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5" sheetId="1" state="visible" r:id="rId1"/>
    <sheet name="DemandP" sheetId="2" state="hidden" r:id="rId2"/>
    <sheet name="TLA Level Demand" sheetId="3" state="visible" r:id="rId3"/>
    <sheet name="ModBOM" sheetId="4" state="visible" r:id="rId4"/>
    <sheet name="ModBOMP" sheetId="5" state="visible" r:id="rId5"/>
    <sheet name="Components" sheetId="6" state="visible" r:id="rId6"/>
    <sheet name="MIXER-RM" sheetId="7" state="visible" r:id="rId7"/>
    <sheet name="MIXER_RAW MATERIAL" sheetId="8" state="visible" r:id="rId8"/>
    <sheet name="LESS PARTS (DOC AND SCR MODULE)" sheetId="9" state="visible" r:id="rId9"/>
  </sheets>
  <definedNames>
    <definedName name="_xlnm._FilterDatabase" localSheetId="3" hidden="1">'ModBOM'!$A$1:$AY$1</definedName>
    <definedName name="_xlnm._FilterDatabase" localSheetId="5" hidden="1">'Components'!$A$22:$DO$688</definedName>
  </definedNames>
  <calcPr calcId="124519" fullCalcOnLoad="1"/>
  <pivotCaches>
    <pivotCache cacheId="0" r:id="rId10"/>
    <pivotCache cacheId="1" r:id="rId11"/>
  </pivotCaches>
</workbook>
</file>

<file path=xl/styles.xml><?xml version="1.0" encoding="utf-8"?>
<styleSheet xmlns="http://schemas.openxmlformats.org/spreadsheetml/2006/main">
  <numFmts count="3">
    <numFmt numFmtId="164" formatCode="0.0%"/>
    <numFmt numFmtId="165" formatCode="_(* #,##0_);_(* \(#,##0\);_(* &quot;-&quot;??_);_(@_)"/>
    <numFmt numFmtId="166" formatCode="yyyy-mm-dd h:mm:ss"/>
  </numFmts>
  <fonts count="14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2"/>
    </font>
    <font>
      <name val="Calibri"/>
      <b val="1"/>
      <color rgb="FFFF0000"/>
      <sz val="11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b val="1"/>
      <color theme="1"/>
      <sz val="14"/>
    </font>
    <font>
      <name val="Calibri"/>
      <color rgb="FFC00000"/>
      <sz val="11"/>
    </font>
    <font>
      <name val="Calibri"/>
      <color rgb="FF000000"/>
      <sz val="11"/>
    </font>
    <font>
      <name val="Calibri"/>
      <color theme="0"/>
      <sz val="11"/>
    </font>
    <font>
      <name val="Calibri"/>
      <b val="1"/>
      <color rgb="FF000000"/>
      <sz val="11"/>
    </font>
    <font>
      <name val="Times New Roman"/>
      <color theme="1"/>
      <sz val="10"/>
    </font>
    <font>
      <name val="Calibri"/>
      <b val="1"/>
      <color theme="1"/>
      <sz val="20"/>
    </font>
    <font/>
  </fonts>
  <fills count="16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61D6FF"/>
        <bgColor rgb="FF61D6FF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rgb="FFFF0000"/>
      </patternFill>
    </fill>
    <fill>
      <patternFill patternType="solid">
        <fgColor rgb="FF00B853"/>
        <bgColor rgb="FF00B853"/>
      </patternFill>
    </fill>
    <fill>
      <patternFill patternType="solid">
        <fgColor rgb="FFB4C6E7"/>
        <bgColor rgb="FFB4C6E7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6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/>
    </xf>
    <xf numFmtId="0" fontId="1" fillId="2" borderId="1" pivotButton="0" quotePrefix="0" xfId="0"/>
    <xf numFmtId="0" fontId="2" fillId="2" borderId="1" pivotButton="0" quotePrefix="0" xfId="0"/>
    <xf numFmtId="164" fontId="1" fillId="2" borderId="1" pivotButton="0" quotePrefix="0" xfId="0"/>
    <xf numFmtId="0" fontId="3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1" fillId="2" borderId="2" pivotButton="0" quotePrefix="0" xfId="0"/>
    <xf numFmtId="0" fontId="1" fillId="2" borderId="3" pivotButton="0" quotePrefix="0" xfId="0"/>
    <xf numFmtId="0" fontId="1" fillId="2" borderId="3" applyAlignment="1" pivotButton="0" quotePrefix="0" xfId="0">
      <alignment horizontal="left" vertical="center"/>
    </xf>
    <xf numFmtId="0" fontId="2" fillId="2" borderId="2" pivotButton="0" quotePrefix="0" xfId="0"/>
    <xf numFmtId="164" fontId="1" fillId="2" borderId="2" pivotButton="0" quotePrefix="0" xfId="0"/>
    <xf numFmtId="0" fontId="1" fillId="2" borderId="4" pivotButton="0" quotePrefix="0" xfId="0"/>
    <xf numFmtId="0" fontId="1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165" fontId="1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17" fontId="4" fillId="0" borderId="1" applyAlignment="1" pivotButton="0" quotePrefix="0" xfId="0">
      <alignment horizontal="left"/>
    </xf>
    <xf numFmtId="17" fontId="4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left" vertical="center"/>
    </xf>
    <xf numFmtId="1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9" fontId="1" fillId="3" borderId="1" applyAlignment="1" pivotButton="0" quotePrefix="0" xfId="0">
      <alignment horizontal="left" vertical="center"/>
    </xf>
    <xf numFmtId="1" fontId="1" fillId="3" borderId="1" applyAlignment="1" pivotButton="0" quotePrefix="0" xfId="0">
      <alignment horizontal="left"/>
    </xf>
    <xf numFmtId="1" fontId="1" fillId="2" borderId="1" applyAlignment="1" pivotButton="0" quotePrefix="0" xfId="0">
      <alignment horizontal="left"/>
    </xf>
    <xf numFmtId="0" fontId="3" fillId="3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1" fillId="5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/>
    </xf>
    <xf numFmtId="0" fontId="1" fillId="7" borderId="3" applyAlignment="1" pivotButton="0" quotePrefix="0" xfId="0">
      <alignment horizontal="center"/>
    </xf>
    <xf numFmtId="0" fontId="1" fillId="8" borderId="1" applyAlignment="1" pivotButton="0" quotePrefix="0" xfId="0">
      <alignment horizontal="center" vertical="center"/>
    </xf>
    <xf numFmtId="9" fontId="1" fillId="7" borderId="1" applyAlignment="1" pivotButton="0" quotePrefix="0" xfId="0">
      <alignment horizontal="center" vertical="center"/>
    </xf>
    <xf numFmtId="1" fontId="1" fillId="7" borderId="1" applyAlignment="1" pivotButton="0" quotePrefix="0" xfId="0">
      <alignment horizontal="left"/>
    </xf>
    <xf numFmtId="1" fontId="1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9" fontId="1" fillId="2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9" fontId="1" fillId="9" borderId="1" applyAlignment="1" pivotButton="0" quotePrefix="0" xfId="0">
      <alignment horizontal="center" vertical="center"/>
    </xf>
    <xf numFmtId="1" fontId="1" fillId="9" borderId="1" applyAlignment="1" pivotButton="0" quotePrefix="0" xfId="0">
      <alignment horizontal="left"/>
    </xf>
    <xf numFmtId="1" fontId="1" fillId="9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7" borderId="2" applyAlignment="1" pivotButton="0" quotePrefix="0" xfId="0">
      <alignment horizontal="center"/>
    </xf>
    <xf numFmtId="0" fontId="2" fillId="9" borderId="1" applyAlignment="1" pivotButton="0" quotePrefix="0" xfId="0">
      <alignment horizontal="center" vertical="center"/>
    </xf>
    <xf numFmtId="0" fontId="2" fillId="9" borderId="2" applyAlignment="1" pivotButton="0" quotePrefix="0" xfId="0">
      <alignment horizontal="center"/>
    </xf>
    <xf numFmtId="9" fontId="2" fillId="9" borderId="1" applyAlignment="1" pivotButton="0" quotePrefix="0" xfId="0">
      <alignment horizontal="center" vertical="center"/>
    </xf>
    <xf numFmtId="1" fontId="2" fillId="9" borderId="1" applyAlignment="1" pivotButton="0" quotePrefix="0" xfId="0">
      <alignment horizontal="left"/>
    </xf>
    <xf numFmtId="1" fontId="2" fillId="9" borderId="1" applyAlignment="1" pivotButton="0" quotePrefix="0" xfId="0">
      <alignment horizontal="center"/>
    </xf>
    <xf numFmtId="164" fontId="1" fillId="7" borderId="1" applyAlignment="1" pivotButton="0" quotePrefix="0" xfId="0">
      <alignment horizontal="center"/>
    </xf>
    <xf numFmtId="164" fontId="1" fillId="7" borderId="2" applyAlignment="1" pivotButton="0" quotePrefix="0" xfId="0">
      <alignment horizontal="center"/>
    </xf>
    <xf numFmtId="164" fontId="6" fillId="7" borderId="1" applyAlignment="1" pivotButton="0" quotePrefix="0" xfId="0">
      <alignment horizontal="center"/>
    </xf>
    <xf numFmtId="0" fontId="8" fillId="7" borderId="1" applyAlignment="1" pivotButton="0" quotePrefix="0" xfId="0">
      <alignment horizontal="center" vertical="center"/>
    </xf>
    <xf numFmtId="0" fontId="1" fillId="7" borderId="4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9" fillId="7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1" fontId="4" fillId="0" borderId="1" applyAlignment="1" pivotButton="0" quotePrefix="0" xfId="0">
      <alignment horizontal="left"/>
    </xf>
    <xf numFmtId="1" fontId="4" fillId="0" borderId="1" applyAlignment="1" pivotButton="0" quotePrefix="0" xfId="0">
      <alignment horizontal="center"/>
    </xf>
    <xf numFmtId="165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1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left"/>
    </xf>
    <xf numFmtId="165" fontId="1" fillId="0" borderId="6" applyAlignment="1" pivotButton="0" quotePrefix="0" xfId="0">
      <alignment horizontal="left"/>
    </xf>
    <xf numFmtId="165" fontId="1" fillId="0" borderId="6" applyAlignment="1" pivotButton="0" quotePrefix="0" xfId="0">
      <alignment horizontal="center"/>
    </xf>
    <xf numFmtId="0" fontId="10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165" fontId="1" fillId="11" borderId="1" applyAlignment="1" pivotButton="0" quotePrefix="0" xfId="0">
      <alignment horizontal="center"/>
    </xf>
    <xf numFmtId="165" fontId="1" fillId="11" borderId="1" applyAlignment="1" pivotButton="0" quotePrefix="0" xfId="0">
      <alignment horizontal="left"/>
    </xf>
    <xf numFmtId="0" fontId="1" fillId="10" borderId="1" applyAlignment="1" pivotButton="0" quotePrefix="0" xfId="0">
      <alignment horizontal="center" vertical="center" wrapText="1"/>
    </xf>
    <xf numFmtId="0" fontId="11" fillId="2" borderId="1" applyAlignment="1" pivotButton="0" quotePrefix="0" xfId="0">
      <alignment horizontal="center"/>
    </xf>
    <xf numFmtId="0" fontId="8" fillId="10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22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22" fontId="1" fillId="2" borderId="1" applyAlignment="1" pivotButton="0" quotePrefix="0" xfId="0">
      <alignment horizontal="center"/>
    </xf>
    <xf numFmtId="22" fontId="1" fillId="3" borderId="1" applyAlignment="1" pivotButton="0" quotePrefix="0" xfId="0">
      <alignment horizontal="center"/>
    </xf>
    <xf numFmtId="0" fontId="1" fillId="10" borderId="1" applyAlignment="1" pivotButton="0" quotePrefix="0" xfId="0">
      <alignment horizontal="center"/>
    </xf>
    <xf numFmtId="22" fontId="1" fillId="1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4" fillId="12" borderId="1" applyAlignment="1" pivotButton="0" quotePrefix="0" xfId="0">
      <alignment vertical="center"/>
    </xf>
    <xf numFmtId="0" fontId="4" fillId="4" borderId="1" applyAlignment="1" pivotButton="0" quotePrefix="0" xfId="0">
      <alignment vertical="center"/>
    </xf>
    <xf numFmtId="0" fontId="4" fillId="13" borderId="1" applyAlignment="1" pivotButton="0" quotePrefix="0" xfId="0">
      <alignment vertical="center"/>
    </xf>
    <xf numFmtId="0" fontId="4" fillId="14" borderId="1" applyAlignment="1" pivotButton="0" quotePrefix="0" xfId="0">
      <alignment vertical="center"/>
    </xf>
    <xf numFmtId="0" fontId="1" fillId="1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10" borderId="1" pivotButton="0" quotePrefix="0" xfId="0"/>
    <xf numFmtId="17" fontId="1" fillId="0" borderId="1" applyAlignment="1" pivotButton="0" quotePrefix="0" xfId="0">
      <alignment horizontal="center" vertical="center"/>
    </xf>
    <xf numFmtId="165" fontId="1" fillId="12" borderId="1" applyAlignment="1" pivotButton="0" quotePrefix="0" xfId="0">
      <alignment vertical="center"/>
    </xf>
    <xf numFmtId="165" fontId="1" fillId="4" borderId="1" applyAlignment="1" pivotButton="0" quotePrefix="0" xfId="0">
      <alignment vertical="center"/>
    </xf>
    <xf numFmtId="165" fontId="1" fillId="1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5" fontId="1" fillId="14" borderId="1" applyAlignment="1" pivotButton="0" quotePrefix="0" xfId="0">
      <alignment vertical="center"/>
    </xf>
    <xf numFmtId="165" fontId="1" fillId="10" borderId="1" applyAlignment="1" pivotButton="0" quotePrefix="0" xfId="0">
      <alignment horizontal="left"/>
    </xf>
    <xf numFmtId="1" fontId="1" fillId="10" borderId="1" applyAlignment="1" pivotButton="0" quotePrefix="0" xfId="0">
      <alignment horizontal="center"/>
    </xf>
    <xf numFmtId="1" fontId="1" fillId="10" borderId="1" applyAlignment="1" pivotButton="0" quotePrefix="0" xfId="0">
      <alignment horizontal="left"/>
    </xf>
    <xf numFmtId="165" fontId="1" fillId="2" borderId="1" applyAlignment="1" pivotButton="0" quotePrefix="0" xfId="0">
      <alignment horizontal="center"/>
    </xf>
    <xf numFmtId="0" fontId="1" fillId="12" borderId="1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0" fontId="1" fillId="14" borderId="1" applyAlignment="1" pivotButton="0" quotePrefix="0" xfId="0">
      <alignment vertical="center"/>
    </xf>
    <xf numFmtId="0" fontId="12" fillId="0" borderId="7" applyAlignment="1" pivotButton="0" quotePrefix="0" xfId="0">
      <alignment horizontal="center" vertical="center"/>
    </xf>
    <xf numFmtId="0" fontId="13" fillId="0" borderId="8" pivotButton="0" quotePrefix="0" xfId="0"/>
    <xf numFmtId="0" fontId="13" fillId="0" borderId="9" pivotButton="0" quotePrefix="0" xfId="0"/>
    <xf numFmtId="0" fontId="13" fillId="0" borderId="10" pivotButton="0" quotePrefix="0" xfId="0"/>
    <xf numFmtId="0" fontId="13" fillId="0" borderId="11" pivotButton="0" quotePrefix="0" xfId="0"/>
    <xf numFmtId="0" fontId="13" fillId="0" borderId="12" pivotButton="0" quotePrefix="0" xfId="0"/>
    <xf numFmtId="0" fontId="4" fillId="0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4" fillId="13" borderId="1" pivotButton="0" quotePrefix="0" xfId="0"/>
    <xf numFmtId="17" fontId="4" fillId="13" borderId="1" applyAlignment="1" pivotButton="0" quotePrefix="0" xfId="0">
      <alignment horizontal="center" vertical="center"/>
    </xf>
    <xf numFmtId="0" fontId="1" fillId="4" borderId="1" pivotButton="0" quotePrefix="0" xfId="0"/>
    <xf numFmtId="0" fontId="1" fillId="10" borderId="1" pivotButton="0" quotePrefix="0" xfId="0"/>
    <xf numFmtId="1" fontId="1" fillId="0" borderId="1" applyAlignment="1" pivotButton="0" quotePrefix="0" xfId="0">
      <alignment vertical="center"/>
    </xf>
    <xf numFmtId="1" fontId="1" fillId="4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center"/>
    </xf>
    <xf numFmtId="0" fontId="6" fillId="2" borderId="13" applyAlignment="1" pivotButton="0" quotePrefix="0" xfId="0">
      <alignment horizontal="center"/>
    </xf>
    <xf numFmtId="0" fontId="13" fillId="0" borderId="14" pivotButton="0" quotePrefix="0" xfId="0"/>
    <xf numFmtId="0" fontId="13" fillId="0" borderId="5" pivotButton="0" quotePrefix="0" xfId="0"/>
    <xf numFmtId="1" fontId="1" fillId="2" borderId="1" pivotButton="0" quotePrefix="0" xfId="0"/>
    <xf numFmtId="165" fontId="1" fillId="2" borderId="1" applyAlignment="1" pivotButton="0" quotePrefix="0" xfId="0">
      <alignment vertical="center"/>
    </xf>
    <xf numFmtId="0" fontId="4" fillId="0" borderId="0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pivotCacheDefinition" Target="/xl/pivotCache/pivotCacheDefinition1.xml" Id="rId10" /><Relationship Type="http://schemas.openxmlformats.org/officeDocument/2006/relationships/pivotCacheDefinition" Target="/xl/pivotCache/pivotCacheDefinition2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None</author>
  </authors>
  <commentList>
    <comment ref="F37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on 10/25/23</t>
      </text>
    </comment>
    <comment ref="F37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0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0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CU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11/06/23
</t>
      </text>
    </comment>
    <comment ref="Y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Z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A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B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C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D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E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F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W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X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Y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Z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A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B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C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D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E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F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G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H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I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J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K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L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M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N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O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P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Q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R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S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T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Y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Z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A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B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C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D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E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F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32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11/06/23 MIXER ITEM
</t>
      </text>
    </comment>
  </commentList>
</comments>
</file>

<file path=xl/pivotCache/pivotCacheDefinition1.xml><?xml version="1.0" encoding="utf-8"?>
<pivotCacheDefinition xmlns="http://schemas.openxmlformats.org/spreadsheetml/2006/main" invalid="1" refreshOnLoad="1">
  <cacheSource type="worksheet">
    <worksheetSource ref="B1:B463" sheet="TLA Level Demand"/>
  </cacheSource>
  <cacheFields count="1">
    <cacheField name="EPA 24 Item Number" uniqueList="1" numFmtId="0" sqlType="0" hierarchy="0" level="0" databaseField="1">
      <sharedItems count="325" containsBlank="1">
        <s v="A072K450"/>
        <s v="A072E781"/>
        <s v="A072E780"/>
        <s v="A072K443"/>
        <s v="A072E785"/>
        <s v="A072K452"/>
        <s v="A072E783"/>
        <s v="A072E778"/>
        <s v="A072E782"/>
        <s v="A072E788"/>
        <s v="A072K451"/>
        <s v="A072E779"/>
        <s v="A072K448"/>
        <s v="A072K444"/>
        <s v="A072E795"/>
        <s v="A072E796"/>
        <s v="A072F376"/>
        <s v="A073A396"/>
        <s v="A073H212"/>
        <s v="A073H206"/>
        <s v="A073D581"/>
        <s v="A073H213"/>
        <s v="A073A400"/>
        <s v="A073H207"/>
        <s v="A067S977"/>
        <s v="A067P073"/>
        <s v="A067F239"/>
        <s v="A067K660"/>
        <s v="A067R400"/>
        <s v="A068H439"/>
        <s v="A067N606"/>
        <s v="A068B657"/>
        <s v="A068H099"/>
        <s v="A067S145"/>
        <s v="A067K658"/>
        <s v="A067S548"/>
        <s v="A067N804"/>
        <s v="A068H433"/>
        <s v="A068B677"/>
        <s v="A067F241"/>
        <s v="A067N945"/>
        <s v="A068H432"/>
        <s v="A068H092-43"/>
        <s v="A072K456-43"/>
        <s v="A072K669-43"/>
        <s v="A073R556-43"/>
        <s v="A067F239-42"/>
        <s v="A067K660-47"/>
        <s v="A067N859-1GL"/>
        <s v="A067N861-1NF"/>
        <s v="A067P247-10"/>
        <s v="A067R400-47"/>
        <s v="A068B658-40"/>
        <s v="A068H360-10"/>
        <s v="A068H437-4TB"/>
        <s v="A068H439-47"/>
        <s v="A029F241-10"/>
        <s v="A067F241-42"/>
        <s v="A067K658-40"/>
        <s v="A067K658-47"/>
        <s v="A067M960-47"/>
        <s v="A067M973-1AC"/>
        <s v="A067N804-47"/>
        <s v="A067N864-10"/>
        <s v="A067P174-47"/>
        <s v="A068H353-10"/>
        <s v="A072E791-40"/>
        <s v="A072K440-47"/>
        <s v="A072K444-47"/>
        <s v="A072E784-40"/>
        <s v="A072E787-10"/>
        <s v="A072E792-40"/>
        <s v="A072K439-47"/>
        <s v="A072E795-40"/>
        <s v="A072E796-40"/>
        <s v="A072F371-40"/>
        <s v="A072F372-40"/>
        <s v="A072F373-40"/>
        <s v="A072F374-40"/>
        <s v="A072F375-40"/>
        <s v="A074A534-47"/>
        <s v="A073E340-60"/>
        <s v="A073A401-10"/>
        <s v="A073H198-1AC"/>
        <s v="A073H197-4AC"/>
        <s v="A073H196-4AC"/>
        <s v="A073H208-17"/>
        <s v="A073H202-10"/>
        <s v="A073H215-10"/>
        <m/>
        <s v="A072K447-13"/>
        <s v="A072K448-43"/>
        <s v="A072K451-43"/>
        <s v="A072K453-43"/>
        <s v="A072K455-43"/>
        <s v="A073R555-43"/>
        <s v="A072K443-47"/>
        <s v="A072K452-43"/>
        <s v="A072K454-43"/>
        <s v="A072K660-13"/>
        <s v="A072K661-13"/>
        <s v="A067M716-43"/>
        <s v="A067S145-43"/>
        <s v="A068B667-43"/>
        <s v="A068B683-43"/>
        <s v="A068H262-43"/>
        <s v="A068H345-43"/>
        <s v="A068H432-47"/>
        <s v="A068H433-47"/>
        <s v="A067M181-13"/>
        <s v="A067S977-43"/>
        <s v="A068H089-43"/>
        <s v="A068H099-43"/>
        <s v="A068H337-43"/>
        <s v="A068H339-43"/>
        <s v="A068H343-43"/>
        <s v="A062X025-GV"/>
        <s v="A072K440-10"/>
        <s v="A072K442-17"/>
        <s v="A072K447-10"/>
        <s v="A072K664-17"/>
        <s v="A072K665-47"/>
        <s v="A073N995-10"/>
        <s v="A073N996-10"/>
        <s v="A073N997-10"/>
        <s v="A073N999-10"/>
        <s v="A073N999-40"/>
        <s v="A073V540-10"/>
        <s v="A073V540-40"/>
        <s v="A073V540-47"/>
        <s v="A072K441-17"/>
        <s v="A072K443-10"/>
        <s v="A072K452-10"/>
        <s v="A072K457-47"/>
        <s v="A072K663-47"/>
        <s v="A073P000-10"/>
        <s v="A066R594-10"/>
        <s v="A067K658-10"/>
        <s v="A067M958-AC"/>
        <s v="A067M959-60"/>
        <s v="A067M960-10"/>
        <s v="A067M973-10"/>
        <s v="A067M973-AC"/>
        <s v="A067N159-10"/>
        <s v="A067N159-47"/>
        <s v="A067N804-10"/>
        <s v="A067N804-TB"/>
        <s v="A067N945-BB"/>
        <s v="A067P078-10"/>
        <s v="A067P078-47"/>
        <s v="A067S548-43"/>
        <s v="A068B677-10"/>
        <s v="A068B677-40"/>
        <s v="A068H353-AC"/>
        <s v="A068H356-BB"/>
        <s v="A068H358-BB"/>
        <s v="A068H438-TB"/>
        <s v="A067K660-10"/>
        <s v="A067M963-47"/>
        <s v="A067M978-10"/>
        <s v="A067N161-47"/>
        <s v="A067N606-47"/>
        <s v="A067N858-10"/>
        <s v="A067N859-GL"/>
        <s v="A067N861-NF"/>
        <s v="A067N948-BB"/>
        <s v="A067P073-10"/>
        <s v="A067P073-40"/>
        <s v="A067P073-47"/>
        <s v="A068H437-TB"/>
        <s v="A073A396-47"/>
        <s v="A073H206-47"/>
        <s v="A073H207-47"/>
        <s v="A073H212-10"/>
        <s v="A073D581-1MC"/>
        <s v="A073A400-10"/>
        <s v="A073A400-40"/>
        <s v="A073H213-10"/>
        <s v="A061E065-1GL"/>
        <s v="A061E068-1NY"/>
        <s v="A061R084-10"/>
        <s v="A072E778-40"/>
        <s v="A072E778-LS"/>
        <s v="A072E779-10"/>
        <s v="A072E779-40"/>
        <s v="A072E779-LS"/>
        <s v="A072E782-LS"/>
        <s v="A072E783-40"/>
        <s v="A072E783-LS"/>
        <s v="A072E788-40"/>
        <s v="A072E788-LS"/>
        <s v="A072E790-40"/>
        <s v="A072E791-LS"/>
        <s v="A072E793-LS"/>
        <s v="A072E780-40"/>
        <s v="A072E780-LS"/>
        <s v="A072E781-40"/>
        <s v="A072E781-LS"/>
        <s v="A072E784-LS"/>
        <s v="A072E785-40"/>
        <s v="A072E785-LS"/>
        <s v="A072E787-40"/>
        <s v="A072E787-LS"/>
        <s v="A072E789-40"/>
        <s v="A072E792-LS"/>
        <s v="A067F241-40"/>
        <s v="A067F241-LS"/>
        <s v="A067F558-LS"/>
        <s v="A068B655-LS"/>
        <s v="A068B656-LS"/>
        <s v="A068B664-LS"/>
        <s v="A072P109-40"/>
        <s v="A067E978-10"/>
        <s v="A067E978-40"/>
        <s v="A067E978-LS"/>
        <s v="A067F239-40"/>
        <s v="A067F239-LS"/>
        <s v="A068B657-40"/>
        <s v="A068B657-LS"/>
        <s v="A068B658-LS"/>
        <s v="A068B666-40"/>
        <s v="A068B666-LS"/>
        <s v="A064U064-43"/>
        <s v="A064U069-43"/>
        <s v="A064U067-43"/>
        <s v="A065P833-43"/>
        <s v="A064U070-43"/>
        <s v="A064U072-13"/>
        <s v="A064R197-43"/>
        <s v="A064R198-43"/>
        <s v="A064U068-43"/>
        <s v="A064U071-43"/>
        <s v="A065R044-43"/>
        <s v="A065P831-13"/>
        <s v="A063H682-47"/>
        <s v="A062X012-LS"/>
        <s v="A063H683-47"/>
        <s v="A063H684-47"/>
        <s v="A063N671-43"/>
        <s v="A063N674-43"/>
        <s v="A062X008-LS"/>
        <s v="A062X009-LS"/>
        <s v="A063N673-43"/>
        <s v="A062X011-LS"/>
        <s v="A062X026-10"/>
        <s v="A065M715-43"/>
        <s v="A063H681-47"/>
        <s v="A062X019-40"/>
        <s v="A062X036-4AC"/>
        <s v="A062X039-43"/>
        <s v="A062X029-47"/>
        <s v="A063H679-4TB"/>
        <s v="A062X013-LS"/>
        <s v="A062X029-10"/>
        <s v="A062X020-4BB"/>
        <s v="A063N670-13"/>
        <s v="A062X017-1AC"/>
        <s v="A065P824-43"/>
        <s v="A062X038-43"/>
        <s v="A062X035-4AC"/>
        <s v="A062X028-10"/>
        <s v="A062X032-LS"/>
        <s v="A062X010-LS"/>
        <s v="A063V891-60"/>
        <s v="A063H680-47"/>
        <s v="A062X012-40"/>
        <s v="A063N672-43"/>
        <s v="A062X021-1MC"/>
        <s v="A062X037-1AC"/>
        <s v="A062X023-10"/>
        <s v="A062X014-LS"/>
        <s v="A063H684-10"/>
        <s v="A062X014-40"/>
        <s v="A062X013-40"/>
        <s v="A062X009-40"/>
        <s v="A062X011-40"/>
        <s v="A062X011-10"/>
        <s v="A062X034-LS"/>
        <s v="A062K710-47"/>
        <s v="A062L684-10"/>
        <s v="A062K352-LS"/>
        <s v="A062K702-40"/>
        <s v="A062K257-43"/>
        <s v="A062K704-47"/>
        <s v="A065M719-43"/>
        <s v="A062K714-47"/>
        <s v="A062K709-47"/>
        <s v="A062K633-LS"/>
        <s v="A062J453-40"/>
        <s v="A062K702-10"/>
        <s v="A062J455-LS"/>
        <s v="A062K646-10"/>
        <s v="A062K631-LS"/>
        <s v="A062K250-43"/>
        <s v="A062K658-10"/>
        <s v="A062K639-LS"/>
        <s v="A062K700-10"/>
        <s v="A062K256-43"/>
        <s v="A062J768-43"/>
        <s v="A062K706-LS"/>
        <s v="A062J457-LS"/>
        <s v="A062K702-47"/>
        <s v="A062K705-LS"/>
        <s v="A062K654-10"/>
        <s v="A062K704-10"/>
        <s v="A062K701-10"/>
        <s v="A065M861-43"/>
        <s v="A063E993-4AC"/>
        <s v="A062K633-40"/>
        <s v="A062K640-LS"/>
        <s v="A062K703-17"/>
        <s v="A062K632-LS"/>
        <s v="A063E989-4AC"/>
        <s v="A062K352-40"/>
        <s v="A062K713-1AC"/>
        <s v="A066M024-17"/>
        <s v="A062K639-40"/>
        <s v="A062K699-10"/>
        <s v="A072E795-LS"/>
        <s v="A072E796-LS"/>
        <s v="A072F371-LS"/>
        <s v="A072F372-LS"/>
        <s v="A072F373-LS"/>
        <s v="A072F375-LS"/>
        <s v="A072F376-LS"/>
      </sharedItems>
    </cacheField>
  </cacheFields>
</pivotCacheDefinition>
</file>

<file path=xl/pivotCache/pivotCacheDefinition2.xml><?xml version="1.0" encoding="utf-8"?>
<pivotCacheDefinition xmlns="http://schemas.openxmlformats.org/spreadsheetml/2006/main" invalid="1" refreshOnLoad="1">
  <cacheSource type="worksheet">
    <worksheetSource ref="A1:AY2257" sheet="ModBOM"/>
  </cacheSource>
  <cacheFields count="51">
    <cacheField name="Module" uniqueList="1" numFmtId="0" sqlType="0" hierarchy="0" level="0" databaseField="1">
      <sharedItems count="4">
        <s v="DPF"/>
        <s v="DOC"/>
        <s v="SCR"/>
        <s v="MIXER"/>
      </sharedItems>
    </cacheField>
    <cacheField name="Level" uniqueList="1" numFmtId="0" sqlType="0" hierarchy="0" level="0" databaseField="1">
      <sharedItems count="6" containsInteger="1" containsNumber="1" containsSemiMixedTypes="0" containsString="0">
        <n v="1"/>
        <n v="2"/>
        <n v="3"/>
        <n v="4"/>
        <n v="5"/>
        <n v="6"/>
      </sharedItems>
    </cacheField>
    <cacheField name="Module #" uniqueList="1" numFmtId="0" sqlType="0" hierarchy="0" level="0" databaseField="1">
      <sharedItems count="101">
        <s v="A066Y269-00"/>
        <s v="A068J477-00"/>
        <s v="A068N099-00"/>
        <s v="A068N102-00"/>
        <s v="A068N103-00"/>
        <s v="A068N104-00"/>
        <s v="A071V130-00"/>
        <s v="A066E911-00"/>
        <s v="A066E912-00"/>
        <s v="A066E915-00"/>
        <s v="A066E916-00"/>
        <s v="A066E920-00"/>
        <s v="A066E924-00"/>
        <s v="A066R198-00"/>
        <s v="A066R551-00"/>
        <s v="A067C487-00"/>
        <s v="A068N105-00"/>
        <s v="A068N106-00"/>
        <s v="A068N109-00"/>
        <s v="A068N110-00"/>
        <s v="A071V071-00"/>
        <s v="A072B775-00"/>
        <s v="A072B789-00"/>
        <s v="A072B964-00"/>
        <s v="A072J134-00"/>
        <s v="A072B965-00"/>
        <s v="A066W795-00"/>
        <s v="A066E919-00"/>
        <s v="A066E917-00"/>
        <s v="A066E921-00"/>
        <s v="A066R199-00"/>
        <s v="A066W789-00"/>
        <s v="A066W792-00"/>
        <s v="A066W793-00"/>
        <s v="A066W794-00"/>
        <s v="A068N108-00"/>
        <s v="A066F058-00"/>
        <s v="A066F063-00"/>
        <s v="A066F076-00"/>
        <s v="A066F079-00"/>
        <s v="A066R849-00"/>
        <s v="A066R851-00"/>
        <s v="A066R999-00"/>
        <s v="A066S001-00"/>
        <s v="A066S029-00"/>
        <s v="A066S032-00"/>
        <s v="A066W582-00"/>
        <s v="A067R057-00"/>
        <s v="A068N085-00"/>
        <s v="A068N090-00"/>
        <s v="A068N094-00"/>
        <s v="A068N095-00"/>
        <s v="A071V190-00"/>
        <s v="A071V192-00"/>
        <s v="A071X190-00"/>
        <s v="A071X396-00"/>
        <s v="A071X397-00"/>
        <s v="A071X400-00"/>
        <s v="A071X448-00"/>
        <s v="A071X555-00"/>
        <s v="A072B140-00"/>
        <s v="A072B142-00"/>
        <s v="A072U663-00"/>
        <s v="A072U664-00"/>
        <s v="A066F062-00"/>
        <s v="A066F061-00"/>
        <s v="A071X255-00"/>
        <s v="A071X260-00"/>
        <s v="A068N092-00"/>
        <s v="A068N083-00"/>
        <s v="A066S031-00"/>
        <s v="A066F080-00"/>
        <s v="A066F081-00"/>
        <s v="A066S033-00"/>
        <s v="A066Y219-00"/>
        <s v="A067K606-00"/>
        <s v="A067L338-00"/>
        <s v="A068B652-00"/>
        <s v="A068E000-00"/>
        <s v="A068E096-00"/>
        <s v="A068N050-00"/>
        <s v="A068N089-00"/>
        <s v="A068N091-00"/>
        <s v="A068N096-00"/>
        <s v="A071X173-00"/>
        <s v="A071X179-00"/>
        <s v="A071X216-00"/>
        <s v="A071X271-00"/>
        <s v="A071X329-00"/>
        <s v="A071X450-00"/>
        <s v="A071X554-00"/>
        <s v="A073H888-00"/>
        <s v="A073H889-00"/>
        <s v="A073R654-00"/>
        <s v="A073R828-00"/>
        <s v="A068F341-00"/>
        <s v="A068B012-00"/>
        <s v="A072Z732-00"/>
        <s v="A071S225-00"/>
        <s v="A072Z733-00"/>
        <s v="A071S224-00"/>
      </sharedItems>
    </cacheField>
    <cacheField name="BaseMod" uniqueList="1" numFmtId="0" sqlType="0" hierarchy="0" level="0" databaseField="1">
      <sharedItems count="101">
        <s v="A066Y269"/>
        <s v="A068J477"/>
        <s v="A068N099"/>
        <s v="A068N102"/>
        <s v="A068N103"/>
        <s v="A068N104"/>
        <s v="A071V130"/>
        <s v="A066E911"/>
        <s v="A066E912"/>
        <s v="A066E915"/>
        <s v="A066E916"/>
        <s v="A066E920"/>
        <s v="A066E924"/>
        <s v="A066R198"/>
        <s v="A066R551"/>
        <s v="A067C487"/>
        <s v="A068N105"/>
        <s v="A068N106"/>
        <s v="A068N109"/>
        <s v="A068N110"/>
        <s v="A071V071"/>
        <s v="A072B775"/>
        <s v="A072B789"/>
        <s v="A072B964"/>
        <s v="A072J134"/>
        <s v="A072B965"/>
        <s v="A066W795"/>
        <s v="A066E919"/>
        <s v="A066E917"/>
        <s v="A066E921"/>
        <s v="A066R199"/>
        <s v="A066W789"/>
        <s v="A066W792"/>
        <s v="A066W793"/>
        <s v="A066W794"/>
        <s v="A068N108"/>
        <s v="A066F058"/>
        <s v="A066F063"/>
        <s v="A066F076"/>
        <s v="A066F079"/>
        <s v="A066R849"/>
        <s v="A066R851"/>
        <s v="A066R999"/>
        <s v="A066S001"/>
        <s v="A066S029"/>
        <s v="A066S032"/>
        <s v="A066W582"/>
        <s v="A067R057"/>
        <s v="A068N085"/>
        <s v="A068N090"/>
        <s v="A068N094"/>
        <s v="A068N095"/>
        <s v="A071V190"/>
        <s v="A071V192"/>
        <s v="A071X190"/>
        <s v="A071X396"/>
        <s v="A071X397"/>
        <s v="A071X400"/>
        <s v="A071X448"/>
        <s v="A071X555"/>
        <s v="A072B140"/>
        <s v="A072B142"/>
        <s v="A072U663"/>
        <s v="A072U664"/>
        <s v="A066F062"/>
        <s v="A066F061"/>
        <s v="A071X255"/>
        <s v="A071X260"/>
        <s v="A068N092"/>
        <s v="A068N083"/>
        <s v="A066S031"/>
        <s v="A066F080"/>
        <s v="A066F081"/>
        <s v="A066S033"/>
        <s v="A066Y219"/>
        <s v="A067K606"/>
        <s v="A067L338"/>
        <s v="A068B652"/>
        <s v="A068E000"/>
        <s v="A068E096"/>
        <s v="A068N050"/>
        <s v="A068N089"/>
        <s v="A068N091"/>
        <s v="A068N096"/>
        <s v="A071X173"/>
        <s v="A071X179"/>
        <s v="A071X216"/>
        <s v="A071X271"/>
        <s v="A071X329"/>
        <s v="A071X450"/>
        <s v="A071X554"/>
        <s v="A073H888"/>
        <s v="A073H889"/>
        <s v="A073R654"/>
        <s v="A073R828"/>
        <s v="A068F341"/>
        <s v="A068B012"/>
        <s v="A072Z732"/>
        <s v="A071S225"/>
        <s v="A072Z733"/>
        <s v="A071S224"/>
      </sharedItems>
    </cacheField>
    <cacheField name="Item" uniqueList="1" numFmtId="0" sqlType="0" hierarchy="0" level="0" databaseField="1">
      <sharedItems count="682">
        <s v="    -  A066Y269P"/>
        <s v="        -  A068M007"/>
        <s v="            -  A068E883"/>
        <s v="                    A068E883F"/>
        <s v="            -  A048F802"/>
        <s v="                    A048F802A"/>
        <s v="                    Q196100"/>
        <s v="                    Q196101"/>
        <s v="                A066D089"/>
        <s v="        -  A065X405"/>
        <s v="                A065X405F"/>
        <s v="        -  A049Y411-SUB"/>
        <s v="                A049Y411"/>
        <s v="            A030Z734"/>
        <s v="            A057D141"/>
        <s v="            A072J833"/>
        <s v="            A072J814"/>
        <s v="            A066T637"/>
        <s v="            A066D055"/>
        <s v="    -  A068J477P"/>
        <s v="        -  A068M008"/>
        <s v="            -  A048G593"/>
        <s v="                    A048G593B"/>
        <s v="                    Q196100B"/>
        <s v="                    Q196101B"/>
        <s v="    -  A068N099P"/>
        <s v="        -  A073G691"/>
        <s v="            -  A052E395"/>
        <s v="                    A052E395F"/>
        <s v="            -  A052D005"/>
        <s v="                    A052D005A"/>
        <s v="                A073D195"/>
        <s v="        -  A050A124"/>
        <s v="                A050A124F"/>
        <s v="        -  A054U355-SUB"/>
        <s v="                A054U355"/>
        <s v="            A056H238"/>
        <s v="            A056L768"/>
        <s v="            A056H239"/>
        <s v="            A054T624"/>
        <s v="            A054T622"/>
        <s v="    -  A068N102P"/>
        <s v="            - A052D005"/>
        <s v="        -  A054P976"/>
        <s v="                A054P976F"/>
        <s v="            A056L762"/>
        <s v="            A054M219"/>
        <s v="    -  A068N103P"/>
        <s v="        -  A054V481"/>
        <s v="            -  A052E396"/>
        <s v="                    A052E396F"/>
        <s v="            -  A052D004"/>
        <s v="                    A052D004A"/>
        <s v="                A065D063"/>
        <s v="            A056H236"/>
        <s v="            A054M204"/>
        <s v="            A054T620"/>
        <s v="    -  A068N104P"/>
        <s v="            A054T621"/>
        <s v="    -  A071V130P"/>
        <s v="        -  A073G748"/>
        <s v="            -  A052E391"/>
        <s v="                    A052E391F"/>
        <s v="            -  A047J251"/>
        <s v="                    A047J251A"/>
        <s v="            A049Y411"/>
        <s v="            A054U354"/>
        <s v="            A064A075"/>
        <s v="            A064A081"/>
        <s v="            A064A083"/>
        <s v="            A054T633"/>
        <s v="            A054T626"/>
        <s v="    -  A066E911P"/>
        <s v="        -  A065X035"/>
        <s v="                A065X035F"/>
        <s v="        -  A068M005"/>
        <s v="            -  A068E882"/>
        <s v="                    A068E882F"/>
        <s v="            -  A046V027"/>
        <s v="                    A046V027A"/>
        <s v="            -  A067B293"/>
        <s v="                    A067B293A"/>
        <s v="                A066D088"/>
        <s v="            A052D035"/>
        <s v="            A052D034"/>
        <s v="        -  A066S144"/>
        <s v="                A065Z183"/>
        <s v="                A052L164"/>
        <s v="                A052L165"/>
        <s v="                A057D140"/>
        <s v="            A040W492"/>
        <s v="            A035J383"/>
        <s v="            A067X454"/>
        <s v="            A064A079"/>
        <s v="            A064A084"/>
        <s v="            A065S883"/>
        <s v="            A065S724"/>
        <s v="            A065S725"/>
        <s v="    -  A066E912P"/>
        <s v="        -  A067Y940"/>
        <s v="                A065Z184"/>
        <s v="            A067X443"/>
        <s v="            A065S892"/>
        <s v="    -  A066E915P"/>
        <s v="        -  A065X126"/>
        <s v="                A065X126F"/>
        <s v="        -  A068M004"/>
        <s v="            -  A068E881"/>
        <s v="                    A068E881F"/>
        <s v="            -  A067B289"/>
        <s v="                    A067B289A"/>
        <s v="                A066D087"/>
        <s v="    -  A066E916P"/>
        <s v="    -  A066E920P"/>
        <s v="            A040W488"/>
        <s v="    -  A066E924P"/>
        <s v="    -  A066R198P"/>
        <s v="        -  A068M006"/>
        <s v="            -  A051D987"/>
        <s v="                    A051D987B"/>
        <s v="                -  A051D987-PGM"/>
        <s v="                        Q196100B"/>
        <s v="                        Q196101B"/>
        <s v="        -  A066R758"/>
        <s v="    -  A066R551P"/>
        <s v="        -  A066W690"/>
        <s v="            -  A066W690F"/>
        <s v="                    Q15778"/>
        <s v="        -  A067A395P"/>
        <s v="                A067A389"/>
        <s v="                A072M729"/>
        <s v="                A066L687"/>
        <s v="            A072J829"/>
        <s v="            A072J827"/>
        <s v="            A072M728"/>
        <s v="            A066W696"/>
        <s v="    -  A067C487P"/>
        <s v="        -  A066Y410"/>
        <s v="                A066Y410F"/>
        <s v="    -  A068N105P"/>
        <s v="        -  A073G772"/>
        <s v="            -  A054W161"/>
        <s v="                    A054W161F"/>
        <s v="            -  A044T452"/>
        <s v="                    A044T452A"/>
        <s v="                A072Z605"/>
        <s v="            A052E390"/>
        <s v="            A052D401"/>
        <s v="            A052D400"/>
        <s v="        -  A064B612"/>
        <s v="                A052D399"/>
        <s v="                A054X541"/>
        <s v="                A052L352"/>
        <s v="            A040W490"/>
        <s v="            A057D140"/>
        <s v="            A057C684"/>
        <s v="            A057P850"/>
        <s v="            A057P851"/>
        <s v="            A054A426"/>
        <s v="            A054H938"/>
        <s v="            A054H936"/>
        <s v="    -  A068N106P"/>
        <s v="            A040W485"/>
        <s v="    -  A068N109-SUB"/>
        <s v="            A054J571"/>
        <s v="            A056A939"/>
        <s v="            A056A955"/>
        <s v="            A052D397"/>
        <s v="    -  A073G772"/>
        <s v="        -  A054W161"/>
        <s v="                A054W161F"/>
        <s v="        -  A044T452"/>
        <s v="                A044T452A"/>
        <s v="                Q196100"/>
        <s v="                Q196101"/>
        <s v="            A072Z605"/>
        <s v="        A052E390"/>
        <s v="        A063E481"/>
        <s v="        A054V265"/>
        <s v="        A054V267"/>
        <s v="    -  A068N110-SUB"/>
        <s v="    -  A071V071P"/>
        <s v="        -  A073G767"/>
        <s v="            -  A054W159"/>
        <s v="                    A054W159F"/>
        <s v="            -  A045B485"/>
        <s v="                    A045B485A"/>
        <s v="            A052E387"/>
        <s v="        -  A062S136"/>
        <s v="                A052D033"/>
        <s v="            A064A078"/>
        <s v="            A054A425"/>
        <s v="            A054H934"/>
        <s v="            A054H935"/>
        <s v="    -  A072B775P"/>
        <s v="        -  A072B773"/>
        <s v="                A065S892"/>
        <s v="                A054Y730"/>
        <s v="    -  A072B789P"/>
        <s v="    -  A072B964P"/>
        <s v="        -  A056V697"/>
        <s v="                A054A426"/>
        <s v="    -  A072J134P"/>
        <s v="            A054J570"/>
        <s v="            A057R540"/>
        <s v="            A052R110"/>
        <s v="            A052D031"/>
        <s v="            A063Z938"/>
        <s v="            A054V262"/>
        <s v="            A054V260"/>
        <s v="    -  A072B965P"/>
        <s v="        -  A072B965"/>
        <s v="            -  A054V480-PGM"/>
        <s v="    -  A066W795P"/>
        <s v="        -  A066Z973P"/>
        <s v="                A066L855"/>
        <s v="                A035J383"/>
        <s v="    -  A066E919P"/>
        <s v="    -  A066E917P"/>
        <s v="        -  A068B043"/>
        <s v="                A065S721"/>
        <s v="            A067X456"/>
        <s v="            A065S723"/>
        <s v="    -  A066E921P"/>
        <s v="    -  A066R199P"/>
        <s v="    -  A066W789P"/>
        <s v="    -  A066W792P"/>
        <s v="        -  A066Z971P"/>
        <s v="    -  A066W793P"/>
        <s v="    -  A066W794P"/>
        <s v="    -  A068N108P"/>
        <s v="        -  A068N109"/>
        <s v="                A044T452Y"/>
        <s v="            A055M223"/>
        <s v="    -  A066F058P"/>
        <s v="        -  A068M012"/>
        <s v="            -  A067Y774"/>
        <s v="                    A067Y774F"/>
        <s v="                A067B296"/>
        <s v="                A066D090"/>
        <s v="                A066D091"/>
        <s v="            -  A067B300"/>
        <s v="                    A067B300A"/>
        <s v="            A065T243"/>
        <s v="            A066G030"/>
        <s v="            A054H715"/>
        <s v="        -  A067Y419"/>
        <s v="                A067Y419F"/>
        <s v="            A058S632"/>
        <s v="            A058S636"/>
        <s v="            A052E803"/>
        <s v="            A065T242"/>
        <s v="        -  A059J843"/>
        <s v="                A065W499"/>
        <s v="                A040W488"/>
        <s v="    -  A066F063P"/>
        <s v="            A066G029"/>
        <s v="    -  A066F076P"/>
        <s v="        -  A068M010"/>
        <s v="            -  A067Y775"/>
        <s v="                    A067Y775F"/>
        <s v="            -  A067B298"/>
        <s v="                    A067B298A"/>
        <s v="        -  A067Y417"/>
        <s v="                A067Y417F"/>
        <s v="    -  A066F079P"/>
        <s v="            A066G028"/>
        <s v="        -  A058S632-HDN"/>
        <s v="                A058S632"/>
        <s v="        -  A058S636-HDN"/>
        <s v="                A058S636"/>
        <s v="        -  A065T242-HDN"/>
        <s v="                A065T242"/>
        <s v="                A052E803"/>
        <s v="    -  A066R849P"/>
        <s v="            A059J845"/>
        <s v="    -  A066R851P"/>
        <s v="    -  A066R999P"/>
        <s v="    -  A066S001P"/>
        <s v="    -  A066S029P"/>
        <s v="    -  A066S032P"/>
        <s v="    -  A066W582P"/>
        <s v="        -  A074H120"/>
        <s v="            -  A072D402"/>
        <s v="                -  A072D402F"/>
        <s v="                        Q15778"/>
        <s v="                A073R587"/>
        <s v="                A072Z744"/>
        <s v="            A056E450"/>
        <s v="            A052F023"/>
        <s v="            A054R840"/>
        <s v="            A057D137"/>
        <s v="            A052F134"/>
        <s v="            A072J821"/>
        <s v="            A072J819"/>
        <s v="            A066P031"/>
        <s v="            A066P032"/>
        <s v="            A072J834"/>
        <s v="            A072J836"/>
        <s v="            A067L625"/>
        <s v="            A067L626"/>
        <s v="    -  A067R057P"/>
        <s v="        -  A067G226"/>
        <s v="            -  A072P095"/>
        <s v="                -  A068N733"/>
        <s v="                    -  A068N733F"/>
        <s v="                            Q15778"/>
        <s v="                    A061V740"/>
        <s v="                    A066D090"/>
        <s v="                -  A050C941"/>
        <s v="                        A050C941B"/>
        <s v="                    -  A050C941-PGM"/>
        <s v="                            Q196100B"/>
        <s v="                A065T243"/>
        <s v="            -  A066J138"/>
        <s v="                    A066J138F"/>
        <s v="        -  A066J966"/>
        <s v="            -  A066J966P"/>
        <s v="                -  A066J964"/>
        <s v="                    -  A066J177"/>
        <s v="                            A068D786"/>
        <s v="                            A042L744"/>
        <s v="                            A057D138"/>
        <s v="                            A052D016"/>
        <s v="                            A057X013"/>
        <s v="                        A052K007"/>
        <s v="                -  A066J149"/>
        <s v="                        A066J149F"/>
        <s v="                    A057X020"/>
        <s v="                    A052K005"/>
        <s v="                -  A066J151"/>
        <s v="                        A066J151F"/>
        <s v="                    A059L451"/>
        <s v="            A072J818"/>
        <s v="            A066P392"/>
        <s v="            A066J128"/>
        <s v="            A030J203"/>
        <s v="    -  A068N085P"/>
        <s v="        -  A054V486"/>
        <s v="            -  A052E541"/>
        <s v="                    A052E541F"/>
        <s v="            -  A047W706"/>
        <s v="                    A047W706A"/>
        <s v="                A059B859"/>
        <s v="                A044T757"/>
        <s v="                A059B851"/>
        <s v="            A052F137"/>
        <s v="            A052E026"/>
        <s v="            A052E025"/>
        <s v="            A052L390"/>
        <s v="            A054W178"/>
        <s v="            A057C675"/>
        <s v="            A057C674"/>
        <s v="            A054H437"/>
        <s v="            A054S120"/>
        <s v="            A054H435"/>
        <s v="            A052F400"/>
        <s v="            A054R839"/>
        <s v="    -  A068N090P"/>
        <s v="        -  A068N090-SUB"/>
        <s v="                A054H435"/>
        <s v="                A052F400"/>
        <s v="                A054R840"/>
        <s v="                A057D137"/>
        <s v="                A054R839"/>
        <s v="            A052F373"/>
        <s v="    -  A068N094P"/>
        <s v="        -  A068N094-SUB"/>
        <s v="        -  A054V482"/>
        <s v="            -  A054V482P"/>
        <s v="                -  A052E542"/>
        <s v="                        A052E542F"/>
        <s v="                -  A047W707"/>
        <s v="                        A047W707A"/>
        <s v="                        Q196100"/>
        <s v="                    A059B852"/>
        <s v="                    A044T757"/>
        <s v="                    A059B851"/>
        <s v="            A052E023"/>
        <s v="            A052E022"/>
        <s v="            A054U026"/>
        <s v="            A054T636"/>
        <s v="    -  A068N095P"/>
        <s v="        -  A068N095-SUB"/>
        <s v="    -  A071V190P"/>
        <s v="        -  A055R068"/>
        <s v="            -  A052E533"/>
        <s v="                    A052E533F"/>
        <s v="            -  A049F992"/>
        <s v="                    A049F992A"/>
        <s v="                A054X650"/>
        <s v="                A049F990"/>
        <s v="                A054X652"/>
        <s v="            A055E327"/>
        <s v="            A052K005"/>
        <s v="            A052K009"/>
        <s v="            A052K008"/>
        <s v="            A052K007"/>
        <s v="        -  A058J366"/>
        <s v="                A055D066"/>
        <s v="                A042L744"/>
        <s v="                A057D138"/>
        <s v="                A052D016"/>
        <s v="                A057X013"/>
        <s v="            A059L451"/>
        <s v="            A052K014"/>
        <s v="            A064A112"/>
        <s v="            A064A115"/>
        <s v="            A064A105"/>
        <s v="            A064A110"/>
        <s v="            A055D031"/>
        <s v="            A055D025"/>
        <s v="    -  A071V192P"/>
        <s v="        -  A054V475"/>
        <s v="            -  A052E534"/>
        <s v="                -  A052E534F"/>
        <s v="            A063Z863"/>
        <s v="            A063Z862"/>
        <s v="            A052F059"/>
        <s v="            A054W175"/>
        <s v="            A063Z940"/>
        <s v="            A063Z725"/>
        <s v="            A054S116"/>
        <s v="            A054S117"/>
        <s v="    -  A071X190P"/>
        <s v="        -  A054V483"/>
        <s v="            -  A052F399"/>
        <s v="                    A052F399F"/>
        <s v="            -  A047W707"/>
        <s v="                    A047W707A"/>
        <s v="                A059B852"/>
        <s v="            A054Z458"/>
        <s v="            A054U028"/>
        <s v="            A054U027"/>
        <s v="            A054M807"/>
        <s v="            A054M813"/>
        <s v="            A057C683"/>
        <s v="            A057C680"/>
        <s v="            A054H712"/>
        <s v="            A054H713"/>
        <s v="            A054A424"/>
        <s v="        -  A057D426"/>
        <s v="                A065W489"/>
        <s v="                A040W485"/>
        <s v="    -  A071X396P"/>
        <s v="        -  A071X396-SUB"/>
        <s v="                A054H712"/>
        <s v="                A054H713"/>
        <s v="            -  A057Z322"/>
        <s v="                    A065W498"/>
        <s v="                    A040W485"/>
        <s v="        -  A054V487"/>
        <s v="            -  A052F398"/>
        <s v="                    A052F398F"/>
        <s v="            A052E027"/>
        <s v="            A052L393"/>
        <s v="            A054W179"/>
        <s v="    -  A071X397P"/>
        <s v="        -  A071X397-SUB"/>
        <s v="    -  A071X400P"/>
        <s v="        -  A071X400-SUB"/>
        <s v="    -  A071X448P"/>
        <s v="        -  E17-MR-SOT"/>
        <s v="                A057D427"/>
        <s v="    -  A071X555P"/>
        <s v="    -  A072B140P"/>
        <s v="        -  A068M016"/>
        <s v="                A061V740"/>
        <s v="            -  A050C941"/>
        <s v="                    A050C941B"/>
        <s v="                -  A050C941-PGM"/>
        <s v="            A062K745"/>
        <s v="    -  A072B142P"/>
        <s v="    -  A072U663P"/>
        <s v="        -  A054V474"/>
        <s v="            -  A052F395"/>
        <s v="                    A052F395F"/>
        <s v="            A063Z864"/>
        <s v="            A052F060"/>
        <s v="            A054T634"/>
        <s v="            A054M792"/>
        <s v="            A054M801"/>
        <s v="            A064A096"/>
        <s v="            A064A099"/>
        <s v="            A054H716"/>
        <s v="            A064A104"/>
        <s v="            A054A423"/>
        <s v="    -  A072U664P"/>
        <s v="    -  A067Y859-PGM"/>
        <s v="            Q196100"/>
        <s v="    +  A067Y859-PGM"/>
        <s v="        A067B296Y"/>
        <s v="        A067B300Y"/>
        <s v="    -  A054V483-PGM"/>
        <s v="    -  A054V487-PGM"/>
        <s v="    -  A067Y858-PGM"/>
        <s v="    -  A066F080P"/>
        <s v="            A066G032"/>
        <s v="    -  A066F081P"/>
        <s v="    -  A066S033P"/>
        <s v="A066Y219P"/>
        <s v="A074H121"/>
        <s v="A071Z018"/>
        <s v="A071Z018F"/>
        <s v="A067B296"/>
        <s v="A067B298"/>
        <s v="A067B298A"/>
        <s v="Q196100"/>
        <s v="A072Z744"/>
        <s v="A056E450"/>
        <s v="A052F023"/>
        <s v="A054R840"/>
        <s v="A057D137"/>
        <s v="A057D140"/>
        <s v="A052F134"/>
        <s v="A072J823"/>
        <s v="A072J825"/>
        <s v="A066P037"/>
        <s v="A066P038"/>
        <s v="A072J834"/>
        <s v="A072J836"/>
        <s v="A067L625"/>
        <s v="A067L626"/>
        <s v="    -  A067K606P"/>
        <s v="        -  A066J965"/>
        <s v="            -  A068M013"/>
        <s v="                    A067B296"/>
        <s v="                    A066D091"/>
        <s v="                -  A067B300"/>
        <s v="                        A067B300A"/>
        <s v="    -  A067L338P"/>
        <s v="        -  A066X113"/>
        <s v="            -  A068M019"/>
        <s v="                -  A067B298"/>
        <s v="                        A067B298A"/>
        <s v="    -  A068B652P"/>
        <s v="        -  A074H122"/>
        <s v="            -  A071Z018"/>
        <s v="                    A071Z018F"/>
        <s v="            A072J823"/>
        <s v="            A072J825"/>
        <s v="            A066P037"/>
        <s v="            A066P038"/>
        <s v="    -  A068E000P"/>
        <s v="        -  A068E005"/>
        <s v="            -  A066J149"/>
        <s v="                    A066J149F"/>
        <s v="            -  A066J151"/>
        <s v="                    A066J151F"/>
        <s v="                A059L451"/>
        <s v="            -  A068E013"/>
        <s v="                -  A068E019"/>
        <s v="                        A068G077"/>
        <s v="                        A042L744"/>
        <s v="                        A057D138"/>
        <s v="                        A052D016"/>
        <s v="                        A057X013"/>
        <s v="                    A052K007"/>
        <s v="                A057X020"/>
        <s v="                A052K005"/>
        <s v="    -  A068E096P"/>
        <s v="    -  A068N050P"/>
        <s v="    -  A068N089P"/>
        <s v="        -  A073G776"/>
        <s v="            -  A052E537"/>
        <s v="                    A052E537F"/>
        <s v="                A067G951"/>
        <s v="                A067G950"/>
        <s v="            A059B723"/>
        <s v="            A055W144"/>
        <s v="            A055W145"/>
        <s v="            A059B725"/>
        <s v="            A063E481"/>
        <s v="            A055W139"/>
        <s v="            A055W146"/>
        <s v="    -  A068N091P"/>
        <s v="        -  A055R069"/>
        <s v="            A052K016"/>
        <s v="            A055H632"/>
        <s v="            A055H633"/>
        <s v="            A052K026"/>
        <s v="            A049Y703"/>
        <s v="            A058F354"/>
        <s v="            A055D033"/>
        <s v="            A055E017"/>
        <s v="            A062H808"/>
        <s v="            A052K013"/>
        <s v="            A052K012"/>
        <s v="            A055H639"/>
        <s v="        -  A062J413"/>
        <s v="                A062H795"/>
        <s v="                A042L745"/>
        <s v="                A057D139"/>
        <s v="                A052D013"/>
        <s v="                A057X014"/>
        <s v="    -  A068N096P"/>
        <s v="        -  A055R070"/>
        <s v="            A055H634"/>
        <s v="            A055H635"/>
        <s v="    -  A071X173P"/>
        <s v="        -  A071X173-SUB"/>
        <s v="    -  A071X179P"/>
        <s v="    -  A071X216P"/>
        <s v="            A057D427"/>
        <s v="    -  A071X271P"/>
        <s v="    -  A071X329P"/>
        <s v="        -  A071X329-SUB"/>
        <s v="    -  A071X450P"/>
        <s v="    -  A071X554P"/>
        <s v="    -  A073H888P"/>
        <s v="        -  A073P167"/>
        <s v="            -  A059E915"/>
        <s v="                    A059E915F"/>
        <s v="        -  A071W668"/>
        <s v="                A071W668F"/>
        <s v="            A059K215"/>
        <s v="    -  A073H889P"/>
        <s v="    -  A073R654P"/>
        <s v="        -  A073R941"/>
        <s v="            -  A073R942"/>
        <s v="                -  A049F992"/>
        <s v="                        A049F992A"/>
        <s v="                    A066D088"/>
        <s v="    -  A073R828P"/>
        <s v="        -  A052E534"/>
        <s v="            -  A052E534F"/>
        <s v="            A067B296"/>
        <s v="        -  A049F992"/>
        <s v="                A049F992A"/>
        <s v="            A072Z743"/>
        <s v="            A072Z744"/>
        <s v="    -  A068F341P"/>
        <s v="        -  A073T237"/>
        <s v="            -  A068C964"/>
        <s v="                    A068C964F"/>
        <s v="                A073T115"/>
        <s v="                A072A387"/>
        <s v="                A072F239"/>
        <s v="        -  A068F344"/>
        <s v="                A068F332"/>
        <s v="                A068K543"/>
        <s v="                A072L372"/>
        <s v="            A068D663"/>
        <s v="            A068B025"/>
        <s v="            A068C965"/>
        <s v="            A068C966"/>
        <s v="            A072T290"/>
        <s v="            A068B024"/>
        <s v="    -  A068B012P"/>
        <s v="        -  A068B015"/>
        <s v="                A068B016"/>
        <s v="                A068B023"/>
        <s v="    -  A072Z732P"/>
        <s v="        -  A072Z735"/>
        <s v="                A072Z735F"/>
        <s v="        -  A068N723"/>
        <s v="                A074C716"/>
        <s v="                A068J698"/>
        <s v="                A068N722"/>
        <s v="                A073U264"/>
        <s v="            A067P109"/>
        <s v="            A072J547"/>
        <s v="            A071S219"/>
        <s v="            A067E746"/>
        <s v="            A067E751"/>
        <s v="            A067E750"/>
        <s v="            A072F239"/>
        <s v="            A072A387"/>
        <s v="    -  A071S225P"/>
        <s v="        -  A071S215"/>
        <s v="                A071S215F"/>
        <s v="            A068P336"/>
        <s v="            A071S223"/>
        <s v="            A067E756"/>
        <s v="            A067E760"/>
        <s v="            A067E759"/>
        <s v="    -  A072Z733P"/>
        <s v="        -  A072Z736"/>
        <s v="                A072Z736F"/>
        <s v="    -  A071S224P"/>
        <s v="        -  A071S214"/>
        <s v="                A071S214F"/>
      </sharedItems>
    </cacheField>
    <cacheField name="Base Item" uniqueList="1" numFmtId="0" sqlType="0" hierarchy="0" level="0" databaseField="1">
      <sharedItems count="496">
        <s v="A066Y269"/>
        <s v="A068M007"/>
        <s v="A068E883"/>
        <s v="A048F802"/>
        <s v="Q196100"/>
        <s v="Q196101"/>
        <s v="A066D089"/>
        <s v="A065X405"/>
        <s v="A049Y411"/>
        <s v="A030Z734"/>
        <s v="A057D141"/>
        <s v="A072J833"/>
        <s v="A072J814"/>
        <s v="A066T637"/>
        <s v="A066D055"/>
        <s v="A068J477"/>
        <s v="A068M008"/>
        <s v="A048G593"/>
        <s v="A068N099"/>
        <s v="A073G691"/>
        <s v="A052E395"/>
        <s v="A052D005"/>
        <s v="A073D195"/>
        <s v="A050A124"/>
        <s v="A054U355"/>
        <s v="A056H238"/>
        <s v="A056L768"/>
        <s v="A056H239"/>
        <s v="A054T624"/>
        <s v="A054T622"/>
        <s v="A068N102"/>
        <s v="A054P976"/>
        <s v="A056L762"/>
        <s v="A054M219"/>
        <s v="A068N103"/>
        <s v="A054V481"/>
        <s v="A052E396"/>
        <s v="A052D004"/>
        <s v="A065D063"/>
        <s v="A056H236"/>
        <s v="A054M204"/>
        <s v="A054T620"/>
        <s v="A068N104"/>
        <s v="A054T621"/>
        <s v="A071V130"/>
        <s v="A073G748"/>
        <s v="A052E391"/>
        <s v="A047J251"/>
        <s v="A054U354"/>
        <s v="A064A075"/>
        <s v="A064A081"/>
        <s v="A064A083"/>
        <s v="A054T633"/>
        <s v="A054T626"/>
        <s v="A066E911"/>
        <s v="A065X035"/>
        <s v="A068M005"/>
        <s v="A068E882"/>
        <s v="A046V027"/>
        <s v="A067B293"/>
        <s v="A066D088"/>
        <s v="A052D035"/>
        <s v="A052D034"/>
        <s v="A066S144"/>
        <s v="A065Z183"/>
        <s v="A052L164"/>
        <s v="A052L165"/>
        <s v="A057D140"/>
        <s v="A040W492"/>
        <s v="A035J383"/>
        <s v="A067X454"/>
        <s v="A064A079"/>
        <s v="A064A084"/>
        <s v="A065S883"/>
        <s v="A065S724"/>
        <s v="A065S725"/>
        <s v="A066E912"/>
        <s v="A067Y940"/>
        <s v="A065Z184"/>
        <s v="A067X443"/>
        <s v="A065S892"/>
        <s v="A066E915"/>
        <s v="A065X126"/>
        <s v="A068M004"/>
        <s v="A068E881"/>
        <s v="A067B289"/>
        <s v="A066D087"/>
        <s v="A066E916"/>
        <s v="A066E920"/>
        <s v="A040W488"/>
        <s v="A066E924"/>
        <s v="A066R198"/>
        <s v="A068M006"/>
        <s v="A051D987"/>
        <s v="A066R758"/>
        <s v="A066R551"/>
        <s v="A066W690"/>
        <s v="Q15778"/>
        <s v="A067A395"/>
        <s v="A067A389"/>
        <s v="A072M729"/>
        <s v="A066L687"/>
        <s v="A072J829"/>
        <s v="A072J827"/>
        <s v="A072M728"/>
        <s v="A066W696"/>
        <s v="A067C487"/>
        <s v="A066Y410"/>
        <s v="A068N105"/>
        <s v="A073G772"/>
        <s v="A054W161"/>
        <s v="A044T452"/>
        <s v="A072Z605"/>
        <s v="A052E390"/>
        <s v="A052D401"/>
        <s v="A052D400"/>
        <s v="A064B612"/>
        <s v="A052D399"/>
        <s v="A054X541"/>
        <s v="A052L352"/>
        <s v="A040W490"/>
        <s v="A057C684"/>
        <s v="A057P850"/>
        <s v="A057P851"/>
        <s v="A054A426"/>
        <s v="A054H938"/>
        <s v="A054H936"/>
        <s v="A068N106"/>
        <s v="A040W485"/>
        <s v="A068N109"/>
        <s v="A054J571"/>
        <s v="A056A939"/>
        <s v="A056A955"/>
        <s v="A052D397"/>
        <s v="A063E481"/>
        <s v="A054V265"/>
        <s v="A054V267"/>
        <s v="A068N110"/>
        <s v="A071V071"/>
        <s v="A073G767"/>
        <s v="A054W159"/>
        <s v="A045B485"/>
        <s v="A052E387"/>
        <s v="A062S136"/>
        <s v="A052D033"/>
        <s v="A064A078"/>
        <s v="A054A425"/>
        <s v="A054H934"/>
        <s v="A054H935"/>
        <s v="A072B775"/>
        <s v="A072B773"/>
        <s v="A054Y730"/>
        <s v="A072B789"/>
        <s v="A072B964"/>
        <s v="A056V697"/>
        <s v="A072J134"/>
        <s v="A054J570"/>
        <s v="A057R540"/>
        <s v="A052R110"/>
        <s v="A052D031"/>
        <s v="A063Z938"/>
        <s v="A054V262"/>
        <s v="A054V260"/>
        <s v="A072B965"/>
        <s v="A054V480"/>
        <s v="A066W795"/>
        <s v="A066Z973"/>
        <s v="A066L855"/>
        <s v="A066E919"/>
        <s v="A066E917"/>
        <s v="A068B043"/>
        <s v="A065S721"/>
        <s v="A067X456"/>
        <s v="A065S723"/>
        <s v="A066E921"/>
        <s v="A066R199"/>
        <s v="Q196100B"/>
        <s v="Q196101B"/>
        <s v="A066W789"/>
        <s v="A066W792"/>
        <s v="A066Z971"/>
        <s v="A066W793"/>
        <s v="A066W794"/>
        <s v="A068N108"/>
        <s v="A055M223"/>
        <s v="A066F058"/>
        <s v="A068M012"/>
        <s v="A067Y774"/>
        <s v="A067B296"/>
        <s v="A066D090"/>
        <s v="A066D091"/>
        <s v="A067B300"/>
        <s v="A065T243"/>
        <s v="A066G030"/>
        <s v="A054H715"/>
        <s v="A067Y419"/>
        <s v="A058S632"/>
        <s v="A058S636"/>
        <s v="A052E803"/>
        <s v="A065T242"/>
        <s v="A059J843"/>
        <s v="A065W499"/>
        <s v="A066F063"/>
        <s v="A066G029"/>
        <s v="A066F076"/>
        <s v="A068M010"/>
        <s v="A067Y775"/>
        <s v="A067B298"/>
        <s v="A067Y417"/>
        <s v="A066F079"/>
        <s v="A066G028"/>
        <s v="A066R849"/>
        <s v="A059J845"/>
        <s v="A066R851"/>
        <s v="A066R999"/>
        <s v="A066S001"/>
        <s v="A066S029"/>
        <s v="A066S032"/>
        <s v="A066W582"/>
        <s v="A074H120"/>
        <s v="A072D402"/>
        <s v="A073R587"/>
        <s v="A072Z744"/>
        <s v="A056E450"/>
        <s v="A052F023"/>
        <s v="A054R840"/>
        <s v="A057D137"/>
        <s v="A052F134"/>
        <s v="A072J821"/>
        <s v="A072J819"/>
        <s v="A066P031"/>
        <s v="A066P032"/>
        <s v="A072J834"/>
        <s v="A072J836"/>
        <s v="A067L625"/>
        <s v="A067L626"/>
        <s v="A067R057"/>
        <s v="A067G226"/>
        <s v="A072P095"/>
        <s v="A068N733"/>
        <s v="A061V740"/>
        <s v="A050C941"/>
        <s v="A066J138"/>
        <s v="A066J966"/>
        <s v="A066J964"/>
        <s v="A066J177"/>
        <s v="A068D786"/>
        <s v="A042L744"/>
        <s v="A057D138"/>
        <s v="A052D016"/>
        <s v="A057X013"/>
        <s v="A052K007"/>
        <s v="A066J149"/>
        <s v="A057X020"/>
        <s v="A052K005"/>
        <s v="A066J151"/>
        <s v="A059L451"/>
        <s v="A072J818"/>
        <s v="A066P392"/>
        <s v="A066J128"/>
        <s v="A030J203"/>
        <s v="A068N085"/>
        <s v="A054V486"/>
        <s v="A052E541"/>
        <s v="A047W706"/>
        <s v="A059B859"/>
        <s v="A044T757"/>
        <s v="A059B851"/>
        <s v="A052F137"/>
        <s v="A052E026"/>
        <s v="A052E025"/>
        <s v="A052L390"/>
        <s v="A054W178"/>
        <s v="A057C675"/>
        <s v="A057C674"/>
        <s v="A054H437"/>
        <s v="A054S120"/>
        <s v="A054H435"/>
        <s v="A052F400"/>
        <s v="A054R839"/>
        <s v="A068N090"/>
        <s v="A052F373"/>
        <s v="A068N094"/>
        <s v="A054V482"/>
        <s v="A052E542"/>
        <s v="A047W707"/>
        <s v="A059B852"/>
        <s v="A052E023"/>
        <s v="A052E022"/>
        <s v="A054U026"/>
        <s v="A054T636"/>
        <s v="A068N095"/>
        <s v="A071V190"/>
        <s v="A055R068"/>
        <s v="A052E533"/>
        <s v="A049F992"/>
        <s v="A054X650"/>
        <s v="A049F990"/>
        <s v="A054X652"/>
        <s v="A055E327"/>
        <s v="A052K009"/>
        <s v="A052K008"/>
        <s v="A058J366"/>
        <s v="A055D066"/>
        <s v="A052K014"/>
        <s v="A064A112"/>
        <s v="A064A115"/>
        <s v="A064A105"/>
        <s v="A064A110"/>
        <s v="A055D031"/>
        <s v="A055D025"/>
        <s v="A071V192"/>
        <s v="A054V475"/>
        <s v="A052E534"/>
        <s v="A063Z863"/>
        <s v="A063Z862"/>
        <s v="A052F059"/>
        <s v="A054W175"/>
        <s v="A063Z940"/>
        <s v="A063Z725"/>
        <s v="A054S116"/>
        <s v="A054S117"/>
        <s v="A071X190"/>
        <s v="A054V483"/>
        <s v="A052F399"/>
        <s v="A054Z458"/>
        <s v="A054U028"/>
        <s v="A054U027"/>
        <s v="A054M807"/>
        <s v="A054M813"/>
        <s v="A057C683"/>
        <s v="A057C680"/>
        <s v="A054H712"/>
        <s v="A054H713"/>
        <s v="A054A424"/>
        <s v="A057D426"/>
        <s v="A065W489"/>
        <s v="A071X396"/>
        <s v="A057Z322"/>
        <s v="A065W498"/>
        <s v="A054V487"/>
        <s v="A052F398"/>
        <s v="A052E027"/>
        <s v="A052L393"/>
        <s v="A054W179"/>
        <s v="A071X397"/>
        <s v="A071X400"/>
        <s v="A071X448"/>
        <s v="E17"/>
        <s v="A057D427"/>
        <s v="A071X555"/>
        <s v="A072B140"/>
        <s v="A068M016"/>
        <s v="A062K745"/>
        <s v="A072B142"/>
        <s v="A072U663"/>
        <s v="A054V474"/>
        <s v="A052F395"/>
        <s v="A063Z864"/>
        <s v="A052F060"/>
        <s v="A054T634"/>
        <s v="A054M792"/>
        <s v="A054M801"/>
        <s v="A064A096"/>
        <s v="A064A099"/>
        <s v="A054H716"/>
        <s v="A064A104"/>
        <s v="A054A423"/>
        <s v="A072U664"/>
        <s v="A067Y859"/>
        <s v=" Q196100"/>
        <s v=" A067B300"/>
        <s v="A067Y858"/>
        <s v="A066F080"/>
        <s v="A066G032"/>
        <s v="A066F081"/>
        <s v="A066S033"/>
        <s v="A066Y219"/>
        <s v="A074H121"/>
        <s v="A071Z018"/>
        <s v="A072J823"/>
        <s v="A072J825"/>
        <s v="A066P037"/>
        <s v="A066P038"/>
        <s v="A067K606"/>
        <s v="A066J965"/>
        <s v="A068M013"/>
        <s v="A067L338"/>
        <s v="A066X113"/>
        <s v="A068M019"/>
        <s v="A068B652"/>
        <s v="A074H122"/>
        <s v="A068E000"/>
        <s v="A068E005"/>
        <s v="A068E013"/>
        <s v="A068E019"/>
        <s v="A068G077"/>
        <s v="A068E096"/>
        <s v="A068N050"/>
        <s v="A068N089"/>
        <s v="A073G776"/>
        <s v="A052E537"/>
        <s v="A067G951"/>
        <s v="A067G950"/>
        <s v="A059B723"/>
        <s v="A055W144"/>
        <s v="A055W145"/>
        <s v="A059B725"/>
        <s v="A055W139"/>
        <s v="A055W146"/>
        <s v="A068N091"/>
        <s v="A055R069"/>
        <s v="A052K016"/>
        <s v="A055H632"/>
        <s v="A055H633"/>
        <s v="A052K026"/>
        <s v="A049Y703"/>
        <s v="A058F354"/>
        <s v="A055D033"/>
        <s v="A055E017"/>
        <s v="A062H808"/>
        <s v="A052K013"/>
        <s v="A052K012"/>
        <s v="A055H639"/>
        <s v="A062J413"/>
        <s v="A062H795"/>
        <s v="A042L745"/>
        <s v="A057D139"/>
        <s v="A052D013"/>
        <s v="A057X014"/>
        <s v="A068N096"/>
        <s v="A055R070"/>
        <s v="A055H634"/>
        <s v="A055H635"/>
        <s v="A071X173"/>
        <s v="A071X179"/>
        <s v="A071X216"/>
        <s v="A071X271"/>
        <s v="A071X329"/>
        <s v="A071X450"/>
        <s v="A071X554"/>
        <s v="A073H888"/>
        <s v="A073P167"/>
        <s v="A059E915"/>
        <s v="A071W668"/>
        <s v="A059K215"/>
        <s v="A073H889"/>
        <s v="A073R654"/>
        <s v="A073R941"/>
        <s v="A073R942"/>
        <s v="A073R828"/>
        <s v="A072Z743"/>
        <s v="A068F341"/>
        <s v="A073T237"/>
        <s v="A068C964"/>
        <s v="A073T115"/>
        <s v="A072A387"/>
        <s v="A072F239"/>
        <s v="A068F344"/>
        <s v="A068F332"/>
        <s v="A068K543"/>
        <s v="A072L372"/>
        <s v="A068D663"/>
        <s v="A068B025"/>
        <s v="A068C965"/>
        <s v="A068C966"/>
        <s v="A072T290"/>
        <s v="A068B024"/>
        <s v="A068B012"/>
        <s v="A068B015"/>
        <s v="A068B016"/>
        <s v="A068B023"/>
        <s v="A072Z732"/>
        <s v="A072Z735"/>
        <s v="A068N723"/>
        <s v="A074C716"/>
        <s v="A068J698"/>
        <s v="A068N722"/>
        <s v="A073U264"/>
        <s v="A067P109"/>
        <s v="A072J547"/>
        <s v="A071S219"/>
        <s v="A067E746"/>
        <s v="A067E751"/>
        <s v="A067E750"/>
        <s v="A071S225"/>
        <s v="A071S215"/>
        <s v="A068P336"/>
        <s v="A071S223"/>
        <s v="A067E756"/>
        <s v="A067E760"/>
        <s v="A067E759"/>
        <s v="A072Z733"/>
        <s v="A072Z736"/>
        <s v="A071S224"/>
        <s v="A071S214"/>
      </sharedItems>
    </cacheField>
    <cacheField name="Description" uniqueList="1" numFmtId="0" sqlType="0" hierarchy="0" level="0" databaseField="1">
      <sharedItems count="151">
        <s v="MODULE, DPF CATALYST"/>
        <s v="MODULE,CATALYST"/>
        <s v="BODY"/>
        <s v="BODY FLAT"/>
        <s v="EPA17-Catalyst, Diesel Particulate Filter"/>
        <s v="PRECIOUS METAL PLATINUM PER PRINT"/>
        <s v="PRECIOUS METAL PALLADIUM PER PRINT"/>
        <s v="MAT,SUBSTRATE MOUNTING"/>
        <s v="ROLLED BODY"/>
        <s v="FLAT BODY"/>
        <s v="EPA17-ADAPTER BODY-DPF"/>
        <s v="EPA17-PIPE COUPLER"/>
        <s v="EPA17-COUPLER"/>
        <s v="INSULATION"/>
        <s v="SHIELD,HEAT"/>
        <s v="GHG-MODULE, DPF CATALYST"/>
        <s v="EPA17-DPF BODY"/>
        <s v="EPA17-MR DPF SUB ASSY"/>
        <s v="EPA17-INSULATION"/>
        <s v="EPA17-HEAT SHIELD-DPF"/>
        <s v="EPA17-DPF MODULE"/>
        <s v="EPA17-Diesel Particulate Filter Catalyst"/>
        <s v="SUBSTRATE MAT"/>
        <s v="NITRO BETA INNER BODY"/>
        <s v="EPA21-INSULATION"/>
        <s v="EPA24-INLET MODULE-SI"/>
        <s v="MODULE,DOC CATALYST"/>
        <s v="EPA17-DIESEL OXIDATION CATALYST"/>
        <s v="CATALYST,DIESEL OXIDATION"/>
        <s v="CATALYST,DIESEL OXIDATION EPA24"/>
        <s v="EPA17-PLATE, FLANGED-SI"/>
        <s v="EPA17-PERF PLATE-SI"/>
        <s v="SUBMODULE,TUBE"/>
        <s v="PLATE,FLANGED"/>
        <s v="EPA17-BAFFLE"/>
        <s v="EPA17-BAFFLE-INLET-SI"/>
        <s v="ADAPTER CLAMP"/>
        <s v="PIPE COUPLING"/>
        <s v="MODULE, DOC INLET"/>
        <s v="EPA17-Catalyst, Diesel Oxidation"/>
        <s v="MODULE,DOC INLET"/>
        <s v=".071 MIN X 48&quot; X 120&quot; WIDE 439 STN STL.           CERTS TO ASTM-A176 REQUIRED WITH THE SHIPMENT."/>
        <s v="EPA24-INLET MODULE-EI"/>
        <s v="HEAT SHIELD"/>
        <s v="ADAPTER,MARMON CLAMP"/>
        <s v="EPA17-INNER BODY-DOC"/>
        <s v="EPA17-ADAPTER BODY-INLET"/>
        <s v="STAGE V-INSULATION"/>
        <s v="EPA17-HEAT SHIELD-INLET-SI"/>
        <s v="GHG21-INLET DOC SUB ASSY-EI"/>
        <s v="EPA17-PLATE, FLANGED-EI"/>
        <s v="EPA17-FLARED ADAPTER-INLET"/>
        <s v="EPA17-MIXER"/>
        <s v="EPA17-PERF PLATE-INLET-EI"/>
        <s v="EPA17-HEAT SHIELD-INLET-EI"/>
        <s v="GHG21-INLET MODULE-EI"/>
        <s v="EPA17-TUBE,SUBMODULE"/>
        <s v="SHIELD, HEAT"/>
        <s v="EPA17-SUPPORT BRACKET"/>
        <s v="EPA17-HEAT SHIELD"/>
        <s v="EPA17-INLET MODULE-EI"/>
        <s v="EPA17-INLET TUBE-EI"/>
        <s v="EPA17-MIXER-INLET-EI"/>
        <s v="MODULE.DOC INLET"/>
        <s v="EPA24-MD-SIEO-V-10MM Base DOC"/>
        <s v="EPA17-DOC INLET SUB ASSY (PGM)"/>
        <s v="Fox Insulation"/>
        <s v="EPA24-MD-EIEO-10SS Base DOC"/>
        <s v="EPA24-OUTLET MODULE-SO"/>
        <s v="MODULE,SCR CATALYST"/>
        <s v="CATALYST,SELECTIVE CATALYTIC REDUCTION"/>
        <s v="AMMONIA SLIP CATALYST"/>
        <s v="EPA17-PLATE, FLANGED"/>
        <s v="STAGE V-HEAT SHIELD"/>
        <s v="EPA17-TUBE MODULE"/>
        <s v="TUBE"/>
        <s v="CATALYST, AMMONIA SLIP"/>
        <s v="EPA24-OUTLET MODULE-EO"/>
        <s v="SUBMODULE,CATALYST"/>
        <s v="EPA17-OUTLET FLANGE-EO"/>
        <s v="EPA17-STEERING WHEEL-OUTLET-EO"/>
        <s v="EPA17-PIPE COUPLING-OUTLET"/>
        <s v="EPA17-HEAT SHIELD-OUTLET"/>
        <s v="SUBMODULE, CATALYST"/>
        <s v="GHG-SCR CATALYST"/>
        <s v="STAGE V-CATALYST, AMMONIA SLIP"/>
        <s v="BODY,MUFFLER"/>
        <s v="SUBMODULE,OUTLET"/>
        <s v="OUTLET STEERING WHEEL"/>
        <s v="EPA17-SENSOR COUPLING"/>
        <s v="EPA17-FLANGE"/>
        <s v="STAGE V-FLANGED PLATE"/>
        <s v="EPA17-VERTICAL PLATE, FLANGED"/>
        <s v="EPA17-PIPE COUPLING"/>
        <s v="LIFT HOOK- BRACKET SUPPORT"/>
        <s v="GHG21-OUTLET SUB MODULE-EO"/>
        <s v="EPA17-SCR CAT MOD-SUB ASSY"/>
        <s v="EPA17-SCR BODY"/>
        <s v="EPA17-AMMONIA SLIP CATALYST"/>
        <s v="EPA17-MAT, SUBSTRATE"/>
        <s v="EPA17-Substrate flow through"/>
        <s v="EPA17-INSULATION-OUTLET"/>
        <s v="EPA17-HEAT SHIELD-OUTLET-EO"/>
        <s v="EPA17-FLANGE-OUTLET-EO"/>
        <s v="(BULK) EPA17-PIPE PLUG-OUTLET"/>
        <s v="EPA17-SCR CAT MODULE-SUB ASSY"/>
        <s v="GHG21-OUTLET MODULE-EO"/>
        <s v="EPA17-SCR CAT MODULE"/>
        <s v="EPA17-SUBSTRATE MOUNTING MAT"/>
        <s v="EPA17-SCR CATALYST"/>
        <s v="EPA17-INNER BODY"/>
        <s v="EPA17-NITRO BETA FLANGED PLATE"/>
        <s v="EPA17-GAS SAMPLING SUBMODULE"/>
        <s v="EPA17-OUTLET TUBE"/>
        <s v="EPA17-VERTICAL BODY"/>
        <s v="EPA17-OUTLET SCR SUB ASSY-EO"/>
        <s v="EPA17-SCR MODULE-SUB ASSY"/>
        <s v="GHG21-OUTLET MODULE-SO"/>
        <s v="EPA17-FLANGED HEAT SHIELD"/>
        <s v="GHG21-OUTLET SUB MODULE-SO"/>
        <s v="EPA17-OUTLET SUBASSY-MR-SIDE OUT-TORCA"/>
        <s v="Module,SCR Outlet"/>
        <s v="OUTLET MODULE-SO  PGM"/>
        <s v="EPA17-DOC OUTLET SUB ASSY (PGM)"/>
        <s v="EPA24-OUTLET MODULE-SO (PGM)"/>
        <s v="SUBMODULE,GAS SAMPLING"/>
        <s v="Mat,Substrate"/>
        <s v="EPA17-OUTLET HEAT SHIELD"/>
        <s v="EPA17-OUTLET HEAT SHIELD-EO"/>
        <s v="EPA17 VERTICAL BODY"/>
        <s v="EPA17-PLATE,FLANGED"/>
        <s v="EPA17-FLANGED PLATE"/>
        <s v="EPA17-SUBMODULE,GAS SAMPLING"/>
        <s v="EPA17-TUBE SUBMODULE"/>
        <s v="X15-MODULE,SCR OUTLET"/>
        <s v="STAGE V-BODY"/>
        <s v="STAGE V-BODY FLAT"/>
        <s v="STAGE V-BODY RING"/>
        <s v="EPA24-X12-MODULE,SCR OUTLET"/>
        <s v="EPA24-X12-SCR CATALYST MODULE"/>
        <s v="EPA24-X12-DPF CATALYST MODULE"/>
        <s v="SUBMODULE,DECOMP REACTOR"/>
        <s v="BODY FLAT (Mixer)"/>
        <s v="COUPLING,SENSOR"/>
        <s v="BRACKET,MOUNTING"/>
        <s v="Submodule,Decomposition Reactor"/>
        <s v="TUBE SUBMODULE"/>
        <s v="FLANGE"/>
        <s v="PLATE, FLANGED"/>
        <s v="FLANGED PLATE"/>
        <s v="MOUNTING BRACKET"/>
      </sharedItems>
    </cacheField>
    <cacheField name="Revision" uniqueList="1" sqlType="0" hierarchy="0" level="0" databaseField="1">
      <sharedItems count="2" containsInteger="1" containsMixedTypes="1" containsNumber="1">
        <n v="1"/>
        <s v="`"/>
      </sharedItems>
    </cacheField>
    <cacheField name="Type" uniqueList="1" numFmtId="0" sqlType="0" hierarchy="0" level="0" databaseField="1">
      <sharedItems count="5">
        <s v="PHANTOM"/>
        <s v="SUB ASSEMBLY"/>
        <s v="RAW MATERIAL"/>
        <s v="MAKE"/>
        <s v="PH Subassembly"/>
      </sharedItems>
    </cacheField>
    <cacheField name="Status" uniqueList="1" numFmtId="0" sqlType="0" hierarchy="0" level="0" databaseField="1">
      <sharedItems count="3">
        <s v="PHANTOM"/>
        <s v="Active"/>
        <s v="NEW ITEM"/>
      </sharedItems>
    </cacheField>
    <cacheField name="Engineering Item" uniqueList="1" numFmtId="0" sqlType="0" hierarchy="0" level="0" databaseField="1">
      <sharedItems count="1" containsBlank="1" containsString="0">
        <m/>
      </sharedItems>
    </cacheField>
    <cacheField name="Item Seq" uniqueList="1" numFmtId="0" sqlType="0" hierarchy="0" level="0" databaseField="1">
      <sharedItems count="44" containsInteger="1" containsNumber="1" containsSemiMixedTypes="0" containsString="0">
        <n v="10"/>
        <n v="11"/>
        <n v="20"/>
        <n v="30"/>
        <n v="31"/>
        <n v="40"/>
        <n v="50"/>
        <n v="62"/>
        <n v="72"/>
        <n v="80"/>
        <n v="90"/>
        <n v="12"/>
        <n v="21"/>
        <n v="61"/>
        <n v="71"/>
        <n v="60"/>
        <n v="70"/>
        <n v="100"/>
        <n v="22"/>
        <n v="51"/>
        <n v="91"/>
        <n v="101"/>
        <n v="110"/>
        <n v="120"/>
        <n v="130"/>
        <n v="83"/>
        <n v="81"/>
        <n v="82"/>
        <n v="41"/>
        <n v="73"/>
        <n v="32"/>
        <n v="52"/>
        <n v="140"/>
        <n v="42"/>
        <n v="121"/>
        <n v="131"/>
        <n v="150"/>
        <n v="160"/>
        <n v="170"/>
        <n v="92"/>
        <n v="102"/>
        <n v="152"/>
        <n v="162"/>
        <n v="180"/>
      </sharedItems>
    </cacheField>
    <cacheField name="Op Seq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Alternate" uniqueList="1" numFmtId="0" sqlType="0" hierarchy="0" level="0" databaseField="1">
      <sharedItems count="1" containsBlank="1" containsString="0">
        <m/>
      </sharedItems>
    </cacheField>
    <cacheField name="Engineering Bill" uniqueList="1" numFmtId="0" sqlType="0" hierarchy="0" level="0" databaseField="1">
      <sharedItems count="1" containsBlank="1" containsString="0">
        <m/>
      </sharedItems>
    </cacheField>
    <cacheField name="Comments" uniqueList="1" numFmtId="0" sqlType="0" hierarchy="0" level="0" databaseField="1">
      <sharedItems count="2" containsBlank="1">
        <m/>
        <s v="Per marked up print per Andy 3/28/23. JET"/>
      </sharedItems>
    </cacheField>
    <cacheField name="UOM" uniqueList="1" numFmtId="0" sqlType="0" hierarchy="0" level="0" databaseField="1">
      <sharedItems count="3">
        <s v="EA"/>
        <s v="TZ"/>
        <s v="SH"/>
      </sharedItems>
    </cacheField>
    <cacheField name="Basis" uniqueList="1" numFmtId="0" sqlType="0" hierarchy="0" level="0" databaseField="1">
      <sharedItems count="1">
        <s v="Item"/>
      </sharedItems>
    </cacheField>
    <cacheField name="Quantity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Planning %" uniqueList="1" numFmtId="0" sqlType="0" hierarchy="0" level="0" databaseField="1">
      <sharedItems count="1" containsInteger="1" containsNumber="1" containsSemiMixedTypes="0" containsString="0">
        <n v="100"/>
      </sharedItems>
    </cacheField>
    <cacheField name="Yield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Extended Quantity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Effectivity Control" uniqueList="1" numFmtId="0" sqlType="0" hierarchy="0" level="0" databaseField="1">
      <sharedItems count="1">
        <s v="Date"/>
      </sharedItems>
    </cacheField>
    <cacheField name="From" uniqueList="1" numFmtId="0" sqlType="0" hierarchy="0" level="0" databaseField="1">
      <sharedItems count="1" containsBlank="1" containsString="0">
        <m/>
      </sharedItems>
    </cacheField>
    <cacheField name="To" uniqueList="1" numFmtId="0" sqlType="0" hierarchy="0" level="0" databaseField="1">
      <sharedItems count="1" containsBlank="1" containsString="0">
        <m/>
      </sharedItems>
    </cacheField>
    <cacheField name="From Date" uniqueList="1" sqlType="0" hierarchy="0" level="0" databaseField="1">
      <sharedItems count="334" containsDate="1" containsMixedTypes="1" containsSemiMixedTypes="0" containsString="0">
        <d v="2022-07-18T15:59:35"/>
        <d v="2023-01-23T19:25:57"/>
        <d v="2022-09-21T13:11:49"/>
        <d v="2023-01-23T19:32:42"/>
        <d v="2023-01-23T19:32:18"/>
        <d v="2022-07-18T16:30:31"/>
        <d v="2023-01-18T19:29:55"/>
        <d v="2023-03-01T18:54:55"/>
        <d v="2023-01-13T20:21:28"/>
        <d v="2023-01-13T20:22:16"/>
        <d v="2022-06-07T12:54:45"/>
        <d v="2023-07-17T16:38:54"/>
        <d v="2023-02-09T18:25:06"/>
        <d v="2022-06-07T13:12:21"/>
        <d v="2023-07-17T16:42:54"/>
        <d v="2022-06-07T13:36:27"/>
        <d v="2023-08-09T15:09:40"/>
        <d v="2022-06-07T13:48:00"/>
        <d v="2023-08-09T15:03:23"/>
        <d v="2023-02-09T18:25:34"/>
        <d v="2023-05-26T13:43:17"/>
        <d v="2023-07-12T14:43:22"/>
        <d v="2022-04-27T17:18:04"/>
        <d v="2023-02-08T20:06:51"/>
        <d v="2023-05-18T13:47:29"/>
        <d v="2023-09-23T13:47:00"/>
        <d v="2023-03-28T17:46:52"/>
        <d v="2023-01-25T17:17:09"/>
        <d v="2023-01-25T17:17:20"/>
        <n v="44678.72716435185"/>
        <n v="44949.80241898148"/>
        <n v="45064.5746412037"/>
        <n v="45192.57430555556"/>
        <n v="45058.58041666666"/>
        <n v="45141.66322916667"/>
        <n v="44949.80290509259"/>
        <n v="44949.80297453704"/>
        <n v="44953.79836805556"/>
        <n v="44985.64584490741"/>
        <n v="45073.72361111111"/>
        <n v="45013.74168981481"/>
        <n v="44956.70743055556"/>
        <n v="44951.68606481481"/>
        <n v="44985.64787037037"/>
        <n v="45141.6640625"/>
        <n v="44678.7097337963"/>
        <n v="44985.67748842593"/>
        <n v="45141.66295138889"/>
        <n v="44985.67856481481"/>
        <n v="44985.67868055555"/>
        <n v="44951.66273148148"/>
        <n v="44985.72278935185"/>
        <n v="45084.82194444445"/>
        <n v="45141.66376157408"/>
        <n v="44679.5362037037"/>
        <n v="44944.80921296297"/>
        <n v="45141.6634837963"/>
        <n v="44943.75032407408"/>
        <n v="44764.59460648148"/>
        <n v="45086.76563657408"/>
        <n v="44868.6689699074"/>
        <n v="45098.5587037037"/>
        <n v="44956.72951388889"/>
        <n v="45098.55579861111"/>
        <n v="44939.81777777777"/>
        <n v="45113.8518287037"/>
        <n v="44977.74299768519"/>
        <n v="45145.56806712963"/>
        <n v="45145.56807870371"/>
        <n v="44978.64"/>
        <n v="44944.71083333333"/>
        <n v="45121.72958333333"/>
        <n v="44945.81443287037"/>
        <n v="45121.74238425926"/>
        <n v="45127.91729166666"/>
        <n v="45159.8249074074"/>
        <n v="45127.91740740741"/>
        <n v="45127.91770833333"/>
        <n v="45127.9177199074"/>
        <n v="45127.91774305556"/>
        <n v="45127.91810185185"/>
        <n v="45159.82515046297"/>
        <n v="45127.91849537037"/>
        <n v="45127.91850694444"/>
        <n v="45072.55581018519"/>
        <n v="45120.84943287037"/>
        <n v="44918.67517361111"/>
        <n v="44950.82340277778"/>
        <n v="45141.61861111111"/>
        <n v="44950.82011574074"/>
        <n v="44950.82023148148"/>
        <n v="44951.75217592593"/>
        <n v="44951.75234953704"/>
        <n v="44972.81699074074"/>
        <n v="44985.73450231482"/>
        <n v="45141.66472222222"/>
        <n v="44985.73548611111"/>
        <n v="44985.73547453704"/>
        <n v="44985.60965277778"/>
        <n v="45121.52415509259"/>
        <n v="44974.73578703704"/>
        <n v="45121.53990740741"/>
        <n v="44946.60862268518"/>
        <n v="45168.66416666667"/>
        <d v="2022-07-22T17:51:37"/>
        <d v="2023-08-01T14:10:38"/>
        <d v="2022-11-03T16:03:19"/>
        <d v="2023-08-30T19:00:45"/>
        <d v="2023-02-20T17:49:55"/>
        <d v="2023-08-21T19:36:03"/>
        <d v="2023-08-21T19:36:02"/>
        <d v="2023-07-21T13:26:43"/>
        <d v="2023-07-21T14:16:40"/>
        <d v="2023-07-21T14:17:06"/>
        <d v="2022-04-27T17:36:32"/>
        <d v="2023-02-28T15:48:24"/>
        <d v="2023-08-01T16:55:38"/>
        <d v="2023-02-28T15:50:45"/>
        <d v="2023-02-28T15:50:44"/>
        <d v="2023-02-15T16:14:32"/>
        <d v="2023-02-28T16:23:18"/>
        <d v="2023-05-27T17:22:00"/>
        <d v="2023-08-01T16:57:19"/>
        <d v="2023-02-28T16:23:37"/>
        <d v="2023-02-28T16:23:45"/>
        <d v="2022-04-28T13:22:24"/>
        <d v="2023-01-18T19:34:14"/>
        <d v="2023-01-19T15:23:00"/>
        <d v="2023-01-19T15:24:46"/>
        <d v="2022-07-22T16:21:04"/>
        <d v="2023-06-09T18:16:33"/>
        <d v="2023-07-11T14:08:58"/>
        <d v="2023-08-07T13:36:14"/>
        <d v="2023-08-07T13:36:30"/>
        <d v="2023-06-21T13:28:05"/>
        <d v="2022-07-22T17:37:45"/>
        <d v="2023-08-01T14:01:29"/>
        <d v="2023-09-18T20:00:26"/>
        <d v="2023-02-20T17:49:54"/>
        <d v="2023-01-30T17:27:55"/>
        <d v="2023-01-30T17:28:07"/>
        <d v="2023-08-21T19:34:03"/>
        <d v="2022-07-22T17:43:47"/>
        <d v="2023-08-01T14:05:07"/>
        <d v="2023-08-21T19:34:52"/>
        <d v="2023-08-21T19:34:50"/>
        <d v="2023-08-21T19:34:48"/>
        <d v="2022-07-22T17:47:37"/>
        <d v="2023-08-01T14:08:04"/>
        <d v="2023-04-28T16:30:34"/>
        <d v="2023-04-28T16:30:53"/>
        <d v="2023-08-21T19:35:16"/>
        <d v="2022-07-06T18:26:49"/>
        <d v="2023-03-17T21:36:36"/>
        <d v="2024-01-01T19:49:00"/>
        <d v="2022-04-20T12:07:48"/>
        <d v="2023-04-04T16:07:22"/>
        <d v="2023-04-04T16:08:00"/>
        <d v="2022-04-20T16:15:12"/>
        <d v="2023-04-04T17:13:17"/>
        <d v="2023-04-04T17:13:31"/>
        <d v="2022-04-21T14:11:47"/>
        <d v="2023-04-04T17:16:45"/>
        <d v="2023-04-04T17:16:44"/>
        <d v="2022-04-21T13:46:45"/>
        <d v="2023-07-06T15:51:58"/>
        <d v="2023-06-16T19:02:18"/>
        <d v="2023-06-16T19:02:32"/>
        <d v="2023-06-16T19:02:44"/>
        <d v="2022-04-20T16:51:57"/>
        <d v="2023-01-23T19:34:57"/>
        <d v="2022-04-28T17:29:55"/>
        <d v="2023-01-23T19:35:10"/>
        <d v="2022-04-20T17:17:57"/>
        <d v="2023-01-25T17:08:18"/>
        <d v="2023-01-25T17:08:32"/>
        <d v="2022-04-21T16:34:52"/>
        <d v="2023-06-09T19:03:55"/>
        <d v="2023-01-25T17:05:17"/>
        <d v="2022-04-21T17:38:28"/>
        <d v="2023-05-19T14:50:08"/>
        <d v="2023-01-25T16:58:30"/>
        <d v="2022-04-20T17:34:34"/>
        <d v="2023-01-30T17:17:51"/>
        <d v="2023-01-25T17:12:51"/>
        <d v="2022-04-21T18:06:29"/>
        <d v="2023-04-20T14:42:42"/>
        <d v="2022-05-09T14:25:24"/>
        <d v="2023-04-20T14:43:08"/>
        <d v="2023-01-27T19:27:48"/>
        <d v="2023-07-07T14:33:56"/>
        <d v="2023-01-30T18:56:38"/>
        <d v="2023-01-30T18:57:02"/>
        <d v="2023-01-30T18:57:22"/>
        <d v="2023-01-30T18:57:34"/>
        <d v="2022-08-15T18:00:35"/>
        <d v="2023-07-13T14:58:00"/>
        <d v="2023-01-11T20:21:08"/>
        <d v="2023-01-12T14:54:35"/>
        <d v="2023-01-12T14:54:42"/>
        <d v="2023-01-12T14:54:48"/>
        <d v="2023-01-12T14:54:55"/>
        <d v="2023-01-12T14:54:57"/>
        <d v="2023-01-11T20:53:49"/>
        <d v="2023-01-13T21:09:02"/>
        <d v="2023-01-13T21:09:27"/>
        <d v="2022-06-07T14:13:43"/>
        <d v="2023-07-07T20:06:28"/>
        <d v="2023-07-07T20:06:26"/>
        <d v="2023-07-07T20:06:35"/>
        <d v="2023-07-07T20:06:37"/>
        <d v="2023-07-07T20:06:39"/>
        <d v="2023-07-07T20:06:43"/>
        <d v="2022-06-07T15:05:40"/>
        <d v="2022-07-06T20:10:42"/>
        <d v="2022-07-06T20:14:51"/>
        <d v="2023-07-05T21:06:52"/>
        <d v="2023-06-20T15:03:19"/>
        <d v="2022-08-09T16:29:54"/>
        <d v="2022-06-08T15:51:21"/>
        <d v="2022-06-08T16:14:21"/>
        <d v="2022-06-08T16:26:35"/>
        <d v="2022-06-08T16:46:27"/>
        <d v="2022-08-09T17:02:52"/>
        <d v="2022-07-28T17:39:54"/>
        <d v="2023-01-18T19:33:00"/>
        <d v="2023-01-17T18:00:29"/>
        <d v="2022-07-28T17:50:06"/>
        <d v="2023-01-18T19:31:24"/>
        <d v="2023-08-04T17:18:00"/>
        <d v="2023-08-04T17:12:40"/>
        <d v="2023-08-09T16:54:00"/>
        <d v="2023-02-27T19:20:11"/>
        <d v="2023-02-27T19:29:31"/>
        <d v="2023-09-21T16:27:09"/>
        <d v="2023-09-21T16:27:22"/>
        <d v="2023-02-27T15:16:01"/>
        <d v="2023-03-10T19:12:51"/>
        <d v="2023-03-10T19:20:31"/>
        <d v="2023-02-27T16:03:01"/>
        <d v="2023-02-27T15:28:06"/>
        <d v="2023-09-21T16:29:38"/>
        <d v="2022-04-21T14:34:48"/>
        <d v="2023-04-04T17:18:35"/>
        <d v="2023-04-04T17:18:32"/>
        <d v="2022-04-21T18:19:21"/>
        <d v="2023-04-20T14:45:27"/>
        <d v="2022-05-09T14:26:51"/>
        <d v="2023-04-20T14:45:50"/>
        <d v="2023-01-27T20:19:22"/>
        <d v="2023-09-15T13:50:42"/>
        <d v="2023-01-30T18:59:40"/>
        <d v="2023-01-30T18:59:51"/>
        <d v="2023-01-30T19:00:14"/>
        <d v="2023-01-30T19:00:15"/>
        <d v="2022-08-15T17:45:36"/>
        <d v="2023-06-02T16:03:04"/>
        <d v="2023-02-27T17:05:55"/>
        <d v="2022-08-15T17:58:24"/>
        <d v="2023-08-22T15:01:04"/>
        <d v="2023-02-27T17:05:56"/>
        <d v="2023-01-13T20:33:28"/>
        <d v="2023-09-12T15:36:24"/>
        <d v="2023-01-18T19:14:50"/>
        <d v="2023-01-18T19:15:55"/>
        <d v="2023-01-18T19:16:19"/>
        <d v="2023-01-18T19:16:30"/>
        <d v="2022-09-06T14:51:51"/>
        <d v="2023-07-19T17:20:17"/>
        <d v="2023-08-04T14:31:35"/>
        <d v="2023-08-04T14:31:49"/>
        <d v="2023-08-04T14:32:03"/>
        <d v="2023-08-04T14:32:15"/>
        <d v="2023-08-04T14:32:27"/>
        <d v="2023-07-19T17:20:07"/>
        <d v="2023-07-19T17:20:15"/>
        <d v="2022-09-06T15:07:35"/>
        <d v="2022-06-08T13:46:40"/>
        <d v="2022-06-07T14:29:10"/>
        <d v="2023-08-07T15:17:59"/>
        <d v="2023-07-06T22:00:03"/>
        <d v="2023-07-06T22:00:04"/>
        <d v="2023-07-06T21:59:54"/>
        <d v="2023-07-06T21:59:56"/>
        <d v="2023-07-06T21:59:58"/>
        <d v="2023-07-06T22:00:00"/>
        <d v="2022-06-07T15:55:55"/>
        <d v="2023-07-06T21:15:52"/>
        <d v="2023-07-06T21:15:53"/>
        <d v="2023-07-06T21:15:54"/>
        <d v="2023-07-06T21:15:47"/>
        <d v="2023-07-06T21:15:30"/>
        <d v="2023-07-06T21:15:44"/>
        <d v="2022-07-07T17:44:33"/>
        <d v="2023-07-06T21:17:17"/>
        <d v="2023-07-06T21:17:16"/>
        <d v="2023-07-06T21:17:15"/>
        <d v="2023-07-06T21:17:13"/>
        <d v="2023-07-06T21:17:14"/>
        <d v="2023-07-06T21:16:59"/>
        <d v="2023-07-06T21:17:12"/>
        <d v="2022-08-09T17:35:11"/>
        <d v="2023-02-22T17:51:29"/>
        <d v="2022-06-08T15:12:27"/>
        <d v="2022-08-09T17:43:29"/>
        <d v="2022-08-09T16:57:29"/>
        <d v="2022-06-08T15:28:13"/>
        <d v="2022-06-08T16:47:41"/>
        <d v="2022-08-09T17:49:58"/>
        <d v="2023-08-14T16:13:43"/>
        <d v="2023-09-21T15:29:12"/>
        <d v="2023-10-24T15:32:48"/>
        <d v="2023-08-14T16:35:17"/>
        <d v="2023-09-13T17:25:06"/>
        <d v="2023-06-16T19:13:07"/>
        <d v="2023-07-19T18:32:04"/>
        <d v="2023-09-11T12:36:23"/>
        <d v="2023-09-21T15:29:47"/>
        <d v="2023-06-15T20:24:43"/>
        <d v="2023-09-21T15:26:33"/>
        <d v="2022-11-10T16:14:36"/>
        <d v="2023-07-21T12:36:07"/>
        <d v="2022-11-10T14:59:06"/>
        <d v="2023-07-25T13:02:56"/>
        <d v="2023-03-01T17:32:30"/>
        <d v="2023-04-03T11:23:36"/>
        <d v="2023-08-03T16:38:22"/>
        <d v="2023-05-11T14:49:49"/>
        <d v="2023-01-13T19:02:54"/>
        <d v="2023-01-19T15:58:32"/>
        <d v="2023-01-19T15:58:38"/>
        <d v="2023-03-01T17:47:10"/>
        <d v="2023-06-15T20:59:29"/>
        <d v="2022-11-03T18:20:03"/>
      </sharedItems>
    </cacheField>
    <cacheField name="To Date" uniqueList="1" sqlType="0" hierarchy="0" level="0" databaseField="1">
      <sharedItems count="3" containsBlank="1" containsDate="1" containsMixedTypes="1" containsString="0">
        <m/>
        <d v="2023-09-23T13:47:00"/>
        <n v="45192.57430555556"/>
      </sharedItems>
    </cacheField>
    <cacheField name="Implemented" uniqueList="1" numFmtId="0" sqlType="0" hierarchy="0" level="0" databaseField="1">
      <sharedItems count="1">
        <s v="*"/>
      </sharedItems>
    </cacheField>
    <cacheField name="ECO" uniqueList="1" numFmtId="0" sqlType="0" hierarchy="0" level="0" databaseField="1">
      <sharedItems count="22" containsBlank="1">
        <m/>
        <s v="MPTBR898"/>
        <s v="MPTBR899"/>
        <s v="MPTC751"/>
        <s v="MPTBR901"/>
        <s v="MPTBR902"/>
        <s v="MPTC00450"/>
        <s v="MPTBR846"/>
        <s v="MPTC00449"/>
        <s v="MPTC00488"/>
        <s v="MPTBR2264"/>
        <s v="MPTBR2286"/>
        <s v="MPT833251"/>
        <s v="MPTBR2231"/>
        <s v="MPTBR193"/>
        <s v="MPTC00451"/>
        <s v="MPT833349"/>
        <s v="MPTBR2287"/>
        <s v="mpt833256"/>
        <s v="MPTBR2313"/>
        <s v="MPTTE531"/>
        <s v="MPTDA9"/>
      </sharedItems>
    </cacheField>
    <cacheField name="Supply Type" uniqueList="1" numFmtId="0" sqlType="0" hierarchy="0" level="0" databaseField="1">
      <sharedItems count="3">
        <s v="Phantom"/>
        <s v="Assembly Pull"/>
        <s v="Bulk"/>
      </sharedItems>
    </cacheField>
    <cacheField name="Subinventory" uniqueList="1" numFmtId="0" sqlType="0" hierarchy="0" level="0" databaseField="1">
      <sharedItems count="15" containsBlank="1">
        <m/>
        <s v="M1100"/>
        <s v="C500"/>
        <s v="LSLASER"/>
        <s v="PGM"/>
        <s v="AOU"/>
        <s v="M1200"/>
        <s v="MFRJ KITS"/>
        <s v="LSSMSMOD"/>
        <s v="LSFNLASSM"/>
        <s v="M1000"/>
        <s v="WIPDEFAULT"/>
        <s v="Yinlun"/>
        <s v="OSP"/>
        <s v="M1300"/>
      </sharedItems>
    </cacheField>
    <cacheField name="Locator" uniqueList="1" numFmtId="0" sqlType="0" hierarchy="0" level="0" databaseField="1">
      <sharedItems count="1" containsBlank="1" containsString="0">
        <m/>
      </sharedItems>
    </cacheField>
    <cacheField name="Costed" uniqueList="1" numFmtId="0" sqlType="0" hierarchy="0" level="0" databaseField="1">
      <sharedItems count="1" containsBlank="1" containsString="0">
        <m/>
      </sharedItems>
    </cacheField>
    <cacheField name="Unit Cost" uniqueList="1" numFmtId="0" sqlType="0" hierarchy="0" level="0" databaseField="1">
      <sharedItems count="1" containsBlank="1" containsString="0">
        <m/>
      </sharedItems>
    </cacheField>
    <cacheField name="extended quantity2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Extended Cost" uniqueList="1" numFmtId="0" sqlType="0" hierarchy="0" level="0" databaseField="1">
      <sharedItems count="1" containsBlank="1" containsString="0">
        <m/>
      </sharedItems>
    </cacheField>
    <cacheField name="Operation Seq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Manufacturing" uniqueList="1" numFmtId="0" sqlType="0" hierarchy="0" level="0" databaseField="1">
      <sharedItems count="22" containsBlank="1" containsNumber="1" containsString="0">
        <n v="0"/>
        <n v="1"/>
        <n v="3"/>
        <n v="5"/>
        <n v="10"/>
        <n v="80"/>
        <n v="15"/>
        <n v="20"/>
        <m/>
        <n v="12"/>
        <n v="30"/>
        <n v="14"/>
        <n v="40"/>
        <n v="22"/>
        <n v="6"/>
        <n v="71"/>
        <n v="60"/>
        <n v="50"/>
        <n v="16"/>
        <n v="1.00104166666667"/>
        <n v="70"/>
        <n v="0.916666666666667"/>
      </sharedItems>
    </cacheField>
    <cacheField name="Offset" uniqueList="1" numFmtId="0" sqlType="0" hierarchy="0" level="0" databaseField="1">
      <sharedItems count="1" containsBlank="1" containsString="0">
        <m/>
      </sharedItems>
    </cacheField>
    <cacheField name="Cumulative Manufacuturing" uniqueList="1" numFmtId="0" sqlType="0" hierarchy="0" level="0" databaseField="1">
      <sharedItems count="9" containsNumber="1" containsSemiMixedTypes="0" containsString="0">
        <n v="4"/>
        <n v="3"/>
        <n v="0"/>
        <n v="1"/>
        <n v="2"/>
        <n v="10"/>
        <n v="6"/>
        <n v="1.00104166666667"/>
        <n v="0.916666666666667"/>
      </sharedItems>
    </cacheField>
    <cacheField name="Cumulative Total" uniqueList="1" numFmtId="0" sqlType="0" hierarchy="0" level="0" databaseField="1">
      <sharedItems count="31" containsNumber="1" containsSemiMixedTypes="0" containsString="0">
        <n v="83"/>
        <n v="8"/>
        <n v="5"/>
        <n v="82"/>
        <n v="12"/>
        <n v="17"/>
        <n v="6"/>
        <n v="13"/>
        <n v="22"/>
        <n v="23"/>
        <n v="2"/>
        <n v="7"/>
        <n v="1"/>
        <n v="0"/>
        <n v="32"/>
        <n v="15"/>
        <n v="16"/>
        <n v="92"/>
        <n v="42"/>
        <n v="24"/>
        <n v="28"/>
        <n v="71"/>
        <n v="62"/>
        <n v="72"/>
        <n v="52"/>
        <n v="18"/>
        <n v="13.0010416666666"/>
        <n v="70"/>
        <n v="63"/>
        <n v="84"/>
        <n v="5.91666666666666"/>
      </sharedItems>
    </cacheField>
    <cacheField name="Optional" uniqueList="1" numFmtId="0" sqlType="0" hierarchy="0" level="0" databaseField="1">
      <sharedItems count="1" containsBlank="1" containsString="0">
        <m/>
      </sharedItems>
    </cacheField>
    <cacheField name="Mutually Exclusive" uniqueList="1" numFmtId="0" sqlType="0" hierarchy="0" level="0" databaseField="1">
      <sharedItems count="1" containsBlank="1" containsString="0">
        <m/>
      </sharedItems>
    </cacheField>
    <cacheField name="ATP" uniqueList="1" numFmtId="0" sqlType="0" hierarchy="0" level="0" databaseField="1">
      <sharedItems count="1" containsBlank="1" containsString="0">
        <m/>
      </sharedItems>
    </cacheField>
    <cacheField name="Min Qty" uniqueList="1" numFmtId="0" sqlType="0" hierarchy="0" level="0" databaseField="1">
      <sharedItems count="1" containsBlank="1" containsString="0">
        <m/>
      </sharedItems>
    </cacheField>
    <cacheField name="Max Qty" uniqueList="1" numFmtId="0" sqlType="0" hierarchy="0" level="0" databaseField="1">
      <sharedItems count="1" containsBlank="1" containsString="0">
        <m/>
      </sharedItems>
    </cacheField>
    <cacheField name="Sales Order Basis" uniqueList="1" numFmtId="0" sqlType="0" hierarchy="0" level="0" databaseField="1">
      <sharedItems count="1">
        <s v="None"/>
      </sharedItems>
    </cacheField>
    <cacheField name="Shippable" uniqueList="1" numFmtId="0" sqlType="0" hierarchy="0" level="0" databaseField="1">
      <sharedItems count="2" containsBlank="1">
        <m/>
        <s v="*"/>
      </sharedItems>
    </cacheField>
    <cacheField name="Include on Ship Docs" uniqueList="1" numFmtId="0" sqlType="0" hierarchy="0" level="0" databaseField="1">
      <sharedItems count="1" containsBlank="1" containsString="0">
        <m/>
      </sharedItems>
    </cacheField>
    <cacheField name="Required To Ship" uniqueList="1" numFmtId="0" sqlType="0" hierarchy="0" level="0" databaseField="1">
      <sharedItems count="1" containsBlank="1" containsString="0">
        <m/>
      </sharedItems>
    </cacheField>
    <cacheField name="Required For Revenue" uniqueList="1" numFmtId="0" sqlType="0" hierarchy="0" level="0" databaseField="1">
      <sharedItems count="1" containsBlank="1" containsString="0">
        <m/>
      </sharedItems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DemandP" cacheId="0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B46" firstHeaderRow="0" firstDataRow="1" firstDataCol="0"/>
  <pivotFields count="1">
    <pivotField name="EPA 24 Item Number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326">
        <item t="data" h="1" sd="1" x="89"/>
        <item t="data" h="1" sd="1" x="56"/>
        <item t="data" h="1" sd="1" x="178"/>
        <item t="data" h="1" sd="1" x="179"/>
        <item t="data" h="1" sd="1" x="180"/>
        <item t="data" h="1" sd="1" x="288"/>
        <item t="data" h="1" sd="1" x="290"/>
        <item t="data" h="1" sd="1" x="300"/>
        <item t="data" h="1" sd="1" x="298"/>
        <item t="data" h="1" sd="1" x="293"/>
        <item t="data" h="1" sd="1" x="297"/>
        <item t="data" h="1" sd="1" x="282"/>
        <item t="data" h="1" sd="1" x="313"/>
        <item t="data" h="1" sd="1" x="280"/>
        <item t="data" h="1" sd="1" x="292"/>
        <item t="data" h="1" sd="1" x="311"/>
        <item t="data" h="1" sd="1" x="308"/>
        <item t="data" h="1" sd="1" x="287"/>
        <item t="data" h="1" sd="1" x="316"/>
        <item t="data" h="1" sd="1" x="295"/>
        <item t="data" h="1" sd="1" x="309"/>
        <item t="data" h="1" sd="1" x="291"/>
        <item t="data" h="1" sd="1" x="303"/>
        <item t="data" h="1" sd="1" x="294"/>
        <item t="data" h="1" sd="1" x="317"/>
        <item t="data" h="1" sd="1" x="296"/>
        <item t="data" h="1" sd="1" x="305"/>
        <item t="data" h="1" sd="1" x="289"/>
        <item t="data" h="1" sd="1" x="281"/>
        <item t="data" h="1" sd="1" x="301"/>
        <item t="data" h="1" sd="1" x="310"/>
        <item t="data" h="1" sd="1" x="304"/>
        <item t="data" h="1" sd="1" x="283"/>
        <item t="data" h="1" sd="1" x="302"/>
        <item t="data" h="1" sd="1" x="299"/>
        <item t="data" h="1" sd="1" x="286"/>
        <item t="data" h="1" sd="1" x="278"/>
        <item t="data" h="1" sd="1" x="314"/>
        <item t="data" h="1" sd="1" x="285"/>
        <item t="data" h="1" sd="1" x="279"/>
        <item t="data" h="1" sd="1" x="240"/>
        <item t="data" h="1" sd="1" x="274"/>
        <item t="data" h="1" sd="1" x="241"/>
        <item t="data" h="1" sd="1" x="262"/>
        <item t="data" h="1" sd="1" x="276"/>
        <item t="data" h="1" sd="1" x="275"/>
        <item t="data" h="1" sd="1" x="243"/>
        <item t="data" h="1" sd="1" x="265"/>
        <item t="data" h="1" sd="1" x="235"/>
        <item t="data" h="1" sd="1" x="273"/>
        <item t="data" h="1" sd="1" x="252"/>
        <item t="data" h="1" sd="1" x="272"/>
        <item t="data" h="1" sd="1" x="270"/>
        <item t="data" h="1" sd="1" x="256"/>
        <item t="data" h="1" sd="1" x="247"/>
        <item t="data" h="1" sd="1" x="254"/>
        <item t="data" h="1" sd="1" x="267"/>
        <item t="data" h="1" sd="1" x="269"/>
        <item t="data" h="1" sd="1" x="116"/>
        <item t="data" h="1" sd="1" x="244"/>
        <item t="data" h="1" sd="1" x="260"/>
        <item t="data" h="1" sd="1" x="253"/>
        <item t="data" h="1" sd="1" x="250"/>
        <item t="data" h="1" sd="1" x="261"/>
        <item t="data" h="1" sd="1" x="277"/>
        <item t="data" h="1" sd="1" x="259"/>
        <item t="data" h="1" sd="1" x="248"/>
        <item t="data" h="1" sd="1" x="268"/>
        <item t="data" h="1" sd="1" x="258"/>
        <item t="data" h="1" sd="1" x="249"/>
        <item t="data" h="1" sd="1" x="312"/>
        <item t="data" h="1" sd="1" x="307"/>
        <item t="data" h="1" sd="1" x="251"/>
        <item t="data" h="1" sd="1" x="264"/>
        <item t="data" h="1" sd="1" x="246"/>
        <item t="data" h="1" sd="1" x="234"/>
        <item t="data" h="1" sd="1" x="236"/>
        <item t="data" h="1" sd="1" x="271"/>
        <item t="data" h="1" sd="1" x="237"/>
        <item t="data" h="1" sd="1" x="255"/>
        <item t="data" h="1" sd="1" x="238"/>
        <item t="data" h="1" sd="1" x="266"/>
        <item t="data" h="1" sd="1" x="242"/>
        <item t="data" h="1" sd="1" x="239"/>
        <item t="data" h="1" sd="1" x="263"/>
        <item t="data" h="1" sd="1" x="228"/>
        <item t="data" h="1" sd="1" x="229"/>
        <item t="data" h="1" sd="1" x="222"/>
        <item t="data" h="1" sd="1" x="224"/>
        <item t="data" h="1" sd="1" x="230"/>
        <item t="data" h="1" sd="1" x="223"/>
        <item t="data" h="1" sd="1" x="226"/>
        <item t="data" h="1" sd="1" x="231"/>
        <item t="data" h="1" sd="1" x="227"/>
        <item t="data" h="1" sd="1" x="245"/>
        <item t="data" h="1" sd="1" x="284"/>
        <item t="data" h="1" sd="1" x="306"/>
        <item t="data" h="1" sd="1" x="257"/>
        <item t="data" h="1" sd="1" x="233"/>
        <item t="data" h="1" sd="1" x="225"/>
        <item t="data" h="1" sd="1" x="232"/>
        <item t="data" h="1" sd="1" x="315"/>
        <item t="data" h="1" sd="1" x="136"/>
        <item t="data" h="1" sd="1" x="212"/>
        <item t="data" h="1" sd="1" x="213"/>
        <item t="data" h="1" sd="1" x="214"/>
        <item t="data" sd="1" x="26"/>
        <item t="data" h="1" sd="1" x="215"/>
        <item t="data" h="1" sd="1" x="46"/>
        <item t="data" h="1" sd="1" x="216"/>
        <item t="data" sd="1" x="39"/>
        <item t="data" h="1" sd="1" x="205"/>
        <item t="data" h="1" sd="1" x="57"/>
        <item t="data" h="1" sd="1" x="206"/>
        <item t="data" h="1" sd="1" x="207"/>
        <item t="data" sd="1" x="34"/>
        <item t="data" h="1" sd="1" x="137"/>
        <item t="data" h="1" sd="1" x="58"/>
        <item t="data" h="1" sd="1" x="59"/>
        <item t="data" sd="1" x="27"/>
        <item t="data" h="1" sd="1" x="157"/>
        <item t="data" h="1" sd="1" x="47"/>
        <item t="data" h="1" sd="1" x="109"/>
        <item t="data" h="1" sd="1" x="101"/>
        <item t="data" h="1" sd="1" x="138"/>
        <item t="data" h="1" sd="1" x="139"/>
        <item t="data" h="1" sd="1" x="140"/>
        <item t="data" h="1" sd="1" x="60"/>
        <item t="data" h="1" sd="1" x="158"/>
        <item t="data" h="1" sd="1" x="141"/>
        <item t="data" h="1" sd="1" x="61"/>
        <item t="data" h="1" sd="1" x="142"/>
        <item t="data" h="1" sd="1" x="159"/>
        <item t="data" h="1" sd="1" x="143"/>
        <item t="data" h="1" sd="1" x="144"/>
        <item t="data" h="1" sd="1" x="160"/>
        <item t="data" sd="1" x="30"/>
        <item t="data" h="1" sd="1" x="161"/>
        <item t="data" sd="1" x="36"/>
        <item t="data" h="1" sd="1" x="145"/>
        <item t="data" h="1" sd="1" x="62"/>
        <item t="data" h="1" sd="1" x="146"/>
        <item t="data" h="1" sd="1" x="162"/>
        <item t="data" h="1" sd="1" x="48"/>
        <item t="data" h="1" sd="1" x="163"/>
        <item t="data" h="1" sd="1" x="49"/>
        <item t="data" h="1" sd="1" x="164"/>
        <item t="data" h="1" sd="1" x="63"/>
        <item t="data" sd="1" x="40"/>
        <item t="data" h="1" sd="1" x="147"/>
        <item t="data" h="1" sd="1" x="165"/>
        <item t="data" sd="1" x="25"/>
        <item t="data" h="1" sd="1" x="166"/>
        <item t="data" h="1" sd="1" x="167"/>
        <item t="data" h="1" sd="1" x="168"/>
        <item t="data" h="1" sd="1" x="148"/>
        <item t="data" h="1" sd="1" x="149"/>
        <item t="data" h="1" sd="1" x="64"/>
        <item t="data" h="1" sd="1" x="50"/>
        <item t="data" sd="1" x="28"/>
        <item t="data" h="1" sd="1" x="51"/>
        <item t="data" sd="1" x="33"/>
        <item t="data" h="1" sd="1" x="102"/>
        <item t="data" sd="1" x="35"/>
        <item t="data" h="1" sd="1" x="150"/>
        <item t="data" sd="1" x="24"/>
        <item t="data" h="1" sd="1" x="110"/>
        <item t="data" h="1" sd="1" x="208"/>
        <item t="data" h="1" sd="1" x="209"/>
        <item t="data" sd="1" x="31"/>
        <item t="data" h="1" sd="1" x="217"/>
        <item t="data" h="1" sd="1" x="218"/>
        <item t="data" h="1" sd="1" x="52"/>
        <item t="data" h="1" sd="1" x="219"/>
        <item t="data" h="1" sd="1" x="210"/>
        <item t="data" h="1" sd="1" x="220"/>
        <item t="data" h="1" sd="1" x="221"/>
        <item t="data" h="1" sd="1" x="103"/>
        <item t="data" sd="1" x="38"/>
        <item t="data" h="1" sd="1" x="151"/>
        <item t="data" h="1" sd="1" x="152"/>
        <item t="data" h="1" sd="1" x="104"/>
        <item t="data" h="1" sd="1" x="111"/>
        <item t="data" h="1" sd="1" x="42"/>
        <item t="data" sd="1" x="32"/>
        <item t="data" h="1" sd="1" x="112"/>
        <item t="data" h="1" sd="1" x="105"/>
        <item t="data" h="1" sd="1" x="113"/>
        <item t="data" h="1" sd="1" x="114"/>
        <item t="data" h="1" sd="1" x="115"/>
        <item t="data" h="1" sd="1" x="106"/>
        <item t="data" h="1" sd="1" x="65"/>
        <item t="data" h="1" sd="1" x="153"/>
        <item t="data" h="1" sd="1" x="154"/>
        <item t="data" h="1" sd="1" x="155"/>
        <item t="data" h="1" sd="1" x="53"/>
        <item t="data" sd="1" x="41"/>
        <item t="data" h="1" sd="1" x="107"/>
        <item t="data" sd="1" x="37"/>
        <item t="data" h="1" sd="1" x="108"/>
        <item t="data" h="1" sd="1" x="54"/>
        <item t="data" h="1" sd="1" x="169"/>
        <item t="data" h="1" sd="1" x="156"/>
        <item t="data" sd="1" x="29"/>
        <item t="data" h="1" sd="1" x="55"/>
        <item t="data" sd="1" x="7"/>
        <item t="data" h="1" sd="1" x="181"/>
        <item t="data" h="1" sd="1" x="182"/>
        <item t="data" sd="1" x="11"/>
        <item t="data" h="1" sd="1" x="183"/>
        <item t="data" h="1" sd="1" x="184"/>
        <item t="data" h="1" sd="1" x="185"/>
        <item t="data" sd="1" x="2"/>
        <item t="data" h="1" sd="1" x="194"/>
        <item t="data" h="1" sd="1" x="195"/>
        <item t="data" sd="1" x="1"/>
        <item t="data" h="1" sd="1" x="196"/>
        <item t="data" h="1" sd="1" x="197"/>
        <item t="data" sd="1" x="8"/>
        <item t="data" h="1" sd="1" x="186"/>
        <item t="data" sd="1" x="6"/>
        <item t="data" h="1" sd="1" x="187"/>
        <item t="data" h="1" sd="1" x="188"/>
        <item t="data" h="1" sd="1" x="69"/>
        <item t="data" h="1" sd="1" x="198"/>
        <item t="data" sd="1" x="4"/>
        <item t="data" h="1" sd="1" x="199"/>
        <item t="data" h="1" sd="1" x="200"/>
        <item t="data" h="1" sd="1" x="70"/>
        <item t="data" h="1" sd="1" x="201"/>
        <item t="data" h="1" sd="1" x="202"/>
        <item t="data" sd="1" x="9"/>
        <item t="data" h="1" sd="1" x="189"/>
        <item t="data" h="1" sd="1" x="190"/>
        <item t="data" h="1" sd="1" x="203"/>
        <item t="data" h="1" sd="1" x="191"/>
        <item t="data" h="1" sd="1" x="66"/>
        <item t="data" h="1" sd="1" x="192"/>
        <item t="data" h="1" sd="1" x="71"/>
        <item t="data" h="1" sd="1" x="204"/>
        <item t="data" h="1" sd="1" x="193"/>
        <item t="data" sd="1" x="14"/>
        <item t="data" h="1" sd="1" x="73"/>
        <item t="data" h="1" sd="1" x="318"/>
        <item t="data" sd="1" x="15"/>
        <item t="data" h="1" sd="1" x="74"/>
        <item t="data" h="1" sd="1" x="319"/>
        <item t="data" h="1" sd="1" x="75"/>
        <item t="data" h="1" sd="1" x="320"/>
        <item t="data" h="1" sd="1" x="76"/>
        <item t="data" h="1" sd="1" x="321"/>
        <item t="data" h="1" sd="1" x="77"/>
        <item t="data" h="1" sd="1" x="322"/>
        <item t="data" h="1" sd="1" x="78"/>
        <item t="data" h="1" sd="1" x="79"/>
        <item t="data" h="1" sd="1" x="323"/>
        <item t="data" sd="1" x="16"/>
        <item t="data" h="1" sd="1" x="324"/>
        <item t="data" h="1" sd="1" x="72"/>
        <item t="data" h="1" sd="1" x="117"/>
        <item t="data" h="1" sd="1" x="67"/>
        <item t="data" h="1" sd="1" x="130"/>
        <item t="data" h="1" sd="1" x="118"/>
        <item t="data" sd="1" x="3"/>
        <item t="data" h="1" sd="1" x="131"/>
        <item t="data" h="1" sd="1" x="96"/>
        <item t="data" sd="1" x="13"/>
        <item t="data" h="1" sd="1" x="68"/>
        <item t="data" h="1" sd="1" x="119"/>
        <item t="data" h="1" sd="1" x="90"/>
        <item t="data" sd="1" x="12"/>
        <item t="data" h="1" sd="1" x="91"/>
        <item t="data" sd="1" x="0"/>
        <item t="data" sd="1" x="10"/>
        <item t="data" h="1" sd="1" x="92"/>
        <item t="data" sd="1" x="5"/>
        <item t="data" h="1" sd="1" x="132"/>
        <item t="data" h="1" sd="1" x="97"/>
        <item t="data" h="1" sd="1" x="93"/>
        <item t="data" h="1" sd="1" x="98"/>
        <item t="data" h="1" sd="1" x="94"/>
        <item t="data" h="1" sd="1" x="43"/>
        <item t="data" h="1" sd="1" x="133"/>
        <item t="data" h="1" sd="1" x="99"/>
        <item t="data" h="1" sd="1" x="100"/>
        <item t="data" h="1" sd="1" x="134"/>
        <item t="data" h="1" sd="1" x="120"/>
        <item t="data" h="1" sd="1" x="121"/>
        <item t="data" h="1" sd="1" x="44"/>
        <item t="data" h="1" sd="1" x="211"/>
        <item t="data" sd="1" x="17"/>
        <item t="data" h="1" sd="1" x="170"/>
        <item t="data" sd="1" x="22"/>
        <item t="data" h="1" sd="1" x="175"/>
        <item t="data" h="1" sd="1" x="176"/>
        <item t="data" h="1" sd="1" x="82"/>
        <item t="data" sd="1" x="20"/>
        <item t="data" h="1" sd="1" x="174"/>
        <item t="data" h="1" sd="1" x="81"/>
        <item t="data" h="1" sd="1" x="85"/>
        <item t="data" h="1" sd="1" x="84"/>
        <item t="data" h="1" sd="1" x="83"/>
        <item t="data" h="1" sd="1" x="87"/>
        <item t="data" sd="1" x="19"/>
        <item t="data" h="1" sd="1" x="171"/>
        <item t="data" sd="1" x="23"/>
        <item t="data" h="1" sd="1" x="172"/>
        <item t="data" h="1" sd="1" x="86"/>
        <item t="data" sd="1" x="18"/>
        <item t="data" h="1" sd="1" x="173"/>
        <item t="data" sd="1" x="21"/>
        <item t="data" h="1" sd="1" x="177"/>
        <item t="data" h="1" sd="1" x="88"/>
        <item t="data" h="1" sd="1" x="122"/>
        <item t="data" h="1" sd="1" x="123"/>
        <item t="data" h="1" sd="1" x="124"/>
        <item t="data" h="1" sd="1" x="125"/>
        <item t="data" h="1" sd="1" x="126"/>
        <item t="data" h="1" sd="1" x="135"/>
        <item t="data" h="1" sd="1" x="95"/>
        <item t="data" h="1" sd="1" x="45"/>
        <item t="data" h="1" sd="1" x="127"/>
        <item t="data" h="1" sd="1" x="128"/>
        <item t="data" h="1" sd="1" x="129"/>
        <item t="data" h="1" sd="1" x="80"/>
        <item t="default" sd="1"/>
      </items>
    </pivotField>
  </pivotFields>
  <rowFields count="1">
    <field x="0"/>
  </rowFields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ModBOMP" cacheId="1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CY343" firstHeaderRow="0" firstDataRow="1" firstDataCol="2" rowPageCount="1" colPageCount="1"/>
  <pivotFields count="51">
    <pivotField name="Module" axis="axisCol" showDropDowns="1" compact="0" outline="0" subtotalTop="1" dragToRow="1" dragToCol="1" multipleItemSelectionAllowed="1" dragToPage="1" dragToData="1" dragOff="1" showAll="0" topAutoShow="1" itemPageCount="10" sortType="ascending" defaultSubtotal="0">
      <items count="4">
        <item t="data" sd="1" x="1"/>
        <item t="data" sd="1" x="0"/>
        <item t="data" sd="1" x="3"/>
        <item t="data" sd="1" x="2"/>
      </items>
    </pivotField>
    <pivotField name="Level" showDropDowns="1" compact="0" outline="0" subtotalTop="1" dragToRow="1" dragToCol="1" multipleItemSelectionAllowed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name="Module #" showDropDowns="1" compact="0" outline="0" subtotalTop="1" dragToRow="1" dragToCol="1" multipleItemSelectionAllowed="1" dragToPage="1" dragToData="1" dragOff="1" showAll="0" topAutoShow="1" itemPageCount="10" sortType="manual" defaultSubtotal="1">
      <items count="10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efault" sd="1"/>
      </items>
    </pivotField>
    <pivotField name="BaseMod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102">
        <item t="data" sd="1" x="7"/>
        <item t="data" sd="1" x="8"/>
        <item t="data" sd="1" x="9"/>
        <item t="data" sd="1" x="10"/>
        <item t="data" sd="1" x="28"/>
        <item t="data" sd="1" x="27"/>
        <item t="data" sd="1" x="11"/>
        <item t="data" sd="1" x="29"/>
        <item t="data" sd="1" x="12"/>
        <item t="data" sd="1" x="36"/>
        <item t="data" sd="1" x="65"/>
        <item t="data" sd="1" x="64"/>
        <item t="data" sd="1" x="37"/>
        <item t="data" sd="1" x="38"/>
        <item t="data" sd="1" x="39"/>
        <item t="data" sd="1" x="71"/>
        <item t="data" sd="1" x="72"/>
        <item t="data" sd="1" x="13"/>
        <item t="data" sd="1" x="30"/>
        <item t="data" sd="1" x="14"/>
        <item t="data" sd="1" x="40"/>
        <item t="data" sd="1" x="41"/>
        <item t="data" sd="1" x="42"/>
        <item t="data" sd="1" x="43"/>
        <item t="data" sd="1" x="44"/>
        <item t="data" sd="1" x="70"/>
        <item t="data" sd="1" x="45"/>
        <item t="data" sd="1" x="73"/>
        <item t="data" sd="1" x="46"/>
        <item t="data" sd="1" x="31"/>
        <item t="data" sd="1" x="32"/>
        <item t="data" sd="1" x="33"/>
        <item t="data" sd="1" x="34"/>
        <item t="data" sd="1" x="26"/>
        <item t="data" sd="1" x="74"/>
        <item t="data" sd="1" x="0"/>
        <item t="data" sd="1" x="15"/>
        <item t="data" sd="1" x="75"/>
        <item t="data" sd="1" x="76"/>
        <item t="data" sd="1" x="47"/>
        <item t="data" sd="1" x="96"/>
        <item t="data" sd="1" x="77"/>
        <item t="data" sd="1" x="78"/>
        <item t="data" sd="1" x="79"/>
        <item t="data" sd="1" x="95"/>
        <item t="data" sd="1" x="1"/>
        <item t="data" sd="1" x="80"/>
        <item t="data" sd="1" x="69"/>
        <item t="data" sd="1" x="48"/>
        <item t="data" sd="1" x="81"/>
        <item t="data" sd="1" x="49"/>
        <item t="data" sd="1" x="82"/>
        <item t="data" sd="1" x="68"/>
        <item t="data" sd="1" x="50"/>
        <item t="data" sd="1" x="51"/>
        <item t="data" sd="1" x="83"/>
        <item t="data" sd="1" x="2"/>
        <item t="data" sd="1" x="3"/>
        <item t="data" sd="1" x="4"/>
        <item t="data" sd="1" x="5"/>
        <item t="data" sd="1" x="16"/>
        <item t="data" sd="1" x="17"/>
        <item t="data" sd="1" x="35"/>
        <item t="data" sd="1" x="18"/>
        <item t="data" sd="1" x="19"/>
        <item t="data" sd="1" x="100"/>
        <item t="data" sd="1" x="98"/>
        <item t="data" sd="1" x="20"/>
        <item t="data" sd="1" x="6"/>
        <item t="data" sd="1" x="52"/>
        <item t="data" sd="1" x="53"/>
        <item t="data" sd="1" x="84"/>
        <item t="data" sd="1" x="85"/>
        <item t="data" sd="1" x="54"/>
        <item t="data" sd="1" x="86"/>
        <item t="data" sd="1" x="66"/>
        <item t="data" sd="1" x="67"/>
        <item t="data" sd="1" x="87"/>
        <item t="data" sd="1" x="88"/>
        <item t="data" sd="1" x="55"/>
        <item t="data" sd="1" x="56"/>
        <item t="data" sd="1" x="57"/>
        <item t="data" sd="1" x="58"/>
        <item t="data" sd="1" x="89"/>
        <item t="data" sd="1" x="90"/>
        <item t="data" sd="1" x="59"/>
        <item t="data" sd="1" x="60"/>
        <item t="data" sd="1" x="61"/>
        <item t="data" sd="1" x="21"/>
        <item t="data" sd="1" x="22"/>
        <item t="data" sd="1" x="23"/>
        <item t="data" sd="1" x="25"/>
        <item t="data" sd="1" x="24"/>
        <item t="data" sd="1" x="62"/>
        <item t="data" sd="1" x="63"/>
        <item t="data" sd="1" x="97"/>
        <item t="data" sd="1" x="99"/>
        <item t="data" sd="1" x="91"/>
        <item t="data" sd="1" x="92"/>
        <item t="data" sd="1" x="93"/>
        <item t="data" sd="1" x="94"/>
        <item t="default" sd="1"/>
      </items>
    </pivotField>
    <pivotField name="Item" showDropDowns="1" compact="0" outline="0" subtotalTop="1" dragToRow="1" dragToCol="1" multipleItemSelectionAllowed="1" dragToPage="1" dragToData="1" dragOff="1" showAll="0" topAutoShow="1" itemPageCount="10" sortType="manual" defaultSubtotal="1">
      <items count="68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efault" sd="1"/>
      </items>
    </pivotField>
    <pivotField name="Base Item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497">
        <item t="data" sd="1" x="371"/>
        <item t="data" sd="1" x="370"/>
        <item t="data" sd="1" x="260"/>
        <item t="data" sd="1" x="9"/>
        <item t="data" sd="1" x="69"/>
        <item t="data" sd="1" x="128"/>
        <item t="data" sd="1" x="89"/>
        <item t="data" sd="1" x="120"/>
        <item t="data" sd="1" x="68"/>
        <item t="data" sd="1" x="247"/>
        <item t="data" sd="1" x="426"/>
        <item t="data" sd="1" x="111"/>
        <item t="data" sd="1" x="266"/>
        <item t="data" sd="1" x="141"/>
        <item t="data" sd="1" x="58"/>
        <item t="data" sd="1" x="47"/>
        <item t="data" sd="1" x="264"/>
        <item t="data" sd="1" x="285"/>
        <item t="data" sd="1" x="3"/>
        <item t="data" sd="1" x="17"/>
        <item t="data" sd="1" x="297"/>
        <item t="data" sd="1" x="295"/>
        <item t="data" sd="1" x="8"/>
        <item t="data" sd="1" x="416"/>
        <item t="data" sd="1" x="23"/>
        <item t="data" sd="1" x="241"/>
        <item t="data" sd="1" x="93"/>
        <item t="data" sd="1" x="37"/>
        <item t="data" sd="1" x="21"/>
        <item t="data" sd="1" x="428"/>
        <item t="data" sd="1" x="249"/>
        <item t="data" sd="1" x="159"/>
        <item t="data" sd="1" x="144"/>
        <item t="data" sd="1" x="62"/>
        <item t="data" sd="1" x="61"/>
        <item t="data" sd="1" x="133"/>
        <item t="data" sd="1" x="117"/>
        <item t="data" sd="1" x="115"/>
        <item t="data" sd="1" x="114"/>
        <item t="data" sd="1" x="288"/>
        <item t="data" sd="1" x="287"/>
        <item t="data" sd="1" x="270"/>
        <item t="data" sd="1" x="269"/>
        <item t="data" sd="1" x="342"/>
        <item t="data" sd="1" x="142"/>
        <item t="data" sd="1" x="113"/>
        <item t="data" sd="1" x="46"/>
        <item t="data" sd="1" x="20"/>
        <item t="data" sd="1" x="36"/>
        <item t="data" sd="1" x="294"/>
        <item t="data" sd="1" x="313"/>
        <item t="data" sd="1" x="401"/>
        <item t="data" sd="1" x="263"/>
        <item t="data" sd="1" x="284"/>
        <item t="data" sd="1" x="198"/>
        <item t="data" sd="1" x="224"/>
        <item t="data" sd="1" x="316"/>
        <item t="data" sd="1" x="359"/>
        <item t="data" sd="1" x="227"/>
        <item t="data" sd="1" x="268"/>
        <item t="data" sd="1" x="281"/>
        <item t="data" sd="1" x="357"/>
        <item t="data" sd="1" x="341"/>
        <item t="data" sd="1" x="324"/>
        <item t="data" sd="1" x="278"/>
        <item t="data" sd="1" x="254"/>
        <item t="data" sd="1" x="251"/>
        <item t="data" sd="1" x="301"/>
        <item t="data" sd="1" x="300"/>
        <item t="data" sd="1" x="422"/>
        <item t="data" sd="1" x="421"/>
        <item t="data" sd="1" x="304"/>
        <item t="data" sd="1" x="412"/>
        <item t="data" sd="1" x="415"/>
        <item t="data" sd="1" x="65"/>
        <item t="data" sd="1" x="66"/>
        <item t="data" sd="1" x="119"/>
        <item t="data" sd="1" x="271"/>
        <item t="data" sd="1" x="343"/>
        <item t="data" sd="1" x="158"/>
        <item t="data" sd="1" x="367"/>
        <item t="data" sd="1" x="334"/>
        <item t="data" sd="1" x="146"/>
        <item t="data" sd="1" x="124"/>
        <item t="data" sd="1" x="277"/>
        <item t="data" sd="1" x="275"/>
        <item t="data" sd="1" x="332"/>
        <item t="data" sd="1" x="333"/>
        <item t="data" sd="1" x="194"/>
        <item t="data" sd="1" x="365"/>
        <item t="data" sd="1" x="147"/>
        <item t="data" sd="1" x="148"/>
        <item t="data" sd="1" x="126"/>
        <item t="data" sd="1" x="125"/>
        <item t="data" sd="1" x="156"/>
        <item t="data" sd="1" x="130"/>
        <item t="data" sd="1" x="40"/>
        <item t="data" sd="1" x="33"/>
        <item t="data" sd="1" x="361"/>
        <item t="data" sd="1" x="362"/>
        <item t="data" sd="1" x="328"/>
        <item t="data" sd="1" x="329"/>
        <item t="data" sd="1" x="31"/>
        <item t="data" sd="1" x="279"/>
        <item t="data" sd="1" x="225"/>
        <item t="data" sd="1" x="320"/>
        <item t="data" sd="1" x="321"/>
        <item t="data" sd="1" x="276"/>
        <item t="data" sd="1" x="41"/>
        <item t="data" sd="1" x="43"/>
        <item t="data" sd="1" x="29"/>
        <item t="data" sd="1" x="28"/>
        <item t="data" sd="1" x="53"/>
        <item t="data" sd="1" x="52"/>
        <item t="data" sd="1" x="360"/>
        <item t="data" sd="1" x="290"/>
        <item t="data" sd="1" x="289"/>
        <item t="data" sd="1" x="327"/>
        <item t="data" sd="1" x="326"/>
        <item t="data" sd="1" x="48"/>
        <item t="data" sd="1" x="24"/>
        <item t="data" sd="1" x="162"/>
        <item t="data" sd="1" x="161"/>
        <item t="data" sd="1" x="135"/>
        <item t="data" sd="1" x="136"/>
        <item t="data" sd="1" x="356"/>
        <item t="data" sd="1" x="312"/>
        <item t="data" sd="1" x="164"/>
        <item t="data" sd="1" x="35"/>
        <item t="data" sd="1" x="283"/>
        <item t="data" sd="1" x="323"/>
        <item t="data" sd="1" x="262"/>
        <item t="data" sd="1" x="340"/>
        <item t="data" sd="1" x="140"/>
        <item t="data" sd="1" x="110"/>
        <item t="data" sd="1" x="317"/>
        <item t="data" sd="1" x="272"/>
        <item t="data" sd="1" x="344"/>
        <item t="data" sd="1" x="118"/>
        <item t="data" sd="1" x="296"/>
        <item t="data" sd="1" x="298"/>
        <item t="data" sd="1" x="151"/>
        <item t="data" sd="1" x="325"/>
        <item t="data" sd="1" x="310"/>
        <item t="data" sd="1" x="309"/>
        <item t="data" sd="1" x="418"/>
        <item t="data" sd="1" x="303"/>
        <item t="data" sd="1" x="419"/>
        <item t="data" sd="1" x="299"/>
        <item t="data" sd="1" x="413"/>
        <item t="data" sd="1" x="414"/>
        <item t="data" sd="1" x="432"/>
        <item t="data" sd="1" x="433"/>
        <item t="data" sd="1" x="423"/>
        <item t="data" sd="1" x="184"/>
        <item t="data" sd="1" x="293"/>
        <item t="data" sd="1" x="411"/>
        <item t="data" sd="1" x="431"/>
        <item t="data" sd="1" x="408"/>
        <item t="data" sd="1" x="405"/>
        <item t="data" sd="1" x="406"/>
        <item t="data" sd="1" x="409"/>
        <item t="data" sd="1" x="131"/>
        <item t="data" sd="1" x="132"/>
        <item t="data" sd="1" x="223"/>
        <item t="data" sd="1" x="39"/>
        <item t="data" sd="1" x="25"/>
        <item t="data" sd="1" x="27"/>
        <item t="data" sd="1" x="32"/>
        <item t="data" sd="1" x="26"/>
        <item t="data" sd="1" x="154"/>
        <item t="data" sd="1" x="274"/>
        <item t="data" sd="1" x="273"/>
        <item t="data" sd="1" x="331"/>
        <item t="data" sd="1" x="330"/>
        <item t="data" sd="1" x="121"/>
        <item t="data" sd="1" x="226"/>
        <item t="data" sd="1" x="248"/>
        <item t="data" sd="1" x="427"/>
        <item t="data" sd="1" x="67"/>
        <item t="data" sd="1" x="10"/>
        <item t="data" sd="1" x="335"/>
        <item t="data" sd="1" x="349"/>
        <item t="data" sd="1" x="122"/>
        <item t="data" sd="1" x="123"/>
        <item t="data" sd="1" x="157"/>
        <item t="data" sd="1" x="250"/>
        <item t="data" sd="1" x="429"/>
        <item t="data" sd="1" x="253"/>
        <item t="data" sd="1" x="338"/>
        <item t="data" sd="1" x="417"/>
        <item t="data" sd="1" x="302"/>
        <item t="data" sd="1" x="196"/>
        <item t="data" sd="1" x="197"/>
        <item t="data" sd="1" x="404"/>
        <item t="data" sd="1" x="407"/>
        <item t="data" sd="1" x="267"/>
        <item t="data" sd="1" x="286"/>
        <item t="data" sd="1" x="265"/>
        <item t="data" sd="1" x="443"/>
        <item t="data" sd="1" x="200"/>
        <item t="data" sd="1" x="212"/>
        <item t="data" sd="1" x="445"/>
        <item t="data" sd="1" x="256"/>
        <item t="data" sd="1" x="240"/>
        <item t="data" sd="1" x="425"/>
        <item t="data" sd="1" x="420"/>
        <item t="data" sd="1" x="424"/>
        <item t="data" sd="1" x="353"/>
        <item t="data" sd="1" x="143"/>
        <item t="data" sd="1" x="134"/>
        <item t="data" sd="1" x="319"/>
        <item t="data" sd="1" x="315"/>
        <item t="data" sd="1" x="314"/>
        <item t="data" sd="1" x="358"/>
        <item t="data" sd="1" x="160"/>
        <item t="data" sd="1" x="318"/>
        <item t="data" sd="1" x="49"/>
        <item t="data" sd="1" x="145"/>
        <item t="data" sd="1" x="71"/>
        <item t="data" sd="1" x="50"/>
        <item t="data" sd="1" x="51"/>
        <item t="data" sd="1" x="72"/>
        <item t="data" sd="1" x="363"/>
        <item t="data" sd="1" x="364"/>
        <item t="data" sd="1" x="366"/>
        <item t="data" sd="1" x="307"/>
        <item t="data" sd="1" x="308"/>
        <item t="data" sd="1" x="305"/>
        <item t="data" sd="1" x="306"/>
        <item t="data" sd="1" x="116"/>
        <item t="data" sd="1" x="38"/>
        <item t="data" sd="1" x="171"/>
        <item t="data" sd="1" x="173"/>
        <item t="data" sd="1" x="74"/>
        <item t="data" sd="1" x="75"/>
        <item t="data" sd="1" x="73"/>
        <item t="data" sd="1" x="80"/>
        <item t="data" sd="1" x="199"/>
        <item t="data" sd="1" x="192"/>
        <item t="data" sd="1" x="336"/>
        <item t="data" sd="1" x="339"/>
        <item t="data" sd="1" x="201"/>
        <item t="data" sd="1" x="55"/>
        <item t="data" sd="1" x="82"/>
        <item t="data" sd="1" x="7"/>
        <item t="data" sd="1" x="64"/>
        <item t="data" sd="1" x="78"/>
        <item t="data" sd="1" x="14"/>
        <item t="data" sd="1" x="86"/>
        <item t="data" sd="1" x="60"/>
        <item t="data" sd="1" x="6"/>
        <item t="data" sd="1" x="189"/>
        <item t="data" sd="1" x="190"/>
        <item t="data" sd="1" x="54"/>
        <item t="data" sd="1" x="76"/>
        <item t="data" sd="1" x="81"/>
        <item t="data" sd="1" x="87"/>
        <item t="data" sd="1" x="169"/>
        <item t="data" sd="1" x="168"/>
        <item t="data" sd="1" x="88"/>
        <item t="data" sd="1" x="174"/>
        <item t="data" sd="1" x="90"/>
        <item t="data" sd="1" x="185"/>
        <item t="data" sd="1" x="202"/>
        <item t="data" sd="1" x="204"/>
        <item t="data" sd="1" x="209"/>
        <item t="data" sd="1" x="373"/>
        <item t="data" sd="1" x="375"/>
        <item t="data" sd="1" x="210"/>
        <item t="data" sd="1" x="203"/>
        <item t="data" sd="1" x="193"/>
        <item t="data" sd="1" x="374"/>
        <item t="data" sd="1" x="259"/>
        <item t="data" sd="1" x="242"/>
        <item t="data" sd="1" x="252"/>
        <item t="data" sd="1" x="255"/>
        <item t="data" sd="1" x="245"/>
        <item t="data" sd="1" x="244"/>
        <item t="data" sd="1" x="385"/>
        <item t="data" sd="1" x="243"/>
        <item t="data" sd="1" x="101"/>
        <item t="data" sd="1" x="167"/>
        <item t="data" sd="1" x="230"/>
        <item t="data" sd="1" x="231"/>
        <item t="data" sd="1" x="382"/>
        <item t="data" sd="1" x="383"/>
        <item t="data" sd="1" x="258"/>
        <item t="data" sd="1" x="91"/>
        <item t="data" sd="1" x="175"/>
        <item t="data" sd="1" x="95"/>
        <item t="data" sd="1" x="94"/>
        <item t="data" sd="1" x="211"/>
        <item t="data" sd="1" x="213"/>
        <item t="data" sd="1" x="214"/>
        <item t="data" sd="1" x="215"/>
        <item t="data" sd="1" x="216"/>
        <item t="data" sd="1" x="217"/>
        <item t="data" sd="1" x="376"/>
        <item t="data" sd="1" x="63"/>
        <item t="data" sd="1" x="13"/>
        <item t="data" sd="1" x="218"/>
        <item t="data" sd="1" x="96"/>
        <item t="data" sd="1" x="105"/>
        <item t="data" sd="1" x="178"/>
        <item t="data" sd="1" x="179"/>
        <item t="data" sd="1" x="181"/>
        <item t="data" sd="1" x="182"/>
        <item t="data" sd="1" x="165"/>
        <item t="data" sd="1" x="388"/>
        <item t="data" sd="1" x="377"/>
        <item t="data" sd="1" x="0"/>
        <item t="data" sd="1" x="107"/>
        <item t="data" sd="1" x="180"/>
        <item t="data" sd="1" x="166"/>
        <item t="data" sd="1" x="99"/>
        <item t="data" sd="1" x="98"/>
        <item t="data" sd="1" x="85"/>
        <item t="data" sd="1" x="59"/>
        <item t="data" sd="1" x="188"/>
        <item t="data" sd="1" x="207"/>
        <item t="data" sd="1" x="191"/>
        <item t="data" sd="1" x="106"/>
        <item t="data" sd="1" x="482"/>
        <item t="data" sd="1" x="484"/>
        <item t="data" sd="1" x="483"/>
        <item t="data" sd="1" x="489"/>
        <item t="data" sd="1" x="491"/>
        <item t="data" sd="1" x="490"/>
        <item t="data" sd="1" x="237"/>
        <item t="data" sd="1" x="403"/>
        <item t="data" sd="1" x="402"/>
        <item t="data" sd="1" x="384"/>
        <item t="data" sd="1" x="387"/>
        <item t="data" sd="1" x="234"/>
        <item t="data" sd="1" x="235"/>
        <item t="data" sd="1" x="479"/>
        <item t="data" sd="1" x="236"/>
        <item t="data" sd="1" x="79"/>
        <item t="data" sd="1" x="70"/>
        <item t="data" sd="1" x="172"/>
        <item t="data" sd="1" x="208"/>
        <item t="data" sd="1" x="195"/>
        <item t="data" sd="1" x="187"/>
        <item t="data" sd="1" x="206"/>
        <item t="data" sd="1" x="372"/>
        <item t="data" sd="1" x="369"/>
        <item t="data" sd="1" x="77"/>
        <item t="data" sd="1" x="468"/>
        <item t="data" sd="1" x="469"/>
        <item t="data" sd="1" x="470"/>
        <item t="data" sd="1" x="471"/>
        <item t="data" sd="1" x="467"/>
        <item t="data" sd="1" x="463"/>
        <item t="data" sd="1" x="170"/>
        <item t="data" sd="1" x="390"/>
        <item t="data" sd="1" x="454"/>
        <item t="data" sd="1" x="464"/>
        <item t="data" sd="1" x="465"/>
        <item t="data" sd="1" x="462"/>
        <item t="data" sd="1" x="246"/>
        <item t="data" sd="1" x="392"/>
        <item t="data" sd="1" x="393"/>
        <item t="data" sd="1" x="394"/>
        <item t="data" sd="1" x="395"/>
        <item t="data" sd="1" x="397"/>
        <item t="data" sd="1" x="84"/>
        <item t="data" sd="1" x="57"/>
        <item t="data" sd="1" x="2"/>
        <item t="data" sd="1" x="459"/>
        <item t="data" sd="1" x="452"/>
        <item t="data" sd="1" x="458"/>
        <item t="data" sd="1" x="396"/>
        <item t="data" sd="1" x="15"/>
        <item t="data" sd="1" x="476"/>
        <item t="data" sd="1" x="460"/>
        <item t="data" sd="1" x="83"/>
        <item t="data" sd="1" x="56"/>
        <item t="data" sd="1" x="92"/>
        <item t="data" sd="1" x="1"/>
        <item t="data" sd="1" x="16"/>
        <item t="data" sd="1" x="205"/>
        <item t="data" sd="1" x="186"/>
        <item t="data" sd="1" x="386"/>
        <item t="data" sd="1" x="352"/>
        <item t="data" sd="1" x="389"/>
        <item t="data" sd="1" x="398"/>
        <item t="data" sd="1" x="261"/>
        <item t="data" sd="1" x="399"/>
        <item t="data" sd="1" x="280"/>
        <item t="data" sd="1" x="410"/>
        <item t="data" sd="1" x="282"/>
        <item t="data" sd="1" x="291"/>
        <item t="data" sd="1" x="430"/>
        <item t="data" sd="1" x="18"/>
        <item t="data" sd="1" x="30"/>
        <item t="data" sd="1" x="34"/>
        <item t="data" sd="1" x="42"/>
        <item t="data" sd="1" x="108"/>
        <item t="data" sd="1" x="127"/>
        <item t="data" sd="1" x="183"/>
        <item t="data" sd="1" x="129"/>
        <item t="data" sd="1" x="137"/>
        <item t="data" sd="1" x="477"/>
        <item t="data" sd="1" x="474"/>
        <item t="data" sd="1" x="239"/>
        <item t="data" sd="1" x="487"/>
        <item t="data" sd="1" x="495"/>
        <item t="data" sd="1" x="486"/>
        <item t="data" sd="1" x="481"/>
        <item t="data" sd="1" x="488"/>
        <item t="data" sd="1" x="494"/>
        <item t="data" sd="1" x="485"/>
        <item t="data" sd="1" x="138"/>
        <item t="data" sd="1" x="44"/>
        <item t="data" sd="1" x="292"/>
        <item t="data" sd="1" x="311"/>
        <item t="data" sd="1" x="444"/>
        <item t="data" sd="1" x="434"/>
        <item t="data" sd="1" x="435"/>
        <item t="data" sd="1" x="322"/>
        <item t="data" sd="1" x="436"/>
        <item t="data" sd="1" x="437"/>
        <item t="data" sd="1" x="438"/>
        <item t="data" sd="1" x="337"/>
        <item t="data" sd="1" x="345"/>
        <item t="data" sd="1" x="346"/>
        <item t="data" sd="1" x="347"/>
        <item t="data" sd="1" x="439"/>
        <item t="data" sd="1" x="440"/>
        <item t="data" sd="1" x="350"/>
        <item t="data" sd="1" x="379"/>
        <item t="data" sd="1" x="456"/>
        <item t="data" sd="1" x="351"/>
        <item t="data" sd="1" x="354"/>
        <item t="data" sd="1" x="150"/>
        <item t="data" sd="1" x="149"/>
        <item t="data" sd="1" x="152"/>
        <item t="data" sd="1" x="153"/>
        <item t="data" sd="1" x="163"/>
        <item t="data" sd="1" x="220"/>
        <item t="data" sd="1" x="457"/>
        <item t="data" sd="1" x="155"/>
        <item t="data" sd="1" x="480"/>
        <item t="data" sd="1" x="12"/>
        <item t="data" sd="1" x="257"/>
        <item t="data" sd="1" x="229"/>
        <item t="data" sd="1" x="228"/>
        <item t="data" sd="1" x="380"/>
        <item t="data" sd="1" x="381"/>
        <item t="data" sd="1" x="103"/>
        <item t="data" sd="1" x="102"/>
        <item t="data" sd="1" x="11"/>
        <item t="data" sd="1" x="232"/>
        <item t="data" sd="1" x="233"/>
        <item t="data" sd="1" x="461"/>
        <item t="data" sd="1" x="104"/>
        <item t="data" sd="1" x="100"/>
        <item t="data" sd="1" x="238"/>
        <item t="data" sd="1" x="466"/>
        <item t="data" sd="1" x="355"/>
        <item t="data" sd="1" x="368"/>
        <item t="data" sd="1" x="112"/>
        <item t="data" sd="1" x="472"/>
        <item t="data" sd="1" x="492"/>
        <item t="data" sd="1" x="473"/>
        <item t="data" sd="1" x="493"/>
        <item t="data" sd="1" x="451"/>
        <item t="data" sd="1" x="222"/>
        <item t="data" sd="1" x="22"/>
        <item t="data" sd="1" x="19"/>
        <item t="data" sd="1" x="45"/>
        <item t="data" sd="1" x="139"/>
        <item t="data" sd="1" x="109"/>
        <item t="data" sd="1" x="400"/>
        <item t="data" sd="1" x="441"/>
        <item t="data" sd="1" x="446"/>
        <item t="data" sd="1" x="442"/>
        <item t="data" sd="1" x="221"/>
        <item t="data" sd="1" x="447"/>
        <item t="data" sd="1" x="450"/>
        <item t="data" sd="1" x="448"/>
        <item t="data" sd="1" x="449"/>
        <item t="data" sd="1" x="455"/>
        <item t="data" sd="1" x="453"/>
        <item t="data" sd="1" x="478"/>
        <item t="data" sd="1" x="475"/>
        <item t="data" sd="1" x="219"/>
        <item t="data" sd="1" x="378"/>
        <item t="data" sd="1" x="391"/>
        <item t="data" sd="1" x="348"/>
        <item t="data" sd="1" x="97"/>
        <item t="data" sd="1" x="4"/>
        <item t="data" sd="1" x="176"/>
        <item t="data" sd="1" x="5"/>
        <item t="data" sd="1" x="177"/>
        <item t="default" sd="1"/>
      </items>
    </pivotField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>
      <items count="15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efault" sd="1"/>
      </items>
    </pivotField>
    <pivotField name="Revision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Type"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h="1" sd="1" x="0"/>
        <item t="data" h="1" sd="1" x="1"/>
        <item t="data" sd="1" x="2"/>
        <item t="data" h="1" sd="1" x="3"/>
        <item t="data" h="1" sd="1" x="4"/>
        <item t="default" sd="1"/>
      </items>
    </pivotField>
    <pivotField name="Status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Engineering Ite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Item Seq" showDropDowns="1" compact="0" outline="0" subtotalTop="1" dragToRow="1" dragToCol="1" multipleItemSelectionAllowed="1" dragToPage="1" dragToData="1" dragOff="1" showAll="0" topAutoShow="1" itemPageCount="10" sortType="manual" defaultSubtotal="1">
      <items count="4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efault" sd="1"/>
      </items>
    </pivotField>
    <pivotField name="Op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lternat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ngineering Bil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mments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UOM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Planning %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Yiel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ffectivity Contro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To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 Date" showDropDowns="1" compact="0" outline="0" subtotalTop="1" dragToRow="1" dragToCol="1" multipleItemSelectionAllowed="1" dragToPage="1" dragToData="1" dragOff="1" showAll="0" topAutoShow="1" itemPageCount="10" sortType="manual" defaultSubtotal="1">
      <items count="33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efault" sd="1"/>
      </items>
    </pivotField>
    <pivotField name="To Dat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Implemen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CO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Supply Typ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Subinventory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efault" sd="1"/>
      </items>
    </pivotField>
    <pivotField name="Locator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s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Unit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2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xtended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Operation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nufacturing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Offse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umulative Manufacuturing" showDropDowns="1" compact="0" outline="0" subtotalTop="1" dragToRow="1" dragToCol="1" multipleItemSelectionAllowed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name="Cumulative Total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Optiona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utually Exclusiv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T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in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x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ales Order 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hippable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Include on Ship Doc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To Shi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For Revenu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</pivotFields>
  <rowFields count="1">
    <field x="5"/>
  </rowFields>
  <colFields count="2">
    <field x="0"/>
    <field x="3"/>
  </colFields>
  <pageFields count="1">
    <pageField fld="8"/>
  </pageFields>
  <dataFields count="1">
    <dataField name="Sum of Quantity" fld="18" subtotal="sum" showDataAs="normal" baseField="0" baseItem="1048832"/>
  </dataFields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MIXER-RM" cacheId="1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H40" firstHeaderRow="0" firstDataRow="1" firstDataCol="2" rowPageCount="1" colPageCount="1"/>
  <pivotFields count="51">
    <pivotField name="Module" axis="axisCol" showDropDowns="1" compact="0" outline="0" subtotalTop="1" dragToRow="1" dragToCol="1" multipleItemSelectionAllowed="1" dragToPage="1" dragToData="1" dragOff="1" showAll="0" topAutoShow="1" itemPageCount="10" sortType="ascending" defaultSubtotal="0">
      <items count="4">
        <item t="data" h="1" sd="1" x="1"/>
        <item t="data" h="1" sd="1" x="0"/>
        <item t="data" sd="1" x="3"/>
        <item t="data" h="1" sd="1" x="2"/>
      </items>
    </pivotField>
    <pivotField name="Level" showDropDowns="1" compact="0" outline="0" subtotalTop="1" dragToRow="1" dragToCol="1" multipleItemSelectionAllowed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name="Module #" showDropDowns="1" compact="0" outline="0" subtotalTop="1" dragToRow="1" dragToCol="1" multipleItemSelectionAllowed="1" dragToPage="1" dragToData="1" dragOff="1" showAll="0" topAutoShow="1" itemPageCount="10" sortType="manual" defaultSubtotal="1">
      <items count="10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efault" sd="1"/>
      </items>
    </pivotField>
    <pivotField name="BaseMod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102">
        <item t="data" sd="1" x="7"/>
        <item t="data" sd="1" x="8"/>
        <item t="data" sd="1" x="9"/>
        <item t="data" sd="1" x="10"/>
        <item t="data" sd="1" x="28"/>
        <item t="data" sd="1" x="27"/>
        <item t="data" sd="1" x="11"/>
        <item t="data" sd="1" x="29"/>
        <item t="data" sd="1" x="12"/>
        <item t="data" sd="1" x="36"/>
        <item t="data" sd="1" x="65"/>
        <item t="data" sd="1" x="64"/>
        <item t="data" sd="1" x="37"/>
        <item t="data" sd="1" x="38"/>
        <item t="data" sd="1" x="39"/>
        <item t="data" sd="1" x="71"/>
        <item t="data" sd="1" x="72"/>
        <item t="data" sd="1" x="13"/>
        <item t="data" sd="1" x="30"/>
        <item t="data" sd="1" x="14"/>
        <item t="data" sd="1" x="40"/>
        <item t="data" sd="1" x="41"/>
        <item t="data" sd="1" x="42"/>
        <item t="data" sd="1" x="43"/>
        <item t="data" sd="1" x="44"/>
        <item t="data" sd="1" x="70"/>
        <item t="data" sd="1" x="45"/>
        <item t="data" sd="1" x="73"/>
        <item t="data" sd="1" x="46"/>
        <item t="data" sd="1" x="31"/>
        <item t="data" sd="1" x="32"/>
        <item t="data" sd="1" x="33"/>
        <item t="data" sd="1" x="34"/>
        <item t="data" sd="1" x="26"/>
        <item t="data" sd="1" x="74"/>
        <item t="data" sd="1" x="0"/>
        <item t="data" sd="1" x="15"/>
        <item t="data" sd="1" x="75"/>
        <item t="data" sd="1" x="76"/>
        <item t="data" sd="1" x="47"/>
        <item t="data" sd="1" x="96"/>
        <item t="data" sd="1" x="77"/>
        <item t="data" sd="1" x="78"/>
        <item t="data" sd="1" x="79"/>
        <item t="data" sd="1" x="95"/>
        <item t="data" sd="1" x="1"/>
        <item t="data" sd="1" x="80"/>
        <item t="data" sd="1" x="69"/>
        <item t="data" sd="1" x="48"/>
        <item t="data" sd="1" x="81"/>
        <item t="data" sd="1" x="49"/>
        <item t="data" sd="1" x="82"/>
        <item t="data" sd="1" x="68"/>
        <item t="data" sd="1" x="50"/>
        <item t="data" sd="1" x="51"/>
        <item t="data" sd="1" x="83"/>
        <item t="data" sd="1" x="2"/>
        <item t="data" sd="1" x="3"/>
        <item t="data" sd="1" x="4"/>
        <item t="data" sd="1" x="5"/>
        <item t="data" sd="1" x="16"/>
        <item t="data" sd="1" x="17"/>
        <item t="data" sd="1" x="35"/>
        <item t="data" sd="1" x="18"/>
        <item t="data" sd="1" x="19"/>
        <item t="data" sd="1" x="100"/>
        <item t="data" sd="1" x="98"/>
        <item t="data" sd="1" x="20"/>
        <item t="data" sd="1" x="6"/>
        <item t="data" sd="1" x="52"/>
        <item t="data" sd="1" x="53"/>
        <item t="data" sd="1" x="84"/>
        <item t="data" sd="1" x="85"/>
        <item t="data" sd="1" x="54"/>
        <item t="data" sd="1" x="86"/>
        <item t="data" sd="1" x="66"/>
        <item t="data" sd="1" x="67"/>
        <item t="data" sd="1" x="87"/>
        <item t="data" sd="1" x="88"/>
        <item t="data" sd="1" x="55"/>
        <item t="data" sd="1" x="56"/>
        <item t="data" sd="1" x="57"/>
        <item t="data" sd="1" x="58"/>
        <item t="data" sd="1" x="89"/>
        <item t="data" sd="1" x="90"/>
        <item t="data" sd="1" x="59"/>
        <item t="data" sd="1" x="60"/>
        <item t="data" sd="1" x="61"/>
        <item t="data" sd="1" x="21"/>
        <item t="data" sd="1" x="22"/>
        <item t="data" sd="1" x="23"/>
        <item t="data" sd="1" x="25"/>
        <item t="data" sd="1" x="24"/>
        <item t="data" sd="1" x="62"/>
        <item t="data" sd="1" x="63"/>
        <item t="data" sd="1" x="97"/>
        <item t="data" sd="1" x="99"/>
        <item t="data" sd="1" x="91"/>
        <item t="data" sd="1" x="92"/>
        <item t="data" sd="1" x="93"/>
        <item t="data" sd="1" x="94"/>
        <item t="default" sd="1"/>
      </items>
    </pivotField>
    <pivotField name="Item" showDropDowns="1" compact="0" outline="0" subtotalTop="1" dragToRow="1" dragToCol="1" multipleItemSelectionAllowed="1" dragToPage="1" dragToData="1" dragOff="1" showAll="0" topAutoShow="1" itemPageCount="10" sortType="manual" defaultSubtotal="1">
      <items count="68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efault" sd="1"/>
      </items>
    </pivotField>
    <pivotField name="Base Item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497">
        <item t="data" sd="1" x="371"/>
        <item t="data" sd="1" x="370"/>
        <item t="data" sd="1" x="260"/>
        <item t="data" sd="1" x="9"/>
        <item t="data" sd="1" x="69"/>
        <item t="data" sd="1" x="128"/>
        <item t="data" sd="1" x="89"/>
        <item t="data" sd="1" x="120"/>
        <item t="data" sd="1" x="68"/>
        <item t="data" sd="1" x="247"/>
        <item t="data" sd="1" x="426"/>
        <item t="data" sd="1" x="111"/>
        <item t="data" sd="1" x="266"/>
        <item t="data" sd="1" x="141"/>
        <item t="data" sd="1" x="58"/>
        <item t="data" sd="1" x="47"/>
        <item t="data" sd="1" x="264"/>
        <item t="data" sd="1" x="285"/>
        <item t="data" sd="1" x="3"/>
        <item t="data" sd="1" x="17"/>
        <item t="data" sd="1" x="297"/>
        <item t="data" sd="1" x="295"/>
        <item t="data" sd="1" x="8"/>
        <item t="data" sd="1" x="416"/>
        <item t="data" sd="1" x="23"/>
        <item t="data" sd="1" x="241"/>
        <item t="data" sd="1" x="93"/>
        <item t="data" sd="1" x="37"/>
        <item t="data" sd="1" x="21"/>
        <item t="data" sd="1" x="428"/>
        <item t="data" sd="1" x="249"/>
        <item t="data" sd="1" x="159"/>
        <item t="data" sd="1" x="144"/>
        <item t="data" sd="1" x="62"/>
        <item t="data" sd="1" x="61"/>
        <item t="data" sd="1" x="133"/>
        <item t="data" sd="1" x="117"/>
        <item t="data" sd="1" x="115"/>
        <item t="data" sd="1" x="114"/>
        <item t="data" sd="1" x="288"/>
        <item t="data" sd="1" x="287"/>
        <item t="data" sd="1" x="270"/>
        <item t="data" sd="1" x="269"/>
        <item t="data" sd="1" x="342"/>
        <item t="data" sd="1" x="142"/>
        <item t="data" sd="1" x="113"/>
        <item t="data" sd="1" x="46"/>
        <item t="data" sd="1" x="20"/>
        <item t="data" sd="1" x="36"/>
        <item t="data" sd="1" x="294"/>
        <item t="data" sd="1" x="313"/>
        <item t="data" sd="1" x="401"/>
        <item t="data" sd="1" x="263"/>
        <item t="data" sd="1" x="284"/>
        <item t="data" sd="1" x="198"/>
        <item t="data" sd="1" x="224"/>
        <item t="data" sd="1" x="316"/>
        <item t="data" sd="1" x="359"/>
        <item t="data" sd="1" x="227"/>
        <item t="data" sd="1" x="268"/>
        <item t="data" sd="1" x="281"/>
        <item t="data" sd="1" x="357"/>
        <item t="data" sd="1" x="341"/>
        <item t="data" sd="1" x="324"/>
        <item t="data" sd="1" x="278"/>
        <item t="data" sd="1" x="254"/>
        <item t="data" sd="1" x="251"/>
        <item t="data" sd="1" x="301"/>
        <item t="data" sd="1" x="300"/>
        <item t="data" sd="1" x="422"/>
        <item t="data" sd="1" x="421"/>
        <item t="data" sd="1" x="304"/>
        <item t="data" sd="1" x="412"/>
        <item t="data" sd="1" x="415"/>
        <item t="data" sd="1" x="65"/>
        <item t="data" sd="1" x="66"/>
        <item t="data" sd="1" x="119"/>
        <item t="data" sd="1" x="271"/>
        <item t="data" sd="1" x="343"/>
        <item t="data" sd="1" x="158"/>
        <item t="data" sd="1" x="367"/>
        <item t="data" sd="1" x="334"/>
        <item t="data" sd="1" x="146"/>
        <item t="data" sd="1" x="124"/>
        <item t="data" sd="1" x="277"/>
        <item t="data" sd="1" x="275"/>
        <item t="data" sd="1" x="332"/>
        <item t="data" sd="1" x="333"/>
        <item t="data" sd="1" x="194"/>
        <item t="data" sd="1" x="365"/>
        <item t="data" sd="1" x="147"/>
        <item t="data" sd="1" x="148"/>
        <item t="data" sd="1" x="126"/>
        <item t="data" sd="1" x="125"/>
        <item t="data" sd="1" x="156"/>
        <item t="data" sd="1" x="130"/>
        <item t="data" sd="1" x="40"/>
        <item t="data" sd="1" x="33"/>
        <item t="data" sd="1" x="361"/>
        <item t="data" sd="1" x="362"/>
        <item t="data" sd="1" x="328"/>
        <item t="data" sd="1" x="329"/>
        <item t="data" sd="1" x="31"/>
        <item t="data" sd="1" x="279"/>
        <item t="data" sd="1" x="225"/>
        <item t="data" sd="1" x="320"/>
        <item t="data" sd="1" x="321"/>
        <item t="data" sd="1" x="276"/>
        <item t="data" sd="1" x="41"/>
        <item t="data" sd="1" x="43"/>
        <item t="data" sd="1" x="29"/>
        <item t="data" sd="1" x="28"/>
        <item t="data" sd="1" x="53"/>
        <item t="data" sd="1" x="52"/>
        <item t="data" sd="1" x="360"/>
        <item t="data" sd="1" x="290"/>
        <item t="data" sd="1" x="289"/>
        <item t="data" sd="1" x="327"/>
        <item t="data" sd="1" x="326"/>
        <item t="data" sd="1" x="48"/>
        <item t="data" sd="1" x="24"/>
        <item t="data" sd="1" x="162"/>
        <item t="data" sd="1" x="161"/>
        <item t="data" sd="1" x="135"/>
        <item t="data" sd="1" x="136"/>
        <item t="data" sd="1" x="356"/>
        <item t="data" sd="1" x="312"/>
        <item t="data" sd="1" x="164"/>
        <item t="data" sd="1" x="35"/>
        <item t="data" sd="1" x="283"/>
        <item t="data" sd="1" x="323"/>
        <item t="data" sd="1" x="262"/>
        <item t="data" sd="1" x="340"/>
        <item t="data" sd="1" x="140"/>
        <item t="data" sd="1" x="110"/>
        <item t="data" sd="1" x="317"/>
        <item t="data" sd="1" x="272"/>
        <item t="data" sd="1" x="344"/>
        <item t="data" sd="1" x="118"/>
        <item t="data" sd="1" x="296"/>
        <item t="data" sd="1" x="298"/>
        <item t="data" sd="1" x="151"/>
        <item t="data" sd="1" x="325"/>
        <item t="data" sd="1" x="310"/>
        <item t="data" sd="1" x="309"/>
        <item t="data" sd="1" x="418"/>
        <item t="data" sd="1" x="303"/>
        <item t="data" sd="1" x="419"/>
        <item t="data" sd="1" x="299"/>
        <item t="data" sd="1" x="413"/>
        <item t="data" sd="1" x="414"/>
        <item t="data" sd="1" x="432"/>
        <item t="data" sd="1" x="433"/>
        <item t="data" sd="1" x="423"/>
        <item t="data" sd="1" x="184"/>
        <item t="data" sd="1" x="293"/>
        <item t="data" sd="1" x="411"/>
        <item t="data" sd="1" x="431"/>
        <item t="data" sd="1" x="408"/>
        <item t="data" sd="1" x="405"/>
        <item t="data" sd="1" x="406"/>
        <item t="data" sd="1" x="409"/>
        <item t="data" sd="1" x="131"/>
        <item t="data" sd="1" x="132"/>
        <item t="data" sd="1" x="223"/>
        <item t="data" sd="1" x="39"/>
        <item t="data" sd="1" x="25"/>
        <item t="data" sd="1" x="27"/>
        <item t="data" sd="1" x="32"/>
        <item t="data" sd="1" x="26"/>
        <item t="data" sd="1" x="154"/>
        <item t="data" sd="1" x="274"/>
        <item t="data" sd="1" x="273"/>
        <item t="data" sd="1" x="331"/>
        <item t="data" sd="1" x="330"/>
        <item t="data" sd="1" x="121"/>
        <item t="data" sd="1" x="226"/>
        <item t="data" sd="1" x="248"/>
        <item t="data" sd="1" x="427"/>
        <item t="data" sd="1" x="67"/>
        <item t="data" sd="1" x="10"/>
        <item t="data" sd="1" x="335"/>
        <item t="data" sd="1" x="349"/>
        <item t="data" sd="1" x="122"/>
        <item t="data" sd="1" x="123"/>
        <item t="data" sd="1" x="157"/>
        <item t="data" sd="1" x="250"/>
        <item t="data" sd="1" x="429"/>
        <item t="data" sd="1" x="253"/>
        <item t="data" sd="1" x="338"/>
        <item t="data" sd="1" x="417"/>
        <item t="data" sd="1" x="302"/>
        <item t="data" sd="1" x="196"/>
        <item t="data" sd="1" x="197"/>
        <item t="data" sd="1" x="404"/>
        <item t="data" sd="1" x="407"/>
        <item t="data" sd="1" x="267"/>
        <item t="data" sd="1" x="286"/>
        <item t="data" sd="1" x="265"/>
        <item t="data" sd="1" x="443"/>
        <item t="data" sd="1" x="200"/>
        <item t="data" sd="1" x="212"/>
        <item t="data" sd="1" x="445"/>
        <item t="data" sd="1" x="256"/>
        <item t="data" sd="1" x="240"/>
        <item t="data" sd="1" x="425"/>
        <item t="data" sd="1" x="420"/>
        <item t="data" sd="1" x="424"/>
        <item t="data" sd="1" x="353"/>
        <item t="data" sd="1" x="143"/>
        <item t="data" sd="1" x="134"/>
        <item t="data" sd="1" x="319"/>
        <item t="data" sd="1" x="315"/>
        <item t="data" sd="1" x="314"/>
        <item t="data" sd="1" x="358"/>
        <item t="data" sd="1" x="160"/>
        <item t="data" sd="1" x="318"/>
        <item t="data" sd="1" x="49"/>
        <item t="data" sd="1" x="145"/>
        <item t="data" sd="1" x="71"/>
        <item t="data" sd="1" x="50"/>
        <item t="data" sd="1" x="51"/>
        <item t="data" sd="1" x="72"/>
        <item t="data" sd="1" x="363"/>
        <item t="data" sd="1" x="364"/>
        <item t="data" sd="1" x="366"/>
        <item t="data" sd="1" x="307"/>
        <item t="data" sd="1" x="308"/>
        <item t="data" sd="1" x="305"/>
        <item t="data" sd="1" x="306"/>
        <item t="data" sd="1" x="116"/>
        <item t="data" sd="1" x="38"/>
        <item t="data" sd="1" x="171"/>
        <item t="data" sd="1" x="173"/>
        <item t="data" sd="1" x="74"/>
        <item t="data" sd="1" x="75"/>
        <item t="data" sd="1" x="73"/>
        <item t="data" sd="1" x="80"/>
        <item t="data" sd="1" x="199"/>
        <item t="data" sd="1" x="192"/>
        <item t="data" sd="1" x="336"/>
        <item t="data" sd="1" x="339"/>
        <item t="data" sd="1" x="201"/>
        <item t="data" sd="1" x="55"/>
        <item t="data" sd="1" x="82"/>
        <item t="data" sd="1" x="7"/>
        <item t="data" sd="1" x="64"/>
        <item t="data" sd="1" x="78"/>
        <item t="data" sd="1" x="14"/>
        <item t="data" sd="1" x="86"/>
        <item t="data" sd="1" x="60"/>
        <item t="data" sd="1" x="6"/>
        <item t="data" sd="1" x="189"/>
        <item t="data" sd="1" x="190"/>
        <item t="data" sd="1" x="54"/>
        <item t="data" sd="1" x="76"/>
        <item t="data" sd="1" x="81"/>
        <item t="data" sd="1" x="87"/>
        <item t="data" sd="1" x="169"/>
        <item t="data" sd="1" x="168"/>
        <item t="data" sd="1" x="88"/>
        <item t="data" sd="1" x="174"/>
        <item t="data" sd="1" x="90"/>
        <item t="data" sd="1" x="185"/>
        <item t="data" sd="1" x="202"/>
        <item t="data" sd="1" x="204"/>
        <item t="data" sd="1" x="209"/>
        <item t="data" sd="1" x="373"/>
        <item t="data" sd="1" x="375"/>
        <item t="data" sd="1" x="210"/>
        <item t="data" sd="1" x="203"/>
        <item t="data" sd="1" x="193"/>
        <item t="data" sd="1" x="374"/>
        <item t="data" sd="1" x="259"/>
        <item t="data" sd="1" x="242"/>
        <item t="data" sd="1" x="252"/>
        <item t="data" sd="1" x="255"/>
        <item t="data" sd="1" x="245"/>
        <item t="data" sd="1" x="244"/>
        <item t="data" sd="1" x="385"/>
        <item t="data" sd="1" x="243"/>
        <item t="data" sd="1" x="101"/>
        <item t="data" sd="1" x="167"/>
        <item t="data" sd="1" x="230"/>
        <item t="data" sd="1" x="231"/>
        <item t="data" sd="1" x="382"/>
        <item t="data" sd="1" x="383"/>
        <item t="data" sd="1" x="258"/>
        <item t="data" sd="1" x="91"/>
        <item t="data" sd="1" x="175"/>
        <item t="data" sd="1" x="95"/>
        <item t="data" sd="1" x="94"/>
        <item t="data" sd="1" x="211"/>
        <item t="data" sd="1" x="213"/>
        <item t="data" sd="1" x="214"/>
        <item t="data" sd="1" x="215"/>
        <item t="data" sd="1" x="216"/>
        <item t="data" sd="1" x="217"/>
        <item t="data" sd="1" x="376"/>
        <item t="data" sd="1" x="63"/>
        <item t="data" sd="1" x="13"/>
        <item t="data" sd="1" x="218"/>
        <item t="data" sd="1" x="96"/>
        <item t="data" sd="1" x="105"/>
        <item t="data" sd="1" x="178"/>
        <item t="data" sd="1" x="179"/>
        <item t="data" sd="1" x="181"/>
        <item t="data" sd="1" x="182"/>
        <item t="data" sd="1" x="165"/>
        <item t="data" sd="1" x="388"/>
        <item t="data" sd="1" x="377"/>
        <item t="data" sd="1" x="0"/>
        <item t="data" sd="1" x="107"/>
        <item t="data" sd="1" x="180"/>
        <item t="data" sd="1" x="166"/>
        <item t="data" sd="1" x="99"/>
        <item t="data" sd="1" x="98"/>
        <item t="data" sd="1" x="85"/>
        <item t="data" sd="1" x="59"/>
        <item t="data" sd="1" x="188"/>
        <item t="data" sd="1" x="207"/>
        <item t="data" sd="1" x="191"/>
        <item t="data" sd="1" x="106"/>
        <item t="data" sd="1" x="482"/>
        <item t="data" sd="1" x="484"/>
        <item t="data" sd="1" x="483"/>
        <item t="data" sd="1" x="489"/>
        <item t="data" sd="1" x="491"/>
        <item t="data" sd="1" x="490"/>
        <item t="data" sd="1" x="237"/>
        <item t="data" sd="1" x="403"/>
        <item t="data" sd="1" x="402"/>
        <item t="data" sd="1" x="384"/>
        <item t="data" sd="1" x="387"/>
        <item t="data" sd="1" x="234"/>
        <item t="data" sd="1" x="235"/>
        <item t="data" sd="1" x="479"/>
        <item t="data" sd="1" x="236"/>
        <item t="data" sd="1" x="79"/>
        <item t="data" sd="1" x="70"/>
        <item t="data" sd="1" x="172"/>
        <item t="data" sd="1" x="208"/>
        <item t="data" sd="1" x="195"/>
        <item t="data" sd="1" x="187"/>
        <item t="data" sd="1" x="206"/>
        <item t="data" sd="1" x="372"/>
        <item t="data" sd="1" x="369"/>
        <item t="data" sd="1" x="77"/>
        <item t="data" sd="1" x="468"/>
        <item t="data" sd="1" x="469"/>
        <item t="data" sd="1" x="470"/>
        <item t="data" sd="1" x="471"/>
        <item t="data" sd="1" x="467"/>
        <item t="data" sd="1" x="463"/>
        <item t="data" sd="1" x="170"/>
        <item t="data" sd="1" x="390"/>
        <item t="data" sd="1" x="454"/>
        <item t="data" sd="1" x="464"/>
        <item t="data" sd="1" x="465"/>
        <item t="data" sd="1" x="462"/>
        <item t="data" sd="1" x="246"/>
        <item t="data" sd="1" x="392"/>
        <item t="data" sd="1" x="393"/>
        <item t="data" sd="1" x="394"/>
        <item t="data" sd="1" x="395"/>
        <item t="data" sd="1" x="397"/>
        <item t="data" sd="1" x="84"/>
        <item t="data" sd="1" x="57"/>
        <item t="data" sd="1" x="2"/>
        <item t="data" sd="1" x="459"/>
        <item t="data" sd="1" x="452"/>
        <item t="data" sd="1" x="458"/>
        <item t="data" sd="1" x="396"/>
        <item t="data" sd="1" x="15"/>
        <item t="data" sd="1" x="476"/>
        <item t="data" sd="1" x="460"/>
        <item t="data" sd="1" x="83"/>
        <item t="data" sd="1" x="56"/>
        <item t="data" sd="1" x="92"/>
        <item t="data" sd="1" x="1"/>
        <item t="data" sd="1" x="16"/>
        <item t="data" sd="1" x="205"/>
        <item t="data" sd="1" x="186"/>
        <item t="data" sd="1" x="386"/>
        <item t="data" sd="1" x="352"/>
        <item t="data" sd="1" x="389"/>
        <item t="data" sd="1" x="398"/>
        <item t="data" sd="1" x="261"/>
        <item t="data" sd="1" x="399"/>
        <item t="data" sd="1" x="280"/>
        <item t="data" sd="1" x="410"/>
        <item t="data" sd="1" x="282"/>
        <item t="data" sd="1" x="291"/>
        <item t="data" sd="1" x="430"/>
        <item t="data" sd="1" x="18"/>
        <item t="data" sd="1" x="30"/>
        <item t="data" sd="1" x="34"/>
        <item t="data" sd="1" x="42"/>
        <item t="data" sd="1" x="108"/>
        <item t="data" sd="1" x="127"/>
        <item t="data" sd="1" x="183"/>
        <item t="data" sd="1" x="129"/>
        <item t="data" sd="1" x="137"/>
        <item t="data" sd="1" x="477"/>
        <item t="data" sd="1" x="474"/>
        <item t="data" sd="1" x="239"/>
        <item t="data" sd="1" x="487"/>
        <item t="data" sd="1" x="495"/>
        <item t="data" sd="1" x="486"/>
        <item t="data" sd="1" x="481"/>
        <item t="data" sd="1" x="488"/>
        <item t="data" sd="1" x="494"/>
        <item t="data" sd="1" x="485"/>
        <item t="data" sd="1" x="138"/>
        <item t="data" sd="1" x="44"/>
        <item t="data" sd="1" x="292"/>
        <item t="data" sd="1" x="311"/>
        <item t="data" sd="1" x="444"/>
        <item t="data" sd="1" x="434"/>
        <item t="data" sd="1" x="435"/>
        <item t="data" sd="1" x="322"/>
        <item t="data" sd="1" x="436"/>
        <item t="data" sd="1" x="437"/>
        <item t="data" sd="1" x="438"/>
        <item t="data" sd="1" x="337"/>
        <item t="data" sd="1" x="345"/>
        <item t="data" sd="1" x="346"/>
        <item t="data" sd="1" x="347"/>
        <item t="data" sd="1" x="439"/>
        <item t="data" sd="1" x="440"/>
        <item t="data" sd="1" x="350"/>
        <item t="data" sd="1" x="379"/>
        <item t="data" sd="1" x="456"/>
        <item t="data" sd="1" x="351"/>
        <item t="data" sd="1" x="354"/>
        <item t="data" sd="1" x="150"/>
        <item t="data" sd="1" x="149"/>
        <item t="data" sd="1" x="152"/>
        <item t="data" sd="1" x="153"/>
        <item t="data" sd="1" x="163"/>
        <item t="data" sd="1" x="220"/>
        <item t="data" sd="1" x="457"/>
        <item t="data" sd="1" x="155"/>
        <item t="data" sd="1" x="480"/>
        <item t="data" sd="1" x="12"/>
        <item t="data" sd="1" x="257"/>
        <item t="data" sd="1" x="229"/>
        <item t="data" sd="1" x="228"/>
        <item t="data" sd="1" x="380"/>
        <item t="data" sd="1" x="381"/>
        <item t="data" sd="1" x="103"/>
        <item t="data" sd="1" x="102"/>
        <item t="data" sd="1" x="11"/>
        <item t="data" sd="1" x="232"/>
        <item t="data" sd="1" x="233"/>
        <item t="data" sd="1" x="461"/>
        <item t="data" sd="1" x="104"/>
        <item t="data" sd="1" x="100"/>
        <item t="data" sd="1" x="238"/>
        <item t="data" sd="1" x="466"/>
        <item t="data" sd="1" x="355"/>
        <item t="data" sd="1" x="368"/>
        <item t="data" sd="1" x="112"/>
        <item t="data" sd="1" x="472"/>
        <item t="data" sd="1" x="492"/>
        <item t="data" sd="1" x="473"/>
        <item t="data" sd="1" x="493"/>
        <item t="data" sd="1" x="451"/>
        <item t="data" sd="1" x="222"/>
        <item t="data" sd="1" x="22"/>
        <item t="data" sd="1" x="19"/>
        <item t="data" sd="1" x="45"/>
        <item t="data" sd="1" x="139"/>
        <item t="data" sd="1" x="109"/>
        <item t="data" sd="1" x="400"/>
        <item t="data" sd="1" x="441"/>
        <item t="data" sd="1" x="446"/>
        <item t="data" sd="1" x="442"/>
        <item t="data" sd="1" x="221"/>
        <item t="data" sd="1" x="447"/>
        <item t="data" sd="1" x="450"/>
        <item t="data" sd="1" x="448"/>
        <item t="data" sd="1" x="449"/>
        <item t="data" sd="1" x="455"/>
        <item t="data" sd="1" x="453"/>
        <item t="data" sd="1" x="478"/>
        <item t="data" sd="1" x="475"/>
        <item t="data" sd="1" x="219"/>
        <item t="data" sd="1" x="378"/>
        <item t="data" sd="1" x="391"/>
        <item t="data" sd="1" x="348"/>
        <item t="data" sd="1" x="97"/>
        <item t="data" sd="1" x="4"/>
        <item t="data" sd="1" x="176"/>
        <item t="data" sd="1" x="5"/>
        <item t="data" sd="1" x="177"/>
        <item t="default" sd="1"/>
      </items>
    </pivotField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>
      <items count="15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efault" sd="1"/>
      </items>
    </pivotField>
    <pivotField name="Revision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Type"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h="1" sd="1" x="0"/>
        <item t="data" h="1" sd="1" x="1"/>
        <item t="data" sd="1" x="2"/>
        <item t="data" h="1" sd="1" x="3"/>
        <item t="data" h="1" sd="1" x="4"/>
        <item t="default" sd="1"/>
      </items>
    </pivotField>
    <pivotField name="Status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Engineering Ite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Item Seq" showDropDowns="1" compact="0" outline="0" subtotalTop="1" dragToRow="1" dragToCol="1" multipleItemSelectionAllowed="1" dragToPage="1" dragToData="1" dragOff="1" showAll="0" topAutoShow="1" itemPageCount="10" sortType="manual" defaultSubtotal="1">
      <items count="4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efault" sd="1"/>
      </items>
    </pivotField>
    <pivotField name="Op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lternat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ngineering Bil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mments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UOM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Planning %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Yiel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ffectivity Contro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To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 Date" showDropDowns="1" compact="0" outline="0" subtotalTop="1" dragToRow="1" dragToCol="1" multipleItemSelectionAllowed="1" dragToPage="1" dragToData="1" dragOff="1" showAll="0" topAutoShow="1" itemPageCount="10" sortType="manual" defaultSubtotal="1">
      <items count="33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efault" sd="1"/>
      </items>
    </pivotField>
    <pivotField name="To Dat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Implemen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CO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Supply Typ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Subinventory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efault" sd="1"/>
      </items>
    </pivotField>
    <pivotField name="Locator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s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Unit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2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xtended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Operation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nufacturing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Offse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umulative Manufacuturing" showDropDowns="1" compact="0" outline="0" subtotalTop="1" dragToRow="1" dragToCol="1" multipleItemSelectionAllowed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name="Cumulative Total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Optiona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utually Exclusiv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T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in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x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ales Order 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hippable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Include on Ship Doc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To Shi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For Revenu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</pivotFields>
  <rowFields count="1">
    <field x="5"/>
  </rowFields>
  <colFields count="2">
    <field x="0"/>
    <field x="3"/>
  </colFields>
  <pageFields count="1">
    <pageField fld="8"/>
  </pageFields>
  <dataFields count="1">
    <dataField name="Sum of Quantity" fld="18" subtotal="sum" showDataAs="normal" baseField="0" baseItem="1048832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7.xml.rels><Relationships xmlns="http://schemas.openxmlformats.org/package/2006/relationships"><Relationship Type="http://schemas.openxmlformats.org/officeDocument/2006/relationships/pivotTable" Target="/xl/pivotTables/pivot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52" min="1" max="2"/>
    <col width="41.71" customWidth="1" style="152" min="3" max="3"/>
    <col width="8.710000000000001" customWidth="1" style="152" min="4" max="5"/>
    <col width="26.29" customWidth="1" style="152" min="6" max="6"/>
    <col width="8.710000000000001" customWidth="1" style="152" min="7" max="26"/>
  </cols>
  <sheetData>
    <row r="1" ht="14.25" customHeight="1" s="152">
      <c r="C1" s="1" t="inlineStr">
        <is>
          <t>A072K450</t>
        </is>
      </c>
      <c r="F1" s="2" t="inlineStr">
        <is>
          <t>A029F241</t>
        </is>
      </c>
    </row>
    <row r="2" ht="14.25" customHeight="1" s="152">
      <c r="C2" s="1" t="inlineStr">
        <is>
          <t>A072E781</t>
        </is>
      </c>
      <c r="F2" s="3" t="inlineStr">
        <is>
          <t>A072K444</t>
        </is>
      </c>
    </row>
    <row r="3" ht="14.25" customHeight="1" s="152">
      <c r="C3" s="1" t="inlineStr">
        <is>
          <t>A072E780</t>
        </is>
      </c>
      <c r="F3" s="3" t="inlineStr">
        <is>
          <t>A067K658</t>
        </is>
      </c>
    </row>
    <row r="4" ht="14.25" customHeight="1" s="152">
      <c r="C4" s="1" t="inlineStr">
        <is>
          <t>A072K443</t>
        </is>
      </c>
      <c r="F4" s="3" t="inlineStr">
        <is>
          <t>A068H432</t>
        </is>
      </c>
    </row>
    <row r="5" ht="14.25" customHeight="1" s="152">
      <c r="C5" s="1" t="inlineStr">
        <is>
          <t>A072E785</t>
        </is>
      </c>
      <c r="F5" s="3" t="inlineStr">
        <is>
          <t>A067K660</t>
        </is>
      </c>
    </row>
    <row r="6" ht="14.25" customHeight="1" s="152">
      <c r="C6" s="1" t="inlineStr">
        <is>
          <t>A072K452</t>
        </is>
      </c>
      <c r="F6" s="3" t="inlineStr">
        <is>
          <t>A067R400</t>
        </is>
      </c>
    </row>
    <row r="7" ht="14.25" customHeight="1" s="152">
      <c r="C7" s="1" t="inlineStr">
        <is>
          <t>A072E783</t>
        </is>
      </c>
      <c r="F7" s="3" t="inlineStr">
        <is>
          <t>A068H439</t>
        </is>
      </c>
    </row>
    <row r="8" ht="14.25" customHeight="1" s="152">
      <c r="C8" s="1" t="inlineStr">
        <is>
          <t>A072E778</t>
        </is>
      </c>
      <c r="F8" s="3" t="inlineStr">
        <is>
          <t>A062X025</t>
        </is>
      </c>
    </row>
    <row r="9" ht="14.25" customHeight="1" s="152">
      <c r="C9" s="1" t="inlineStr">
        <is>
          <t>A072E782</t>
        </is>
      </c>
      <c r="F9" s="3" t="inlineStr">
        <is>
          <t>A072K451</t>
        </is>
      </c>
    </row>
    <row r="10" ht="14.25" customHeight="1" s="152">
      <c r="C10" s="1" t="inlineStr">
        <is>
          <t>A072E788</t>
        </is>
      </c>
      <c r="F10" s="3" t="inlineStr">
        <is>
          <t>A073N999</t>
        </is>
      </c>
    </row>
    <row r="11" ht="14.25" customHeight="1" s="152">
      <c r="C11" s="1" t="inlineStr">
        <is>
          <t>A072K451</t>
        </is>
      </c>
      <c r="F11" s="3" t="inlineStr">
        <is>
          <t>A073N999</t>
        </is>
      </c>
    </row>
    <row r="12" ht="14.25" customHeight="1" s="152">
      <c r="C12" s="1" t="inlineStr">
        <is>
          <t>A072E779</t>
        </is>
      </c>
      <c r="F12" s="3" t="inlineStr">
        <is>
          <t>A072K452</t>
        </is>
      </c>
    </row>
    <row r="13" ht="14.25" customHeight="1" s="152">
      <c r="C13" s="1" t="inlineStr">
        <is>
          <t>A072K448</t>
        </is>
      </c>
      <c r="F13" s="3" t="inlineStr">
        <is>
          <t>A072K452</t>
        </is>
      </c>
    </row>
    <row r="14" ht="14.25" customHeight="1" s="152">
      <c r="C14" s="1" t="inlineStr">
        <is>
          <t>A072K444</t>
        </is>
      </c>
      <c r="F14" s="3" t="inlineStr">
        <is>
          <t>A073P000</t>
        </is>
      </c>
    </row>
    <row r="15" ht="14.25" customHeight="1" s="152">
      <c r="C15" s="1" t="inlineStr">
        <is>
          <t>A072E795</t>
        </is>
      </c>
      <c r="F15" s="4" t="inlineStr">
        <is>
          <t>A066R594</t>
        </is>
      </c>
    </row>
    <row r="16" ht="14.25" customHeight="1" s="152">
      <c r="C16" s="1" t="inlineStr">
        <is>
          <t>A072E796</t>
        </is>
      </c>
      <c r="F16" s="3" t="inlineStr">
        <is>
          <t>A067K658</t>
        </is>
      </c>
    </row>
    <row r="17" ht="14.25" customHeight="1" s="152">
      <c r="C17" s="1" t="inlineStr">
        <is>
          <t>A072E796</t>
        </is>
      </c>
      <c r="F17" s="3" t="inlineStr">
        <is>
          <t>A067N804</t>
        </is>
      </c>
    </row>
    <row r="18" ht="14.25" customHeight="1" s="152">
      <c r="C18" s="1" t="inlineStr">
        <is>
          <t>A072E795</t>
        </is>
      </c>
      <c r="F18" s="3" t="inlineStr">
        <is>
          <t>A067N804</t>
        </is>
      </c>
    </row>
    <row r="19" ht="14.25" customHeight="1" s="152">
      <c r="C19" s="1" t="inlineStr">
        <is>
          <t>A072F376</t>
        </is>
      </c>
      <c r="F19" s="3" t="inlineStr">
        <is>
          <t>A068B683</t>
        </is>
      </c>
    </row>
    <row r="20" ht="14.25" customHeight="1" s="152">
      <c r="C20" s="1" t="inlineStr">
        <is>
          <t>A073A396</t>
        </is>
      </c>
      <c r="F20" s="3" t="inlineStr">
        <is>
          <t>A067K660</t>
        </is>
      </c>
    </row>
    <row r="21" ht="14.25" customHeight="1" s="152">
      <c r="C21" s="1" t="inlineStr">
        <is>
          <t>A073H212</t>
        </is>
      </c>
      <c r="F21" s="3" t="inlineStr">
        <is>
          <t>A067S977</t>
        </is>
      </c>
    </row>
    <row r="22" ht="14.25" customHeight="1" s="152">
      <c r="C22" s="1" t="inlineStr">
        <is>
          <t>A073H206</t>
        </is>
      </c>
      <c r="F22" s="5" t="inlineStr">
        <is>
          <t>A073A396</t>
        </is>
      </c>
    </row>
    <row r="23" ht="14.25" customHeight="1" s="152">
      <c r="C23" s="1" t="inlineStr">
        <is>
          <t>A073D581</t>
        </is>
      </c>
      <c r="F23" s="5" t="inlineStr">
        <is>
          <t>A073H207</t>
        </is>
      </c>
    </row>
    <row r="24" ht="14.25" customHeight="1" s="152">
      <c r="C24" s="1" t="inlineStr">
        <is>
          <t>A073H213</t>
        </is>
      </c>
      <c r="F24" s="5" t="inlineStr">
        <is>
          <t>A073H212</t>
        </is>
      </c>
    </row>
    <row r="25" ht="14.25" customHeight="1" s="152">
      <c r="C25" s="1" t="inlineStr">
        <is>
          <t>A073A400</t>
        </is>
      </c>
      <c r="F25" s="5" t="inlineStr">
        <is>
          <t>A073A400</t>
        </is>
      </c>
    </row>
    <row r="26" ht="14.25" customHeight="1" s="152">
      <c r="C26" s="1" t="inlineStr">
        <is>
          <t>A073H207</t>
        </is>
      </c>
      <c r="F26" s="5" t="inlineStr">
        <is>
          <t>A073H213</t>
        </is>
      </c>
    </row>
    <row r="27" ht="14.25" customHeight="1" s="152">
      <c r="C27" s="1" t="inlineStr">
        <is>
          <t>A067S977</t>
        </is>
      </c>
      <c r="F27" s="3" t="inlineStr">
        <is>
          <t>A061E065</t>
        </is>
      </c>
    </row>
    <row r="28" ht="14.25" customHeight="1" s="152">
      <c r="C28" s="1" t="inlineStr">
        <is>
          <t>A067P073</t>
        </is>
      </c>
      <c r="F28" s="3" t="inlineStr">
        <is>
          <t>A061E068</t>
        </is>
      </c>
    </row>
    <row r="29" ht="14.25" customHeight="1" s="152">
      <c r="C29" s="1" t="inlineStr">
        <is>
          <t>A067F239</t>
        </is>
      </c>
      <c r="F29" s="3" t="inlineStr">
        <is>
          <t>A061R084</t>
        </is>
      </c>
    </row>
    <row r="30" ht="14.25" customHeight="1" s="152">
      <c r="C30" s="1" t="inlineStr">
        <is>
          <t>A067K660</t>
        </is>
      </c>
      <c r="F30" s="3" t="inlineStr">
        <is>
          <t>A067F241</t>
        </is>
      </c>
    </row>
    <row r="31" ht="14.25" customHeight="1" s="152">
      <c r="C31" s="1" t="inlineStr">
        <is>
          <t>A067R400</t>
        </is>
      </c>
      <c r="F31" s="3" t="inlineStr">
        <is>
          <t>A067F241</t>
        </is>
      </c>
    </row>
    <row r="32" ht="14.25" customHeight="1" s="152">
      <c r="C32" s="1" t="inlineStr">
        <is>
          <t>A068H439</t>
        </is>
      </c>
      <c r="F32" s="3" t="inlineStr">
        <is>
          <t>A067F239</t>
        </is>
      </c>
    </row>
    <row r="33" ht="14.25" customHeight="1" s="152">
      <c r="C33" s="1" t="inlineStr">
        <is>
          <t>A067N606</t>
        </is>
      </c>
      <c r="F33" s="3" t="inlineStr">
        <is>
          <t>A067F239</t>
        </is>
      </c>
    </row>
    <row r="34" ht="14.25" customHeight="1" s="152">
      <c r="C34" s="1" t="inlineStr">
        <is>
          <t>A067F239</t>
        </is>
      </c>
      <c r="F34" s="3" t="inlineStr">
        <is>
          <t>A064U064</t>
        </is>
      </c>
    </row>
    <row r="35" ht="14.25" customHeight="1" s="152">
      <c r="C35" s="1" t="inlineStr">
        <is>
          <t>A068B657</t>
        </is>
      </c>
      <c r="F35" s="3" t="inlineStr">
        <is>
          <t>A064U069</t>
        </is>
      </c>
    </row>
    <row r="36" ht="14.25" customHeight="1" s="152">
      <c r="C36" s="1" t="inlineStr">
        <is>
          <t>A068H099</t>
        </is>
      </c>
      <c r="F36" s="3" t="inlineStr">
        <is>
          <t>A064U067</t>
        </is>
      </c>
    </row>
    <row r="37" ht="14.25" customHeight="1" s="152">
      <c r="C37" s="1" t="inlineStr">
        <is>
          <t>A067S145</t>
        </is>
      </c>
      <c r="F37" s="3" t="inlineStr">
        <is>
          <t>A065P833</t>
        </is>
      </c>
    </row>
    <row r="38" ht="14.25" customHeight="1" s="152">
      <c r="C38" s="1" t="inlineStr">
        <is>
          <t>A067K658</t>
        </is>
      </c>
      <c r="F38" s="3" t="inlineStr">
        <is>
          <t>A064U070</t>
        </is>
      </c>
    </row>
    <row r="39" ht="14.25" customHeight="1" s="152">
      <c r="C39" s="1" t="inlineStr">
        <is>
          <t>A067S548</t>
        </is>
      </c>
      <c r="F39" s="3" t="inlineStr">
        <is>
          <t>A064U072</t>
        </is>
      </c>
    </row>
    <row r="40" ht="14.25" customHeight="1" s="152">
      <c r="C40" s="1" t="inlineStr">
        <is>
          <t>A067K658</t>
        </is>
      </c>
      <c r="F40" s="3" t="inlineStr">
        <is>
          <t>A064R197</t>
        </is>
      </c>
    </row>
    <row r="41" ht="14.25" customHeight="1" s="152">
      <c r="C41" s="1" t="inlineStr">
        <is>
          <t>A067N804</t>
        </is>
      </c>
      <c r="F41" s="3" t="inlineStr">
        <is>
          <t>A064R198</t>
        </is>
      </c>
    </row>
    <row r="42" ht="14.25" customHeight="1" s="152">
      <c r="C42" s="1" t="inlineStr">
        <is>
          <t>A068H433</t>
        </is>
      </c>
      <c r="F42" s="3" t="inlineStr">
        <is>
          <t>A064U068</t>
        </is>
      </c>
    </row>
    <row r="43" ht="14.25" customHeight="1" s="152">
      <c r="C43" s="1" t="inlineStr">
        <is>
          <t>A068B677</t>
        </is>
      </c>
      <c r="F43" s="3" t="inlineStr">
        <is>
          <t>A064U071</t>
        </is>
      </c>
    </row>
    <row r="44" ht="14.25" customHeight="1" s="152">
      <c r="C44" s="1" t="inlineStr">
        <is>
          <t>A067F241</t>
        </is>
      </c>
      <c r="F44" s="3" t="inlineStr">
        <is>
          <t>A065R044</t>
        </is>
      </c>
    </row>
    <row r="45" ht="14.25" customHeight="1" s="152">
      <c r="C45" s="1" t="inlineStr">
        <is>
          <t>A067N945</t>
        </is>
      </c>
      <c r="F45" s="3" t="inlineStr">
        <is>
          <t>A065P831</t>
        </is>
      </c>
    </row>
    <row r="46" ht="14.25" customHeight="1" s="152">
      <c r="C46" s="1" t="inlineStr">
        <is>
          <t>A068H432</t>
        </is>
      </c>
      <c r="F46" s="3" t="inlineStr">
        <is>
          <t>A063H682</t>
        </is>
      </c>
    </row>
    <row r="47" ht="14.25" customHeight="1" s="152">
      <c r="C47" s="1" t="inlineStr">
        <is>
          <t>A068H092</t>
        </is>
      </c>
      <c r="F47" s="3" t="inlineStr">
        <is>
          <t>A062X012</t>
        </is>
      </c>
    </row>
    <row r="48" ht="14.25" customHeight="1" s="152">
      <c r="C48" s="1" t="inlineStr">
        <is>
          <t>A072K456</t>
        </is>
      </c>
      <c r="F48" s="3" t="inlineStr">
        <is>
          <t>A063H683</t>
        </is>
      </c>
    </row>
    <row r="49" ht="14.25" customHeight="1" s="152">
      <c r="C49" s="1" t="inlineStr">
        <is>
          <t>A072K669</t>
        </is>
      </c>
      <c r="F49" s="3" t="inlineStr">
        <is>
          <t>A063H684</t>
        </is>
      </c>
    </row>
    <row r="50" ht="14.25" customHeight="1" s="152">
      <c r="C50" s="1" t="inlineStr">
        <is>
          <t>A073R556</t>
        </is>
      </c>
      <c r="F50" s="3" t="inlineStr">
        <is>
          <t>A063N671</t>
        </is>
      </c>
    </row>
    <row r="51" ht="14.25" customHeight="1" s="152">
      <c r="C51" s="6" t="inlineStr">
        <is>
          <t>A067F239</t>
        </is>
      </c>
      <c r="F51" s="3" t="inlineStr">
        <is>
          <t>A063N674</t>
        </is>
      </c>
    </row>
    <row r="52" ht="14.25" customHeight="1" s="152">
      <c r="C52" s="6" t="inlineStr">
        <is>
          <t>A067K660</t>
        </is>
      </c>
      <c r="F52" s="3" t="inlineStr">
        <is>
          <t>A062X008</t>
        </is>
      </c>
    </row>
    <row r="53" ht="14.25" customHeight="1" s="152">
      <c r="C53" s="2" t="inlineStr">
        <is>
          <t>A067N859</t>
        </is>
      </c>
      <c r="F53" s="3" t="inlineStr">
        <is>
          <t>A062X009</t>
        </is>
      </c>
    </row>
    <row r="54" ht="14.25" customHeight="1" s="152">
      <c r="C54" s="7" t="inlineStr">
        <is>
          <t>A067N861</t>
        </is>
      </c>
      <c r="F54" s="3" t="inlineStr">
        <is>
          <t>A063N673</t>
        </is>
      </c>
    </row>
    <row r="55" ht="14.25" customHeight="1" s="152">
      <c r="C55" s="2" t="inlineStr">
        <is>
          <t>A067P247</t>
        </is>
      </c>
      <c r="F55" s="3" t="inlineStr">
        <is>
          <t>A062X011</t>
        </is>
      </c>
    </row>
    <row r="56" ht="14.25" customHeight="1" s="152">
      <c r="C56" s="6" t="inlineStr">
        <is>
          <t>A067R400</t>
        </is>
      </c>
      <c r="F56" s="3" t="inlineStr">
        <is>
          <t>A062X026</t>
        </is>
      </c>
    </row>
    <row r="57" ht="14.25" customHeight="1" s="152">
      <c r="C57" s="2" t="inlineStr">
        <is>
          <t>A068B658</t>
        </is>
      </c>
      <c r="F57" s="3" t="inlineStr">
        <is>
          <t>A065M715</t>
        </is>
      </c>
    </row>
    <row r="58" ht="14.25" customHeight="1" s="152">
      <c r="C58" s="2" t="inlineStr">
        <is>
          <t>A068H360</t>
        </is>
      </c>
      <c r="F58" s="3" t="inlineStr">
        <is>
          <t>A063H681</t>
        </is>
      </c>
    </row>
    <row r="59" ht="14.25" customHeight="1" s="152">
      <c r="C59" s="2" t="inlineStr">
        <is>
          <t>A068H437</t>
        </is>
      </c>
      <c r="F59" s="3" t="inlineStr">
        <is>
          <t>A062X019</t>
        </is>
      </c>
    </row>
    <row r="60" ht="14.25" customHeight="1" s="152">
      <c r="C60" s="6" t="inlineStr">
        <is>
          <t>A068H439</t>
        </is>
      </c>
      <c r="F60" s="3" t="inlineStr">
        <is>
          <t>A062X036</t>
        </is>
      </c>
    </row>
    <row r="61" ht="14.25" customHeight="1" s="152">
      <c r="C61" s="2" t="inlineStr">
        <is>
          <t>A029F241</t>
        </is>
      </c>
      <c r="F61" s="3" t="inlineStr">
        <is>
          <t>A062X039</t>
        </is>
      </c>
    </row>
    <row r="62" ht="14.25" customHeight="1" s="152">
      <c r="C62" s="6" t="inlineStr">
        <is>
          <t>A067F241</t>
        </is>
      </c>
      <c r="F62" s="3" t="inlineStr">
        <is>
          <t>A062X029</t>
        </is>
      </c>
    </row>
    <row r="63" ht="14.25" customHeight="1" s="152">
      <c r="C63" s="6" t="inlineStr">
        <is>
          <t>A067K658</t>
        </is>
      </c>
      <c r="F63" s="3" t="inlineStr">
        <is>
          <t>A063H679</t>
        </is>
      </c>
    </row>
    <row r="64" ht="14.25" customHeight="1" s="152">
      <c r="C64" s="6" t="inlineStr">
        <is>
          <t>A067K658</t>
        </is>
      </c>
      <c r="F64" s="3" t="inlineStr">
        <is>
          <t>A062X013</t>
        </is>
      </c>
    </row>
    <row r="65" ht="14.25" customHeight="1" s="152">
      <c r="C65" s="2" t="inlineStr">
        <is>
          <t>A067M960</t>
        </is>
      </c>
      <c r="F65" s="3" t="inlineStr">
        <is>
          <t>A062X029</t>
        </is>
      </c>
    </row>
    <row r="66" ht="14.25" customHeight="1" s="152">
      <c r="C66" s="2" t="inlineStr">
        <is>
          <t>A067M973</t>
        </is>
      </c>
      <c r="F66" s="3" t="inlineStr">
        <is>
          <t>A062X020</t>
        </is>
      </c>
    </row>
    <row r="67" ht="14.25" customHeight="1" s="152">
      <c r="C67" s="6" t="inlineStr">
        <is>
          <t>A067N804</t>
        </is>
      </c>
      <c r="F67" s="3" t="inlineStr">
        <is>
          <t>A063N670</t>
        </is>
      </c>
    </row>
    <row r="68" ht="14.25" customHeight="1" s="152">
      <c r="C68" s="2" t="inlineStr">
        <is>
          <t>A067N864</t>
        </is>
      </c>
      <c r="F68" s="3" t="inlineStr">
        <is>
          <t>A062X017</t>
        </is>
      </c>
    </row>
    <row r="69" ht="14.25" customHeight="1" s="152">
      <c r="C69" s="2" t="inlineStr">
        <is>
          <t>A067P174</t>
        </is>
      </c>
      <c r="F69" s="3" t="inlineStr">
        <is>
          <t>A065P824</t>
        </is>
      </c>
    </row>
    <row r="70" ht="14.25" customHeight="1" s="152">
      <c r="C70" s="2" t="inlineStr">
        <is>
          <t>A068H353</t>
        </is>
      </c>
      <c r="F70" s="3" t="inlineStr">
        <is>
          <t>A062X038</t>
        </is>
      </c>
    </row>
    <row r="71" ht="14.25" customHeight="1" s="152">
      <c r="C71" s="2" t="inlineStr">
        <is>
          <t>A072E791</t>
        </is>
      </c>
      <c r="F71" s="3" t="inlineStr">
        <is>
          <t>A062X035</t>
        </is>
      </c>
    </row>
    <row r="72" ht="14.25" customHeight="1" s="152">
      <c r="C72" s="6" t="inlineStr">
        <is>
          <t>A072K440</t>
        </is>
      </c>
      <c r="F72" s="3" t="inlineStr">
        <is>
          <t>A062X028</t>
        </is>
      </c>
    </row>
    <row r="73" ht="14.25" customHeight="1" s="152">
      <c r="C73" s="6" t="inlineStr">
        <is>
          <t>A072K444</t>
        </is>
      </c>
      <c r="F73" s="3" t="inlineStr">
        <is>
          <t>A062X032</t>
        </is>
      </c>
    </row>
    <row r="74" ht="14.25" customHeight="1" s="152">
      <c r="C74" s="2" t="inlineStr">
        <is>
          <t>A072E784</t>
        </is>
      </c>
      <c r="F74" s="3" t="inlineStr">
        <is>
          <t>A062X010</t>
        </is>
      </c>
    </row>
    <row r="75" ht="14.25" customHeight="1" s="152">
      <c r="C75" s="2" t="inlineStr">
        <is>
          <t>A072E787</t>
        </is>
      </c>
      <c r="F75" s="3" t="inlineStr">
        <is>
          <t>A063V891</t>
        </is>
      </c>
    </row>
    <row r="76" ht="14.25" customHeight="1" s="152">
      <c r="C76" s="2" t="inlineStr">
        <is>
          <t>A072E792</t>
        </is>
      </c>
      <c r="F76" s="3" t="inlineStr">
        <is>
          <t>A063H680</t>
        </is>
      </c>
    </row>
    <row r="77" ht="14.25" customHeight="1" s="152">
      <c r="C77" s="2" t="inlineStr">
        <is>
          <t>A072K439</t>
        </is>
      </c>
      <c r="F77" s="3" t="inlineStr">
        <is>
          <t>A062X012</t>
        </is>
      </c>
    </row>
    <row r="78" ht="14.25" customHeight="1" s="152">
      <c r="C78" s="6" t="inlineStr">
        <is>
          <t>A072E795</t>
        </is>
      </c>
      <c r="F78" s="3" t="inlineStr">
        <is>
          <t>A063N672</t>
        </is>
      </c>
    </row>
    <row r="79" ht="14.25" customHeight="1" s="152">
      <c r="C79" s="6" t="inlineStr">
        <is>
          <t>A072E796</t>
        </is>
      </c>
      <c r="F79" s="3" t="inlineStr">
        <is>
          <t>A062X021</t>
        </is>
      </c>
    </row>
    <row r="80" ht="14.25" customHeight="1" s="152">
      <c r="C80" s="2" t="inlineStr">
        <is>
          <t>A072F371</t>
        </is>
      </c>
      <c r="F80" s="3" t="inlineStr">
        <is>
          <t>A062X037</t>
        </is>
      </c>
    </row>
    <row r="81" ht="14.25" customHeight="1" s="152">
      <c r="C81" s="2" t="inlineStr">
        <is>
          <t>A072F372</t>
        </is>
      </c>
      <c r="F81" s="3" t="inlineStr">
        <is>
          <t>A062X023</t>
        </is>
      </c>
    </row>
    <row r="82" ht="14.25" customHeight="1" s="152">
      <c r="C82" s="2" t="inlineStr">
        <is>
          <t>A072F373</t>
        </is>
      </c>
      <c r="F82" s="3" t="inlineStr">
        <is>
          <t>A062X014</t>
        </is>
      </c>
    </row>
    <row r="83" ht="14.25" customHeight="1" s="152">
      <c r="C83" s="2" t="inlineStr">
        <is>
          <t>A072F374</t>
        </is>
      </c>
      <c r="F83" s="3" t="inlineStr">
        <is>
          <t>A063H684</t>
        </is>
      </c>
    </row>
    <row r="84" ht="14.25" customHeight="1" s="152">
      <c r="C84" s="2" t="inlineStr">
        <is>
          <t>A072F375</t>
        </is>
      </c>
      <c r="F84" s="3" t="inlineStr">
        <is>
          <t>A062X014</t>
        </is>
      </c>
    </row>
    <row r="85" ht="14.25" customHeight="1" s="152">
      <c r="C85" s="2" t="inlineStr">
        <is>
          <t>A074A534</t>
        </is>
      </c>
      <c r="F85" s="3" t="inlineStr">
        <is>
          <t>A062X013</t>
        </is>
      </c>
    </row>
    <row r="86" ht="14.25" customHeight="1" s="152">
      <c r="C86" s="2" t="inlineStr">
        <is>
          <t>A073E340</t>
        </is>
      </c>
      <c r="F86" s="3" t="inlineStr">
        <is>
          <t>A062X009</t>
        </is>
      </c>
    </row>
    <row r="87" ht="14.25" customHeight="1" s="152">
      <c r="C87" s="2" t="inlineStr">
        <is>
          <t>A073A401</t>
        </is>
      </c>
      <c r="F87" s="3" t="inlineStr">
        <is>
          <t>A062X011</t>
        </is>
      </c>
    </row>
    <row r="88" ht="14.25" customHeight="1" s="152">
      <c r="C88" s="2" t="inlineStr">
        <is>
          <t>A073H198</t>
        </is>
      </c>
      <c r="F88" s="3" t="inlineStr">
        <is>
          <t>A062X011</t>
        </is>
      </c>
    </row>
    <row r="89" ht="14.25" customHeight="1" s="152">
      <c r="C89" s="2" t="inlineStr">
        <is>
          <t>A073H197</t>
        </is>
      </c>
      <c r="F89" s="3" t="inlineStr">
        <is>
          <t>A062X034</t>
        </is>
      </c>
    </row>
    <row r="90" ht="14.25" customHeight="1" s="152">
      <c r="C90" s="2" t="inlineStr">
        <is>
          <t>A073H196</t>
        </is>
      </c>
      <c r="F90" s="3" t="inlineStr">
        <is>
          <t>A062K710</t>
        </is>
      </c>
    </row>
    <row r="91" ht="14.25" customHeight="1" s="152">
      <c r="C91" s="2" t="inlineStr">
        <is>
          <t>A073H208</t>
        </is>
      </c>
      <c r="F91" s="3" t="inlineStr">
        <is>
          <t>A062L684</t>
        </is>
      </c>
    </row>
    <row r="92" ht="14.25" customHeight="1" s="152">
      <c r="C92" s="2" t="inlineStr">
        <is>
          <t>A073H202</t>
        </is>
      </c>
      <c r="F92" s="3" t="inlineStr">
        <is>
          <t>A062K352</t>
        </is>
      </c>
    </row>
    <row r="93" ht="14.25" customHeight="1" s="152">
      <c r="C93" s="2" t="inlineStr">
        <is>
          <t>A073H215</t>
        </is>
      </c>
      <c r="F93" s="3" t="inlineStr">
        <is>
          <t>A062K702</t>
        </is>
      </c>
    </row>
    <row r="94" ht="14.25" customHeight="1" s="152">
      <c r="C94" s="8" t="n"/>
      <c r="F94" s="3" t="inlineStr">
        <is>
          <t>A062K257</t>
        </is>
      </c>
    </row>
    <row r="95" ht="14.25" customHeight="1" s="152">
      <c r="C95" s="8" t="n"/>
      <c r="F95" s="3" t="inlineStr">
        <is>
          <t>A062K704</t>
        </is>
      </c>
    </row>
    <row r="96" ht="14.25" customHeight="1" s="152">
      <c r="C96" s="9" t="inlineStr">
        <is>
          <t>A072K444</t>
        </is>
      </c>
      <c r="F96" s="3" t="inlineStr">
        <is>
          <t>A065M719</t>
        </is>
      </c>
    </row>
    <row r="97" ht="14.25" customHeight="1" s="152">
      <c r="C97" s="9" t="inlineStr">
        <is>
          <t>A072K447</t>
        </is>
      </c>
      <c r="F97" s="3" t="inlineStr">
        <is>
          <t>A062K714</t>
        </is>
      </c>
    </row>
    <row r="98" ht="14.25" customHeight="1" s="152">
      <c r="C98" s="9" t="inlineStr">
        <is>
          <t>A072K448</t>
        </is>
      </c>
      <c r="F98" s="3" t="inlineStr">
        <is>
          <t>A062K709</t>
        </is>
      </c>
    </row>
    <row r="99" ht="14.25" customHeight="1" s="152">
      <c r="C99" s="9" t="inlineStr">
        <is>
          <t>A072K451</t>
        </is>
      </c>
      <c r="F99" s="3" t="inlineStr">
        <is>
          <t>A062K633</t>
        </is>
      </c>
    </row>
    <row r="100" ht="14.25" customHeight="1" s="152">
      <c r="C100" s="9" t="inlineStr">
        <is>
          <t>A072K453</t>
        </is>
      </c>
      <c r="F100" s="3" t="inlineStr">
        <is>
          <t>A062J453</t>
        </is>
      </c>
    </row>
    <row r="101" ht="14.25" customHeight="1" s="152">
      <c r="C101" s="9" t="inlineStr">
        <is>
          <t>A072K455</t>
        </is>
      </c>
      <c r="F101" s="3" t="inlineStr">
        <is>
          <t>A062K702</t>
        </is>
      </c>
    </row>
    <row r="102" ht="14.25" customHeight="1" s="152">
      <c r="C102" s="9" t="inlineStr">
        <is>
          <t>A073R555</t>
        </is>
      </c>
      <c r="F102" s="3" t="inlineStr">
        <is>
          <t>A062J455</t>
        </is>
      </c>
    </row>
    <row r="103" ht="14.25" customHeight="1" s="152">
      <c r="C103" s="9" t="inlineStr">
        <is>
          <t>A072K443</t>
        </is>
      </c>
      <c r="F103" s="3" t="inlineStr">
        <is>
          <t>A062K646</t>
        </is>
      </c>
    </row>
    <row r="104" ht="14.25" customHeight="1" s="152">
      <c r="C104" s="9" t="inlineStr">
        <is>
          <t>A072K452</t>
        </is>
      </c>
      <c r="F104" s="3" t="inlineStr">
        <is>
          <t>A062K631</t>
        </is>
      </c>
    </row>
    <row r="105" ht="14.25" customHeight="1" s="152">
      <c r="C105" s="9" t="inlineStr">
        <is>
          <t>A072K454</t>
        </is>
      </c>
      <c r="F105" s="3" t="inlineStr">
        <is>
          <t>A062K250</t>
        </is>
      </c>
    </row>
    <row r="106" ht="14.25" customHeight="1" s="152">
      <c r="C106" s="9" t="inlineStr">
        <is>
          <t>A072K660</t>
        </is>
      </c>
      <c r="F106" s="3" t="inlineStr">
        <is>
          <t>A062K658</t>
        </is>
      </c>
    </row>
    <row r="107" ht="14.25" customHeight="1" s="152">
      <c r="C107" s="9" t="inlineStr">
        <is>
          <t>A072K661</t>
        </is>
      </c>
      <c r="F107" s="3" t="inlineStr">
        <is>
          <t>A062K639</t>
        </is>
      </c>
    </row>
    <row r="108" ht="14.25" customHeight="1" s="152">
      <c r="C108" s="9" t="inlineStr">
        <is>
          <t>A067K658</t>
        </is>
      </c>
      <c r="F108" s="3" t="inlineStr">
        <is>
          <t>A062K700</t>
        </is>
      </c>
    </row>
    <row r="109" ht="14.25" customHeight="1" s="152">
      <c r="C109" s="9" t="inlineStr">
        <is>
          <t>A067M716</t>
        </is>
      </c>
      <c r="F109" s="3" t="inlineStr">
        <is>
          <t>A062K256</t>
        </is>
      </c>
    </row>
    <row r="110" ht="14.25" customHeight="1" s="152">
      <c r="C110" s="9" t="inlineStr">
        <is>
          <t>A067S145</t>
        </is>
      </c>
      <c r="F110" s="3" t="inlineStr">
        <is>
          <t>A062J768</t>
        </is>
      </c>
    </row>
    <row r="111" ht="14.25" customHeight="1" s="152">
      <c r="C111" s="9" t="inlineStr">
        <is>
          <t>A068B667</t>
        </is>
      </c>
      <c r="F111" s="3" t="inlineStr">
        <is>
          <t>A062K706</t>
        </is>
      </c>
    </row>
    <row r="112" ht="14.25" customHeight="1" s="152">
      <c r="C112" s="9" t="inlineStr">
        <is>
          <t>A068B683</t>
        </is>
      </c>
      <c r="F112" s="3" t="inlineStr">
        <is>
          <t>A062J457</t>
        </is>
      </c>
    </row>
    <row r="113" ht="14.25" customHeight="1" s="152">
      <c r="C113" s="9" t="inlineStr">
        <is>
          <t>A068H262</t>
        </is>
      </c>
      <c r="F113" s="3" t="inlineStr">
        <is>
          <t>A062K702</t>
        </is>
      </c>
    </row>
    <row r="114" ht="14.25" customHeight="1" s="152">
      <c r="C114" s="9" t="inlineStr">
        <is>
          <t>A068H345</t>
        </is>
      </c>
      <c r="F114" s="3" t="inlineStr">
        <is>
          <t>A062K705</t>
        </is>
      </c>
    </row>
    <row r="115" ht="14.25" customHeight="1" s="152">
      <c r="C115" s="9" t="inlineStr">
        <is>
          <t>A068H432</t>
        </is>
      </c>
      <c r="F115" s="3" t="inlineStr">
        <is>
          <t>A062K654</t>
        </is>
      </c>
    </row>
    <row r="116" ht="14.25" customHeight="1" s="152">
      <c r="C116" s="9" t="inlineStr">
        <is>
          <t>A068H433</t>
        </is>
      </c>
      <c r="F116" s="3" t="inlineStr">
        <is>
          <t>A062K704</t>
        </is>
      </c>
    </row>
    <row r="117" ht="14.25" customHeight="1" s="152">
      <c r="C117" s="9" t="inlineStr">
        <is>
          <t>A067K660</t>
        </is>
      </c>
      <c r="F117" s="3" t="inlineStr">
        <is>
          <t>A062K701</t>
        </is>
      </c>
    </row>
    <row r="118" ht="14.25" customHeight="1" s="152">
      <c r="C118" s="9" t="inlineStr">
        <is>
          <t>A067M181</t>
        </is>
      </c>
      <c r="F118" s="3" t="inlineStr">
        <is>
          <t>A065M861</t>
        </is>
      </c>
    </row>
    <row r="119" ht="14.25" customHeight="1" s="152">
      <c r="C119" s="9" t="inlineStr">
        <is>
          <t>A067R400</t>
        </is>
      </c>
      <c r="F119" s="3" t="inlineStr">
        <is>
          <t>A063E993</t>
        </is>
      </c>
    </row>
    <row r="120" ht="14.25" customHeight="1" s="152">
      <c r="C120" s="9" t="inlineStr">
        <is>
          <t>A067S977</t>
        </is>
      </c>
      <c r="F120" s="3" t="inlineStr">
        <is>
          <t>A062K633</t>
        </is>
      </c>
    </row>
    <row r="121" ht="14.25" customHeight="1" s="152">
      <c r="C121" s="9" t="inlineStr">
        <is>
          <t>A068H089</t>
        </is>
      </c>
      <c r="F121" s="3" t="inlineStr">
        <is>
          <t>A062K640</t>
        </is>
      </c>
    </row>
    <row r="122" ht="14.25" customHeight="1" s="152">
      <c r="C122" s="9" t="inlineStr">
        <is>
          <t>A068H099</t>
        </is>
      </c>
      <c r="F122" s="3" t="inlineStr">
        <is>
          <t>A062K703</t>
        </is>
      </c>
    </row>
    <row r="123" ht="14.25" customHeight="1" s="152">
      <c r="C123" s="9" t="inlineStr">
        <is>
          <t>A068H337</t>
        </is>
      </c>
      <c r="F123" s="3" t="inlineStr">
        <is>
          <t>A062K632</t>
        </is>
      </c>
    </row>
    <row r="124" ht="14.25" customHeight="1" s="152">
      <c r="C124" s="9" t="inlineStr">
        <is>
          <t>A068H339</t>
        </is>
      </c>
      <c r="F124" s="3" t="inlineStr">
        <is>
          <t>A063E989</t>
        </is>
      </c>
    </row>
    <row r="125" ht="14.25" customHeight="1" s="152">
      <c r="C125" s="9" t="inlineStr">
        <is>
          <t>A068H343</t>
        </is>
      </c>
      <c r="F125" s="3" t="inlineStr">
        <is>
          <t>A062K352</t>
        </is>
      </c>
    </row>
    <row r="126" ht="14.25" customHeight="1" s="152">
      <c r="C126" s="9" t="inlineStr">
        <is>
          <t>A068H439</t>
        </is>
      </c>
      <c r="F126" s="3" t="inlineStr">
        <is>
          <t>A062K713</t>
        </is>
      </c>
    </row>
    <row r="127" ht="14.25" customHeight="1" s="152">
      <c r="C127" s="10" t="n"/>
      <c r="F127" s="3" t="inlineStr">
        <is>
          <t>A066M024</t>
        </is>
      </c>
    </row>
    <row r="128" ht="14.25" customHeight="1" s="152">
      <c r="C128" s="8" t="inlineStr">
        <is>
          <t>A062X025</t>
        </is>
      </c>
      <c r="F128" s="3" t="inlineStr">
        <is>
          <t>A062K639</t>
        </is>
      </c>
    </row>
    <row r="129" ht="14.25" customHeight="1" s="152">
      <c r="C129" s="8" t="inlineStr">
        <is>
          <t>A072K440</t>
        </is>
      </c>
      <c r="F129" s="3" t="inlineStr">
        <is>
          <t>A062K699</t>
        </is>
      </c>
    </row>
    <row r="130" ht="14.25" customHeight="1" s="152">
      <c r="C130" s="8" t="inlineStr">
        <is>
          <t>A072K442</t>
        </is>
      </c>
      <c r="F130" s="3" t="inlineStr">
        <is>
          <t>A072E795</t>
        </is>
      </c>
    </row>
    <row r="131" ht="14.25" customHeight="1" s="152">
      <c r="C131" s="8" t="inlineStr">
        <is>
          <t>A072K447</t>
        </is>
      </c>
      <c r="F131" s="3" t="inlineStr">
        <is>
          <t>A072E796</t>
        </is>
      </c>
    </row>
    <row r="132" ht="14.25" customHeight="1" s="152">
      <c r="C132" s="8" t="inlineStr">
        <is>
          <t>A072K451</t>
        </is>
      </c>
      <c r="F132" s="3" t="inlineStr">
        <is>
          <t>A072F371</t>
        </is>
      </c>
    </row>
    <row r="133" ht="14.25" customHeight="1" s="152">
      <c r="C133" s="8" t="inlineStr">
        <is>
          <t>A072K664</t>
        </is>
      </c>
      <c r="F133" s="3" t="inlineStr">
        <is>
          <t>A072F372</t>
        </is>
      </c>
    </row>
    <row r="134" ht="14.25" customHeight="1" s="152">
      <c r="C134" s="8" t="inlineStr">
        <is>
          <t>A072K665</t>
        </is>
      </c>
      <c r="F134" s="3" t="inlineStr">
        <is>
          <t>A072F373</t>
        </is>
      </c>
    </row>
    <row r="135" ht="14.25" customHeight="1" s="152">
      <c r="C135" s="8" t="inlineStr">
        <is>
          <t>A073N995</t>
        </is>
      </c>
      <c r="F135" s="3" t="inlineStr">
        <is>
          <t>A072F375</t>
        </is>
      </c>
    </row>
    <row r="136" ht="14.25" customHeight="1" s="152">
      <c r="C136" s="8" t="inlineStr">
        <is>
          <t>A073N996</t>
        </is>
      </c>
      <c r="F136" s="3" t="inlineStr">
        <is>
          <t>A072F376</t>
        </is>
      </c>
    </row>
    <row r="137" ht="14.25" customHeight="1" s="152">
      <c r="C137" s="8" t="inlineStr">
        <is>
          <t>A073N997</t>
        </is>
      </c>
      <c r="F137" s="3" t="n"/>
    </row>
    <row r="138" ht="14.25" customHeight="1" s="152">
      <c r="C138" s="8" t="inlineStr">
        <is>
          <t>A073N999</t>
        </is>
      </c>
      <c r="F138" s="3" t="n"/>
    </row>
    <row r="139" ht="14.25" customHeight="1" s="152">
      <c r="C139" s="8" t="inlineStr">
        <is>
          <t>A073N999</t>
        </is>
      </c>
      <c r="F139" s="1" t="inlineStr">
        <is>
          <t>A072K450</t>
        </is>
      </c>
    </row>
    <row r="140" ht="14.25" customHeight="1" s="152">
      <c r="C140" s="8" t="inlineStr">
        <is>
          <t>A073V540</t>
        </is>
      </c>
      <c r="F140" s="1" t="inlineStr">
        <is>
          <t>A072E781</t>
        </is>
      </c>
    </row>
    <row r="141" ht="14.25" customHeight="1" s="152">
      <c r="C141" s="8" t="inlineStr">
        <is>
          <t>A073V540</t>
        </is>
      </c>
      <c r="F141" s="1" t="inlineStr">
        <is>
          <t>A072E780</t>
        </is>
      </c>
    </row>
    <row r="142" ht="14.25" customHeight="1" s="152">
      <c r="C142" s="8" t="inlineStr">
        <is>
          <t>A073V540</t>
        </is>
      </c>
      <c r="F142" s="1" t="inlineStr">
        <is>
          <t>A072K443</t>
        </is>
      </c>
    </row>
    <row r="143" ht="14.25" customHeight="1" s="152">
      <c r="C143" s="8" t="inlineStr">
        <is>
          <t>A072K441</t>
        </is>
      </c>
      <c r="F143" s="1" t="inlineStr">
        <is>
          <t>A072E785</t>
        </is>
      </c>
    </row>
    <row r="144" ht="14.25" customHeight="1" s="152">
      <c r="C144" s="8" t="inlineStr">
        <is>
          <t>A072K443</t>
        </is>
      </c>
      <c r="F144" s="1" t="inlineStr">
        <is>
          <t>A072K452</t>
        </is>
      </c>
    </row>
    <row r="145" ht="14.25" customHeight="1" s="152">
      <c r="C145" s="8" t="inlineStr">
        <is>
          <t>A072K443</t>
        </is>
      </c>
      <c r="F145" s="1" t="inlineStr">
        <is>
          <t>A072E783</t>
        </is>
      </c>
    </row>
    <row r="146" ht="14.25" customHeight="1" s="152">
      <c r="C146" s="8" t="inlineStr">
        <is>
          <t>A072K452</t>
        </is>
      </c>
      <c r="F146" s="1" t="inlineStr">
        <is>
          <t>A072E778</t>
        </is>
      </c>
    </row>
    <row r="147" ht="14.25" customHeight="1" s="152">
      <c r="C147" s="8" t="inlineStr">
        <is>
          <t>A072K452</t>
        </is>
      </c>
      <c r="F147" s="1" t="inlineStr">
        <is>
          <t>A072E782</t>
        </is>
      </c>
    </row>
    <row r="148" ht="14.25" customHeight="1" s="152">
      <c r="C148" s="8" t="inlineStr">
        <is>
          <t>A072K457</t>
        </is>
      </c>
      <c r="F148" s="1" t="inlineStr">
        <is>
          <t>A072E788</t>
        </is>
      </c>
    </row>
    <row r="149" ht="14.25" customHeight="1" s="152">
      <c r="C149" s="8" t="inlineStr">
        <is>
          <t>A072K663</t>
        </is>
      </c>
      <c r="F149" s="1" t="inlineStr">
        <is>
          <t>A072K451</t>
        </is>
      </c>
    </row>
    <row r="150" ht="14.25" customHeight="1" s="152">
      <c r="C150" s="8" t="inlineStr">
        <is>
          <t>A073P000</t>
        </is>
      </c>
      <c r="F150" s="1" t="inlineStr">
        <is>
          <t>A072E779</t>
        </is>
      </c>
    </row>
    <row r="151" ht="14.25" customHeight="1" s="152">
      <c r="C151" s="11" t="inlineStr">
        <is>
          <t>A066R594</t>
        </is>
      </c>
      <c r="F151" s="1" t="inlineStr">
        <is>
          <t>A072K448</t>
        </is>
      </c>
    </row>
    <row r="152" ht="14.25" customHeight="1" s="152">
      <c r="C152" s="8" t="inlineStr">
        <is>
          <t>A067K658</t>
        </is>
      </c>
      <c r="F152" s="1" t="inlineStr">
        <is>
          <t>A072K444</t>
        </is>
      </c>
    </row>
    <row r="153" ht="14.25" customHeight="1" s="152">
      <c r="C153" s="8" t="inlineStr">
        <is>
          <t>A067M958</t>
        </is>
      </c>
      <c r="F153" s="1" t="inlineStr">
        <is>
          <t>A072E795</t>
        </is>
      </c>
    </row>
    <row r="154" ht="14.25" customHeight="1" s="152">
      <c r="C154" s="8" t="inlineStr">
        <is>
          <t>A067M959</t>
        </is>
      </c>
      <c r="F154" s="1" t="inlineStr">
        <is>
          <t>A072E796</t>
        </is>
      </c>
    </row>
    <row r="155" ht="14.25" customHeight="1" s="152">
      <c r="C155" s="8" t="inlineStr">
        <is>
          <t>A067M960</t>
        </is>
      </c>
      <c r="F155" s="1" t="inlineStr">
        <is>
          <t>A072E796</t>
        </is>
      </c>
    </row>
    <row r="156" ht="14.25" customHeight="1" s="152">
      <c r="C156" s="8" t="inlineStr">
        <is>
          <t>A067M973</t>
        </is>
      </c>
      <c r="F156" s="1" t="inlineStr">
        <is>
          <t>A072E795</t>
        </is>
      </c>
    </row>
    <row r="157" ht="14.25" customHeight="1" s="152">
      <c r="C157" s="8" t="inlineStr">
        <is>
          <t>A067M973</t>
        </is>
      </c>
      <c r="F157" s="1" t="inlineStr">
        <is>
          <t>A072F376</t>
        </is>
      </c>
    </row>
    <row r="158" ht="14.25" customHeight="1" s="152">
      <c r="C158" s="8" t="inlineStr">
        <is>
          <t>A067N159</t>
        </is>
      </c>
      <c r="F158" s="1" t="inlineStr">
        <is>
          <t>A073A396</t>
        </is>
      </c>
    </row>
    <row r="159" ht="14.25" customHeight="1" s="152">
      <c r="C159" s="8" t="inlineStr">
        <is>
          <t>A067N159</t>
        </is>
      </c>
      <c r="F159" s="1" t="inlineStr">
        <is>
          <t>A073H212</t>
        </is>
      </c>
    </row>
    <row r="160" ht="14.25" customHeight="1" s="152">
      <c r="C160" s="8" t="inlineStr">
        <is>
          <t>A067N804</t>
        </is>
      </c>
      <c r="F160" s="1" t="inlineStr">
        <is>
          <t>A073H206</t>
        </is>
      </c>
    </row>
    <row r="161" ht="14.25" customHeight="1" s="152">
      <c r="C161" s="8" t="inlineStr">
        <is>
          <t>A067N804</t>
        </is>
      </c>
      <c r="F161" s="1" t="inlineStr">
        <is>
          <t>A073D581</t>
        </is>
      </c>
    </row>
    <row r="162" ht="14.25" customHeight="1" s="152">
      <c r="C162" s="8" t="inlineStr">
        <is>
          <t>A067N945</t>
        </is>
      </c>
      <c r="F162" s="1" t="inlineStr">
        <is>
          <t>A073H213</t>
        </is>
      </c>
    </row>
    <row r="163" ht="14.25" customHeight="1" s="152">
      <c r="C163" s="8" t="inlineStr">
        <is>
          <t>A067P078</t>
        </is>
      </c>
      <c r="F163" s="1" t="inlineStr">
        <is>
          <t>A073A400</t>
        </is>
      </c>
    </row>
    <row r="164" ht="14.25" customHeight="1" s="152">
      <c r="C164" s="8" t="inlineStr">
        <is>
          <t>A067P078</t>
        </is>
      </c>
      <c r="F164" s="1" t="inlineStr">
        <is>
          <t>A073H207</t>
        </is>
      </c>
    </row>
    <row r="165" ht="14.25" customHeight="1" s="152">
      <c r="C165" s="8" t="inlineStr">
        <is>
          <t>A067S145</t>
        </is>
      </c>
      <c r="F165" s="1" t="inlineStr">
        <is>
          <t>A067S977</t>
        </is>
      </c>
    </row>
    <row r="166" ht="14.25" customHeight="1" s="152">
      <c r="C166" s="8" t="inlineStr">
        <is>
          <t>A067S548</t>
        </is>
      </c>
      <c r="F166" s="1" t="inlineStr">
        <is>
          <t>A067P073</t>
        </is>
      </c>
    </row>
    <row r="167" ht="14.25" customHeight="1" s="152">
      <c r="C167" s="8" t="inlineStr">
        <is>
          <t>A068B677</t>
        </is>
      </c>
      <c r="F167" s="1" t="inlineStr">
        <is>
          <t>A067F239</t>
        </is>
      </c>
    </row>
    <row r="168" ht="14.25" customHeight="1" s="152">
      <c r="C168" s="8" t="inlineStr">
        <is>
          <t>A068B677</t>
        </is>
      </c>
      <c r="F168" s="1" t="inlineStr">
        <is>
          <t>A067K660</t>
        </is>
      </c>
    </row>
    <row r="169" ht="14.25" customHeight="1" s="152">
      <c r="C169" s="8" t="inlineStr">
        <is>
          <t>A068B683</t>
        </is>
      </c>
      <c r="F169" s="1" t="inlineStr">
        <is>
          <t>A067R400</t>
        </is>
      </c>
    </row>
    <row r="170" ht="14.25" customHeight="1" s="152">
      <c r="C170" s="8" t="inlineStr">
        <is>
          <t>A068H353</t>
        </is>
      </c>
      <c r="F170" s="1" t="inlineStr">
        <is>
          <t>A068H439</t>
        </is>
      </c>
    </row>
    <row r="171" ht="14.25" customHeight="1" s="152">
      <c r="C171" s="8" t="inlineStr">
        <is>
          <t>A068H356</t>
        </is>
      </c>
      <c r="F171" s="1" t="inlineStr">
        <is>
          <t>A067N606</t>
        </is>
      </c>
    </row>
    <row r="172" ht="14.25" customHeight="1" s="152">
      <c r="C172" s="8" t="inlineStr">
        <is>
          <t>A068H358</t>
        </is>
      </c>
      <c r="F172" s="1" t="inlineStr">
        <is>
          <t>A067F239</t>
        </is>
      </c>
    </row>
    <row r="173" ht="14.25" customHeight="1" s="152">
      <c r="C173" s="8" t="inlineStr">
        <is>
          <t>A068H432</t>
        </is>
      </c>
      <c r="F173" s="1" t="inlineStr">
        <is>
          <t>A068B657</t>
        </is>
      </c>
    </row>
    <row r="174" ht="14.25" customHeight="1" s="152">
      <c r="C174" s="8" t="inlineStr">
        <is>
          <t>A068H433</t>
        </is>
      </c>
      <c r="F174" s="1" t="inlineStr">
        <is>
          <t>A068H099</t>
        </is>
      </c>
    </row>
    <row r="175" ht="14.25" customHeight="1" s="152">
      <c r="C175" s="8" t="inlineStr">
        <is>
          <t>A068H438</t>
        </is>
      </c>
      <c r="F175" s="1" t="inlineStr">
        <is>
          <t>A067S145</t>
        </is>
      </c>
    </row>
    <row r="176" ht="14.25" customHeight="1" s="152">
      <c r="C176" s="8" t="inlineStr">
        <is>
          <t>A067K660</t>
        </is>
      </c>
      <c r="F176" s="1" t="inlineStr">
        <is>
          <t>A067K658</t>
        </is>
      </c>
    </row>
    <row r="177" ht="14.25" customHeight="1" s="152">
      <c r="C177" s="8" t="inlineStr">
        <is>
          <t>A067M963</t>
        </is>
      </c>
      <c r="F177" s="1" t="inlineStr">
        <is>
          <t>A067S548</t>
        </is>
      </c>
    </row>
    <row r="178" ht="14.25" customHeight="1" s="152">
      <c r="C178" s="8" t="inlineStr">
        <is>
          <t>A067M978</t>
        </is>
      </c>
      <c r="F178" s="1" t="inlineStr">
        <is>
          <t>A067K658</t>
        </is>
      </c>
    </row>
    <row r="179" ht="14.25" customHeight="1" s="152">
      <c r="C179" s="8" t="inlineStr">
        <is>
          <t>A067N161</t>
        </is>
      </c>
      <c r="F179" s="1" t="inlineStr">
        <is>
          <t>A067N804</t>
        </is>
      </c>
    </row>
    <row r="180" ht="14.25" customHeight="1" s="152">
      <c r="C180" s="8" t="inlineStr">
        <is>
          <t>A067N606</t>
        </is>
      </c>
      <c r="F180" s="1" t="inlineStr">
        <is>
          <t>A068H433</t>
        </is>
      </c>
    </row>
    <row r="181" ht="14.25" customHeight="1" s="152">
      <c r="C181" s="8" t="inlineStr">
        <is>
          <t>A067N858</t>
        </is>
      </c>
      <c r="F181" s="1" t="inlineStr">
        <is>
          <t>A068B677</t>
        </is>
      </c>
    </row>
    <row r="182" ht="14.25" customHeight="1" s="152">
      <c r="C182" s="8" t="inlineStr">
        <is>
          <t>A067N859</t>
        </is>
      </c>
      <c r="F182" s="1" t="inlineStr">
        <is>
          <t>A067F241</t>
        </is>
      </c>
    </row>
    <row r="183" ht="14.25" customHeight="1" s="152">
      <c r="C183" s="8" t="inlineStr">
        <is>
          <t>A067N861</t>
        </is>
      </c>
      <c r="F183" s="1" t="inlineStr">
        <is>
          <t>A067N945</t>
        </is>
      </c>
    </row>
    <row r="184" ht="14.25" customHeight="1" s="152">
      <c r="C184" s="8" t="inlineStr">
        <is>
          <t>A067N948</t>
        </is>
      </c>
      <c r="F184" s="1" t="inlineStr">
        <is>
          <t>A068H432</t>
        </is>
      </c>
    </row>
    <row r="185" ht="14.25" customHeight="1" s="152">
      <c r="C185" s="8" t="inlineStr">
        <is>
          <t>A067P073</t>
        </is>
      </c>
      <c r="F185" s="1" t="inlineStr">
        <is>
          <t>A068H092</t>
        </is>
      </c>
    </row>
    <row r="186" ht="14.25" customHeight="1" s="152">
      <c r="C186" s="8" t="inlineStr">
        <is>
          <t>A067P073</t>
        </is>
      </c>
      <c r="F186" s="1" t="inlineStr">
        <is>
          <t>A072K456</t>
        </is>
      </c>
    </row>
    <row r="187" ht="14.25" customHeight="1" s="152">
      <c r="C187" s="8" t="inlineStr">
        <is>
          <t>A067P073</t>
        </is>
      </c>
      <c r="F187" s="1" t="inlineStr">
        <is>
          <t>A072K669</t>
        </is>
      </c>
    </row>
    <row r="188" ht="14.25" customHeight="1" s="152">
      <c r="C188" s="8" t="inlineStr">
        <is>
          <t>A067S977</t>
        </is>
      </c>
      <c r="F188" s="1" t="inlineStr">
        <is>
          <t>A073R556</t>
        </is>
      </c>
    </row>
    <row r="189" ht="14.25" customHeight="1" s="152">
      <c r="C189" s="8" t="inlineStr">
        <is>
          <t>A068H437</t>
        </is>
      </c>
      <c r="F189" s="6" t="inlineStr">
        <is>
          <t>A067F239</t>
        </is>
      </c>
    </row>
    <row r="190" ht="14.25" customHeight="1" s="152">
      <c r="C190" s="12" t="inlineStr">
        <is>
          <t>A073A396</t>
        </is>
      </c>
      <c r="F190" s="6" t="inlineStr">
        <is>
          <t>A067K660</t>
        </is>
      </c>
    </row>
    <row r="191" ht="14.25" customHeight="1" s="152">
      <c r="C191" s="12" t="inlineStr">
        <is>
          <t>A073H206</t>
        </is>
      </c>
      <c r="F191" s="2" t="inlineStr">
        <is>
          <t>A067N859</t>
        </is>
      </c>
    </row>
    <row r="192" ht="14.25" customHeight="1" s="152">
      <c r="C192" s="12" t="inlineStr">
        <is>
          <t>A073H207</t>
        </is>
      </c>
      <c r="F192" s="7" t="inlineStr">
        <is>
          <t>A067N861</t>
        </is>
      </c>
    </row>
    <row r="193" ht="14.25" customHeight="1" s="152">
      <c r="C193" s="12" t="inlineStr">
        <is>
          <t>A073H212</t>
        </is>
      </c>
      <c r="F193" s="2" t="inlineStr">
        <is>
          <t>A067P247</t>
        </is>
      </c>
    </row>
    <row r="194" ht="14.25" customHeight="1" s="152">
      <c r="C194" s="12" t="inlineStr">
        <is>
          <t>A073D581</t>
        </is>
      </c>
      <c r="F194" s="6" t="inlineStr">
        <is>
          <t>A067R400</t>
        </is>
      </c>
    </row>
    <row r="195" ht="14.25" customHeight="1" s="152">
      <c r="C195" s="12" t="inlineStr">
        <is>
          <t>A073A400</t>
        </is>
      </c>
      <c r="F195" s="2" t="inlineStr">
        <is>
          <t>A068B658</t>
        </is>
      </c>
    </row>
    <row r="196" ht="14.25" customHeight="1" s="152">
      <c r="C196" s="12" t="inlineStr">
        <is>
          <t>A073A400</t>
        </is>
      </c>
      <c r="F196" s="2" t="inlineStr">
        <is>
          <t>A068H360</t>
        </is>
      </c>
    </row>
    <row r="197" ht="14.25" customHeight="1" s="152">
      <c r="C197" s="12" t="inlineStr">
        <is>
          <t>A073H213</t>
        </is>
      </c>
      <c r="F197" s="2" t="inlineStr">
        <is>
          <t>A068H437</t>
        </is>
      </c>
    </row>
    <row r="198" ht="14.25" customHeight="1" s="152">
      <c r="C198" s="8" t="inlineStr">
        <is>
          <t>A061E065</t>
        </is>
      </c>
      <c r="F198" s="6" t="inlineStr">
        <is>
          <t>A068H439</t>
        </is>
      </c>
    </row>
    <row r="199" ht="14.25" customHeight="1" s="152">
      <c r="C199" s="8" t="inlineStr">
        <is>
          <t>A061E068</t>
        </is>
      </c>
      <c r="F199" s="3" t="n"/>
    </row>
    <row r="200" ht="14.25" customHeight="1" s="152">
      <c r="C200" s="13" t="inlineStr">
        <is>
          <t>A061R084</t>
        </is>
      </c>
      <c r="F200" s="3" t="n"/>
    </row>
    <row r="201" ht="14.25" customHeight="1" s="152">
      <c r="C201" s="8" t="inlineStr">
        <is>
          <t>A072E778</t>
        </is>
      </c>
      <c r="F201" s="3" t="n"/>
    </row>
    <row r="202" ht="14.25" customHeight="1" s="152">
      <c r="C202" s="8" t="inlineStr">
        <is>
          <t>A072E778</t>
        </is>
      </c>
      <c r="F202" s="3" t="n"/>
    </row>
    <row r="203" ht="14.25" customHeight="1" s="152">
      <c r="C203" s="8" t="inlineStr">
        <is>
          <t>A072E779</t>
        </is>
      </c>
      <c r="F203" s="3" t="n"/>
    </row>
    <row r="204" ht="14.25" customHeight="1" s="152">
      <c r="C204" s="8" t="inlineStr">
        <is>
          <t>A072E779</t>
        </is>
      </c>
      <c r="F204" s="3" t="n"/>
    </row>
    <row r="205" ht="14.25" customHeight="1" s="152">
      <c r="C205" s="8" t="inlineStr">
        <is>
          <t>A072E779</t>
        </is>
      </c>
      <c r="F205" s="3" t="n"/>
    </row>
    <row r="206" ht="14.25" customHeight="1" s="152">
      <c r="C206" s="8" t="inlineStr">
        <is>
          <t>A072E782</t>
        </is>
      </c>
      <c r="F206" s="3" t="n"/>
    </row>
    <row r="207" ht="14.25" customHeight="1" s="152">
      <c r="C207" s="8" t="inlineStr">
        <is>
          <t>A072E783</t>
        </is>
      </c>
      <c r="F207" s="3" t="n"/>
    </row>
    <row r="208" ht="14.25" customHeight="1" s="152">
      <c r="C208" s="8" t="inlineStr">
        <is>
          <t>A072E783</t>
        </is>
      </c>
      <c r="F208" s="3" t="n"/>
    </row>
    <row r="209" ht="14.25" customHeight="1" s="152">
      <c r="C209" s="8" t="inlineStr">
        <is>
          <t>A072E788</t>
        </is>
      </c>
      <c r="F209" s="3" t="n"/>
    </row>
    <row r="210" ht="14.25" customHeight="1" s="152">
      <c r="C210" s="8" t="inlineStr">
        <is>
          <t>A072E788</t>
        </is>
      </c>
      <c r="F210" s="3" t="n"/>
    </row>
    <row r="211" ht="14.25" customHeight="1" s="152">
      <c r="C211" s="8" t="inlineStr">
        <is>
          <t>A072E790</t>
        </is>
      </c>
      <c r="F211" s="3" t="n"/>
    </row>
    <row r="212" ht="14.25" customHeight="1" s="152">
      <c r="C212" s="8" t="inlineStr">
        <is>
          <t>A072E791</t>
        </is>
      </c>
      <c r="F212" s="3" t="n"/>
    </row>
    <row r="213" ht="14.25" customHeight="1" s="152">
      <c r="C213" s="8" t="inlineStr">
        <is>
          <t>A072E793</t>
        </is>
      </c>
      <c r="F213" s="3" t="n"/>
    </row>
    <row r="214" ht="14.25" customHeight="1" s="152">
      <c r="C214" s="8" t="inlineStr">
        <is>
          <t>A072E780</t>
        </is>
      </c>
      <c r="F214" s="3" t="n"/>
    </row>
    <row r="215" ht="14.25" customHeight="1" s="152">
      <c r="C215" s="8" t="inlineStr">
        <is>
          <t>A072E780</t>
        </is>
      </c>
      <c r="F215" s="3" t="n"/>
    </row>
    <row r="216" ht="14.25" customHeight="1" s="152">
      <c r="C216" s="8" t="inlineStr">
        <is>
          <t>A072E781</t>
        </is>
      </c>
      <c r="F216" s="3" t="n"/>
    </row>
    <row r="217" ht="14.25" customHeight="1" s="152">
      <c r="C217" s="8" t="inlineStr">
        <is>
          <t>A072E781</t>
        </is>
      </c>
      <c r="F217" s="3" t="n"/>
    </row>
    <row r="218" ht="14.25" customHeight="1" s="152">
      <c r="C218" s="8" t="inlineStr">
        <is>
          <t>A072E784</t>
        </is>
      </c>
      <c r="F218" s="3" t="n"/>
    </row>
    <row r="219" ht="14.25" customHeight="1" s="152">
      <c r="C219" s="8" t="inlineStr">
        <is>
          <t>A072E785</t>
        </is>
      </c>
      <c r="F219" s="3" t="n"/>
    </row>
    <row r="220" ht="14.25" customHeight="1" s="152">
      <c r="C220" s="8" t="inlineStr">
        <is>
          <t>A072E785</t>
        </is>
      </c>
      <c r="F220" s="3" t="n"/>
    </row>
    <row r="221" ht="14.25" customHeight="1" s="152">
      <c r="C221" s="8" t="inlineStr">
        <is>
          <t>A072E787</t>
        </is>
      </c>
      <c r="F221" s="3" t="n"/>
    </row>
    <row r="222" ht="14.25" customHeight="1" s="152">
      <c r="C222" s="8" t="inlineStr">
        <is>
          <t>A072E787</t>
        </is>
      </c>
      <c r="F222" s="3" t="n"/>
    </row>
    <row r="223" ht="14.25" customHeight="1" s="152">
      <c r="C223" s="8" t="inlineStr">
        <is>
          <t>A072E789</t>
        </is>
      </c>
      <c r="F223" s="3" t="n"/>
    </row>
    <row r="224" ht="14.25" customHeight="1" s="152">
      <c r="C224" s="8" t="inlineStr">
        <is>
          <t>A072E792</t>
        </is>
      </c>
      <c r="F224" s="3" t="n"/>
    </row>
    <row r="225" ht="14.25" customHeight="1" s="152">
      <c r="C225" s="8" t="inlineStr">
        <is>
          <t>A067F241</t>
        </is>
      </c>
      <c r="F225" s="3" t="n"/>
    </row>
    <row r="226" ht="14.25" customHeight="1" s="152">
      <c r="C226" s="8" t="inlineStr">
        <is>
          <t>A067F241</t>
        </is>
      </c>
      <c r="F226" s="3" t="n"/>
    </row>
    <row r="227" ht="14.25" customHeight="1" s="152">
      <c r="C227" s="8" t="inlineStr">
        <is>
          <t>A067F558</t>
        </is>
      </c>
      <c r="F227" s="3" t="n"/>
    </row>
    <row r="228" ht="14.25" customHeight="1" s="152">
      <c r="C228" s="8" t="inlineStr">
        <is>
          <t>A068B655</t>
        </is>
      </c>
      <c r="F228" s="3" t="n"/>
    </row>
    <row r="229" ht="14.25" customHeight="1" s="152">
      <c r="C229" s="8" t="inlineStr">
        <is>
          <t>A068B656</t>
        </is>
      </c>
      <c r="F229" s="3" t="n"/>
    </row>
    <row r="230" ht="14.25" customHeight="1" s="152">
      <c r="C230" s="8" t="inlineStr">
        <is>
          <t>A068B664</t>
        </is>
      </c>
      <c r="F230" s="3" t="n"/>
    </row>
    <row r="231" ht="14.25" customHeight="1" s="152">
      <c r="C231" s="8" t="inlineStr">
        <is>
          <t>A072P109</t>
        </is>
      </c>
      <c r="F231" s="3" t="n"/>
    </row>
    <row r="232" ht="14.25" customHeight="1" s="152">
      <c r="C232" s="8" t="inlineStr">
        <is>
          <t>A067E978</t>
        </is>
      </c>
      <c r="F232" s="3" t="n"/>
    </row>
    <row r="233" ht="14.25" customHeight="1" s="152">
      <c r="C233" s="8" t="inlineStr">
        <is>
          <t>A067E978</t>
        </is>
      </c>
      <c r="F233" s="3" t="n"/>
    </row>
    <row r="234" ht="14.25" customHeight="1" s="152">
      <c r="C234" s="8" t="inlineStr">
        <is>
          <t>A067E978</t>
        </is>
      </c>
      <c r="F234" s="3" t="n"/>
    </row>
    <row r="235" ht="14.25" customHeight="1" s="152">
      <c r="C235" s="8" t="inlineStr">
        <is>
          <t>A067F239</t>
        </is>
      </c>
      <c r="F235" s="3" t="n"/>
    </row>
    <row r="236" ht="14.25" customHeight="1" s="152">
      <c r="C236" s="8" t="inlineStr">
        <is>
          <t>A067F239</t>
        </is>
      </c>
      <c r="F236" s="3" t="n"/>
    </row>
    <row r="237" ht="14.25" customHeight="1" s="152">
      <c r="C237" s="8" t="inlineStr">
        <is>
          <t>A068B657</t>
        </is>
      </c>
      <c r="F237" s="3" t="n"/>
    </row>
    <row r="238" ht="14.25" customHeight="1" s="152">
      <c r="C238" s="8" t="inlineStr">
        <is>
          <t>A068B657</t>
        </is>
      </c>
      <c r="F238" s="3" t="n"/>
    </row>
    <row r="239" ht="14.25" customHeight="1" s="152">
      <c r="C239" s="8" t="inlineStr">
        <is>
          <t>A068B658</t>
        </is>
      </c>
      <c r="F239" s="3" t="n"/>
    </row>
    <row r="240" ht="14.25" customHeight="1" s="152">
      <c r="C240" s="8" t="inlineStr">
        <is>
          <t>A068B666</t>
        </is>
      </c>
      <c r="F240" s="3" t="n"/>
    </row>
    <row r="241" ht="14.25" customHeight="1" s="152">
      <c r="C241" s="8" t="inlineStr">
        <is>
          <t>A068B666</t>
        </is>
      </c>
      <c r="F241" s="3" t="n"/>
    </row>
    <row r="242" ht="14.25" customHeight="1" s="152">
      <c r="C242" s="8" t="inlineStr">
        <is>
          <t>A064U064</t>
        </is>
      </c>
      <c r="F242" s="3" t="n"/>
    </row>
    <row r="243" ht="14.25" customHeight="1" s="152">
      <c r="C243" s="8" t="inlineStr">
        <is>
          <t>A064U069</t>
        </is>
      </c>
      <c r="F243" s="3" t="n"/>
    </row>
    <row r="244" ht="14.25" customHeight="1" s="152">
      <c r="C244" s="8" t="inlineStr">
        <is>
          <t>A064U067</t>
        </is>
      </c>
      <c r="F244" s="3" t="n"/>
    </row>
    <row r="245" ht="14.25" customHeight="1" s="152">
      <c r="C245" s="8" t="inlineStr">
        <is>
          <t>A065P833</t>
        </is>
      </c>
      <c r="F245" s="3" t="n"/>
    </row>
    <row r="246" ht="14.25" customHeight="1" s="152">
      <c r="C246" s="8" t="inlineStr">
        <is>
          <t>A064U070</t>
        </is>
      </c>
      <c r="F246" s="3" t="n"/>
    </row>
    <row r="247" ht="14.25" customHeight="1" s="152">
      <c r="C247" s="8" t="inlineStr">
        <is>
          <t>A064U072</t>
        </is>
      </c>
      <c r="F247" s="3" t="n"/>
    </row>
    <row r="248" ht="14.25" customHeight="1" s="152">
      <c r="C248" s="8" t="inlineStr">
        <is>
          <t>A064R197</t>
        </is>
      </c>
      <c r="F248" s="3" t="n"/>
    </row>
    <row r="249" ht="14.25" customHeight="1" s="152">
      <c r="C249" s="8" t="inlineStr">
        <is>
          <t>A064R198</t>
        </is>
      </c>
      <c r="F249" s="3" t="n"/>
    </row>
    <row r="250" ht="14.25" customHeight="1" s="152">
      <c r="C250" s="8" t="inlineStr">
        <is>
          <t>A064U068</t>
        </is>
      </c>
      <c r="F250" s="3" t="n"/>
    </row>
    <row r="251" ht="14.25" customHeight="1" s="152">
      <c r="C251" s="8" t="inlineStr">
        <is>
          <t>A064U071</t>
        </is>
      </c>
      <c r="F251" s="3" t="n"/>
    </row>
    <row r="252" ht="14.25" customHeight="1" s="152">
      <c r="C252" s="8" t="inlineStr">
        <is>
          <t>A065R044</t>
        </is>
      </c>
      <c r="F252" s="3" t="n"/>
    </row>
    <row r="253" ht="14.25" customHeight="1" s="152">
      <c r="C253" s="8" t="inlineStr">
        <is>
          <t>A065P831</t>
        </is>
      </c>
      <c r="F253" s="3" t="n"/>
    </row>
    <row r="254" ht="14.25" customHeight="1" s="152">
      <c r="C254" s="8" t="inlineStr">
        <is>
          <t>A063H682</t>
        </is>
      </c>
      <c r="F254" s="3" t="n"/>
    </row>
    <row r="255" ht="14.25" customHeight="1" s="152">
      <c r="C255" s="8" t="inlineStr">
        <is>
          <t>A062X012</t>
        </is>
      </c>
      <c r="F255" s="3" t="n"/>
    </row>
    <row r="256" ht="14.25" customHeight="1" s="152">
      <c r="C256" s="8" t="inlineStr">
        <is>
          <t>A063H683</t>
        </is>
      </c>
      <c r="F256" s="3" t="n"/>
    </row>
    <row r="257" ht="14.25" customHeight="1" s="152">
      <c r="C257" s="8" t="inlineStr">
        <is>
          <t>A063H684</t>
        </is>
      </c>
      <c r="F257" s="3" t="n"/>
    </row>
    <row r="258" ht="14.25" customHeight="1" s="152">
      <c r="C258" s="8" t="inlineStr">
        <is>
          <t>A063N671</t>
        </is>
      </c>
      <c r="F258" s="3" t="n"/>
    </row>
    <row r="259" ht="14.25" customHeight="1" s="152">
      <c r="C259" s="8" t="inlineStr">
        <is>
          <t>A063N674</t>
        </is>
      </c>
      <c r="F259" s="3" t="n"/>
    </row>
    <row r="260" ht="14.25" customHeight="1" s="152">
      <c r="C260" s="8" t="inlineStr">
        <is>
          <t>A062X008</t>
        </is>
      </c>
      <c r="F260" s="3" t="n"/>
    </row>
    <row r="261" ht="14.25" customHeight="1" s="152">
      <c r="C261" s="8" t="inlineStr">
        <is>
          <t>A062X009</t>
        </is>
      </c>
      <c r="F261" s="3" t="n"/>
    </row>
    <row r="262" ht="14.25" customHeight="1" s="152">
      <c r="C262" s="8" t="inlineStr">
        <is>
          <t>A063N673</t>
        </is>
      </c>
      <c r="F262" s="3" t="n"/>
    </row>
    <row r="263" ht="14.25" customHeight="1" s="152">
      <c r="C263" s="8" t="inlineStr">
        <is>
          <t>A062X011</t>
        </is>
      </c>
      <c r="F263" s="3" t="n"/>
    </row>
    <row r="264" ht="14.25" customHeight="1" s="152">
      <c r="C264" s="8" t="inlineStr">
        <is>
          <t>A062X026</t>
        </is>
      </c>
      <c r="F264" s="3" t="n"/>
    </row>
    <row r="265" ht="14.25" customHeight="1" s="152">
      <c r="C265" s="8" t="inlineStr">
        <is>
          <t>A065M715</t>
        </is>
      </c>
      <c r="F265" s="3" t="n"/>
    </row>
    <row r="266" ht="14.25" customHeight="1" s="152">
      <c r="C266" s="8" t="inlineStr">
        <is>
          <t>A063H681</t>
        </is>
      </c>
      <c r="F266" s="3" t="n"/>
    </row>
    <row r="267" ht="14.25" customHeight="1" s="152">
      <c r="C267" s="8" t="inlineStr">
        <is>
          <t>A062X019</t>
        </is>
      </c>
      <c r="F267" s="3" t="n"/>
    </row>
    <row r="268" ht="14.25" customHeight="1" s="152">
      <c r="C268" s="8" t="inlineStr">
        <is>
          <t>A062X036</t>
        </is>
      </c>
      <c r="F268" s="3" t="n"/>
    </row>
    <row r="269" ht="14.25" customHeight="1" s="152">
      <c r="C269" s="8" t="inlineStr">
        <is>
          <t>A062X039</t>
        </is>
      </c>
      <c r="F269" s="3" t="n"/>
    </row>
    <row r="270" ht="14.25" customHeight="1" s="152">
      <c r="C270" s="8" t="inlineStr">
        <is>
          <t>A062X029</t>
        </is>
      </c>
      <c r="F270" s="3" t="n"/>
    </row>
    <row r="271" ht="14.25" customHeight="1" s="152">
      <c r="C271" s="8" t="inlineStr">
        <is>
          <t>A063H679</t>
        </is>
      </c>
      <c r="F271" s="3" t="n"/>
    </row>
    <row r="272" ht="14.25" customHeight="1" s="152">
      <c r="C272" s="8" t="inlineStr">
        <is>
          <t>A062X013</t>
        </is>
      </c>
      <c r="F272" s="3" t="n"/>
    </row>
    <row r="273" ht="14.25" customHeight="1" s="152">
      <c r="C273" s="8" t="inlineStr">
        <is>
          <t>A062X029</t>
        </is>
      </c>
      <c r="F273" s="3" t="n"/>
    </row>
    <row r="274" ht="14.25" customHeight="1" s="152">
      <c r="C274" s="8" t="inlineStr">
        <is>
          <t>A062X020</t>
        </is>
      </c>
      <c r="F274" s="3" t="n"/>
    </row>
    <row r="275" ht="14.25" customHeight="1" s="152">
      <c r="C275" s="8" t="inlineStr">
        <is>
          <t>A063N670</t>
        </is>
      </c>
      <c r="F275" s="3" t="n"/>
    </row>
    <row r="276" ht="14.25" customHeight="1" s="152">
      <c r="C276" s="8" t="inlineStr">
        <is>
          <t>A062X017</t>
        </is>
      </c>
      <c r="F276" s="3" t="n"/>
    </row>
    <row r="277" ht="14.25" customHeight="1" s="152">
      <c r="C277" s="8" t="inlineStr">
        <is>
          <t>A065P824</t>
        </is>
      </c>
      <c r="F277" s="3" t="n"/>
    </row>
    <row r="278" ht="14.25" customHeight="1" s="152">
      <c r="C278" s="8" t="inlineStr">
        <is>
          <t>A062X038</t>
        </is>
      </c>
      <c r="F278" s="3" t="n"/>
    </row>
    <row r="279" ht="14.25" customHeight="1" s="152">
      <c r="C279" s="8" t="inlineStr">
        <is>
          <t>A062X035</t>
        </is>
      </c>
      <c r="F279" s="3" t="n"/>
    </row>
    <row r="280" ht="14.25" customHeight="1" s="152">
      <c r="C280" s="8" t="inlineStr">
        <is>
          <t>A062X028</t>
        </is>
      </c>
      <c r="F280" s="3" t="n"/>
    </row>
    <row r="281" ht="14.25" customHeight="1" s="152">
      <c r="C281" s="8" t="inlineStr">
        <is>
          <t>A062X032</t>
        </is>
      </c>
      <c r="F281" s="3" t="n"/>
    </row>
    <row r="282" ht="14.25" customHeight="1" s="152">
      <c r="C282" s="8" t="inlineStr">
        <is>
          <t>A062X010</t>
        </is>
      </c>
      <c r="F282" s="3" t="n"/>
    </row>
    <row r="283" ht="14.25" customHeight="1" s="152">
      <c r="C283" s="8" t="inlineStr">
        <is>
          <t>A063V891</t>
        </is>
      </c>
      <c r="F283" s="3" t="n"/>
    </row>
    <row r="284" ht="14.25" customHeight="1" s="152">
      <c r="C284" s="8" t="inlineStr">
        <is>
          <t>A063H680</t>
        </is>
      </c>
      <c r="F284" s="3" t="n"/>
    </row>
    <row r="285" ht="14.25" customHeight="1" s="152">
      <c r="C285" s="8" t="inlineStr">
        <is>
          <t>A062X012</t>
        </is>
      </c>
      <c r="F285" s="3" t="n"/>
    </row>
    <row r="286" ht="14.25" customHeight="1" s="152">
      <c r="C286" s="8" t="inlineStr">
        <is>
          <t>A063N672</t>
        </is>
      </c>
      <c r="F286" s="3" t="n"/>
    </row>
    <row r="287" ht="14.25" customHeight="1" s="152">
      <c r="C287" s="8" t="inlineStr">
        <is>
          <t>A062X021</t>
        </is>
      </c>
      <c r="F287" s="3" t="n"/>
    </row>
    <row r="288" ht="14.25" customHeight="1" s="152">
      <c r="C288" s="8" t="inlineStr">
        <is>
          <t>A062X037</t>
        </is>
      </c>
      <c r="F288" s="3" t="n"/>
    </row>
    <row r="289" ht="14.25" customHeight="1" s="152">
      <c r="C289" s="8" t="inlineStr">
        <is>
          <t>A062X023</t>
        </is>
      </c>
      <c r="F289" s="3" t="n"/>
    </row>
    <row r="290" ht="14.25" customHeight="1" s="152">
      <c r="C290" s="8" t="inlineStr">
        <is>
          <t>A062X014</t>
        </is>
      </c>
      <c r="F290" s="3" t="n"/>
    </row>
    <row r="291" ht="14.25" customHeight="1" s="152">
      <c r="C291" s="8" t="inlineStr">
        <is>
          <t>A063H684</t>
        </is>
      </c>
      <c r="F291" s="3" t="n"/>
    </row>
    <row r="292" ht="14.25" customHeight="1" s="152">
      <c r="C292" s="8" t="inlineStr">
        <is>
          <t>A062X014</t>
        </is>
      </c>
      <c r="F292" s="3" t="n"/>
    </row>
    <row r="293" ht="14.25" customHeight="1" s="152">
      <c r="C293" s="8" t="inlineStr">
        <is>
          <t>A062X013</t>
        </is>
      </c>
      <c r="F293" s="3" t="n"/>
    </row>
    <row r="294" ht="14.25" customHeight="1" s="152">
      <c r="C294" s="8" t="inlineStr">
        <is>
          <t>A062X009</t>
        </is>
      </c>
      <c r="F294" s="3" t="n"/>
    </row>
    <row r="295" ht="14.25" customHeight="1" s="152">
      <c r="C295" s="8" t="inlineStr">
        <is>
          <t>A062X011</t>
        </is>
      </c>
      <c r="F295" s="3" t="n"/>
    </row>
    <row r="296" ht="14.25" customHeight="1" s="152">
      <c r="C296" s="8" t="inlineStr">
        <is>
          <t>A062X011</t>
        </is>
      </c>
      <c r="F296" s="3" t="n"/>
    </row>
    <row r="297" ht="14.25" customHeight="1" s="152">
      <c r="C297" s="8" t="inlineStr">
        <is>
          <t>A062X034</t>
        </is>
      </c>
      <c r="F297" s="3" t="n"/>
    </row>
    <row r="298" ht="14.25" customHeight="1" s="152">
      <c r="C298" s="8" t="inlineStr">
        <is>
          <t>A062K710</t>
        </is>
      </c>
      <c r="F298" s="3" t="n"/>
    </row>
    <row r="299" ht="14.25" customHeight="1" s="152">
      <c r="C299" s="8" t="inlineStr">
        <is>
          <t>A062L684</t>
        </is>
      </c>
      <c r="F299" s="3" t="n"/>
    </row>
    <row r="300" ht="14.25" customHeight="1" s="152">
      <c r="C300" s="8" t="inlineStr">
        <is>
          <t>A062K352</t>
        </is>
      </c>
      <c r="F300" s="3" t="n"/>
    </row>
    <row r="301" ht="14.25" customHeight="1" s="152">
      <c r="C301" s="8" t="inlineStr">
        <is>
          <t>A062K702</t>
        </is>
      </c>
      <c r="F301" s="3" t="n"/>
    </row>
    <row r="302" ht="14.25" customHeight="1" s="152">
      <c r="C302" s="8" t="inlineStr">
        <is>
          <t>A062K257</t>
        </is>
      </c>
      <c r="F302" s="3" t="n"/>
    </row>
    <row r="303" ht="14.25" customHeight="1" s="152">
      <c r="C303" s="8" t="inlineStr">
        <is>
          <t>A062K704</t>
        </is>
      </c>
      <c r="F303" s="3" t="n"/>
    </row>
    <row r="304" ht="14.25" customHeight="1" s="152">
      <c r="C304" s="8" t="inlineStr">
        <is>
          <t>A065M719</t>
        </is>
      </c>
      <c r="F304" s="3" t="n"/>
    </row>
    <row r="305" ht="14.25" customHeight="1" s="152">
      <c r="C305" s="8" t="inlineStr">
        <is>
          <t>A062K714</t>
        </is>
      </c>
      <c r="F305" s="3" t="n"/>
    </row>
    <row r="306" ht="14.25" customHeight="1" s="152">
      <c r="C306" s="8" t="inlineStr">
        <is>
          <t>A062K709</t>
        </is>
      </c>
      <c r="F306" s="3" t="n"/>
    </row>
    <row r="307" ht="14.25" customHeight="1" s="152">
      <c r="C307" s="8" t="inlineStr">
        <is>
          <t>A062K633</t>
        </is>
      </c>
      <c r="F307" s="3" t="n"/>
    </row>
    <row r="308" ht="14.25" customHeight="1" s="152">
      <c r="C308" s="8" t="inlineStr">
        <is>
          <t>A062J453</t>
        </is>
      </c>
      <c r="F308" s="3" t="n"/>
    </row>
    <row r="309" ht="14.25" customHeight="1" s="152">
      <c r="C309" s="8" t="inlineStr">
        <is>
          <t>A062K702</t>
        </is>
      </c>
      <c r="F309" s="3" t="n"/>
    </row>
    <row r="310" ht="14.25" customHeight="1" s="152">
      <c r="C310" s="8" t="inlineStr">
        <is>
          <t>A062J455</t>
        </is>
      </c>
      <c r="F310" s="3" t="n"/>
    </row>
    <row r="311" ht="14.25" customHeight="1" s="152">
      <c r="C311" s="8" t="inlineStr">
        <is>
          <t>A062K646</t>
        </is>
      </c>
      <c r="F311" s="3" t="n"/>
    </row>
    <row r="312" ht="14.25" customHeight="1" s="152">
      <c r="C312" s="8" t="inlineStr">
        <is>
          <t>A062K631</t>
        </is>
      </c>
      <c r="F312" s="3" t="n"/>
    </row>
    <row r="313" ht="14.25" customHeight="1" s="152">
      <c r="C313" s="8" t="inlineStr">
        <is>
          <t>A062K250</t>
        </is>
      </c>
      <c r="F313" s="3" t="n"/>
    </row>
    <row r="314" ht="14.25" customHeight="1" s="152">
      <c r="C314" s="8" t="inlineStr">
        <is>
          <t>A062K658</t>
        </is>
      </c>
      <c r="F314" s="3" t="n"/>
    </row>
    <row r="315" ht="14.25" customHeight="1" s="152">
      <c r="C315" s="8" t="inlineStr">
        <is>
          <t>A062K639</t>
        </is>
      </c>
      <c r="F315" s="3" t="n"/>
    </row>
    <row r="316" ht="14.25" customHeight="1" s="152">
      <c r="C316" s="8" t="inlineStr">
        <is>
          <t>A062K700</t>
        </is>
      </c>
      <c r="F316" s="3" t="n"/>
    </row>
    <row r="317" ht="14.25" customHeight="1" s="152">
      <c r="C317" s="8" t="inlineStr">
        <is>
          <t>A062K256</t>
        </is>
      </c>
      <c r="F317" s="3" t="n"/>
    </row>
    <row r="318" ht="14.25" customHeight="1" s="152">
      <c r="C318" s="8" t="inlineStr">
        <is>
          <t>A062J768</t>
        </is>
      </c>
      <c r="F318" s="3" t="n"/>
    </row>
    <row r="319" ht="14.25" customHeight="1" s="152">
      <c r="C319" s="8" t="inlineStr">
        <is>
          <t>A062K706</t>
        </is>
      </c>
      <c r="F319" s="3" t="n"/>
    </row>
    <row r="320" ht="14.25" customHeight="1" s="152">
      <c r="C320" s="8" t="inlineStr">
        <is>
          <t>A062J457</t>
        </is>
      </c>
      <c r="F320" s="3" t="n"/>
    </row>
    <row r="321" ht="14.25" customHeight="1" s="152">
      <c r="C321" s="8" t="inlineStr">
        <is>
          <t>A062K702</t>
        </is>
      </c>
      <c r="F321" s="3" t="n"/>
    </row>
    <row r="322" ht="14.25" customHeight="1" s="152">
      <c r="C322" s="8" t="inlineStr">
        <is>
          <t>A062K705</t>
        </is>
      </c>
      <c r="F322" s="3" t="n"/>
    </row>
    <row r="323" ht="14.25" customHeight="1" s="152">
      <c r="C323" s="8" t="inlineStr">
        <is>
          <t>A062K654</t>
        </is>
      </c>
      <c r="F323" s="3" t="n"/>
    </row>
    <row r="324" ht="14.25" customHeight="1" s="152">
      <c r="C324" s="8" t="inlineStr">
        <is>
          <t>A062K704</t>
        </is>
      </c>
      <c r="F324" s="3" t="n"/>
    </row>
    <row r="325" ht="14.25" customHeight="1" s="152">
      <c r="C325" s="8" t="inlineStr">
        <is>
          <t>A062K701</t>
        </is>
      </c>
      <c r="F325" s="3" t="n"/>
    </row>
    <row r="326" ht="14.25" customHeight="1" s="152">
      <c r="C326" s="8" t="inlineStr">
        <is>
          <t>A065M861</t>
        </is>
      </c>
      <c r="F326" s="3" t="n"/>
    </row>
    <row r="327" ht="14.25" customHeight="1" s="152">
      <c r="C327" s="8" t="inlineStr">
        <is>
          <t>A063E993</t>
        </is>
      </c>
      <c r="F327" s="3" t="n"/>
    </row>
    <row r="328" ht="14.25" customHeight="1" s="152">
      <c r="C328" s="8" t="inlineStr">
        <is>
          <t>A062K633</t>
        </is>
      </c>
      <c r="F328" s="3" t="n"/>
    </row>
    <row r="329" ht="14.25" customHeight="1" s="152">
      <c r="C329" s="8" t="inlineStr">
        <is>
          <t>A062K640</t>
        </is>
      </c>
      <c r="F329" s="3" t="n"/>
    </row>
    <row r="330" ht="14.25" customHeight="1" s="152">
      <c r="C330" s="8" t="inlineStr">
        <is>
          <t>A062K703</t>
        </is>
      </c>
      <c r="F330" s="3" t="n"/>
    </row>
    <row r="331" ht="14.25" customHeight="1" s="152">
      <c r="C331" s="8" t="inlineStr">
        <is>
          <t>A062K632</t>
        </is>
      </c>
      <c r="F331" s="3" t="n"/>
    </row>
    <row r="332" ht="14.25" customHeight="1" s="152">
      <c r="C332" s="8" t="inlineStr">
        <is>
          <t>A063E989</t>
        </is>
      </c>
      <c r="F332" s="3" t="n"/>
    </row>
    <row r="333" ht="14.25" customHeight="1" s="152">
      <c r="C333" s="8" t="inlineStr">
        <is>
          <t>A062K352</t>
        </is>
      </c>
      <c r="F333" s="3" t="n"/>
    </row>
    <row r="334" ht="14.25" customHeight="1" s="152">
      <c r="C334" s="8" t="inlineStr">
        <is>
          <t>A062K713</t>
        </is>
      </c>
      <c r="F334" s="3" t="n"/>
    </row>
    <row r="335" ht="14.25" customHeight="1" s="152">
      <c r="C335" s="8" t="inlineStr">
        <is>
          <t>A066M024</t>
        </is>
      </c>
      <c r="F335" s="3" t="n"/>
    </row>
    <row r="336" ht="14.25" customHeight="1" s="152">
      <c r="C336" s="8" t="inlineStr">
        <is>
          <t>A062K639</t>
        </is>
      </c>
      <c r="F336" s="3" t="n"/>
    </row>
    <row r="337" ht="14.25" customHeight="1" s="152">
      <c r="C337" s="8" t="inlineStr">
        <is>
          <t>A062K699</t>
        </is>
      </c>
      <c r="F337" s="3" t="n"/>
    </row>
    <row r="338" ht="14.25" customHeight="1" s="152">
      <c r="C338" s="8" t="inlineStr">
        <is>
          <t>A072E795</t>
        </is>
      </c>
      <c r="F338" s="3" t="n"/>
    </row>
    <row r="339" ht="14.25" customHeight="1" s="152">
      <c r="C339" s="8" t="inlineStr">
        <is>
          <t>A072E796</t>
        </is>
      </c>
      <c r="F339" s="3" t="n"/>
    </row>
    <row r="340" ht="14.25" customHeight="1" s="152">
      <c r="C340" s="8" t="inlineStr">
        <is>
          <t>A072F371</t>
        </is>
      </c>
      <c r="F340" s="3" t="n"/>
    </row>
    <row r="341" ht="14.25" customHeight="1" s="152">
      <c r="C341" s="8" t="inlineStr">
        <is>
          <t>A072F372</t>
        </is>
      </c>
      <c r="F341" s="3" t="n"/>
    </row>
    <row r="342" ht="14.25" customHeight="1" s="152">
      <c r="C342" s="8" t="inlineStr">
        <is>
          <t>A072F373</t>
        </is>
      </c>
      <c r="F342" s="3" t="n"/>
    </row>
    <row r="343" ht="14.25" customHeight="1" s="152">
      <c r="C343" s="8" t="inlineStr">
        <is>
          <t>A072F375</t>
        </is>
      </c>
      <c r="F343" s="3" t="n"/>
    </row>
    <row r="344" ht="14.25" customHeight="1" s="152">
      <c r="C344" s="8" t="inlineStr">
        <is>
          <t>A072F376</t>
        </is>
      </c>
      <c r="F344" s="3" t="n"/>
    </row>
    <row r="345" ht="14.25" customHeight="1" s="152">
      <c r="C345" s="8" t="n"/>
      <c r="F345" s="3" t="n"/>
    </row>
    <row r="346" ht="14.25" customHeight="1" s="152">
      <c r="C346" s="8" t="n"/>
      <c r="F346" s="3" t="n"/>
    </row>
    <row r="347" ht="14.25" customHeight="1" s="152">
      <c r="C347" s="8" t="n"/>
      <c r="F347" s="3" t="n"/>
    </row>
    <row r="348" ht="14.25" customHeight="1" s="152">
      <c r="C348" s="8" t="n"/>
      <c r="F348" s="3" t="n"/>
    </row>
    <row r="349" ht="14.25" customHeight="1" s="152">
      <c r="C349" s="8" t="n"/>
      <c r="F349" s="3" t="n"/>
    </row>
    <row r="350" ht="14.25" customHeight="1" s="152">
      <c r="C350" s="8" t="n"/>
      <c r="F350" s="3" t="n"/>
    </row>
    <row r="351" ht="14.25" customHeight="1" s="152">
      <c r="C351" s="8" t="n"/>
      <c r="F351" s="3" t="n"/>
    </row>
    <row r="352" ht="14.25" customHeight="1" s="152">
      <c r="C352" s="8" t="n"/>
      <c r="F352" s="3" t="n"/>
    </row>
    <row r="353" ht="14.25" customHeight="1" s="152">
      <c r="C353" s="8" t="n"/>
      <c r="F353" s="3" t="n"/>
    </row>
    <row r="354" ht="14.25" customHeight="1" s="152">
      <c r="C354" s="8" t="n"/>
      <c r="F354" s="3" t="n"/>
    </row>
    <row r="355" ht="14.25" customHeight="1" s="152">
      <c r="C355" s="8" t="n"/>
      <c r="F355" s="3" t="n"/>
    </row>
    <row r="356" ht="14.25" customHeight="1" s="152">
      <c r="C356" s="8" t="n"/>
      <c r="F356" s="3" t="n"/>
    </row>
    <row r="357" ht="14.25" customHeight="1" s="152">
      <c r="C357" s="8" t="n"/>
      <c r="F357" s="3" t="n"/>
    </row>
    <row r="358" ht="14.25" customHeight="1" s="152">
      <c r="C358" s="8" t="n"/>
      <c r="F358" s="3" t="n"/>
    </row>
    <row r="359" ht="14.25" customHeight="1" s="152">
      <c r="C359" s="8" t="n"/>
      <c r="F359" s="3" t="n"/>
    </row>
    <row r="360" ht="14.25" customHeight="1" s="152">
      <c r="C360" s="8" t="n"/>
      <c r="F360" s="3" t="n"/>
    </row>
    <row r="361" ht="14.25" customHeight="1" s="152">
      <c r="C361" s="8" t="n"/>
      <c r="F361" s="3" t="n"/>
    </row>
    <row r="362" ht="14.25" customHeight="1" s="152">
      <c r="C362" s="8" t="n"/>
      <c r="F362" s="3" t="n"/>
    </row>
    <row r="363" ht="14.25" customHeight="1" s="152">
      <c r="C363" s="8" t="n"/>
      <c r="F363" s="3" t="n"/>
    </row>
    <row r="364" ht="14.25" customHeight="1" s="152">
      <c r="C364" s="8" t="n"/>
      <c r="F364" s="3" t="n"/>
    </row>
    <row r="365" ht="14.25" customHeight="1" s="152">
      <c r="C365" s="8" t="n"/>
      <c r="F365" s="3" t="n"/>
    </row>
    <row r="366" ht="14.25" customHeight="1" s="152">
      <c r="C366" s="8" t="n"/>
      <c r="F366" s="3" t="n"/>
    </row>
    <row r="367" ht="14.25" customHeight="1" s="152">
      <c r="C367" s="8" t="n"/>
      <c r="F367" s="3" t="n"/>
    </row>
    <row r="368" ht="14.25" customHeight="1" s="152">
      <c r="C368" s="8" t="n"/>
      <c r="F368" s="3" t="n"/>
    </row>
    <row r="369" ht="14.25" customHeight="1" s="152">
      <c r="C369" s="8" t="n"/>
      <c r="F369" s="3" t="n"/>
    </row>
    <row r="370" ht="14.25" customHeight="1" s="152">
      <c r="C370" s="8" t="n"/>
      <c r="F370" s="3" t="n"/>
    </row>
    <row r="371" ht="14.25" customHeight="1" s="152">
      <c r="C371" s="8" t="n"/>
      <c r="F371" s="3" t="n"/>
    </row>
    <row r="372" ht="14.25" customHeight="1" s="152">
      <c r="C372" s="8" t="n"/>
      <c r="F372" s="3" t="n"/>
    </row>
    <row r="373" ht="14.25" customHeight="1" s="152">
      <c r="C373" s="8" t="n"/>
      <c r="F373" s="3" t="n"/>
    </row>
    <row r="374" ht="14.25" customHeight="1" s="152">
      <c r="C374" s="8" t="n"/>
      <c r="F374" s="3" t="n"/>
    </row>
    <row r="375" ht="14.25" customHeight="1" s="152">
      <c r="C375" s="8" t="n"/>
      <c r="F375" s="3" t="n"/>
    </row>
    <row r="376" ht="14.25" customHeight="1" s="152">
      <c r="C376" s="8" t="n"/>
      <c r="F376" s="3" t="n"/>
    </row>
    <row r="377" ht="14.25" customHeight="1" s="152">
      <c r="C377" s="8" t="n"/>
      <c r="F377" s="3" t="n"/>
    </row>
    <row r="378" ht="14.25" customHeight="1" s="152">
      <c r="C378" s="8" t="n"/>
      <c r="F378" s="3" t="n"/>
    </row>
    <row r="379" ht="14.25" customHeight="1" s="152">
      <c r="C379" s="8" t="n"/>
      <c r="F379" s="3" t="n"/>
    </row>
    <row r="380" ht="14.25" customHeight="1" s="152">
      <c r="C380" s="8" t="n"/>
      <c r="F380" s="3" t="n"/>
    </row>
    <row r="381" ht="14.25" customHeight="1" s="152">
      <c r="C381" s="8" t="n"/>
      <c r="F381" s="3" t="n"/>
    </row>
    <row r="382" ht="14.25" customHeight="1" s="152">
      <c r="C382" s="8" t="n"/>
      <c r="F382" s="3" t="n"/>
    </row>
    <row r="383" ht="14.25" customHeight="1" s="152">
      <c r="C383" s="8" t="n"/>
      <c r="F383" s="3" t="n"/>
    </row>
    <row r="384" ht="14.25" customHeight="1" s="152">
      <c r="C384" s="8" t="n"/>
      <c r="F384" s="3" t="n"/>
    </row>
    <row r="385" ht="14.25" customHeight="1" s="152">
      <c r="C385" s="8" t="n"/>
      <c r="F385" s="3" t="n"/>
    </row>
    <row r="386" ht="14.25" customHeight="1" s="152">
      <c r="C386" s="8" t="n"/>
      <c r="F386" s="3" t="n"/>
    </row>
    <row r="387" ht="14.25" customHeight="1" s="152">
      <c r="C387" s="8" t="n"/>
      <c r="F387" s="3" t="n"/>
    </row>
    <row r="388" ht="14.25" customHeight="1" s="152">
      <c r="C388" s="8" t="n"/>
      <c r="F388" s="3" t="n"/>
    </row>
    <row r="389" ht="14.25" customHeight="1" s="152">
      <c r="C389" s="8" t="n"/>
      <c r="F389" s="3" t="n"/>
    </row>
    <row r="390" ht="14.25" customHeight="1" s="152">
      <c r="C390" s="8" t="n"/>
      <c r="F390" s="3" t="n"/>
    </row>
    <row r="391" ht="14.25" customHeight="1" s="152">
      <c r="C391" s="8" t="n"/>
      <c r="F391" s="3" t="n"/>
    </row>
    <row r="392" ht="14.25" customHeight="1" s="152">
      <c r="C392" s="8" t="n"/>
      <c r="F392" s="3" t="n"/>
    </row>
    <row r="393" ht="14.25" customHeight="1" s="152">
      <c r="C393" s="8" t="n"/>
      <c r="F393" s="3" t="n"/>
    </row>
    <row r="394" ht="14.25" customHeight="1" s="152">
      <c r="C394" s="8" t="n"/>
      <c r="F394" s="3" t="n"/>
    </row>
    <row r="395" ht="14.25" customHeight="1" s="152">
      <c r="C395" s="8" t="n"/>
      <c r="F395" s="3" t="n"/>
    </row>
    <row r="396" ht="14.25" customHeight="1" s="152">
      <c r="C396" s="8" t="n"/>
      <c r="F396" s="3" t="n"/>
    </row>
    <row r="397" ht="14.25" customHeight="1" s="152">
      <c r="C397" s="8" t="n"/>
      <c r="F397" s="3" t="n"/>
    </row>
    <row r="398" ht="14.25" customHeight="1" s="152">
      <c r="C398" s="8" t="n"/>
      <c r="F398" s="3" t="n"/>
    </row>
    <row r="399" ht="14.25" customHeight="1" s="152">
      <c r="C399" s="8" t="n"/>
      <c r="F399" s="3" t="n"/>
    </row>
    <row r="400" ht="14.25" customHeight="1" s="152">
      <c r="C400" s="8" t="n"/>
      <c r="F400" s="3" t="n"/>
    </row>
    <row r="401" ht="14.25" customHeight="1" s="152">
      <c r="C401" s="8" t="n"/>
      <c r="F401" s="3" t="n"/>
    </row>
    <row r="402" ht="14.25" customHeight="1" s="152">
      <c r="C402" s="8" t="n"/>
      <c r="F402" s="3" t="n"/>
    </row>
    <row r="403" ht="14.25" customHeight="1" s="152">
      <c r="C403" s="8" t="n"/>
      <c r="F403" s="3" t="n"/>
    </row>
    <row r="404" ht="14.25" customHeight="1" s="152">
      <c r="C404" s="8" t="n"/>
      <c r="F404" s="3" t="n"/>
    </row>
    <row r="405" ht="14.25" customHeight="1" s="152">
      <c r="C405" s="8" t="n"/>
      <c r="F405" s="3" t="n"/>
    </row>
    <row r="406" ht="14.25" customHeight="1" s="152">
      <c r="C406" s="8" t="n"/>
      <c r="F406" s="3" t="n"/>
    </row>
    <row r="407" ht="14.25" customHeight="1" s="152">
      <c r="C407" s="8" t="n"/>
      <c r="F407" s="3" t="n"/>
    </row>
    <row r="408" ht="14.25" customHeight="1" s="152">
      <c r="C408" s="8" t="n"/>
      <c r="F408" s="3" t="n"/>
    </row>
    <row r="409" ht="14.25" customHeight="1" s="152">
      <c r="C409" s="8" t="n"/>
      <c r="F409" s="3" t="n"/>
    </row>
    <row r="410" ht="14.25" customHeight="1" s="152">
      <c r="C410" s="8" t="n"/>
      <c r="F410" s="3" t="n"/>
    </row>
    <row r="411" ht="14.25" customHeight="1" s="152">
      <c r="C411" s="8" t="n"/>
      <c r="F411" s="3" t="n"/>
    </row>
    <row r="412" ht="14.25" customHeight="1" s="152">
      <c r="C412" s="8" t="n"/>
      <c r="F412" s="3" t="n"/>
    </row>
    <row r="413" ht="14.25" customHeight="1" s="152">
      <c r="C413" s="8" t="n"/>
      <c r="F413" s="3" t="n"/>
    </row>
    <row r="414" ht="14.25" customHeight="1" s="152">
      <c r="C414" s="8" t="n"/>
      <c r="F414" s="3" t="n"/>
    </row>
    <row r="415" ht="14.25" customHeight="1" s="152">
      <c r="C415" s="8" t="n"/>
      <c r="F415" s="3" t="n"/>
    </row>
    <row r="416" ht="14.25" customHeight="1" s="152">
      <c r="C416" s="8" t="n"/>
      <c r="F416" s="3" t="n"/>
    </row>
    <row r="417" ht="14.25" customHeight="1" s="152">
      <c r="C417" s="8" t="n"/>
      <c r="F417" s="3" t="n"/>
    </row>
    <row r="418" ht="14.25" customHeight="1" s="152">
      <c r="C418" s="8" t="n"/>
      <c r="F418" s="3" t="n"/>
    </row>
    <row r="419" ht="14.25" customHeight="1" s="152">
      <c r="C419" s="8" t="n"/>
      <c r="F419" s="3" t="n"/>
    </row>
    <row r="420" ht="14.25" customHeight="1" s="152">
      <c r="C420" s="8" t="n"/>
      <c r="F420" s="3" t="n"/>
    </row>
    <row r="421" ht="14.25" customHeight="1" s="152">
      <c r="C421" s="8" t="n"/>
      <c r="F421" s="3" t="n"/>
    </row>
    <row r="422" ht="14.25" customHeight="1" s="152">
      <c r="C422" s="8" t="n"/>
      <c r="F422" s="3" t="n"/>
    </row>
    <row r="423" ht="14.25" customHeight="1" s="152">
      <c r="C423" s="8" t="n"/>
      <c r="F423" s="3" t="n"/>
    </row>
    <row r="424" ht="14.25" customHeight="1" s="152">
      <c r="C424" s="8" t="n"/>
      <c r="F424" s="3" t="n"/>
    </row>
    <row r="425" ht="14.25" customHeight="1" s="152">
      <c r="C425" s="8" t="n"/>
      <c r="F425" s="3" t="n"/>
    </row>
    <row r="426" ht="14.25" customHeight="1" s="152">
      <c r="C426" s="8" t="n"/>
      <c r="F426" s="3" t="n"/>
    </row>
    <row r="427" ht="14.25" customHeight="1" s="152">
      <c r="C427" s="8" t="n"/>
      <c r="F427" s="3" t="n"/>
    </row>
    <row r="428" ht="14.25" customHeight="1" s="152">
      <c r="C428" s="8" t="n"/>
      <c r="F428" s="3" t="n"/>
    </row>
    <row r="429" ht="14.25" customHeight="1" s="152">
      <c r="C429" s="8" t="n"/>
      <c r="F429" s="3" t="n"/>
    </row>
    <row r="430" ht="14.25" customHeight="1" s="152">
      <c r="C430" s="8" t="n"/>
      <c r="F430" s="3" t="n"/>
    </row>
    <row r="431" ht="14.25" customHeight="1" s="152">
      <c r="C431" s="8" t="n"/>
      <c r="F431" s="3" t="n"/>
    </row>
    <row r="432" ht="14.25" customHeight="1" s="152">
      <c r="C432" s="8" t="n"/>
      <c r="F432" s="3" t="n"/>
    </row>
    <row r="433" ht="14.25" customHeight="1" s="152">
      <c r="C433" s="8" t="n"/>
      <c r="F433" s="3" t="n"/>
    </row>
    <row r="434" ht="14.25" customHeight="1" s="152">
      <c r="C434" s="8" t="n"/>
      <c r="F434" s="3" t="n"/>
    </row>
    <row r="435" ht="14.25" customHeight="1" s="152">
      <c r="C435" s="8" t="n"/>
      <c r="F435" s="3" t="n"/>
    </row>
    <row r="436" ht="14.25" customHeight="1" s="152">
      <c r="C436" s="8" t="n"/>
      <c r="F436" s="3" t="n"/>
    </row>
    <row r="437" ht="14.25" customHeight="1" s="152">
      <c r="C437" s="8" t="n"/>
      <c r="F437" s="3" t="n"/>
    </row>
    <row r="438" ht="14.25" customHeight="1" s="152">
      <c r="C438" s="8" t="n"/>
      <c r="F438" s="3" t="n"/>
    </row>
    <row r="439" ht="14.25" customHeight="1" s="152">
      <c r="C439" s="8" t="n"/>
      <c r="F439" s="3" t="n"/>
    </row>
    <row r="440" ht="14.25" customHeight="1" s="152">
      <c r="C440" s="8" t="n"/>
      <c r="F440" s="3" t="n"/>
    </row>
    <row r="441" ht="14.25" customHeight="1" s="152">
      <c r="C441" s="8" t="n"/>
      <c r="F441" s="3" t="n"/>
    </row>
    <row r="442" ht="14.25" customHeight="1" s="152">
      <c r="C442" s="8" t="n"/>
      <c r="F442" s="3" t="n"/>
    </row>
    <row r="443" ht="14.25" customHeight="1" s="152">
      <c r="C443" s="8" t="n"/>
      <c r="F443" s="3" t="n"/>
    </row>
    <row r="444" ht="14.25" customHeight="1" s="152">
      <c r="C444" s="8" t="n"/>
      <c r="F444" s="3" t="n"/>
    </row>
    <row r="445" ht="14.25" customHeight="1" s="152">
      <c r="C445" s="8" t="n"/>
      <c r="F445" s="3" t="n"/>
    </row>
    <row r="446" ht="14.25" customHeight="1" s="152">
      <c r="C446" s="8" t="n"/>
      <c r="F446" s="3" t="n"/>
    </row>
    <row r="447" ht="14.25" customHeight="1" s="152">
      <c r="C447" s="8" t="n"/>
      <c r="F447" s="3" t="n"/>
    </row>
    <row r="448" ht="14.25" customHeight="1" s="152">
      <c r="C448" s="8" t="n"/>
      <c r="F448" s="3" t="n"/>
    </row>
    <row r="449" ht="14.25" customHeight="1" s="152">
      <c r="C449" s="8" t="n"/>
      <c r="F449" s="3" t="n"/>
    </row>
    <row r="450" ht="14.25" customHeight="1" s="152">
      <c r="C450" s="8" t="n"/>
      <c r="F450" s="3" t="n"/>
    </row>
    <row r="451" ht="14.25" customHeight="1" s="152">
      <c r="C451" s="8" t="n"/>
      <c r="F451" s="3" t="n"/>
    </row>
    <row r="452" ht="14.25" customHeight="1" s="152">
      <c r="C452" s="8" t="n"/>
      <c r="F452" s="3" t="n"/>
    </row>
    <row r="453" ht="14.25" customHeight="1" s="152">
      <c r="C453" s="8" t="n"/>
      <c r="F453" s="3" t="n"/>
    </row>
    <row r="454" ht="14.25" customHeight="1" s="152">
      <c r="C454" s="8" t="n"/>
      <c r="F454" s="3" t="n"/>
    </row>
    <row r="455" ht="14.25" customHeight="1" s="152">
      <c r="C455" s="8" t="n"/>
      <c r="F455" s="3" t="n"/>
    </row>
    <row r="456" ht="14.25" customHeight="1" s="152">
      <c r="C456" s="8" t="n"/>
      <c r="F456" s="3" t="n"/>
    </row>
    <row r="457" ht="14.25" customHeight="1" s="152">
      <c r="C457" s="8" t="n"/>
      <c r="F457" s="3" t="n"/>
    </row>
    <row r="458" ht="14.25" customHeight="1" s="152">
      <c r="C458" s="8" t="n"/>
      <c r="F458" s="3" t="n"/>
    </row>
    <row r="459" ht="14.25" customHeight="1" s="152">
      <c r="C459" s="8" t="n"/>
      <c r="F459" s="3" t="n"/>
    </row>
    <row r="460" ht="14.25" customHeight="1" s="152">
      <c r="C460" s="8" t="n"/>
      <c r="F460" s="3" t="n"/>
    </row>
    <row r="461" ht="14.25" customHeight="1" s="152">
      <c r="C461" s="8" t="n"/>
      <c r="F461" s="3" t="n"/>
    </row>
    <row r="462" ht="14.25" customHeight="1" s="152">
      <c r="C462" s="8" t="n"/>
      <c r="F462" s="3" t="n"/>
    </row>
    <row r="463" ht="14.25" customHeight="1" s="152">
      <c r="C463" s="8" t="n"/>
      <c r="F463" s="3" t="n"/>
    </row>
    <row r="464" ht="14.25" customHeight="1" s="152">
      <c r="C464" s="8" t="n"/>
      <c r="F464" s="3" t="n"/>
    </row>
    <row r="465" ht="14.25" customHeight="1" s="152">
      <c r="C465" s="8" t="n"/>
      <c r="F465" s="3" t="n"/>
    </row>
    <row r="466" ht="14.25" customHeight="1" s="152">
      <c r="C466" s="8" t="n"/>
      <c r="F466" s="3" t="n"/>
    </row>
    <row r="467" ht="14.25" customHeight="1" s="152">
      <c r="C467" s="8" t="n"/>
      <c r="F467" s="3" t="n"/>
    </row>
    <row r="468" ht="14.25" customHeight="1" s="152">
      <c r="C468" s="8" t="n"/>
      <c r="F468" s="3" t="n"/>
    </row>
    <row r="469" ht="14.25" customHeight="1" s="152">
      <c r="C469" s="8" t="n"/>
      <c r="F469" s="3" t="n"/>
    </row>
    <row r="470" ht="14.25" customHeight="1" s="152">
      <c r="C470" s="8" t="n"/>
      <c r="F470" s="3" t="n"/>
    </row>
    <row r="471" ht="14.25" customHeight="1" s="152">
      <c r="C471" s="8" t="n"/>
      <c r="F471" s="3" t="n"/>
    </row>
    <row r="472" ht="14.25" customHeight="1" s="152">
      <c r="C472" s="8" t="n"/>
      <c r="F472" s="3" t="n"/>
    </row>
    <row r="473" ht="14.25" customHeight="1" s="152">
      <c r="C473" s="8" t="n"/>
      <c r="F473" s="3" t="n"/>
    </row>
    <row r="474" ht="14.25" customHeight="1" s="152">
      <c r="C474" s="8" t="n"/>
      <c r="F474" s="3" t="n"/>
    </row>
    <row r="475" ht="14.25" customHeight="1" s="152">
      <c r="C475" s="8" t="n"/>
      <c r="F475" s="3" t="n"/>
    </row>
    <row r="476" ht="14.25" customHeight="1" s="152">
      <c r="C476" s="8" t="n"/>
      <c r="F476" s="3" t="n"/>
    </row>
    <row r="477" ht="14.25" customHeight="1" s="152">
      <c r="C477" s="8" t="n"/>
      <c r="F477" s="3" t="n"/>
    </row>
    <row r="478" ht="14.25" customHeight="1" s="152">
      <c r="C478" s="8" t="n"/>
      <c r="F478" s="3" t="n"/>
    </row>
    <row r="479" ht="14.25" customHeight="1" s="152">
      <c r="C479" s="8" t="n"/>
      <c r="F479" s="3" t="n"/>
    </row>
    <row r="480" ht="14.25" customHeight="1" s="152">
      <c r="C480" s="8" t="n"/>
      <c r="F480" s="3" t="n"/>
    </row>
    <row r="481" ht="14.25" customHeight="1" s="152">
      <c r="C481" s="8" t="n"/>
      <c r="F481" s="3" t="n"/>
    </row>
    <row r="482" ht="14.25" customHeight="1" s="152">
      <c r="C482" s="8" t="n"/>
      <c r="F482" s="3" t="n"/>
    </row>
    <row r="483" ht="14.25" customHeight="1" s="152">
      <c r="C483" s="8" t="n"/>
      <c r="F483" s="3" t="n"/>
    </row>
    <row r="484" ht="14.25" customHeight="1" s="152">
      <c r="C484" s="8" t="n"/>
      <c r="F484" s="3" t="n"/>
    </row>
    <row r="485" ht="14.25" customHeight="1" s="152">
      <c r="C485" s="8" t="n"/>
      <c r="F485" s="3" t="n"/>
    </row>
    <row r="486" ht="14.25" customHeight="1" s="152">
      <c r="C486" s="8" t="n"/>
      <c r="F486" s="3" t="n"/>
    </row>
    <row r="487" ht="14.25" customHeight="1" s="152">
      <c r="C487" s="8" t="n"/>
      <c r="F487" s="3" t="n"/>
    </row>
    <row r="488" ht="14.25" customHeight="1" s="152">
      <c r="C488" s="8" t="n"/>
      <c r="F488" s="3" t="n"/>
    </row>
    <row r="489" ht="14.25" customHeight="1" s="152">
      <c r="C489" s="8" t="n"/>
      <c r="F489" s="3" t="n"/>
    </row>
    <row r="490" ht="14.25" customHeight="1" s="152">
      <c r="C490" s="8" t="n"/>
      <c r="F490" s="3" t="n"/>
    </row>
    <row r="491" ht="14.25" customHeight="1" s="152">
      <c r="C491" s="8" t="n"/>
      <c r="F491" s="3" t="n"/>
    </row>
    <row r="492" ht="14.25" customHeight="1" s="152">
      <c r="C492" s="8" t="n"/>
      <c r="F492" s="3" t="n"/>
    </row>
    <row r="493" ht="14.25" customHeight="1" s="152">
      <c r="C493" s="8" t="n"/>
      <c r="F493" s="3" t="n"/>
    </row>
    <row r="494" ht="14.25" customHeight="1" s="152">
      <c r="C494" s="8" t="n"/>
      <c r="F494" s="3" t="n"/>
    </row>
    <row r="495" ht="14.25" customHeight="1" s="152">
      <c r="C495" s="8" t="n"/>
      <c r="F495" s="3" t="n"/>
    </row>
    <row r="496" ht="14.25" customHeight="1" s="152">
      <c r="C496" s="8" t="n"/>
      <c r="F496" s="3" t="n"/>
    </row>
    <row r="497" ht="14.25" customHeight="1" s="152">
      <c r="C497" s="8" t="n"/>
      <c r="F497" s="3" t="n"/>
    </row>
    <row r="498" ht="14.25" customHeight="1" s="152">
      <c r="C498" s="8" t="n"/>
      <c r="F498" s="3" t="n"/>
    </row>
    <row r="499" ht="14.25" customHeight="1" s="152">
      <c r="C499" s="8" t="n"/>
      <c r="F499" s="3" t="n"/>
    </row>
    <row r="500" ht="14.25" customHeight="1" s="152">
      <c r="C500" s="8" t="n"/>
      <c r="F500" s="3" t="n"/>
    </row>
    <row r="501" ht="14.25" customHeight="1" s="152">
      <c r="C501" s="8" t="n"/>
      <c r="F501" s="3" t="n"/>
    </row>
    <row r="502" ht="14.25" customHeight="1" s="152">
      <c r="C502" s="8" t="n"/>
      <c r="F502" s="3" t="n"/>
    </row>
    <row r="503" ht="14.25" customHeight="1" s="152">
      <c r="C503" s="8" t="n"/>
      <c r="F503" s="3" t="n"/>
    </row>
    <row r="504" ht="14.25" customHeight="1" s="152">
      <c r="C504" s="8" t="n"/>
      <c r="F504" s="3" t="n"/>
    </row>
    <row r="505" ht="14.25" customHeight="1" s="152">
      <c r="C505" s="8" t="n"/>
      <c r="F505" s="3" t="n"/>
    </row>
    <row r="506" ht="14.25" customHeight="1" s="152">
      <c r="C506" s="8" t="n"/>
      <c r="F506" s="3" t="n"/>
    </row>
    <row r="507" ht="14.25" customHeight="1" s="152">
      <c r="C507" s="8" t="n"/>
      <c r="F507" s="3" t="n"/>
    </row>
    <row r="508" ht="14.25" customHeight="1" s="152">
      <c r="C508" s="8" t="n"/>
      <c r="F508" s="3" t="n"/>
    </row>
    <row r="509" ht="14.25" customHeight="1" s="152">
      <c r="C509" s="8" t="n"/>
      <c r="F509" s="3" t="n"/>
    </row>
    <row r="510" ht="14.25" customHeight="1" s="152">
      <c r="C510" s="8" t="n"/>
      <c r="F510" s="3" t="n"/>
    </row>
    <row r="511" ht="14.25" customHeight="1" s="152">
      <c r="C511" s="8" t="n"/>
      <c r="F511" s="3" t="n"/>
    </row>
    <row r="512" ht="14.25" customHeight="1" s="152">
      <c r="C512" s="8" t="n"/>
      <c r="F512" s="3" t="n"/>
    </row>
    <row r="513" ht="14.25" customHeight="1" s="152">
      <c r="C513" s="8" t="n"/>
      <c r="F513" s="3" t="n"/>
    </row>
    <row r="514" ht="14.25" customHeight="1" s="152">
      <c r="C514" s="8" t="n"/>
      <c r="F514" s="3" t="n"/>
    </row>
    <row r="515" ht="14.25" customHeight="1" s="152">
      <c r="C515" s="8" t="n"/>
      <c r="F515" s="3" t="n"/>
    </row>
    <row r="516" ht="14.25" customHeight="1" s="152">
      <c r="C516" s="8" t="n"/>
      <c r="F516" s="3" t="n"/>
    </row>
    <row r="517" ht="14.25" customHeight="1" s="152">
      <c r="C517" s="8" t="n"/>
      <c r="F517" s="3" t="n"/>
    </row>
    <row r="518" ht="14.25" customHeight="1" s="152">
      <c r="C518" s="8" t="n"/>
      <c r="F518" s="3" t="n"/>
    </row>
    <row r="519" ht="14.25" customHeight="1" s="152">
      <c r="C519" s="8" t="n"/>
      <c r="F519" s="3" t="n"/>
    </row>
    <row r="520" ht="14.25" customHeight="1" s="152">
      <c r="C520" s="8" t="n"/>
      <c r="F520" s="3" t="n"/>
    </row>
    <row r="521" ht="14.25" customHeight="1" s="152">
      <c r="C521" s="8" t="n"/>
      <c r="F521" s="3" t="n"/>
    </row>
    <row r="522" ht="14.25" customHeight="1" s="152">
      <c r="C522" s="8" t="n"/>
      <c r="F522" s="3" t="n"/>
    </row>
    <row r="523" ht="14.25" customHeight="1" s="152">
      <c r="C523" s="8" t="n"/>
      <c r="F523" s="3" t="n"/>
    </row>
    <row r="524" ht="14.25" customHeight="1" s="152">
      <c r="C524" s="8" t="n"/>
      <c r="F524" s="3" t="n"/>
    </row>
    <row r="525" ht="14.25" customHeight="1" s="152">
      <c r="C525" s="8" t="n"/>
      <c r="F525" s="3" t="n"/>
    </row>
    <row r="526" ht="14.25" customHeight="1" s="152">
      <c r="C526" s="8" t="n"/>
      <c r="F526" s="3" t="n"/>
    </row>
    <row r="527" ht="14.25" customHeight="1" s="152">
      <c r="C527" s="8" t="n"/>
      <c r="F527" s="3" t="n"/>
    </row>
    <row r="528" ht="14.25" customHeight="1" s="152">
      <c r="C528" s="8" t="n"/>
      <c r="F528" s="3" t="n"/>
    </row>
    <row r="529" ht="14.25" customHeight="1" s="152">
      <c r="C529" s="8" t="n"/>
      <c r="F529" s="3" t="n"/>
    </row>
    <row r="530" ht="14.25" customHeight="1" s="152">
      <c r="C530" s="8" t="n"/>
      <c r="F530" s="3" t="n"/>
    </row>
    <row r="531" ht="14.25" customHeight="1" s="152">
      <c r="C531" s="8" t="n"/>
      <c r="F531" s="3" t="n"/>
    </row>
    <row r="532" ht="14.25" customHeight="1" s="152">
      <c r="C532" s="8" t="n"/>
      <c r="F532" s="3" t="n"/>
    </row>
    <row r="533" ht="14.25" customHeight="1" s="152">
      <c r="C533" s="8" t="n"/>
      <c r="F533" s="3" t="n"/>
    </row>
    <row r="534" ht="14.25" customHeight="1" s="152">
      <c r="C534" s="8" t="n"/>
      <c r="F534" s="3" t="n"/>
    </row>
    <row r="535" ht="14.25" customHeight="1" s="152">
      <c r="C535" s="8" t="n"/>
      <c r="F535" s="3" t="n"/>
    </row>
    <row r="536" ht="14.25" customHeight="1" s="152">
      <c r="C536" s="8" t="n"/>
      <c r="F536" s="3" t="n"/>
    </row>
    <row r="537" ht="14.25" customHeight="1" s="152">
      <c r="C537" s="8" t="n"/>
      <c r="F537" s="3" t="n"/>
    </row>
    <row r="538" ht="14.25" customHeight="1" s="152">
      <c r="C538" s="8" t="n"/>
      <c r="F538" s="3" t="n"/>
    </row>
    <row r="539" ht="14.25" customHeight="1" s="152">
      <c r="C539" s="8" t="n"/>
      <c r="F539" s="3" t="n"/>
    </row>
    <row r="540" ht="14.25" customHeight="1" s="152">
      <c r="C540" s="8" t="n"/>
      <c r="F540" s="3" t="n"/>
    </row>
    <row r="541" ht="14.25" customHeight="1" s="152">
      <c r="C541" s="8" t="n"/>
      <c r="F541" s="3" t="n"/>
    </row>
    <row r="542" ht="14.25" customHeight="1" s="152">
      <c r="C542" s="8" t="n"/>
      <c r="F542" s="3" t="n"/>
    </row>
    <row r="543" ht="14.25" customHeight="1" s="152">
      <c r="C543" s="8" t="n"/>
      <c r="F543" s="3" t="n"/>
    </row>
    <row r="544" ht="14.25" customHeight="1" s="152">
      <c r="C544" s="8" t="n"/>
      <c r="F544" s="3" t="n"/>
    </row>
    <row r="545" ht="14.25" customHeight="1" s="152">
      <c r="C545" s="8" t="n"/>
      <c r="F545" s="3" t="n"/>
    </row>
    <row r="546" ht="14.25" customHeight="1" s="152">
      <c r="C546" s="8" t="n"/>
      <c r="F546" s="3" t="n"/>
    </row>
    <row r="547" ht="14.25" customHeight="1" s="152">
      <c r="C547" s="8" t="n"/>
      <c r="F547" s="3" t="n"/>
    </row>
    <row r="548" ht="14.25" customHeight="1" s="152">
      <c r="C548" s="8" t="n"/>
      <c r="F548" s="3" t="n"/>
    </row>
    <row r="549" ht="14.25" customHeight="1" s="152">
      <c r="C549" s="8" t="n"/>
      <c r="F549" s="3" t="n"/>
    </row>
    <row r="550" ht="14.25" customHeight="1" s="152">
      <c r="C550" s="8" t="n"/>
      <c r="F550" s="3" t="n"/>
    </row>
    <row r="551" ht="14.25" customHeight="1" s="152">
      <c r="C551" s="8" t="n"/>
      <c r="F551" s="3" t="n"/>
    </row>
    <row r="552" ht="14.25" customHeight="1" s="152">
      <c r="C552" s="8" t="n"/>
      <c r="F552" s="3" t="n"/>
    </row>
    <row r="553" ht="14.25" customHeight="1" s="152">
      <c r="C553" s="8" t="n"/>
      <c r="F553" s="3" t="n"/>
    </row>
    <row r="554" ht="14.25" customHeight="1" s="152">
      <c r="C554" s="8" t="n"/>
      <c r="F554" s="3" t="n"/>
    </row>
    <row r="555" ht="14.25" customHeight="1" s="152">
      <c r="C555" s="8" t="n"/>
      <c r="F555" s="3" t="n"/>
    </row>
    <row r="556" ht="14.25" customHeight="1" s="152">
      <c r="C556" s="8" t="n"/>
      <c r="F556" s="3" t="n"/>
    </row>
    <row r="557" ht="14.25" customHeight="1" s="152">
      <c r="C557" s="8" t="n"/>
      <c r="F557" s="3" t="n"/>
    </row>
    <row r="558" ht="14.25" customHeight="1" s="152">
      <c r="C558" s="8" t="n"/>
      <c r="F558" s="3" t="n"/>
    </row>
    <row r="559" ht="14.25" customHeight="1" s="152">
      <c r="C559" s="8" t="n"/>
      <c r="F559" s="3" t="n"/>
    </row>
    <row r="560" ht="14.25" customHeight="1" s="152">
      <c r="C560" s="8" t="n"/>
      <c r="F560" s="3" t="n"/>
    </row>
    <row r="561" ht="14.25" customHeight="1" s="152">
      <c r="C561" s="8" t="n"/>
      <c r="F561" s="3" t="n"/>
    </row>
    <row r="562" ht="14.25" customHeight="1" s="152">
      <c r="C562" s="8" t="n"/>
      <c r="F562" s="3" t="n"/>
    </row>
    <row r="563" ht="14.25" customHeight="1" s="152">
      <c r="C563" s="8" t="n"/>
      <c r="F563" s="3" t="n"/>
    </row>
    <row r="564" ht="14.25" customHeight="1" s="152">
      <c r="C564" s="8" t="n"/>
      <c r="F564" s="3" t="n"/>
    </row>
    <row r="565" ht="14.25" customHeight="1" s="152">
      <c r="C565" s="8" t="n"/>
      <c r="F565" s="3" t="n"/>
    </row>
    <row r="566" ht="14.25" customHeight="1" s="152">
      <c r="C566" s="8" t="n"/>
      <c r="F566" s="3" t="n"/>
    </row>
    <row r="567" ht="14.25" customHeight="1" s="152">
      <c r="C567" s="8" t="n"/>
      <c r="F567" s="3" t="n"/>
    </row>
    <row r="568" ht="14.25" customHeight="1" s="152">
      <c r="C568" s="8" t="n"/>
      <c r="F568" s="3" t="n"/>
    </row>
    <row r="569" ht="14.25" customHeight="1" s="152">
      <c r="C569" s="8" t="n"/>
      <c r="F569" s="3" t="n"/>
    </row>
    <row r="570" ht="14.25" customHeight="1" s="152">
      <c r="C570" s="8" t="n"/>
      <c r="F570" s="3" t="n"/>
    </row>
    <row r="571" ht="14.25" customHeight="1" s="152">
      <c r="C571" s="8" t="n"/>
      <c r="F571" s="3" t="n"/>
    </row>
    <row r="572" ht="14.25" customHeight="1" s="152">
      <c r="C572" s="8" t="n"/>
      <c r="F572" s="3" t="n"/>
    </row>
    <row r="573" ht="14.25" customHeight="1" s="152">
      <c r="C573" s="8" t="n"/>
      <c r="F573" s="3" t="n"/>
    </row>
    <row r="574" ht="14.25" customHeight="1" s="152">
      <c r="C574" s="8" t="n"/>
      <c r="F574" s="3" t="n"/>
    </row>
    <row r="575" ht="14.25" customHeight="1" s="152">
      <c r="C575" s="8" t="n"/>
      <c r="F575" s="3" t="n"/>
    </row>
    <row r="576" ht="14.25" customHeight="1" s="152">
      <c r="C576" s="8" t="n"/>
      <c r="F576" s="3" t="n"/>
    </row>
    <row r="577" ht="14.25" customHeight="1" s="152">
      <c r="C577" s="8" t="n"/>
      <c r="F577" s="3" t="n"/>
    </row>
    <row r="578" ht="14.25" customHeight="1" s="152">
      <c r="C578" s="8" t="n"/>
      <c r="F578" s="3" t="n"/>
    </row>
    <row r="579" ht="14.25" customHeight="1" s="152">
      <c r="C579" s="8" t="n"/>
      <c r="F579" s="3" t="n"/>
    </row>
    <row r="580" ht="14.25" customHeight="1" s="152">
      <c r="C580" s="8" t="n"/>
      <c r="F580" s="3" t="n"/>
    </row>
    <row r="581" ht="14.25" customHeight="1" s="152">
      <c r="C581" s="8" t="n"/>
      <c r="F581" s="3" t="n"/>
    </row>
    <row r="582" ht="14.25" customHeight="1" s="152">
      <c r="C582" s="8" t="n"/>
      <c r="F582" s="3" t="n"/>
    </row>
    <row r="583" ht="14.25" customHeight="1" s="152">
      <c r="C583" s="8" t="n"/>
      <c r="F583" s="3" t="n"/>
    </row>
    <row r="584" ht="14.25" customHeight="1" s="152">
      <c r="C584" s="8" t="n"/>
      <c r="F584" s="3" t="n"/>
    </row>
    <row r="585" ht="14.25" customHeight="1" s="152">
      <c r="C585" s="8" t="n"/>
      <c r="F585" s="3" t="n"/>
    </row>
    <row r="586" ht="14.25" customHeight="1" s="152">
      <c r="C586" s="8" t="n"/>
      <c r="F586" s="3" t="n"/>
    </row>
    <row r="587" ht="14.25" customHeight="1" s="152">
      <c r="C587" s="8" t="n"/>
      <c r="F587" s="3" t="n"/>
    </row>
    <row r="588" ht="14.25" customHeight="1" s="152">
      <c r="C588" s="8" t="n"/>
      <c r="F588" s="3" t="n"/>
    </row>
    <row r="589" ht="14.25" customHeight="1" s="152">
      <c r="C589" s="8" t="n"/>
      <c r="F589" s="3" t="n"/>
    </row>
    <row r="590" ht="14.25" customHeight="1" s="152">
      <c r="C590" s="8" t="n"/>
      <c r="F590" s="3" t="n"/>
    </row>
    <row r="591" ht="14.25" customHeight="1" s="152">
      <c r="C591" s="8" t="n"/>
      <c r="F591" s="3" t="n"/>
    </row>
    <row r="592" ht="14.25" customHeight="1" s="152">
      <c r="C592" s="8" t="n"/>
      <c r="F592" s="3" t="n"/>
    </row>
    <row r="593" ht="14.25" customHeight="1" s="152">
      <c r="C593" s="8" t="n"/>
      <c r="F593" s="3" t="n"/>
    </row>
    <row r="594" ht="14.25" customHeight="1" s="152">
      <c r="C594" s="8" t="n"/>
      <c r="F594" s="3" t="n"/>
    </row>
    <row r="595" ht="14.25" customHeight="1" s="152">
      <c r="C595" s="8" t="n"/>
      <c r="F595" s="3" t="n"/>
    </row>
    <row r="596" ht="14.25" customHeight="1" s="152">
      <c r="C596" s="8" t="n"/>
      <c r="F596" s="3" t="n"/>
    </row>
    <row r="597" ht="14.25" customHeight="1" s="152">
      <c r="C597" s="8" t="n"/>
      <c r="F597" s="3" t="n"/>
    </row>
    <row r="598" ht="14.25" customHeight="1" s="152">
      <c r="C598" s="8" t="n"/>
      <c r="F598" s="3" t="n"/>
    </row>
    <row r="599" ht="14.25" customHeight="1" s="152">
      <c r="C599" s="8" t="n"/>
      <c r="F599" s="3" t="n"/>
    </row>
    <row r="600" ht="14.25" customHeight="1" s="152">
      <c r="C600" s="8" t="n"/>
      <c r="F600" s="3" t="n"/>
    </row>
    <row r="601" ht="14.25" customHeight="1" s="152">
      <c r="C601" s="8" t="n"/>
      <c r="F601" s="3" t="n"/>
    </row>
    <row r="602" ht="14.25" customHeight="1" s="152">
      <c r="C602" s="8" t="n"/>
      <c r="F602" s="3" t="n"/>
    </row>
    <row r="603" ht="14.25" customHeight="1" s="152">
      <c r="C603" s="8" t="n"/>
      <c r="F603" s="3" t="n"/>
    </row>
    <row r="604" ht="14.25" customHeight="1" s="152">
      <c r="C604" s="8" t="n"/>
      <c r="F604" s="3" t="n"/>
    </row>
    <row r="605" ht="14.25" customHeight="1" s="152">
      <c r="C605" s="8" t="n"/>
      <c r="F605" s="3" t="n"/>
    </row>
    <row r="606" ht="14.25" customHeight="1" s="152">
      <c r="C606" s="8" t="n"/>
      <c r="F606" s="3" t="n"/>
    </row>
    <row r="607" ht="14.25" customHeight="1" s="152">
      <c r="C607" s="8" t="n"/>
      <c r="F607" s="3" t="n"/>
    </row>
    <row r="608" ht="14.25" customHeight="1" s="152">
      <c r="C608" s="8" t="n"/>
      <c r="F608" s="3" t="n"/>
    </row>
    <row r="609" ht="14.25" customHeight="1" s="152">
      <c r="C609" s="8" t="n"/>
      <c r="F609" s="3" t="n"/>
    </row>
    <row r="610" ht="14.25" customHeight="1" s="152">
      <c r="C610" s="8" t="n"/>
      <c r="F610" s="3" t="n"/>
    </row>
    <row r="611" ht="14.25" customHeight="1" s="152">
      <c r="C611" s="8" t="n"/>
      <c r="F611" s="3" t="n"/>
    </row>
    <row r="612" ht="14.25" customHeight="1" s="152">
      <c r="C612" s="8" t="n"/>
      <c r="F612" s="3" t="n"/>
    </row>
    <row r="613" ht="14.25" customHeight="1" s="152">
      <c r="C613" s="8" t="n"/>
      <c r="F613" s="3" t="n"/>
    </row>
    <row r="614" ht="14.25" customHeight="1" s="152">
      <c r="C614" s="8" t="n"/>
      <c r="F614" s="3" t="n"/>
    </row>
    <row r="615" ht="14.25" customHeight="1" s="152">
      <c r="C615" s="8" t="n"/>
      <c r="F615" s="3" t="n"/>
    </row>
    <row r="616" ht="14.25" customHeight="1" s="152">
      <c r="C616" s="8" t="n"/>
      <c r="F616" s="3" t="n"/>
    </row>
    <row r="617" ht="14.25" customHeight="1" s="152">
      <c r="C617" s="8" t="n"/>
      <c r="F617" s="3" t="n"/>
    </row>
    <row r="618" ht="14.25" customHeight="1" s="152">
      <c r="C618" s="8" t="n"/>
      <c r="F618" s="3" t="n"/>
    </row>
    <row r="619" ht="14.25" customHeight="1" s="152">
      <c r="C619" s="8" t="n"/>
      <c r="F619" s="3" t="n"/>
    </row>
    <row r="620" ht="14.25" customHeight="1" s="152">
      <c r="C620" s="8" t="n"/>
      <c r="F620" s="3" t="n"/>
    </row>
    <row r="621" ht="14.25" customHeight="1" s="152">
      <c r="C621" s="8" t="n"/>
      <c r="F621" s="3" t="n"/>
    </row>
    <row r="622" ht="14.25" customHeight="1" s="152">
      <c r="C622" s="8" t="n"/>
      <c r="F622" s="3" t="n"/>
    </row>
    <row r="623" ht="14.25" customHeight="1" s="152">
      <c r="C623" s="8" t="n"/>
      <c r="F623" s="3" t="n"/>
    </row>
    <row r="624" ht="14.25" customHeight="1" s="152">
      <c r="C624" s="8" t="n"/>
      <c r="F624" s="3" t="n"/>
    </row>
    <row r="625" ht="14.25" customHeight="1" s="152">
      <c r="C625" s="8" t="n"/>
      <c r="F625" s="3" t="n"/>
    </row>
    <row r="626" ht="14.25" customHeight="1" s="152">
      <c r="C626" s="8" t="n"/>
      <c r="F626" s="3" t="n"/>
    </row>
    <row r="627" ht="14.25" customHeight="1" s="152">
      <c r="C627" s="8" t="n"/>
      <c r="F627" s="3" t="n"/>
    </row>
    <row r="628" ht="14.25" customHeight="1" s="152">
      <c r="C628" s="8" t="n"/>
      <c r="F628" s="3" t="n"/>
    </row>
    <row r="629" ht="14.25" customHeight="1" s="152">
      <c r="C629" s="8" t="n"/>
      <c r="F629" s="3" t="n"/>
    </row>
    <row r="630" ht="14.25" customHeight="1" s="152">
      <c r="C630" s="8" t="n"/>
      <c r="F630" s="3" t="n"/>
    </row>
    <row r="631" ht="14.25" customHeight="1" s="152">
      <c r="C631" s="8" t="n"/>
      <c r="F631" s="3" t="n"/>
    </row>
    <row r="632" ht="14.25" customHeight="1" s="152">
      <c r="C632" s="8" t="n"/>
      <c r="F632" s="3" t="n"/>
    </row>
    <row r="633" ht="14.25" customHeight="1" s="152">
      <c r="C633" s="8" t="n"/>
      <c r="F633" s="3" t="n"/>
    </row>
    <row r="634" ht="14.25" customHeight="1" s="152">
      <c r="C634" s="8" t="n"/>
      <c r="F634" s="3" t="n"/>
    </row>
    <row r="635" ht="14.25" customHeight="1" s="152">
      <c r="C635" s="8" t="n"/>
      <c r="F635" s="3" t="n"/>
    </row>
    <row r="636" ht="14.25" customHeight="1" s="152">
      <c r="C636" s="8" t="n"/>
      <c r="F636" s="3" t="n"/>
    </row>
    <row r="637" ht="14.25" customHeight="1" s="152">
      <c r="C637" s="8" t="n"/>
      <c r="F637" s="3" t="n"/>
    </row>
    <row r="638" ht="14.25" customHeight="1" s="152">
      <c r="C638" s="8" t="n"/>
      <c r="F638" s="3" t="n"/>
    </row>
    <row r="639" ht="14.25" customHeight="1" s="152">
      <c r="C639" s="8" t="n"/>
      <c r="F639" s="3" t="n"/>
    </row>
    <row r="640" ht="14.25" customHeight="1" s="152">
      <c r="C640" s="8" t="n"/>
      <c r="F640" s="3" t="n"/>
    </row>
    <row r="641" ht="14.25" customHeight="1" s="152">
      <c r="C641" s="8" t="n"/>
      <c r="F641" s="3" t="n"/>
    </row>
    <row r="642" ht="14.25" customHeight="1" s="152">
      <c r="C642" s="8" t="n"/>
      <c r="F642" s="3" t="n"/>
    </row>
    <row r="643" ht="14.25" customHeight="1" s="152">
      <c r="C643" s="8" t="n"/>
      <c r="F643" s="3" t="n"/>
    </row>
    <row r="644" ht="14.25" customHeight="1" s="152">
      <c r="C644" s="8" t="n"/>
      <c r="F644" s="3" t="n"/>
    </row>
    <row r="645" ht="14.25" customHeight="1" s="152">
      <c r="C645" s="8" t="n"/>
      <c r="F645" s="3" t="n"/>
    </row>
    <row r="646" ht="14.25" customHeight="1" s="152">
      <c r="C646" s="8" t="n"/>
      <c r="F646" s="3" t="n"/>
    </row>
    <row r="647" ht="14.25" customHeight="1" s="152">
      <c r="C647" s="8" t="n"/>
      <c r="F647" s="3" t="n"/>
    </row>
    <row r="648" ht="14.25" customHeight="1" s="152">
      <c r="C648" s="8" t="n"/>
      <c r="F648" s="3" t="n"/>
    </row>
    <row r="649" ht="14.25" customHeight="1" s="152">
      <c r="C649" s="8" t="n"/>
      <c r="F649" s="3" t="n"/>
    </row>
    <row r="650" ht="14.25" customHeight="1" s="152">
      <c r="C650" s="8" t="n"/>
      <c r="F650" s="3" t="n"/>
    </row>
    <row r="651" ht="14.25" customHeight="1" s="152">
      <c r="C651" s="8" t="n"/>
      <c r="F651" s="3" t="n"/>
    </row>
    <row r="652" ht="14.25" customHeight="1" s="152">
      <c r="C652" s="8" t="n"/>
      <c r="F652" s="3" t="n"/>
    </row>
    <row r="653" ht="14.25" customHeight="1" s="152">
      <c r="C653" s="8" t="n"/>
      <c r="F653" s="3" t="n"/>
    </row>
    <row r="654" ht="14.25" customHeight="1" s="152">
      <c r="C654" s="8" t="n"/>
      <c r="F654" s="3" t="n"/>
    </row>
    <row r="655" ht="14.25" customHeight="1" s="152">
      <c r="C655" s="8" t="n"/>
      <c r="F655" s="3" t="n"/>
    </row>
    <row r="656" ht="14.25" customHeight="1" s="152">
      <c r="C656" s="8" t="n"/>
      <c r="F656" s="3" t="n"/>
    </row>
    <row r="657" ht="14.25" customHeight="1" s="152">
      <c r="C657" s="8" t="n"/>
      <c r="F657" s="3" t="n"/>
    </row>
    <row r="658" ht="14.25" customHeight="1" s="152">
      <c r="C658" s="8" t="n"/>
      <c r="F658" s="3" t="n"/>
    </row>
    <row r="659" ht="14.25" customHeight="1" s="152">
      <c r="C659" s="8" t="n"/>
      <c r="F659" s="3" t="n"/>
    </row>
    <row r="660" ht="14.25" customHeight="1" s="152">
      <c r="C660" s="8" t="n"/>
      <c r="F660" s="3" t="n"/>
    </row>
    <row r="661" ht="14.25" customHeight="1" s="152">
      <c r="C661" s="8" t="n"/>
      <c r="F661" s="3" t="n"/>
    </row>
    <row r="662" ht="14.25" customHeight="1" s="152">
      <c r="C662" s="8" t="n"/>
      <c r="F662" s="3" t="n"/>
    </row>
    <row r="663" ht="14.25" customHeight="1" s="152">
      <c r="C663" s="8" t="n"/>
      <c r="F663" s="3" t="n"/>
    </row>
    <row r="664" ht="14.25" customHeight="1" s="152">
      <c r="C664" s="8" t="n"/>
      <c r="F664" s="3" t="n"/>
    </row>
    <row r="665" ht="14.25" customHeight="1" s="152">
      <c r="C665" s="8" t="n"/>
      <c r="F665" s="3" t="n"/>
    </row>
    <row r="666" ht="14.25" customHeight="1" s="152">
      <c r="C666" s="8" t="n"/>
      <c r="F666" s="3" t="n"/>
    </row>
    <row r="667" ht="14.25" customHeight="1" s="152">
      <c r="C667" s="8" t="n"/>
      <c r="F667" s="3" t="n"/>
    </row>
    <row r="668" ht="14.25" customHeight="1" s="152">
      <c r="C668" s="8" t="n"/>
      <c r="F668" s="3" t="n"/>
    </row>
    <row r="669" ht="14.25" customHeight="1" s="152">
      <c r="C669" s="8" t="n"/>
      <c r="F669" s="3" t="n"/>
    </row>
    <row r="670" ht="14.25" customHeight="1" s="152">
      <c r="C670" s="8" t="n"/>
      <c r="F670" s="3" t="n"/>
    </row>
    <row r="671" ht="14.25" customHeight="1" s="152">
      <c r="C671" s="8" t="n"/>
      <c r="F671" s="3" t="n"/>
    </row>
    <row r="672" ht="14.25" customHeight="1" s="152">
      <c r="C672" s="8" t="n"/>
      <c r="F672" s="3" t="n"/>
    </row>
    <row r="673" ht="14.25" customHeight="1" s="152">
      <c r="C673" s="8" t="n"/>
      <c r="F673" s="3" t="n"/>
    </row>
    <row r="674" ht="14.25" customHeight="1" s="152">
      <c r="C674" s="8" t="n"/>
      <c r="F674" s="3" t="n"/>
    </row>
    <row r="675" ht="14.25" customHeight="1" s="152">
      <c r="C675" s="8" t="n"/>
      <c r="F675" s="3" t="n"/>
    </row>
    <row r="676" ht="14.25" customHeight="1" s="152">
      <c r="C676" s="8" t="n"/>
      <c r="F676" s="3" t="n"/>
    </row>
    <row r="677" ht="14.25" customHeight="1" s="152">
      <c r="C677" s="8" t="n"/>
      <c r="F677" s="3" t="n"/>
    </row>
    <row r="678" ht="14.25" customHeight="1" s="152">
      <c r="C678" s="8" t="n"/>
      <c r="F678" s="3" t="n"/>
    </row>
    <row r="679" ht="14.25" customHeight="1" s="152">
      <c r="C679" s="8" t="n"/>
      <c r="F679" s="3" t="n"/>
    </row>
    <row r="680" ht="14.25" customHeight="1" s="152">
      <c r="C680" s="8" t="n"/>
      <c r="F680" s="3" t="n"/>
    </row>
    <row r="681" ht="14.25" customHeight="1" s="152">
      <c r="C681" s="8" t="n"/>
      <c r="F681" s="3" t="n"/>
    </row>
    <row r="682" ht="14.25" customHeight="1" s="152">
      <c r="C682" s="8" t="n"/>
      <c r="F682" s="3" t="n"/>
    </row>
    <row r="683" ht="14.25" customHeight="1" s="152">
      <c r="C683" s="8" t="n"/>
      <c r="F683" s="3" t="n"/>
    </row>
    <row r="684" ht="14.25" customHeight="1" s="152">
      <c r="C684" s="8" t="n"/>
      <c r="F684" s="3" t="n"/>
    </row>
    <row r="685" ht="14.25" customHeight="1" s="152">
      <c r="C685" s="8" t="n"/>
      <c r="F685" s="3" t="n"/>
    </row>
    <row r="686" ht="14.25" customHeight="1" s="152">
      <c r="C686" s="8" t="n"/>
      <c r="F686" s="3" t="n"/>
    </row>
    <row r="687" ht="14.25" customHeight="1" s="152">
      <c r="C687" s="8" t="n"/>
      <c r="F687" s="3" t="n"/>
    </row>
    <row r="688" ht="14.25" customHeight="1" s="152">
      <c r="C688" s="8" t="n"/>
      <c r="F688" s="3" t="n"/>
    </row>
    <row r="689" ht="14.25" customHeight="1" s="152">
      <c r="C689" s="8" t="n"/>
      <c r="F689" s="3" t="n"/>
    </row>
    <row r="690" ht="14.25" customHeight="1" s="152">
      <c r="C690" s="8" t="n"/>
      <c r="F690" s="3" t="n"/>
    </row>
    <row r="691" ht="14.25" customHeight="1" s="152">
      <c r="C691" s="8" t="n"/>
      <c r="F691" s="3" t="n"/>
    </row>
    <row r="692" ht="14.25" customHeight="1" s="152">
      <c r="C692" s="8" t="n"/>
      <c r="F692" s="3" t="n"/>
    </row>
    <row r="693" ht="14.25" customHeight="1" s="152">
      <c r="C693" s="8" t="n"/>
      <c r="F693" s="3" t="n"/>
    </row>
    <row r="694" ht="14.25" customHeight="1" s="152">
      <c r="C694" s="8" t="n"/>
      <c r="F694" s="3" t="n"/>
    </row>
    <row r="695" ht="14.25" customHeight="1" s="152">
      <c r="C695" s="8" t="n"/>
      <c r="F695" s="3" t="n"/>
    </row>
    <row r="696" ht="14.25" customHeight="1" s="152">
      <c r="C696" s="8" t="n"/>
      <c r="F696" s="3" t="n"/>
    </row>
    <row r="697" ht="14.25" customHeight="1" s="152">
      <c r="C697" s="8" t="n"/>
      <c r="F697" s="3" t="n"/>
    </row>
    <row r="698" ht="14.25" customHeight="1" s="152">
      <c r="C698" s="8" t="n"/>
      <c r="F698" s="3" t="n"/>
    </row>
    <row r="699" ht="14.25" customHeight="1" s="152">
      <c r="C699" s="8" t="n"/>
      <c r="F699" s="3" t="n"/>
    </row>
    <row r="700" ht="14.25" customHeight="1" s="152">
      <c r="C700" s="8" t="n"/>
      <c r="F700" s="3" t="n"/>
    </row>
    <row r="701" ht="14.25" customHeight="1" s="152">
      <c r="C701" s="8" t="n"/>
      <c r="F701" s="3" t="n"/>
    </row>
    <row r="702" ht="14.25" customHeight="1" s="152">
      <c r="C702" s="8" t="n"/>
      <c r="F702" s="3" t="n"/>
    </row>
    <row r="703" ht="14.25" customHeight="1" s="152">
      <c r="C703" s="8" t="n"/>
      <c r="F703" s="3" t="n"/>
    </row>
    <row r="704" ht="14.25" customHeight="1" s="152">
      <c r="C704" s="8" t="n"/>
      <c r="F704" s="3" t="n"/>
    </row>
    <row r="705" ht="14.25" customHeight="1" s="152">
      <c r="C705" s="8" t="n"/>
      <c r="F705" s="3" t="n"/>
    </row>
    <row r="706" ht="14.25" customHeight="1" s="152">
      <c r="C706" s="8" t="n"/>
      <c r="F706" s="3" t="n"/>
    </row>
    <row r="707" ht="14.25" customHeight="1" s="152">
      <c r="C707" s="8" t="n"/>
      <c r="F707" s="3" t="n"/>
    </row>
    <row r="708" ht="14.25" customHeight="1" s="152">
      <c r="C708" s="8" t="n"/>
      <c r="F708" s="3" t="n"/>
    </row>
    <row r="709" ht="14.25" customHeight="1" s="152">
      <c r="C709" s="8" t="n"/>
      <c r="F709" s="3" t="n"/>
    </row>
    <row r="710" ht="14.25" customHeight="1" s="152">
      <c r="C710" s="8" t="n"/>
      <c r="F710" s="3" t="n"/>
    </row>
    <row r="711" ht="14.25" customHeight="1" s="152">
      <c r="C711" s="8" t="n"/>
      <c r="F711" s="3" t="n"/>
    </row>
    <row r="712" ht="14.25" customHeight="1" s="152">
      <c r="C712" s="8" t="n"/>
      <c r="F712" s="3" t="n"/>
    </row>
    <row r="713" ht="14.25" customHeight="1" s="152">
      <c r="C713" s="8" t="n"/>
      <c r="F713" s="3" t="n"/>
    </row>
    <row r="714" ht="14.25" customHeight="1" s="152">
      <c r="C714" s="8" t="n"/>
      <c r="F714" s="3" t="n"/>
    </row>
    <row r="715" ht="14.25" customHeight="1" s="152">
      <c r="C715" s="8" t="n"/>
      <c r="F715" s="3" t="n"/>
    </row>
    <row r="716" ht="14.25" customHeight="1" s="152">
      <c r="C716" s="8" t="n"/>
      <c r="F716" s="3" t="n"/>
    </row>
    <row r="717" ht="14.25" customHeight="1" s="152">
      <c r="C717" s="8" t="n"/>
      <c r="F717" s="3" t="n"/>
    </row>
    <row r="718" ht="14.25" customHeight="1" s="152">
      <c r="C718" s="8" t="n"/>
      <c r="F718" s="3" t="n"/>
    </row>
    <row r="719" ht="14.25" customHeight="1" s="152">
      <c r="C719" s="8" t="n"/>
      <c r="F719" s="3" t="n"/>
    </row>
    <row r="720" ht="14.25" customHeight="1" s="152">
      <c r="C720" s="8" t="n"/>
      <c r="F720" s="3" t="n"/>
    </row>
    <row r="721" ht="14.25" customHeight="1" s="152">
      <c r="C721" s="8" t="n"/>
      <c r="F721" s="3" t="n"/>
    </row>
    <row r="722" ht="14.25" customHeight="1" s="152">
      <c r="C722" s="8" t="n"/>
      <c r="F722" s="3" t="n"/>
    </row>
    <row r="723" ht="14.25" customHeight="1" s="152">
      <c r="C723" s="8" t="n"/>
      <c r="F723" s="3" t="n"/>
    </row>
    <row r="724" ht="14.25" customHeight="1" s="152">
      <c r="C724" s="8" t="n"/>
      <c r="F724" s="3" t="n"/>
    </row>
    <row r="725" ht="14.25" customHeight="1" s="152">
      <c r="C725" s="8" t="n"/>
      <c r="F725" s="3" t="n"/>
    </row>
    <row r="726" ht="14.25" customHeight="1" s="152">
      <c r="C726" s="8" t="n"/>
      <c r="F726" s="3" t="n"/>
    </row>
    <row r="727" ht="14.25" customHeight="1" s="152">
      <c r="C727" s="8" t="n"/>
      <c r="F727" s="3" t="n"/>
    </row>
    <row r="728" ht="14.25" customHeight="1" s="152">
      <c r="C728" s="8" t="n"/>
      <c r="F728" s="3" t="n"/>
    </row>
    <row r="729" ht="14.25" customHeight="1" s="152">
      <c r="C729" s="8" t="n"/>
      <c r="F729" s="3" t="n"/>
    </row>
    <row r="730" ht="14.25" customHeight="1" s="152">
      <c r="C730" s="8" t="n"/>
      <c r="F730" s="3" t="n"/>
    </row>
    <row r="731" ht="14.25" customHeight="1" s="152">
      <c r="C731" s="8" t="n"/>
      <c r="F731" s="3" t="n"/>
    </row>
    <row r="732" ht="14.25" customHeight="1" s="152">
      <c r="C732" s="8" t="n"/>
      <c r="F732" s="3" t="n"/>
    </row>
    <row r="733" ht="14.25" customHeight="1" s="152">
      <c r="C733" s="8" t="n"/>
      <c r="F733" s="3" t="n"/>
    </row>
    <row r="734" ht="14.25" customHeight="1" s="152">
      <c r="C734" s="8" t="n"/>
      <c r="F734" s="3" t="n"/>
    </row>
    <row r="735" ht="14.25" customHeight="1" s="152">
      <c r="C735" s="8" t="n"/>
      <c r="F735" s="3" t="n"/>
    </row>
    <row r="736" ht="14.25" customHeight="1" s="152">
      <c r="C736" s="8" t="n"/>
      <c r="F736" s="3" t="n"/>
    </row>
    <row r="737" ht="14.25" customHeight="1" s="152">
      <c r="C737" s="8" t="n"/>
      <c r="F737" s="3" t="n"/>
    </row>
    <row r="738" ht="14.25" customHeight="1" s="152">
      <c r="C738" s="8" t="n"/>
      <c r="F738" s="3" t="n"/>
    </row>
    <row r="739" ht="14.25" customHeight="1" s="152">
      <c r="C739" s="8" t="n"/>
      <c r="F739" s="3" t="n"/>
    </row>
    <row r="740" ht="14.25" customHeight="1" s="152">
      <c r="C740" s="8" t="n"/>
      <c r="F740" s="3" t="n"/>
    </row>
    <row r="741" ht="14.25" customHeight="1" s="152">
      <c r="C741" s="8" t="n"/>
      <c r="F741" s="3" t="n"/>
    </row>
    <row r="742" ht="14.25" customHeight="1" s="152">
      <c r="C742" s="8" t="n"/>
      <c r="F742" s="3" t="n"/>
    </row>
    <row r="743" ht="14.25" customHeight="1" s="152">
      <c r="C743" s="8" t="n"/>
      <c r="F743" s="3" t="n"/>
    </row>
    <row r="744" ht="14.25" customHeight="1" s="152">
      <c r="C744" s="8" t="n"/>
      <c r="F744" s="3" t="n"/>
    </row>
    <row r="745" ht="14.25" customHeight="1" s="152">
      <c r="C745" s="8" t="n"/>
      <c r="F745" s="3" t="n"/>
    </row>
    <row r="746" ht="14.25" customHeight="1" s="152">
      <c r="C746" s="8" t="n"/>
      <c r="F746" s="3" t="n"/>
    </row>
    <row r="747" ht="14.25" customHeight="1" s="152">
      <c r="C747" s="8" t="n"/>
      <c r="F747" s="3" t="n"/>
    </row>
    <row r="748" ht="14.25" customHeight="1" s="152">
      <c r="C748" s="8" t="n"/>
      <c r="F748" s="3" t="n"/>
    </row>
    <row r="749" ht="14.25" customHeight="1" s="152">
      <c r="C749" s="8" t="n"/>
      <c r="F749" s="3" t="n"/>
    </row>
    <row r="750" ht="14.25" customHeight="1" s="152">
      <c r="C750" s="8" t="n"/>
      <c r="F750" s="3" t="n"/>
    </row>
    <row r="751" ht="14.25" customHeight="1" s="152">
      <c r="C751" s="8" t="n"/>
      <c r="F751" s="3" t="n"/>
    </row>
    <row r="752" ht="14.25" customHeight="1" s="152">
      <c r="C752" s="8" t="n"/>
      <c r="F752" s="3" t="n"/>
    </row>
    <row r="753" ht="14.25" customHeight="1" s="152">
      <c r="C753" s="8" t="n"/>
      <c r="F753" s="3" t="n"/>
    </row>
    <row r="754" ht="14.25" customHeight="1" s="152">
      <c r="C754" s="8" t="n"/>
      <c r="F754" s="3" t="n"/>
    </row>
    <row r="755" ht="14.25" customHeight="1" s="152">
      <c r="C755" s="8" t="n"/>
      <c r="F755" s="3" t="n"/>
    </row>
    <row r="756" ht="14.25" customHeight="1" s="152">
      <c r="C756" s="8" t="n"/>
      <c r="F756" s="3" t="n"/>
    </row>
    <row r="757" ht="14.25" customHeight="1" s="152">
      <c r="C757" s="8" t="n"/>
      <c r="F757" s="3" t="n"/>
    </row>
    <row r="758" ht="14.25" customHeight="1" s="152">
      <c r="C758" s="8" t="n"/>
      <c r="F758" s="3" t="n"/>
    </row>
    <row r="759" ht="14.25" customHeight="1" s="152">
      <c r="C759" s="8" t="n"/>
      <c r="F759" s="3" t="n"/>
    </row>
    <row r="760" ht="14.25" customHeight="1" s="152">
      <c r="C760" s="8" t="n"/>
      <c r="F760" s="3" t="n"/>
    </row>
    <row r="761" ht="14.25" customHeight="1" s="152">
      <c r="C761" s="8" t="n"/>
      <c r="F761" s="3" t="n"/>
    </row>
    <row r="762" ht="14.25" customHeight="1" s="152">
      <c r="C762" s="8" t="n"/>
      <c r="F762" s="3" t="n"/>
    </row>
    <row r="763" ht="14.25" customHeight="1" s="152">
      <c r="C763" s="8" t="n"/>
      <c r="F763" s="3" t="n"/>
    </row>
    <row r="764" ht="14.25" customHeight="1" s="152">
      <c r="C764" s="8" t="n"/>
      <c r="F764" s="3" t="n"/>
    </row>
    <row r="765" ht="14.25" customHeight="1" s="152">
      <c r="C765" s="8" t="n"/>
      <c r="F765" s="3" t="n"/>
    </row>
    <row r="766" ht="14.25" customHeight="1" s="152">
      <c r="C766" s="8" t="n"/>
      <c r="F766" s="3" t="n"/>
    </row>
    <row r="767" ht="14.25" customHeight="1" s="152">
      <c r="C767" s="8" t="n"/>
      <c r="F767" s="3" t="n"/>
    </row>
    <row r="768" ht="14.25" customHeight="1" s="152">
      <c r="C768" s="8" t="n"/>
      <c r="F768" s="3" t="n"/>
    </row>
    <row r="769" ht="14.25" customHeight="1" s="152">
      <c r="C769" s="8" t="n"/>
      <c r="F769" s="3" t="n"/>
    </row>
    <row r="770" ht="14.25" customHeight="1" s="152">
      <c r="C770" s="8" t="n"/>
      <c r="F770" s="3" t="n"/>
    </row>
    <row r="771" ht="14.25" customHeight="1" s="152">
      <c r="C771" s="8" t="n"/>
      <c r="F771" s="3" t="n"/>
    </row>
    <row r="772" ht="14.25" customHeight="1" s="152">
      <c r="C772" s="8" t="n"/>
      <c r="F772" s="3" t="n"/>
    </row>
    <row r="773" ht="14.25" customHeight="1" s="152">
      <c r="C773" s="8" t="n"/>
      <c r="F773" s="3" t="n"/>
    </row>
    <row r="774" ht="14.25" customHeight="1" s="152">
      <c r="C774" s="8" t="n"/>
      <c r="F774" s="3" t="n"/>
    </row>
    <row r="775" ht="14.25" customHeight="1" s="152">
      <c r="C775" s="8" t="n"/>
      <c r="F775" s="3" t="n"/>
    </row>
    <row r="776" ht="14.25" customHeight="1" s="152">
      <c r="C776" s="8" t="n"/>
      <c r="F776" s="3" t="n"/>
    </row>
    <row r="777" ht="14.25" customHeight="1" s="152">
      <c r="C777" s="8" t="n"/>
      <c r="F777" s="3" t="n"/>
    </row>
    <row r="778" ht="14.25" customHeight="1" s="152">
      <c r="C778" s="8" t="n"/>
      <c r="F778" s="3" t="n"/>
    </row>
    <row r="779" ht="14.25" customHeight="1" s="152">
      <c r="C779" s="8" t="n"/>
      <c r="F779" s="3" t="n"/>
    </row>
    <row r="780" ht="14.25" customHeight="1" s="152">
      <c r="C780" s="8" t="n"/>
      <c r="F780" s="3" t="n"/>
    </row>
    <row r="781" ht="14.25" customHeight="1" s="152">
      <c r="C781" s="8" t="n"/>
      <c r="F781" s="3" t="n"/>
    </row>
    <row r="782" ht="14.25" customHeight="1" s="152">
      <c r="C782" s="8" t="n"/>
      <c r="F782" s="3" t="n"/>
    </row>
    <row r="783" ht="14.25" customHeight="1" s="152">
      <c r="C783" s="8" t="n"/>
      <c r="F783" s="3" t="n"/>
    </row>
    <row r="784" ht="14.25" customHeight="1" s="152">
      <c r="C784" s="8" t="n"/>
      <c r="F784" s="3" t="n"/>
    </row>
    <row r="785" ht="14.25" customHeight="1" s="152">
      <c r="C785" s="8" t="n"/>
      <c r="F785" s="3" t="n"/>
    </row>
    <row r="786" ht="14.25" customHeight="1" s="152">
      <c r="C786" s="8" t="n"/>
      <c r="F786" s="3" t="n"/>
    </row>
    <row r="787" ht="14.25" customHeight="1" s="152">
      <c r="C787" s="8" t="n"/>
      <c r="F787" s="3" t="n"/>
    </row>
    <row r="788" ht="14.25" customHeight="1" s="152">
      <c r="C788" s="8" t="n"/>
      <c r="F788" s="3" t="n"/>
    </row>
    <row r="789" ht="14.25" customHeight="1" s="152">
      <c r="C789" s="8" t="n"/>
      <c r="F789" s="3" t="n"/>
    </row>
    <row r="790" ht="14.25" customHeight="1" s="152">
      <c r="C790" s="8" t="n"/>
      <c r="F790" s="3" t="n"/>
    </row>
    <row r="791" ht="14.25" customHeight="1" s="152">
      <c r="C791" s="8" t="n"/>
      <c r="F791" s="3" t="n"/>
    </row>
    <row r="792" ht="14.25" customHeight="1" s="152">
      <c r="C792" s="8" t="n"/>
      <c r="F792" s="3" t="n"/>
    </row>
    <row r="793" ht="14.25" customHeight="1" s="152">
      <c r="C793" s="8" t="n"/>
      <c r="F793" s="3" t="n"/>
    </row>
    <row r="794" ht="14.25" customHeight="1" s="152">
      <c r="C794" s="8" t="n"/>
      <c r="F794" s="3" t="n"/>
    </row>
    <row r="795" ht="14.25" customHeight="1" s="152">
      <c r="C795" s="8" t="n"/>
      <c r="F795" s="3" t="n"/>
    </row>
    <row r="796" ht="14.25" customHeight="1" s="152">
      <c r="C796" s="8" t="n"/>
      <c r="F796" s="3" t="n"/>
    </row>
    <row r="797" ht="14.25" customHeight="1" s="152">
      <c r="C797" s="8" t="n"/>
      <c r="F797" s="3" t="n"/>
    </row>
    <row r="798" ht="14.25" customHeight="1" s="152">
      <c r="C798" s="8" t="n"/>
      <c r="F798" s="3" t="n"/>
    </row>
    <row r="799" ht="14.25" customHeight="1" s="152">
      <c r="C799" s="8" t="n"/>
      <c r="F799" s="3" t="n"/>
    </row>
    <row r="800" ht="14.25" customHeight="1" s="152">
      <c r="C800" s="8" t="n"/>
      <c r="F800" s="3" t="n"/>
    </row>
    <row r="801" ht="14.25" customHeight="1" s="152">
      <c r="C801" s="8" t="n"/>
      <c r="F801" s="3" t="n"/>
    </row>
    <row r="802" ht="14.25" customHeight="1" s="152">
      <c r="C802" s="8" t="n"/>
      <c r="F802" s="3" t="n"/>
    </row>
    <row r="803" ht="14.25" customHeight="1" s="152">
      <c r="C803" s="8" t="n"/>
      <c r="F803" s="3" t="n"/>
    </row>
    <row r="804" ht="14.25" customHeight="1" s="152">
      <c r="C804" s="8" t="n"/>
      <c r="F804" s="3" t="n"/>
    </row>
    <row r="805" ht="14.25" customHeight="1" s="152">
      <c r="C805" s="8" t="n"/>
      <c r="F805" s="3" t="n"/>
    </row>
    <row r="806" ht="14.25" customHeight="1" s="152">
      <c r="C806" s="8" t="n"/>
      <c r="F806" s="3" t="n"/>
    </row>
    <row r="807" ht="14.25" customHeight="1" s="152">
      <c r="C807" s="8" t="n"/>
      <c r="F807" s="3" t="n"/>
    </row>
    <row r="808" ht="14.25" customHeight="1" s="152">
      <c r="C808" s="8" t="n"/>
      <c r="F808" s="3" t="n"/>
    </row>
    <row r="809" ht="14.25" customHeight="1" s="152">
      <c r="C809" s="8" t="n"/>
      <c r="F809" s="3" t="n"/>
    </row>
    <row r="810" ht="14.25" customHeight="1" s="152">
      <c r="C810" s="8" t="n"/>
      <c r="F810" s="3" t="n"/>
    </row>
    <row r="811" ht="14.25" customHeight="1" s="152">
      <c r="C811" s="8" t="n"/>
      <c r="F811" s="3" t="n"/>
    </row>
    <row r="812" ht="14.25" customHeight="1" s="152">
      <c r="C812" s="8" t="n"/>
      <c r="F812" s="3" t="n"/>
    </row>
    <row r="813" ht="14.25" customHeight="1" s="152">
      <c r="C813" s="8" t="n"/>
      <c r="F813" s="3" t="n"/>
    </row>
    <row r="814" ht="14.25" customHeight="1" s="152">
      <c r="C814" s="8" t="n"/>
      <c r="F814" s="3" t="n"/>
    </row>
    <row r="815" ht="14.25" customHeight="1" s="152">
      <c r="C815" s="8" t="n"/>
      <c r="F815" s="3" t="n"/>
    </row>
    <row r="816" ht="14.25" customHeight="1" s="152">
      <c r="C816" s="8" t="n"/>
      <c r="F816" s="3" t="n"/>
    </row>
    <row r="817" ht="14.25" customHeight="1" s="152">
      <c r="C817" s="8" t="n"/>
      <c r="F817" s="3" t="n"/>
    </row>
    <row r="818" ht="14.25" customHeight="1" s="152">
      <c r="C818" s="8" t="n"/>
      <c r="F818" s="3" t="n"/>
    </row>
    <row r="819" ht="14.25" customHeight="1" s="152">
      <c r="C819" s="8" t="n"/>
      <c r="F819" s="3" t="n"/>
    </row>
    <row r="820" ht="14.25" customHeight="1" s="152">
      <c r="C820" s="8" t="n"/>
      <c r="F820" s="3" t="n"/>
    </row>
    <row r="821" ht="14.25" customHeight="1" s="152">
      <c r="C821" s="8" t="n"/>
      <c r="F821" s="3" t="n"/>
    </row>
    <row r="822" ht="14.25" customHeight="1" s="152">
      <c r="C822" s="8" t="n"/>
      <c r="F822" s="3" t="n"/>
    </row>
    <row r="823" ht="14.25" customHeight="1" s="152">
      <c r="C823" s="8" t="n"/>
      <c r="F823" s="3" t="n"/>
    </row>
    <row r="824" ht="14.25" customHeight="1" s="152">
      <c r="C824" s="8" t="n"/>
      <c r="F824" s="3" t="n"/>
    </row>
    <row r="825" ht="14.25" customHeight="1" s="152">
      <c r="C825" s="8" t="n"/>
      <c r="F825" s="3" t="n"/>
    </row>
    <row r="826" ht="14.25" customHeight="1" s="152">
      <c r="C826" s="8" t="n"/>
      <c r="F826" s="3" t="n"/>
    </row>
    <row r="827" ht="14.25" customHeight="1" s="152">
      <c r="C827" s="8" t="n"/>
      <c r="F827" s="3" t="n"/>
    </row>
    <row r="828" ht="14.25" customHeight="1" s="152">
      <c r="C828" s="8" t="n"/>
      <c r="F828" s="3" t="n"/>
    </row>
    <row r="829" ht="14.25" customHeight="1" s="152">
      <c r="C829" s="8" t="n"/>
      <c r="F829" s="3" t="n"/>
    </row>
    <row r="830" ht="14.25" customHeight="1" s="152">
      <c r="C830" s="8" t="n"/>
      <c r="F830" s="3" t="n"/>
    </row>
    <row r="831" ht="14.25" customHeight="1" s="152">
      <c r="C831" s="8" t="n"/>
      <c r="F831" s="3" t="n"/>
    </row>
    <row r="832" ht="14.25" customHeight="1" s="152">
      <c r="C832" s="8" t="n"/>
      <c r="F832" s="3" t="n"/>
    </row>
    <row r="833" ht="14.25" customHeight="1" s="152">
      <c r="C833" s="8" t="n"/>
      <c r="F833" s="3" t="n"/>
    </row>
    <row r="834" ht="14.25" customHeight="1" s="152">
      <c r="C834" s="8" t="n"/>
      <c r="F834" s="3" t="n"/>
    </row>
    <row r="835" ht="14.25" customHeight="1" s="152">
      <c r="C835" s="8" t="n"/>
      <c r="F835" s="3" t="n"/>
    </row>
    <row r="836" ht="14.25" customHeight="1" s="152">
      <c r="C836" s="8" t="n"/>
      <c r="F836" s="3" t="n"/>
    </row>
    <row r="837" ht="14.25" customHeight="1" s="152">
      <c r="C837" s="8" t="n"/>
      <c r="F837" s="3" t="n"/>
    </row>
    <row r="838" ht="14.25" customHeight="1" s="152">
      <c r="C838" s="8" t="n"/>
      <c r="F838" s="3" t="n"/>
    </row>
    <row r="839" ht="14.25" customHeight="1" s="152">
      <c r="C839" s="8" t="n"/>
      <c r="F839" s="3" t="n"/>
    </row>
    <row r="840" ht="14.25" customHeight="1" s="152">
      <c r="C840" s="8" t="n"/>
      <c r="F840" s="3" t="n"/>
    </row>
    <row r="841" ht="14.25" customHeight="1" s="152">
      <c r="C841" s="8" t="n"/>
      <c r="F841" s="3" t="n"/>
    </row>
    <row r="842" ht="14.25" customHeight="1" s="152">
      <c r="C842" s="8" t="n"/>
      <c r="F842" s="3" t="n"/>
    </row>
    <row r="843" ht="14.25" customHeight="1" s="152">
      <c r="C843" s="8" t="n"/>
      <c r="F843" s="3" t="n"/>
    </row>
    <row r="844" ht="14.25" customHeight="1" s="152">
      <c r="C844" s="8" t="n"/>
      <c r="F844" s="3" t="n"/>
    </row>
    <row r="845" ht="14.25" customHeight="1" s="152">
      <c r="C845" s="8" t="n"/>
      <c r="F845" s="3" t="n"/>
    </row>
    <row r="846" ht="14.25" customHeight="1" s="152">
      <c r="C846" s="8" t="n"/>
      <c r="F846" s="3" t="n"/>
    </row>
    <row r="847" ht="14.25" customHeight="1" s="152">
      <c r="C847" s="8" t="n"/>
      <c r="F847" s="3" t="n"/>
    </row>
    <row r="848" ht="14.25" customHeight="1" s="152">
      <c r="C848" s="8" t="n"/>
      <c r="F848" s="3" t="n"/>
    </row>
    <row r="849" ht="14.25" customHeight="1" s="152">
      <c r="C849" s="8" t="n"/>
      <c r="F849" s="3" t="n"/>
    </row>
    <row r="850" ht="14.25" customHeight="1" s="152">
      <c r="C850" s="8" t="n"/>
      <c r="F850" s="3" t="n"/>
    </row>
    <row r="851" ht="14.25" customHeight="1" s="152">
      <c r="C851" s="8" t="n"/>
      <c r="F851" s="3" t="n"/>
    </row>
    <row r="852" ht="14.25" customHeight="1" s="152">
      <c r="C852" s="8" t="n"/>
      <c r="F852" s="3" t="n"/>
    </row>
    <row r="853" ht="14.25" customHeight="1" s="152">
      <c r="C853" s="8" t="n"/>
      <c r="F853" s="3" t="n"/>
    </row>
    <row r="854" ht="14.25" customHeight="1" s="152">
      <c r="C854" s="8" t="n"/>
      <c r="F854" s="3" t="n"/>
    </row>
    <row r="855" ht="14.25" customHeight="1" s="152">
      <c r="C855" s="8" t="n"/>
      <c r="F855" s="3" t="n"/>
    </row>
    <row r="856" ht="14.25" customHeight="1" s="152">
      <c r="C856" s="8" t="n"/>
      <c r="F856" s="3" t="n"/>
    </row>
    <row r="857" ht="14.25" customHeight="1" s="152">
      <c r="C857" s="8" t="n"/>
      <c r="F857" s="3" t="n"/>
    </row>
    <row r="858" ht="14.25" customHeight="1" s="152">
      <c r="C858" s="8" t="n"/>
      <c r="F858" s="3" t="n"/>
    </row>
    <row r="859" ht="14.25" customHeight="1" s="152">
      <c r="C859" s="8" t="n"/>
      <c r="F859" s="3" t="n"/>
    </row>
    <row r="860" ht="14.25" customHeight="1" s="152">
      <c r="C860" s="8" t="n"/>
      <c r="F860" s="3" t="n"/>
    </row>
    <row r="861" ht="14.25" customHeight="1" s="152">
      <c r="C861" s="8" t="n"/>
      <c r="F861" s="3" t="n"/>
    </row>
    <row r="862" ht="14.25" customHeight="1" s="152">
      <c r="C862" s="8" t="n"/>
      <c r="F862" s="3" t="n"/>
    </row>
    <row r="863" ht="14.25" customHeight="1" s="152">
      <c r="C863" s="8" t="n"/>
      <c r="F863" s="3" t="n"/>
    </row>
    <row r="864" ht="14.25" customHeight="1" s="152">
      <c r="C864" s="8" t="n"/>
      <c r="F864" s="3" t="n"/>
    </row>
    <row r="865" ht="14.25" customHeight="1" s="152">
      <c r="C865" s="8" t="n"/>
      <c r="F865" s="3" t="n"/>
    </row>
    <row r="866" ht="14.25" customHeight="1" s="152">
      <c r="C866" s="8" t="n"/>
      <c r="F866" s="3" t="n"/>
    </row>
    <row r="867" ht="14.25" customHeight="1" s="152">
      <c r="C867" s="8" t="n"/>
      <c r="F867" s="3" t="n"/>
    </row>
    <row r="868" ht="14.25" customHeight="1" s="152">
      <c r="C868" s="8" t="n"/>
      <c r="F868" s="3" t="n"/>
    </row>
    <row r="869" ht="14.25" customHeight="1" s="152">
      <c r="C869" s="8" t="n"/>
      <c r="F869" s="3" t="n"/>
    </row>
    <row r="870" ht="14.25" customHeight="1" s="152">
      <c r="C870" s="8" t="n"/>
      <c r="F870" s="3" t="n"/>
    </row>
    <row r="871" ht="14.25" customHeight="1" s="152">
      <c r="C871" s="8" t="n"/>
      <c r="F871" s="3" t="n"/>
    </row>
    <row r="872" ht="14.25" customHeight="1" s="152">
      <c r="C872" s="8" t="n"/>
      <c r="F872" s="3" t="n"/>
    </row>
    <row r="873" ht="14.25" customHeight="1" s="152">
      <c r="C873" s="8" t="n"/>
      <c r="F873" s="3" t="n"/>
    </row>
    <row r="874" ht="14.25" customHeight="1" s="152">
      <c r="C874" s="8" t="n"/>
      <c r="F874" s="3" t="n"/>
    </row>
    <row r="875" ht="14.25" customHeight="1" s="152">
      <c r="C875" s="8" t="n"/>
      <c r="F875" s="3" t="n"/>
    </row>
    <row r="876" ht="14.25" customHeight="1" s="152">
      <c r="C876" s="8" t="n"/>
      <c r="F876" s="3" t="n"/>
    </row>
    <row r="877" ht="14.25" customHeight="1" s="152">
      <c r="C877" s="8" t="n"/>
      <c r="F877" s="3" t="n"/>
    </row>
    <row r="878" ht="14.25" customHeight="1" s="152">
      <c r="C878" s="8" t="n"/>
      <c r="F878" s="3" t="n"/>
    </row>
    <row r="879" ht="14.25" customHeight="1" s="152">
      <c r="C879" s="8" t="n"/>
      <c r="F879" s="3" t="n"/>
    </row>
    <row r="880" ht="14.25" customHeight="1" s="152">
      <c r="C880" s="8" t="n"/>
      <c r="F880" s="3" t="n"/>
    </row>
    <row r="881" ht="14.25" customHeight="1" s="152">
      <c r="C881" s="8" t="n"/>
      <c r="F881" s="3" t="n"/>
    </row>
    <row r="882" ht="14.25" customHeight="1" s="152">
      <c r="C882" s="8" t="n"/>
      <c r="F882" s="3" t="n"/>
    </row>
    <row r="883" ht="14.25" customHeight="1" s="152">
      <c r="C883" s="8" t="n"/>
      <c r="F883" s="3" t="n"/>
    </row>
    <row r="884" ht="14.25" customHeight="1" s="152">
      <c r="C884" s="8" t="n"/>
      <c r="F884" s="3" t="n"/>
    </row>
    <row r="885" ht="14.25" customHeight="1" s="152">
      <c r="C885" s="8" t="n"/>
      <c r="F885" s="3" t="n"/>
    </row>
    <row r="886" ht="14.25" customHeight="1" s="152">
      <c r="C886" s="8" t="n"/>
      <c r="F886" s="3" t="n"/>
    </row>
    <row r="887" ht="14.25" customHeight="1" s="152">
      <c r="C887" s="8" t="n"/>
      <c r="F887" s="3" t="n"/>
    </row>
    <row r="888" ht="14.25" customHeight="1" s="152">
      <c r="C888" s="8" t="n"/>
      <c r="F888" s="3" t="n"/>
    </row>
    <row r="889" ht="14.25" customHeight="1" s="152">
      <c r="C889" s="8" t="n"/>
      <c r="F889" s="3" t="n"/>
    </row>
    <row r="890" ht="14.25" customHeight="1" s="152">
      <c r="C890" s="8" t="n"/>
      <c r="F890" s="3" t="n"/>
    </row>
    <row r="891" ht="14.25" customHeight="1" s="152">
      <c r="C891" s="8" t="n"/>
      <c r="F891" s="3" t="n"/>
    </row>
    <row r="892" ht="14.25" customHeight="1" s="152">
      <c r="C892" s="8" t="n"/>
      <c r="F892" s="3" t="n"/>
    </row>
    <row r="893" ht="14.25" customHeight="1" s="152">
      <c r="C893" s="8" t="n"/>
      <c r="F893" s="3" t="n"/>
    </row>
    <row r="894" ht="14.25" customHeight="1" s="152">
      <c r="C894" s="8" t="n"/>
      <c r="F894" s="3" t="n"/>
    </row>
    <row r="895" ht="14.25" customHeight="1" s="152">
      <c r="C895" s="8" t="n"/>
      <c r="F895" s="3" t="n"/>
    </row>
    <row r="896" ht="14.25" customHeight="1" s="152">
      <c r="C896" s="8" t="n"/>
      <c r="F896" s="3" t="n"/>
    </row>
    <row r="897" ht="14.25" customHeight="1" s="152">
      <c r="C897" s="8" t="n"/>
      <c r="F897" s="3" t="n"/>
    </row>
    <row r="898" ht="14.25" customHeight="1" s="152">
      <c r="C898" s="8" t="n"/>
      <c r="F898" s="3" t="n"/>
    </row>
    <row r="899" ht="14.25" customHeight="1" s="152">
      <c r="C899" s="8" t="n"/>
      <c r="F899" s="3" t="n"/>
    </row>
    <row r="900" ht="14.25" customHeight="1" s="152">
      <c r="C900" s="8" t="n"/>
      <c r="F900" s="3" t="n"/>
    </row>
    <row r="901" ht="14.25" customHeight="1" s="152">
      <c r="C901" s="8" t="n"/>
      <c r="F901" s="3" t="n"/>
    </row>
    <row r="902" ht="14.25" customHeight="1" s="152">
      <c r="C902" s="8" t="n"/>
      <c r="F902" s="3" t="n"/>
    </row>
    <row r="903" ht="14.25" customHeight="1" s="152">
      <c r="C903" s="8" t="n"/>
      <c r="F903" s="3" t="n"/>
    </row>
    <row r="904" ht="14.25" customHeight="1" s="152">
      <c r="C904" s="8" t="n"/>
      <c r="F904" s="3" t="n"/>
    </row>
    <row r="905" ht="14.25" customHeight="1" s="152">
      <c r="C905" s="8" t="n"/>
      <c r="F905" s="3" t="n"/>
    </row>
    <row r="906" ht="14.25" customHeight="1" s="152">
      <c r="C906" s="8" t="n"/>
      <c r="F906" s="3" t="n"/>
    </row>
    <row r="907" ht="14.25" customHeight="1" s="152">
      <c r="C907" s="8" t="n"/>
      <c r="F907" s="3" t="n"/>
    </row>
    <row r="908" ht="14.25" customHeight="1" s="152">
      <c r="C908" s="8" t="n"/>
      <c r="F908" s="3" t="n"/>
    </row>
    <row r="909" ht="14.25" customHeight="1" s="152">
      <c r="C909" s="8" t="n"/>
      <c r="F909" s="3" t="n"/>
    </row>
    <row r="910" ht="14.25" customHeight="1" s="152">
      <c r="C910" s="8" t="n"/>
      <c r="F910" s="3" t="n"/>
    </row>
    <row r="911" ht="14.25" customHeight="1" s="152">
      <c r="C911" s="8" t="n"/>
      <c r="F911" s="3" t="n"/>
    </row>
    <row r="912" ht="14.25" customHeight="1" s="152">
      <c r="C912" s="8" t="n"/>
      <c r="F912" s="3" t="n"/>
    </row>
    <row r="913" ht="14.25" customHeight="1" s="152">
      <c r="C913" s="8" t="n"/>
      <c r="F913" s="3" t="n"/>
    </row>
    <row r="914" ht="14.25" customHeight="1" s="152">
      <c r="C914" s="8" t="n"/>
      <c r="F914" s="3" t="n"/>
    </row>
    <row r="915" ht="14.25" customHeight="1" s="152">
      <c r="C915" s="8" t="n"/>
      <c r="F915" s="3" t="n"/>
    </row>
    <row r="916" ht="14.25" customHeight="1" s="152">
      <c r="C916" s="8" t="n"/>
      <c r="F916" s="3" t="n"/>
    </row>
    <row r="917" ht="14.25" customHeight="1" s="152">
      <c r="C917" s="8" t="n"/>
      <c r="F917" s="3" t="n"/>
    </row>
    <row r="918" ht="14.25" customHeight="1" s="152">
      <c r="C918" s="8" t="n"/>
      <c r="F918" s="3" t="n"/>
    </row>
    <row r="919" ht="14.25" customHeight="1" s="152">
      <c r="C919" s="8" t="n"/>
      <c r="F919" s="3" t="n"/>
    </row>
    <row r="920" ht="14.25" customHeight="1" s="152">
      <c r="C920" s="8" t="n"/>
      <c r="F920" s="3" t="n"/>
    </row>
    <row r="921" ht="14.25" customHeight="1" s="152">
      <c r="C921" s="8" t="n"/>
      <c r="F921" s="3" t="n"/>
    </row>
    <row r="922" ht="14.25" customHeight="1" s="152">
      <c r="C922" s="8" t="n"/>
      <c r="F922" s="3" t="n"/>
    </row>
    <row r="923" ht="14.25" customHeight="1" s="152">
      <c r="C923" s="8" t="n"/>
      <c r="F923" s="3" t="n"/>
    </row>
    <row r="924" ht="14.25" customHeight="1" s="152">
      <c r="C924" s="8" t="n"/>
      <c r="F924" s="3" t="n"/>
    </row>
    <row r="925" ht="14.25" customHeight="1" s="152">
      <c r="C925" s="8" t="n"/>
      <c r="F925" s="3" t="n"/>
    </row>
    <row r="926" ht="14.25" customHeight="1" s="152">
      <c r="C926" s="8" t="n"/>
      <c r="F926" s="3" t="n"/>
    </row>
    <row r="927" ht="14.25" customHeight="1" s="152">
      <c r="C927" s="8" t="n"/>
      <c r="F927" s="3" t="n"/>
    </row>
    <row r="928" ht="14.25" customHeight="1" s="152">
      <c r="C928" s="8" t="n"/>
      <c r="F928" s="3" t="n"/>
    </row>
    <row r="929" ht="14.25" customHeight="1" s="152">
      <c r="C929" s="8" t="n"/>
      <c r="F929" s="3" t="n"/>
    </row>
    <row r="930" ht="14.25" customHeight="1" s="152">
      <c r="C930" s="8" t="n"/>
      <c r="F930" s="3" t="n"/>
    </row>
    <row r="931" ht="14.25" customHeight="1" s="152">
      <c r="C931" s="8" t="n"/>
      <c r="F931" s="3" t="n"/>
    </row>
    <row r="932" ht="14.25" customHeight="1" s="152">
      <c r="C932" s="8" t="n"/>
      <c r="F932" s="3" t="n"/>
    </row>
    <row r="933" ht="14.25" customHeight="1" s="152">
      <c r="C933" s="8" t="n"/>
      <c r="F933" s="3" t="n"/>
    </row>
    <row r="934" ht="14.25" customHeight="1" s="152">
      <c r="C934" s="8" t="n"/>
      <c r="F934" s="3" t="n"/>
    </row>
    <row r="935" ht="14.25" customHeight="1" s="152">
      <c r="C935" s="8" t="n"/>
      <c r="F935" s="3" t="n"/>
    </row>
    <row r="936" ht="14.25" customHeight="1" s="152">
      <c r="C936" s="8" t="n"/>
      <c r="F936" s="3" t="n"/>
    </row>
    <row r="937" ht="14.25" customHeight="1" s="152">
      <c r="C937" s="8" t="n"/>
      <c r="F937" s="3" t="n"/>
    </row>
    <row r="938" ht="14.25" customHeight="1" s="152">
      <c r="C938" s="8" t="n"/>
      <c r="F938" s="3" t="n"/>
    </row>
    <row r="939" ht="14.25" customHeight="1" s="152">
      <c r="C939" s="8" t="n"/>
      <c r="F939" s="3" t="n"/>
    </row>
    <row r="940" ht="14.25" customHeight="1" s="152">
      <c r="C940" s="8" t="n"/>
      <c r="F940" s="3" t="n"/>
    </row>
    <row r="941" ht="14.25" customHeight="1" s="152">
      <c r="C941" s="8" t="n"/>
      <c r="F941" s="3" t="n"/>
    </row>
    <row r="942" ht="14.25" customHeight="1" s="152">
      <c r="C942" s="8" t="n"/>
      <c r="F942" s="3" t="n"/>
    </row>
    <row r="943" ht="14.25" customHeight="1" s="152">
      <c r="C943" s="8" t="n"/>
      <c r="F943" s="3" t="n"/>
    </row>
    <row r="944" ht="14.25" customHeight="1" s="152">
      <c r="C944" s="8" t="n"/>
      <c r="F944" s="3" t="n"/>
    </row>
    <row r="945" ht="14.25" customHeight="1" s="152">
      <c r="C945" s="8" t="n"/>
      <c r="F945" s="3" t="n"/>
    </row>
    <row r="946" ht="14.25" customHeight="1" s="152">
      <c r="C946" s="8" t="n"/>
      <c r="F946" s="3" t="n"/>
    </row>
    <row r="947" ht="14.25" customHeight="1" s="152">
      <c r="C947" s="8" t="n"/>
      <c r="F947" s="3" t="n"/>
    </row>
    <row r="948" ht="14.25" customHeight="1" s="152">
      <c r="C948" s="8" t="n"/>
      <c r="F948" s="3" t="n"/>
    </row>
    <row r="949" ht="14.25" customHeight="1" s="152">
      <c r="C949" s="8" t="n"/>
      <c r="F949" s="3" t="n"/>
    </row>
    <row r="950" ht="14.25" customHeight="1" s="152">
      <c r="C950" s="8" t="n"/>
      <c r="F950" s="3" t="n"/>
    </row>
    <row r="951" ht="14.25" customHeight="1" s="152">
      <c r="C951" s="8" t="n"/>
      <c r="F951" s="3" t="n"/>
    </row>
    <row r="952" ht="14.25" customHeight="1" s="152">
      <c r="C952" s="8" t="n"/>
      <c r="F952" s="3" t="n"/>
    </row>
    <row r="953" ht="14.25" customHeight="1" s="152">
      <c r="C953" s="8" t="n"/>
      <c r="F953" s="3" t="n"/>
    </row>
    <row r="954" ht="14.25" customHeight="1" s="152">
      <c r="C954" s="8" t="n"/>
      <c r="F954" s="3" t="n"/>
    </row>
    <row r="955" ht="14.25" customHeight="1" s="152">
      <c r="C955" s="8" t="n"/>
      <c r="F955" s="3" t="n"/>
    </row>
    <row r="956" ht="14.25" customHeight="1" s="152">
      <c r="C956" s="8" t="n"/>
      <c r="F956" s="3" t="n"/>
    </row>
    <row r="957" ht="14.25" customHeight="1" s="152">
      <c r="C957" s="8" t="n"/>
      <c r="F957" s="3" t="n"/>
    </row>
    <row r="958" ht="14.25" customHeight="1" s="152">
      <c r="C958" s="8" t="n"/>
      <c r="F958" s="3" t="n"/>
    </row>
    <row r="959" ht="14.25" customHeight="1" s="152">
      <c r="C959" s="8" t="n"/>
      <c r="F959" s="3" t="n"/>
    </row>
    <row r="960" ht="14.25" customHeight="1" s="152">
      <c r="C960" s="8" t="n"/>
      <c r="F960" s="3" t="n"/>
    </row>
    <row r="961" ht="14.25" customHeight="1" s="152">
      <c r="C961" s="8" t="n"/>
      <c r="F961" s="3" t="n"/>
    </row>
    <row r="962" ht="14.25" customHeight="1" s="152">
      <c r="C962" s="8" t="n"/>
      <c r="F962" s="3" t="n"/>
    </row>
    <row r="963" ht="14.25" customHeight="1" s="152">
      <c r="C963" s="8" t="n"/>
      <c r="F963" s="3" t="n"/>
    </row>
    <row r="964" ht="14.25" customHeight="1" s="152">
      <c r="C964" s="8" t="n"/>
      <c r="F964" s="3" t="n"/>
    </row>
    <row r="965" ht="14.25" customHeight="1" s="152">
      <c r="C965" s="8" t="n"/>
      <c r="F965" s="3" t="n"/>
    </row>
    <row r="966" ht="14.25" customHeight="1" s="152">
      <c r="C966" s="8" t="n"/>
      <c r="F966" s="3" t="n"/>
    </row>
    <row r="967" ht="14.25" customHeight="1" s="152">
      <c r="C967" s="8" t="n"/>
      <c r="F967" s="3" t="n"/>
    </row>
    <row r="968" ht="14.25" customHeight="1" s="152">
      <c r="C968" s="8" t="n"/>
      <c r="F968" s="3" t="n"/>
    </row>
    <row r="969" ht="14.25" customHeight="1" s="152">
      <c r="C969" s="8" t="n"/>
      <c r="F969" s="3" t="n"/>
    </row>
    <row r="970" ht="14.25" customHeight="1" s="152">
      <c r="C970" s="8" t="n"/>
      <c r="F970" s="3" t="n"/>
    </row>
    <row r="971" ht="14.25" customHeight="1" s="152">
      <c r="C971" s="8" t="n"/>
      <c r="F971" s="3" t="n"/>
    </row>
    <row r="972" ht="14.25" customHeight="1" s="152">
      <c r="C972" s="8" t="n"/>
      <c r="F972" s="3" t="n"/>
    </row>
    <row r="973" ht="14.25" customHeight="1" s="152">
      <c r="C973" s="8" t="n"/>
      <c r="F973" s="3" t="n"/>
    </row>
    <row r="974" ht="14.25" customHeight="1" s="152">
      <c r="C974" s="8" t="n"/>
      <c r="F974" s="3" t="n"/>
    </row>
    <row r="975" ht="14.25" customHeight="1" s="152">
      <c r="C975" s="8" t="n"/>
      <c r="F975" s="3" t="n"/>
    </row>
    <row r="976" ht="14.25" customHeight="1" s="152">
      <c r="C976" s="8" t="n"/>
      <c r="F976" s="3" t="n"/>
    </row>
    <row r="977" ht="14.25" customHeight="1" s="152">
      <c r="C977" s="8" t="n"/>
      <c r="F977" s="3" t="n"/>
    </row>
    <row r="978" ht="14.25" customHeight="1" s="152">
      <c r="C978" s="8" t="n"/>
      <c r="F978" s="3" t="n"/>
    </row>
    <row r="979" ht="14.25" customHeight="1" s="152">
      <c r="C979" s="8" t="n"/>
      <c r="F979" s="3" t="n"/>
    </row>
    <row r="980" ht="14.25" customHeight="1" s="152">
      <c r="C980" s="8" t="n"/>
      <c r="F980" s="3" t="n"/>
    </row>
    <row r="981" ht="14.25" customHeight="1" s="152">
      <c r="C981" s="8" t="n"/>
      <c r="F981" s="3" t="n"/>
    </row>
    <row r="982" ht="14.25" customHeight="1" s="152">
      <c r="C982" s="8" t="n"/>
      <c r="F982" s="3" t="n"/>
    </row>
    <row r="983" ht="14.25" customHeight="1" s="152">
      <c r="C983" s="8" t="n"/>
      <c r="F983" s="3" t="n"/>
    </row>
    <row r="984" ht="14.25" customHeight="1" s="152">
      <c r="C984" s="8" t="n"/>
      <c r="F984" s="3" t="n"/>
    </row>
    <row r="985" ht="14.25" customHeight="1" s="152">
      <c r="C985" s="8" t="n"/>
      <c r="F985" s="3" t="n"/>
    </row>
    <row r="986" ht="14.25" customHeight="1" s="152">
      <c r="C986" s="8" t="n"/>
      <c r="F986" s="3" t="n"/>
    </row>
    <row r="987" ht="14.25" customHeight="1" s="152">
      <c r="C987" s="8" t="n"/>
      <c r="F987" s="3" t="n"/>
    </row>
    <row r="988" ht="14.25" customHeight="1" s="152">
      <c r="C988" s="8" t="n"/>
      <c r="F988" s="3" t="n"/>
    </row>
    <row r="989" ht="14.25" customHeight="1" s="152">
      <c r="C989" s="8" t="n"/>
      <c r="F989" s="3" t="n"/>
    </row>
    <row r="990" ht="14.25" customHeight="1" s="152">
      <c r="C990" s="8" t="n"/>
      <c r="F990" s="3" t="n"/>
    </row>
    <row r="991" ht="14.25" customHeight="1" s="152">
      <c r="C991" s="8" t="n"/>
      <c r="F991" s="3" t="n"/>
    </row>
    <row r="992" ht="14.25" customHeight="1" s="152">
      <c r="C992" s="8" t="n"/>
      <c r="F992" s="3" t="n"/>
    </row>
    <row r="993" ht="14.25" customHeight="1" s="152">
      <c r="C993" s="8" t="n"/>
      <c r="F993" s="3" t="n"/>
    </row>
    <row r="994" ht="14.25" customHeight="1" s="152">
      <c r="C994" s="8" t="n"/>
      <c r="F994" s="3" t="n"/>
    </row>
    <row r="995" ht="14.25" customHeight="1" s="152">
      <c r="C995" s="8" t="n"/>
      <c r="F995" s="3" t="n"/>
    </row>
    <row r="996" ht="14.25" customHeight="1" s="152">
      <c r="C996" s="8" t="n"/>
      <c r="F996" s="3" t="n"/>
    </row>
    <row r="997" ht="14.25" customHeight="1" s="152">
      <c r="C997" s="8" t="n"/>
      <c r="F997" s="3" t="n"/>
    </row>
    <row r="998" ht="14.25" customHeight="1" s="152">
      <c r="C998" s="8" t="n"/>
      <c r="F998" s="3" t="n"/>
    </row>
    <row r="999" ht="14.25" customHeight="1" s="152">
      <c r="C999" s="8" t="n"/>
      <c r="F999" s="3" t="n"/>
    </row>
    <row r="1000" ht="14.25" customHeight="1" s="152">
      <c r="C1000" s="8" t="n"/>
      <c r="F1000" s="3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Q45"/>
  <sheetViews>
    <sheetView workbookViewId="0">
      <selection activeCell="A1" sqref="A1"/>
    </sheetView>
  </sheetViews>
  <sheetFormatPr baseColWidth="8" defaultColWidth="14.43" defaultRowHeight="15" customHeight="1"/>
  <cols>
    <col width="12.57" customWidth="1" style="152" min="1" max="1"/>
    <col width="13.14" customWidth="1" style="152" min="2" max="2"/>
    <col width="12.86" customWidth="1" style="152" min="3" max="3"/>
    <col width="13.43" customWidth="1" style="152" min="4" max="4"/>
    <col width="13.14" customWidth="1" style="152" min="5" max="5"/>
    <col width="12.57" customWidth="1" style="152" min="6" max="6"/>
    <col width="13.14" customWidth="1" style="152" min="7" max="7"/>
    <col width="13.43" customWidth="1" style="152" min="8" max="8"/>
    <col width="12.86" customWidth="1" style="152" min="9" max="9"/>
    <col width="13.57" customWidth="1" style="152" min="10" max="10"/>
    <col width="12.86" customWidth="1" style="152" min="11" max="11"/>
    <col width="12.14" customWidth="1" style="152" min="12" max="12"/>
    <col width="13.14" customWidth="1" style="152" min="13" max="14"/>
    <col width="12.86" customWidth="1" style="152" min="15" max="15"/>
    <col width="13.43" customWidth="1" style="152" min="16" max="16"/>
    <col width="13.14" customWidth="1" style="152" min="17" max="17"/>
    <col width="8.710000000000001" customWidth="1" style="152" min="18" max="26"/>
  </cols>
  <sheetData>
    <row r="1" ht="14.25" customHeight="1" s="152"/>
    <row r="2" ht="14.25" customHeight="1" s="152"/>
    <row r="3" ht="14.25" customHeight="1" s="152"/>
    <row r="4" ht="14.25" customHeight="1" s="152"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</row>
    <row r="5" ht="14.25" customHeight="1" s="152"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</row>
    <row r="6" ht="14.25" customHeight="1" s="152"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</row>
    <row r="7" ht="14.25" customHeight="1" s="152"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</row>
    <row r="8" ht="14.25" customHeight="1" s="152"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</row>
    <row r="9" ht="14.25" customHeight="1" s="152"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</row>
    <row r="10" ht="14.25" customHeight="1" s="152"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</row>
    <row r="11" ht="14.25" customHeight="1" s="152"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</row>
    <row r="12" ht="14.25" customHeight="1" s="152"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</row>
    <row r="13" ht="14.25" customHeight="1" s="152"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</row>
    <row r="14" ht="14.25" customHeight="1" s="152"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</row>
    <row r="15" ht="14.25" customHeight="1" s="152"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</row>
    <row r="16" ht="14.25" customHeight="1" s="152"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</row>
    <row r="17" ht="14.25" customHeight="1" s="152"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</row>
    <row r="18" ht="14.25" customHeight="1" s="152"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</row>
    <row r="19" ht="14.25" customHeight="1" s="152"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</row>
    <row r="20" ht="14.25" customHeight="1" s="152"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</row>
    <row r="21" ht="14.25" customHeight="1" s="152"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</row>
    <row r="22" ht="14.25" customHeight="1" s="152"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</row>
    <row r="23" ht="14.25" customHeight="1" s="152"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</row>
    <row r="24" ht="14.25" customHeight="1" s="152"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</row>
    <row r="25" ht="14.25" customHeight="1" s="152"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</row>
    <row r="26" ht="14.25" customHeight="1" s="152"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</row>
    <row r="27" ht="14.25" customHeight="1" s="152"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</row>
    <row r="28" ht="14.25" customHeight="1" s="152"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</row>
    <row r="29" ht="14.25" customHeight="1" s="152"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</row>
    <row r="30" ht="14.25" customHeight="1" s="152"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</row>
    <row r="31" ht="14.25" customHeight="1" s="152"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</row>
    <row r="32" ht="14.25" customHeight="1" s="152"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</row>
    <row r="33" ht="14.25" customHeight="1" s="152"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</row>
    <row r="34" ht="14.25" customHeight="1" s="152"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</row>
    <row r="35" ht="14.25" customHeight="1" s="152"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</row>
    <row r="36" ht="14.25" customHeight="1" s="152"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</row>
    <row r="37" ht="14.25" customHeight="1" s="152"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</row>
    <row r="38" ht="14.25" customHeight="1" s="152"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</row>
    <row r="39" ht="14.25" customHeight="1" s="152"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</row>
    <row r="40" ht="14.25" customHeight="1" s="152"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</row>
    <row r="41" ht="14.25" customHeight="1" s="152"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</row>
    <row r="42" ht="14.25" customHeight="1" s="152"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</row>
    <row r="43" ht="14.25" customHeight="1" s="152"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</row>
    <row r="44" ht="14.25" customHeight="1" s="152"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</row>
    <row r="45" ht="14.25" customHeight="1" s="152"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</row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  <row r="344" ht="14.25" customHeight="1" s="152"/>
    <row r="345" ht="14.25" customHeight="1" s="152"/>
    <row r="346" ht="14.25" customHeight="1" s="152"/>
    <row r="347" ht="14.25" customHeight="1" s="152"/>
    <row r="348" ht="14.25" customHeight="1" s="152"/>
    <row r="349" ht="14.25" customHeight="1" s="152"/>
    <row r="350" ht="14.25" customHeight="1" s="152"/>
    <row r="351" ht="14.25" customHeight="1" s="152"/>
    <row r="352" ht="14.25" customHeight="1" s="152"/>
    <row r="353" ht="14.25" customHeight="1" s="152"/>
    <row r="354" ht="14.25" customHeight="1" s="152"/>
    <row r="355" ht="14.25" customHeight="1" s="152"/>
    <row r="356" ht="14.25" customHeight="1" s="152"/>
    <row r="357" ht="14.25" customHeight="1" s="152"/>
    <row r="358" ht="14.25" customHeight="1" s="152"/>
    <row r="359" ht="14.25" customHeight="1" s="152"/>
    <row r="360" ht="14.25" customHeight="1" s="152"/>
    <row r="361" ht="14.25" customHeight="1" s="152"/>
    <row r="362" ht="14.25" customHeight="1" s="152"/>
    <row r="363" ht="14.25" customHeight="1" s="152"/>
    <row r="364" ht="14.25" customHeight="1" s="152"/>
    <row r="365" ht="14.25" customHeight="1" s="152"/>
    <row r="366" ht="14.25" customHeight="1" s="152"/>
    <row r="367" ht="14.25" customHeight="1" s="152"/>
    <row r="368" ht="14.25" customHeight="1" s="152"/>
    <row r="369" ht="14.25" customHeight="1" s="152"/>
    <row r="370" ht="14.25" customHeight="1" s="152"/>
    <row r="371" ht="14.25" customHeight="1" s="152"/>
    <row r="372" ht="14.25" customHeight="1" s="152"/>
    <row r="373" ht="14.25" customHeight="1" s="152"/>
    <row r="374" ht="14.25" customHeight="1" s="152"/>
    <row r="375" ht="14.25" customHeight="1" s="152"/>
    <row r="376" ht="14.25" customHeight="1" s="152"/>
    <row r="377" ht="14.25" customHeight="1" s="152"/>
    <row r="378" ht="14.25" customHeight="1" s="152"/>
    <row r="379" ht="14.25" customHeight="1" s="152"/>
    <row r="380" ht="14.25" customHeight="1" s="152"/>
    <row r="381" ht="14.25" customHeight="1" s="152"/>
    <row r="382" ht="14.25" customHeight="1" s="152"/>
    <row r="383" ht="14.25" customHeight="1" s="152"/>
    <row r="384" ht="14.25" customHeight="1" s="152"/>
    <row r="385" ht="14.25" customHeight="1" s="152"/>
    <row r="386" ht="14.25" customHeight="1" s="152"/>
    <row r="387" ht="14.25" customHeight="1" s="152"/>
    <row r="388" ht="14.25" customHeight="1" s="152"/>
    <row r="389" ht="14.25" customHeight="1" s="152"/>
    <row r="390" ht="14.25" customHeight="1" s="152"/>
    <row r="391" ht="14.25" customHeight="1" s="152"/>
    <row r="392" ht="14.25" customHeight="1" s="152"/>
    <row r="393" ht="14.25" customHeight="1" s="152"/>
    <row r="394" ht="14.25" customHeight="1" s="152"/>
    <row r="395" ht="14.25" customHeight="1" s="152"/>
    <row r="396" ht="14.25" customHeight="1" s="152"/>
    <row r="397" ht="14.25" customHeight="1" s="152"/>
    <row r="398" ht="14.25" customHeight="1" s="152"/>
    <row r="399" ht="14.25" customHeight="1" s="152"/>
    <row r="400" ht="14.25" customHeight="1" s="152"/>
    <row r="401" ht="14.25" customHeight="1" s="152"/>
    <row r="402" ht="14.25" customHeight="1" s="152"/>
    <row r="403" ht="14.25" customHeight="1" s="152"/>
    <row r="404" ht="14.25" customHeight="1" s="152"/>
    <row r="405" ht="14.25" customHeight="1" s="152"/>
    <row r="406" ht="14.25" customHeight="1" s="152"/>
    <row r="407" ht="14.25" customHeight="1" s="152"/>
    <row r="408" ht="14.25" customHeight="1" s="152"/>
    <row r="409" ht="14.25" customHeight="1" s="152"/>
    <row r="410" ht="14.25" customHeight="1" s="152"/>
    <row r="411" ht="14.25" customHeight="1" s="152"/>
    <row r="412" ht="14.25" customHeight="1" s="152"/>
    <row r="413" ht="14.25" customHeight="1" s="152"/>
    <row r="414" ht="14.25" customHeight="1" s="152"/>
    <row r="415" ht="14.25" customHeight="1" s="152"/>
    <row r="416" ht="14.25" customHeight="1" s="152"/>
    <row r="417" ht="14.25" customHeight="1" s="152"/>
    <row r="418" ht="14.25" customHeight="1" s="152"/>
    <row r="419" ht="14.25" customHeight="1" s="152"/>
    <row r="420" ht="14.25" customHeight="1" s="152"/>
    <row r="421" ht="14.25" customHeight="1" s="152"/>
    <row r="422" ht="14.25" customHeight="1" s="152"/>
    <row r="423" ht="14.25" customHeight="1" s="152"/>
    <row r="424" ht="14.25" customHeight="1" s="152"/>
    <row r="425" ht="14.25" customHeight="1" s="152"/>
    <row r="426" ht="14.25" customHeight="1" s="152"/>
    <row r="427" ht="14.25" customHeight="1" s="152"/>
    <row r="428" ht="14.25" customHeight="1" s="152"/>
    <row r="429" ht="14.25" customHeight="1" s="152"/>
    <row r="430" ht="14.25" customHeight="1" s="152"/>
    <row r="431" ht="14.25" customHeight="1" s="152"/>
    <row r="432" ht="14.25" customHeight="1" s="152"/>
    <row r="433" ht="14.25" customHeight="1" s="152"/>
    <row r="434" ht="14.25" customHeight="1" s="152"/>
    <row r="435" ht="14.25" customHeight="1" s="152"/>
    <row r="436" ht="14.25" customHeight="1" s="152"/>
    <row r="437" ht="14.25" customHeight="1" s="152"/>
    <row r="438" ht="14.25" customHeight="1" s="152"/>
    <row r="439" ht="14.25" customHeight="1" s="152"/>
    <row r="440" ht="14.25" customHeight="1" s="152"/>
    <row r="441" ht="14.25" customHeight="1" s="152"/>
    <row r="442" ht="14.25" customHeight="1" s="152"/>
    <row r="443" ht="14.25" customHeight="1" s="152"/>
    <row r="444" ht="14.25" customHeight="1" s="152"/>
    <row r="445" ht="14.25" customHeight="1" s="152"/>
    <row r="446" ht="14.25" customHeight="1" s="152"/>
    <row r="447" ht="14.25" customHeight="1" s="152"/>
    <row r="448" ht="14.25" customHeight="1" s="152"/>
    <row r="449" ht="14.25" customHeight="1" s="152"/>
    <row r="450" ht="14.25" customHeight="1" s="152"/>
    <row r="451" ht="14.25" customHeight="1" s="152"/>
    <row r="452" ht="14.25" customHeight="1" s="152"/>
    <row r="453" ht="14.25" customHeight="1" s="152"/>
    <row r="454" ht="14.25" customHeight="1" s="152"/>
    <row r="455" ht="14.25" customHeight="1" s="152"/>
    <row r="456" ht="14.25" customHeight="1" s="152"/>
    <row r="457" ht="14.25" customHeight="1" s="152"/>
    <row r="458" ht="14.25" customHeight="1" s="152"/>
    <row r="459" ht="14.25" customHeight="1" s="152"/>
    <row r="460" ht="14.25" customHeight="1" s="152"/>
    <row r="461" ht="14.25" customHeight="1" s="152"/>
    <row r="462" ht="14.25" customHeight="1" s="152"/>
    <row r="463" ht="14.25" customHeight="1" s="152"/>
    <row r="464" ht="14.25" customHeight="1" s="152"/>
    <row r="465" ht="14.25" customHeight="1" s="152"/>
    <row r="466" ht="14.25" customHeight="1" s="152"/>
    <row r="467" ht="14.25" customHeight="1" s="152"/>
    <row r="468" ht="14.25" customHeight="1" s="152"/>
    <row r="469" ht="14.25" customHeight="1" s="152"/>
    <row r="470" ht="14.25" customHeight="1" s="152"/>
    <row r="471" ht="14.25" customHeight="1" s="152"/>
    <row r="472" ht="14.25" customHeight="1" s="152"/>
    <row r="473" ht="14.25" customHeight="1" s="152"/>
    <row r="474" ht="14.25" customHeight="1" s="152"/>
    <row r="475" ht="14.25" customHeight="1" s="152"/>
    <row r="476" ht="14.25" customHeight="1" s="152"/>
    <row r="477" ht="14.25" customHeight="1" s="152"/>
    <row r="478" ht="14.25" customHeight="1" s="152"/>
    <row r="479" ht="14.25" customHeight="1" s="152"/>
    <row r="480" ht="14.25" customHeight="1" s="152"/>
    <row r="481" ht="14.25" customHeight="1" s="152"/>
    <row r="482" ht="14.25" customHeight="1" s="152"/>
    <row r="483" ht="14.25" customHeight="1" s="152"/>
    <row r="484" ht="14.25" customHeight="1" s="152"/>
    <row r="485" ht="14.25" customHeight="1" s="152"/>
    <row r="486" ht="14.25" customHeight="1" s="152"/>
    <row r="487" ht="14.25" customHeight="1" s="152"/>
    <row r="488" ht="14.25" customHeight="1" s="152"/>
    <row r="489" ht="14.25" customHeight="1" s="152"/>
    <row r="490" ht="14.25" customHeight="1" s="152"/>
    <row r="491" ht="14.25" customHeight="1" s="152"/>
    <row r="492" ht="14.25" customHeight="1" s="152"/>
    <row r="493" ht="14.25" customHeight="1" s="152"/>
    <row r="494" ht="14.25" customHeight="1" s="152"/>
    <row r="495" ht="14.25" customHeight="1" s="152"/>
    <row r="496" ht="14.25" customHeight="1" s="152"/>
    <row r="497" ht="14.25" customHeight="1" s="152"/>
    <row r="498" ht="14.25" customHeight="1" s="152"/>
    <row r="499" ht="14.25" customHeight="1" s="152"/>
    <row r="500" ht="14.25" customHeight="1" s="152"/>
    <row r="501" ht="14.25" customHeight="1" s="152"/>
    <row r="502" ht="14.25" customHeight="1" s="152"/>
    <row r="503" ht="14.25" customHeight="1" s="152"/>
    <row r="504" ht="14.25" customHeight="1" s="152"/>
    <row r="505" ht="14.25" customHeight="1" s="152"/>
    <row r="506" ht="14.25" customHeight="1" s="152"/>
    <row r="507" ht="14.25" customHeight="1" s="152"/>
    <row r="508" ht="14.25" customHeight="1" s="152"/>
    <row r="509" ht="14.25" customHeight="1" s="152"/>
    <row r="510" ht="14.25" customHeight="1" s="152"/>
    <row r="511" ht="14.25" customHeight="1" s="152"/>
    <row r="512" ht="14.25" customHeight="1" s="152"/>
    <row r="513" ht="14.25" customHeight="1" s="152"/>
    <row r="514" ht="14.25" customHeight="1" s="152"/>
    <row r="515" ht="14.25" customHeight="1" s="152"/>
    <row r="516" ht="14.25" customHeight="1" s="152"/>
    <row r="517" ht="14.25" customHeight="1" s="152"/>
    <row r="518" ht="14.25" customHeight="1" s="152"/>
    <row r="519" ht="14.25" customHeight="1" s="152"/>
    <row r="520" ht="14.25" customHeight="1" s="152"/>
    <row r="521" ht="14.25" customHeight="1" s="152"/>
    <row r="522" ht="14.25" customHeight="1" s="152"/>
    <row r="523" ht="14.25" customHeight="1" s="152"/>
    <row r="524" ht="14.25" customHeight="1" s="152"/>
    <row r="525" ht="14.25" customHeight="1" s="152"/>
    <row r="526" ht="14.25" customHeight="1" s="152"/>
    <row r="527" ht="14.25" customHeight="1" s="152"/>
    <row r="528" ht="14.25" customHeight="1" s="152"/>
    <row r="529" ht="14.25" customHeight="1" s="152"/>
    <row r="530" ht="14.25" customHeight="1" s="152"/>
    <row r="531" ht="14.25" customHeight="1" s="152"/>
    <row r="532" ht="14.25" customHeight="1" s="152"/>
    <row r="533" ht="14.25" customHeight="1" s="152"/>
    <row r="534" ht="14.25" customHeight="1" s="152"/>
    <row r="535" ht="14.25" customHeight="1" s="152"/>
    <row r="536" ht="14.25" customHeight="1" s="152"/>
    <row r="537" ht="14.25" customHeight="1" s="152"/>
    <row r="538" ht="14.25" customHeight="1" s="152"/>
    <row r="539" ht="14.25" customHeight="1" s="152"/>
    <row r="540" ht="14.25" customHeight="1" s="152"/>
    <row r="541" ht="14.25" customHeight="1" s="152"/>
    <row r="542" ht="14.25" customHeight="1" s="152"/>
    <row r="543" ht="14.25" customHeight="1" s="152"/>
    <row r="544" ht="14.25" customHeight="1" s="152"/>
    <row r="545" ht="14.25" customHeight="1" s="152"/>
    <row r="546" ht="14.25" customHeight="1" s="152"/>
    <row r="547" ht="14.25" customHeight="1" s="152"/>
    <row r="548" ht="14.25" customHeight="1" s="152"/>
    <row r="549" ht="14.25" customHeight="1" s="152"/>
    <row r="550" ht="14.25" customHeight="1" s="152"/>
    <row r="551" ht="14.25" customHeight="1" s="152"/>
    <row r="552" ht="14.25" customHeight="1" s="152"/>
    <row r="553" ht="14.25" customHeight="1" s="152"/>
    <row r="554" ht="14.25" customHeight="1" s="152"/>
    <row r="555" ht="14.25" customHeight="1" s="152"/>
    <row r="556" ht="14.25" customHeight="1" s="152"/>
    <row r="557" ht="14.25" customHeight="1" s="152"/>
    <row r="558" ht="14.25" customHeight="1" s="152"/>
    <row r="559" ht="14.25" customHeight="1" s="152"/>
    <row r="560" ht="14.25" customHeight="1" s="152"/>
    <row r="561" ht="14.25" customHeight="1" s="152"/>
    <row r="562" ht="14.25" customHeight="1" s="152"/>
    <row r="563" ht="14.25" customHeight="1" s="152"/>
    <row r="564" ht="14.25" customHeight="1" s="152"/>
    <row r="565" ht="14.25" customHeight="1" s="152"/>
    <row r="566" ht="14.25" customHeight="1" s="152"/>
    <row r="567" ht="14.25" customHeight="1" s="152"/>
    <row r="568" ht="14.25" customHeight="1" s="152"/>
    <row r="569" ht="14.25" customHeight="1" s="152"/>
    <row r="570" ht="14.25" customHeight="1" s="152"/>
    <row r="571" ht="14.25" customHeight="1" s="152"/>
    <row r="572" ht="14.25" customHeight="1" s="152"/>
    <row r="573" ht="14.25" customHeight="1" s="152"/>
    <row r="574" ht="14.25" customHeight="1" s="152"/>
    <row r="575" ht="14.25" customHeight="1" s="152"/>
    <row r="576" ht="14.25" customHeight="1" s="152"/>
    <row r="577" ht="14.25" customHeight="1" s="152"/>
    <row r="578" ht="14.25" customHeight="1" s="152"/>
    <row r="579" ht="14.25" customHeight="1" s="152"/>
    <row r="580" ht="14.25" customHeight="1" s="152"/>
    <row r="581" ht="14.25" customHeight="1" s="152"/>
    <row r="582" ht="14.25" customHeight="1" s="152"/>
    <row r="583" ht="14.25" customHeight="1" s="152"/>
    <row r="584" ht="14.25" customHeight="1" s="152"/>
    <row r="585" ht="14.25" customHeight="1" s="152"/>
    <row r="586" ht="14.25" customHeight="1" s="152"/>
    <row r="587" ht="14.25" customHeight="1" s="152"/>
    <row r="588" ht="14.25" customHeight="1" s="152"/>
    <row r="589" ht="14.25" customHeight="1" s="152"/>
    <row r="590" ht="14.25" customHeight="1" s="152"/>
    <row r="591" ht="14.25" customHeight="1" s="152"/>
    <row r="592" ht="14.25" customHeight="1" s="152"/>
    <row r="593" ht="14.25" customHeight="1" s="152"/>
    <row r="594" ht="14.25" customHeight="1" s="152"/>
    <row r="595" ht="14.25" customHeight="1" s="152"/>
    <row r="596" ht="14.25" customHeight="1" s="152"/>
    <row r="597" ht="14.25" customHeight="1" s="152"/>
    <row r="598" ht="14.25" customHeight="1" s="152"/>
    <row r="599" ht="14.25" customHeight="1" s="152"/>
    <row r="600" ht="14.25" customHeight="1" s="152"/>
    <row r="601" ht="14.25" customHeight="1" s="152"/>
    <row r="602" ht="14.25" customHeight="1" s="152"/>
    <row r="603" ht="14.25" customHeight="1" s="152"/>
    <row r="604" ht="14.25" customHeight="1" s="152"/>
    <row r="605" ht="14.25" customHeight="1" s="152"/>
    <row r="606" ht="14.25" customHeight="1" s="152"/>
    <row r="607" ht="14.25" customHeight="1" s="152"/>
    <row r="608" ht="14.25" customHeight="1" s="152"/>
    <row r="609" ht="14.25" customHeight="1" s="152"/>
    <row r="610" ht="14.25" customHeight="1" s="152"/>
    <row r="611" ht="14.25" customHeight="1" s="152"/>
    <row r="612" ht="14.25" customHeight="1" s="152"/>
    <row r="613" ht="14.25" customHeight="1" s="152"/>
    <row r="614" ht="14.25" customHeight="1" s="152"/>
    <row r="615" ht="14.25" customHeight="1" s="152"/>
    <row r="616" ht="14.25" customHeight="1" s="152"/>
    <row r="617" ht="14.25" customHeight="1" s="152"/>
    <row r="618" ht="14.25" customHeight="1" s="152"/>
    <row r="619" ht="14.25" customHeight="1" s="152"/>
    <row r="620" ht="14.25" customHeight="1" s="152"/>
    <row r="621" ht="14.25" customHeight="1" s="152"/>
    <row r="622" ht="14.25" customHeight="1" s="152"/>
    <row r="623" ht="14.25" customHeight="1" s="152"/>
    <row r="624" ht="14.25" customHeight="1" s="152"/>
    <row r="625" ht="14.25" customHeight="1" s="152"/>
    <row r="626" ht="14.25" customHeight="1" s="152"/>
    <row r="627" ht="14.25" customHeight="1" s="152"/>
    <row r="628" ht="14.25" customHeight="1" s="152"/>
    <row r="629" ht="14.25" customHeight="1" s="152"/>
    <row r="630" ht="14.25" customHeight="1" s="152"/>
    <row r="631" ht="14.25" customHeight="1" s="152"/>
    <row r="632" ht="14.25" customHeight="1" s="152"/>
    <row r="633" ht="14.25" customHeight="1" s="152"/>
    <row r="634" ht="14.25" customHeight="1" s="152"/>
    <row r="635" ht="14.25" customHeight="1" s="152"/>
    <row r="636" ht="14.25" customHeight="1" s="152"/>
    <row r="637" ht="14.25" customHeight="1" s="152"/>
    <row r="638" ht="14.25" customHeight="1" s="152"/>
    <row r="639" ht="14.25" customHeight="1" s="152"/>
    <row r="640" ht="14.25" customHeight="1" s="152"/>
    <row r="641" ht="14.25" customHeight="1" s="152"/>
    <row r="642" ht="14.25" customHeight="1" s="152"/>
    <row r="643" ht="14.25" customHeight="1" s="152"/>
    <row r="644" ht="14.25" customHeight="1" s="152"/>
    <row r="645" ht="14.25" customHeight="1" s="152"/>
    <row r="646" ht="14.25" customHeight="1" s="152"/>
    <row r="647" ht="14.25" customHeight="1" s="152"/>
    <row r="648" ht="14.25" customHeight="1" s="152"/>
    <row r="649" ht="14.25" customHeight="1" s="152"/>
    <row r="650" ht="14.25" customHeight="1" s="152"/>
    <row r="651" ht="14.25" customHeight="1" s="152"/>
    <row r="652" ht="14.25" customHeight="1" s="152"/>
    <row r="653" ht="14.25" customHeight="1" s="152"/>
    <row r="654" ht="14.25" customHeight="1" s="152"/>
    <row r="655" ht="14.25" customHeight="1" s="152"/>
    <row r="656" ht="14.25" customHeight="1" s="152"/>
    <row r="657" ht="14.25" customHeight="1" s="152"/>
    <row r="658" ht="14.25" customHeight="1" s="152"/>
    <row r="659" ht="14.25" customHeight="1" s="152"/>
    <row r="660" ht="14.25" customHeight="1" s="152"/>
    <row r="661" ht="14.25" customHeight="1" s="152"/>
    <row r="662" ht="14.25" customHeight="1" s="152"/>
    <row r="663" ht="14.25" customHeight="1" s="152"/>
    <row r="664" ht="14.25" customHeight="1" s="152"/>
    <row r="665" ht="14.25" customHeight="1" s="152"/>
    <row r="666" ht="14.25" customHeight="1" s="152"/>
    <row r="667" ht="14.25" customHeight="1" s="152"/>
    <row r="668" ht="14.25" customHeight="1" s="152"/>
    <row r="669" ht="14.25" customHeight="1" s="152"/>
    <row r="670" ht="14.25" customHeight="1" s="152"/>
    <row r="671" ht="14.25" customHeight="1" s="152"/>
    <row r="672" ht="14.25" customHeight="1" s="152"/>
    <row r="673" ht="14.25" customHeight="1" s="152"/>
    <row r="674" ht="14.25" customHeight="1" s="152"/>
    <row r="675" ht="14.25" customHeight="1" s="152"/>
    <row r="676" ht="14.25" customHeight="1" s="152"/>
    <row r="677" ht="14.25" customHeight="1" s="152"/>
    <row r="678" ht="14.25" customHeight="1" s="152"/>
    <row r="679" ht="14.25" customHeight="1" s="152"/>
    <row r="680" ht="14.25" customHeight="1" s="152"/>
    <row r="681" ht="14.25" customHeight="1" s="152"/>
    <row r="682" ht="14.25" customHeight="1" s="152"/>
    <row r="683" ht="14.25" customHeight="1" s="152"/>
    <row r="684" ht="14.25" customHeight="1" s="152"/>
    <row r="685" ht="14.25" customHeight="1" s="152"/>
    <row r="686" ht="14.25" customHeight="1" s="152"/>
    <row r="687" ht="14.25" customHeight="1" s="152"/>
    <row r="688" ht="14.25" customHeight="1" s="152"/>
    <row r="689" ht="14.25" customHeight="1" s="152"/>
    <row r="690" ht="14.25" customHeight="1" s="152"/>
    <row r="691" ht="14.25" customHeight="1" s="152"/>
    <row r="692" ht="14.25" customHeight="1" s="152"/>
    <row r="693" ht="14.25" customHeight="1" s="152"/>
    <row r="694" ht="14.25" customHeight="1" s="152"/>
    <row r="695" ht="14.25" customHeight="1" s="152"/>
    <row r="696" ht="14.25" customHeight="1" s="152"/>
    <row r="697" ht="14.25" customHeight="1" s="152"/>
    <row r="698" ht="14.25" customHeight="1" s="152"/>
    <row r="699" ht="14.25" customHeight="1" s="152"/>
    <row r="700" ht="14.25" customHeight="1" s="152"/>
    <row r="701" ht="14.25" customHeight="1" s="152"/>
    <row r="702" ht="14.25" customHeight="1" s="152"/>
    <row r="703" ht="14.25" customHeight="1" s="152"/>
    <row r="704" ht="14.25" customHeight="1" s="152"/>
    <row r="705" ht="14.25" customHeight="1" s="152"/>
    <row r="706" ht="14.25" customHeight="1" s="152"/>
    <row r="707" ht="14.25" customHeight="1" s="152"/>
    <row r="708" ht="14.25" customHeight="1" s="152"/>
    <row r="709" ht="14.25" customHeight="1" s="152"/>
    <row r="710" ht="14.25" customHeight="1" s="152"/>
    <row r="711" ht="14.25" customHeight="1" s="152"/>
    <row r="712" ht="14.25" customHeight="1" s="152"/>
    <row r="713" ht="14.25" customHeight="1" s="152"/>
    <row r="714" ht="14.25" customHeight="1" s="152"/>
    <row r="715" ht="14.25" customHeight="1" s="152"/>
    <row r="716" ht="14.25" customHeight="1" s="152"/>
    <row r="717" ht="14.25" customHeight="1" s="152"/>
    <row r="718" ht="14.25" customHeight="1" s="152"/>
    <row r="719" ht="14.25" customHeight="1" s="152"/>
    <row r="720" ht="14.25" customHeight="1" s="152"/>
    <row r="721" ht="14.25" customHeight="1" s="152"/>
    <row r="722" ht="14.25" customHeight="1" s="152"/>
    <row r="723" ht="14.25" customHeight="1" s="152"/>
    <row r="724" ht="14.25" customHeight="1" s="152"/>
    <row r="725" ht="14.25" customHeight="1" s="152"/>
    <row r="726" ht="14.25" customHeight="1" s="152"/>
    <row r="727" ht="14.25" customHeight="1" s="152"/>
    <row r="728" ht="14.25" customHeight="1" s="152"/>
    <row r="729" ht="14.25" customHeight="1" s="152"/>
    <row r="730" ht="14.25" customHeight="1" s="152"/>
    <row r="731" ht="14.25" customHeight="1" s="152"/>
    <row r="732" ht="14.25" customHeight="1" s="152"/>
    <row r="733" ht="14.25" customHeight="1" s="152"/>
    <row r="734" ht="14.25" customHeight="1" s="152"/>
    <row r="735" ht="14.25" customHeight="1" s="152"/>
    <row r="736" ht="14.25" customHeight="1" s="152"/>
    <row r="737" ht="14.25" customHeight="1" s="152"/>
    <row r="738" ht="14.25" customHeight="1" s="152"/>
    <row r="739" ht="14.25" customHeight="1" s="152"/>
    <row r="740" ht="14.25" customHeight="1" s="152"/>
    <row r="741" ht="14.25" customHeight="1" s="152"/>
    <row r="742" ht="14.25" customHeight="1" s="152"/>
    <row r="743" ht="14.25" customHeight="1" s="152"/>
    <row r="744" ht="14.25" customHeight="1" s="152"/>
    <row r="745" ht="14.25" customHeight="1" s="152"/>
    <row r="746" ht="14.25" customHeight="1" s="152"/>
    <row r="747" ht="14.25" customHeight="1" s="152"/>
    <row r="748" ht="14.25" customHeight="1" s="152"/>
    <row r="749" ht="14.25" customHeight="1" s="152"/>
    <row r="750" ht="14.25" customHeight="1" s="152"/>
    <row r="751" ht="14.25" customHeight="1" s="152"/>
    <row r="752" ht="14.25" customHeight="1" s="152"/>
    <row r="753" ht="14.25" customHeight="1" s="152"/>
    <row r="754" ht="14.25" customHeight="1" s="152"/>
    <row r="755" ht="14.25" customHeight="1" s="152"/>
    <row r="756" ht="14.25" customHeight="1" s="152"/>
    <row r="757" ht="14.25" customHeight="1" s="152"/>
    <row r="758" ht="14.25" customHeight="1" s="152"/>
    <row r="759" ht="14.25" customHeight="1" s="152"/>
    <row r="760" ht="14.25" customHeight="1" s="152"/>
    <row r="761" ht="14.25" customHeight="1" s="152"/>
    <row r="762" ht="14.25" customHeight="1" s="152"/>
    <row r="763" ht="14.25" customHeight="1" s="152"/>
    <row r="764" ht="14.25" customHeight="1" s="152"/>
    <row r="765" ht="14.25" customHeight="1" s="152"/>
    <row r="766" ht="14.25" customHeight="1" s="152"/>
    <row r="767" ht="14.25" customHeight="1" s="152"/>
    <row r="768" ht="14.25" customHeight="1" s="152"/>
    <row r="769" ht="14.25" customHeight="1" s="152"/>
    <row r="770" ht="14.25" customHeight="1" s="152"/>
    <row r="771" ht="14.25" customHeight="1" s="152"/>
    <row r="772" ht="14.25" customHeight="1" s="152"/>
    <row r="773" ht="14.25" customHeight="1" s="152"/>
    <row r="774" ht="14.25" customHeight="1" s="152"/>
    <row r="775" ht="14.25" customHeight="1" s="152"/>
    <row r="776" ht="14.25" customHeight="1" s="152"/>
    <row r="777" ht="14.25" customHeight="1" s="152"/>
    <row r="778" ht="14.25" customHeight="1" s="152"/>
    <row r="779" ht="14.25" customHeight="1" s="152"/>
    <row r="780" ht="14.25" customHeight="1" s="152"/>
    <row r="781" ht="14.25" customHeight="1" s="152"/>
    <row r="782" ht="14.25" customHeight="1" s="152"/>
    <row r="783" ht="14.25" customHeight="1" s="152"/>
    <row r="784" ht="14.25" customHeight="1" s="152"/>
    <row r="785" ht="14.25" customHeight="1" s="152"/>
    <row r="786" ht="14.25" customHeight="1" s="152"/>
    <row r="787" ht="14.25" customHeight="1" s="152"/>
    <row r="788" ht="14.25" customHeight="1" s="152"/>
    <row r="789" ht="14.25" customHeight="1" s="152"/>
    <row r="790" ht="14.25" customHeight="1" s="152"/>
    <row r="791" ht="14.25" customHeight="1" s="152"/>
    <row r="792" ht="14.25" customHeight="1" s="152"/>
    <row r="793" ht="14.25" customHeight="1" s="152"/>
    <row r="794" ht="14.25" customHeight="1" s="152"/>
    <row r="795" ht="14.25" customHeight="1" s="152"/>
    <row r="796" ht="14.25" customHeight="1" s="152"/>
    <row r="797" ht="14.25" customHeight="1" s="152"/>
    <row r="798" ht="14.25" customHeight="1" s="152"/>
    <row r="799" ht="14.25" customHeight="1" s="152"/>
    <row r="800" ht="14.25" customHeight="1" s="152"/>
    <row r="801" ht="14.25" customHeight="1" s="152"/>
    <row r="802" ht="14.25" customHeight="1" s="152"/>
    <row r="803" ht="14.25" customHeight="1" s="152"/>
    <row r="804" ht="14.25" customHeight="1" s="152"/>
    <row r="805" ht="14.25" customHeight="1" s="152"/>
    <row r="806" ht="14.25" customHeight="1" s="152"/>
    <row r="807" ht="14.25" customHeight="1" s="152"/>
    <row r="808" ht="14.25" customHeight="1" s="152"/>
    <row r="809" ht="14.25" customHeight="1" s="152"/>
    <row r="810" ht="14.25" customHeight="1" s="152"/>
    <row r="811" ht="14.25" customHeight="1" s="152"/>
    <row r="812" ht="14.25" customHeight="1" s="152"/>
    <row r="813" ht="14.25" customHeight="1" s="152"/>
    <row r="814" ht="14.25" customHeight="1" s="152"/>
    <row r="815" ht="14.25" customHeight="1" s="152"/>
    <row r="816" ht="14.25" customHeight="1" s="152"/>
    <row r="817" ht="14.25" customHeight="1" s="152"/>
    <row r="818" ht="14.25" customHeight="1" s="152"/>
    <row r="819" ht="14.25" customHeight="1" s="152"/>
    <row r="820" ht="14.25" customHeight="1" s="152"/>
    <row r="821" ht="14.25" customHeight="1" s="152"/>
    <row r="822" ht="14.25" customHeight="1" s="152"/>
    <row r="823" ht="14.25" customHeight="1" s="152"/>
    <row r="824" ht="14.25" customHeight="1" s="152"/>
    <row r="825" ht="14.25" customHeight="1" s="152"/>
    <row r="826" ht="14.25" customHeight="1" s="152"/>
    <row r="827" ht="14.25" customHeight="1" s="152"/>
    <row r="828" ht="14.25" customHeight="1" s="152"/>
    <row r="829" ht="14.25" customHeight="1" s="152"/>
    <row r="830" ht="14.25" customHeight="1" s="152"/>
    <row r="831" ht="14.25" customHeight="1" s="152"/>
    <row r="832" ht="14.25" customHeight="1" s="152"/>
    <row r="833" ht="14.25" customHeight="1" s="152"/>
    <row r="834" ht="14.25" customHeight="1" s="152"/>
    <row r="835" ht="14.25" customHeight="1" s="152"/>
    <row r="836" ht="14.25" customHeight="1" s="152"/>
    <row r="837" ht="14.25" customHeight="1" s="152"/>
    <row r="838" ht="14.25" customHeight="1" s="152"/>
    <row r="839" ht="14.25" customHeight="1" s="152"/>
    <row r="840" ht="14.25" customHeight="1" s="152"/>
    <row r="841" ht="14.25" customHeight="1" s="152"/>
    <row r="842" ht="14.25" customHeight="1" s="152"/>
    <row r="843" ht="14.25" customHeight="1" s="152"/>
    <row r="844" ht="14.25" customHeight="1" s="152"/>
    <row r="845" ht="14.25" customHeight="1" s="152"/>
    <row r="846" ht="14.25" customHeight="1" s="152"/>
    <row r="847" ht="14.25" customHeight="1" s="152"/>
    <row r="848" ht="14.25" customHeight="1" s="152"/>
    <row r="849" ht="14.25" customHeight="1" s="152"/>
    <row r="850" ht="14.25" customHeight="1" s="152"/>
    <row r="851" ht="14.25" customHeight="1" s="152"/>
    <row r="852" ht="14.25" customHeight="1" s="152"/>
    <row r="853" ht="14.25" customHeight="1" s="152"/>
    <row r="854" ht="14.25" customHeight="1" s="152"/>
    <row r="855" ht="14.25" customHeight="1" s="152"/>
    <row r="856" ht="14.25" customHeight="1" s="152"/>
    <row r="857" ht="14.25" customHeight="1" s="152"/>
    <row r="858" ht="14.25" customHeight="1" s="152"/>
    <row r="859" ht="14.25" customHeight="1" s="152"/>
    <row r="860" ht="14.25" customHeight="1" s="152"/>
    <row r="861" ht="14.25" customHeight="1" s="152"/>
    <row r="862" ht="14.25" customHeight="1" s="152"/>
    <row r="863" ht="14.25" customHeight="1" s="152"/>
    <row r="864" ht="14.25" customHeight="1" s="152"/>
    <row r="865" ht="14.25" customHeight="1" s="152"/>
    <row r="866" ht="14.25" customHeight="1" s="152"/>
    <row r="867" ht="14.25" customHeight="1" s="152"/>
    <row r="868" ht="14.25" customHeight="1" s="152"/>
    <row r="869" ht="14.25" customHeight="1" s="152"/>
    <row r="870" ht="14.25" customHeight="1" s="152"/>
    <row r="871" ht="14.25" customHeight="1" s="152"/>
    <row r="872" ht="14.25" customHeight="1" s="152"/>
    <row r="873" ht="14.25" customHeight="1" s="152"/>
    <row r="874" ht="14.25" customHeight="1" s="152"/>
    <row r="875" ht="14.25" customHeight="1" s="152"/>
    <row r="876" ht="14.25" customHeight="1" s="152"/>
    <row r="877" ht="14.25" customHeight="1" s="152"/>
    <row r="878" ht="14.25" customHeight="1" s="152"/>
    <row r="879" ht="14.25" customHeight="1" s="152"/>
    <row r="880" ht="14.25" customHeight="1" s="152"/>
    <row r="881" ht="14.25" customHeight="1" s="152"/>
    <row r="882" ht="14.25" customHeight="1" s="152"/>
    <row r="883" ht="14.25" customHeight="1" s="152"/>
    <row r="884" ht="14.25" customHeight="1" s="152"/>
    <row r="885" ht="14.25" customHeight="1" s="152"/>
    <row r="886" ht="14.25" customHeight="1" s="152"/>
    <row r="887" ht="14.25" customHeight="1" s="152"/>
    <row r="888" ht="14.25" customHeight="1" s="152"/>
    <row r="889" ht="14.25" customHeight="1" s="152"/>
    <row r="890" ht="14.25" customHeight="1" s="152"/>
    <row r="891" ht="14.25" customHeight="1" s="152"/>
    <row r="892" ht="14.25" customHeight="1" s="152"/>
    <row r="893" ht="14.25" customHeight="1" s="152"/>
    <row r="894" ht="14.25" customHeight="1" s="152"/>
    <row r="895" ht="14.25" customHeight="1" s="152"/>
    <row r="896" ht="14.25" customHeight="1" s="152"/>
    <row r="897" ht="14.25" customHeight="1" s="152"/>
    <row r="898" ht="14.25" customHeight="1" s="152"/>
    <row r="899" ht="14.25" customHeight="1" s="152"/>
    <row r="900" ht="14.25" customHeight="1" s="152"/>
    <row r="901" ht="14.25" customHeight="1" s="152"/>
    <row r="902" ht="14.25" customHeight="1" s="152"/>
    <row r="903" ht="14.25" customHeight="1" s="152"/>
    <row r="904" ht="14.25" customHeight="1" s="152"/>
    <row r="905" ht="14.25" customHeight="1" s="152"/>
    <row r="906" ht="14.25" customHeight="1" s="152"/>
    <row r="907" ht="14.25" customHeight="1" s="152"/>
    <row r="908" ht="14.25" customHeight="1" s="152"/>
    <row r="909" ht="14.25" customHeight="1" s="152"/>
    <row r="910" ht="14.25" customHeight="1" s="152"/>
    <row r="911" ht="14.25" customHeight="1" s="152"/>
    <row r="912" ht="14.25" customHeight="1" s="152"/>
    <row r="913" ht="14.25" customHeight="1" s="152"/>
    <row r="914" ht="14.25" customHeight="1" s="152"/>
    <row r="915" ht="14.25" customHeight="1" s="152"/>
    <row r="916" ht="14.25" customHeight="1" s="152"/>
    <row r="917" ht="14.25" customHeight="1" s="152"/>
    <row r="918" ht="14.25" customHeight="1" s="152"/>
    <row r="919" ht="14.25" customHeight="1" s="152"/>
    <row r="920" ht="14.25" customHeight="1" s="152"/>
    <row r="921" ht="14.25" customHeight="1" s="152"/>
    <row r="922" ht="14.25" customHeight="1" s="152"/>
    <row r="923" ht="14.25" customHeight="1" s="152"/>
    <row r="924" ht="14.25" customHeight="1" s="152"/>
    <row r="925" ht="14.25" customHeight="1" s="152"/>
    <row r="926" ht="14.25" customHeight="1" s="152"/>
    <row r="927" ht="14.25" customHeight="1" s="152"/>
    <row r="928" ht="14.25" customHeight="1" s="152"/>
    <row r="929" ht="14.25" customHeight="1" s="152"/>
    <row r="930" ht="14.25" customHeight="1" s="152"/>
    <row r="931" ht="14.25" customHeight="1" s="152"/>
    <row r="932" ht="14.25" customHeight="1" s="152"/>
    <row r="933" ht="14.25" customHeight="1" s="152"/>
    <row r="934" ht="14.25" customHeight="1" s="152"/>
    <row r="935" ht="14.25" customHeight="1" s="152"/>
    <row r="936" ht="14.25" customHeight="1" s="152"/>
    <row r="937" ht="14.25" customHeight="1" s="152"/>
    <row r="938" ht="14.25" customHeight="1" s="152"/>
    <row r="939" ht="14.25" customHeight="1" s="152"/>
    <row r="940" ht="14.25" customHeight="1" s="152"/>
    <row r="941" ht="14.25" customHeight="1" s="152"/>
    <row r="942" ht="14.25" customHeight="1" s="152"/>
    <row r="943" ht="14.25" customHeight="1" s="152"/>
    <row r="944" ht="14.25" customHeight="1" s="152"/>
    <row r="945" ht="14.25" customHeight="1" s="152"/>
    <row r="946" ht="14.25" customHeight="1" s="152"/>
    <row r="947" ht="14.25" customHeight="1" s="152"/>
    <row r="948" ht="14.25" customHeight="1" s="152"/>
    <row r="949" ht="14.25" customHeight="1" s="152"/>
    <row r="950" ht="14.25" customHeight="1" s="152"/>
    <row r="951" ht="14.25" customHeight="1" s="152"/>
    <row r="952" ht="14.25" customHeight="1" s="152"/>
    <row r="953" ht="14.25" customHeight="1" s="152"/>
    <row r="954" ht="14.25" customHeight="1" s="152"/>
    <row r="955" ht="14.25" customHeight="1" s="152"/>
    <row r="956" ht="14.25" customHeight="1" s="152"/>
    <row r="957" ht="14.25" customHeight="1" s="152"/>
    <row r="958" ht="14.25" customHeight="1" s="152"/>
    <row r="959" ht="14.25" customHeight="1" s="152"/>
    <row r="960" ht="14.25" customHeight="1" s="152"/>
    <row r="961" ht="14.25" customHeight="1" s="152"/>
    <row r="962" ht="14.25" customHeight="1" s="152"/>
    <row r="963" ht="14.25" customHeight="1" s="152"/>
    <row r="964" ht="14.25" customHeight="1" s="152"/>
    <row r="965" ht="14.25" customHeight="1" s="152"/>
    <row r="966" ht="14.25" customHeight="1" s="152"/>
    <row r="967" ht="14.25" customHeight="1" s="152"/>
    <row r="968" ht="14.25" customHeight="1" s="152"/>
    <row r="969" ht="14.25" customHeight="1" s="152"/>
    <row r="970" ht="14.25" customHeight="1" s="152"/>
    <row r="971" ht="14.25" customHeight="1" s="152"/>
    <row r="972" ht="14.25" customHeight="1" s="152"/>
    <row r="973" ht="14.25" customHeight="1" s="152"/>
    <row r="974" ht="14.25" customHeight="1" s="152"/>
    <row r="975" ht="14.25" customHeight="1" s="152"/>
    <row r="976" ht="14.25" customHeight="1" s="152"/>
    <row r="977" ht="14.25" customHeight="1" s="152"/>
    <row r="978" ht="14.25" customHeight="1" s="152"/>
    <row r="979" ht="14.25" customHeight="1" s="152"/>
    <row r="980" ht="14.25" customHeight="1" s="152"/>
    <row r="981" ht="14.25" customHeight="1" s="152"/>
    <row r="982" ht="14.25" customHeight="1" s="152"/>
    <row r="983" ht="14.25" customHeight="1" s="152"/>
    <row r="984" ht="14.25" customHeight="1" s="152"/>
    <row r="985" ht="14.25" customHeight="1" s="152"/>
    <row r="986" ht="14.25" customHeight="1" s="152"/>
    <row r="987" ht="14.25" customHeight="1" s="152"/>
    <row r="988" ht="14.25" customHeight="1" s="152"/>
    <row r="989" ht="14.25" customHeight="1" s="152"/>
    <row r="990" ht="14.25" customHeight="1" s="152"/>
    <row r="991" ht="14.25" customHeight="1" s="152"/>
    <row r="992" ht="14.25" customHeight="1" s="152"/>
    <row r="993" ht="14.25" customHeight="1" s="152"/>
    <row r="994" ht="14.25" customHeight="1" s="152"/>
    <row r="995" ht="14.25" customHeight="1" s="152"/>
    <row r="996" ht="14.25" customHeight="1" s="152"/>
    <row r="997" ht="14.25" customHeight="1" s="152"/>
    <row r="998" ht="14.25" customHeight="1" s="152"/>
    <row r="999" ht="14.25" customHeight="1" s="152"/>
    <row r="1000" ht="14.25" customHeight="1" s="152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1000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8" defaultColWidth="14.43" defaultRowHeight="15" customHeight="1"/>
  <cols>
    <col width="19.43" customWidth="1" style="152" min="1" max="1"/>
    <col width="24.43" customWidth="1" style="152" min="2" max="2"/>
    <col width="18.71" customWidth="1" style="152" min="3" max="3"/>
    <col width="29.86" customWidth="1" style="152" min="4" max="4"/>
    <col width="9.859999999999999" customWidth="1" style="152" min="5" max="7"/>
    <col width="16.43" customWidth="1" style="152" min="8" max="8"/>
    <col width="12" customWidth="1" style="152" min="9" max="9"/>
    <col width="9.43" customWidth="1" style="152" min="10" max="10"/>
    <col hidden="1" width="1.14" customWidth="1" style="152" min="11" max="11"/>
    <col hidden="1" width="0.14" customWidth="1" style="152" min="12" max="12"/>
    <col hidden="1" width="0.43" customWidth="1" style="152" min="13" max="13"/>
    <col width="9" customWidth="1" style="152" min="14" max="14"/>
    <col width="9.57" customWidth="1" style="152" min="15" max="15"/>
    <col width="10.57" customWidth="1" style="152" min="16" max="16"/>
    <col width="12" customWidth="1" style="152" min="17" max="17"/>
    <col width="11.57" customWidth="1" style="152" min="18" max="19"/>
    <col width="10.57" customWidth="1" style="152" min="20" max="21"/>
    <col width="9.289999999999999" customWidth="1" style="152" min="22" max="28"/>
  </cols>
  <sheetData>
    <row r="1" ht="14.25" customHeight="1" s="152">
      <c r="A1" s="18" t="n">
        <v>658</v>
      </c>
      <c r="B1" s="18" t="inlineStr">
        <is>
          <t>EPA 24 Item Number</t>
        </is>
      </c>
      <c r="C1" s="18" t="n"/>
      <c r="D1" s="18" t="n"/>
      <c r="E1" s="18" t="inlineStr">
        <is>
          <t>Build Location</t>
        </is>
      </c>
      <c r="F1" s="18" t="inlineStr">
        <is>
          <t>DOC</t>
        </is>
      </c>
      <c r="G1" s="18" t="inlineStr">
        <is>
          <t xml:space="preserve">DPF </t>
        </is>
      </c>
      <c r="H1" s="18" t="inlineStr">
        <is>
          <t>SCR</t>
        </is>
      </c>
      <c r="I1" s="18" t="inlineStr">
        <is>
          <t>Mixer</t>
        </is>
      </c>
      <c r="J1" s="18" t="inlineStr">
        <is>
          <t>Fam Planning %</t>
        </is>
      </c>
      <c r="K1" s="19" t="n">
        <v>45108</v>
      </c>
      <c r="L1" s="19" t="n">
        <v>45139</v>
      </c>
      <c r="M1" s="19" t="n">
        <v>45170</v>
      </c>
      <c r="N1" s="20" t="n">
        <v>45200</v>
      </c>
      <c r="O1" s="20" t="n">
        <v>45231</v>
      </c>
      <c r="P1" s="20" t="n">
        <v>45261</v>
      </c>
      <c r="Q1" s="20" t="n">
        <v>45292</v>
      </c>
      <c r="R1" s="20" t="n">
        <v>45323</v>
      </c>
      <c r="S1" s="20" t="n">
        <v>45352</v>
      </c>
      <c r="T1" s="20" t="n">
        <v>45383</v>
      </c>
      <c r="U1" s="20" t="n">
        <v>45413</v>
      </c>
      <c r="V1" s="20" t="n">
        <v>45444</v>
      </c>
      <c r="W1" s="20" t="n">
        <v>45474</v>
      </c>
      <c r="X1" s="20" t="n">
        <v>45505</v>
      </c>
      <c r="Y1" s="20" t="n">
        <v>45536</v>
      </c>
      <c r="Z1" s="20" t="n">
        <v>45566</v>
      </c>
      <c r="AA1" s="20" t="n">
        <v>45597</v>
      </c>
      <c r="AB1" s="20" t="n">
        <v>45627</v>
      </c>
    </row>
    <row r="2" ht="14.25" customHeight="1" s="152">
      <c r="A2" s="21" t="inlineStr">
        <is>
          <t>SM313SME24HD0</t>
        </is>
      </c>
      <c r="B2" s="22" t="inlineStr">
        <is>
          <t>A072K450</t>
        </is>
      </c>
      <c r="C2" s="22" t="inlineStr">
        <is>
          <t>A072K450</t>
        </is>
      </c>
      <c r="D2" s="22" t="n"/>
      <c r="E2" s="23" t="inlineStr">
        <is>
          <t>JES</t>
        </is>
      </c>
      <c r="F2" s="21">
        <f>VLOOKUP(B2,[1]Modules!A:B,2,FALSE)</f>
        <v/>
      </c>
      <c r="G2" s="21">
        <f>VLOOKUP(B2,[1]Modules!A:C,3,FALSE)</f>
        <v/>
      </c>
      <c r="H2" s="21">
        <f>VLOOKUP(B2,[1]Modules!A:D,4,FALSE)</f>
        <v/>
      </c>
      <c r="I2" s="21" t="inlineStr">
        <is>
          <t>A068F341</t>
        </is>
      </c>
      <c r="J2" s="24" t="n">
        <v>0.3837382779198635</v>
      </c>
      <c r="K2" s="25">
        <f>VLOOKUP($A2,'[2]EPA24 IBP Forecast'!$D:F,'TLA Level Demand'!K$349,0)*$J2</f>
        <v/>
      </c>
      <c r="L2" s="25">
        <f>VLOOKUP($A2,'[2]EPA24 IBP Forecast'!$D:G,'TLA Level Demand'!L$349,0)*$J2</f>
        <v/>
      </c>
      <c r="M2" s="25">
        <f>VLOOKUP($A2,'[2]EPA24 IBP Forecast'!$D:H,'TLA Level Demand'!M$349,0)*$J2</f>
        <v/>
      </c>
      <c r="N2" s="25">
        <f>VLOOKUP($A2,'[2]EPA24 IBP Forecast'!$D:I,'TLA Level Demand'!N$349,0)*$J2</f>
        <v/>
      </c>
      <c r="O2" s="25">
        <f>VLOOKUP($A2,'[2]EPA24 IBP Forecast'!$D:J,'TLA Level Demand'!O$349,0)*$J2</f>
        <v/>
      </c>
      <c r="P2" s="25">
        <f>VLOOKUP($A2,'[2]EPA24 IBP Forecast'!$D:K,'TLA Level Demand'!P$349,0)*$J2</f>
        <v/>
      </c>
      <c r="Q2" s="25">
        <f>VLOOKUP($A2,'[2]EPA24 IBP Forecast'!$D:L,'TLA Level Demand'!Q$349,0)*$J2</f>
        <v/>
      </c>
      <c r="R2" s="25">
        <f>VLOOKUP($A2,'[2]EPA24 IBP Forecast'!$D:M,'TLA Level Demand'!R$349,0)*$J2</f>
        <v/>
      </c>
      <c r="S2" s="25">
        <f>VLOOKUP($A2,'[2]EPA24 IBP Forecast'!$D:N,'TLA Level Demand'!S$349,0)*$J2</f>
        <v/>
      </c>
      <c r="T2" s="25">
        <f>VLOOKUP($A2,'[2]EPA24 IBP Forecast'!$D:O,'TLA Level Demand'!T$349,0)*$J2</f>
        <v/>
      </c>
      <c r="U2" s="25">
        <f>VLOOKUP($A2,'[2]EPA24 IBP Forecast'!$D:P,'TLA Level Demand'!U$349,0)*$J2</f>
        <v/>
      </c>
      <c r="V2" s="25">
        <f>VLOOKUP($A2,'[2]EPA24 IBP Forecast'!$D:Q,'TLA Level Demand'!V$349,0)*$J2</f>
        <v/>
      </c>
      <c r="W2" s="25">
        <f>VLOOKUP($A2,'[2]EPA24 IBP Forecast'!$D:R,'TLA Level Demand'!W$349,0)*$J2</f>
        <v/>
      </c>
      <c r="X2" s="25">
        <f>VLOOKUP($A2,'[2]EPA24 IBP Forecast'!$D:S,'TLA Level Demand'!X$349,0)*$J2</f>
        <v/>
      </c>
      <c r="Y2" s="25">
        <f>VLOOKUP($A2,'[2]EPA24 IBP Forecast'!$D:T,'TLA Level Demand'!Y$349,0)*$J2</f>
        <v/>
      </c>
      <c r="Z2" s="25">
        <f>VLOOKUP($A2,'[2]EPA24 IBP Forecast'!$D:U,'TLA Level Demand'!Z$349,0)*$J2</f>
        <v/>
      </c>
      <c r="AA2" s="25">
        <f>VLOOKUP($A2,'[2]EPA24 IBP Forecast'!$D:V,'TLA Level Demand'!AA$349,0)*$J2</f>
        <v/>
      </c>
      <c r="AB2" s="25">
        <f>VLOOKUP($A2,'[2]EPA24 IBP Forecast'!$D:W,'TLA Level Demand'!AB$349,0)*$J2</f>
        <v/>
      </c>
    </row>
    <row r="3" ht="14.25" customHeight="1" s="152">
      <c r="A3" s="21">
        <f>A2</f>
        <v/>
      </c>
      <c r="B3" s="21" t="inlineStr">
        <is>
          <t>A072E781</t>
        </is>
      </c>
      <c r="C3" s="21" t="inlineStr">
        <is>
          <t>A072E781</t>
        </is>
      </c>
      <c r="D3" s="21" t="n"/>
      <c r="E3" s="26">
        <f>VLOOKUP(B3,'[1]Build Location'!A:I,9,FALSE)</f>
        <v/>
      </c>
      <c r="F3" s="21">
        <f>VLOOKUP(B3,[1]Modules!A:B,2,FALSE)</f>
        <v/>
      </c>
      <c r="G3" s="21">
        <f>VLOOKUP(B3,[1]Modules!A:C,3,FALSE)</f>
        <v/>
      </c>
      <c r="H3" s="21">
        <f>VLOOKUP(B3,[1]Modules!A:D,4,FALSE)</f>
        <v/>
      </c>
      <c r="I3" s="21" t="inlineStr">
        <is>
          <t>A068F341</t>
        </is>
      </c>
      <c r="J3" s="24" t="n">
        <v>0.3546462063086104</v>
      </c>
      <c r="K3" s="25">
        <f>VLOOKUP($A3,'[2]EPA24 IBP Forecast'!$D:F,'TLA Level Demand'!K$349,0)*$J3</f>
        <v/>
      </c>
      <c r="L3" s="25">
        <f>VLOOKUP($A3,'[2]EPA24 IBP Forecast'!$D:G,'TLA Level Demand'!L$349,0)*$J3</f>
        <v/>
      </c>
      <c r="M3" s="25">
        <f>VLOOKUP($A3,'[2]EPA24 IBP Forecast'!$D:H,'TLA Level Demand'!M$349,0)*$J3</f>
        <v/>
      </c>
      <c r="N3" s="25">
        <f>VLOOKUP($A3,'[2]EPA24 IBP Forecast'!$D:I,'TLA Level Demand'!N$349,0)*$J3</f>
        <v/>
      </c>
      <c r="O3" s="25">
        <f>VLOOKUP($A3,'[2]EPA24 IBP Forecast'!$D:J,'TLA Level Demand'!O$349,0)*$J3</f>
        <v/>
      </c>
      <c r="P3" s="25">
        <f>VLOOKUP($A3,'[2]EPA24 IBP Forecast'!$D:K,'TLA Level Demand'!P$349,0)*$J3</f>
        <v/>
      </c>
      <c r="Q3" s="25">
        <f>VLOOKUP($A3,'[2]EPA24 IBP Forecast'!$D:L,'TLA Level Demand'!Q$349,0)*$J3</f>
        <v/>
      </c>
      <c r="R3" s="25">
        <f>VLOOKUP($A3,'[2]EPA24 IBP Forecast'!$D:M,'TLA Level Demand'!R$349,0)*$J3</f>
        <v/>
      </c>
      <c r="S3" s="25">
        <f>VLOOKUP($A3,'[2]EPA24 IBP Forecast'!$D:N,'TLA Level Demand'!S$349,0)*$J3</f>
        <v/>
      </c>
      <c r="T3" s="25">
        <f>VLOOKUP($A3,'[2]EPA24 IBP Forecast'!$D:O,'TLA Level Demand'!T$349,0)*$J3</f>
        <v/>
      </c>
      <c r="U3" s="25">
        <f>VLOOKUP($A3,'[2]EPA24 IBP Forecast'!$D:P,'TLA Level Demand'!U$349,0)*$J3</f>
        <v/>
      </c>
      <c r="V3" s="25">
        <f>VLOOKUP($A3,'[2]EPA24 IBP Forecast'!$D:Q,'TLA Level Demand'!V$349,0)*$J3</f>
        <v/>
      </c>
      <c r="W3" s="25">
        <f>VLOOKUP($A3,'[2]EPA24 IBP Forecast'!$D:R,'TLA Level Demand'!W$349,0)*$J3</f>
        <v/>
      </c>
      <c r="X3" s="25">
        <f>VLOOKUP($A3,'[2]EPA24 IBP Forecast'!$D:S,'TLA Level Demand'!X$349,0)*$J3</f>
        <v/>
      </c>
      <c r="Y3" s="25">
        <f>VLOOKUP($A3,'[2]EPA24 IBP Forecast'!$D:T,'TLA Level Demand'!Y$349,0)*$J3</f>
        <v/>
      </c>
      <c r="Z3" s="25">
        <f>VLOOKUP($A3,'[2]EPA24 IBP Forecast'!$D:U,'TLA Level Demand'!Z$349,0)*$J3</f>
        <v/>
      </c>
      <c r="AA3" s="25">
        <f>VLOOKUP($A3,'[2]EPA24 IBP Forecast'!$D:V,'TLA Level Demand'!AA$349,0)*$J3</f>
        <v/>
      </c>
      <c r="AB3" s="25">
        <f>VLOOKUP($A3,'[2]EPA24 IBP Forecast'!$D:W,'TLA Level Demand'!AB$349,0)*$J3</f>
        <v/>
      </c>
    </row>
    <row r="4" ht="14.25" customHeight="1" s="152">
      <c r="A4" s="21">
        <f>A3</f>
        <v/>
      </c>
      <c r="B4" s="21" t="inlineStr">
        <is>
          <t>A072E780</t>
        </is>
      </c>
      <c r="C4" s="21" t="inlineStr">
        <is>
          <t>A072E780</t>
        </is>
      </c>
      <c r="D4" s="21" t="n"/>
      <c r="E4" s="26">
        <f>VLOOKUP(B4,'[1]Build Location'!A:I,9,FALSE)</f>
        <v/>
      </c>
      <c r="F4" s="21">
        <f>VLOOKUP(B4,[1]Modules!A:B,2,FALSE)</f>
        <v/>
      </c>
      <c r="G4" s="21">
        <f>VLOOKUP(B4,[1]Modules!A:C,3,FALSE)</f>
        <v/>
      </c>
      <c r="H4" s="21">
        <f>VLOOKUP(B4,[1]Modules!A:D,4,FALSE)</f>
        <v/>
      </c>
      <c r="I4" s="21" t="inlineStr">
        <is>
          <t>A068F341</t>
        </is>
      </c>
      <c r="J4" s="24" t="n">
        <v>0.1466325660699062</v>
      </c>
      <c r="K4" s="25">
        <f>VLOOKUP($A4,'[2]EPA24 IBP Forecast'!$D:F,'TLA Level Demand'!K$349,0)*$J4</f>
        <v/>
      </c>
      <c r="L4" s="25">
        <f>VLOOKUP($A4,'[2]EPA24 IBP Forecast'!$D:G,'TLA Level Demand'!L$349,0)*$J4</f>
        <v/>
      </c>
      <c r="M4" s="25">
        <f>VLOOKUP($A4,'[2]EPA24 IBP Forecast'!$D:H,'TLA Level Demand'!M$349,0)*$J4</f>
        <v/>
      </c>
      <c r="N4" s="25">
        <f>VLOOKUP($A4,'[2]EPA24 IBP Forecast'!$D:I,'TLA Level Demand'!N$349,0)*$J4</f>
        <v/>
      </c>
      <c r="O4" s="25">
        <f>VLOOKUP($A4,'[2]EPA24 IBP Forecast'!$D:J,'TLA Level Demand'!O$349,0)*$J4</f>
        <v/>
      </c>
      <c r="P4" s="25">
        <f>VLOOKUP($A4,'[2]EPA24 IBP Forecast'!$D:K,'TLA Level Demand'!P$349,0)*$J4</f>
        <v/>
      </c>
      <c r="Q4" s="25">
        <f>VLOOKUP($A4,'[2]EPA24 IBP Forecast'!$D:L,'TLA Level Demand'!Q$349,0)*$J4</f>
        <v/>
      </c>
      <c r="R4" s="25">
        <f>VLOOKUP($A4,'[2]EPA24 IBP Forecast'!$D:M,'TLA Level Demand'!R$349,0)*$J4</f>
        <v/>
      </c>
      <c r="S4" s="25">
        <f>VLOOKUP($A4,'[2]EPA24 IBP Forecast'!$D:N,'TLA Level Demand'!S$349,0)*$J4</f>
        <v/>
      </c>
      <c r="T4" s="25">
        <f>VLOOKUP($A4,'[2]EPA24 IBP Forecast'!$D:O,'TLA Level Demand'!T$349,0)*$J4</f>
        <v/>
      </c>
      <c r="U4" s="25">
        <f>VLOOKUP($A4,'[2]EPA24 IBP Forecast'!$D:P,'TLA Level Demand'!U$349,0)*$J4</f>
        <v/>
      </c>
      <c r="V4" s="25">
        <f>VLOOKUP($A4,'[2]EPA24 IBP Forecast'!$D:Q,'TLA Level Demand'!V$349,0)*$J4</f>
        <v/>
      </c>
      <c r="W4" s="25">
        <f>VLOOKUP($A4,'[2]EPA24 IBP Forecast'!$D:R,'TLA Level Demand'!W$349,0)*$J4</f>
        <v/>
      </c>
      <c r="X4" s="25">
        <f>VLOOKUP($A4,'[2]EPA24 IBP Forecast'!$D:S,'TLA Level Demand'!X$349,0)*$J4</f>
        <v/>
      </c>
      <c r="Y4" s="25">
        <f>VLOOKUP($A4,'[2]EPA24 IBP Forecast'!$D:T,'TLA Level Demand'!Y$349,0)*$J4</f>
        <v/>
      </c>
      <c r="Z4" s="25">
        <f>VLOOKUP($A4,'[2]EPA24 IBP Forecast'!$D:U,'TLA Level Demand'!Z$349,0)*$J4</f>
        <v/>
      </c>
      <c r="AA4" s="25">
        <f>VLOOKUP($A4,'[2]EPA24 IBP Forecast'!$D:V,'TLA Level Demand'!AA$349,0)*$J4</f>
        <v/>
      </c>
      <c r="AB4" s="25">
        <f>VLOOKUP($A4,'[2]EPA24 IBP Forecast'!$D:W,'TLA Level Demand'!AB$349,0)*$J4</f>
        <v/>
      </c>
    </row>
    <row r="5" ht="14.25" customHeight="1" s="152">
      <c r="A5" s="21">
        <f>A4</f>
        <v/>
      </c>
      <c r="B5" s="21" t="inlineStr">
        <is>
          <t>A072K443</t>
        </is>
      </c>
      <c r="C5" s="21" t="inlineStr">
        <is>
          <t>A072K443</t>
        </is>
      </c>
      <c r="D5" s="21" t="n"/>
      <c r="E5" s="26">
        <f>VLOOKUP(B5,'[1]Build Location'!A:I,9,FALSE)</f>
        <v/>
      </c>
      <c r="F5" s="21">
        <f>VLOOKUP(B5,[1]Modules!A:B,2,FALSE)</f>
        <v/>
      </c>
      <c r="G5" s="21">
        <f>VLOOKUP(B5,[1]Modules!A:C,3,FALSE)</f>
        <v/>
      </c>
      <c r="H5" s="21">
        <f>VLOOKUP(B5,[1]Modules!A:D,4,FALSE)</f>
        <v/>
      </c>
      <c r="I5" s="21" t="inlineStr">
        <is>
          <t>A068F341</t>
        </is>
      </c>
      <c r="J5" s="24" t="n">
        <v>0.06670929241261722</v>
      </c>
      <c r="K5" s="25">
        <f>VLOOKUP($A5,'[2]EPA24 IBP Forecast'!$D:F,'TLA Level Demand'!K$349,0)*$J5</f>
        <v/>
      </c>
      <c r="L5" s="25">
        <f>VLOOKUP($A5,'[2]EPA24 IBP Forecast'!$D:G,'TLA Level Demand'!L$349,0)*$J5</f>
        <v/>
      </c>
      <c r="M5" s="25">
        <f>VLOOKUP($A5,'[2]EPA24 IBP Forecast'!$D:H,'TLA Level Demand'!M$349,0)*$J5</f>
        <v/>
      </c>
      <c r="N5" s="25">
        <f>VLOOKUP($A5,'[2]EPA24 IBP Forecast'!$D:I,'TLA Level Demand'!N$349,0)*$J5</f>
        <v/>
      </c>
      <c r="O5" s="25">
        <f>VLOOKUP($A5,'[2]EPA24 IBP Forecast'!$D:J,'TLA Level Demand'!O$349,0)*$J5</f>
        <v/>
      </c>
      <c r="P5" s="25">
        <f>VLOOKUP($A5,'[2]EPA24 IBP Forecast'!$D:K,'TLA Level Demand'!P$349,0)*$J5</f>
        <v/>
      </c>
      <c r="Q5" s="25">
        <f>VLOOKUP($A5,'[2]EPA24 IBP Forecast'!$D:L,'TLA Level Demand'!Q$349,0)*$J5</f>
        <v/>
      </c>
      <c r="R5" s="25">
        <f>VLOOKUP($A5,'[2]EPA24 IBP Forecast'!$D:M,'TLA Level Demand'!R$349,0)*$J5</f>
        <v/>
      </c>
      <c r="S5" s="25">
        <f>VLOOKUP($A5,'[2]EPA24 IBP Forecast'!$D:N,'TLA Level Demand'!S$349,0)*$J5</f>
        <v/>
      </c>
      <c r="T5" s="25">
        <f>VLOOKUP($A5,'[2]EPA24 IBP Forecast'!$D:O,'TLA Level Demand'!T$349,0)*$J5</f>
        <v/>
      </c>
      <c r="U5" s="25">
        <f>VLOOKUP($A5,'[2]EPA24 IBP Forecast'!$D:P,'TLA Level Demand'!U$349,0)*$J5</f>
        <v/>
      </c>
      <c r="V5" s="25">
        <f>VLOOKUP($A5,'[2]EPA24 IBP Forecast'!$D:Q,'TLA Level Demand'!V$349,0)*$J5</f>
        <v/>
      </c>
      <c r="W5" s="25">
        <f>VLOOKUP($A5,'[2]EPA24 IBP Forecast'!$D:R,'TLA Level Demand'!W$349,0)*$J5</f>
        <v/>
      </c>
      <c r="X5" s="25">
        <f>VLOOKUP($A5,'[2]EPA24 IBP Forecast'!$D:S,'TLA Level Demand'!X$349,0)*$J5</f>
        <v/>
      </c>
      <c r="Y5" s="25">
        <f>VLOOKUP($A5,'[2]EPA24 IBP Forecast'!$D:T,'TLA Level Demand'!Y$349,0)*$J5</f>
        <v/>
      </c>
      <c r="Z5" s="25">
        <f>VLOOKUP($A5,'[2]EPA24 IBP Forecast'!$D:U,'TLA Level Demand'!Z$349,0)*$J5</f>
        <v/>
      </c>
      <c r="AA5" s="25">
        <f>VLOOKUP($A5,'[2]EPA24 IBP Forecast'!$D:V,'TLA Level Demand'!AA$349,0)*$J5</f>
        <v/>
      </c>
      <c r="AB5" s="25">
        <f>VLOOKUP($A5,'[2]EPA24 IBP Forecast'!$D:W,'TLA Level Demand'!AB$349,0)*$J5</f>
        <v/>
      </c>
    </row>
    <row r="6" ht="14.25" customHeight="1" s="152">
      <c r="A6" s="21">
        <f>A5</f>
        <v/>
      </c>
      <c r="B6" s="21" t="inlineStr">
        <is>
          <t>A072E785</t>
        </is>
      </c>
      <c r="C6" s="21" t="inlineStr">
        <is>
          <t>A072E785</t>
        </is>
      </c>
      <c r="D6" s="21" t="n"/>
      <c r="E6" s="26">
        <f>VLOOKUP(B6,'[1]Build Location'!A:I,9,FALSE)</f>
        <v/>
      </c>
      <c r="F6" s="21">
        <f>VLOOKUP(B6,[1]Modules!A:B,2,FALSE)</f>
        <v/>
      </c>
      <c r="G6" s="21">
        <f>VLOOKUP(B6,[1]Modules!A:C,3,FALSE)</f>
        <v/>
      </c>
      <c r="H6" s="21">
        <f>VLOOKUP(B6,[1]Modules!A:D,4,FALSE)</f>
        <v/>
      </c>
      <c r="I6" s="21" t="inlineStr">
        <is>
          <t>A068F341</t>
        </is>
      </c>
      <c r="J6" s="24" t="n">
        <v>0.02504262574595055</v>
      </c>
      <c r="K6" s="25">
        <f>VLOOKUP($A6,'[2]EPA24 IBP Forecast'!$D:F,'TLA Level Demand'!K$349,0)*$J6</f>
        <v/>
      </c>
      <c r="L6" s="25">
        <f>VLOOKUP($A6,'[2]EPA24 IBP Forecast'!$D:G,'TLA Level Demand'!L$349,0)*$J6</f>
        <v/>
      </c>
      <c r="M6" s="25">
        <f>VLOOKUP($A6,'[2]EPA24 IBP Forecast'!$D:H,'TLA Level Demand'!M$349,0)*$J6</f>
        <v/>
      </c>
      <c r="N6" s="25">
        <f>VLOOKUP($A6,'[2]EPA24 IBP Forecast'!$D:I,'TLA Level Demand'!N$349,0)*$J6</f>
        <v/>
      </c>
      <c r="O6" s="25">
        <f>VLOOKUP($A6,'[2]EPA24 IBP Forecast'!$D:J,'TLA Level Demand'!O$349,0)*$J6</f>
        <v/>
      </c>
      <c r="P6" s="25">
        <f>VLOOKUP($A6,'[2]EPA24 IBP Forecast'!$D:K,'TLA Level Demand'!P$349,0)*$J6</f>
        <v/>
      </c>
      <c r="Q6" s="25">
        <f>VLOOKUP($A6,'[2]EPA24 IBP Forecast'!$D:L,'TLA Level Demand'!Q$349,0)*$J6</f>
        <v/>
      </c>
      <c r="R6" s="25">
        <f>VLOOKUP($A6,'[2]EPA24 IBP Forecast'!$D:M,'TLA Level Demand'!R$349,0)*$J6</f>
        <v/>
      </c>
      <c r="S6" s="25">
        <f>VLOOKUP($A6,'[2]EPA24 IBP Forecast'!$D:N,'TLA Level Demand'!S$349,0)*$J6</f>
        <v/>
      </c>
      <c r="T6" s="25">
        <f>VLOOKUP($A6,'[2]EPA24 IBP Forecast'!$D:O,'TLA Level Demand'!T$349,0)*$J6</f>
        <v/>
      </c>
      <c r="U6" s="25">
        <f>VLOOKUP($A6,'[2]EPA24 IBP Forecast'!$D:P,'TLA Level Demand'!U$349,0)*$J6</f>
        <v/>
      </c>
      <c r="V6" s="25">
        <f>VLOOKUP($A6,'[2]EPA24 IBP Forecast'!$D:Q,'TLA Level Demand'!V$349,0)*$J6</f>
        <v/>
      </c>
      <c r="W6" s="25">
        <f>VLOOKUP($A6,'[2]EPA24 IBP Forecast'!$D:R,'TLA Level Demand'!W$349,0)*$J6</f>
        <v/>
      </c>
      <c r="X6" s="25">
        <f>VLOOKUP($A6,'[2]EPA24 IBP Forecast'!$D:S,'TLA Level Demand'!X$349,0)*$J6</f>
        <v/>
      </c>
      <c r="Y6" s="25">
        <f>VLOOKUP($A6,'[2]EPA24 IBP Forecast'!$D:T,'TLA Level Demand'!Y$349,0)*$J6</f>
        <v/>
      </c>
      <c r="Z6" s="25">
        <f>VLOOKUP($A6,'[2]EPA24 IBP Forecast'!$D:U,'TLA Level Demand'!Z$349,0)*$J6</f>
        <v/>
      </c>
      <c r="AA6" s="25">
        <f>VLOOKUP($A6,'[2]EPA24 IBP Forecast'!$D:V,'TLA Level Demand'!AA$349,0)*$J6</f>
        <v/>
      </c>
      <c r="AB6" s="25">
        <f>VLOOKUP($A6,'[2]EPA24 IBP Forecast'!$D:W,'TLA Level Demand'!AB$349,0)*$J6</f>
        <v/>
      </c>
    </row>
    <row r="7" ht="14.25" customHeight="1" s="152">
      <c r="A7" s="21">
        <f>A6</f>
        <v/>
      </c>
      <c r="B7" s="21" t="inlineStr">
        <is>
          <t>A072K452</t>
        </is>
      </c>
      <c r="C7" s="21" t="inlineStr">
        <is>
          <t>A072K452</t>
        </is>
      </c>
      <c r="D7" s="21" t="n"/>
      <c r="E7" s="26">
        <f>VLOOKUP(B7,'[1]Build Location'!A:I,9,FALSE)</f>
        <v/>
      </c>
      <c r="F7" s="21">
        <f>VLOOKUP(B7,[1]Modules!A:B,2,FALSE)</f>
        <v/>
      </c>
      <c r="G7" s="21">
        <f>VLOOKUP(B7,[1]Modules!A:C,3,FALSE)</f>
        <v/>
      </c>
      <c r="H7" s="21">
        <f>VLOOKUP(B7,[1]Modules!A:D,4,FALSE)</f>
        <v/>
      </c>
      <c r="I7" s="21" t="inlineStr">
        <is>
          <t>A068F341</t>
        </is>
      </c>
      <c r="J7" s="24" t="n">
        <v>0.02323103154305201</v>
      </c>
      <c r="K7" s="25">
        <f>VLOOKUP($A7,'[2]EPA24 IBP Forecast'!$D:F,'TLA Level Demand'!K$349,0)*$J7</f>
        <v/>
      </c>
      <c r="L7" s="25">
        <f>VLOOKUP($A7,'[2]EPA24 IBP Forecast'!$D:G,'TLA Level Demand'!L$349,0)*$J7</f>
        <v/>
      </c>
      <c r="M7" s="25">
        <f>VLOOKUP($A7,'[2]EPA24 IBP Forecast'!$D:H,'TLA Level Demand'!M$349,0)*$J7</f>
        <v/>
      </c>
      <c r="N7" s="25">
        <f>VLOOKUP($A7,'[2]EPA24 IBP Forecast'!$D:I,'TLA Level Demand'!N$349,0)*$J7</f>
        <v/>
      </c>
      <c r="O7" s="25">
        <f>VLOOKUP($A7,'[2]EPA24 IBP Forecast'!$D:J,'TLA Level Demand'!O$349,0)*$J7</f>
        <v/>
      </c>
      <c r="P7" s="25">
        <f>VLOOKUP($A7,'[2]EPA24 IBP Forecast'!$D:K,'TLA Level Demand'!P$349,0)*$J7</f>
        <v/>
      </c>
      <c r="Q7" s="25">
        <f>VLOOKUP($A7,'[2]EPA24 IBP Forecast'!$D:L,'TLA Level Demand'!Q$349,0)*$J7</f>
        <v/>
      </c>
      <c r="R7" s="25">
        <f>VLOOKUP($A7,'[2]EPA24 IBP Forecast'!$D:M,'TLA Level Demand'!R$349,0)*$J7</f>
        <v/>
      </c>
      <c r="S7" s="25">
        <f>VLOOKUP($A7,'[2]EPA24 IBP Forecast'!$D:N,'TLA Level Demand'!S$349,0)*$J7</f>
        <v/>
      </c>
      <c r="T7" s="25">
        <f>VLOOKUP($A7,'[2]EPA24 IBP Forecast'!$D:O,'TLA Level Demand'!T$349,0)*$J7</f>
        <v/>
      </c>
      <c r="U7" s="25">
        <f>VLOOKUP($A7,'[2]EPA24 IBP Forecast'!$D:P,'TLA Level Demand'!U$349,0)*$J7</f>
        <v/>
      </c>
      <c r="V7" s="25">
        <f>VLOOKUP($A7,'[2]EPA24 IBP Forecast'!$D:Q,'TLA Level Demand'!V$349,0)*$J7</f>
        <v/>
      </c>
      <c r="W7" s="25">
        <f>VLOOKUP($A7,'[2]EPA24 IBP Forecast'!$D:R,'TLA Level Demand'!W$349,0)*$J7</f>
        <v/>
      </c>
      <c r="X7" s="25">
        <f>VLOOKUP($A7,'[2]EPA24 IBP Forecast'!$D:S,'TLA Level Demand'!X$349,0)*$J7</f>
        <v/>
      </c>
      <c r="Y7" s="25">
        <f>VLOOKUP($A7,'[2]EPA24 IBP Forecast'!$D:T,'TLA Level Demand'!Y$349,0)*$J7</f>
        <v/>
      </c>
      <c r="Z7" s="25">
        <f>VLOOKUP($A7,'[2]EPA24 IBP Forecast'!$D:U,'TLA Level Demand'!Z$349,0)*$J7</f>
        <v/>
      </c>
      <c r="AA7" s="25">
        <f>VLOOKUP($A7,'[2]EPA24 IBP Forecast'!$D:V,'TLA Level Demand'!AA$349,0)*$J7</f>
        <v/>
      </c>
      <c r="AB7" s="25">
        <f>VLOOKUP($A7,'[2]EPA24 IBP Forecast'!$D:W,'TLA Level Demand'!AB$349,0)*$J7</f>
        <v/>
      </c>
    </row>
    <row r="8" ht="14.25" customHeight="1" s="152">
      <c r="A8" s="26" t="inlineStr">
        <is>
          <t>SM313MLE24HD0</t>
        </is>
      </c>
      <c r="B8" s="26" t="inlineStr">
        <is>
          <t>A072E783</t>
        </is>
      </c>
      <c r="C8" s="26" t="inlineStr">
        <is>
          <t>A072E783</t>
        </is>
      </c>
      <c r="D8" s="26" t="n"/>
      <c r="E8" s="26">
        <f>VLOOKUP(B8,'[1]Build Location'!A:I,9,FALSE)</f>
        <v/>
      </c>
      <c r="F8" s="26">
        <f>VLOOKUP(B8,[1]Modules!A:B,2,FALSE)</f>
        <v/>
      </c>
      <c r="G8" s="26">
        <f>VLOOKUP(B8,[1]Modules!A:C,3,FALSE)</f>
        <v/>
      </c>
      <c r="H8" s="26">
        <f>VLOOKUP(B8,[1]Modules!A:D,4,FALSE)</f>
        <v/>
      </c>
      <c r="I8" s="26" t="inlineStr">
        <is>
          <t>A068F341</t>
        </is>
      </c>
      <c r="J8" s="27" t="n">
        <v>0.4084261078367168</v>
      </c>
      <c r="K8" s="25">
        <f>VLOOKUP($A8,'[2]EPA24 IBP Forecast'!$D:F,'TLA Level Demand'!K$349,0)*$J8</f>
        <v/>
      </c>
      <c r="L8" s="25">
        <f>VLOOKUP($A8,'[2]EPA24 IBP Forecast'!$D:G,'TLA Level Demand'!L$349,0)*$J8</f>
        <v/>
      </c>
      <c r="M8" s="25">
        <f>VLOOKUP($A8,'[2]EPA24 IBP Forecast'!$D:H,'TLA Level Demand'!M$349,0)*$J8</f>
        <v/>
      </c>
      <c r="N8" s="28">
        <f>VLOOKUP($A8,'[2]EPA24 IBP Forecast'!$D:I,'TLA Level Demand'!N$349,0)*$J8</f>
        <v/>
      </c>
      <c r="O8" s="28">
        <f>VLOOKUP($A8,'[2]EPA24 IBP Forecast'!$D:J,'TLA Level Demand'!O$349,0)*$J8</f>
        <v/>
      </c>
      <c r="P8" s="28">
        <f>VLOOKUP($A8,'[2]EPA24 IBP Forecast'!$D:K,'TLA Level Demand'!P$349,0)*$J8</f>
        <v/>
      </c>
      <c r="Q8" s="28">
        <f>VLOOKUP($A8,'[2]EPA24 IBP Forecast'!$D:L,'TLA Level Demand'!Q$349,0)*$J8</f>
        <v/>
      </c>
      <c r="R8" s="28">
        <f>VLOOKUP($A8,'[2]EPA24 IBP Forecast'!$D:M,'TLA Level Demand'!R$349,0)*$J8</f>
        <v/>
      </c>
      <c r="S8" s="28">
        <f>VLOOKUP($A8,'[2]EPA24 IBP Forecast'!$D:N,'TLA Level Demand'!S$349,0)*$J8</f>
        <v/>
      </c>
      <c r="T8" s="28">
        <f>VLOOKUP($A8,'[2]EPA24 IBP Forecast'!$D:O,'TLA Level Demand'!T$349,0)*$J8</f>
        <v/>
      </c>
      <c r="U8" s="28">
        <f>VLOOKUP($A8,'[2]EPA24 IBP Forecast'!$D:P,'TLA Level Demand'!U$349,0)*$J8</f>
        <v/>
      </c>
      <c r="V8" s="28">
        <f>VLOOKUP($A8,'[2]EPA24 IBP Forecast'!$D:Q,'TLA Level Demand'!V$349,0)*$J8</f>
        <v/>
      </c>
      <c r="W8" s="28">
        <f>VLOOKUP($A8,'[2]EPA24 IBP Forecast'!$D:R,'TLA Level Demand'!W$349,0)*$J8</f>
        <v/>
      </c>
      <c r="X8" s="28">
        <f>VLOOKUP($A8,'[2]EPA24 IBP Forecast'!$D:S,'TLA Level Demand'!X$349,0)*$J8</f>
        <v/>
      </c>
      <c r="Y8" s="28">
        <f>VLOOKUP($A8,'[2]EPA24 IBP Forecast'!$D:T,'TLA Level Demand'!Y$349,0)*$J8</f>
        <v/>
      </c>
      <c r="Z8" s="28">
        <f>VLOOKUP($A8,'[2]EPA24 IBP Forecast'!$D:U,'TLA Level Demand'!Z$349,0)*$J8</f>
        <v/>
      </c>
      <c r="AA8" s="28">
        <f>VLOOKUP($A8,'[2]EPA24 IBP Forecast'!$D:V,'TLA Level Demand'!AA$349,0)*$J8</f>
        <v/>
      </c>
      <c r="AB8" s="28">
        <f>VLOOKUP($A8,'[2]EPA24 IBP Forecast'!$D:W,'TLA Level Demand'!AB$349,0)*$J8</f>
        <v/>
      </c>
    </row>
    <row r="9" ht="14.25" customHeight="1" s="152">
      <c r="A9" s="21">
        <f>A8</f>
        <v/>
      </c>
      <c r="B9" s="21" t="inlineStr">
        <is>
          <t>A072E778</t>
        </is>
      </c>
      <c r="C9" s="21" t="inlineStr">
        <is>
          <t>A072E778</t>
        </is>
      </c>
      <c r="D9" s="21" t="n"/>
      <c r="E9" s="26">
        <f>VLOOKUP(B9,'[1]Build Location'!A:I,9,FALSE)</f>
        <v/>
      </c>
      <c r="F9" s="21">
        <f>VLOOKUP(B9,[1]Modules!A:B,2,FALSE)</f>
        <v/>
      </c>
      <c r="G9" s="21">
        <f>VLOOKUP(B9,[1]Modules!A:C,3,FALSE)</f>
        <v/>
      </c>
      <c r="H9" s="21">
        <f>VLOOKUP(B9,[1]Modules!A:D,4,FALSE)</f>
        <v/>
      </c>
      <c r="I9" s="21" t="inlineStr">
        <is>
          <t>A068F341</t>
        </is>
      </c>
      <c r="J9" s="24" t="n">
        <v>0.309866841301026</v>
      </c>
      <c r="K9" s="25">
        <f>VLOOKUP($A9,'[2]EPA24 IBP Forecast'!$D:F,'TLA Level Demand'!K$349,0)*$J9</f>
        <v/>
      </c>
      <c r="L9" s="25">
        <f>VLOOKUP($A9,'[2]EPA24 IBP Forecast'!$D:G,'TLA Level Demand'!L$349,0)*$J9</f>
        <v/>
      </c>
      <c r="M9" s="25">
        <f>VLOOKUP($A9,'[2]EPA24 IBP Forecast'!$D:H,'TLA Level Demand'!M$349,0)*$J9</f>
        <v/>
      </c>
      <c r="N9" s="25">
        <f>VLOOKUP($A9,'[2]EPA24 IBP Forecast'!$D:I,'TLA Level Demand'!N$349,0)*$J9</f>
        <v/>
      </c>
      <c r="O9" s="25">
        <f>VLOOKUP($A9,'[2]EPA24 IBP Forecast'!$D:J,'TLA Level Demand'!O$349,0)*$J9</f>
        <v/>
      </c>
      <c r="P9" s="25">
        <f>VLOOKUP($A9,'[2]EPA24 IBP Forecast'!$D:K,'TLA Level Demand'!P$349,0)*$J9</f>
        <v/>
      </c>
      <c r="Q9" s="25">
        <f>VLOOKUP($A9,'[2]EPA24 IBP Forecast'!$D:L,'TLA Level Demand'!Q$349,0)*$J9</f>
        <v/>
      </c>
      <c r="R9" s="25">
        <f>VLOOKUP($A9,'[2]EPA24 IBP Forecast'!$D:M,'TLA Level Demand'!R$349,0)*$J9</f>
        <v/>
      </c>
      <c r="S9" s="25">
        <f>VLOOKUP($A9,'[2]EPA24 IBP Forecast'!$D:N,'TLA Level Demand'!S$349,0)*$J9</f>
        <v/>
      </c>
      <c r="T9" s="25">
        <f>VLOOKUP($A9,'[2]EPA24 IBP Forecast'!$D:O,'TLA Level Demand'!T$349,0)*$J9</f>
        <v/>
      </c>
      <c r="U9" s="25">
        <f>VLOOKUP($A9,'[2]EPA24 IBP Forecast'!$D:P,'TLA Level Demand'!U$349,0)*$J9</f>
        <v/>
      </c>
      <c r="V9" s="25">
        <f>VLOOKUP($A9,'[2]EPA24 IBP Forecast'!$D:Q,'TLA Level Demand'!V$349,0)*$J9</f>
        <v/>
      </c>
      <c r="W9" s="25">
        <f>VLOOKUP($A9,'[2]EPA24 IBP Forecast'!$D:R,'TLA Level Demand'!W$349,0)*$J9</f>
        <v/>
      </c>
      <c r="X9" s="25">
        <f>VLOOKUP($A9,'[2]EPA24 IBP Forecast'!$D:S,'TLA Level Demand'!X$349,0)*$J9</f>
        <v/>
      </c>
      <c r="Y9" s="25">
        <f>VLOOKUP($A9,'[2]EPA24 IBP Forecast'!$D:T,'TLA Level Demand'!Y$349,0)*$J9</f>
        <v/>
      </c>
      <c r="Z9" s="25">
        <f>VLOOKUP($A9,'[2]EPA24 IBP Forecast'!$D:U,'TLA Level Demand'!Z$349,0)*$J9</f>
        <v/>
      </c>
      <c r="AA9" s="25">
        <f>VLOOKUP($A9,'[2]EPA24 IBP Forecast'!$D:V,'TLA Level Demand'!AA$349,0)*$J9</f>
        <v/>
      </c>
      <c r="AB9" s="25">
        <f>VLOOKUP($A9,'[2]EPA24 IBP Forecast'!$D:W,'TLA Level Demand'!AB$349,0)*$J9</f>
        <v/>
      </c>
    </row>
    <row r="10" ht="14.25" customHeight="1" s="152">
      <c r="A10" s="26">
        <f>A9</f>
        <v/>
      </c>
      <c r="B10" s="26" t="inlineStr">
        <is>
          <t>A072E782</t>
        </is>
      </c>
      <c r="C10" s="26" t="inlineStr">
        <is>
          <t>A072E782</t>
        </is>
      </c>
      <c r="D10" s="26" t="n"/>
      <c r="E10" s="26">
        <f>VLOOKUP(B10,'[1]Build Location'!A:I,9,FALSE)</f>
        <v/>
      </c>
      <c r="F10" s="26">
        <f>VLOOKUP(B10,[1]Modules!A:B,2,FALSE)</f>
        <v/>
      </c>
      <c r="G10" s="26">
        <f>VLOOKUP(B10,[1]Modules!A:C,3,FALSE)</f>
        <v/>
      </c>
      <c r="H10" s="26">
        <f>VLOOKUP(B10,[1]Modules!A:D,4,FALSE)</f>
        <v/>
      </c>
      <c r="I10" s="26" t="inlineStr">
        <is>
          <t>A068F341</t>
        </is>
      </c>
      <c r="J10" s="27" t="n">
        <v>0.09473913992578038</v>
      </c>
      <c r="K10" s="25">
        <f>VLOOKUP($A10,'[2]EPA24 IBP Forecast'!$D:F,'TLA Level Demand'!K$349,0)*$J10</f>
        <v/>
      </c>
      <c r="L10" s="25">
        <f>VLOOKUP($A10,'[2]EPA24 IBP Forecast'!$D:G,'TLA Level Demand'!L$349,0)*$J10</f>
        <v/>
      </c>
      <c r="M10" s="25">
        <f>VLOOKUP($A10,'[2]EPA24 IBP Forecast'!$D:H,'TLA Level Demand'!M$349,0)*$J10</f>
        <v/>
      </c>
      <c r="N10" s="28">
        <f>VLOOKUP($A10,'[2]EPA24 IBP Forecast'!$D:I,'TLA Level Demand'!N$349,0)*$J10</f>
        <v/>
      </c>
      <c r="O10" s="28">
        <f>VLOOKUP($A10,'[2]EPA24 IBP Forecast'!$D:J,'TLA Level Demand'!O$349,0)*$J10</f>
        <v/>
      </c>
      <c r="P10" s="28">
        <f>VLOOKUP($A10,'[2]EPA24 IBP Forecast'!$D:K,'TLA Level Demand'!P$349,0)*$J10</f>
        <v/>
      </c>
      <c r="Q10" s="28">
        <f>VLOOKUP($A10,'[2]EPA24 IBP Forecast'!$D:L,'TLA Level Demand'!Q$349,0)*$J10</f>
        <v/>
      </c>
      <c r="R10" s="28">
        <f>VLOOKUP($A10,'[2]EPA24 IBP Forecast'!$D:M,'TLA Level Demand'!R$349,0)*$J10</f>
        <v/>
      </c>
      <c r="S10" s="28">
        <f>VLOOKUP($A10,'[2]EPA24 IBP Forecast'!$D:N,'TLA Level Demand'!S$349,0)*$J10</f>
        <v/>
      </c>
      <c r="T10" s="28">
        <f>VLOOKUP($A10,'[2]EPA24 IBP Forecast'!$D:O,'TLA Level Demand'!T$349,0)*$J10</f>
        <v/>
      </c>
      <c r="U10" s="28">
        <f>VLOOKUP($A10,'[2]EPA24 IBP Forecast'!$D:P,'TLA Level Demand'!U$349,0)*$J10</f>
        <v/>
      </c>
      <c r="V10" s="28">
        <f>VLOOKUP($A10,'[2]EPA24 IBP Forecast'!$D:Q,'TLA Level Demand'!V$349,0)*$J10</f>
        <v/>
      </c>
      <c r="W10" s="28">
        <f>VLOOKUP($A10,'[2]EPA24 IBP Forecast'!$D:R,'TLA Level Demand'!W$349,0)*$J10</f>
        <v/>
      </c>
      <c r="X10" s="28">
        <f>VLOOKUP($A10,'[2]EPA24 IBP Forecast'!$D:S,'TLA Level Demand'!X$349,0)*$J10</f>
        <v/>
      </c>
      <c r="Y10" s="28">
        <f>VLOOKUP($A10,'[2]EPA24 IBP Forecast'!$D:T,'TLA Level Demand'!Y$349,0)*$J10</f>
        <v/>
      </c>
      <c r="Z10" s="28">
        <f>VLOOKUP($A10,'[2]EPA24 IBP Forecast'!$D:U,'TLA Level Demand'!Z$349,0)*$J10</f>
        <v/>
      </c>
      <c r="AA10" s="28">
        <f>VLOOKUP($A10,'[2]EPA24 IBP Forecast'!$D:V,'TLA Level Demand'!AA$349,0)*$J10</f>
        <v/>
      </c>
      <c r="AB10" s="28">
        <f>VLOOKUP($A10,'[2]EPA24 IBP Forecast'!$D:W,'TLA Level Demand'!AB$349,0)*$J10</f>
        <v/>
      </c>
    </row>
    <row r="11" ht="14.25" customHeight="1" s="152">
      <c r="A11" s="21">
        <f>A10</f>
        <v/>
      </c>
      <c r="B11" s="21" t="inlineStr">
        <is>
          <t>A072E788</t>
        </is>
      </c>
      <c r="C11" s="21" t="inlineStr">
        <is>
          <t>A072E788</t>
        </is>
      </c>
      <c r="D11" s="21" t="n"/>
      <c r="E11" s="26">
        <f>VLOOKUP(B11,'[1]Build Location'!A:I,9,FALSE)</f>
        <v/>
      </c>
      <c r="F11" s="21">
        <f>VLOOKUP(B11,[1]Modules!A:B,2,FALSE)</f>
        <v/>
      </c>
      <c r="G11" s="21">
        <f>VLOOKUP(B11,[1]Modules!A:C,3,FALSE)</f>
        <v/>
      </c>
      <c r="H11" s="21">
        <f>VLOOKUP(B11,[1]Modules!A:D,4,FALSE)</f>
        <v/>
      </c>
      <c r="I11" s="21" t="inlineStr">
        <is>
          <t>A068F341</t>
        </is>
      </c>
      <c r="J11" s="24" t="n">
        <v>0.06505129884304736</v>
      </c>
      <c r="K11" s="25">
        <f>VLOOKUP($A11,'[2]EPA24 IBP Forecast'!$D:F,'TLA Level Demand'!K$349,0)*$J11</f>
        <v/>
      </c>
      <c r="L11" s="25">
        <f>VLOOKUP($A11,'[2]EPA24 IBP Forecast'!$D:G,'TLA Level Demand'!L$349,0)*$J11</f>
        <v/>
      </c>
      <c r="M11" s="25">
        <f>VLOOKUP($A11,'[2]EPA24 IBP Forecast'!$D:H,'TLA Level Demand'!M$349,0)*$J11</f>
        <v/>
      </c>
      <c r="N11" s="25">
        <f>VLOOKUP($A11,'[2]EPA24 IBP Forecast'!$D:I,'TLA Level Demand'!N$349,0)*$J11</f>
        <v/>
      </c>
      <c r="O11" s="25">
        <f>VLOOKUP($A11,'[2]EPA24 IBP Forecast'!$D:J,'TLA Level Demand'!O$349,0)*$J11</f>
        <v/>
      </c>
      <c r="P11" s="25">
        <f>VLOOKUP($A11,'[2]EPA24 IBP Forecast'!$D:K,'TLA Level Demand'!P$349,0)*$J11</f>
        <v/>
      </c>
      <c r="Q11" s="25">
        <f>VLOOKUP($A11,'[2]EPA24 IBP Forecast'!$D:L,'TLA Level Demand'!Q$349,0)*$J11</f>
        <v/>
      </c>
      <c r="R11" s="25">
        <f>VLOOKUP($A11,'[2]EPA24 IBP Forecast'!$D:M,'TLA Level Demand'!R$349,0)*$J11</f>
        <v/>
      </c>
      <c r="S11" s="25">
        <f>VLOOKUP($A11,'[2]EPA24 IBP Forecast'!$D:N,'TLA Level Demand'!S$349,0)*$J11</f>
        <v/>
      </c>
      <c r="T11" s="25">
        <f>VLOOKUP($A11,'[2]EPA24 IBP Forecast'!$D:O,'TLA Level Demand'!T$349,0)*$J11</f>
        <v/>
      </c>
      <c r="U11" s="25">
        <f>VLOOKUP($A11,'[2]EPA24 IBP Forecast'!$D:P,'TLA Level Demand'!U$349,0)*$J11</f>
        <v/>
      </c>
      <c r="V11" s="25">
        <f>VLOOKUP($A11,'[2]EPA24 IBP Forecast'!$D:Q,'TLA Level Demand'!V$349,0)*$J11</f>
        <v/>
      </c>
      <c r="W11" s="25">
        <f>VLOOKUP($A11,'[2]EPA24 IBP Forecast'!$D:R,'TLA Level Demand'!W$349,0)*$J11</f>
        <v/>
      </c>
      <c r="X11" s="25">
        <f>VLOOKUP($A11,'[2]EPA24 IBP Forecast'!$D:S,'TLA Level Demand'!X$349,0)*$J11</f>
        <v/>
      </c>
      <c r="Y11" s="25">
        <f>VLOOKUP($A11,'[2]EPA24 IBP Forecast'!$D:T,'TLA Level Demand'!Y$349,0)*$J11</f>
        <v/>
      </c>
      <c r="Z11" s="25">
        <f>VLOOKUP($A11,'[2]EPA24 IBP Forecast'!$D:U,'TLA Level Demand'!Z$349,0)*$J11</f>
        <v/>
      </c>
      <c r="AA11" s="25">
        <f>VLOOKUP($A11,'[2]EPA24 IBP Forecast'!$D:V,'TLA Level Demand'!AA$349,0)*$J11</f>
        <v/>
      </c>
      <c r="AB11" s="25">
        <f>VLOOKUP($A11,'[2]EPA24 IBP Forecast'!$D:W,'TLA Level Demand'!AB$349,0)*$J11</f>
        <v/>
      </c>
    </row>
    <row r="12" ht="14.25" customHeight="1" s="152">
      <c r="A12" s="21">
        <f>A11</f>
        <v/>
      </c>
      <c r="B12" s="21" t="inlineStr">
        <is>
          <t>A072K451</t>
        </is>
      </c>
      <c r="C12" s="21" t="inlineStr">
        <is>
          <t>A072K451</t>
        </is>
      </c>
      <c r="D12" s="21" t="n"/>
      <c r="E12" s="26">
        <f>VLOOKUP(B12,'[1]Build Location'!A:I,9,FALSE)</f>
        <v/>
      </c>
      <c r="F12" s="21">
        <f>VLOOKUP(B12,[1]Modules!A:B,2,FALSE)</f>
        <v/>
      </c>
      <c r="G12" s="21">
        <f>VLOOKUP(B12,[1]Modules!A:C,3,FALSE)</f>
        <v/>
      </c>
      <c r="H12" s="21">
        <f>VLOOKUP(B12,[1]Modules!A:D,4,FALSE)</f>
        <v/>
      </c>
      <c r="I12" s="21" t="inlineStr">
        <is>
          <t>A068F341</t>
        </is>
      </c>
      <c r="J12" s="24" t="n">
        <v>0.0481335952848723</v>
      </c>
      <c r="K12" s="25">
        <f>VLOOKUP($A12,'[2]EPA24 IBP Forecast'!$D:F,'TLA Level Demand'!K$349,0)*$J12</f>
        <v/>
      </c>
      <c r="L12" s="25">
        <f>VLOOKUP($A12,'[2]EPA24 IBP Forecast'!$D:G,'TLA Level Demand'!L$349,0)*$J12</f>
        <v/>
      </c>
      <c r="M12" s="25">
        <f>VLOOKUP($A12,'[2]EPA24 IBP Forecast'!$D:H,'TLA Level Demand'!M$349,0)*$J12</f>
        <v/>
      </c>
      <c r="N12" s="25">
        <f>VLOOKUP($A12,'[2]EPA24 IBP Forecast'!$D:I,'TLA Level Demand'!N$349,0)*$J12</f>
        <v/>
      </c>
      <c r="O12" s="25">
        <f>VLOOKUP($A12,'[2]EPA24 IBP Forecast'!$D:J,'TLA Level Demand'!O$349,0)*$J12</f>
        <v/>
      </c>
      <c r="P12" s="25">
        <f>VLOOKUP($A12,'[2]EPA24 IBP Forecast'!$D:K,'TLA Level Demand'!P$349,0)*$J12</f>
        <v/>
      </c>
      <c r="Q12" s="25">
        <f>VLOOKUP($A12,'[2]EPA24 IBP Forecast'!$D:L,'TLA Level Demand'!Q$349,0)*$J12</f>
        <v/>
      </c>
      <c r="R12" s="25">
        <f>VLOOKUP($A12,'[2]EPA24 IBP Forecast'!$D:M,'TLA Level Demand'!R$349,0)*$J12</f>
        <v/>
      </c>
      <c r="S12" s="25">
        <f>VLOOKUP($A12,'[2]EPA24 IBP Forecast'!$D:N,'TLA Level Demand'!S$349,0)*$J12</f>
        <v/>
      </c>
      <c r="T12" s="25">
        <f>VLOOKUP($A12,'[2]EPA24 IBP Forecast'!$D:O,'TLA Level Demand'!T$349,0)*$J12</f>
        <v/>
      </c>
      <c r="U12" s="25">
        <f>VLOOKUP($A12,'[2]EPA24 IBP Forecast'!$D:P,'TLA Level Demand'!U$349,0)*$J12</f>
        <v/>
      </c>
      <c r="V12" s="25">
        <f>VLOOKUP($A12,'[2]EPA24 IBP Forecast'!$D:Q,'TLA Level Demand'!V$349,0)*$J12</f>
        <v/>
      </c>
      <c r="W12" s="25">
        <f>VLOOKUP($A12,'[2]EPA24 IBP Forecast'!$D:R,'TLA Level Demand'!W$349,0)*$J12</f>
        <v/>
      </c>
      <c r="X12" s="25">
        <f>VLOOKUP($A12,'[2]EPA24 IBP Forecast'!$D:S,'TLA Level Demand'!X$349,0)*$J12</f>
        <v/>
      </c>
      <c r="Y12" s="25">
        <f>VLOOKUP($A12,'[2]EPA24 IBP Forecast'!$D:T,'TLA Level Demand'!Y$349,0)*$J12</f>
        <v/>
      </c>
      <c r="Z12" s="25">
        <f>VLOOKUP($A12,'[2]EPA24 IBP Forecast'!$D:U,'TLA Level Demand'!Z$349,0)*$J12</f>
        <v/>
      </c>
      <c r="AA12" s="25">
        <f>VLOOKUP($A12,'[2]EPA24 IBP Forecast'!$D:V,'TLA Level Demand'!AA$349,0)*$J12</f>
        <v/>
      </c>
      <c r="AB12" s="25">
        <f>VLOOKUP($A12,'[2]EPA24 IBP Forecast'!$D:W,'TLA Level Demand'!AB$349,0)*$J12</f>
        <v/>
      </c>
    </row>
    <row r="13" ht="14.25" customHeight="1" s="152">
      <c r="A13" s="21">
        <f>A12</f>
        <v/>
      </c>
      <c r="B13" s="21" t="inlineStr">
        <is>
          <t>A072E779</t>
        </is>
      </c>
      <c r="C13" s="21" t="inlineStr">
        <is>
          <t>A072E779</t>
        </is>
      </c>
      <c r="D13" s="21" t="n"/>
      <c r="E13" s="26">
        <f>VLOOKUP(B13,'[1]Build Location'!A:I,9,FALSE)</f>
        <v/>
      </c>
      <c r="F13" s="21">
        <f>VLOOKUP(B13,[1]Modules!A:B,2,FALSE)</f>
        <v/>
      </c>
      <c r="G13" s="21">
        <f>VLOOKUP(B13,[1]Modules!A:C,3,FALSE)</f>
        <v/>
      </c>
      <c r="H13" s="21">
        <f>VLOOKUP(B13,[1]Modules!A:D,4,FALSE)</f>
        <v/>
      </c>
      <c r="I13" s="21" t="inlineStr">
        <is>
          <t>A068F341</t>
        </is>
      </c>
      <c r="J13" s="24" t="n">
        <v>0.02870552281161318</v>
      </c>
      <c r="K13" s="25">
        <f>VLOOKUP($A13,'[2]EPA24 IBP Forecast'!$D:F,'TLA Level Demand'!K$349,0)*$J13</f>
        <v/>
      </c>
      <c r="L13" s="25">
        <f>VLOOKUP($A13,'[2]EPA24 IBP Forecast'!$D:G,'TLA Level Demand'!L$349,0)*$J13</f>
        <v/>
      </c>
      <c r="M13" s="25">
        <f>VLOOKUP($A13,'[2]EPA24 IBP Forecast'!$D:H,'TLA Level Demand'!M$349,0)*$J13</f>
        <v/>
      </c>
      <c r="N13" s="25">
        <f>VLOOKUP($A13,'[2]EPA24 IBP Forecast'!$D:I,'TLA Level Demand'!N$349,0)*$J13</f>
        <v/>
      </c>
      <c r="O13" s="25">
        <f>VLOOKUP($A13,'[2]EPA24 IBP Forecast'!$D:J,'TLA Level Demand'!O$349,0)*$J13</f>
        <v/>
      </c>
      <c r="P13" s="25">
        <f>VLOOKUP($A13,'[2]EPA24 IBP Forecast'!$D:K,'TLA Level Demand'!P$349,0)*$J13</f>
        <v/>
      </c>
      <c r="Q13" s="25">
        <f>VLOOKUP($A13,'[2]EPA24 IBP Forecast'!$D:L,'TLA Level Demand'!Q$349,0)*$J13</f>
        <v/>
      </c>
      <c r="R13" s="25">
        <f>VLOOKUP($A13,'[2]EPA24 IBP Forecast'!$D:M,'TLA Level Demand'!R$349,0)*$J13</f>
        <v/>
      </c>
      <c r="S13" s="25">
        <f>VLOOKUP($A13,'[2]EPA24 IBP Forecast'!$D:N,'TLA Level Demand'!S$349,0)*$J13</f>
        <v/>
      </c>
      <c r="T13" s="25">
        <f>VLOOKUP($A13,'[2]EPA24 IBP Forecast'!$D:O,'TLA Level Demand'!T$349,0)*$J13</f>
        <v/>
      </c>
      <c r="U13" s="25">
        <f>VLOOKUP($A13,'[2]EPA24 IBP Forecast'!$D:P,'TLA Level Demand'!U$349,0)*$J13</f>
        <v/>
      </c>
      <c r="V13" s="25">
        <f>VLOOKUP($A13,'[2]EPA24 IBP Forecast'!$D:Q,'TLA Level Demand'!V$349,0)*$J13</f>
        <v/>
      </c>
      <c r="W13" s="25">
        <f>VLOOKUP($A13,'[2]EPA24 IBP Forecast'!$D:R,'TLA Level Demand'!W$349,0)*$J13</f>
        <v/>
      </c>
      <c r="X13" s="25">
        <f>VLOOKUP($A13,'[2]EPA24 IBP Forecast'!$D:S,'TLA Level Demand'!X$349,0)*$J13</f>
        <v/>
      </c>
      <c r="Y13" s="25">
        <f>VLOOKUP($A13,'[2]EPA24 IBP Forecast'!$D:T,'TLA Level Demand'!Y$349,0)*$J13</f>
        <v/>
      </c>
      <c r="Z13" s="25">
        <f>VLOOKUP($A13,'[2]EPA24 IBP Forecast'!$D:U,'TLA Level Demand'!Z$349,0)*$J13</f>
        <v/>
      </c>
      <c r="AA13" s="25">
        <f>VLOOKUP($A13,'[2]EPA24 IBP Forecast'!$D:V,'TLA Level Demand'!AA$349,0)*$J13</f>
        <v/>
      </c>
      <c r="AB13" s="25">
        <f>VLOOKUP($A13,'[2]EPA24 IBP Forecast'!$D:W,'TLA Level Demand'!AB$349,0)*$J13</f>
        <v/>
      </c>
    </row>
    <row r="14" ht="14.25" customHeight="1" s="152">
      <c r="A14" s="21">
        <f>A13</f>
        <v/>
      </c>
      <c r="B14" s="21" t="inlineStr">
        <is>
          <t>A072K448</t>
        </is>
      </c>
      <c r="C14" s="21" t="inlineStr">
        <is>
          <t>A072K448</t>
        </is>
      </c>
      <c r="D14" s="21" t="n"/>
      <c r="E14" s="26">
        <f>VLOOKUP(B14,'[1]Build Location'!A:I,9,FALSE)</f>
        <v/>
      </c>
      <c r="F14" s="21">
        <f>VLOOKUP(B14,[1]Modules!A:B,2,FALSE)</f>
        <v/>
      </c>
      <c r="G14" s="21">
        <f>VLOOKUP(B14,[1]Modules!A:C,3,FALSE)</f>
        <v/>
      </c>
      <c r="H14" s="21">
        <f>VLOOKUP(B14,[1]Modules!A:D,4,FALSE)</f>
        <v/>
      </c>
      <c r="I14" s="21" t="inlineStr">
        <is>
          <t>A068F341</t>
        </is>
      </c>
      <c r="J14" s="24" t="n">
        <v>0.02346649203230735</v>
      </c>
      <c r="K14" s="25">
        <f>VLOOKUP($A14,'[2]EPA24 IBP Forecast'!$D:F,'TLA Level Demand'!K$349,0)*$J14</f>
        <v/>
      </c>
      <c r="L14" s="25">
        <f>VLOOKUP($A14,'[2]EPA24 IBP Forecast'!$D:G,'TLA Level Demand'!L$349,0)*$J14</f>
        <v/>
      </c>
      <c r="M14" s="25">
        <f>VLOOKUP($A14,'[2]EPA24 IBP Forecast'!$D:H,'TLA Level Demand'!M$349,0)*$J14</f>
        <v/>
      </c>
      <c r="N14" s="25">
        <f>VLOOKUP($A14,'[2]EPA24 IBP Forecast'!$D:I,'TLA Level Demand'!N$349,0)*$J14</f>
        <v/>
      </c>
      <c r="O14" s="25">
        <f>VLOOKUP($A14,'[2]EPA24 IBP Forecast'!$D:J,'TLA Level Demand'!O$349,0)*$J14</f>
        <v/>
      </c>
      <c r="P14" s="25">
        <f>VLOOKUP($A14,'[2]EPA24 IBP Forecast'!$D:K,'TLA Level Demand'!P$349,0)*$J14</f>
        <v/>
      </c>
      <c r="Q14" s="25">
        <f>VLOOKUP($A14,'[2]EPA24 IBP Forecast'!$D:L,'TLA Level Demand'!Q$349,0)*$J14</f>
        <v/>
      </c>
      <c r="R14" s="25">
        <f>VLOOKUP($A14,'[2]EPA24 IBP Forecast'!$D:M,'TLA Level Demand'!R$349,0)*$J14</f>
        <v/>
      </c>
      <c r="S14" s="25">
        <f>VLOOKUP($A14,'[2]EPA24 IBP Forecast'!$D:N,'TLA Level Demand'!S$349,0)*$J14</f>
        <v/>
      </c>
      <c r="T14" s="25">
        <f>VLOOKUP($A14,'[2]EPA24 IBP Forecast'!$D:O,'TLA Level Demand'!T$349,0)*$J14</f>
        <v/>
      </c>
      <c r="U14" s="25">
        <f>VLOOKUP($A14,'[2]EPA24 IBP Forecast'!$D:P,'TLA Level Demand'!U$349,0)*$J14</f>
        <v/>
      </c>
      <c r="V14" s="25">
        <f>VLOOKUP($A14,'[2]EPA24 IBP Forecast'!$D:Q,'TLA Level Demand'!V$349,0)*$J14</f>
        <v/>
      </c>
      <c r="W14" s="25">
        <f>VLOOKUP($A14,'[2]EPA24 IBP Forecast'!$D:R,'TLA Level Demand'!W$349,0)*$J14</f>
        <v/>
      </c>
      <c r="X14" s="25">
        <f>VLOOKUP($A14,'[2]EPA24 IBP Forecast'!$D:S,'TLA Level Demand'!X$349,0)*$J14</f>
        <v/>
      </c>
      <c r="Y14" s="25">
        <f>VLOOKUP($A14,'[2]EPA24 IBP Forecast'!$D:T,'TLA Level Demand'!Y$349,0)*$J14</f>
        <v/>
      </c>
      <c r="Z14" s="25">
        <f>VLOOKUP($A14,'[2]EPA24 IBP Forecast'!$D:U,'TLA Level Demand'!Z$349,0)*$J14</f>
        <v/>
      </c>
      <c r="AA14" s="25">
        <f>VLOOKUP($A14,'[2]EPA24 IBP Forecast'!$D:V,'TLA Level Demand'!AA$349,0)*$J14</f>
        <v/>
      </c>
      <c r="AB14" s="25">
        <f>VLOOKUP($A14,'[2]EPA24 IBP Forecast'!$D:W,'TLA Level Demand'!AB$349,0)*$J14</f>
        <v/>
      </c>
    </row>
    <row r="15" ht="14.25" customHeight="1" s="152">
      <c r="A15" s="21">
        <f>A14</f>
        <v/>
      </c>
      <c r="B15" s="21" t="inlineStr">
        <is>
          <t>A072K444</t>
        </is>
      </c>
      <c r="C15" s="21" t="inlineStr">
        <is>
          <t>A072K444</t>
        </is>
      </c>
      <c r="D15" s="21" t="n"/>
      <c r="E15" s="26">
        <f>VLOOKUP(B15,'[1]Build Location'!A:I,9,FALSE)</f>
        <v/>
      </c>
      <c r="F15" s="21">
        <f>VLOOKUP(B15,[1]Modules!A:B,2,FALSE)</f>
        <v/>
      </c>
      <c r="G15" s="21">
        <f>VLOOKUP(B15,[1]Modules!A:C,3,FALSE)</f>
        <v/>
      </c>
      <c r="H15" s="21">
        <f>VLOOKUP(B15,[1]Modules!A:D,4,FALSE)</f>
        <v/>
      </c>
      <c r="I15" s="21" t="inlineStr">
        <is>
          <t>A068F341</t>
        </is>
      </c>
      <c r="J15" s="24" t="n">
        <v>0.02161100196463654</v>
      </c>
      <c r="K15" s="25">
        <f>VLOOKUP($A15,'[2]EPA24 IBP Forecast'!$D:F,'TLA Level Demand'!K$349,0)*$J15</f>
        <v/>
      </c>
      <c r="L15" s="25">
        <f>VLOOKUP($A15,'[2]EPA24 IBP Forecast'!$D:G,'TLA Level Demand'!L$349,0)*$J15</f>
        <v/>
      </c>
      <c r="M15" s="25">
        <f>VLOOKUP($A15,'[2]EPA24 IBP Forecast'!$D:H,'TLA Level Demand'!M$349,0)*$J15</f>
        <v/>
      </c>
      <c r="N15" s="25">
        <f>VLOOKUP($A15,'[2]EPA24 IBP Forecast'!$D:I,'TLA Level Demand'!N$349,0)*$J15</f>
        <v/>
      </c>
      <c r="O15" s="25">
        <f>VLOOKUP($A15,'[2]EPA24 IBP Forecast'!$D:J,'TLA Level Demand'!O$349,0)*$J15</f>
        <v/>
      </c>
      <c r="P15" s="25">
        <f>VLOOKUP($A15,'[2]EPA24 IBP Forecast'!$D:K,'TLA Level Demand'!P$349,0)*$J15</f>
        <v/>
      </c>
      <c r="Q15" s="25">
        <f>VLOOKUP($A15,'[2]EPA24 IBP Forecast'!$D:L,'TLA Level Demand'!Q$349,0)*$J15</f>
        <v/>
      </c>
      <c r="R15" s="25">
        <f>VLOOKUP($A15,'[2]EPA24 IBP Forecast'!$D:M,'TLA Level Demand'!R$349,0)*$J15</f>
        <v/>
      </c>
      <c r="S15" s="25">
        <f>VLOOKUP($A15,'[2]EPA24 IBP Forecast'!$D:N,'TLA Level Demand'!S$349,0)*$J15</f>
        <v/>
      </c>
      <c r="T15" s="25">
        <f>VLOOKUP($A15,'[2]EPA24 IBP Forecast'!$D:O,'TLA Level Demand'!T$349,0)*$J15</f>
        <v/>
      </c>
      <c r="U15" s="25">
        <f>VLOOKUP($A15,'[2]EPA24 IBP Forecast'!$D:P,'TLA Level Demand'!U$349,0)*$J15</f>
        <v/>
      </c>
      <c r="V15" s="25">
        <f>VLOOKUP($A15,'[2]EPA24 IBP Forecast'!$D:Q,'TLA Level Demand'!V$349,0)*$J15</f>
        <v/>
      </c>
      <c r="W15" s="25">
        <f>VLOOKUP($A15,'[2]EPA24 IBP Forecast'!$D:R,'TLA Level Demand'!W$349,0)*$J15</f>
        <v/>
      </c>
      <c r="X15" s="25">
        <f>VLOOKUP($A15,'[2]EPA24 IBP Forecast'!$D:S,'TLA Level Demand'!X$349,0)*$J15</f>
        <v/>
      </c>
      <c r="Y15" s="25">
        <f>VLOOKUP($A15,'[2]EPA24 IBP Forecast'!$D:T,'TLA Level Demand'!Y$349,0)*$J15</f>
        <v/>
      </c>
      <c r="Z15" s="25">
        <f>VLOOKUP($A15,'[2]EPA24 IBP Forecast'!$D:U,'TLA Level Demand'!Z$349,0)*$J15</f>
        <v/>
      </c>
      <c r="AA15" s="25">
        <f>VLOOKUP($A15,'[2]EPA24 IBP Forecast'!$D:V,'TLA Level Demand'!AA$349,0)*$J15</f>
        <v/>
      </c>
      <c r="AB15" s="25">
        <f>VLOOKUP($A15,'[2]EPA24 IBP Forecast'!$D:W,'TLA Level Demand'!AB$349,0)*$J15</f>
        <v/>
      </c>
    </row>
    <row r="16" ht="14.25" customHeight="1" s="152">
      <c r="A16" s="29" t="inlineStr">
        <is>
          <t>SM313SME24MX0</t>
        </is>
      </c>
      <c r="B16" s="21" t="inlineStr">
        <is>
          <t>A072E795</t>
        </is>
      </c>
      <c r="C16" s="21" t="inlineStr">
        <is>
          <t>A072E795</t>
        </is>
      </c>
      <c r="D16" s="21" t="n"/>
      <c r="E16" s="26">
        <f>VLOOKUP(B16,'[1]Build Location'!A:I,9,FALSE)</f>
        <v/>
      </c>
      <c r="F16" s="21">
        <f>VLOOKUP(B16,[1]Modules!A:B,2,FALSE)</f>
        <v/>
      </c>
      <c r="G16" s="21">
        <f>VLOOKUP(B16,[1]Modules!A:C,3,FALSE)</f>
        <v/>
      </c>
      <c r="H16" s="21">
        <f>VLOOKUP(B16,[1]Modules!A:D,4,FALSE)</f>
        <v/>
      </c>
      <c r="I16" s="21" t="inlineStr">
        <is>
          <t>A068B012</t>
        </is>
      </c>
      <c r="J16" s="24" t="n">
        <v>0.5011356045424182</v>
      </c>
      <c r="K16" s="25">
        <f>VLOOKUP($A16,'[2]EPA24 IBP Forecast'!$D:F,'TLA Level Demand'!K$349,0)*$J16</f>
        <v/>
      </c>
      <c r="L16" s="25">
        <f>VLOOKUP($A16,'[2]EPA24 IBP Forecast'!$D:G,'TLA Level Demand'!L$349,0)*$J16</f>
        <v/>
      </c>
      <c r="M16" s="25">
        <f>VLOOKUP($A16,'[2]EPA24 IBP Forecast'!$D:H,'TLA Level Demand'!M$349,0)*$J16</f>
        <v/>
      </c>
      <c r="N16" s="25">
        <f>VLOOKUP($A16,'[2]EPA24 IBP Forecast'!$D:I,'TLA Level Demand'!N$349,0)*$J16</f>
        <v/>
      </c>
      <c r="O16" s="25">
        <f>VLOOKUP($A16,'[2]EPA24 IBP Forecast'!$D:J,'TLA Level Demand'!O$349,0)*$J16</f>
        <v/>
      </c>
      <c r="P16" s="25">
        <f>VLOOKUP($A16,'[2]EPA24 IBP Forecast'!$D:K,'TLA Level Demand'!P$349,0)*$J16</f>
        <v/>
      </c>
      <c r="Q16" s="25">
        <f>VLOOKUP($A16,'[2]EPA24 IBP Forecast'!$D:L,'TLA Level Demand'!Q$349,0)*$J16</f>
        <v/>
      </c>
      <c r="R16" s="25">
        <f>VLOOKUP($A16,'[2]EPA24 IBP Forecast'!$D:M,'TLA Level Demand'!R$349,0)*$J16</f>
        <v/>
      </c>
      <c r="S16" s="25">
        <f>VLOOKUP($A16,'[2]EPA24 IBP Forecast'!$D:N,'TLA Level Demand'!S$349,0)*$J16</f>
        <v/>
      </c>
      <c r="T16" s="25">
        <f>VLOOKUP($A16,'[2]EPA24 IBP Forecast'!$D:O,'TLA Level Demand'!T$349,0)*$J16</f>
        <v/>
      </c>
      <c r="U16" s="25">
        <f>VLOOKUP($A16,'[2]EPA24 IBP Forecast'!$D:P,'TLA Level Demand'!U$349,0)*$J16</f>
        <v/>
      </c>
      <c r="V16" s="25">
        <f>VLOOKUP($A16,'[2]EPA24 IBP Forecast'!$D:Q,'TLA Level Demand'!V$349,0)*$J16</f>
        <v/>
      </c>
      <c r="W16" s="25">
        <f>VLOOKUP($A16,'[2]EPA24 IBP Forecast'!$D:R,'TLA Level Demand'!W$349,0)*$J16</f>
        <v/>
      </c>
      <c r="X16" s="25">
        <f>VLOOKUP($A16,'[2]EPA24 IBP Forecast'!$D:S,'TLA Level Demand'!X$349,0)*$J16</f>
        <v/>
      </c>
      <c r="Y16" s="25">
        <f>VLOOKUP($A16,'[2]EPA24 IBP Forecast'!$D:T,'TLA Level Demand'!Y$349,0)*$J16</f>
        <v/>
      </c>
      <c r="Z16" s="25">
        <f>VLOOKUP($A16,'[2]EPA24 IBP Forecast'!$D:U,'TLA Level Demand'!Z$349,0)*$J16</f>
        <v/>
      </c>
      <c r="AA16" s="25">
        <f>VLOOKUP($A16,'[2]EPA24 IBP Forecast'!$D:V,'TLA Level Demand'!AA$349,0)*$J16</f>
        <v/>
      </c>
      <c r="AB16" s="25">
        <f>VLOOKUP($A16,'[2]EPA24 IBP Forecast'!$D:W,'TLA Level Demand'!AB$349,0)*$J16</f>
        <v/>
      </c>
    </row>
    <row r="17" ht="14.25" customHeight="1" s="152">
      <c r="A17" s="29" t="inlineStr">
        <is>
          <t>SM313SME24MX0</t>
        </is>
      </c>
      <c r="B17" s="21" t="inlineStr">
        <is>
          <t>A072E796</t>
        </is>
      </c>
      <c r="C17" s="21" t="inlineStr">
        <is>
          <t>A072E796</t>
        </is>
      </c>
      <c r="D17" s="21" t="n"/>
      <c r="E17" s="26">
        <f>VLOOKUP(B17,'[1]Build Location'!A:I,9,FALSE)</f>
        <v/>
      </c>
      <c r="F17" s="21">
        <f>VLOOKUP(B17,[1]Modules!A:B,2,FALSE)</f>
        <v/>
      </c>
      <c r="G17" s="21">
        <f>VLOOKUP(B17,[1]Modules!A:C,3,FALSE)</f>
        <v/>
      </c>
      <c r="H17" s="21">
        <f>VLOOKUP(B17,[1]Modules!A:D,4,FALSE)</f>
        <v/>
      </c>
      <c r="I17" s="21" t="inlineStr">
        <is>
          <t>A068B012</t>
        </is>
      </c>
      <c r="J17" s="24" t="n">
        <v>0.4050768203072813</v>
      </c>
      <c r="K17" s="25">
        <f>VLOOKUP($A17,'[2]EPA24 IBP Forecast'!$D:F,'TLA Level Demand'!K$349,0)*$J17</f>
        <v/>
      </c>
      <c r="L17" s="25">
        <f>VLOOKUP($A17,'[2]EPA24 IBP Forecast'!$D:G,'TLA Level Demand'!L$349,0)*$J17</f>
        <v/>
      </c>
      <c r="M17" s="25">
        <f>VLOOKUP($A17,'[2]EPA24 IBP Forecast'!$D:H,'TLA Level Demand'!M$349,0)*$J17</f>
        <v/>
      </c>
      <c r="N17" s="25">
        <f>VLOOKUP($A17,'[2]EPA24 IBP Forecast'!$D:I,'TLA Level Demand'!N$349,0)*$J17</f>
        <v/>
      </c>
      <c r="O17" s="25">
        <f>VLOOKUP($A17,'[2]EPA24 IBP Forecast'!$D:J,'TLA Level Demand'!O$349,0)*$J17</f>
        <v/>
      </c>
      <c r="P17" s="25">
        <f>VLOOKUP($A17,'[2]EPA24 IBP Forecast'!$D:K,'TLA Level Demand'!P$349,0)*$J17</f>
        <v/>
      </c>
      <c r="Q17" s="25">
        <f>VLOOKUP($A17,'[2]EPA24 IBP Forecast'!$D:L,'TLA Level Demand'!Q$349,0)*$J17</f>
        <v/>
      </c>
      <c r="R17" s="25">
        <f>VLOOKUP($A17,'[2]EPA24 IBP Forecast'!$D:M,'TLA Level Demand'!R$349,0)*$J17</f>
        <v/>
      </c>
      <c r="S17" s="25">
        <f>VLOOKUP($A17,'[2]EPA24 IBP Forecast'!$D:N,'TLA Level Demand'!S$349,0)*$J17</f>
        <v/>
      </c>
      <c r="T17" s="25">
        <f>VLOOKUP($A17,'[2]EPA24 IBP Forecast'!$D:O,'TLA Level Demand'!T$349,0)*$J17</f>
        <v/>
      </c>
      <c r="U17" s="25">
        <f>VLOOKUP($A17,'[2]EPA24 IBP Forecast'!$D:P,'TLA Level Demand'!U$349,0)*$J17</f>
        <v/>
      </c>
      <c r="V17" s="25">
        <f>VLOOKUP($A17,'[2]EPA24 IBP Forecast'!$D:Q,'TLA Level Demand'!V$349,0)*$J17</f>
        <v/>
      </c>
      <c r="W17" s="25">
        <f>VLOOKUP($A17,'[2]EPA24 IBP Forecast'!$D:R,'TLA Level Demand'!W$349,0)*$J17</f>
        <v/>
      </c>
      <c r="X17" s="25">
        <f>VLOOKUP($A17,'[2]EPA24 IBP Forecast'!$D:S,'TLA Level Demand'!X$349,0)*$J17</f>
        <v/>
      </c>
      <c r="Y17" s="25">
        <f>VLOOKUP($A17,'[2]EPA24 IBP Forecast'!$D:T,'TLA Level Demand'!Y$349,0)*$J17</f>
        <v/>
      </c>
      <c r="Z17" s="25">
        <f>VLOOKUP($A17,'[2]EPA24 IBP Forecast'!$D:U,'TLA Level Demand'!Z$349,0)*$J17</f>
        <v/>
      </c>
      <c r="AA17" s="25">
        <f>VLOOKUP($A17,'[2]EPA24 IBP Forecast'!$D:V,'TLA Level Demand'!AA$349,0)*$J17</f>
        <v/>
      </c>
      <c r="AB17" s="25">
        <f>VLOOKUP($A17,'[2]EPA24 IBP Forecast'!$D:W,'TLA Level Demand'!AB$349,0)*$J17</f>
        <v/>
      </c>
    </row>
    <row r="18" ht="14.25" customHeight="1" s="152">
      <c r="A18" s="29" t="inlineStr">
        <is>
          <t>SM313SME24MX0</t>
        </is>
      </c>
      <c r="B18" s="21" t="inlineStr">
        <is>
          <t>A072E796</t>
        </is>
      </c>
      <c r="C18" s="21" t="inlineStr">
        <is>
          <t>A072E796</t>
        </is>
      </c>
      <c r="D18" s="21" t="n"/>
      <c r="E18" s="26">
        <f>VLOOKUP(B18,'[1]Build Location'!A:I,9,FALSE)</f>
        <v/>
      </c>
      <c r="F18" s="21">
        <f>VLOOKUP(B18,[1]Modules!A:B,2,FALSE)</f>
        <v/>
      </c>
      <c r="G18" s="21">
        <f>VLOOKUP(B18,[1]Modules!A:C,3,FALSE)</f>
        <v/>
      </c>
      <c r="H18" s="21">
        <f>VLOOKUP(B18,[1]Modules!A:D,4,FALSE)</f>
        <v/>
      </c>
      <c r="I18" s="21" t="inlineStr">
        <is>
          <t>A068B012</t>
        </is>
      </c>
      <c r="J18" s="24" t="n">
        <v>0.05170340681362726</v>
      </c>
      <c r="K18" s="25">
        <f>VLOOKUP($A18,'[2]EPA24 IBP Forecast'!$D:F,'TLA Level Demand'!K$349,0)*$J18</f>
        <v/>
      </c>
      <c r="L18" s="25">
        <f>VLOOKUP($A18,'[2]EPA24 IBP Forecast'!$D:G,'TLA Level Demand'!L$349,0)*$J18</f>
        <v/>
      </c>
      <c r="M18" s="25">
        <f>VLOOKUP($A18,'[2]EPA24 IBP Forecast'!$D:H,'TLA Level Demand'!M$349,0)*$J18</f>
        <v/>
      </c>
      <c r="N18" s="25">
        <f>VLOOKUP($A18,'[2]EPA24 IBP Forecast'!$D:I,'TLA Level Demand'!N$349,0)*$J18</f>
        <v/>
      </c>
      <c r="O18" s="25">
        <f>VLOOKUP($A18,'[2]EPA24 IBP Forecast'!$D:J,'TLA Level Demand'!O$349,0)*$J18</f>
        <v/>
      </c>
      <c r="P18" s="25">
        <f>VLOOKUP($A18,'[2]EPA24 IBP Forecast'!$D:K,'TLA Level Demand'!P$349,0)*$J18</f>
        <v/>
      </c>
      <c r="Q18" s="25">
        <f>VLOOKUP($A18,'[2]EPA24 IBP Forecast'!$D:L,'TLA Level Demand'!Q$349,0)*$J18</f>
        <v/>
      </c>
      <c r="R18" s="25">
        <f>VLOOKUP($A18,'[2]EPA24 IBP Forecast'!$D:M,'TLA Level Demand'!R$349,0)*$J18</f>
        <v/>
      </c>
      <c r="S18" s="25">
        <f>VLOOKUP($A18,'[2]EPA24 IBP Forecast'!$D:N,'TLA Level Demand'!S$349,0)*$J18</f>
        <v/>
      </c>
      <c r="T18" s="25">
        <f>VLOOKUP($A18,'[2]EPA24 IBP Forecast'!$D:O,'TLA Level Demand'!T$349,0)*$J18</f>
        <v/>
      </c>
      <c r="U18" s="25">
        <f>VLOOKUP($A18,'[2]EPA24 IBP Forecast'!$D:P,'TLA Level Demand'!U$349,0)*$J18</f>
        <v/>
      </c>
      <c r="V18" s="25">
        <f>VLOOKUP($A18,'[2]EPA24 IBP Forecast'!$D:Q,'TLA Level Demand'!V$349,0)*$J18</f>
        <v/>
      </c>
      <c r="W18" s="25">
        <f>VLOOKUP($A18,'[2]EPA24 IBP Forecast'!$D:R,'TLA Level Demand'!W$349,0)*$J18</f>
        <v/>
      </c>
      <c r="X18" s="25">
        <f>VLOOKUP($A18,'[2]EPA24 IBP Forecast'!$D:S,'TLA Level Demand'!X$349,0)*$J18</f>
        <v/>
      </c>
      <c r="Y18" s="25">
        <f>VLOOKUP($A18,'[2]EPA24 IBP Forecast'!$D:T,'TLA Level Demand'!Y$349,0)*$J18</f>
        <v/>
      </c>
      <c r="Z18" s="25">
        <f>VLOOKUP($A18,'[2]EPA24 IBP Forecast'!$D:U,'TLA Level Demand'!Z$349,0)*$J18</f>
        <v/>
      </c>
      <c r="AA18" s="25">
        <f>VLOOKUP($A18,'[2]EPA24 IBP Forecast'!$D:V,'TLA Level Demand'!AA$349,0)*$J18</f>
        <v/>
      </c>
      <c r="AB18" s="25">
        <f>VLOOKUP($A18,'[2]EPA24 IBP Forecast'!$D:W,'TLA Level Demand'!AB$349,0)*$J18</f>
        <v/>
      </c>
    </row>
    <row r="19" ht="14.25" customHeight="1" s="152">
      <c r="A19" s="29" t="inlineStr">
        <is>
          <t>SM313SME24MX0</t>
        </is>
      </c>
      <c r="B19" s="21" t="inlineStr">
        <is>
          <t>A072E795</t>
        </is>
      </c>
      <c r="C19" s="21" t="inlineStr">
        <is>
          <t>A072E795</t>
        </is>
      </c>
      <c r="D19" s="21" t="n"/>
      <c r="E19" s="26">
        <f>VLOOKUP(B19,'[1]Build Location'!A:I,9,FALSE)</f>
        <v/>
      </c>
      <c r="F19" s="21">
        <f>VLOOKUP(B19,[1]Modules!A:B,2,FALSE)</f>
        <v/>
      </c>
      <c r="G19" s="21">
        <f>VLOOKUP(B19,[1]Modules!A:C,3,FALSE)</f>
        <v/>
      </c>
      <c r="H19" s="21">
        <f>VLOOKUP(B19,[1]Modules!A:D,4,FALSE)</f>
        <v/>
      </c>
      <c r="I19" s="21" t="inlineStr">
        <is>
          <t>A068B012</t>
        </is>
      </c>
      <c r="J19" s="24" t="n">
        <v>0.0259185036740147</v>
      </c>
      <c r="K19" s="25">
        <f>VLOOKUP($A19,'[2]EPA24 IBP Forecast'!$D:F,'TLA Level Demand'!K$349,0)*$J19</f>
        <v/>
      </c>
      <c r="L19" s="25">
        <f>VLOOKUP($A19,'[2]EPA24 IBP Forecast'!$D:G,'TLA Level Demand'!L$349,0)*$J19</f>
        <v/>
      </c>
      <c r="M19" s="25">
        <f>VLOOKUP($A19,'[2]EPA24 IBP Forecast'!$D:H,'TLA Level Demand'!M$349,0)*$J19</f>
        <v/>
      </c>
      <c r="N19" s="25">
        <f>VLOOKUP($A19,'[2]EPA24 IBP Forecast'!$D:I,'TLA Level Demand'!N$349,0)*$J19</f>
        <v/>
      </c>
      <c r="O19" s="25">
        <f>VLOOKUP($A19,'[2]EPA24 IBP Forecast'!$D:J,'TLA Level Demand'!O$349,0)*$J19</f>
        <v/>
      </c>
      <c r="P19" s="25">
        <f>VLOOKUP($A19,'[2]EPA24 IBP Forecast'!$D:K,'TLA Level Demand'!P$349,0)*$J19</f>
        <v/>
      </c>
      <c r="Q19" s="25">
        <f>VLOOKUP($A19,'[2]EPA24 IBP Forecast'!$D:L,'TLA Level Demand'!Q$349,0)*$J19</f>
        <v/>
      </c>
      <c r="R19" s="25">
        <f>VLOOKUP($A19,'[2]EPA24 IBP Forecast'!$D:M,'TLA Level Demand'!R$349,0)*$J19</f>
        <v/>
      </c>
      <c r="S19" s="25">
        <f>VLOOKUP($A19,'[2]EPA24 IBP Forecast'!$D:N,'TLA Level Demand'!S$349,0)*$J19</f>
        <v/>
      </c>
      <c r="T19" s="25">
        <f>VLOOKUP($A19,'[2]EPA24 IBP Forecast'!$D:O,'TLA Level Demand'!T$349,0)*$J19</f>
        <v/>
      </c>
      <c r="U19" s="25">
        <f>VLOOKUP($A19,'[2]EPA24 IBP Forecast'!$D:P,'TLA Level Demand'!U$349,0)*$J19</f>
        <v/>
      </c>
      <c r="V19" s="25">
        <f>VLOOKUP($A19,'[2]EPA24 IBP Forecast'!$D:Q,'TLA Level Demand'!V$349,0)*$J19</f>
        <v/>
      </c>
      <c r="W19" s="25">
        <f>VLOOKUP($A19,'[2]EPA24 IBP Forecast'!$D:R,'TLA Level Demand'!W$349,0)*$J19</f>
        <v/>
      </c>
      <c r="X19" s="25">
        <f>VLOOKUP($A19,'[2]EPA24 IBP Forecast'!$D:S,'TLA Level Demand'!X$349,0)*$J19</f>
        <v/>
      </c>
      <c r="Y19" s="25">
        <f>VLOOKUP($A19,'[2]EPA24 IBP Forecast'!$D:T,'TLA Level Demand'!Y$349,0)*$J19</f>
        <v/>
      </c>
      <c r="Z19" s="25">
        <f>VLOOKUP($A19,'[2]EPA24 IBP Forecast'!$D:U,'TLA Level Demand'!Z$349,0)*$J19</f>
        <v/>
      </c>
      <c r="AA19" s="25">
        <f>VLOOKUP($A19,'[2]EPA24 IBP Forecast'!$D:V,'TLA Level Demand'!AA$349,0)*$J19</f>
        <v/>
      </c>
      <c r="AB19" s="25">
        <f>VLOOKUP($A19,'[2]EPA24 IBP Forecast'!$D:W,'TLA Level Demand'!AB$349,0)*$J19</f>
        <v/>
      </c>
    </row>
    <row r="20" ht="14.25" customHeight="1" s="152">
      <c r="A20" s="29" t="inlineStr">
        <is>
          <t>SM313SME24MX0</t>
        </is>
      </c>
      <c r="B20" s="21" t="inlineStr">
        <is>
          <t>A072F376</t>
        </is>
      </c>
      <c r="C20" s="21" t="inlineStr">
        <is>
          <t>A072F376</t>
        </is>
      </c>
      <c r="D20" s="21" t="n"/>
      <c r="E20" s="26">
        <f>VLOOKUP(B20,'[1]Build Location'!A:I,9,FALSE)</f>
        <v/>
      </c>
      <c r="F20" s="21">
        <f>VLOOKUP(B20,[1]Modules!A:B,2,FALSE)</f>
        <v/>
      </c>
      <c r="G20" s="21">
        <f>VLOOKUP(B20,[1]Modules!A:C,3,FALSE)</f>
        <v/>
      </c>
      <c r="H20" s="21">
        <f>VLOOKUP(B20,[1]Modules!A:D,4,FALSE)</f>
        <v/>
      </c>
      <c r="I20" s="21" t="inlineStr">
        <is>
          <t>A068B012</t>
        </is>
      </c>
      <c r="J20" s="24" t="n">
        <v>0.01616566466265865</v>
      </c>
      <c r="K20" s="25">
        <f>VLOOKUP($A20,'[2]EPA24 IBP Forecast'!$D:F,'TLA Level Demand'!K$349,0)*$J20</f>
        <v/>
      </c>
      <c r="L20" s="25">
        <f>VLOOKUP($A20,'[2]EPA24 IBP Forecast'!$D:G,'TLA Level Demand'!L$349,0)*$J20</f>
        <v/>
      </c>
      <c r="M20" s="25">
        <f>VLOOKUP($A20,'[2]EPA24 IBP Forecast'!$D:H,'TLA Level Demand'!M$349,0)*$J20</f>
        <v/>
      </c>
      <c r="N20" s="25">
        <f>VLOOKUP($A20,'[2]EPA24 IBP Forecast'!$D:I,'TLA Level Demand'!N$349,0)*$J20</f>
        <v/>
      </c>
      <c r="O20" s="25">
        <f>VLOOKUP($A20,'[2]EPA24 IBP Forecast'!$D:J,'TLA Level Demand'!O$349,0)*$J20</f>
        <v/>
      </c>
      <c r="P20" s="25">
        <f>VLOOKUP($A20,'[2]EPA24 IBP Forecast'!$D:K,'TLA Level Demand'!P$349,0)*$J20</f>
        <v/>
      </c>
      <c r="Q20" s="25">
        <f>VLOOKUP($A20,'[2]EPA24 IBP Forecast'!$D:L,'TLA Level Demand'!Q$349,0)*$J20</f>
        <v/>
      </c>
      <c r="R20" s="25">
        <f>VLOOKUP($A20,'[2]EPA24 IBP Forecast'!$D:M,'TLA Level Demand'!R$349,0)*$J20</f>
        <v/>
      </c>
      <c r="S20" s="25">
        <f>VLOOKUP($A20,'[2]EPA24 IBP Forecast'!$D:N,'TLA Level Demand'!S$349,0)*$J20</f>
        <v/>
      </c>
      <c r="T20" s="25">
        <f>VLOOKUP($A20,'[2]EPA24 IBP Forecast'!$D:O,'TLA Level Demand'!T$349,0)*$J20</f>
        <v/>
      </c>
      <c r="U20" s="25">
        <f>VLOOKUP($A20,'[2]EPA24 IBP Forecast'!$D:P,'TLA Level Demand'!U$349,0)*$J20</f>
        <v/>
      </c>
      <c r="V20" s="25">
        <f>VLOOKUP($A20,'[2]EPA24 IBP Forecast'!$D:Q,'TLA Level Demand'!V$349,0)*$J20</f>
        <v/>
      </c>
      <c r="W20" s="25">
        <f>VLOOKUP($A20,'[2]EPA24 IBP Forecast'!$D:R,'TLA Level Demand'!W$349,0)*$J20</f>
        <v/>
      </c>
      <c r="X20" s="25">
        <f>VLOOKUP($A20,'[2]EPA24 IBP Forecast'!$D:S,'TLA Level Demand'!X$349,0)*$J20</f>
        <v/>
      </c>
      <c r="Y20" s="25">
        <f>VLOOKUP($A20,'[2]EPA24 IBP Forecast'!$D:T,'TLA Level Demand'!Y$349,0)*$J20</f>
        <v/>
      </c>
      <c r="Z20" s="25">
        <f>VLOOKUP($A20,'[2]EPA24 IBP Forecast'!$D:U,'TLA Level Demand'!Z$349,0)*$J20</f>
        <v/>
      </c>
      <c r="AA20" s="25">
        <f>VLOOKUP($A20,'[2]EPA24 IBP Forecast'!$D:V,'TLA Level Demand'!AA$349,0)*$J20</f>
        <v/>
      </c>
      <c r="AB20" s="25">
        <f>VLOOKUP($A20,'[2]EPA24 IBP Forecast'!$D:W,'TLA Level Demand'!AB$349,0)*$J20</f>
        <v/>
      </c>
    </row>
    <row r="21" ht="14.25" customHeight="1" s="152">
      <c r="A21" s="21" t="inlineStr">
        <is>
          <t>SM313SSE24HD0</t>
        </is>
      </c>
      <c r="B21" s="21" t="inlineStr">
        <is>
          <t>A073A396</t>
        </is>
      </c>
      <c r="C21" s="21" t="inlineStr">
        <is>
          <t>A073A396</t>
        </is>
      </c>
      <c r="D21" s="21" t="n"/>
      <c r="E21" s="26">
        <f>VLOOKUP(B21,'[1]Build Location'!A:I,9,FALSE)</f>
        <v/>
      </c>
      <c r="F21" s="21">
        <f>VLOOKUP(B21,[1]Modules!A:B,2,FALSE)</f>
        <v/>
      </c>
      <c r="G21" s="21">
        <f>VLOOKUP(B21,[1]Modules!A:C,3,FALSE)</f>
        <v/>
      </c>
      <c r="H21" s="21">
        <f>VLOOKUP(B21,[1]Modules!A:D,4,FALSE)</f>
        <v/>
      </c>
      <c r="I21" s="21" t="inlineStr">
        <is>
          <t>A068F341</t>
        </is>
      </c>
      <c r="J21" s="24" t="n">
        <v>0.2975308641975309</v>
      </c>
      <c r="K21" s="25">
        <f>VLOOKUP($A21,'[2]EPA24 IBP Forecast'!$D:F,'TLA Level Demand'!K$349,0)*$J21</f>
        <v/>
      </c>
      <c r="L21" s="25">
        <f>VLOOKUP($A21,'[2]EPA24 IBP Forecast'!$D:G,'TLA Level Demand'!L$349,0)*$J21</f>
        <v/>
      </c>
      <c r="M21" s="25">
        <f>VLOOKUP($A21,'[2]EPA24 IBP Forecast'!$D:H,'TLA Level Demand'!M$349,0)*$J21</f>
        <v/>
      </c>
      <c r="N21" s="25">
        <f>VLOOKUP($A21,'[2]EPA24 IBP Forecast'!$D:I,'TLA Level Demand'!N$349,0)*$J21</f>
        <v/>
      </c>
      <c r="O21" s="25">
        <f>VLOOKUP($A21,'[2]EPA24 IBP Forecast'!$D:J,'TLA Level Demand'!O$349,0)*$J21</f>
        <v/>
      </c>
      <c r="P21" s="25">
        <f>VLOOKUP($A21,'[2]EPA24 IBP Forecast'!$D:K,'TLA Level Demand'!P$349,0)*$J21</f>
        <v/>
      </c>
      <c r="Q21" s="25">
        <f>VLOOKUP($A21,'[2]EPA24 IBP Forecast'!$D:L,'TLA Level Demand'!Q$349,0)*$J21</f>
        <v/>
      </c>
      <c r="R21" s="25">
        <f>VLOOKUP($A21,'[2]EPA24 IBP Forecast'!$D:M,'TLA Level Demand'!R$349,0)*$J21</f>
        <v/>
      </c>
      <c r="S21" s="25">
        <f>VLOOKUP($A21,'[2]EPA24 IBP Forecast'!$D:N,'TLA Level Demand'!S$349,0)*$J21</f>
        <v/>
      </c>
      <c r="T21" s="25">
        <f>VLOOKUP($A21,'[2]EPA24 IBP Forecast'!$D:O,'TLA Level Demand'!T$349,0)*$J21</f>
        <v/>
      </c>
      <c r="U21" s="25">
        <f>VLOOKUP($A21,'[2]EPA24 IBP Forecast'!$D:P,'TLA Level Demand'!U$349,0)*$J21</f>
        <v/>
      </c>
      <c r="V21" s="25">
        <f>VLOOKUP($A21,'[2]EPA24 IBP Forecast'!$D:Q,'TLA Level Demand'!V$349,0)*$J21</f>
        <v/>
      </c>
      <c r="W21" s="25">
        <f>VLOOKUP($A21,'[2]EPA24 IBP Forecast'!$D:R,'TLA Level Demand'!W$349,0)*$J21</f>
        <v/>
      </c>
      <c r="X21" s="25">
        <f>VLOOKUP($A21,'[2]EPA24 IBP Forecast'!$D:S,'TLA Level Demand'!X$349,0)*$J21</f>
        <v/>
      </c>
      <c r="Y21" s="25">
        <f>VLOOKUP($A21,'[2]EPA24 IBP Forecast'!$D:T,'TLA Level Demand'!Y$349,0)*$J21</f>
        <v/>
      </c>
      <c r="Z21" s="25">
        <f>VLOOKUP($A21,'[2]EPA24 IBP Forecast'!$D:U,'TLA Level Demand'!Z$349,0)*$J21</f>
        <v/>
      </c>
      <c r="AA21" s="25">
        <f>VLOOKUP($A21,'[2]EPA24 IBP Forecast'!$D:V,'TLA Level Demand'!AA$349,0)*$J21</f>
        <v/>
      </c>
      <c r="AB21" s="25">
        <f>VLOOKUP($A21,'[2]EPA24 IBP Forecast'!$D:W,'TLA Level Demand'!AB$349,0)*$J21</f>
        <v/>
      </c>
    </row>
    <row r="22" ht="14.25" customHeight="1" s="152">
      <c r="A22" s="21">
        <f>A21</f>
        <v/>
      </c>
      <c r="B22" s="21" t="inlineStr">
        <is>
          <t>A073H212</t>
        </is>
      </c>
      <c r="C22" s="21" t="inlineStr">
        <is>
          <t>A073H212</t>
        </is>
      </c>
      <c r="D22" s="21" t="n"/>
      <c r="E22" s="26">
        <f>VLOOKUP(B22,'[1]Build Location'!A:I,9,FALSE)</f>
        <v/>
      </c>
      <c r="F22" s="21">
        <f>VLOOKUP(B22,[1]Modules!A:B,2,FALSE)</f>
        <v/>
      </c>
      <c r="G22" s="21">
        <f>VLOOKUP(B22,[1]Modules!A:C,3,FALSE)</f>
        <v/>
      </c>
      <c r="H22" s="21">
        <f>VLOOKUP(B22,[1]Modules!A:D,4,FALSE)</f>
        <v/>
      </c>
      <c r="I22" s="21" t="inlineStr">
        <is>
          <t>A068F341</t>
        </is>
      </c>
      <c r="J22" s="24" t="n">
        <v>0.154320987654321</v>
      </c>
      <c r="K22" s="25">
        <f>VLOOKUP($A22,'[2]EPA24 IBP Forecast'!$D:F,'TLA Level Demand'!K$349,0)*$J22</f>
        <v/>
      </c>
      <c r="L22" s="25">
        <f>VLOOKUP($A22,'[2]EPA24 IBP Forecast'!$D:G,'TLA Level Demand'!L$349,0)*$J22</f>
        <v/>
      </c>
      <c r="M22" s="25">
        <f>VLOOKUP($A22,'[2]EPA24 IBP Forecast'!$D:H,'TLA Level Demand'!M$349,0)*$J22</f>
        <v/>
      </c>
      <c r="N22" s="25">
        <f>VLOOKUP($A22,'[2]EPA24 IBP Forecast'!$D:I,'TLA Level Demand'!N$349,0)*$J22</f>
        <v/>
      </c>
      <c r="O22" s="25">
        <f>VLOOKUP($A22,'[2]EPA24 IBP Forecast'!$D:J,'TLA Level Demand'!O$349,0)*$J22</f>
        <v/>
      </c>
      <c r="P22" s="25">
        <f>VLOOKUP($A22,'[2]EPA24 IBP Forecast'!$D:K,'TLA Level Demand'!P$349,0)*$J22</f>
        <v/>
      </c>
      <c r="Q22" s="25">
        <f>VLOOKUP($A22,'[2]EPA24 IBP Forecast'!$D:L,'TLA Level Demand'!Q$349,0)*$J22</f>
        <v/>
      </c>
      <c r="R22" s="25">
        <f>VLOOKUP($A22,'[2]EPA24 IBP Forecast'!$D:M,'TLA Level Demand'!R$349,0)*$J22</f>
        <v/>
      </c>
      <c r="S22" s="25">
        <f>VLOOKUP($A22,'[2]EPA24 IBP Forecast'!$D:N,'TLA Level Demand'!S$349,0)*$J22</f>
        <v/>
      </c>
      <c r="T22" s="25">
        <f>VLOOKUP($A22,'[2]EPA24 IBP Forecast'!$D:O,'TLA Level Demand'!T$349,0)*$J22</f>
        <v/>
      </c>
      <c r="U22" s="25">
        <f>VLOOKUP($A22,'[2]EPA24 IBP Forecast'!$D:P,'TLA Level Demand'!U$349,0)*$J22</f>
        <v/>
      </c>
      <c r="V22" s="25">
        <f>VLOOKUP($A22,'[2]EPA24 IBP Forecast'!$D:Q,'TLA Level Demand'!V$349,0)*$J22</f>
        <v/>
      </c>
      <c r="W22" s="25">
        <f>VLOOKUP($A22,'[2]EPA24 IBP Forecast'!$D:R,'TLA Level Demand'!W$349,0)*$J22</f>
        <v/>
      </c>
      <c r="X22" s="25">
        <f>VLOOKUP($A22,'[2]EPA24 IBP Forecast'!$D:S,'TLA Level Demand'!X$349,0)*$J22</f>
        <v/>
      </c>
      <c r="Y22" s="25">
        <f>VLOOKUP($A22,'[2]EPA24 IBP Forecast'!$D:T,'TLA Level Demand'!Y$349,0)*$J22</f>
        <v/>
      </c>
      <c r="Z22" s="25">
        <f>VLOOKUP($A22,'[2]EPA24 IBP Forecast'!$D:U,'TLA Level Demand'!Z$349,0)*$J22</f>
        <v/>
      </c>
      <c r="AA22" s="25">
        <f>VLOOKUP($A22,'[2]EPA24 IBP Forecast'!$D:V,'TLA Level Demand'!AA$349,0)*$J22</f>
        <v/>
      </c>
      <c r="AB22" s="25">
        <f>VLOOKUP($A22,'[2]EPA24 IBP Forecast'!$D:W,'TLA Level Demand'!AB$349,0)*$J22</f>
        <v/>
      </c>
    </row>
    <row r="23" ht="14.25" customHeight="1" s="152">
      <c r="A23" s="21">
        <f>A22</f>
        <v/>
      </c>
      <c r="B23" s="21" t="inlineStr">
        <is>
          <t>A073H206</t>
        </is>
      </c>
      <c r="C23" s="21" t="inlineStr">
        <is>
          <t>A073H206</t>
        </is>
      </c>
      <c r="D23" s="21" t="n"/>
      <c r="E23" s="26">
        <f>VLOOKUP(B23,'[1]Build Location'!A:I,9,FALSE)</f>
        <v/>
      </c>
      <c r="F23" s="21">
        <f>VLOOKUP(B23,[1]Modules!A:B,2,FALSE)</f>
        <v/>
      </c>
      <c r="G23" s="21">
        <f>VLOOKUP(B23,[1]Modules!A:C,3,FALSE)</f>
        <v/>
      </c>
      <c r="H23" s="21">
        <f>VLOOKUP(B23,[1]Modules!A:D,4,FALSE)</f>
        <v/>
      </c>
      <c r="I23" s="22" t="n"/>
      <c r="J23" s="24" t="n">
        <v>0.1444444444444444</v>
      </c>
      <c r="K23" s="25">
        <f>VLOOKUP($A23,'[2]EPA24 IBP Forecast'!$D:F,'TLA Level Demand'!K$349,0)*$J23</f>
        <v/>
      </c>
      <c r="L23" s="25">
        <f>VLOOKUP($A23,'[2]EPA24 IBP Forecast'!$D:G,'TLA Level Demand'!L$349,0)*$J23</f>
        <v/>
      </c>
      <c r="M23" s="25">
        <f>VLOOKUP($A23,'[2]EPA24 IBP Forecast'!$D:H,'TLA Level Demand'!M$349,0)*$J23</f>
        <v/>
      </c>
      <c r="N23" s="25">
        <f>VLOOKUP($A23,'[2]EPA24 IBP Forecast'!$D:I,'TLA Level Demand'!N$349,0)*$J23</f>
        <v/>
      </c>
      <c r="O23" s="25">
        <f>VLOOKUP($A23,'[2]EPA24 IBP Forecast'!$D:J,'TLA Level Demand'!O$349,0)*$J23</f>
        <v/>
      </c>
      <c r="P23" s="25">
        <f>VLOOKUP($A23,'[2]EPA24 IBP Forecast'!$D:K,'TLA Level Demand'!P$349,0)*$J23</f>
        <v/>
      </c>
      <c r="Q23" s="25">
        <f>VLOOKUP($A23,'[2]EPA24 IBP Forecast'!$D:L,'TLA Level Demand'!Q$349,0)*$J23</f>
        <v/>
      </c>
      <c r="R23" s="25">
        <f>VLOOKUP($A23,'[2]EPA24 IBP Forecast'!$D:M,'TLA Level Demand'!R$349,0)*$J23</f>
        <v/>
      </c>
      <c r="S23" s="25">
        <f>VLOOKUP($A23,'[2]EPA24 IBP Forecast'!$D:N,'TLA Level Demand'!S$349,0)*$J23</f>
        <v/>
      </c>
      <c r="T23" s="25">
        <f>VLOOKUP($A23,'[2]EPA24 IBP Forecast'!$D:O,'TLA Level Demand'!T$349,0)*$J23</f>
        <v/>
      </c>
      <c r="U23" s="25">
        <f>VLOOKUP($A23,'[2]EPA24 IBP Forecast'!$D:P,'TLA Level Demand'!U$349,0)*$J23</f>
        <v/>
      </c>
      <c r="V23" s="25">
        <f>VLOOKUP($A23,'[2]EPA24 IBP Forecast'!$D:Q,'TLA Level Demand'!V$349,0)*$J23</f>
        <v/>
      </c>
      <c r="W23" s="25">
        <f>VLOOKUP($A23,'[2]EPA24 IBP Forecast'!$D:R,'TLA Level Demand'!W$349,0)*$J23</f>
        <v/>
      </c>
      <c r="X23" s="25">
        <f>VLOOKUP($A23,'[2]EPA24 IBP Forecast'!$D:S,'TLA Level Demand'!X$349,0)*$J23</f>
        <v/>
      </c>
      <c r="Y23" s="25">
        <f>VLOOKUP($A23,'[2]EPA24 IBP Forecast'!$D:T,'TLA Level Demand'!Y$349,0)*$J23</f>
        <v/>
      </c>
      <c r="Z23" s="25">
        <f>VLOOKUP($A23,'[2]EPA24 IBP Forecast'!$D:U,'TLA Level Demand'!Z$349,0)*$J23</f>
        <v/>
      </c>
      <c r="AA23" s="25">
        <f>VLOOKUP($A23,'[2]EPA24 IBP Forecast'!$D:V,'TLA Level Demand'!AA$349,0)*$J23</f>
        <v/>
      </c>
      <c r="AB23" s="25">
        <f>VLOOKUP($A23,'[2]EPA24 IBP Forecast'!$D:W,'TLA Level Demand'!AB$349,0)*$J23</f>
        <v/>
      </c>
    </row>
    <row r="24" ht="14.25" customHeight="1" s="152">
      <c r="A24" s="21">
        <f>A23</f>
        <v/>
      </c>
      <c r="B24" s="21" t="inlineStr">
        <is>
          <t>A073D581</t>
        </is>
      </c>
      <c r="C24" s="21" t="inlineStr">
        <is>
          <t>A073D581</t>
        </is>
      </c>
      <c r="D24" s="21" t="n"/>
      <c r="E24" s="26">
        <f>VLOOKUP(B24,'[1]Build Location'!A:I,9,FALSE)</f>
        <v/>
      </c>
      <c r="F24" s="21">
        <f>VLOOKUP(B24,[1]Modules!A:B,2,FALSE)</f>
        <v/>
      </c>
      <c r="G24" s="21">
        <f>VLOOKUP(B24,[1]Modules!A:C,3,FALSE)</f>
        <v/>
      </c>
      <c r="H24" s="21">
        <f>VLOOKUP(B24,[1]Modules!A:D,4,FALSE)</f>
        <v/>
      </c>
      <c r="I24" s="22" t="n"/>
      <c r="J24" s="24" t="n">
        <v>0.1345679012345679</v>
      </c>
      <c r="K24" s="25">
        <f>VLOOKUP($A24,'[2]EPA24 IBP Forecast'!$D:F,'TLA Level Demand'!K$349,0)*$J24</f>
        <v/>
      </c>
      <c r="L24" s="25">
        <f>VLOOKUP($A24,'[2]EPA24 IBP Forecast'!$D:G,'TLA Level Demand'!L$349,0)*$J24</f>
        <v/>
      </c>
      <c r="M24" s="25">
        <f>VLOOKUP($A24,'[2]EPA24 IBP Forecast'!$D:H,'TLA Level Demand'!M$349,0)*$J24</f>
        <v/>
      </c>
      <c r="N24" s="25">
        <f>VLOOKUP($A24,'[2]EPA24 IBP Forecast'!$D:I,'TLA Level Demand'!N$349,0)*$J24</f>
        <v/>
      </c>
      <c r="O24" s="25">
        <f>VLOOKUP($A24,'[2]EPA24 IBP Forecast'!$D:J,'TLA Level Demand'!O$349,0)*$J24</f>
        <v/>
      </c>
      <c r="P24" s="25">
        <f>VLOOKUP($A24,'[2]EPA24 IBP Forecast'!$D:K,'TLA Level Demand'!P$349,0)*$J24</f>
        <v/>
      </c>
      <c r="Q24" s="25">
        <f>VLOOKUP($A24,'[2]EPA24 IBP Forecast'!$D:L,'TLA Level Demand'!Q$349,0)*$J24</f>
        <v/>
      </c>
      <c r="R24" s="25">
        <f>VLOOKUP($A24,'[2]EPA24 IBP Forecast'!$D:M,'TLA Level Demand'!R$349,0)*$J24</f>
        <v/>
      </c>
      <c r="S24" s="25">
        <f>VLOOKUP($A24,'[2]EPA24 IBP Forecast'!$D:N,'TLA Level Demand'!S$349,0)*$J24</f>
        <v/>
      </c>
      <c r="T24" s="25">
        <f>VLOOKUP($A24,'[2]EPA24 IBP Forecast'!$D:O,'TLA Level Demand'!T$349,0)*$J24</f>
        <v/>
      </c>
      <c r="U24" s="25">
        <f>VLOOKUP($A24,'[2]EPA24 IBP Forecast'!$D:P,'TLA Level Demand'!U$349,0)*$J24</f>
        <v/>
      </c>
      <c r="V24" s="25">
        <f>VLOOKUP($A24,'[2]EPA24 IBP Forecast'!$D:Q,'TLA Level Demand'!V$349,0)*$J24</f>
        <v/>
      </c>
      <c r="W24" s="25">
        <f>VLOOKUP($A24,'[2]EPA24 IBP Forecast'!$D:R,'TLA Level Demand'!W$349,0)*$J24</f>
        <v/>
      </c>
      <c r="X24" s="25">
        <f>VLOOKUP($A24,'[2]EPA24 IBP Forecast'!$D:S,'TLA Level Demand'!X$349,0)*$J24</f>
        <v/>
      </c>
      <c r="Y24" s="25">
        <f>VLOOKUP($A24,'[2]EPA24 IBP Forecast'!$D:T,'TLA Level Demand'!Y$349,0)*$J24</f>
        <v/>
      </c>
      <c r="Z24" s="25">
        <f>VLOOKUP($A24,'[2]EPA24 IBP Forecast'!$D:U,'TLA Level Demand'!Z$349,0)*$J24</f>
        <v/>
      </c>
      <c r="AA24" s="25">
        <f>VLOOKUP($A24,'[2]EPA24 IBP Forecast'!$D:V,'TLA Level Demand'!AA$349,0)*$J24</f>
        <v/>
      </c>
      <c r="AB24" s="25">
        <f>VLOOKUP($A24,'[2]EPA24 IBP Forecast'!$D:W,'TLA Level Demand'!AB$349,0)*$J24</f>
        <v/>
      </c>
    </row>
    <row r="25" ht="14.25" customHeight="1" s="152">
      <c r="A25" s="21">
        <f>A24</f>
        <v/>
      </c>
      <c r="B25" s="21" t="inlineStr">
        <is>
          <t>A073H213</t>
        </is>
      </c>
      <c r="C25" s="21" t="inlineStr">
        <is>
          <t>A073H213</t>
        </is>
      </c>
      <c r="D25" s="21" t="n"/>
      <c r="E25" s="26">
        <f>VLOOKUP(B25,'[1]Build Location'!A:I,9,FALSE)</f>
        <v/>
      </c>
      <c r="F25" s="21">
        <f>VLOOKUP(B25,[1]Modules!A:B,2,FALSE)</f>
        <v/>
      </c>
      <c r="G25" s="21">
        <f>VLOOKUP(B25,[1]Modules!A:C,3,FALSE)</f>
        <v/>
      </c>
      <c r="H25" s="21">
        <f>VLOOKUP(B25,[1]Modules!A:D,4,FALSE)</f>
        <v/>
      </c>
      <c r="I25" s="21" t="inlineStr">
        <is>
          <t>A068F341</t>
        </is>
      </c>
      <c r="J25" s="24" t="n">
        <v>0.1197530864197531</v>
      </c>
      <c r="K25" s="25">
        <f>VLOOKUP($A25,'[2]EPA24 IBP Forecast'!$D:F,'TLA Level Demand'!K$349,0)*$J25</f>
        <v/>
      </c>
      <c r="L25" s="25">
        <f>VLOOKUP($A25,'[2]EPA24 IBP Forecast'!$D:G,'TLA Level Demand'!L$349,0)*$J25</f>
        <v/>
      </c>
      <c r="M25" s="25">
        <f>VLOOKUP($A25,'[2]EPA24 IBP Forecast'!$D:H,'TLA Level Demand'!M$349,0)*$J25</f>
        <v/>
      </c>
      <c r="N25" s="25">
        <f>VLOOKUP($A25,'[2]EPA24 IBP Forecast'!$D:I,'TLA Level Demand'!N$349,0)*$J25</f>
        <v/>
      </c>
      <c r="O25" s="25">
        <f>VLOOKUP($A25,'[2]EPA24 IBP Forecast'!$D:J,'TLA Level Demand'!O$349,0)*$J25</f>
        <v/>
      </c>
      <c r="P25" s="25">
        <f>VLOOKUP($A25,'[2]EPA24 IBP Forecast'!$D:K,'TLA Level Demand'!P$349,0)*$J25</f>
        <v/>
      </c>
      <c r="Q25" s="25">
        <f>VLOOKUP($A25,'[2]EPA24 IBP Forecast'!$D:L,'TLA Level Demand'!Q$349,0)*$J25</f>
        <v/>
      </c>
      <c r="R25" s="25">
        <f>VLOOKUP($A25,'[2]EPA24 IBP Forecast'!$D:M,'TLA Level Demand'!R$349,0)*$J25</f>
        <v/>
      </c>
      <c r="S25" s="25">
        <f>VLOOKUP($A25,'[2]EPA24 IBP Forecast'!$D:N,'TLA Level Demand'!S$349,0)*$J25</f>
        <v/>
      </c>
      <c r="T25" s="25">
        <f>VLOOKUP($A25,'[2]EPA24 IBP Forecast'!$D:O,'TLA Level Demand'!T$349,0)*$J25</f>
        <v/>
      </c>
      <c r="U25" s="25">
        <f>VLOOKUP($A25,'[2]EPA24 IBP Forecast'!$D:P,'TLA Level Demand'!U$349,0)*$J25</f>
        <v/>
      </c>
      <c r="V25" s="25">
        <f>VLOOKUP($A25,'[2]EPA24 IBP Forecast'!$D:Q,'TLA Level Demand'!V$349,0)*$J25</f>
        <v/>
      </c>
      <c r="W25" s="25">
        <f>VLOOKUP($A25,'[2]EPA24 IBP Forecast'!$D:R,'TLA Level Demand'!W$349,0)*$J25</f>
        <v/>
      </c>
      <c r="X25" s="25">
        <f>VLOOKUP($A25,'[2]EPA24 IBP Forecast'!$D:S,'TLA Level Demand'!X$349,0)*$J25</f>
        <v/>
      </c>
      <c r="Y25" s="25">
        <f>VLOOKUP($A25,'[2]EPA24 IBP Forecast'!$D:T,'TLA Level Demand'!Y$349,0)*$J25</f>
        <v/>
      </c>
      <c r="Z25" s="25">
        <f>VLOOKUP($A25,'[2]EPA24 IBP Forecast'!$D:U,'TLA Level Demand'!Z$349,0)*$J25</f>
        <v/>
      </c>
      <c r="AA25" s="25">
        <f>VLOOKUP($A25,'[2]EPA24 IBP Forecast'!$D:V,'TLA Level Demand'!AA$349,0)*$J25</f>
        <v/>
      </c>
      <c r="AB25" s="25">
        <f>VLOOKUP($A25,'[2]EPA24 IBP Forecast'!$D:W,'TLA Level Demand'!AB$349,0)*$J25</f>
        <v/>
      </c>
    </row>
    <row r="26" ht="14.25" customHeight="1" s="152">
      <c r="A26" s="21">
        <f>A25</f>
        <v/>
      </c>
      <c r="B26" s="21" t="inlineStr">
        <is>
          <t>A073A400</t>
        </is>
      </c>
      <c r="C26" s="21" t="inlineStr">
        <is>
          <t>A073A400</t>
        </is>
      </c>
      <c r="D26" s="21" t="n"/>
      <c r="E26" s="26">
        <f>VLOOKUP(B26,'[1]Build Location'!A:I,9,FALSE)</f>
        <v/>
      </c>
      <c r="F26" s="21">
        <f>VLOOKUP(B26,[1]Modules!A:B,2,FALSE)</f>
        <v/>
      </c>
      <c r="G26" s="21">
        <f>VLOOKUP(B26,[1]Modules!A:C,3,FALSE)</f>
        <v/>
      </c>
      <c r="H26" s="21">
        <f>VLOOKUP(B26,[1]Modules!A:D,4,FALSE)</f>
        <v/>
      </c>
      <c r="I26" s="22" t="n"/>
      <c r="J26" s="24" t="n">
        <v>0.1012345679012346</v>
      </c>
      <c r="K26" s="25">
        <f>VLOOKUP($A26,'[2]EPA24 IBP Forecast'!$D:F,'TLA Level Demand'!K$349,0)*$J26</f>
        <v/>
      </c>
      <c r="L26" s="25">
        <f>VLOOKUP($A26,'[2]EPA24 IBP Forecast'!$D:G,'TLA Level Demand'!L$349,0)*$J26</f>
        <v/>
      </c>
      <c r="M26" s="25">
        <f>VLOOKUP($A26,'[2]EPA24 IBP Forecast'!$D:H,'TLA Level Demand'!M$349,0)*$J26</f>
        <v/>
      </c>
      <c r="N26" s="25">
        <f>VLOOKUP($A26,'[2]EPA24 IBP Forecast'!$D:I,'TLA Level Demand'!N$349,0)*$J26</f>
        <v/>
      </c>
      <c r="O26" s="25">
        <f>VLOOKUP($A26,'[2]EPA24 IBP Forecast'!$D:J,'TLA Level Demand'!O$349,0)*$J26</f>
        <v/>
      </c>
      <c r="P26" s="25">
        <f>VLOOKUP($A26,'[2]EPA24 IBP Forecast'!$D:K,'TLA Level Demand'!P$349,0)*$J26</f>
        <v/>
      </c>
      <c r="Q26" s="25">
        <f>VLOOKUP($A26,'[2]EPA24 IBP Forecast'!$D:L,'TLA Level Demand'!Q$349,0)*$J26</f>
        <v/>
      </c>
      <c r="R26" s="25">
        <f>VLOOKUP($A26,'[2]EPA24 IBP Forecast'!$D:M,'TLA Level Demand'!R$349,0)*$J26</f>
        <v/>
      </c>
      <c r="S26" s="25">
        <f>VLOOKUP($A26,'[2]EPA24 IBP Forecast'!$D:N,'TLA Level Demand'!S$349,0)*$J26</f>
        <v/>
      </c>
      <c r="T26" s="25">
        <f>VLOOKUP($A26,'[2]EPA24 IBP Forecast'!$D:O,'TLA Level Demand'!T$349,0)*$J26</f>
        <v/>
      </c>
      <c r="U26" s="25">
        <f>VLOOKUP($A26,'[2]EPA24 IBP Forecast'!$D:P,'TLA Level Demand'!U$349,0)*$J26</f>
        <v/>
      </c>
      <c r="V26" s="25">
        <f>VLOOKUP($A26,'[2]EPA24 IBP Forecast'!$D:Q,'TLA Level Demand'!V$349,0)*$J26</f>
        <v/>
      </c>
      <c r="W26" s="25">
        <f>VLOOKUP($A26,'[2]EPA24 IBP Forecast'!$D:R,'TLA Level Demand'!W$349,0)*$J26</f>
        <v/>
      </c>
      <c r="X26" s="25">
        <f>VLOOKUP($A26,'[2]EPA24 IBP Forecast'!$D:S,'TLA Level Demand'!X$349,0)*$J26</f>
        <v/>
      </c>
      <c r="Y26" s="25">
        <f>VLOOKUP($A26,'[2]EPA24 IBP Forecast'!$D:T,'TLA Level Demand'!Y$349,0)*$J26</f>
        <v/>
      </c>
      <c r="Z26" s="25">
        <f>VLOOKUP($A26,'[2]EPA24 IBP Forecast'!$D:U,'TLA Level Demand'!Z$349,0)*$J26</f>
        <v/>
      </c>
      <c r="AA26" s="25">
        <f>VLOOKUP($A26,'[2]EPA24 IBP Forecast'!$D:V,'TLA Level Demand'!AA$349,0)*$J26</f>
        <v/>
      </c>
      <c r="AB26" s="25">
        <f>VLOOKUP($A26,'[2]EPA24 IBP Forecast'!$D:W,'TLA Level Demand'!AB$349,0)*$J26</f>
        <v/>
      </c>
    </row>
    <row r="27" ht="14.25" customHeight="1" s="152">
      <c r="A27" s="21">
        <f>A26</f>
        <v/>
      </c>
      <c r="B27" s="21" t="inlineStr">
        <is>
          <t>A073H207</t>
        </is>
      </c>
      <c r="C27" s="21" t="inlineStr">
        <is>
          <t>A073H207</t>
        </is>
      </c>
      <c r="D27" s="21" t="n"/>
      <c r="E27" s="26">
        <f>VLOOKUP(B27,'[1]Build Location'!A:I,9,FALSE)</f>
        <v/>
      </c>
      <c r="F27" s="21">
        <f>VLOOKUP(B27,[1]Modules!A:B,2,FALSE)</f>
        <v/>
      </c>
      <c r="G27" s="21">
        <f>VLOOKUP(B27,[1]Modules!A:C,3,FALSE)</f>
        <v/>
      </c>
      <c r="H27" s="21">
        <f>VLOOKUP(B27,[1]Modules!A:D,4,FALSE)</f>
        <v/>
      </c>
      <c r="I27" s="21" t="inlineStr">
        <is>
          <t>A068F341</t>
        </is>
      </c>
      <c r="J27" s="24" t="n">
        <v>0.04814814814814815</v>
      </c>
      <c r="K27" s="25">
        <f>VLOOKUP($A27,'[2]EPA24 IBP Forecast'!$D:F,'TLA Level Demand'!K$349,0)*$J27</f>
        <v/>
      </c>
      <c r="L27" s="25">
        <f>VLOOKUP($A27,'[2]EPA24 IBP Forecast'!$D:G,'TLA Level Demand'!L$349,0)*$J27</f>
        <v/>
      </c>
      <c r="M27" s="25">
        <f>VLOOKUP($A27,'[2]EPA24 IBP Forecast'!$D:H,'TLA Level Demand'!M$349,0)*$J27</f>
        <v/>
      </c>
      <c r="N27" s="25">
        <f>VLOOKUP($A27,'[2]EPA24 IBP Forecast'!$D:I,'TLA Level Demand'!N$349,0)*$J27</f>
        <v/>
      </c>
      <c r="O27" s="25">
        <f>VLOOKUP($A27,'[2]EPA24 IBP Forecast'!$D:J,'TLA Level Demand'!O$349,0)*$J27</f>
        <v/>
      </c>
      <c r="P27" s="25">
        <f>VLOOKUP($A27,'[2]EPA24 IBP Forecast'!$D:K,'TLA Level Demand'!P$349,0)*$J27</f>
        <v/>
      </c>
      <c r="Q27" s="25">
        <f>VLOOKUP($A27,'[2]EPA24 IBP Forecast'!$D:L,'TLA Level Demand'!Q$349,0)*$J27</f>
        <v/>
      </c>
      <c r="R27" s="25">
        <f>VLOOKUP($A27,'[2]EPA24 IBP Forecast'!$D:M,'TLA Level Demand'!R$349,0)*$J27</f>
        <v/>
      </c>
      <c r="S27" s="25">
        <f>VLOOKUP($A27,'[2]EPA24 IBP Forecast'!$D:N,'TLA Level Demand'!S$349,0)*$J27</f>
        <v/>
      </c>
      <c r="T27" s="25">
        <f>VLOOKUP($A27,'[2]EPA24 IBP Forecast'!$D:O,'TLA Level Demand'!T$349,0)*$J27</f>
        <v/>
      </c>
      <c r="U27" s="25">
        <f>VLOOKUP($A27,'[2]EPA24 IBP Forecast'!$D:P,'TLA Level Demand'!U$349,0)*$J27</f>
        <v/>
      </c>
      <c r="V27" s="25">
        <f>VLOOKUP($A27,'[2]EPA24 IBP Forecast'!$D:Q,'TLA Level Demand'!V$349,0)*$J27</f>
        <v/>
      </c>
      <c r="W27" s="25">
        <f>VLOOKUP($A27,'[2]EPA24 IBP Forecast'!$D:R,'TLA Level Demand'!W$349,0)*$J27</f>
        <v/>
      </c>
      <c r="X27" s="25">
        <f>VLOOKUP($A27,'[2]EPA24 IBP Forecast'!$D:S,'TLA Level Demand'!X$349,0)*$J27</f>
        <v/>
      </c>
      <c r="Y27" s="25">
        <f>VLOOKUP($A27,'[2]EPA24 IBP Forecast'!$D:T,'TLA Level Demand'!Y$349,0)*$J27</f>
        <v/>
      </c>
      <c r="Z27" s="25">
        <f>VLOOKUP($A27,'[2]EPA24 IBP Forecast'!$D:U,'TLA Level Demand'!Z$349,0)*$J27</f>
        <v/>
      </c>
      <c r="AA27" s="25">
        <f>VLOOKUP($A27,'[2]EPA24 IBP Forecast'!$D:V,'TLA Level Demand'!AA$349,0)*$J27</f>
        <v/>
      </c>
      <c r="AB27" s="25">
        <f>VLOOKUP($A27,'[2]EPA24 IBP Forecast'!$D:W,'TLA Level Demand'!AB$349,0)*$J27</f>
        <v/>
      </c>
    </row>
    <row r="28" ht="14.25" customHeight="1" s="152">
      <c r="A28" s="21" t="inlineStr">
        <is>
          <t>SM310MME24MD0</t>
        </is>
      </c>
      <c r="B28" s="21" t="inlineStr">
        <is>
          <t>A067S977</t>
        </is>
      </c>
      <c r="C28" s="21" t="inlineStr">
        <is>
          <t>A067S977</t>
        </is>
      </c>
      <c r="D28" s="21" t="n"/>
      <c r="E28" s="26">
        <f>VLOOKUP(B28,'[1]Build Location'!A:I,9,FALSE)</f>
        <v/>
      </c>
      <c r="F28" s="21">
        <f>VLOOKUP(B28,[1]Modules!A:B,2,FALSE)</f>
        <v/>
      </c>
      <c r="G28" s="21">
        <f>VLOOKUP(B28,[1]Modules!A:C,3,FALSE)</f>
        <v/>
      </c>
      <c r="H28" s="21">
        <f>VLOOKUP(B28,[1]Modules!A:D,4,FALSE)</f>
        <v/>
      </c>
      <c r="I28" s="21" t="inlineStr">
        <is>
          <t>A072Z732</t>
        </is>
      </c>
      <c r="J28" s="24" t="n">
        <v>0.1928108167527757</v>
      </c>
      <c r="K28" s="25">
        <f>VLOOKUP($A28,'[2]EPA24 IBP Forecast'!$D:F,'TLA Level Demand'!K$349,0)*$J28</f>
        <v/>
      </c>
      <c r="L28" s="25">
        <f>VLOOKUP($A28,'[2]EPA24 IBP Forecast'!$D:G,'TLA Level Demand'!L$349,0)*$J28</f>
        <v/>
      </c>
      <c r="M28" s="25">
        <f>VLOOKUP($A28,'[2]EPA24 IBP Forecast'!$D:H,'TLA Level Demand'!M$349,0)*$J28</f>
        <v/>
      </c>
      <c r="N28" s="25">
        <f>VLOOKUP($A28,'[2]EPA24 IBP Forecast'!$D:I,'TLA Level Demand'!N$349,0)*$J28</f>
        <v/>
      </c>
      <c r="O28" s="25">
        <f>VLOOKUP($A28,'[2]EPA24 IBP Forecast'!$D:J,'TLA Level Demand'!O$349,0)*$J28</f>
        <v/>
      </c>
      <c r="P28" s="25">
        <f>VLOOKUP($A28,'[2]EPA24 IBP Forecast'!$D:K,'TLA Level Demand'!P$349,0)*$J28</f>
        <v/>
      </c>
      <c r="Q28" s="25">
        <f>VLOOKUP($A28,'[2]EPA24 IBP Forecast'!$D:L,'TLA Level Demand'!Q$349,0)*$J28</f>
        <v/>
      </c>
      <c r="R28" s="25">
        <f>VLOOKUP($A28,'[2]EPA24 IBP Forecast'!$D:M,'TLA Level Demand'!R$349,0)*$J28</f>
        <v/>
      </c>
      <c r="S28" s="25">
        <f>VLOOKUP($A28,'[2]EPA24 IBP Forecast'!$D:N,'TLA Level Demand'!S$349,0)*$J28</f>
        <v/>
      </c>
      <c r="T28" s="25">
        <f>VLOOKUP($A28,'[2]EPA24 IBP Forecast'!$D:O,'TLA Level Demand'!T$349,0)*$J28</f>
        <v/>
      </c>
      <c r="U28" s="25">
        <f>VLOOKUP($A28,'[2]EPA24 IBP Forecast'!$D:P,'TLA Level Demand'!U$349,0)*$J28</f>
        <v/>
      </c>
      <c r="V28" s="25">
        <f>VLOOKUP($A28,'[2]EPA24 IBP Forecast'!$D:Q,'TLA Level Demand'!V$349,0)*$J28</f>
        <v/>
      </c>
      <c r="W28" s="25">
        <f>VLOOKUP($A28,'[2]EPA24 IBP Forecast'!$D:R,'TLA Level Demand'!W$349,0)*$J28</f>
        <v/>
      </c>
      <c r="X28" s="25">
        <f>VLOOKUP($A28,'[2]EPA24 IBP Forecast'!$D:S,'TLA Level Demand'!X$349,0)*$J28</f>
        <v/>
      </c>
      <c r="Y28" s="25">
        <f>VLOOKUP($A28,'[2]EPA24 IBP Forecast'!$D:T,'TLA Level Demand'!Y$349,0)*$J28</f>
        <v/>
      </c>
      <c r="Z28" s="25">
        <f>VLOOKUP($A28,'[2]EPA24 IBP Forecast'!$D:U,'TLA Level Demand'!Z$349,0)*$J28</f>
        <v/>
      </c>
      <c r="AA28" s="25">
        <f>VLOOKUP($A28,'[2]EPA24 IBP Forecast'!$D:V,'TLA Level Demand'!AA$349,0)*$J28</f>
        <v/>
      </c>
      <c r="AB28" s="25">
        <f>VLOOKUP($A28,'[2]EPA24 IBP Forecast'!$D:W,'TLA Level Demand'!AB$349,0)*$J28</f>
        <v/>
      </c>
    </row>
    <row r="29" ht="14.25" customHeight="1" s="152">
      <c r="A29" s="21">
        <f>A28</f>
        <v/>
      </c>
      <c r="B29" s="21" t="inlineStr">
        <is>
          <t>A067P073</t>
        </is>
      </c>
      <c r="C29" s="21" t="inlineStr">
        <is>
          <t>A067P073</t>
        </is>
      </c>
      <c r="D29" s="21" t="n"/>
      <c r="E29" s="26">
        <f>VLOOKUP(B29,'[1]Build Location'!A:I,9,FALSE)</f>
        <v/>
      </c>
      <c r="F29" s="21">
        <f>VLOOKUP(B29,[1]Modules!A:B,2,FALSE)</f>
        <v/>
      </c>
      <c r="G29" s="21">
        <f>VLOOKUP(B29,[1]Modules!A:C,3,FALSE)</f>
        <v/>
      </c>
      <c r="H29" s="21">
        <f>VLOOKUP(B29,[1]Modules!A:D,4,FALSE)</f>
        <v/>
      </c>
      <c r="I29" s="21" t="inlineStr">
        <is>
          <t>A071S225</t>
        </is>
      </c>
      <c r="J29" s="24" t="n">
        <v>0.1275145652412883</v>
      </c>
      <c r="K29" s="25">
        <f>VLOOKUP($A29,'[2]EPA24 IBP Forecast'!$D:F,'TLA Level Demand'!K$349,0)*$J29</f>
        <v/>
      </c>
      <c r="L29" s="25">
        <f>VLOOKUP($A29,'[2]EPA24 IBP Forecast'!$D:G,'TLA Level Demand'!L$349,0)*$J29</f>
        <v/>
      </c>
      <c r="M29" s="25">
        <f>VLOOKUP($A29,'[2]EPA24 IBP Forecast'!$D:H,'TLA Level Demand'!M$349,0)*$J29</f>
        <v/>
      </c>
      <c r="N29" s="25">
        <f>VLOOKUP($A29,'[2]EPA24 IBP Forecast'!$D:I,'TLA Level Demand'!N$349,0)*$J29</f>
        <v/>
      </c>
      <c r="O29" s="25">
        <f>VLOOKUP($A29,'[2]EPA24 IBP Forecast'!$D:J,'TLA Level Demand'!O$349,0)*$J29</f>
        <v/>
      </c>
      <c r="P29" s="25">
        <f>VLOOKUP($A29,'[2]EPA24 IBP Forecast'!$D:K,'TLA Level Demand'!P$349,0)*$J29</f>
        <v/>
      </c>
      <c r="Q29" s="25">
        <f>VLOOKUP($A29,'[2]EPA24 IBP Forecast'!$D:L,'TLA Level Demand'!Q$349,0)*$J29</f>
        <v/>
      </c>
      <c r="R29" s="25">
        <f>VLOOKUP($A29,'[2]EPA24 IBP Forecast'!$D:M,'TLA Level Demand'!R$349,0)*$J29</f>
        <v/>
      </c>
      <c r="S29" s="25">
        <f>VLOOKUP($A29,'[2]EPA24 IBP Forecast'!$D:N,'TLA Level Demand'!S$349,0)*$J29</f>
        <v/>
      </c>
      <c r="T29" s="25">
        <f>VLOOKUP($A29,'[2]EPA24 IBP Forecast'!$D:O,'TLA Level Demand'!T$349,0)*$J29</f>
        <v/>
      </c>
      <c r="U29" s="25">
        <f>VLOOKUP($A29,'[2]EPA24 IBP Forecast'!$D:P,'TLA Level Demand'!U$349,0)*$J29</f>
        <v/>
      </c>
      <c r="V29" s="25">
        <f>VLOOKUP($A29,'[2]EPA24 IBP Forecast'!$D:Q,'TLA Level Demand'!V$349,0)*$J29</f>
        <v/>
      </c>
      <c r="W29" s="25">
        <f>VLOOKUP($A29,'[2]EPA24 IBP Forecast'!$D:R,'TLA Level Demand'!W$349,0)*$J29</f>
        <v/>
      </c>
      <c r="X29" s="25">
        <f>VLOOKUP($A29,'[2]EPA24 IBP Forecast'!$D:S,'TLA Level Demand'!X$349,0)*$J29</f>
        <v/>
      </c>
      <c r="Y29" s="25">
        <f>VLOOKUP($A29,'[2]EPA24 IBP Forecast'!$D:T,'TLA Level Demand'!Y$349,0)*$J29</f>
        <v/>
      </c>
      <c r="Z29" s="25">
        <f>VLOOKUP($A29,'[2]EPA24 IBP Forecast'!$D:U,'TLA Level Demand'!Z$349,0)*$J29</f>
        <v/>
      </c>
      <c r="AA29" s="25">
        <f>VLOOKUP($A29,'[2]EPA24 IBP Forecast'!$D:V,'TLA Level Demand'!AA$349,0)*$J29</f>
        <v/>
      </c>
      <c r="AB29" s="25">
        <f>VLOOKUP($A29,'[2]EPA24 IBP Forecast'!$D:W,'TLA Level Demand'!AB$349,0)*$J29</f>
        <v/>
      </c>
    </row>
    <row r="30" ht="14.25" customHeight="1" s="152">
      <c r="A30" s="21">
        <f>A29</f>
        <v/>
      </c>
      <c r="B30" s="21" t="inlineStr">
        <is>
          <t>A067F239</t>
        </is>
      </c>
      <c r="C30" s="21" t="inlineStr">
        <is>
          <t>A067F239</t>
        </is>
      </c>
      <c r="D30" s="21" t="n"/>
      <c r="E30" s="26">
        <f>VLOOKUP(B30,'[1]Build Location'!A:I,9,FALSE)</f>
        <v/>
      </c>
      <c r="F30" s="21">
        <f>VLOOKUP(B30,[1]Modules!A:B,2,FALSE)</f>
        <v/>
      </c>
      <c r="G30" s="21">
        <f>VLOOKUP(B30,[1]Modules!A:C,3,FALSE)</f>
        <v/>
      </c>
      <c r="H30" s="21">
        <f>VLOOKUP(B30,[1]Modules!A:D,4,FALSE)</f>
        <v/>
      </c>
      <c r="I30" s="21" t="inlineStr">
        <is>
          <t>A072Z732</t>
        </is>
      </c>
      <c r="J30" s="24" t="n">
        <v>0.1187204572936133</v>
      </c>
      <c r="K30" s="25">
        <f>VLOOKUP($A30,'[2]EPA24 IBP Forecast'!$D:F,'TLA Level Demand'!K$349,0)*$J30</f>
        <v/>
      </c>
      <c r="L30" s="25">
        <f>VLOOKUP($A30,'[2]EPA24 IBP Forecast'!$D:G,'TLA Level Demand'!L$349,0)*$J30</f>
        <v/>
      </c>
      <c r="M30" s="25">
        <f>VLOOKUP($A30,'[2]EPA24 IBP Forecast'!$D:H,'TLA Level Demand'!M$349,0)*$J30</f>
        <v/>
      </c>
      <c r="N30" s="25">
        <f>VLOOKUP($A30,'[2]EPA24 IBP Forecast'!$D:I,'TLA Level Demand'!N$349,0)*$J30</f>
        <v/>
      </c>
      <c r="O30" s="25">
        <f>VLOOKUP($A30,'[2]EPA24 IBP Forecast'!$D:J,'TLA Level Demand'!O$349,0)*$J30</f>
        <v/>
      </c>
      <c r="P30" s="25">
        <f>VLOOKUP($A30,'[2]EPA24 IBP Forecast'!$D:K,'TLA Level Demand'!P$349,0)*$J30</f>
        <v/>
      </c>
      <c r="Q30" s="25">
        <f>VLOOKUP($A30,'[2]EPA24 IBP Forecast'!$D:L,'TLA Level Demand'!Q$349,0)*$J30</f>
        <v/>
      </c>
      <c r="R30" s="25">
        <f>VLOOKUP($A30,'[2]EPA24 IBP Forecast'!$D:M,'TLA Level Demand'!R$349,0)*$J30</f>
        <v/>
      </c>
      <c r="S30" s="25">
        <f>VLOOKUP($A30,'[2]EPA24 IBP Forecast'!$D:N,'TLA Level Demand'!S$349,0)*$J30</f>
        <v/>
      </c>
      <c r="T30" s="25">
        <f>VLOOKUP($A30,'[2]EPA24 IBP Forecast'!$D:O,'TLA Level Demand'!T$349,0)*$J30</f>
        <v/>
      </c>
      <c r="U30" s="25">
        <f>VLOOKUP($A30,'[2]EPA24 IBP Forecast'!$D:P,'TLA Level Demand'!U$349,0)*$J30</f>
        <v/>
      </c>
      <c r="V30" s="25">
        <f>VLOOKUP($A30,'[2]EPA24 IBP Forecast'!$D:Q,'TLA Level Demand'!V$349,0)*$J30</f>
        <v/>
      </c>
      <c r="W30" s="25">
        <f>VLOOKUP($A30,'[2]EPA24 IBP Forecast'!$D:R,'TLA Level Demand'!W$349,0)*$J30</f>
        <v/>
      </c>
      <c r="X30" s="25">
        <f>VLOOKUP($A30,'[2]EPA24 IBP Forecast'!$D:S,'TLA Level Demand'!X$349,0)*$J30</f>
        <v/>
      </c>
      <c r="Y30" s="25">
        <f>VLOOKUP($A30,'[2]EPA24 IBP Forecast'!$D:T,'TLA Level Demand'!Y$349,0)*$J30</f>
        <v/>
      </c>
      <c r="Z30" s="25">
        <f>VLOOKUP($A30,'[2]EPA24 IBP Forecast'!$D:U,'TLA Level Demand'!Z$349,0)*$J30</f>
        <v/>
      </c>
      <c r="AA30" s="25">
        <f>VLOOKUP($A30,'[2]EPA24 IBP Forecast'!$D:V,'TLA Level Demand'!AA$349,0)*$J30</f>
        <v/>
      </c>
      <c r="AB30" s="25">
        <f>VLOOKUP($A30,'[2]EPA24 IBP Forecast'!$D:W,'TLA Level Demand'!AB$349,0)*$J30</f>
        <v/>
      </c>
    </row>
    <row r="31" ht="14.25" customHeight="1" s="152">
      <c r="A31" s="21">
        <f>A30</f>
        <v/>
      </c>
      <c r="B31" s="21" t="inlineStr">
        <is>
          <t>A067K660</t>
        </is>
      </c>
      <c r="C31" s="21" t="inlineStr">
        <is>
          <t>A067K660</t>
        </is>
      </c>
      <c r="D31" s="21" t="n"/>
      <c r="E31" s="26">
        <f>VLOOKUP(B31,'[1]Build Location'!A:I,9,FALSE)</f>
        <v/>
      </c>
      <c r="F31" s="21">
        <f>VLOOKUP(B31,[1]Modules!A:B,2,FALSE)</f>
        <v/>
      </c>
      <c r="G31" s="21">
        <f>VLOOKUP(B31,[1]Modules!A:C,3,FALSE)</f>
        <v/>
      </c>
      <c r="H31" s="21">
        <f>VLOOKUP(B31,[1]Modules!A:D,4,FALSE)</f>
        <v/>
      </c>
      <c r="I31" s="21" t="inlineStr">
        <is>
          <t>A072Z732</t>
        </is>
      </c>
      <c r="J31" s="24" t="n">
        <v>0.1154226668132352</v>
      </c>
      <c r="K31" s="25">
        <f>VLOOKUP($A31,'[2]EPA24 IBP Forecast'!$D:F,'TLA Level Demand'!K$349,0)*$J31</f>
        <v/>
      </c>
      <c r="L31" s="25">
        <f>VLOOKUP($A31,'[2]EPA24 IBP Forecast'!$D:G,'TLA Level Demand'!L$349,0)*$J31</f>
        <v/>
      </c>
      <c r="M31" s="25">
        <f>VLOOKUP($A31,'[2]EPA24 IBP Forecast'!$D:H,'TLA Level Demand'!M$349,0)*$J31</f>
        <v/>
      </c>
      <c r="N31" s="25">
        <f>VLOOKUP($A31,'[2]EPA24 IBP Forecast'!$D:I,'TLA Level Demand'!N$349,0)*$J31</f>
        <v/>
      </c>
      <c r="O31" s="25">
        <f>VLOOKUP($A31,'[2]EPA24 IBP Forecast'!$D:J,'TLA Level Demand'!O$349,0)*$J31</f>
        <v/>
      </c>
      <c r="P31" s="25">
        <f>VLOOKUP($A31,'[2]EPA24 IBP Forecast'!$D:K,'TLA Level Demand'!P$349,0)*$J31</f>
        <v/>
      </c>
      <c r="Q31" s="25">
        <f>VLOOKUP($A31,'[2]EPA24 IBP Forecast'!$D:L,'TLA Level Demand'!Q$349,0)*$J31</f>
        <v/>
      </c>
      <c r="R31" s="25">
        <f>VLOOKUP($A31,'[2]EPA24 IBP Forecast'!$D:M,'TLA Level Demand'!R$349,0)*$J31</f>
        <v/>
      </c>
      <c r="S31" s="25">
        <f>VLOOKUP($A31,'[2]EPA24 IBP Forecast'!$D:N,'TLA Level Demand'!S$349,0)*$J31</f>
        <v/>
      </c>
      <c r="T31" s="25">
        <f>VLOOKUP($A31,'[2]EPA24 IBP Forecast'!$D:O,'TLA Level Demand'!T$349,0)*$J31</f>
        <v/>
      </c>
      <c r="U31" s="25">
        <f>VLOOKUP($A31,'[2]EPA24 IBP Forecast'!$D:P,'TLA Level Demand'!U$349,0)*$J31</f>
        <v/>
      </c>
      <c r="V31" s="25">
        <f>VLOOKUP($A31,'[2]EPA24 IBP Forecast'!$D:Q,'TLA Level Demand'!V$349,0)*$J31</f>
        <v/>
      </c>
      <c r="W31" s="25">
        <f>VLOOKUP($A31,'[2]EPA24 IBP Forecast'!$D:R,'TLA Level Demand'!W$349,0)*$J31</f>
        <v/>
      </c>
      <c r="X31" s="25">
        <f>VLOOKUP($A31,'[2]EPA24 IBP Forecast'!$D:S,'TLA Level Demand'!X$349,0)*$J31</f>
        <v/>
      </c>
      <c r="Y31" s="25">
        <f>VLOOKUP($A31,'[2]EPA24 IBP Forecast'!$D:T,'TLA Level Demand'!Y$349,0)*$J31</f>
        <v/>
      </c>
      <c r="Z31" s="25">
        <f>VLOOKUP($A31,'[2]EPA24 IBP Forecast'!$D:U,'TLA Level Demand'!Z$349,0)*$J31</f>
        <v/>
      </c>
      <c r="AA31" s="25">
        <f>VLOOKUP($A31,'[2]EPA24 IBP Forecast'!$D:V,'TLA Level Demand'!AA$349,0)*$J31</f>
        <v/>
      </c>
      <c r="AB31" s="25">
        <f>VLOOKUP($A31,'[2]EPA24 IBP Forecast'!$D:W,'TLA Level Demand'!AB$349,0)*$J31</f>
        <v/>
      </c>
    </row>
    <row r="32" ht="14.25" customHeight="1" s="152">
      <c r="A32" s="21">
        <f>A31</f>
        <v/>
      </c>
      <c r="B32" s="21" t="inlineStr">
        <is>
          <t>A067R400</t>
        </is>
      </c>
      <c r="C32" s="21" t="inlineStr">
        <is>
          <t>A067R400</t>
        </is>
      </c>
      <c r="D32" s="21" t="n"/>
      <c r="E32" s="26">
        <f>VLOOKUP(B32,'[1]Build Location'!A:I,9,FALSE)</f>
        <v/>
      </c>
      <c r="F32" s="21">
        <f>VLOOKUP(B32,[1]Modules!A:B,2,FALSE)</f>
        <v/>
      </c>
      <c r="G32" s="21">
        <f>VLOOKUP(B32,[1]Modules!A:C,3,FALSE)</f>
        <v/>
      </c>
      <c r="H32" s="21">
        <f>VLOOKUP(B32,[1]Modules!A:D,4,FALSE)</f>
        <v/>
      </c>
      <c r="I32" s="21" t="inlineStr">
        <is>
          <t>A072Z733</t>
        </is>
      </c>
      <c r="J32" s="24" t="n">
        <v>0.09233813345058813</v>
      </c>
      <c r="K32" s="25">
        <f>VLOOKUP($A32,'[2]EPA24 IBP Forecast'!$D:F,'TLA Level Demand'!K$349,0)*$J32</f>
        <v/>
      </c>
      <c r="L32" s="25">
        <f>VLOOKUP($A32,'[2]EPA24 IBP Forecast'!$D:G,'TLA Level Demand'!L$349,0)*$J32</f>
        <v/>
      </c>
      <c r="M32" s="25">
        <f>VLOOKUP($A32,'[2]EPA24 IBP Forecast'!$D:H,'TLA Level Demand'!M$349,0)*$J32</f>
        <v/>
      </c>
      <c r="N32" s="25">
        <f>VLOOKUP($A32,'[2]EPA24 IBP Forecast'!$D:I,'TLA Level Demand'!N$349,0)*$J32</f>
        <v/>
      </c>
      <c r="O32" s="25">
        <f>VLOOKUP($A32,'[2]EPA24 IBP Forecast'!$D:J,'TLA Level Demand'!O$349,0)*$J32</f>
        <v/>
      </c>
      <c r="P32" s="25">
        <f>VLOOKUP($A32,'[2]EPA24 IBP Forecast'!$D:K,'TLA Level Demand'!P$349,0)*$J32</f>
        <v/>
      </c>
      <c r="Q32" s="25">
        <f>VLOOKUP($A32,'[2]EPA24 IBP Forecast'!$D:L,'TLA Level Demand'!Q$349,0)*$J32</f>
        <v/>
      </c>
      <c r="R32" s="25">
        <f>VLOOKUP($A32,'[2]EPA24 IBP Forecast'!$D:M,'TLA Level Demand'!R$349,0)*$J32</f>
        <v/>
      </c>
      <c r="S32" s="25">
        <f>VLOOKUP($A32,'[2]EPA24 IBP Forecast'!$D:N,'TLA Level Demand'!S$349,0)*$J32</f>
        <v/>
      </c>
      <c r="T32" s="25">
        <f>VLOOKUP($A32,'[2]EPA24 IBP Forecast'!$D:O,'TLA Level Demand'!T$349,0)*$J32</f>
        <v/>
      </c>
      <c r="U32" s="25">
        <f>VLOOKUP($A32,'[2]EPA24 IBP Forecast'!$D:P,'TLA Level Demand'!U$349,0)*$J32</f>
        <v/>
      </c>
      <c r="V32" s="25">
        <f>VLOOKUP($A32,'[2]EPA24 IBP Forecast'!$D:Q,'TLA Level Demand'!V$349,0)*$J32</f>
        <v/>
      </c>
      <c r="W32" s="25">
        <f>VLOOKUP($A32,'[2]EPA24 IBP Forecast'!$D:R,'TLA Level Demand'!W$349,0)*$J32</f>
        <v/>
      </c>
      <c r="X32" s="25">
        <f>VLOOKUP($A32,'[2]EPA24 IBP Forecast'!$D:S,'TLA Level Demand'!X$349,0)*$J32</f>
        <v/>
      </c>
      <c r="Y32" s="25">
        <f>VLOOKUP($A32,'[2]EPA24 IBP Forecast'!$D:T,'TLA Level Demand'!Y$349,0)*$J32</f>
        <v/>
      </c>
      <c r="Z32" s="25">
        <f>VLOOKUP($A32,'[2]EPA24 IBP Forecast'!$D:U,'TLA Level Demand'!Z$349,0)*$J32</f>
        <v/>
      </c>
      <c r="AA32" s="25">
        <f>VLOOKUP($A32,'[2]EPA24 IBP Forecast'!$D:V,'TLA Level Demand'!AA$349,0)*$J32</f>
        <v/>
      </c>
      <c r="AB32" s="25">
        <f>VLOOKUP($A32,'[2]EPA24 IBP Forecast'!$D:W,'TLA Level Demand'!AB$349,0)*$J32</f>
        <v/>
      </c>
    </row>
    <row r="33" ht="14.25" customHeight="1" s="152">
      <c r="A33" s="21">
        <f>A32</f>
        <v/>
      </c>
      <c r="B33" s="21" t="inlineStr">
        <is>
          <t>A068H439</t>
        </is>
      </c>
      <c r="C33" s="21" t="inlineStr">
        <is>
          <t>A068H439</t>
        </is>
      </c>
      <c r="D33" s="21" t="n"/>
      <c r="E33" s="26">
        <f>VLOOKUP(B33,'[1]Build Location'!A:I,9,FALSE)</f>
        <v/>
      </c>
      <c r="F33" s="21">
        <f>VLOOKUP(B33,[1]Modules!A:B,2,FALSE)</f>
        <v/>
      </c>
      <c r="G33" s="21">
        <f>VLOOKUP(B33,[1]Modules!A:C,3,FALSE)</f>
        <v/>
      </c>
      <c r="H33" s="21">
        <f>VLOOKUP(B33,[1]Modules!A:D,4,FALSE)</f>
        <v/>
      </c>
      <c r="I33" s="21" t="inlineStr">
        <is>
          <t>A072Z733</t>
        </is>
      </c>
      <c r="J33" s="24" t="n">
        <v>0.09101901725843685</v>
      </c>
      <c r="K33" s="25">
        <f>VLOOKUP($A33,'[2]EPA24 IBP Forecast'!$D:F,'TLA Level Demand'!K$349,0)*$J33</f>
        <v/>
      </c>
      <c r="L33" s="25">
        <f>VLOOKUP($A33,'[2]EPA24 IBP Forecast'!$D:G,'TLA Level Demand'!L$349,0)*$J33</f>
        <v/>
      </c>
      <c r="M33" s="25">
        <f>VLOOKUP($A33,'[2]EPA24 IBP Forecast'!$D:H,'TLA Level Demand'!M$349,0)*$J33</f>
        <v/>
      </c>
      <c r="N33" s="25">
        <f>VLOOKUP($A33,'[2]EPA24 IBP Forecast'!$D:I,'TLA Level Demand'!N$349,0)*$J33</f>
        <v/>
      </c>
      <c r="O33" s="25">
        <f>VLOOKUP($A33,'[2]EPA24 IBP Forecast'!$D:J,'TLA Level Demand'!O$349,0)*$J33</f>
        <v/>
      </c>
      <c r="P33" s="25">
        <f>VLOOKUP($A33,'[2]EPA24 IBP Forecast'!$D:K,'TLA Level Demand'!P$349,0)*$J33</f>
        <v/>
      </c>
      <c r="Q33" s="25">
        <f>VLOOKUP($A33,'[2]EPA24 IBP Forecast'!$D:L,'TLA Level Demand'!Q$349,0)*$J33</f>
        <v/>
      </c>
      <c r="R33" s="25">
        <f>VLOOKUP($A33,'[2]EPA24 IBP Forecast'!$D:M,'TLA Level Demand'!R$349,0)*$J33</f>
        <v/>
      </c>
      <c r="S33" s="25">
        <f>VLOOKUP($A33,'[2]EPA24 IBP Forecast'!$D:N,'TLA Level Demand'!S$349,0)*$J33</f>
        <v/>
      </c>
      <c r="T33" s="25">
        <f>VLOOKUP($A33,'[2]EPA24 IBP Forecast'!$D:O,'TLA Level Demand'!T$349,0)*$J33</f>
        <v/>
      </c>
      <c r="U33" s="25">
        <f>VLOOKUP($A33,'[2]EPA24 IBP Forecast'!$D:P,'TLA Level Demand'!U$349,0)*$J33</f>
        <v/>
      </c>
      <c r="V33" s="25">
        <f>VLOOKUP($A33,'[2]EPA24 IBP Forecast'!$D:Q,'TLA Level Demand'!V$349,0)*$J33</f>
        <v/>
      </c>
      <c r="W33" s="25">
        <f>VLOOKUP($A33,'[2]EPA24 IBP Forecast'!$D:R,'TLA Level Demand'!W$349,0)*$J33</f>
        <v/>
      </c>
      <c r="X33" s="25">
        <f>VLOOKUP($A33,'[2]EPA24 IBP Forecast'!$D:S,'TLA Level Demand'!X$349,0)*$J33</f>
        <v/>
      </c>
      <c r="Y33" s="25">
        <f>VLOOKUP($A33,'[2]EPA24 IBP Forecast'!$D:T,'TLA Level Demand'!Y$349,0)*$J33</f>
        <v/>
      </c>
      <c r="Z33" s="25">
        <f>VLOOKUP($A33,'[2]EPA24 IBP Forecast'!$D:U,'TLA Level Demand'!Z$349,0)*$J33</f>
        <v/>
      </c>
      <c r="AA33" s="25">
        <f>VLOOKUP($A33,'[2]EPA24 IBP Forecast'!$D:V,'TLA Level Demand'!AA$349,0)*$J33</f>
        <v/>
      </c>
      <c r="AB33" s="25">
        <f>VLOOKUP($A33,'[2]EPA24 IBP Forecast'!$D:W,'TLA Level Demand'!AB$349,0)*$J33</f>
        <v/>
      </c>
    </row>
    <row r="34" ht="14.25" customHeight="1" s="152">
      <c r="A34" s="21">
        <f>A33</f>
        <v/>
      </c>
      <c r="B34" s="21" t="inlineStr">
        <is>
          <t>A067N606</t>
        </is>
      </c>
      <c r="C34" s="21" t="inlineStr">
        <is>
          <t>A067N606</t>
        </is>
      </c>
      <c r="D34" s="21" t="n"/>
      <c r="E34" s="26">
        <f>VLOOKUP(B34,'[1]Build Location'!A:I,9,FALSE)</f>
        <v/>
      </c>
      <c r="F34" s="21">
        <f>VLOOKUP(B34,[1]Modules!A:B,2,FALSE)</f>
        <v/>
      </c>
      <c r="G34" s="21">
        <f>VLOOKUP(B34,[1]Modules!A:C,3,FALSE)</f>
        <v/>
      </c>
      <c r="H34" s="21">
        <f>VLOOKUP(B34,[1]Modules!A:D,4,FALSE)</f>
        <v/>
      </c>
      <c r="I34" s="21" t="inlineStr">
        <is>
          <t>A072Z732</t>
        </is>
      </c>
      <c r="J34" s="24" t="n">
        <v>0.08332417280422119</v>
      </c>
      <c r="K34" s="25">
        <f>VLOOKUP($A34,'[2]EPA24 IBP Forecast'!$D:F,'TLA Level Demand'!K$349,0)*$J34</f>
        <v/>
      </c>
      <c r="L34" s="25">
        <f>VLOOKUP($A34,'[2]EPA24 IBP Forecast'!$D:G,'TLA Level Demand'!L$349,0)*$J34</f>
        <v/>
      </c>
      <c r="M34" s="25">
        <f>VLOOKUP($A34,'[2]EPA24 IBP Forecast'!$D:H,'TLA Level Demand'!M$349,0)*$J34</f>
        <v/>
      </c>
      <c r="N34" s="25">
        <f>VLOOKUP($A34,'[2]EPA24 IBP Forecast'!$D:I,'TLA Level Demand'!N$349,0)*$J34</f>
        <v/>
      </c>
      <c r="O34" s="25">
        <f>VLOOKUP($A34,'[2]EPA24 IBP Forecast'!$D:J,'TLA Level Demand'!O$349,0)*$J34</f>
        <v/>
      </c>
      <c r="P34" s="25">
        <f>VLOOKUP($A34,'[2]EPA24 IBP Forecast'!$D:K,'TLA Level Demand'!P$349,0)*$J34</f>
        <v/>
      </c>
      <c r="Q34" s="25">
        <f>VLOOKUP($A34,'[2]EPA24 IBP Forecast'!$D:L,'TLA Level Demand'!Q$349,0)*$J34</f>
        <v/>
      </c>
      <c r="R34" s="25">
        <f>VLOOKUP($A34,'[2]EPA24 IBP Forecast'!$D:M,'TLA Level Demand'!R$349,0)*$J34</f>
        <v/>
      </c>
      <c r="S34" s="25">
        <f>VLOOKUP($A34,'[2]EPA24 IBP Forecast'!$D:N,'TLA Level Demand'!S$349,0)*$J34</f>
        <v/>
      </c>
      <c r="T34" s="25">
        <f>VLOOKUP($A34,'[2]EPA24 IBP Forecast'!$D:O,'TLA Level Demand'!T$349,0)*$J34</f>
        <v/>
      </c>
      <c r="U34" s="25">
        <f>VLOOKUP($A34,'[2]EPA24 IBP Forecast'!$D:P,'TLA Level Demand'!U$349,0)*$J34</f>
        <v/>
      </c>
      <c r="V34" s="25">
        <f>VLOOKUP($A34,'[2]EPA24 IBP Forecast'!$D:Q,'TLA Level Demand'!V$349,0)*$J34</f>
        <v/>
      </c>
      <c r="W34" s="25">
        <f>VLOOKUP($A34,'[2]EPA24 IBP Forecast'!$D:R,'TLA Level Demand'!W$349,0)*$J34</f>
        <v/>
      </c>
      <c r="X34" s="25">
        <f>VLOOKUP($A34,'[2]EPA24 IBP Forecast'!$D:S,'TLA Level Demand'!X$349,0)*$J34</f>
        <v/>
      </c>
      <c r="Y34" s="25">
        <f>VLOOKUP($A34,'[2]EPA24 IBP Forecast'!$D:T,'TLA Level Demand'!Y$349,0)*$J34</f>
        <v/>
      </c>
      <c r="Z34" s="25">
        <f>VLOOKUP($A34,'[2]EPA24 IBP Forecast'!$D:U,'TLA Level Demand'!Z$349,0)*$J34</f>
        <v/>
      </c>
      <c r="AA34" s="25">
        <f>VLOOKUP($A34,'[2]EPA24 IBP Forecast'!$D:V,'TLA Level Demand'!AA$349,0)*$J34</f>
        <v/>
      </c>
      <c r="AB34" s="25">
        <f>VLOOKUP($A34,'[2]EPA24 IBP Forecast'!$D:W,'TLA Level Demand'!AB$349,0)*$J34</f>
        <v/>
      </c>
    </row>
    <row r="35" ht="14.25" customHeight="1" s="152">
      <c r="A35" s="21">
        <f>A34</f>
        <v/>
      </c>
      <c r="B35" s="21" t="inlineStr">
        <is>
          <t>A067F239</t>
        </is>
      </c>
      <c r="C35" s="21" t="inlineStr">
        <is>
          <t>A067F239</t>
        </is>
      </c>
      <c r="D35" s="21" t="n"/>
      <c r="E35" s="26">
        <f>VLOOKUP(B35,'[1]Build Location'!A:I,9,FALSE)</f>
        <v/>
      </c>
      <c r="F35" s="21">
        <f>VLOOKUP(B35,[1]Modules!A:B,2,FALSE)</f>
        <v/>
      </c>
      <c r="G35" s="21">
        <f>VLOOKUP(B35,[1]Modules!A:C,3,FALSE)</f>
        <v/>
      </c>
      <c r="H35" s="21">
        <f>VLOOKUP(B35,[1]Modules!A:D,4,FALSE)</f>
        <v/>
      </c>
      <c r="I35" s="21" t="inlineStr">
        <is>
          <t>A072Z732</t>
        </is>
      </c>
      <c r="J35" s="24" t="n">
        <v>0.07804770803561614</v>
      </c>
      <c r="K35" s="25">
        <f>VLOOKUP($A35,'[2]EPA24 IBP Forecast'!$D:F,'TLA Level Demand'!K$349,0)*$J35</f>
        <v/>
      </c>
      <c r="L35" s="25">
        <f>VLOOKUP($A35,'[2]EPA24 IBP Forecast'!$D:G,'TLA Level Demand'!L$349,0)*$J35</f>
        <v/>
      </c>
      <c r="M35" s="25">
        <f>VLOOKUP($A35,'[2]EPA24 IBP Forecast'!$D:H,'TLA Level Demand'!M$349,0)*$J35</f>
        <v/>
      </c>
      <c r="N35" s="25">
        <f>VLOOKUP($A35,'[2]EPA24 IBP Forecast'!$D:I,'TLA Level Demand'!N$349,0)*$J35</f>
        <v/>
      </c>
      <c r="O35" s="25">
        <f>VLOOKUP($A35,'[2]EPA24 IBP Forecast'!$D:J,'TLA Level Demand'!O$349,0)*$J35</f>
        <v/>
      </c>
      <c r="P35" s="25">
        <f>VLOOKUP($A35,'[2]EPA24 IBP Forecast'!$D:K,'TLA Level Demand'!P$349,0)*$J35</f>
        <v/>
      </c>
      <c r="Q35" s="25">
        <f>VLOOKUP($A35,'[2]EPA24 IBP Forecast'!$D:L,'TLA Level Demand'!Q$349,0)*$J35</f>
        <v/>
      </c>
      <c r="R35" s="25">
        <f>VLOOKUP($A35,'[2]EPA24 IBP Forecast'!$D:M,'TLA Level Demand'!R$349,0)*$J35</f>
        <v/>
      </c>
      <c r="S35" s="25">
        <f>VLOOKUP($A35,'[2]EPA24 IBP Forecast'!$D:N,'TLA Level Demand'!S$349,0)*$J35</f>
        <v/>
      </c>
      <c r="T35" s="25">
        <f>VLOOKUP($A35,'[2]EPA24 IBP Forecast'!$D:O,'TLA Level Demand'!T$349,0)*$J35</f>
        <v/>
      </c>
      <c r="U35" s="25">
        <f>VLOOKUP($A35,'[2]EPA24 IBP Forecast'!$D:P,'TLA Level Demand'!U$349,0)*$J35</f>
        <v/>
      </c>
      <c r="V35" s="25">
        <f>VLOOKUP($A35,'[2]EPA24 IBP Forecast'!$D:Q,'TLA Level Demand'!V$349,0)*$J35</f>
        <v/>
      </c>
      <c r="W35" s="25">
        <f>VLOOKUP($A35,'[2]EPA24 IBP Forecast'!$D:R,'TLA Level Demand'!W$349,0)*$J35</f>
        <v/>
      </c>
      <c r="X35" s="25">
        <f>VLOOKUP($A35,'[2]EPA24 IBP Forecast'!$D:S,'TLA Level Demand'!X$349,0)*$J35</f>
        <v/>
      </c>
      <c r="Y35" s="25">
        <f>VLOOKUP($A35,'[2]EPA24 IBP Forecast'!$D:T,'TLA Level Demand'!Y$349,0)*$J35</f>
        <v/>
      </c>
      <c r="Z35" s="25">
        <f>VLOOKUP($A35,'[2]EPA24 IBP Forecast'!$D:U,'TLA Level Demand'!Z$349,0)*$J35</f>
        <v/>
      </c>
      <c r="AA35" s="25">
        <f>VLOOKUP($A35,'[2]EPA24 IBP Forecast'!$D:V,'TLA Level Demand'!AA$349,0)*$J35</f>
        <v/>
      </c>
      <c r="AB35" s="25">
        <f>VLOOKUP($A35,'[2]EPA24 IBP Forecast'!$D:W,'TLA Level Demand'!AB$349,0)*$J35</f>
        <v/>
      </c>
    </row>
    <row r="36" ht="14.25" customHeight="1" s="152">
      <c r="A36" s="21">
        <f>A35</f>
        <v/>
      </c>
      <c r="B36" s="21" t="inlineStr">
        <is>
          <t>A068B657</t>
        </is>
      </c>
      <c r="C36" s="21" t="inlineStr">
        <is>
          <t>A068B657</t>
        </is>
      </c>
      <c r="D36" s="21" t="n"/>
      <c r="E36" s="26">
        <f>VLOOKUP(B36,'[1]Build Location'!A:I,9,FALSE)</f>
        <v/>
      </c>
      <c r="F36" s="21">
        <f>VLOOKUP(B36,[1]Modules!A:B,2,FALSE)</f>
        <v/>
      </c>
      <c r="G36" s="21">
        <f>VLOOKUP(B36,[1]Modules!A:C,3,FALSE)</f>
        <v/>
      </c>
      <c r="H36" s="21">
        <f>VLOOKUP(B36,[1]Modules!A:D,4,FALSE)</f>
        <v/>
      </c>
      <c r="I36" s="21" t="inlineStr">
        <is>
          <t>A072Z733</t>
        </is>
      </c>
      <c r="J36" s="24" t="n">
        <v>0.05397383752885568</v>
      </c>
      <c r="K36" s="25">
        <f>VLOOKUP($A36,'[2]EPA24 IBP Forecast'!$D:F,'TLA Level Demand'!K$349,0)*$J36</f>
        <v/>
      </c>
      <c r="L36" s="25">
        <f>VLOOKUP($A36,'[2]EPA24 IBP Forecast'!$D:G,'TLA Level Demand'!L$349,0)*$J36</f>
        <v/>
      </c>
      <c r="M36" s="25">
        <f>VLOOKUP($A36,'[2]EPA24 IBP Forecast'!$D:H,'TLA Level Demand'!M$349,0)*$J36</f>
        <v/>
      </c>
      <c r="N36" s="25">
        <f>VLOOKUP($A36,'[2]EPA24 IBP Forecast'!$D:I,'TLA Level Demand'!N$349,0)*$J36</f>
        <v/>
      </c>
      <c r="O36" s="25">
        <f>VLOOKUP($A36,'[2]EPA24 IBP Forecast'!$D:J,'TLA Level Demand'!O$349,0)*$J36</f>
        <v/>
      </c>
      <c r="P36" s="25">
        <f>VLOOKUP($A36,'[2]EPA24 IBP Forecast'!$D:K,'TLA Level Demand'!P$349,0)*$J36</f>
        <v/>
      </c>
      <c r="Q36" s="25">
        <f>VLOOKUP($A36,'[2]EPA24 IBP Forecast'!$D:L,'TLA Level Demand'!Q$349,0)*$J36</f>
        <v/>
      </c>
      <c r="R36" s="25">
        <f>VLOOKUP($A36,'[2]EPA24 IBP Forecast'!$D:M,'TLA Level Demand'!R$349,0)*$J36</f>
        <v/>
      </c>
      <c r="S36" s="25">
        <f>VLOOKUP($A36,'[2]EPA24 IBP Forecast'!$D:N,'TLA Level Demand'!S$349,0)*$J36</f>
        <v/>
      </c>
      <c r="T36" s="25">
        <f>VLOOKUP($A36,'[2]EPA24 IBP Forecast'!$D:O,'TLA Level Demand'!T$349,0)*$J36</f>
        <v/>
      </c>
      <c r="U36" s="25">
        <f>VLOOKUP($A36,'[2]EPA24 IBP Forecast'!$D:P,'TLA Level Demand'!U$349,0)*$J36</f>
        <v/>
      </c>
      <c r="V36" s="25">
        <f>VLOOKUP($A36,'[2]EPA24 IBP Forecast'!$D:Q,'TLA Level Demand'!V$349,0)*$J36</f>
        <v/>
      </c>
      <c r="W36" s="25">
        <f>VLOOKUP($A36,'[2]EPA24 IBP Forecast'!$D:R,'TLA Level Demand'!W$349,0)*$J36</f>
        <v/>
      </c>
      <c r="X36" s="25">
        <f>VLOOKUP($A36,'[2]EPA24 IBP Forecast'!$D:S,'TLA Level Demand'!X$349,0)*$J36</f>
        <v/>
      </c>
      <c r="Y36" s="25">
        <f>VLOOKUP($A36,'[2]EPA24 IBP Forecast'!$D:T,'TLA Level Demand'!Y$349,0)*$J36</f>
        <v/>
      </c>
      <c r="Z36" s="25">
        <f>VLOOKUP($A36,'[2]EPA24 IBP Forecast'!$D:U,'TLA Level Demand'!Z$349,0)*$J36</f>
        <v/>
      </c>
      <c r="AA36" s="25">
        <f>VLOOKUP($A36,'[2]EPA24 IBP Forecast'!$D:V,'TLA Level Demand'!AA$349,0)*$J36</f>
        <v/>
      </c>
      <c r="AB36" s="25">
        <f>VLOOKUP($A36,'[2]EPA24 IBP Forecast'!$D:W,'TLA Level Demand'!AB$349,0)*$J36</f>
        <v/>
      </c>
    </row>
    <row r="37" ht="14.25" customHeight="1" s="152">
      <c r="A37" s="21">
        <f>A36</f>
        <v/>
      </c>
      <c r="B37" s="21" t="inlineStr">
        <is>
          <t>A068H099</t>
        </is>
      </c>
      <c r="C37" s="21" t="inlineStr">
        <is>
          <t>A068H099</t>
        </is>
      </c>
      <c r="D37" s="21" t="n"/>
      <c r="E37" s="26">
        <f>VLOOKUP(B37,'[1]Build Location'!A:I,9,FALSE)</f>
        <v/>
      </c>
      <c r="F37" s="21">
        <f>VLOOKUP(B37,[1]Modules!A:B,2,FALSE)</f>
        <v/>
      </c>
      <c r="G37" s="21">
        <f>VLOOKUP(B37,[1]Modules!A:C,3,FALSE)</f>
        <v/>
      </c>
      <c r="H37" s="21">
        <f>VLOOKUP(B37,[1]Modules!A:D,4,FALSE)</f>
        <v/>
      </c>
      <c r="I37" s="21" t="inlineStr">
        <is>
          <t>A072Z733</t>
        </is>
      </c>
      <c r="J37" s="24" t="n">
        <v>0.04682862482136969</v>
      </c>
      <c r="K37" s="25">
        <f>VLOOKUP($A37,'[2]EPA24 IBP Forecast'!$D:F,'TLA Level Demand'!K$349,0)*$J37</f>
        <v/>
      </c>
      <c r="L37" s="25">
        <f>VLOOKUP($A37,'[2]EPA24 IBP Forecast'!$D:G,'TLA Level Demand'!L$349,0)*$J37</f>
        <v/>
      </c>
      <c r="M37" s="25">
        <f>VLOOKUP($A37,'[2]EPA24 IBP Forecast'!$D:H,'TLA Level Demand'!M$349,0)*$J37</f>
        <v/>
      </c>
      <c r="N37" s="25">
        <f>VLOOKUP($A37,'[2]EPA24 IBP Forecast'!$D:I,'TLA Level Demand'!N$349,0)*$J37</f>
        <v/>
      </c>
      <c r="O37" s="25">
        <f>VLOOKUP($A37,'[2]EPA24 IBP Forecast'!$D:J,'TLA Level Demand'!O$349,0)*$J37</f>
        <v/>
      </c>
      <c r="P37" s="25">
        <f>VLOOKUP($A37,'[2]EPA24 IBP Forecast'!$D:K,'TLA Level Demand'!P$349,0)*$J37</f>
        <v/>
      </c>
      <c r="Q37" s="25">
        <f>VLOOKUP($A37,'[2]EPA24 IBP Forecast'!$D:L,'TLA Level Demand'!Q$349,0)*$J37</f>
        <v/>
      </c>
      <c r="R37" s="25">
        <f>VLOOKUP($A37,'[2]EPA24 IBP Forecast'!$D:M,'TLA Level Demand'!R$349,0)*$J37</f>
        <v/>
      </c>
      <c r="S37" s="25">
        <f>VLOOKUP($A37,'[2]EPA24 IBP Forecast'!$D:N,'TLA Level Demand'!S$349,0)*$J37</f>
        <v/>
      </c>
      <c r="T37" s="25">
        <f>VLOOKUP($A37,'[2]EPA24 IBP Forecast'!$D:O,'TLA Level Demand'!T$349,0)*$J37</f>
        <v/>
      </c>
      <c r="U37" s="25">
        <f>VLOOKUP($A37,'[2]EPA24 IBP Forecast'!$D:P,'TLA Level Demand'!U$349,0)*$J37</f>
        <v/>
      </c>
      <c r="V37" s="25">
        <f>VLOOKUP($A37,'[2]EPA24 IBP Forecast'!$D:Q,'TLA Level Demand'!V$349,0)*$J37</f>
        <v/>
      </c>
      <c r="W37" s="25">
        <f>VLOOKUP($A37,'[2]EPA24 IBP Forecast'!$D:R,'TLA Level Demand'!W$349,0)*$J37</f>
        <v/>
      </c>
      <c r="X37" s="25">
        <f>VLOOKUP($A37,'[2]EPA24 IBP Forecast'!$D:S,'TLA Level Demand'!X$349,0)*$J37</f>
        <v/>
      </c>
      <c r="Y37" s="25">
        <f>VLOOKUP($A37,'[2]EPA24 IBP Forecast'!$D:T,'TLA Level Demand'!Y$349,0)*$J37</f>
        <v/>
      </c>
      <c r="Z37" s="25">
        <f>VLOOKUP($A37,'[2]EPA24 IBP Forecast'!$D:U,'TLA Level Demand'!Z$349,0)*$J37</f>
        <v/>
      </c>
      <c r="AA37" s="25">
        <f>VLOOKUP($A37,'[2]EPA24 IBP Forecast'!$D:V,'TLA Level Demand'!AA$349,0)*$J37</f>
        <v/>
      </c>
      <c r="AB37" s="25">
        <f>VLOOKUP($A37,'[2]EPA24 IBP Forecast'!$D:W,'TLA Level Demand'!AB$349,0)*$J37</f>
        <v/>
      </c>
    </row>
    <row r="38" ht="14.25" customHeight="1" s="152">
      <c r="A38" s="21" t="inlineStr">
        <is>
          <t>SM310SSE24MD0</t>
        </is>
      </c>
      <c r="B38" s="21" t="inlineStr">
        <is>
          <t>A067S145</t>
        </is>
      </c>
      <c r="C38" s="21" t="inlineStr">
        <is>
          <t>A067S145</t>
        </is>
      </c>
      <c r="D38" s="21" t="n"/>
      <c r="E38" s="26">
        <f>VLOOKUP(B38,'[1]Build Location'!A:I,9,FALSE)</f>
        <v/>
      </c>
      <c r="F38" s="21">
        <f>VLOOKUP(B38,[1]Modules!A:B,2,FALSE)</f>
        <v/>
      </c>
      <c r="G38" s="21">
        <f>VLOOKUP(B38,[1]Modules!A:C,3,FALSE)</f>
        <v/>
      </c>
      <c r="H38" s="21">
        <f>VLOOKUP(B38,[1]Modules!A:D,4,FALSE)</f>
        <v/>
      </c>
      <c r="I38" s="21" t="inlineStr">
        <is>
          <t>A072Z732</t>
        </is>
      </c>
      <c r="J38" s="24" t="n">
        <v>0.2221971066907775</v>
      </c>
      <c r="K38" s="25">
        <f>VLOOKUP($A38,'[2]EPA24 IBP Forecast'!$D:F,'TLA Level Demand'!K$349,0)*$J38</f>
        <v/>
      </c>
      <c r="L38" s="25">
        <f>VLOOKUP($A38,'[2]EPA24 IBP Forecast'!$D:G,'TLA Level Demand'!L$349,0)*$J38</f>
        <v/>
      </c>
      <c r="M38" s="25">
        <f>VLOOKUP($A38,'[2]EPA24 IBP Forecast'!$D:H,'TLA Level Demand'!M$349,0)*$J38</f>
        <v/>
      </c>
      <c r="N38" s="25">
        <f>VLOOKUP($A38,'[2]EPA24 IBP Forecast'!$D:I,'TLA Level Demand'!N$349,0)*$J38</f>
        <v/>
      </c>
      <c r="O38" s="25">
        <f>VLOOKUP($A38,'[2]EPA24 IBP Forecast'!$D:J,'TLA Level Demand'!O$349,0)*$J38</f>
        <v/>
      </c>
      <c r="P38" s="25">
        <f>VLOOKUP($A38,'[2]EPA24 IBP Forecast'!$D:K,'TLA Level Demand'!P$349,0)*$J38</f>
        <v/>
      </c>
      <c r="Q38" s="25">
        <f>VLOOKUP($A38,'[2]EPA24 IBP Forecast'!$D:L,'TLA Level Demand'!Q$349,0)*$J38</f>
        <v/>
      </c>
      <c r="R38" s="25">
        <f>VLOOKUP($A38,'[2]EPA24 IBP Forecast'!$D:M,'TLA Level Demand'!R$349,0)*$J38</f>
        <v/>
      </c>
      <c r="S38" s="25">
        <f>VLOOKUP($A38,'[2]EPA24 IBP Forecast'!$D:N,'TLA Level Demand'!S$349,0)*$J38</f>
        <v/>
      </c>
      <c r="T38" s="25">
        <f>VLOOKUP($A38,'[2]EPA24 IBP Forecast'!$D:O,'TLA Level Demand'!T$349,0)*$J38</f>
        <v/>
      </c>
      <c r="U38" s="25">
        <f>VLOOKUP($A38,'[2]EPA24 IBP Forecast'!$D:P,'TLA Level Demand'!U$349,0)*$J38</f>
        <v/>
      </c>
      <c r="V38" s="25">
        <f>VLOOKUP($A38,'[2]EPA24 IBP Forecast'!$D:Q,'TLA Level Demand'!V$349,0)*$J38</f>
        <v/>
      </c>
      <c r="W38" s="25">
        <f>VLOOKUP($A38,'[2]EPA24 IBP Forecast'!$D:R,'TLA Level Demand'!W$349,0)*$J38</f>
        <v/>
      </c>
      <c r="X38" s="25">
        <f>VLOOKUP($A38,'[2]EPA24 IBP Forecast'!$D:S,'TLA Level Demand'!X$349,0)*$J38</f>
        <v/>
      </c>
      <c r="Y38" s="25">
        <f>VLOOKUP($A38,'[2]EPA24 IBP Forecast'!$D:T,'TLA Level Demand'!Y$349,0)*$J38</f>
        <v/>
      </c>
      <c r="Z38" s="25">
        <f>VLOOKUP($A38,'[2]EPA24 IBP Forecast'!$D:U,'TLA Level Demand'!Z$349,0)*$J38</f>
        <v/>
      </c>
      <c r="AA38" s="25">
        <f>VLOOKUP($A38,'[2]EPA24 IBP Forecast'!$D:V,'TLA Level Demand'!AA$349,0)*$J38</f>
        <v/>
      </c>
      <c r="AB38" s="25">
        <f>VLOOKUP($A38,'[2]EPA24 IBP Forecast'!$D:W,'TLA Level Demand'!AB$349,0)*$J38</f>
        <v/>
      </c>
    </row>
    <row r="39" ht="14.25" customHeight="1" s="152">
      <c r="A39" s="21">
        <f>A38</f>
        <v/>
      </c>
      <c r="B39" s="21" t="inlineStr">
        <is>
          <t>A067K658</t>
        </is>
      </c>
      <c r="C39" s="21" t="inlineStr">
        <is>
          <t>A067K658</t>
        </is>
      </c>
      <c r="D39" s="21" t="n"/>
      <c r="E39" s="23" t="inlineStr">
        <is>
          <t>CMP</t>
        </is>
      </c>
      <c r="F39" s="21">
        <f>VLOOKUP(B39,[1]Modules!A:B,2,FALSE)</f>
        <v/>
      </c>
      <c r="G39" s="21">
        <f>VLOOKUP(B39,[1]Modules!A:C,3,FALSE)</f>
        <v/>
      </c>
      <c r="H39" s="21">
        <f>VLOOKUP(B39,[1]Modules!A:D,4,FALSE)</f>
        <v/>
      </c>
      <c r="I39" s="21" t="inlineStr">
        <is>
          <t>A072Z732</t>
        </is>
      </c>
      <c r="J39" s="24" t="n">
        <v>0.1344936708860759</v>
      </c>
      <c r="K39" s="25">
        <f>VLOOKUP($A39,'[2]EPA24 IBP Forecast'!$D:F,'TLA Level Demand'!K$349,0)*$J39</f>
        <v/>
      </c>
      <c r="L39" s="25">
        <f>VLOOKUP($A39,'[2]EPA24 IBP Forecast'!$D:G,'TLA Level Demand'!L$349,0)*$J39</f>
        <v/>
      </c>
      <c r="M39" s="25">
        <f>VLOOKUP($A39,'[2]EPA24 IBP Forecast'!$D:H,'TLA Level Demand'!M$349,0)*$J39</f>
        <v/>
      </c>
      <c r="N39" s="25">
        <f>VLOOKUP($A39,'[2]EPA24 IBP Forecast'!$D:I,'TLA Level Demand'!N$349,0)*$J39</f>
        <v/>
      </c>
      <c r="O39" s="25">
        <f>VLOOKUP($A39,'[2]EPA24 IBP Forecast'!$D:J,'TLA Level Demand'!O$349,0)*$J39</f>
        <v/>
      </c>
      <c r="P39" s="25">
        <f>VLOOKUP($A39,'[2]EPA24 IBP Forecast'!$D:K,'TLA Level Demand'!P$349,0)*$J39</f>
        <v/>
      </c>
      <c r="Q39" s="25">
        <f>VLOOKUP($A39,'[2]EPA24 IBP Forecast'!$D:L,'TLA Level Demand'!Q$349,0)*$J39</f>
        <v/>
      </c>
      <c r="R39" s="25">
        <f>VLOOKUP($A39,'[2]EPA24 IBP Forecast'!$D:M,'TLA Level Demand'!R$349,0)*$J39</f>
        <v/>
      </c>
      <c r="S39" s="25">
        <f>VLOOKUP($A39,'[2]EPA24 IBP Forecast'!$D:N,'TLA Level Demand'!S$349,0)*$J39</f>
        <v/>
      </c>
      <c r="T39" s="25">
        <f>VLOOKUP($A39,'[2]EPA24 IBP Forecast'!$D:O,'TLA Level Demand'!T$349,0)*$J39</f>
        <v/>
      </c>
      <c r="U39" s="25">
        <f>VLOOKUP($A39,'[2]EPA24 IBP Forecast'!$D:P,'TLA Level Demand'!U$349,0)*$J39</f>
        <v/>
      </c>
      <c r="V39" s="25">
        <f>VLOOKUP($A39,'[2]EPA24 IBP Forecast'!$D:Q,'TLA Level Demand'!V$349,0)*$J39</f>
        <v/>
      </c>
      <c r="W39" s="25">
        <f>VLOOKUP($A39,'[2]EPA24 IBP Forecast'!$D:R,'TLA Level Demand'!W$349,0)*$J39</f>
        <v/>
      </c>
      <c r="X39" s="25">
        <f>VLOOKUP($A39,'[2]EPA24 IBP Forecast'!$D:S,'TLA Level Demand'!X$349,0)*$J39</f>
        <v/>
      </c>
      <c r="Y39" s="25">
        <f>VLOOKUP($A39,'[2]EPA24 IBP Forecast'!$D:T,'TLA Level Demand'!Y$349,0)*$J39</f>
        <v/>
      </c>
      <c r="Z39" s="25">
        <f>VLOOKUP($A39,'[2]EPA24 IBP Forecast'!$D:U,'TLA Level Demand'!Z$349,0)*$J39</f>
        <v/>
      </c>
      <c r="AA39" s="25">
        <f>VLOOKUP($A39,'[2]EPA24 IBP Forecast'!$D:V,'TLA Level Demand'!AA$349,0)*$J39</f>
        <v/>
      </c>
      <c r="AB39" s="25">
        <f>VLOOKUP($A39,'[2]EPA24 IBP Forecast'!$D:W,'TLA Level Demand'!AB$349,0)*$J39</f>
        <v/>
      </c>
    </row>
    <row r="40" ht="14.25" customHeight="1" s="152">
      <c r="A40" s="21">
        <f>A39</f>
        <v/>
      </c>
      <c r="B40" s="21" t="inlineStr">
        <is>
          <t>A067S548</t>
        </is>
      </c>
      <c r="C40" s="21" t="inlineStr">
        <is>
          <t>A067S548</t>
        </is>
      </c>
      <c r="D40" s="21" t="n"/>
      <c r="E40" s="26">
        <f>VLOOKUP(B40,'[1]Build Location'!A:I,9,FALSE)</f>
        <v/>
      </c>
      <c r="F40" s="21">
        <f>VLOOKUP(B40,[1]Modules!A:B,2,FALSE)</f>
        <v/>
      </c>
      <c r="G40" s="21">
        <f>VLOOKUP(B40,[1]Modules!A:C,3,FALSE)</f>
        <v/>
      </c>
      <c r="H40" s="21">
        <f>VLOOKUP(B40,[1]Modules!A:D,4,FALSE)</f>
        <v/>
      </c>
      <c r="I40" s="21" t="inlineStr">
        <is>
          <t>A072Z732</t>
        </is>
      </c>
      <c r="J40" s="24" t="n">
        <v>0.1279385171790235</v>
      </c>
      <c r="K40" s="25">
        <f>VLOOKUP($A40,'[2]EPA24 IBP Forecast'!$D:F,'TLA Level Demand'!K$349,0)*$J40</f>
        <v/>
      </c>
      <c r="L40" s="25">
        <f>VLOOKUP($A40,'[2]EPA24 IBP Forecast'!$D:G,'TLA Level Demand'!L$349,0)*$J40</f>
        <v/>
      </c>
      <c r="M40" s="25">
        <f>VLOOKUP($A40,'[2]EPA24 IBP Forecast'!$D:H,'TLA Level Demand'!M$349,0)*$J40</f>
        <v/>
      </c>
      <c r="N40" s="25">
        <f>VLOOKUP($A40,'[2]EPA24 IBP Forecast'!$D:I,'TLA Level Demand'!N$349,0)*$J40</f>
        <v/>
      </c>
      <c r="O40" s="25">
        <f>VLOOKUP($A40,'[2]EPA24 IBP Forecast'!$D:J,'TLA Level Demand'!O$349,0)*$J40</f>
        <v/>
      </c>
      <c r="P40" s="25">
        <f>VLOOKUP($A40,'[2]EPA24 IBP Forecast'!$D:K,'TLA Level Demand'!P$349,0)*$J40</f>
        <v/>
      </c>
      <c r="Q40" s="25">
        <f>VLOOKUP($A40,'[2]EPA24 IBP Forecast'!$D:L,'TLA Level Demand'!Q$349,0)*$J40</f>
        <v/>
      </c>
      <c r="R40" s="25">
        <f>VLOOKUP($A40,'[2]EPA24 IBP Forecast'!$D:M,'TLA Level Demand'!R$349,0)*$J40</f>
        <v/>
      </c>
      <c r="S40" s="25">
        <f>VLOOKUP($A40,'[2]EPA24 IBP Forecast'!$D:N,'TLA Level Demand'!S$349,0)*$J40</f>
        <v/>
      </c>
      <c r="T40" s="25">
        <f>VLOOKUP($A40,'[2]EPA24 IBP Forecast'!$D:O,'TLA Level Demand'!T$349,0)*$J40</f>
        <v/>
      </c>
      <c r="U40" s="25">
        <f>VLOOKUP($A40,'[2]EPA24 IBP Forecast'!$D:P,'TLA Level Demand'!U$349,0)*$J40</f>
        <v/>
      </c>
      <c r="V40" s="25">
        <f>VLOOKUP($A40,'[2]EPA24 IBP Forecast'!$D:Q,'TLA Level Demand'!V$349,0)*$J40</f>
        <v/>
      </c>
      <c r="W40" s="25">
        <f>VLOOKUP($A40,'[2]EPA24 IBP Forecast'!$D:R,'TLA Level Demand'!W$349,0)*$J40</f>
        <v/>
      </c>
      <c r="X40" s="25">
        <f>VLOOKUP($A40,'[2]EPA24 IBP Forecast'!$D:S,'TLA Level Demand'!X$349,0)*$J40</f>
        <v/>
      </c>
      <c r="Y40" s="25">
        <f>VLOOKUP($A40,'[2]EPA24 IBP Forecast'!$D:T,'TLA Level Demand'!Y$349,0)*$J40</f>
        <v/>
      </c>
      <c r="Z40" s="25">
        <f>VLOOKUP($A40,'[2]EPA24 IBP Forecast'!$D:U,'TLA Level Demand'!Z$349,0)*$J40</f>
        <v/>
      </c>
      <c r="AA40" s="25">
        <f>VLOOKUP($A40,'[2]EPA24 IBP Forecast'!$D:V,'TLA Level Demand'!AA$349,0)*$J40</f>
        <v/>
      </c>
      <c r="AB40" s="25">
        <f>VLOOKUP($A40,'[2]EPA24 IBP Forecast'!$D:W,'TLA Level Demand'!AB$349,0)*$J40</f>
        <v/>
      </c>
    </row>
    <row r="41" ht="14.25" customHeight="1" s="152">
      <c r="A41" s="21">
        <f>A40</f>
        <v/>
      </c>
      <c r="B41" s="21" t="inlineStr">
        <is>
          <t>A067K658</t>
        </is>
      </c>
      <c r="C41" s="21" t="inlineStr">
        <is>
          <t>A067K658</t>
        </is>
      </c>
      <c r="D41" s="21" t="n"/>
      <c r="E41" s="23" t="inlineStr">
        <is>
          <t>JES</t>
        </is>
      </c>
      <c r="F41" s="21">
        <f>VLOOKUP(B41,[1]Modules!A:B,2,FALSE)</f>
        <v/>
      </c>
      <c r="G41" s="21">
        <f>VLOOKUP(B41,[1]Modules!A:C,3,FALSE)</f>
        <v/>
      </c>
      <c r="H41" s="21">
        <f>VLOOKUP(B41,[1]Modules!A:D,4,FALSE)</f>
        <v/>
      </c>
      <c r="I41" s="21" t="inlineStr">
        <is>
          <t>A072Z732</t>
        </is>
      </c>
      <c r="J41" s="24" t="n">
        <v>0.1220614828209765</v>
      </c>
      <c r="K41" s="25">
        <f>VLOOKUP($A41,'[2]EPA24 IBP Forecast'!$D:F,'TLA Level Demand'!K$349,0)*$J41</f>
        <v/>
      </c>
      <c r="L41" s="25">
        <f>VLOOKUP($A41,'[2]EPA24 IBP Forecast'!$D:G,'TLA Level Demand'!L$349,0)*$J41</f>
        <v/>
      </c>
      <c r="M41" s="25">
        <f>VLOOKUP($A41,'[2]EPA24 IBP Forecast'!$D:H,'TLA Level Demand'!M$349,0)*$J41</f>
        <v/>
      </c>
      <c r="N41" s="25">
        <f>VLOOKUP($A41,'[2]EPA24 IBP Forecast'!$D:I,'TLA Level Demand'!N$349,0)*$J41</f>
        <v/>
      </c>
      <c r="O41" s="25">
        <f>VLOOKUP($A41,'[2]EPA24 IBP Forecast'!$D:J,'TLA Level Demand'!O$349,0)*$J41</f>
        <v/>
      </c>
      <c r="P41" s="25">
        <f>VLOOKUP($A41,'[2]EPA24 IBP Forecast'!$D:K,'TLA Level Demand'!P$349,0)*$J41</f>
        <v/>
      </c>
      <c r="Q41" s="25">
        <f>VLOOKUP($A41,'[2]EPA24 IBP Forecast'!$D:L,'TLA Level Demand'!Q$349,0)*$J41</f>
        <v/>
      </c>
      <c r="R41" s="25">
        <f>VLOOKUP($A41,'[2]EPA24 IBP Forecast'!$D:M,'TLA Level Demand'!R$349,0)*$J41</f>
        <v/>
      </c>
      <c r="S41" s="25">
        <f>VLOOKUP($A41,'[2]EPA24 IBP Forecast'!$D:N,'TLA Level Demand'!S$349,0)*$J41</f>
        <v/>
      </c>
      <c r="T41" s="25">
        <f>VLOOKUP($A41,'[2]EPA24 IBP Forecast'!$D:O,'TLA Level Demand'!T$349,0)*$J41</f>
        <v/>
      </c>
      <c r="U41" s="25">
        <f>VLOOKUP($A41,'[2]EPA24 IBP Forecast'!$D:P,'TLA Level Demand'!U$349,0)*$J41</f>
        <v/>
      </c>
      <c r="V41" s="25">
        <f>VLOOKUP($A41,'[2]EPA24 IBP Forecast'!$D:Q,'TLA Level Demand'!V$349,0)*$J41</f>
        <v/>
      </c>
      <c r="W41" s="25">
        <f>VLOOKUP($A41,'[2]EPA24 IBP Forecast'!$D:R,'TLA Level Demand'!W$349,0)*$J41</f>
        <v/>
      </c>
      <c r="X41" s="25">
        <f>VLOOKUP($A41,'[2]EPA24 IBP Forecast'!$D:S,'TLA Level Demand'!X$349,0)*$J41</f>
        <v/>
      </c>
      <c r="Y41" s="25">
        <f>VLOOKUP($A41,'[2]EPA24 IBP Forecast'!$D:T,'TLA Level Demand'!Y$349,0)*$J41</f>
        <v/>
      </c>
      <c r="Z41" s="25">
        <f>VLOOKUP($A41,'[2]EPA24 IBP Forecast'!$D:U,'TLA Level Demand'!Z$349,0)*$J41</f>
        <v/>
      </c>
      <c r="AA41" s="25">
        <f>VLOOKUP($A41,'[2]EPA24 IBP Forecast'!$D:V,'TLA Level Demand'!AA$349,0)*$J41</f>
        <v/>
      </c>
      <c r="AB41" s="25">
        <f>VLOOKUP($A41,'[2]EPA24 IBP Forecast'!$D:W,'TLA Level Demand'!AB$349,0)*$J41</f>
        <v/>
      </c>
    </row>
    <row r="42" ht="14.25" customHeight="1" s="152">
      <c r="A42" s="21">
        <f>A41</f>
        <v/>
      </c>
      <c r="B42" s="21" t="inlineStr">
        <is>
          <t>A067N804</t>
        </is>
      </c>
      <c r="C42" s="21" t="inlineStr">
        <is>
          <t>A067N804</t>
        </is>
      </c>
      <c r="D42" s="21" t="n"/>
      <c r="E42" s="26">
        <f>VLOOKUP(B42,'[1]Build Location'!A:I,9,FALSE)</f>
        <v/>
      </c>
      <c r="F42" s="21">
        <f>VLOOKUP(B42,[1]Modules!A:B,2,FALSE)</f>
        <v/>
      </c>
      <c r="G42" s="21">
        <f>VLOOKUP(B42,[1]Modules!A:C,3,FALSE)</f>
        <v/>
      </c>
      <c r="H42" s="21">
        <f>VLOOKUP(B42,[1]Modules!A:D,4,FALSE)</f>
        <v/>
      </c>
      <c r="I42" s="21" t="inlineStr">
        <is>
          <t>A072Z732</t>
        </is>
      </c>
      <c r="J42" s="24" t="n">
        <v>0.1039783001808318</v>
      </c>
      <c r="K42" s="25">
        <f>VLOOKUP($A42,'[2]EPA24 IBP Forecast'!$D:F,'TLA Level Demand'!K$349,0)*$J42</f>
        <v/>
      </c>
      <c r="L42" s="25">
        <f>VLOOKUP($A42,'[2]EPA24 IBP Forecast'!$D:G,'TLA Level Demand'!L$349,0)*$J42</f>
        <v/>
      </c>
      <c r="M42" s="25">
        <f>VLOOKUP($A42,'[2]EPA24 IBP Forecast'!$D:H,'TLA Level Demand'!M$349,0)*$J42</f>
        <v/>
      </c>
      <c r="N42" s="25">
        <f>VLOOKUP($A42,'[2]EPA24 IBP Forecast'!$D:I,'TLA Level Demand'!N$349,0)*$J42</f>
        <v/>
      </c>
      <c r="O42" s="25">
        <f>VLOOKUP($A42,'[2]EPA24 IBP Forecast'!$D:J,'TLA Level Demand'!O$349,0)*$J42</f>
        <v/>
      </c>
      <c r="P42" s="25">
        <f>VLOOKUP($A42,'[2]EPA24 IBP Forecast'!$D:K,'TLA Level Demand'!P$349,0)*$J42</f>
        <v/>
      </c>
      <c r="Q42" s="25">
        <f>VLOOKUP($A42,'[2]EPA24 IBP Forecast'!$D:L,'TLA Level Demand'!Q$349,0)*$J42</f>
        <v/>
      </c>
      <c r="R42" s="25">
        <f>VLOOKUP($A42,'[2]EPA24 IBP Forecast'!$D:M,'TLA Level Demand'!R$349,0)*$J42</f>
        <v/>
      </c>
      <c r="S42" s="25">
        <f>VLOOKUP($A42,'[2]EPA24 IBP Forecast'!$D:N,'TLA Level Demand'!S$349,0)*$J42</f>
        <v/>
      </c>
      <c r="T42" s="25">
        <f>VLOOKUP($A42,'[2]EPA24 IBP Forecast'!$D:O,'TLA Level Demand'!T$349,0)*$J42</f>
        <v/>
      </c>
      <c r="U42" s="25">
        <f>VLOOKUP($A42,'[2]EPA24 IBP Forecast'!$D:P,'TLA Level Demand'!U$349,0)*$J42</f>
        <v/>
      </c>
      <c r="V42" s="25">
        <f>VLOOKUP($A42,'[2]EPA24 IBP Forecast'!$D:Q,'TLA Level Demand'!V$349,0)*$J42</f>
        <v/>
      </c>
      <c r="W42" s="25">
        <f>VLOOKUP($A42,'[2]EPA24 IBP Forecast'!$D:R,'TLA Level Demand'!W$349,0)*$J42</f>
        <v/>
      </c>
      <c r="X42" s="25">
        <f>VLOOKUP($A42,'[2]EPA24 IBP Forecast'!$D:S,'TLA Level Demand'!X$349,0)*$J42</f>
        <v/>
      </c>
      <c r="Y42" s="25">
        <f>VLOOKUP($A42,'[2]EPA24 IBP Forecast'!$D:T,'TLA Level Demand'!Y$349,0)*$J42</f>
        <v/>
      </c>
      <c r="Z42" s="25">
        <f>VLOOKUP($A42,'[2]EPA24 IBP Forecast'!$D:U,'TLA Level Demand'!Z$349,0)*$J42</f>
        <v/>
      </c>
      <c r="AA42" s="25">
        <f>VLOOKUP($A42,'[2]EPA24 IBP Forecast'!$D:V,'TLA Level Demand'!AA$349,0)*$J42</f>
        <v/>
      </c>
      <c r="AB42" s="25">
        <f>VLOOKUP($A42,'[2]EPA24 IBP Forecast'!$D:W,'TLA Level Demand'!AB$349,0)*$J42</f>
        <v/>
      </c>
    </row>
    <row r="43" ht="14.25" customHeight="1" s="152">
      <c r="A43" s="21">
        <f>A42</f>
        <v/>
      </c>
      <c r="B43" s="21" t="inlineStr">
        <is>
          <t>A068H433</t>
        </is>
      </c>
      <c r="C43" s="21" t="inlineStr">
        <is>
          <t>A068H433</t>
        </is>
      </c>
      <c r="D43" s="21" t="n"/>
      <c r="E43" s="26">
        <f>VLOOKUP(B43,'[1]Build Location'!A:I,9,FALSE)</f>
        <v/>
      </c>
      <c r="F43" s="21">
        <f>VLOOKUP(B43,[1]Modules!A:B,2,FALSE)</f>
        <v/>
      </c>
      <c r="G43" s="21">
        <f>VLOOKUP(B43,[1]Modules!A:C,3,FALSE)</f>
        <v/>
      </c>
      <c r="H43" s="21">
        <f>VLOOKUP(B43,[1]Modules!A:D,4,FALSE)</f>
        <v/>
      </c>
      <c r="I43" s="21" t="inlineStr">
        <is>
          <t>A072Z733</t>
        </is>
      </c>
      <c r="J43" s="24" t="n">
        <v>0.08928571428571427</v>
      </c>
      <c r="K43" s="25">
        <f>VLOOKUP($A43,'[2]EPA24 IBP Forecast'!$D:F,'TLA Level Demand'!K$349,0)*$J43</f>
        <v/>
      </c>
      <c r="L43" s="25">
        <f>VLOOKUP($A43,'[2]EPA24 IBP Forecast'!$D:G,'TLA Level Demand'!L$349,0)*$J43</f>
        <v/>
      </c>
      <c r="M43" s="25">
        <f>VLOOKUP($A43,'[2]EPA24 IBP Forecast'!$D:H,'TLA Level Demand'!M$349,0)*$J43</f>
        <v/>
      </c>
      <c r="N43" s="25">
        <f>VLOOKUP($A43,'[2]EPA24 IBP Forecast'!$D:I,'TLA Level Demand'!N$349,0)*$J43</f>
        <v/>
      </c>
      <c r="O43" s="25">
        <f>VLOOKUP($A43,'[2]EPA24 IBP Forecast'!$D:J,'TLA Level Demand'!O$349,0)*$J43</f>
        <v/>
      </c>
      <c r="P43" s="25">
        <f>VLOOKUP($A43,'[2]EPA24 IBP Forecast'!$D:K,'TLA Level Demand'!P$349,0)*$J43</f>
        <v/>
      </c>
      <c r="Q43" s="25">
        <f>VLOOKUP($A43,'[2]EPA24 IBP Forecast'!$D:L,'TLA Level Demand'!Q$349,0)*$J43</f>
        <v/>
      </c>
      <c r="R43" s="25">
        <f>VLOOKUP($A43,'[2]EPA24 IBP Forecast'!$D:M,'TLA Level Demand'!R$349,0)*$J43</f>
        <v/>
      </c>
      <c r="S43" s="25">
        <f>VLOOKUP($A43,'[2]EPA24 IBP Forecast'!$D:N,'TLA Level Demand'!S$349,0)*$J43</f>
        <v/>
      </c>
      <c r="T43" s="25">
        <f>VLOOKUP($A43,'[2]EPA24 IBP Forecast'!$D:O,'TLA Level Demand'!T$349,0)*$J43</f>
        <v/>
      </c>
      <c r="U43" s="25">
        <f>VLOOKUP($A43,'[2]EPA24 IBP Forecast'!$D:P,'TLA Level Demand'!U$349,0)*$J43</f>
        <v/>
      </c>
      <c r="V43" s="25">
        <f>VLOOKUP($A43,'[2]EPA24 IBP Forecast'!$D:Q,'TLA Level Demand'!V$349,0)*$J43</f>
        <v/>
      </c>
      <c r="W43" s="25">
        <f>VLOOKUP($A43,'[2]EPA24 IBP Forecast'!$D:R,'TLA Level Demand'!W$349,0)*$J43</f>
        <v/>
      </c>
      <c r="X43" s="25">
        <f>VLOOKUP($A43,'[2]EPA24 IBP Forecast'!$D:S,'TLA Level Demand'!X$349,0)*$J43</f>
        <v/>
      </c>
      <c r="Y43" s="25">
        <f>VLOOKUP($A43,'[2]EPA24 IBP Forecast'!$D:T,'TLA Level Demand'!Y$349,0)*$J43</f>
        <v/>
      </c>
      <c r="Z43" s="25">
        <f>VLOOKUP($A43,'[2]EPA24 IBP Forecast'!$D:U,'TLA Level Demand'!Z$349,0)*$J43</f>
        <v/>
      </c>
      <c r="AA43" s="25">
        <f>VLOOKUP($A43,'[2]EPA24 IBP Forecast'!$D:V,'TLA Level Demand'!AA$349,0)*$J43</f>
        <v/>
      </c>
      <c r="AB43" s="25">
        <f>VLOOKUP($A43,'[2]EPA24 IBP Forecast'!$D:W,'TLA Level Demand'!AB$349,0)*$J43</f>
        <v/>
      </c>
    </row>
    <row r="44" ht="14.25" customHeight="1" s="152">
      <c r="A44" s="21">
        <f>A43</f>
        <v/>
      </c>
      <c r="B44" s="21" t="inlineStr">
        <is>
          <t>A068B677</t>
        </is>
      </c>
      <c r="C44" s="21" t="inlineStr">
        <is>
          <t>A068B677</t>
        </is>
      </c>
      <c r="D44" s="21" t="n"/>
      <c r="E44" s="26">
        <f>VLOOKUP(B44,'[1]Build Location'!A:I,9,FALSE)</f>
        <v/>
      </c>
      <c r="F44" s="21">
        <f>VLOOKUP(B44,[1]Modules!A:B,2,FALSE)</f>
        <v/>
      </c>
      <c r="G44" s="21">
        <f>VLOOKUP(B44,[1]Modules!A:C,3,FALSE)</f>
        <v/>
      </c>
      <c r="H44" s="21">
        <f>VLOOKUP(B44,[1]Modules!A:D,4,FALSE)</f>
        <v/>
      </c>
      <c r="I44" s="21" t="inlineStr">
        <is>
          <t>A071S224</t>
        </is>
      </c>
      <c r="J44" s="24" t="n">
        <v>0.07346292947558769</v>
      </c>
      <c r="K44" s="25">
        <f>VLOOKUP($A44,'[2]EPA24 IBP Forecast'!$D:F,'TLA Level Demand'!K$349,0)*$J44</f>
        <v/>
      </c>
      <c r="L44" s="25">
        <f>VLOOKUP($A44,'[2]EPA24 IBP Forecast'!$D:G,'TLA Level Demand'!L$349,0)*$J44</f>
        <v/>
      </c>
      <c r="M44" s="25">
        <f>VLOOKUP($A44,'[2]EPA24 IBP Forecast'!$D:H,'TLA Level Demand'!M$349,0)*$J44</f>
        <v/>
      </c>
      <c r="N44" s="25">
        <f>VLOOKUP($A44,'[2]EPA24 IBP Forecast'!$D:I,'TLA Level Demand'!N$349,0)*$J44</f>
        <v/>
      </c>
      <c r="O44" s="25">
        <f>VLOOKUP($A44,'[2]EPA24 IBP Forecast'!$D:J,'TLA Level Demand'!O$349,0)*$J44</f>
        <v/>
      </c>
      <c r="P44" s="25">
        <f>VLOOKUP($A44,'[2]EPA24 IBP Forecast'!$D:K,'TLA Level Demand'!P$349,0)*$J44</f>
        <v/>
      </c>
      <c r="Q44" s="25">
        <f>VLOOKUP($A44,'[2]EPA24 IBP Forecast'!$D:L,'TLA Level Demand'!Q$349,0)*$J44</f>
        <v/>
      </c>
      <c r="R44" s="25">
        <f>VLOOKUP($A44,'[2]EPA24 IBP Forecast'!$D:M,'TLA Level Demand'!R$349,0)*$J44</f>
        <v/>
      </c>
      <c r="S44" s="25">
        <f>VLOOKUP($A44,'[2]EPA24 IBP Forecast'!$D:N,'TLA Level Demand'!S$349,0)*$J44</f>
        <v/>
      </c>
      <c r="T44" s="25">
        <f>VLOOKUP($A44,'[2]EPA24 IBP Forecast'!$D:O,'TLA Level Demand'!T$349,0)*$J44</f>
        <v/>
      </c>
      <c r="U44" s="25">
        <f>VLOOKUP($A44,'[2]EPA24 IBP Forecast'!$D:P,'TLA Level Demand'!U$349,0)*$J44</f>
        <v/>
      </c>
      <c r="V44" s="25">
        <f>VLOOKUP($A44,'[2]EPA24 IBP Forecast'!$D:Q,'TLA Level Demand'!V$349,0)*$J44</f>
        <v/>
      </c>
      <c r="W44" s="25">
        <f>VLOOKUP($A44,'[2]EPA24 IBP Forecast'!$D:R,'TLA Level Demand'!W$349,0)*$J44</f>
        <v/>
      </c>
      <c r="X44" s="25">
        <f>VLOOKUP($A44,'[2]EPA24 IBP Forecast'!$D:S,'TLA Level Demand'!X$349,0)*$J44</f>
        <v/>
      </c>
      <c r="Y44" s="25">
        <f>VLOOKUP($A44,'[2]EPA24 IBP Forecast'!$D:T,'TLA Level Demand'!Y$349,0)*$J44</f>
        <v/>
      </c>
      <c r="Z44" s="25">
        <f>VLOOKUP($A44,'[2]EPA24 IBP Forecast'!$D:U,'TLA Level Demand'!Z$349,0)*$J44</f>
        <v/>
      </c>
      <c r="AA44" s="25">
        <f>VLOOKUP($A44,'[2]EPA24 IBP Forecast'!$D:V,'TLA Level Demand'!AA$349,0)*$J44</f>
        <v/>
      </c>
      <c r="AB44" s="25">
        <f>VLOOKUP($A44,'[2]EPA24 IBP Forecast'!$D:W,'TLA Level Demand'!AB$349,0)*$J44</f>
        <v/>
      </c>
    </row>
    <row r="45" ht="14.25" customHeight="1" s="152">
      <c r="A45" s="21">
        <f>A44</f>
        <v/>
      </c>
      <c r="B45" s="21" t="inlineStr">
        <is>
          <t>A067F241</t>
        </is>
      </c>
      <c r="C45" s="21" t="inlineStr">
        <is>
          <t>A067F241</t>
        </is>
      </c>
      <c r="D45" s="21" t="n"/>
      <c r="E45" s="26">
        <f>VLOOKUP(B45,'[1]Build Location'!A:I,9,FALSE)</f>
        <v/>
      </c>
      <c r="F45" s="21">
        <f>VLOOKUP(B45,[1]Modules!A:B,2,FALSE)</f>
        <v/>
      </c>
      <c r="G45" s="21">
        <f>VLOOKUP(B45,[1]Modules!A:C,3,FALSE)</f>
        <v/>
      </c>
      <c r="H45" s="21">
        <f>VLOOKUP(B45,[1]Modules!A:D,4,FALSE)</f>
        <v/>
      </c>
      <c r="I45" s="21" t="inlineStr">
        <is>
          <t>A072Z732</t>
        </is>
      </c>
      <c r="J45" s="24" t="n">
        <v>0.04712929475587702</v>
      </c>
      <c r="K45" s="25">
        <f>VLOOKUP($A45,'[2]EPA24 IBP Forecast'!$D:F,'TLA Level Demand'!K$349,0)*$J45</f>
        <v/>
      </c>
      <c r="L45" s="25">
        <f>VLOOKUP($A45,'[2]EPA24 IBP Forecast'!$D:G,'TLA Level Demand'!L$349,0)*$J45</f>
        <v/>
      </c>
      <c r="M45" s="25">
        <f>VLOOKUP($A45,'[2]EPA24 IBP Forecast'!$D:H,'TLA Level Demand'!M$349,0)*$J45</f>
        <v/>
      </c>
      <c r="N45" s="25">
        <f>VLOOKUP($A45,'[2]EPA24 IBP Forecast'!$D:I,'TLA Level Demand'!N$349,0)*$J45</f>
        <v/>
      </c>
      <c r="O45" s="25">
        <f>VLOOKUP($A45,'[2]EPA24 IBP Forecast'!$D:J,'TLA Level Demand'!O$349,0)*$J45</f>
        <v/>
      </c>
      <c r="P45" s="25">
        <f>VLOOKUP($A45,'[2]EPA24 IBP Forecast'!$D:K,'TLA Level Demand'!P$349,0)*$J45</f>
        <v/>
      </c>
      <c r="Q45" s="25">
        <f>VLOOKUP($A45,'[2]EPA24 IBP Forecast'!$D:L,'TLA Level Demand'!Q$349,0)*$J45</f>
        <v/>
      </c>
      <c r="R45" s="25">
        <f>VLOOKUP($A45,'[2]EPA24 IBP Forecast'!$D:M,'TLA Level Demand'!R$349,0)*$J45</f>
        <v/>
      </c>
      <c r="S45" s="25">
        <f>VLOOKUP($A45,'[2]EPA24 IBP Forecast'!$D:N,'TLA Level Demand'!S$349,0)*$J45</f>
        <v/>
      </c>
      <c r="T45" s="25">
        <f>VLOOKUP($A45,'[2]EPA24 IBP Forecast'!$D:O,'TLA Level Demand'!T$349,0)*$J45</f>
        <v/>
      </c>
      <c r="U45" s="25">
        <f>VLOOKUP($A45,'[2]EPA24 IBP Forecast'!$D:P,'TLA Level Demand'!U$349,0)*$J45</f>
        <v/>
      </c>
      <c r="V45" s="25">
        <f>VLOOKUP($A45,'[2]EPA24 IBP Forecast'!$D:Q,'TLA Level Demand'!V$349,0)*$J45</f>
        <v/>
      </c>
      <c r="W45" s="25">
        <f>VLOOKUP($A45,'[2]EPA24 IBP Forecast'!$D:R,'TLA Level Demand'!W$349,0)*$J45</f>
        <v/>
      </c>
      <c r="X45" s="25">
        <f>VLOOKUP($A45,'[2]EPA24 IBP Forecast'!$D:S,'TLA Level Demand'!X$349,0)*$J45</f>
        <v/>
      </c>
      <c r="Y45" s="25">
        <f>VLOOKUP($A45,'[2]EPA24 IBP Forecast'!$D:T,'TLA Level Demand'!Y$349,0)*$J45</f>
        <v/>
      </c>
      <c r="Z45" s="25">
        <f>VLOOKUP($A45,'[2]EPA24 IBP Forecast'!$D:U,'TLA Level Demand'!Z$349,0)*$J45</f>
        <v/>
      </c>
      <c r="AA45" s="25">
        <f>VLOOKUP($A45,'[2]EPA24 IBP Forecast'!$D:V,'TLA Level Demand'!AA$349,0)*$J45</f>
        <v/>
      </c>
      <c r="AB45" s="25">
        <f>VLOOKUP($A45,'[2]EPA24 IBP Forecast'!$D:W,'TLA Level Demand'!AB$349,0)*$J45</f>
        <v/>
      </c>
    </row>
    <row r="46" ht="14.25" customHeight="1" s="152">
      <c r="A46" s="21">
        <f>A45</f>
        <v/>
      </c>
      <c r="B46" s="21" t="inlineStr">
        <is>
          <t>A067N945</t>
        </is>
      </c>
      <c r="C46" s="21" t="inlineStr">
        <is>
          <t>A067N945</t>
        </is>
      </c>
      <c r="D46" s="21" t="n"/>
      <c r="E46" s="26">
        <f>VLOOKUP(B46,'[1]Build Location'!A:I,9,FALSE)</f>
        <v/>
      </c>
      <c r="F46" s="21">
        <f>VLOOKUP(B46,[1]Modules!A:B,2,FALSE)</f>
        <v/>
      </c>
      <c r="G46" s="21">
        <f>VLOOKUP(B46,[1]Modules!A:C,3,FALSE)</f>
        <v/>
      </c>
      <c r="H46" s="21">
        <f>VLOOKUP(B46,[1]Modules!A:D,4,FALSE)</f>
        <v/>
      </c>
      <c r="I46" s="21" t="inlineStr">
        <is>
          <t>A071S224</t>
        </is>
      </c>
      <c r="J46" s="24" t="n">
        <v>0.04464285714285714</v>
      </c>
      <c r="K46" s="25">
        <f>VLOOKUP($A46,'[2]EPA24 IBP Forecast'!$D:F,'TLA Level Demand'!K$349,0)*$J46</f>
        <v/>
      </c>
      <c r="L46" s="25">
        <f>VLOOKUP($A46,'[2]EPA24 IBP Forecast'!$D:G,'TLA Level Demand'!L$349,0)*$J46</f>
        <v/>
      </c>
      <c r="M46" s="25">
        <f>VLOOKUP($A46,'[2]EPA24 IBP Forecast'!$D:H,'TLA Level Demand'!M$349,0)*$J46</f>
        <v/>
      </c>
      <c r="N46" s="25">
        <f>VLOOKUP($A46,'[2]EPA24 IBP Forecast'!$D:I,'TLA Level Demand'!N$349,0)*$J46</f>
        <v/>
      </c>
      <c r="O46" s="25">
        <f>VLOOKUP($A46,'[2]EPA24 IBP Forecast'!$D:J,'TLA Level Demand'!O$349,0)*$J46</f>
        <v/>
      </c>
      <c r="P46" s="25">
        <f>VLOOKUP($A46,'[2]EPA24 IBP Forecast'!$D:K,'TLA Level Demand'!P$349,0)*$J46</f>
        <v/>
      </c>
      <c r="Q46" s="25">
        <f>VLOOKUP($A46,'[2]EPA24 IBP Forecast'!$D:L,'TLA Level Demand'!Q$349,0)*$J46</f>
        <v/>
      </c>
      <c r="R46" s="25">
        <f>VLOOKUP($A46,'[2]EPA24 IBP Forecast'!$D:M,'TLA Level Demand'!R$349,0)*$J46</f>
        <v/>
      </c>
      <c r="S46" s="25">
        <f>VLOOKUP($A46,'[2]EPA24 IBP Forecast'!$D:N,'TLA Level Demand'!S$349,0)*$J46</f>
        <v/>
      </c>
      <c r="T46" s="25">
        <f>VLOOKUP($A46,'[2]EPA24 IBP Forecast'!$D:O,'TLA Level Demand'!T$349,0)*$J46</f>
        <v/>
      </c>
      <c r="U46" s="25">
        <f>VLOOKUP($A46,'[2]EPA24 IBP Forecast'!$D:P,'TLA Level Demand'!U$349,0)*$J46</f>
        <v/>
      </c>
      <c r="V46" s="25">
        <f>VLOOKUP($A46,'[2]EPA24 IBP Forecast'!$D:Q,'TLA Level Demand'!V$349,0)*$J46</f>
        <v/>
      </c>
      <c r="W46" s="25">
        <f>VLOOKUP($A46,'[2]EPA24 IBP Forecast'!$D:R,'TLA Level Demand'!W$349,0)*$J46</f>
        <v/>
      </c>
      <c r="X46" s="25">
        <f>VLOOKUP($A46,'[2]EPA24 IBP Forecast'!$D:S,'TLA Level Demand'!X$349,0)*$J46</f>
        <v/>
      </c>
      <c r="Y46" s="25">
        <f>VLOOKUP($A46,'[2]EPA24 IBP Forecast'!$D:T,'TLA Level Demand'!Y$349,0)*$J46</f>
        <v/>
      </c>
      <c r="Z46" s="25">
        <f>VLOOKUP($A46,'[2]EPA24 IBP Forecast'!$D:U,'TLA Level Demand'!Z$349,0)*$J46</f>
        <v/>
      </c>
      <c r="AA46" s="25">
        <f>VLOOKUP($A46,'[2]EPA24 IBP Forecast'!$D:V,'TLA Level Demand'!AA$349,0)*$J46</f>
        <v/>
      </c>
      <c r="AB46" s="25">
        <f>VLOOKUP($A46,'[2]EPA24 IBP Forecast'!$D:W,'TLA Level Demand'!AB$349,0)*$J46</f>
        <v/>
      </c>
    </row>
    <row r="47" ht="15" customHeight="1" s="152">
      <c r="A47" s="21">
        <f>A46</f>
        <v/>
      </c>
      <c r="B47" s="21" t="inlineStr">
        <is>
          <t>A068H432</t>
        </is>
      </c>
      <c r="C47" s="21" t="inlineStr">
        <is>
          <t>A068H432</t>
        </is>
      </c>
      <c r="D47" s="21" t="n"/>
      <c r="E47" s="26">
        <f>VLOOKUP(B47,'[1]Build Location'!A:I,9,FALSE)</f>
        <v/>
      </c>
      <c r="F47" s="21">
        <f>VLOOKUP(B47,[1]Modules!A:B,2,FALSE)</f>
        <v/>
      </c>
      <c r="G47" s="21">
        <f>VLOOKUP(B47,[1]Modules!A:C,3,FALSE)</f>
        <v/>
      </c>
      <c r="H47" s="21">
        <f>VLOOKUP(B47,[1]Modules!A:D,4,FALSE)</f>
        <v/>
      </c>
      <c r="I47" s="21" t="inlineStr">
        <is>
          <t>A072Z733</t>
        </is>
      </c>
      <c r="J47" s="24" t="n">
        <v>0.03481012658227847</v>
      </c>
      <c r="K47" s="25">
        <f>VLOOKUP($A47,'[2]EPA24 IBP Forecast'!$D:F,'TLA Level Demand'!K$349,0)*$J47</f>
        <v/>
      </c>
      <c r="L47" s="25">
        <f>VLOOKUP($A47,'[2]EPA24 IBP Forecast'!$D:G,'TLA Level Demand'!L$349,0)*$J47</f>
        <v/>
      </c>
      <c r="M47" s="25">
        <f>VLOOKUP($A47,'[2]EPA24 IBP Forecast'!$D:H,'TLA Level Demand'!M$349,0)*$J47</f>
        <v/>
      </c>
      <c r="N47" s="25">
        <f>VLOOKUP($A47,'[2]EPA24 IBP Forecast'!$D:I,'TLA Level Demand'!N$349,0)*$J47</f>
        <v/>
      </c>
      <c r="O47" s="25">
        <f>VLOOKUP($A47,'[2]EPA24 IBP Forecast'!$D:J,'TLA Level Demand'!O$349,0)*$J47</f>
        <v/>
      </c>
      <c r="P47" s="25">
        <f>VLOOKUP($A47,'[2]EPA24 IBP Forecast'!$D:K,'TLA Level Demand'!P$349,0)*$J47</f>
        <v/>
      </c>
      <c r="Q47" s="25">
        <f>VLOOKUP($A47,'[2]EPA24 IBP Forecast'!$D:L,'TLA Level Demand'!Q$349,0)*$J47</f>
        <v/>
      </c>
      <c r="R47" s="25">
        <f>VLOOKUP($A47,'[2]EPA24 IBP Forecast'!$D:M,'TLA Level Demand'!R$349,0)*$J47</f>
        <v/>
      </c>
      <c r="S47" s="25">
        <f>VLOOKUP($A47,'[2]EPA24 IBP Forecast'!$D:N,'TLA Level Demand'!S$349,0)*$J47</f>
        <v/>
      </c>
      <c r="T47" s="25">
        <f>VLOOKUP($A47,'[2]EPA24 IBP Forecast'!$D:O,'TLA Level Demand'!T$349,0)*$J47</f>
        <v/>
      </c>
      <c r="U47" s="25">
        <f>VLOOKUP($A47,'[2]EPA24 IBP Forecast'!$D:P,'TLA Level Demand'!U$349,0)*$J47</f>
        <v/>
      </c>
      <c r="V47" s="25">
        <f>VLOOKUP($A47,'[2]EPA24 IBP Forecast'!$D:Q,'TLA Level Demand'!V$349,0)*$J47</f>
        <v/>
      </c>
      <c r="W47" s="25">
        <f>VLOOKUP($A47,'[2]EPA24 IBP Forecast'!$D:R,'TLA Level Demand'!W$349,0)*$J47</f>
        <v/>
      </c>
      <c r="X47" s="25">
        <f>VLOOKUP($A47,'[2]EPA24 IBP Forecast'!$D:S,'TLA Level Demand'!X$349,0)*$J47</f>
        <v/>
      </c>
      <c r="Y47" s="25">
        <f>VLOOKUP($A47,'[2]EPA24 IBP Forecast'!$D:T,'TLA Level Demand'!Y$349,0)*$J47</f>
        <v/>
      </c>
      <c r="Z47" s="25">
        <f>VLOOKUP($A47,'[2]EPA24 IBP Forecast'!$D:U,'TLA Level Demand'!Z$349,0)*$J47</f>
        <v/>
      </c>
      <c r="AA47" s="25">
        <f>VLOOKUP($A47,'[2]EPA24 IBP Forecast'!$D:V,'TLA Level Demand'!AA$349,0)*$J47</f>
        <v/>
      </c>
      <c r="AB47" s="25">
        <f>VLOOKUP($A47,'[2]EPA24 IBP Forecast'!$D:W,'TLA Level Demand'!AB$349,0)*$J47</f>
        <v/>
      </c>
    </row>
    <row r="48" ht="14.25" customHeight="1" s="152">
      <c r="A48" s="22" t="n"/>
      <c r="B48" s="22" t="inlineStr">
        <is>
          <t>A068H092-43</t>
        </is>
      </c>
      <c r="C48" s="22" t="inlineStr">
        <is>
          <t>A068H092</t>
        </is>
      </c>
      <c r="D48" s="22" t="n">
        <v>43</v>
      </c>
      <c r="E48" s="23" t="inlineStr">
        <is>
          <t>JES</t>
        </is>
      </c>
      <c r="F48" s="22" t="inlineStr">
        <is>
          <t>A072B964</t>
        </is>
      </c>
      <c r="G48" s="22" t="inlineStr">
        <is>
          <t>A068N099</t>
        </is>
      </c>
      <c r="H48" s="22" t="inlineStr">
        <is>
          <t>A071X329</t>
        </is>
      </c>
      <c r="I48" s="22" t="inlineStr">
        <is>
          <t>A072Z733</t>
        </is>
      </c>
      <c r="J48" s="30" t="n"/>
      <c r="K48" s="25" t="n">
        <v>0</v>
      </c>
      <c r="L48" s="31" t="n">
        <v>0</v>
      </c>
      <c r="M48" s="31" t="n">
        <v>0</v>
      </c>
      <c r="N48" s="31">
        <f t="array" ref="N48">XLOOKUP(B48,'[3]JES NEW'!$C$3:$C$16,'[3]JES NEW'!$F$3:$T$16,0)</f>
        <v/>
      </c>
      <c r="O48" s="31" t="n"/>
      <c r="P48" s="31" t="n"/>
      <c r="Q48" s="31" t="n"/>
      <c r="R48" s="31" t="n"/>
      <c r="S48" s="31" t="n"/>
      <c r="T48" s="31" t="n"/>
      <c r="U48" s="31" t="n"/>
      <c r="V48" s="31" t="n"/>
      <c r="W48" s="31" t="n"/>
      <c r="X48" s="31" t="n"/>
      <c r="Y48" s="31" t="n"/>
      <c r="Z48" s="31" t="n"/>
      <c r="AA48" s="31" t="n"/>
      <c r="AB48" s="31" t="n"/>
    </row>
    <row r="49" ht="14.25" customHeight="1" s="152">
      <c r="A49" s="21" t="n"/>
      <c r="B49" s="21" t="inlineStr">
        <is>
          <t>A072K456-43</t>
        </is>
      </c>
      <c r="C49" s="21" t="inlineStr">
        <is>
          <t>A072K456</t>
        </is>
      </c>
      <c r="D49" s="21" t="n">
        <v>43</v>
      </c>
      <c r="E49" s="26" t="inlineStr">
        <is>
          <t>JES</t>
        </is>
      </c>
      <c r="F49" s="21" t="inlineStr">
        <is>
          <t>A072B775</t>
        </is>
      </c>
      <c r="G49" s="21" t="inlineStr">
        <is>
          <t>A066Y269</t>
        </is>
      </c>
      <c r="H49" s="21" t="inlineStr">
        <is>
          <t>A066F080</t>
        </is>
      </c>
      <c r="I49" s="21" t="inlineStr">
        <is>
          <t>A068F341</t>
        </is>
      </c>
      <c r="J49" s="24" t="n"/>
      <c r="K49" s="25" t="n">
        <v>0</v>
      </c>
      <c r="L49" s="32" t="n">
        <v>0</v>
      </c>
      <c r="M49" s="25" t="n">
        <v>0</v>
      </c>
      <c r="N49" s="31">
        <f t="array" ref="N49">XLOOKUP(B49,'[3]JES NEW'!$C$3:$C$16,'[3]JES NEW'!$F$3:$T$16,0)</f>
        <v/>
      </c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  <c r="AA49" s="25" t="n"/>
      <c r="AB49" s="25" t="n"/>
    </row>
    <row r="50" ht="14.25" customHeight="1" s="152">
      <c r="A50" s="21" t="n"/>
      <c r="B50" s="21" t="inlineStr">
        <is>
          <t>A072K669-43</t>
        </is>
      </c>
      <c r="C50" s="21" t="inlineStr">
        <is>
          <t>A072K669</t>
        </is>
      </c>
      <c r="D50" s="21" t="n">
        <v>43</v>
      </c>
      <c r="E50" s="26" t="inlineStr">
        <is>
          <t>JES</t>
        </is>
      </c>
      <c r="F50" s="21" t="inlineStr">
        <is>
          <t>A072B775</t>
        </is>
      </c>
      <c r="G50" s="21" t="inlineStr">
        <is>
          <t>A066Y269</t>
        </is>
      </c>
      <c r="H50" s="21" t="inlineStr">
        <is>
          <t>A066F081</t>
        </is>
      </c>
      <c r="I50" s="21" t="inlineStr">
        <is>
          <t>A068F341</t>
        </is>
      </c>
      <c r="J50" s="24" t="n"/>
      <c r="K50" s="25" t="n">
        <v>0</v>
      </c>
      <c r="L50" s="32" t="n">
        <v>0</v>
      </c>
      <c r="M50" s="25" t="n">
        <v>0</v>
      </c>
      <c r="N50" s="31">
        <f t="array" ref="N50">XLOOKUP(B50,'[3]JES NEW'!$C$3:$C$16,'[3]JES NEW'!$F$3:$T$16,0)</f>
        <v/>
      </c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</row>
    <row r="51" ht="14.25" customHeight="1" s="152">
      <c r="A51" s="21" t="n"/>
      <c r="B51" s="21" t="inlineStr">
        <is>
          <t>A073R556-43</t>
        </is>
      </c>
      <c r="C51" s="21" t="inlineStr">
        <is>
          <t>A073R556</t>
        </is>
      </c>
      <c r="D51" s="21" t="n">
        <v>43</v>
      </c>
      <c r="E51" s="26" t="inlineStr">
        <is>
          <t>JES</t>
        </is>
      </c>
      <c r="F51" s="21" t="inlineStr">
        <is>
          <t xml:space="preserve"> A072B775</t>
        </is>
      </c>
      <c r="G51" s="21" t="inlineStr">
        <is>
          <t>A066Y269</t>
        </is>
      </c>
      <c r="H51" s="21" t="inlineStr">
        <is>
          <t>A066F079</t>
        </is>
      </c>
      <c r="I51" s="21" t="inlineStr">
        <is>
          <t>A068F341</t>
        </is>
      </c>
      <c r="J51" s="24" t="n"/>
      <c r="K51" s="25" t="n">
        <v>0</v>
      </c>
      <c r="L51" s="32" t="n">
        <v>0</v>
      </c>
      <c r="M51" s="25" t="n">
        <v>0</v>
      </c>
      <c r="N51" s="31">
        <f t="array" ref="N51">XLOOKUP(B51,'[3]JES NEW'!$C$3:$C$16,'[3]JES NEW'!$F$3:$T$16,0)</f>
        <v/>
      </c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</row>
    <row r="52" ht="14.25" customHeight="1" s="152">
      <c r="A52" s="1" t="n"/>
      <c r="B52" s="33" t="inlineStr">
        <is>
          <t>A067F239-42</t>
        </is>
      </c>
      <c r="C52" s="33" t="inlineStr">
        <is>
          <t>A067F239</t>
        </is>
      </c>
      <c r="D52" s="33" t="n">
        <v>42</v>
      </c>
      <c r="E52" s="26" t="inlineStr">
        <is>
          <t>CMP</t>
        </is>
      </c>
      <c r="F52" s="21" t="inlineStr">
        <is>
          <t>A068N109</t>
        </is>
      </c>
      <c r="G52" s="1" t="inlineStr">
        <is>
          <t xml:space="preserve"> A068N102</t>
        </is>
      </c>
      <c r="H52" s="1" t="inlineStr">
        <is>
          <t>A068N085</t>
        </is>
      </c>
      <c r="I52" s="21" t="inlineStr">
        <is>
          <t>A072Z732</t>
        </is>
      </c>
      <c r="J52" s="24" t="n"/>
      <c r="K52" s="25" t="n">
        <v>0</v>
      </c>
      <c r="L52" s="32" t="n">
        <v>0</v>
      </c>
      <c r="M52" s="25">
        <f>XLOOKUP(B52,'[3]MPT TLA'!$C$3:$C$72,'[3]MPT TLA'!$E$3:$E$72,0)</f>
        <v/>
      </c>
      <c r="N52" s="25">
        <f t="array" ref="N52">XLOOKUP(B52,'[3]MPT TLA-NEW'!$C$3:$C$72,'[3]MPT TLA-NEW'!$F$3:$T$72,0)</f>
        <v/>
      </c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</row>
    <row r="53" ht="14.25" customHeight="1" s="152">
      <c r="A53" s="1" t="n"/>
      <c r="B53" s="33" t="inlineStr">
        <is>
          <t>A067K660-47</t>
        </is>
      </c>
      <c r="C53" s="33" t="inlineStr">
        <is>
          <t>A067K660</t>
        </is>
      </c>
      <c r="D53" s="33" t="n">
        <v>47</v>
      </c>
      <c r="E53" s="26" t="inlineStr">
        <is>
          <t>CMP</t>
        </is>
      </c>
      <c r="F53" s="21" t="inlineStr">
        <is>
          <t>A068N109</t>
        </is>
      </c>
      <c r="G53" s="1" t="inlineStr">
        <is>
          <t>A068N102</t>
        </is>
      </c>
      <c r="H53" s="1" t="inlineStr">
        <is>
          <t>A068N085</t>
        </is>
      </c>
      <c r="I53" s="21" t="inlineStr">
        <is>
          <t>A072Z732</t>
        </is>
      </c>
      <c r="J53" s="24" t="n"/>
      <c r="K53" s="25" t="n">
        <v>0</v>
      </c>
      <c r="L53" s="32" t="n">
        <v>0</v>
      </c>
      <c r="M53" s="25">
        <f>XLOOKUP(B53,'[3]MPT TLA'!$C$3:$C$72,'[3]MPT TLA'!$E$3:$E$72,0)</f>
        <v/>
      </c>
      <c r="N53" s="25">
        <f t="array" ref="N53">XLOOKUP(B53,'[3]MPT TLA-NEW'!$C$3:$C$72,'[3]MPT TLA-NEW'!$F$3:$T$72,0)</f>
        <v/>
      </c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  <c r="AA53" s="25" t="n"/>
      <c r="AB53" s="25" t="n"/>
    </row>
    <row r="54" ht="14.25" customHeight="1" s="152">
      <c r="A54" s="1" t="n"/>
      <c r="B54" s="34" t="inlineStr">
        <is>
          <t>A067N859-1GL</t>
        </is>
      </c>
      <c r="C54" s="34" t="inlineStr">
        <is>
          <t>A067N859</t>
        </is>
      </c>
      <c r="D54" s="34" t="inlineStr">
        <is>
          <t>1GL</t>
        </is>
      </c>
      <c r="E54" s="26" t="inlineStr">
        <is>
          <t>CMP</t>
        </is>
      </c>
      <c r="F54" s="21" t="inlineStr">
        <is>
          <t>A068N106</t>
        </is>
      </c>
      <c r="G54" s="21" t="inlineStr">
        <is>
          <t>A068N099</t>
        </is>
      </c>
      <c r="H54" s="21" t="inlineStr">
        <is>
          <t>A068N089</t>
        </is>
      </c>
      <c r="I54" s="21" t="inlineStr">
        <is>
          <t>A072Z733</t>
        </is>
      </c>
      <c r="J54" s="24" t="n"/>
      <c r="K54" s="25" t="n">
        <v>0</v>
      </c>
      <c r="L54" s="32" t="n">
        <v>0</v>
      </c>
      <c r="M54" s="25">
        <f>XLOOKUP(B54,'[3]MPT TLA'!$C$3:$C$72,'[3]MPT TLA'!$E$3:$E$72,0)</f>
        <v/>
      </c>
      <c r="N54" s="25">
        <f t="array" ref="N54">XLOOKUP(B54,'[3]MPT TLA-NEW'!$C$3:$C$72,'[3]MPT TLA-NEW'!$F$3:$T$72,0)</f>
        <v/>
      </c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  <c r="AB54" s="25" t="n"/>
    </row>
    <row r="55" ht="33.75" customHeight="1" s="152">
      <c r="A55" s="1" t="n"/>
      <c r="B55" s="35" t="inlineStr">
        <is>
          <t>A067N861-1NF</t>
        </is>
      </c>
      <c r="C55" s="35" t="inlineStr">
        <is>
          <t>A067N861</t>
        </is>
      </c>
      <c r="D55" s="35" t="inlineStr">
        <is>
          <t>1NF</t>
        </is>
      </c>
      <c r="E55" s="26" t="inlineStr">
        <is>
          <t>CMP</t>
        </is>
      </c>
      <c r="F55" s="21" t="inlineStr">
        <is>
          <t>A072B965</t>
        </is>
      </c>
      <c r="G55" s="21" t="inlineStr">
        <is>
          <t>A068N099</t>
        </is>
      </c>
      <c r="H55" s="1" t="inlineStr">
        <is>
          <t>A068N091</t>
        </is>
      </c>
      <c r="I55" s="29" t="inlineStr">
        <is>
          <t>A072Z733</t>
        </is>
      </c>
      <c r="J55" s="24" t="n"/>
      <c r="K55" s="25" t="n">
        <v>0</v>
      </c>
      <c r="L55" s="32" t="n">
        <v>0</v>
      </c>
      <c r="M55" s="25">
        <f>XLOOKUP(B55,'[3]MPT TLA'!$C$3:$C$72,'[3]MPT TLA'!$E$3:$E$72,0)</f>
        <v/>
      </c>
      <c r="N55" s="25">
        <f t="array" ref="N55">XLOOKUP(B55,'[3]MPT TLA-NEW'!$C$3:$C$72,'[3]MPT TLA-NEW'!$F$3:$T$72,0)</f>
        <v/>
      </c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</row>
    <row r="56" ht="14.25" customHeight="1" s="152">
      <c r="A56" s="1" t="n"/>
      <c r="B56" s="34" t="inlineStr">
        <is>
          <t>A067P247-10</t>
        </is>
      </c>
      <c r="C56" s="34" t="inlineStr">
        <is>
          <t>A067P247</t>
        </is>
      </c>
      <c r="D56" s="34" t="n">
        <v>10</v>
      </c>
      <c r="E56" s="26" t="inlineStr">
        <is>
          <t>CMP</t>
        </is>
      </c>
      <c r="F56" s="21" t="inlineStr">
        <is>
          <t>A068N106</t>
        </is>
      </c>
      <c r="G56" s="21" t="inlineStr">
        <is>
          <t>A068N099</t>
        </is>
      </c>
      <c r="H56" s="1" t="inlineStr">
        <is>
          <t>A071X450</t>
        </is>
      </c>
      <c r="I56" s="21" t="inlineStr">
        <is>
          <t>A072Z733</t>
        </is>
      </c>
      <c r="J56" s="24" t="n"/>
      <c r="K56" s="25" t="n">
        <v>0</v>
      </c>
      <c r="L56" s="32" t="n">
        <v>0</v>
      </c>
      <c r="M56" s="25">
        <f>XLOOKUP(B56,'[3]MPT TLA'!$C$3:$C$72,'[3]MPT TLA'!$E$3:$E$72,0)</f>
        <v/>
      </c>
      <c r="N56" s="25">
        <f t="array" ref="N56">XLOOKUP(B56,'[3]MPT TLA-NEW'!$C$3:$C$72,'[3]MPT TLA-NEW'!$F$3:$T$72,0)</f>
        <v/>
      </c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</row>
    <row r="57" ht="14.25" customHeight="1" s="152">
      <c r="A57" s="1" t="n"/>
      <c r="B57" s="33" t="inlineStr">
        <is>
          <t>A067R400-47</t>
        </is>
      </c>
      <c r="C57" s="33" t="inlineStr">
        <is>
          <t>A067R400</t>
        </is>
      </c>
      <c r="D57" s="33" t="n">
        <v>47</v>
      </c>
      <c r="E57" s="26" t="inlineStr">
        <is>
          <t>CMP</t>
        </is>
      </c>
      <c r="F57" s="21" t="inlineStr">
        <is>
          <t>A068N106</t>
        </is>
      </c>
      <c r="G57" s="21" t="inlineStr">
        <is>
          <t>A068N099</t>
        </is>
      </c>
      <c r="H57" s="1" t="inlineStr">
        <is>
          <t>A071X397</t>
        </is>
      </c>
      <c r="I57" s="21" t="inlineStr">
        <is>
          <t>A072Z733</t>
        </is>
      </c>
      <c r="J57" s="24" t="n"/>
      <c r="K57" s="25" t="n">
        <v>0</v>
      </c>
      <c r="L57" s="32" t="n">
        <v>0</v>
      </c>
      <c r="M57" s="25">
        <f>XLOOKUP(B57,'[3]MPT TLA'!$C$3:$C$72,'[3]MPT TLA'!$E$3:$E$72,0)</f>
        <v/>
      </c>
      <c r="N57" s="25">
        <f t="array" ref="N57">XLOOKUP(B57,'[3]MPT TLA-NEW'!$C$3:$C$72,'[3]MPT TLA-NEW'!$F$3:$T$72,0)</f>
        <v/>
      </c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</row>
    <row r="58" ht="14.25" customHeight="1" s="152">
      <c r="A58" s="1" t="n"/>
      <c r="B58" s="34" t="inlineStr">
        <is>
          <t>A068B658-40</t>
        </is>
      </c>
      <c r="C58" s="34" t="inlineStr">
        <is>
          <t>A068B658</t>
        </is>
      </c>
      <c r="D58" s="34" t="n">
        <v>40</v>
      </c>
      <c r="E58" s="26" t="inlineStr">
        <is>
          <t>CMP</t>
        </is>
      </c>
      <c r="F58" s="21" t="inlineStr">
        <is>
          <t>A068N105</t>
        </is>
      </c>
      <c r="G58" s="21" t="inlineStr">
        <is>
          <t>A068N099</t>
        </is>
      </c>
      <c r="H58" s="21" t="inlineStr">
        <is>
          <t>A071X179</t>
        </is>
      </c>
      <c r="I58" s="21" t="inlineStr">
        <is>
          <t>A072Z733</t>
        </is>
      </c>
      <c r="J58" s="24" t="n"/>
      <c r="K58" s="25" t="n">
        <v>0</v>
      </c>
      <c r="L58" s="32" t="n">
        <v>0</v>
      </c>
      <c r="M58" s="25">
        <f>XLOOKUP(B58,'[3]MPT TLA'!$C$3:$C$72,'[3]MPT TLA'!$E$3:$E$72,0)</f>
        <v/>
      </c>
      <c r="N58" s="25">
        <f t="array" ref="N58">XLOOKUP(B58,'[3]MPT TLA-NEW'!$C$3:$C$72,'[3]MPT TLA-NEW'!$F$3:$T$72,0)</f>
        <v/>
      </c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</row>
    <row r="59" ht="14.25" customHeight="1" s="152">
      <c r="A59" s="1" t="n"/>
      <c r="B59" s="34" t="inlineStr">
        <is>
          <t>A068H360-10</t>
        </is>
      </c>
      <c r="C59" s="34" t="inlineStr">
        <is>
          <t>A068H360</t>
        </is>
      </c>
      <c r="D59" s="34" t="n">
        <v>10</v>
      </c>
      <c r="E59" s="26" t="inlineStr">
        <is>
          <t>CMP</t>
        </is>
      </c>
      <c r="F59" s="21" t="inlineStr">
        <is>
          <t>A068N106</t>
        </is>
      </c>
      <c r="G59" s="21" t="inlineStr">
        <is>
          <t>A068N099</t>
        </is>
      </c>
      <c r="H59" s="1" t="inlineStr">
        <is>
          <t>A068N050</t>
        </is>
      </c>
      <c r="I59" s="21" t="inlineStr">
        <is>
          <t>A072Z733</t>
        </is>
      </c>
      <c r="J59" s="24" t="n"/>
      <c r="K59" s="25" t="n">
        <v>0</v>
      </c>
      <c r="L59" s="32" t="n">
        <v>0</v>
      </c>
      <c r="M59" s="25">
        <f>XLOOKUP(B59,'[3]MPT TLA'!$C$3:$C$72,'[3]MPT TLA'!$E$3:$E$72,0)</f>
        <v/>
      </c>
      <c r="N59" s="25">
        <f t="array" ref="N59">XLOOKUP(B59,'[3]MPT TLA-NEW'!$C$3:$C$72,'[3]MPT TLA-NEW'!$F$3:$T$72,0)</f>
        <v/>
      </c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</row>
    <row r="60" ht="14.25" customHeight="1" s="152">
      <c r="A60" s="1" t="n"/>
      <c r="B60" s="34" t="inlineStr">
        <is>
          <t>A068H437-4TB</t>
        </is>
      </c>
      <c r="C60" s="34" t="inlineStr">
        <is>
          <t>A068H437</t>
        </is>
      </c>
      <c r="D60" s="34" t="inlineStr">
        <is>
          <t>4TB</t>
        </is>
      </c>
      <c r="E60" s="26" t="inlineStr">
        <is>
          <t>CMP</t>
        </is>
      </c>
      <c r="F60" s="21" t="inlineStr">
        <is>
          <t>A068N106</t>
        </is>
      </c>
      <c r="G60" s="21" t="inlineStr">
        <is>
          <t>A068N099</t>
        </is>
      </c>
      <c r="H60" s="21" t="inlineStr">
        <is>
          <t>A068N090</t>
        </is>
      </c>
      <c r="I60" s="21" t="inlineStr">
        <is>
          <t>A072Z733</t>
        </is>
      </c>
      <c r="J60" s="24" t="n"/>
      <c r="K60" s="25" t="n">
        <v>0</v>
      </c>
      <c r="L60" s="32" t="n">
        <v>0</v>
      </c>
      <c r="M60" s="25">
        <f>XLOOKUP(B60,'[3]MPT TLA'!$C$3:$C$72,'[3]MPT TLA'!$E$3:$E$72,0)</f>
        <v/>
      </c>
      <c r="N60" s="25">
        <f t="array" ref="N60">XLOOKUP(B60,'[3]MPT TLA-NEW'!$C$3:$C$72,'[3]MPT TLA-NEW'!$F$3:$T$72,0)</f>
        <v/>
      </c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  <c r="AB60" s="25" t="n"/>
    </row>
    <row r="61" ht="14.25" customHeight="1" s="152">
      <c r="A61" s="1" t="n"/>
      <c r="B61" s="33" t="inlineStr">
        <is>
          <t>A068H439-47</t>
        </is>
      </c>
      <c r="C61" s="33" t="inlineStr">
        <is>
          <t>A068H439</t>
        </is>
      </c>
      <c r="D61" s="33" t="n">
        <v>47</v>
      </c>
      <c r="E61" s="26" t="inlineStr">
        <is>
          <t>CMP</t>
        </is>
      </c>
      <c r="F61" s="21" t="inlineStr">
        <is>
          <t>A068N106</t>
        </is>
      </c>
      <c r="G61" s="21" t="inlineStr">
        <is>
          <t>A068N099</t>
        </is>
      </c>
      <c r="H61" s="21" t="inlineStr">
        <is>
          <t>A071X396</t>
        </is>
      </c>
      <c r="I61" s="21" t="inlineStr">
        <is>
          <t>A072Z733</t>
        </is>
      </c>
      <c r="J61" s="24" t="n"/>
      <c r="K61" s="25" t="n">
        <v>0</v>
      </c>
      <c r="L61" s="32" t="n">
        <v>0</v>
      </c>
      <c r="M61" s="25">
        <f>XLOOKUP(B61,'[3]MPT TLA'!$C$3:$C$72,'[3]MPT TLA'!$E$3:$E$72,0)</f>
        <v/>
      </c>
      <c r="N61" s="25">
        <f t="array" ref="N61">XLOOKUP(B61,'[3]MPT TLA-NEW'!$C$3:$C$72,'[3]MPT TLA-NEW'!$F$3:$T$72,0)</f>
        <v/>
      </c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</row>
    <row r="62" ht="14.25" customHeight="1" s="152">
      <c r="A62" s="36" t="n"/>
      <c r="B62" s="37" t="inlineStr">
        <is>
          <t>A029F241-10</t>
        </is>
      </c>
      <c r="C62" s="37" t="inlineStr">
        <is>
          <t>A029F241</t>
        </is>
      </c>
      <c r="D62" s="37" t="n">
        <v>10</v>
      </c>
      <c r="E62" s="26" t="inlineStr">
        <is>
          <t>CMP</t>
        </is>
      </c>
      <c r="F62" s="21" t="n"/>
      <c r="G62" s="21" t="n"/>
      <c r="H62" s="21" t="n"/>
      <c r="I62" s="21" t="n"/>
      <c r="J62" s="24" t="n"/>
      <c r="K62" s="25" t="n">
        <v>0</v>
      </c>
      <c r="L62" s="32" t="n">
        <v>0</v>
      </c>
      <c r="M62" s="25">
        <f>XLOOKUP(B62,'[3]MPT TLA'!$C$3:$C$72,'[3]MPT TLA'!$E$3:$E$72,0)</f>
        <v/>
      </c>
      <c r="N62" s="25">
        <f t="array" ref="N62">XLOOKUP(B62,'[3]MPT TLA-NEW'!$C$3:$C$72,'[3]MPT TLA-NEW'!$F$3:$T$72,0)</f>
        <v/>
      </c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  <c r="AA62" s="25" t="n"/>
      <c r="AB62" s="25" t="n"/>
    </row>
    <row r="63" ht="14.25" customHeight="1" s="152">
      <c r="A63" s="1" t="n"/>
      <c r="B63" s="33" t="inlineStr">
        <is>
          <t>A067F241-42</t>
        </is>
      </c>
      <c r="C63" s="33" t="inlineStr">
        <is>
          <t>A067F241</t>
        </is>
      </c>
      <c r="D63" s="33" t="n">
        <v>42</v>
      </c>
      <c r="E63" s="26" t="inlineStr">
        <is>
          <t>CMP</t>
        </is>
      </c>
      <c r="F63" s="21" t="inlineStr">
        <is>
          <t>A068N109</t>
        </is>
      </c>
      <c r="G63" s="21" t="inlineStr">
        <is>
          <t>A068N103</t>
        </is>
      </c>
      <c r="H63" s="1" t="inlineStr">
        <is>
          <t>A068N094</t>
        </is>
      </c>
      <c r="I63" s="21" t="inlineStr">
        <is>
          <t>A072Z732</t>
        </is>
      </c>
      <c r="J63" s="24" t="n"/>
      <c r="K63" s="25" t="n">
        <v>0</v>
      </c>
      <c r="L63" s="32" t="n">
        <v>0</v>
      </c>
      <c r="M63" s="25">
        <f>XLOOKUP(B63,'[3]MPT TLA'!$C$3:$C$72,'[3]MPT TLA'!$E$3:$E$72,0)</f>
        <v/>
      </c>
      <c r="N63" s="25">
        <f t="array" ref="N63">XLOOKUP(B63,'[3]MPT TLA-NEW'!$C$3:$C$72,'[3]MPT TLA-NEW'!$F$3:$T$72,0)</f>
        <v/>
      </c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</row>
    <row r="64" ht="14.25" customHeight="1" s="152">
      <c r="A64" s="1" t="n"/>
      <c r="B64" s="33" t="inlineStr">
        <is>
          <t>A067K658-40</t>
        </is>
      </c>
      <c r="C64" s="33" t="inlineStr">
        <is>
          <t>A067K658</t>
        </is>
      </c>
      <c r="D64" s="33" t="n">
        <v>40</v>
      </c>
      <c r="E64" s="26" t="inlineStr">
        <is>
          <t>CMP</t>
        </is>
      </c>
      <c r="F64" s="21" t="inlineStr">
        <is>
          <t>A068N109</t>
        </is>
      </c>
      <c r="G64" s="21" t="inlineStr">
        <is>
          <t xml:space="preserve"> A068N103</t>
        </is>
      </c>
      <c r="H64" s="1" t="inlineStr">
        <is>
          <t>A068N094</t>
        </is>
      </c>
      <c r="I64" s="21" t="inlineStr">
        <is>
          <t>A072Z732</t>
        </is>
      </c>
      <c r="J64" s="24" t="n"/>
      <c r="K64" s="25" t="n">
        <v>0</v>
      </c>
      <c r="L64" s="32" t="n">
        <v>0</v>
      </c>
      <c r="M64" s="25">
        <f>XLOOKUP(B64,'[3]MPT TLA'!$C$3:$C$72,'[3]MPT TLA'!$E$3:$E$72,0)</f>
        <v/>
      </c>
      <c r="N64" s="25">
        <f t="array" ref="N64">XLOOKUP(B64,'[3]MPT TLA-NEW'!$C$3:$C$72,'[3]MPT TLA-NEW'!$F$3:$T$72,0)</f>
        <v/>
      </c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</row>
    <row r="65" ht="14.25" customHeight="1" s="152">
      <c r="A65" s="1" t="n"/>
      <c r="B65" s="33" t="inlineStr">
        <is>
          <t>A067K658-47</t>
        </is>
      </c>
      <c r="C65" s="33" t="inlineStr">
        <is>
          <t>A067K658</t>
        </is>
      </c>
      <c r="D65" s="33" t="n">
        <v>47</v>
      </c>
      <c r="E65" s="26" t="inlineStr">
        <is>
          <t>CMP</t>
        </is>
      </c>
      <c r="F65" s="21" t="inlineStr">
        <is>
          <t>A068N109</t>
        </is>
      </c>
      <c r="G65" s="21" t="inlineStr">
        <is>
          <t>A068N103</t>
        </is>
      </c>
      <c r="H65" s="1" t="inlineStr">
        <is>
          <t>A068N094</t>
        </is>
      </c>
      <c r="I65" s="21" t="inlineStr">
        <is>
          <t>A072Z732</t>
        </is>
      </c>
      <c r="J65" s="24" t="n"/>
      <c r="K65" s="25" t="n">
        <v>0</v>
      </c>
      <c r="L65" s="32" t="n">
        <v>0</v>
      </c>
      <c r="M65" s="25">
        <f>XLOOKUP(B65,'[3]MPT TLA'!$C$3:$C$72,'[3]MPT TLA'!$E$3:$E$72,0)</f>
        <v/>
      </c>
      <c r="N65" s="25">
        <f t="array" ref="N65">XLOOKUP(B65,'[3]MPT TLA-NEW'!$C$3:$C$72,'[3]MPT TLA-NEW'!$F$3:$T$72,0)</f>
        <v/>
      </c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</row>
    <row r="66" ht="14.25" customHeight="1" s="152">
      <c r="A66" s="1" t="n"/>
      <c r="B66" s="34" t="inlineStr">
        <is>
          <t>A067M960-47</t>
        </is>
      </c>
      <c r="C66" s="34" t="inlineStr">
        <is>
          <t>A067M960</t>
        </is>
      </c>
      <c r="D66" s="34" t="n">
        <v>47</v>
      </c>
      <c r="E66" s="26" t="inlineStr">
        <is>
          <t>CMP</t>
        </is>
      </c>
      <c r="F66" s="21" t="inlineStr">
        <is>
          <t>A068N109</t>
        </is>
      </c>
      <c r="G66" s="21" t="inlineStr">
        <is>
          <t>A068N104</t>
        </is>
      </c>
      <c r="H66" s="1" t="inlineStr">
        <is>
          <t>A068N096</t>
        </is>
      </c>
      <c r="I66" s="21" t="inlineStr">
        <is>
          <t>A072Z733</t>
        </is>
      </c>
      <c r="J66" s="24" t="n"/>
      <c r="K66" s="25" t="n">
        <v>0</v>
      </c>
      <c r="L66" s="32" t="n">
        <v>0</v>
      </c>
      <c r="M66" s="25">
        <f>XLOOKUP(B66,'[3]MPT TLA'!$C$3:$C$72,'[3]MPT TLA'!$E$3:$E$72,0)</f>
        <v/>
      </c>
      <c r="N66" s="25">
        <f t="array" ref="N66">XLOOKUP(B66,'[3]MPT TLA-NEW'!$C$3:$C$72,'[3]MPT TLA-NEW'!$F$3:$T$72,0)</f>
        <v/>
      </c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</row>
    <row r="67" ht="14.25" customHeight="1" s="152">
      <c r="A67" s="1" t="n"/>
      <c r="B67" s="34" t="inlineStr">
        <is>
          <t>A067M973-1AC</t>
        </is>
      </c>
      <c r="C67" s="34" t="inlineStr">
        <is>
          <t>A067M973</t>
        </is>
      </c>
      <c r="D67" s="34" t="inlineStr">
        <is>
          <t>1AC</t>
        </is>
      </c>
      <c r="E67" s="26" t="inlineStr">
        <is>
          <t>CMP</t>
        </is>
      </c>
      <c r="F67" s="21" t="inlineStr">
        <is>
          <t>A068N106</t>
        </is>
      </c>
      <c r="G67" s="21" t="inlineStr">
        <is>
          <t>A068N104</t>
        </is>
      </c>
      <c r="H67" s="1" t="inlineStr">
        <is>
          <t>A068N096</t>
        </is>
      </c>
      <c r="I67" s="21" t="inlineStr">
        <is>
          <t>A072Z733</t>
        </is>
      </c>
      <c r="J67" s="24" t="n"/>
      <c r="K67" s="25" t="n">
        <v>0</v>
      </c>
      <c r="L67" s="32" t="n">
        <v>0</v>
      </c>
      <c r="M67" s="25">
        <f>XLOOKUP(B67,'[3]MPT TLA'!$C$3:$C$72,'[3]MPT TLA'!$E$3:$E$72,0)</f>
        <v/>
      </c>
      <c r="N67" s="25">
        <f t="array" ref="N67">XLOOKUP(B67,'[3]MPT TLA-NEW'!$C$3:$C$72,'[3]MPT TLA-NEW'!$F$3:$T$72,0)</f>
        <v/>
      </c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  <c r="AA67" s="25" t="n"/>
      <c r="AB67" s="25" t="n"/>
    </row>
    <row r="68" ht="14.25" customHeight="1" s="152">
      <c r="A68" s="21" t="n"/>
      <c r="B68" s="33" t="inlineStr">
        <is>
          <t>A067N804-47</t>
        </is>
      </c>
      <c r="C68" s="33" t="inlineStr">
        <is>
          <t>A067N804</t>
        </is>
      </c>
      <c r="D68" s="33" t="n">
        <v>47</v>
      </c>
      <c r="E68" s="26" t="inlineStr">
        <is>
          <t>CMP</t>
        </is>
      </c>
      <c r="F68" s="21" t="inlineStr">
        <is>
          <t>A068N109</t>
        </is>
      </c>
      <c r="G68" s="21" t="inlineStr">
        <is>
          <t>A068N103</t>
        </is>
      </c>
      <c r="H68" s="21" t="inlineStr">
        <is>
          <t>A068N095</t>
        </is>
      </c>
      <c r="I68" s="21" t="inlineStr">
        <is>
          <t>A072Z732</t>
        </is>
      </c>
      <c r="J68" s="24" t="n"/>
      <c r="K68" s="25" t="n">
        <v>0</v>
      </c>
      <c r="L68" s="32" t="n">
        <v>0</v>
      </c>
      <c r="M68" s="25">
        <f>XLOOKUP(B68,'[3]MPT TLA'!$C$3:$C$72,'[3]MPT TLA'!$E$3:$E$72,0)</f>
        <v/>
      </c>
      <c r="N68" s="25">
        <f t="array" ref="N68">XLOOKUP(B68,'[3]MPT TLA-NEW'!$C$3:$C$72,'[3]MPT TLA-NEW'!$F$3:$T$72,0)</f>
        <v/>
      </c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  <c r="AA68" s="25" t="n"/>
      <c r="AB68" s="25" t="n"/>
    </row>
    <row r="69" ht="14.25" customHeight="1" s="152">
      <c r="A69" s="1" t="n"/>
      <c r="B69" s="34" t="inlineStr">
        <is>
          <t>A067N864-10</t>
        </is>
      </c>
      <c r="C69" s="34" t="inlineStr">
        <is>
          <t>A067N864</t>
        </is>
      </c>
      <c r="D69" s="34" t="n">
        <v>10</v>
      </c>
      <c r="E69" s="26" t="inlineStr">
        <is>
          <t>CMP</t>
        </is>
      </c>
      <c r="F69" s="21" t="inlineStr">
        <is>
          <t>A068N106</t>
        </is>
      </c>
      <c r="G69" s="21" t="inlineStr">
        <is>
          <t>A068N104</t>
        </is>
      </c>
      <c r="H69" s="1" t="inlineStr">
        <is>
          <t>A068N096</t>
        </is>
      </c>
      <c r="I69" s="21" t="inlineStr">
        <is>
          <t>A072Z733</t>
        </is>
      </c>
      <c r="J69" s="24" t="n"/>
      <c r="K69" s="25" t="n">
        <v>0</v>
      </c>
      <c r="L69" s="32" t="n">
        <v>0</v>
      </c>
      <c r="M69" s="25">
        <f>XLOOKUP(B69,'[3]MPT TLA'!$C$3:$C$72,'[3]MPT TLA'!$E$3:$E$72,0)</f>
        <v/>
      </c>
      <c r="N69" s="25">
        <f t="array" ref="N69">XLOOKUP(B69,'[3]MPT TLA-NEW'!$C$3:$C$72,'[3]MPT TLA-NEW'!$F$3:$T$72,0)</f>
        <v/>
      </c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</row>
    <row r="70" ht="14.25" customHeight="1" s="152">
      <c r="A70" s="1" t="n"/>
      <c r="B70" s="34" t="inlineStr">
        <is>
          <t>A067P174-47</t>
        </is>
      </c>
      <c r="C70" s="34" t="inlineStr">
        <is>
          <t>A067P174</t>
        </is>
      </c>
      <c r="D70" s="34" t="n">
        <v>47</v>
      </c>
      <c r="E70" s="26" t="inlineStr">
        <is>
          <t>CMP</t>
        </is>
      </c>
      <c r="F70" s="21" t="inlineStr">
        <is>
          <t>A068N106</t>
        </is>
      </c>
      <c r="G70" s="21" t="inlineStr">
        <is>
          <t>A068N104</t>
        </is>
      </c>
      <c r="H70" s="1" t="inlineStr">
        <is>
          <t>A071X216</t>
        </is>
      </c>
      <c r="I70" s="21" t="inlineStr">
        <is>
          <t>A072Z733</t>
        </is>
      </c>
      <c r="J70" s="24" t="n"/>
      <c r="K70" s="25" t="n">
        <v>0</v>
      </c>
      <c r="L70" s="32" t="n">
        <v>0</v>
      </c>
      <c r="M70" s="25">
        <f>XLOOKUP(B70,'[3]MPT TLA'!$C$3:$C$72,'[3]MPT TLA'!$E$3:$E$72,0)</f>
        <v/>
      </c>
      <c r="N70" s="25">
        <f t="array" ref="N70">XLOOKUP(B70,'[3]MPT TLA-NEW'!$C$3:$C$72,'[3]MPT TLA-NEW'!$F$3:$T$72,0)</f>
        <v/>
      </c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</row>
    <row r="71" ht="14.25" customHeight="1" s="152">
      <c r="A71" s="1" t="n"/>
      <c r="B71" s="34" t="inlineStr">
        <is>
          <t>A068H353-10</t>
        </is>
      </c>
      <c r="C71" s="34" t="inlineStr">
        <is>
          <t>A068H353</t>
        </is>
      </c>
      <c r="D71" s="34" t="n">
        <v>10</v>
      </c>
      <c r="E71" s="26" t="inlineStr">
        <is>
          <t>CMP</t>
        </is>
      </c>
      <c r="F71" s="21" t="inlineStr">
        <is>
          <t>A068N106</t>
        </is>
      </c>
      <c r="G71" s="21" t="inlineStr">
        <is>
          <t>A068N104</t>
        </is>
      </c>
      <c r="H71" s="1" t="inlineStr">
        <is>
          <t xml:space="preserve"> A068N094</t>
        </is>
      </c>
      <c r="I71" s="21" t="inlineStr">
        <is>
          <t>A072Z733</t>
        </is>
      </c>
      <c r="J71" s="24" t="n"/>
      <c r="K71" s="25" t="n">
        <v>0</v>
      </c>
      <c r="L71" s="32" t="n">
        <v>0</v>
      </c>
      <c r="M71" s="25">
        <f>XLOOKUP(B71,'[3]MPT TLA'!$C$3:$C$72,'[3]MPT TLA'!$E$3:$E$72,0)</f>
        <v/>
      </c>
      <c r="N71" s="25">
        <f t="array" ref="N71">XLOOKUP(B71,'[3]MPT TLA-NEW'!$C$3:$C$72,'[3]MPT TLA-NEW'!$F$3:$T$72,0)</f>
        <v/>
      </c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</row>
    <row r="72" ht="14.25" customHeight="1" s="152">
      <c r="A72" s="1" t="n"/>
      <c r="B72" s="34" t="inlineStr">
        <is>
          <t>A072E791-40</t>
        </is>
      </c>
      <c r="C72" s="34" t="inlineStr">
        <is>
          <t>A072E791</t>
        </is>
      </c>
      <c r="D72" s="34" t="n">
        <v>40</v>
      </c>
      <c r="E72" s="26" t="inlineStr">
        <is>
          <t>CMP</t>
        </is>
      </c>
      <c r="F72" s="21" t="inlineStr">
        <is>
          <t>A066E912</t>
        </is>
      </c>
      <c r="G72" s="21" t="inlineStr">
        <is>
          <t>A066Y269</t>
        </is>
      </c>
      <c r="H72" s="1" t="inlineStr">
        <is>
          <t>A066R849</t>
        </is>
      </c>
      <c r="I72" s="21" t="inlineStr">
        <is>
          <t>A068F341</t>
        </is>
      </c>
      <c r="J72" s="24" t="n"/>
      <c r="K72" s="25" t="n">
        <v>0</v>
      </c>
      <c r="L72" s="32" t="n">
        <v>0</v>
      </c>
      <c r="M72" s="25">
        <f>XLOOKUP(B72,'[3]MPT TLA'!$C$3:$C$72,'[3]MPT TLA'!$E$3:$E$72,0)</f>
        <v/>
      </c>
      <c r="N72" s="25">
        <f t="array" ref="N72">XLOOKUP(B72,'[3]MPT TLA-NEW'!$C$3:$C$72,'[3]MPT TLA-NEW'!$F$3:$T$72,0)</f>
        <v/>
      </c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</row>
    <row r="73" ht="14.25" customHeight="1" s="152">
      <c r="A73" s="1" t="n"/>
      <c r="B73" s="33" t="inlineStr">
        <is>
          <t>A072K440-47</t>
        </is>
      </c>
      <c r="C73" s="33" t="inlineStr">
        <is>
          <t>A072K440</t>
        </is>
      </c>
      <c r="D73" s="33" t="n">
        <v>47</v>
      </c>
      <c r="E73" s="26" t="inlineStr">
        <is>
          <t>CMP</t>
        </is>
      </c>
      <c r="F73" s="21" t="inlineStr">
        <is>
          <t>A066E920</t>
        </is>
      </c>
      <c r="G73" s="21" t="inlineStr">
        <is>
          <t>A066Y269</t>
        </is>
      </c>
      <c r="H73" s="1" t="inlineStr">
        <is>
          <t>A066S033</t>
        </is>
      </c>
      <c r="I73" s="21" t="inlineStr">
        <is>
          <t>A068F341</t>
        </is>
      </c>
      <c r="J73" s="24" t="n"/>
      <c r="K73" s="25" t="n">
        <v>0</v>
      </c>
      <c r="L73" s="32" t="n">
        <v>0</v>
      </c>
      <c r="M73" s="25">
        <f>XLOOKUP(B73,'[3]MPT TLA'!$C$3:$C$72,'[3]MPT TLA'!$E$3:$E$72,0)</f>
        <v/>
      </c>
      <c r="N73" s="25">
        <f t="array" ref="N73">XLOOKUP(B73,'[3]MPT TLA-NEW'!$C$3:$C$72,'[3]MPT TLA-NEW'!$F$3:$T$72,0)</f>
        <v/>
      </c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</row>
    <row r="74" ht="14.25" customHeight="1" s="152">
      <c r="A74" s="1" t="n"/>
      <c r="B74" s="33" t="inlineStr">
        <is>
          <t>A072K444-47</t>
        </is>
      </c>
      <c r="C74" s="33" t="inlineStr">
        <is>
          <t>A072K444</t>
        </is>
      </c>
      <c r="D74" s="33" t="n">
        <v>47</v>
      </c>
      <c r="E74" s="26" t="inlineStr">
        <is>
          <t>CMP</t>
        </is>
      </c>
      <c r="F74" s="21" t="inlineStr">
        <is>
          <t>A066E920</t>
        </is>
      </c>
      <c r="G74" s="21" t="inlineStr">
        <is>
          <t>A066Y269</t>
        </is>
      </c>
      <c r="H74" s="1" t="inlineStr">
        <is>
          <t>A066S032</t>
        </is>
      </c>
      <c r="I74" s="21" t="inlineStr">
        <is>
          <t>A068F341</t>
        </is>
      </c>
      <c r="J74" s="24" t="n"/>
      <c r="K74" s="25" t="n">
        <v>0</v>
      </c>
      <c r="L74" s="32" t="n">
        <v>0</v>
      </c>
      <c r="M74" s="25">
        <f>XLOOKUP(B74,'[3]MPT TLA'!$C$3:$C$72,'[3]MPT TLA'!$E$3:$E$72,0)</f>
        <v/>
      </c>
      <c r="N74" s="25">
        <f t="array" ref="N74">XLOOKUP(B74,'[3]MPT TLA-NEW'!$C$3:$C$72,'[3]MPT TLA-NEW'!$F$3:$T$72,0)</f>
        <v/>
      </c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  <c r="AA74" s="25" t="n"/>
      <c r="AB74" s="25" t="n"/>
    </row>
    <row r="75" ht="14.25" customHeight="1" s="152">
      <c r="A75" s="1" t="n"/>
      <c r="B75" s="34" t="inlineStr">
        <is>
          <t>A072E784-40</t>
        </is>
      </c>
      <c r="C75" s="34" t="inlineStr">
        <is>
          <t>A072E784</t>
        </is>
      </c>
      <c r="D75" s="34" t="n">
        <v>40</v>
      </c>
      <c r="E75" s="26" t="inlineStr">
        <is>
          <t>CMP</t>
        </is>
      </c>
      <c r="F75" s="21" t="inlineStr">
        <is>
          <t>A066E915</t>
        </is>
      </c>
      <c r="G75" s="21" t="inlineStr">
        <is>
          <t>A066Y269</t>
        </is>
      </c>
      <c r="H75" s="1" t="inlineStr">
        <is>
          <t>A066R999</t>
        </is>
      </c>
      <c r="I75" s="21" t="inlineStr">
        <is>
          <t>A068F341</t>
        </is>
      </c>
      <c r="J75" s="24" t="n"/>
      <c r="K75" s="25" t="n">
        <v>0</v>
      </c>
      <c r="L75" s="32" t="n">
        <v>0</v>
      </c>
      <c r="M75" s="25">
        <f>XLOOKUP(B75,'[3]MPT TLA'!$C$3:$C$72,'[3]MPT TLA'!$E$3:$E$72,0)</f>
        <v/>
      </c>
      <c r="N75" s="25">
        <f t="array" ref="N75">XLOOKUP(B75,'[3]MPT TLA-NEW'!$C$3:$C$72,'[3]MPT TLA-NEW'!$F$3:$T$72,0)</f>
        <v/>
      </c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</row>
    <row r="76" ht="14.25" customHeight="1" s="152">
      <c r="A76" s="1" t="n"/>
      <c r="B76" s="34" t="inlineStr">
        <is>
          <t>A072E787-10</t>
        </is>
      </c>
      <c r="C76" s="34" t="inlineStr">
        <is>
          <t>A072E787</t>
        </is>
      </c>
      <c r="D76" s="34" t="n">
        <v>10</v>
      </c>
      <c r="E76" s="26" t="inlineStr">
        <is>
          <t>CMP</t>
        </is>
      </c>
      <c r="F76" s="21" t="inlineStr">
        <is>
          <t>A066W789</t>
        </is>
      </c>
      <c r="G76" s="21" t="inlineStr">
        <is>
          <t>A066Y269</t>
        </is>
      </c>
      <c r="H76" s="21" t="inlineStr">
        <is>
          <t>A066Y219</t>
        </is>
      </c>
      <c r="I76" s="21" t="inlineStr">
        <is>
          <t>A068F341</t>
        </is>
      </c>
      <c r="J76" s="24" t="n"/>
      <c r="K76" s="25" t="n">
        <v>0</v>
      </c>
      <c r="L76" s="32" t="n">
        <v>0</v>
      </c>
      <c r="M76" s="25">
        <f>XLOOKUP(B76,'[3]MPT TLA'!$C$3:$C$72,'[3]MPT TLA'!$E$3:$E$72,0)</f>
        <v/>
      </c>
      <c r="N76" s="25">
        <f t="array" ref="N76">XLOOKUP(B76,'[3]MPT TLA-NEW'!$C$3:$C$72,'[3]MPT TLA-NEW'!$F$3:$T$72,0)</f>
        <v/>
      </c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</row>
    <row r="77" ht="14.25" customHeight="1" s="152">
      <c r="A77" s="21" t="n"/>
      <c r="B77" s="34" t="inlineStr">
        <is>
          <t>A072E792-40</t>
        </is>
      </c>
      <c r="C77" s="34" t="inlineStr">
        <is>
          <t>A072E792</t>
        </is>
      </c>
      <c r="D77" s="34" t="n">
        <v>40</v>
      </c>
      <c r="E77" s="26" t="inlineStr">
        <is>
          <t>CMP</t>
        </is>
      </c>
      <c r="F77" s="21" t="inlineStr">
        <is>
          <t>A066E916</t>
        </is>
      </c>
      <c r="G77" s="21" t="inlineStr">
        <is>
          <t>A066Y269</t>
        </is>
      </c>
      <c r="H77" s="21" t="inlineStr">
        <is>
          <t>A066R999</t>
        </is>
      </c>
      <c r="I77" s="21" t="inlineStr">
        <is>
          <t>A068F341</t>
        </is>
      </c>
      <c r="J77" s="24" t="n"/>
      <c r="K77" s="25" t="n">
        <v>0</v>
      </c>
      <c r="L77" s="32" t="n">
        <v>0</v>
      </c>
      <c r="M77" s="25">
        <f>XLOOKUP(B77,'[3]MPT TLA'!$C$3:$C$72,'[3]MPT TLA'!$E$3:$E$72,0)</f>
        <v/>
      </c>
      <c r="N77" s="25">
        <f t="array" ref="N77">XLOOKUP(B77,'[3]MPT TLA-NEW'!$C$3:$C$72,'[3]MPT TLA-NEW'!$F$3:$T$72,0)</f>
        <v/>
      </c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</row>
    <row r="78" ht="14.25" customHeight="1" s="152">
      <c r="A78" s="21" t="n"/>
      <c r="B78" s="34" t="inlineStr">
        <is>
          <t>A072K439-47</t>
        </is>
      </c>
      <c r="C78" s="34" t="inlineStr">
        <is>
          <t>A072K439</t>
        </is>
      </c>
      <c r="D78" s="34" t="n">
        <v>47</v>
      </c>
      <c r="E78" s="26" t="inlineStr">
        <is>
          <t>CMP</t>
        </is>
      </c>
      <c r="F78" s="21" t="inlineStr">
        <is>
          <t>A066E924</t>
        </is>
      </c>
      <c r="G78" s="21" t="inlineStr">
        <is>
          <t>A066Y269</t>
        </is>
      </c>
      <c r="H78" s="21" t="inlineStr">
        <is>
          <t>A066S031</t>
        </is>
      </c>
      <c r="I78" s="21" t="inlineStr">
        <is>
          <t>A068F341</t>
        </is>
      </c>
      <c r="J78" s="24" t="n"/>
      <c r="K78" s="25" t="n">
        <v>0</v>
      </c>
      <c r="L78" s="32" t="n">
        <v>0</v>
      </c>
      <c r="M78" s="25">
        <f>XLOOKUP(B78,'[3]MPT TLA'!$C$3:$C$72,'[3]MPT TLA'!$E$3:$E$72,0)</f>
        <v/>
      </c>
      <c r="N78" s="25">
        <f t="array" ref="N78">XLOOKUP(B78,'[3]MPT TLA-NEW'!$C$3:$C$72,'[3]MPT TLA-NEW'!$F$3:$T$72,0)</f>
        <v/>
      </c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</row>
    <row r="79" ht="14.25" customHeight="1" s="152">
      <c r="A79" s="1" t="n"/>
      <c r="B79" s="33" t="inlineStr">
        <is>
          <t>A072E795-40</t>
        </is>
      </c>
      <c r="C79" s="33" t="inlineStr">
        <is>
          <t>A072E795</t>
        </is>
      </c>
      <c r="D79" s="33" t="n">
        <v>40</v>
      </c>
      <c r="E79" s="26" t="inlineStr">
        <is>
          <t>CMP</t>
        </is>
      </c>
      <c r="F79" s="21" t="inlineStr">
        <is>
          <t>A066R198</t>
        </is>
      </c>
      <c r="G79" s="21" t="inlineStr">
        <is>
          <t>A068J477</t>
        </is>
      </c>
      <c r="H79" s="21" t="inlineStr">
        <is>
          <t>A072B140</t>
        </is>
      </c>
      <c r="I79" s="21" t="inlineStr">
        <is>
          <t>A068B012</t>
        </is>
      </c>
      <c r="J79" s="24" t="n"/>
      <c r="K79" s="25" t="n">
        <v>0</v>
      </c>
      <c r="L79" s="32" t="n">
        <v>0</v>
      </c>
      <c r="M79" s="25">
        <f>XLOOKUP(B79,'[3]MPT TLA'!$C$3:$C$72,'[3]MPT TLA'!$E$3:$E$72,0)</f>
        <v/>
      </c>
      <c r="N79" s="25">
        <f t="array" ref="N79">XLOOKUP(B79,'[3]MPT TLA-NEW'!$C$3:$C$72,'[3]MPT TLA-NEW'!$F$3:$T$72,0)</f>
        <v/>
      </c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</row>
    <row r="80" ht="14.25" customHeight="1" s="152">
      <c r="A80" s="1" t="n"/>
      <c r="B80" s="33" t="inlineStr">
        <is>
          <t>A072E796-40</t>
        </is>
      </c>
      <c r="C80" s="33" t="inlineStr">
        <is>
          <t>A072E796</t>
        </is>
      </c>
      <c r="D80" s="33" t="n">
        <v>40</v>
      </c>
      <c r="E80" s="26" t="inlineStr">
        <is>
          <t>CMP</t>
        </is>
      </c>
      <c r="F80" s="21" t="inlineStr">
        <is>
          <t>A066R198</t>
        </is>
      </c>
      <c r="G80" s="21" t="inlineStr">
        <is>
          <t>A068J477</t>
        </is>
      </c>
      <c r="H80" s="21" t="inlineStr">
        <is>
          <t>A072B142</t>
        </is>
      </c>
      <c r="I80" s="21" t="inlineStr">
        <is>
          <t>A068B012</t>
        </is>
      </c>
      <c r="J80" s="24" t="n"/>
      <c r="K80" s="25" t="n">
        <v>0</v>
      </c>
      <c r="L80" s="32" t="n">
        <v>0</v>
      </c>
      <c r="M80" s="25">
        <f>XLOOKUP(B80,'[3]MPT TLA'!$C$3:$C$72,'[3]MPT TLA'!$E$3:$E$72,0)</f>
        <v/>
      </c>
      <c r="N80" s="25">
        <f t="array" ref="N80">XLOOKUP(B80,'[3]MPT TLA-NEW'!$C$3:$C$72,'[3]MPT TLA-NEW'!$F$3:$T$72,0)</f>
        <v/>
      </c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</row>
    <row r="81" ht="14.25" customHeight="1" s="152">
      <c r="A81" s="1" t="n"/>
      <c r="B81" s="34" t="inlineStr">
        <is>
          <t>A072F371-40</t>
        </is>
      </c>
      <c r="C81" s="34" t="inlineStr">
        <is>
          <t>A072F371</t>
        </is>
      </c>
      <c r="D81" s="34" t="n">
        <v>40</v>
      </c>
      <c r="E81" s="26" t="inlineStr">
        <is>
          <t>CMP</t>
        </is>
      </c>
      <c r="F81" s="21" t="inlineStr">
        <is>
          <t>A066R199</t>
        </is>
      </c>
      <c r="G81" s="21" t="inlineStr">
        <is>
          <t>A068J477</t>
        </is>
      </c>
      <c r="H81" s="21" t="inlineStr">
        <is>
          <t>A072B140</t>
        </is>
      </c>
      <c r="I81" s="21" t="inlineStr">
        <is>
          <t>A068B012</t>
        </is>
      </c>
      <c r="J81" s="24" t="n"/>
      <c r="K81" s="25" t="n">
        <v>0</v>
      </c>
      <c r="L81" s="32" t="n">
        <v>0</v>
      </c>
      <c r="M81" s="25">
        <f>XLOOKUP(B81,'[3]MPT TLA'!$C$3:$C$72,'[3]MPT TLA'!$E$3:$E$72,0)</f>
        <v/>
      </c>
      <c r="N81" s="25">
        <f t="array" ref="N81">XLOOKUP(B81,'[3]MPT TLA-NEW'!$C$3:$C$72,'[3]MPT TLA-NEW'!$F$3:$T$72,0)</f>
        <v/>
      </c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  <c r="AA81" s="25" t="n"/>
      <c r="AB81" s="25" t="n"/>
    </row>
    <row r="82" ht="14.25" customHeight="1" s="152">
      <c r="A82" s="1" t="n"/>
      <c r="B82" s="34" t="inlineStr">
        <is>
          <t>A072F372-40</t>
        </is>
      </c>
      <c r="C82" s="34" t="inlineStr">
        <is>
          <t>A072F372</t>
        </is>
      </c>
      <c r="D82" s="34" t="n">
        <v>40</v>
      </c>
      <c r="E82" s="26" t="inlineStr">
        <is>
          <t>CMP</t>
        </is>
      </c>
      <c r="F82" s="21" t="inlineStr">
        <is>
          <t>A066R199</t>
        </is>
      </c>
      <c r="G82" s="21" t="inlineStr">
        <is>
          <t>A068J477</t>
        </is>
      </c>
      <c r="H82" s="21" t="inlineStr">
        <is>
          <t>A072B142</t>
        </is>
      </c>
      <c r="I82" s="21" t="inlineStr">
        <is>
          <t>A068B012</t>
        </is>
      </c>
      <c r="J82" s="24" t="n"/>
      <c r="K82" s="25" t="n">
        <v>0</v>
      </c>
      <c r="L82" s="32" t="n">
        <v>0</v>
      </c>
      <c r="M82" s="25">
        <f>XLOOKUP(B82,'[3]MPT TLA'!$C$3:$C$72,'[3]MPT TLA'!$E$3:$E$72,0)</f>
        <v/>
      </c>
      <c r="N82" s="25">
        <f t="array" ref="N82">XLOOKUP(B82,'[3]MPT TLA-NEW'!$C$3:$C$72,'[3]MPT TLA-NEW'!$F$3:$T$72,0)</f>
        <v/>
      </c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</row>
    <row r="83" ht="14.25" customHeight="1" s="152">
      <c r="A83" s="1" t="n"/>
      <c r="B83" s="34" t="inlineStr">
        <is>
          <t>A072F373-40</t>
        </is>
      </c>
      <c r="C83" s="34" t="inlineStr">
        <is>
          <t>A072F373</t>
        </is>
      </c>
      <c r="D83" s="34" t="n">
        <v>40</v>
      </c>
      <c r="E83" s="26" t="inlineStr">
        <is>
          <t>CMP</t>
        </is>
      </c>
      <c r="F83" s="21" t="inlineStr">
        <is>
          <t>A066R198</t>
        </is>
      </c>
      <c r="G83" s="21" t="inlineStr">
        <is>
          <t>A068J477</t>
        </is>
      </c>
      <c r="H83" s="21" t="inlineStr">
        <is>
          <t>A072B140</t>
        </is>
      </c>
      <c r="I83" s="21" t="inlineStr">
        <is>
          <t>A068B012</t>
        </is>
      </c>
      <c r="J83" s="24" t="n"/>
      <c r="K83" s="25" t="n">
        <v>0</v>
      </c>
      <c r="L83" s="32" t="n">
        <v>0</v>
      </c>
      <c r="M83" s="25">
        <f>XLOOKUP(B83,'[3]MPT TLA'!$C$3:$C$72,'[3]MPT TLA'!$E$3:$E$72,0)</f>
        <v/>
      </c>
      <c r="N83" s="25">
        <f t="array" ref="N83">XLOOKUP(B83,'[3]MPT TLA-NEW'!$C$3:$C$72,'[3]MPT TLA-NEW'!$F$3:$T$72,0)</f>
        <v/>
      </c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</row>
    <row r="84" ht="14.25" customHeight="1" s="152">
      <c r="A84" s="1" t="n"/>
      <c r="B84" s="34" t="inlineStr">
        <is>
          <t>A072F374-40</t>
        </is>
      </c>
      <c r="C84" s="34" t="inlineStr">
        <is>
          <t>A072F374</t>
        </is>
      </c>
      <c r="D84" s="34" t="n">
        <v>40</v>
      </c>
      <c r="E84" s="26" t="inlineStr">
        <is>
          <t>CMP</t>
        </is>
      </c>
      <c r="F84" s="21" t="inlineStr">
        <is>
          <t>A066R199</t>
        </is>
      </c>
      <c r="G84" s="21" t="inlineStr">
        <is>
          <t>A068J477</t>
        </is>
      </c>
      <c r="H84" s="21" t="inlineStr">
        <is>
          <t>A072B140</t>
        </is>
      </c>
      <c r="I84" s="21" t="inlineStr">
        <is>
          <t>A068B012</t>
        </is>
      </c>
      <c r="J84" s="24" t="n"/>
      <c r="K84" s="25" t="n">
        <v>0</v>
      </c>
      <c r="L84" s="32" t="n">
        <v>0</v>
      </c>
      <c r="M84" s="25">
        <f>XLOOKUP(B84,'[3]MPT TLA'!$C$3:$C$72,'[3]MPT TLA'!$E$3:$E$72,0)</f>
        <v/>
      </c>
      <c r="N84" s="25">
        <f t="array" ref="N84">XLOOKUP(B84,'[3]MPT TLA-NEW'!$C$3:$C$72,'[3]MPT TLA-NEW'!$F$3:$T$72,0)</f>
        <v/>
      </c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</row>
    <row r="85" ht="14.25" customHeight="1" s="152">
      <c r="A85" s="1" t="n"/>
      <c r="B85" s="34" t="inlineStr">
        <is>
          <t>A072F375-40</t>
        </is>
      </c>
      <c r="C85" s="34" t="inlineStr">
        <is>
          <t>A072F375</t>
        </is>
      </c>
      <c r="D85" s="34" t="n">
        <v>40</v>
      </c>
      <c r="E85" s="26" t="inlineStr">
        <is>
          <t>CMP</t>
        </is>
      </c>
      <c r="F85" s="21" t="inlineStr">
        <is>
          <t>A067C487</t>
        </is>
      </c>
      <c r="G85" s="21" t="inlineStr">
        <is>
          <t>A068J477</t>
        </is>
      </c>
      <c r="H85" s="21" t="inlineStr">
        <is>
          <t>A068B652</t>
        </is>
      </c>
      <c r="I85" s="21" t="inlineStr">
        <is>
          <t>A068B012</t>
        </is>
      </c>
      <c r="J85" s="24" t="n"/>
      <c r="K85" s="25" t="n">
        <v>0</v>
      </c>
      <c r="L85" s="32" t="n">
        <v>0</v>
      </c>
      <c r="M85" s="25">
        <f>XLOOKUP(B85,'[3]MPT TLA'!$C$3:$C$72,'[3]MPT TLA'!$E$3:$E$72,0)</f>
        <v/>
      </c>
      <c r="N85" s="25">
        <f t="array" ref="N85">XLOOKUP(B85,'[3]MPT TLA-NEW'!$C$3:$C$72,'[3]MPT TLA-NEW'!$F$3:$T$72,0)</f>
        <v/>
      </c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  <c r="AA85" s="25" t="n"/>
      <c r="AB85" s="25" t="n"/>
    </row>
    <row r="86" ht="14.25" customHeight="1" s="152">
      <c r="A86" s="21" t="n"/>
      <c r="B86" s="34" t="inlineStr">
        <is>
          <t>A074A534-47</t>
        </is>
      </c>
      <c r="C86" s="34" t="inlineStr">
        <is>
          <t>A074A534</t>
        </is>
      </c>
      <c r="D86" s="34" t="n">
        <v>47</v>
      </c>
      <c r="E86" s="26" t="inlineStr">
        <is>
          <t>CMP</t>
        </is>
      </c>
      <c r="F86" s="21" t="inlineStr">
        <is>
          <t>A066E924</t>
        </is>
      </c>
      <c r="G86" s="21" t="inlineStr">
        <is>
          <t>A066Y269</t>
        </is>
      </c>
      <c r="H86" s="21" t="inlineStr">
        <is>
          <t>A073L696</t>
        </is>
      </c>
      <c r="I86" s="21" t="inlineStr">
        <is>
          <t>A068F341</t>
        </is>
      </c>
      <c r="J86" s="24" t="n"/>
      <c r="K86" s="25" t="n">
        <v>0</v>
      </c>
      <c r="L86" s="32" t="n">
        <v>0</v>
      </c>
      <c r="M86" s="25">
        <f>XLOOKUP(B86,'[3]MPT TLA'!$C$3:$C$72,'[3]MPT TLA'!$E$3:$E$72,0)</f>
        <v/>
      </c>
      <c r="N86" s="25">
        <f t="array" ref="N86">XLOOKUP(B86,'[3]MPT TLA-NEW'!$C$3:$C$72,'[3]MPT TLA-NEW'!$F$3:$T$72,0)</f>
        <v/>
      </c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</row>
    <row r="87" ht="14.25" customHeight="1" s="152">
      <c r="A87" s="1" t="n"/>
      <c r="B87" s="34" t="inlineStr">
        <is>
          <t>A073E340-60</t>
        </is>
      </c>
      <c r="C87" s="34" t="inlineStr">
        <is>
          <t>A073E340</t>
        </is>
      </c>
      <c r="D87" s="34" t="n">
        <v>60</v>
      </c>
      <c r="E87" s="26" t="inlineStr">
        <is>
          <t>CMP</t>
        </is>
      </c>
      <c r="F87" s="21" t="inlineStr">
        <is>
          <t>A066W789</t>
        </is>
      </c>
      <c r="G87" s="21" t="inlineStr">
        <is>
          <t>A066Y269</t>
        </is>
      </c>
      <c r="H87" s="21" t="inlineStr">
        <is>
          <t>A073R828</t>
        </is>
      </c>
      <c r="I87" s="21" t="inlineStr">
        <is>
          <t>A068F341</t>
        </is>
      </c>
      <c r="J87" s="24" t="n"/>
      <c r="K87" s="25" t="n">
        <v>0</v>
      </c>
      <c r="L87" s="32" t="n">
        <v>0</v>
      </c>
      <c r="M87" s="25">
        <f>XLOOKUP(B87,'[3]MPT TLA'!$C$3:$C$72,'[3]MPT TLA'!$E$3:$E$72,0)</f>
        <v/>
      </c>
      <c r="N87" s="25">
        <f t="array" ref="N87">XLOOKUP(B87,'[3]MPT TLA-NEW'!$C$3:$C$72,'[3]MPT TLA-NEW'!$F$3:$T$72,0)</f>
        <v/>
      </c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  <c r="AA87" s="25" t="n"/>
      <c r="AB87" s="25" t="n"/>
    </row>
    <row r="88" ht="14.25" customHeight="1" s="152">
      <c r="A88" s="1" t="n"/>
      <c r="B88" s="34" t="inlineStr">
        <is>
          <t>A073A401-10</t>
        </is>
      </c>
      <c r="C88" s="34" t="inlineStr">
        <is>
          <t>A073A401</t>
        </is>
      </c>
      <c r="D88" s="34" t="n">
        <v>10</v>
      </c>
      <c r="E88" s="26" t="inlineStr">
        <is>
          <t>CMP</t>
        </is>
      </c>
      <c r="F88" s="21" t="inlineStr">
        <is>
          <t>A066E924</t>
        </is>
      </c>
      <c r="G88" s="21" t="inlineStr">
        <is>
          <t>A066Y269</t>
        </is>
      </c>
      <c r="H88" s="21" t="inlineStr">
        <is>
          <t>A073R654</t>
        </is>
      </c>
      <c r="I88" s="21" t="inlineStr">
        <is>
          <t>A068F341</t>
        </is>
      </c>
      <c r="J88" s="24" t="n"/>
      <c r="K88" s="25" t="n">
        <v>0</v>
      </c>
      <c r="L88" s="32" t="n">
        <v>0</v>
      </c>
      <c r="M88" s="25">
        <f>XLOOKUP(B88,'[3]MPT TLA'!$C$3:$C$72,'[3]MPT TLA'!$E$3:$E$72,0)</f>
        <v/>
      </c>
      <c r="N88" s="25">
        <f t="array" ref="N88">XLOOKUP(B88,'[3]MPT TLA-NEW'!$C$3:$C$72,'[3]MPT TLA-NEW'!$F$3:$T$72,0)</f>
        <v/>
      </c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</row>
    <row r="89" ht="14.25" customHeight="1" s="152">
      <c r="A89" s="1" t="n"/>
      <c r="B89" s="34" t="inlineStr">
        <is>
          <t>A073H198-1AC</t>
        </is>
      </c>
      <c r="C89" s="34" t="inlineStr">
        <is>
          <t>A073H198</t>
        </is>
      </c>
      <c r="D89" s="34" t="inlineStr">
        <is>
          <t>1AC</t>
        </is>
      </c>
      <c r="E89" s="26" t="inlineStr">
        <is>
          <t>CMP</t>
        </is>
      </c>
      <c r="F89" s="21" t="inlineStr">
        <is>
          <t>A066E924</t>
        </is>
      </c>
      <c r="G89" s="21" t="inlineStr">
        <is>
          <t>A066Y269</t>
        </is>
      </c>
      <c r="H89" s="21" t="inlineStr">
        <is>
          <t>A073H889</t>
        </is>
      </c>
      <c r="I89" s="21" t="inlineStr">
        <is>
          <t>A068F341</t>
        </is>
      </c>
      <c r="J89" s="24" t="n"/>
      <c r="K89" s="25" t="n">
        <v>0</v>
      </c>
      <c r="L89" s="32" t="n">
        <v>0</v>
      </c>
      <c r="M89" s="25">
        <f>XLOOKUP(B89,'[3]MPT TLA'!$C$3:$C$72,'[3]MPT TLA'!$E$3:$E$72,0)</f>
        <v/>
      </c>
      <c r="N89" s="25">
        <f t="array" ref="N89">XLOOKUP(B89,'[3]MPT TLA-NEW'!$C$3:$C$72,'[3]MPT TLA-NEW'!$F$3:$T$72,0)</f>
        <v/>
      </c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</row>
    <row r="90" ht="14.25" customHeight="1" s="152">
      <c r="A90" s="1" t="n"/>
      <c r="B90" s="34" t="inlineStr">
        <is>
          <t>A073H197-4AC</t>
        </is>
      </c>
      <c r="C90" s="34" t="inlineStr">
        <is>
          <t>A073H197</t>
        </is>
      </c>
      <c r="D90" s="34" t="inlineStr">
        <is>
          <t>4AC</t>
        </is>
      </c>
      <c r="E90" s="26" t="inlineStr">
        <is>
          <t>CMP</t>
        </is>
      </c>
      <c r="F90" s="21" t="inlineStr">
        <is>
          <t>A066E924</t>
        </is>
      </c>
      <c r="G90" s="21" t="inlineStr">
        <is>
          <t>A066Y269</t>
        </is>
      </c>
      <c r="H90" s="21" t="inlineStr">
        <is>
          <t>A073H888</t>
        </is>
      </c>
      <c r="I90" s="21" t="inlineStr">
        <is>
          <t>A068F341</t>
        </is>
      </c>
      <c r="J90" s="24" t="n"/>
      <c r="K90" s="25" t="n">
        <v>0</v>
      </c>
      <c r="L90" s="32" t="n">
        <v>0</v>
      </c>
      <c r="M90" s="25">
        <f>XLOOKUP(B90,'[3]MPT TLA'!$C$3:$C$72,'[3]MPT TLA'!$E$3:$E$72,0)</f>
        <v/>
      </c>
      <c r="N90" s="25">
        <f t="array" ref="N90">XLOOKUP(B90,'[3]MPT TLA-NEW'!$C$3:$C$72,'[3]MPT TLA-NEW'!$F$3:$T$72,0)</f>
        <v/>
      </c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</row>
    <row r="91" ht="14.25" customHeight="1" s="152">
      <c r="A91" s="1" t="n"/>
      <c r="B91" s="34" t="inlineStr">
        <is>
          <t>A073H196-4AC</t>
        </is>
      </c>
      <c r="C91" s="34" t="inlineStr">
        <is>
          <t>A073H196</t>
        </is>
      </c>
      <c r="D91" s="34" t="inlineStr">
        <is>
          <t>4AC</t>
        </is>
      </c>
      <c r="E91" s="26" t="inlineStr">
        <is>
          <t>CMP</t>
        </is>
      </c>
      <c r="F91" s="21" t="inlineStr">
        <is>
          <t>A066E924</t>
        </is>
      </c>
      <c r="G91" s="21" t="inlineStr">
        <is>
          <t>A066Y269</t>
        </is>
      </c>
      <c r="H91" s="21" t="inlineStr">
        <is>
          <t>A073H888</t>
        </is>
      </c>
      <c r="I91" s="21" t="inlineStr">
        <is>
          <t>A068F341</t>
        </is>
      </c>
      <c r="J91" s="24" t="n"/>
      <c r="K91" s="25" t="n">
        <v>0</v>
      </c>
      <c r="L91" s="32" t="n">
        <v>0</v>
      </c>
      <c r="M91" s="25">
        <f>XLOOKUP(B91,'[3]MPT TLA'!$C$3:$C$72,'[3]MPT TLA'!$E$3:$E$72,0)</f>
        <v/>
      </c>
      <c r="N91" s="25">
        <f t="array" ref="N91">XLOOKUP(B91,'[3]MPT TLA-NEW'!$C$3:$C$72,'[3]MPT TLA-NEW'!$F$3:$T$72,0)</f>
        <v/>
      </c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  <c r="AA91" s="25" t="n"/>
      <c r="AB91" s="25" t="n"/>
    </row>
    <row r="92" ht="14.25" customHeight="1" s="152">
      <c r="A92" s="1" t="n"/>
      <c r="B92" s="34" t="inlineStr">
        <is>
          <t>A073H208-17</t>
        </is>
      </c>
      <c r="C92" s="34" t="inlineStr">
        <is>
          <t>A073H208</t>
        </is>
      </c>
      <c r="D92" s="34" t="n">
        <v>17</v>
      </c>
      <c r="E92" s="26" t="inlineStr">
        <is>
          <t>CMP</t>
        </is>
      </c>
      <c r="F92" s="21" t="inlineStr">
        <is>
          <t>A066E921</t>
        </is>
      </c>
      <c r="G92" s="21" t="inlineStr">
        <is>
          <t>A066Y269</t>
        </is>
      </c>
      <c r="H92" s="21" t="inlineStr">
        <is>
          <t>A073R654</t>
        </is>
      </c>
      <c r="I92" s="21" t="inlineStr">
        <is>
          <t>A068F341</t>
        </is>
      </c>
      <c r="J92" s="24" t="n"/>
      <c r="K92" s="25" t="n">
        <v>0</v>
      </c>
      <c r="L92" s="32" t="n">
        <v>0</v>
      </c>
      <c r="M92" s="25">
        <f>XLOOKUP(B92,'[3]MPT TLA'!$C$3:$C$72,'[3]MPT TLA'!$E$3:$E$72,0)</f>
        <v/>
      </c>
      <c r="N92" s="25">
        <f t="array" ref="N92">XLOOKUP(B92,'[3]MPT TLA-NEW'!$C$3:$C$72,'[3]MPT TLA-NEW'!$F$3:$T$72,0)</f>
        <v/>
      </c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  <c r="AA92" s="25" t="n"/>
      <c r="AB92" s="25" t="n"/>
    </row>
    <row r="93" ht="14.25" customHeight="1" s="152">
      <c r="A93" s="21" t="n"/>
      <c r="B93" s="34" t="inlineStr">
        <is>
          <t>A073H202-10</t>
        </is>
      </c>
      <c r="C93" s="34" t="inlineStr">
        <is>
          <t>A073H202</t>
        </is>
      </c>
      <c r="D93" s="34" t="n">
        <v>10</v>
      </c>
      <c r="E93" s="26" t="inlineStr">
        <is>
          <t>CMP</t>
        </is>
      </c>
      <c r="F93" s="21" t="inlineStr">
        <is>
          <t>A066E924</t>
        </is>
      </c>
      <c r="G93" s="21" t="inlineStr">
        <is>
          <t xml:space="preserve"> A066Y269</t>
        </is>
      </c>
      <c r="H93" s="21" t="inlineStr">
        <is>
          <t>A073R828</t>
        </is>
      </c>
      <c r="I93" s="21" t="inlineStr">
        <is>
          <t>A068F341</t>
        </is>
      </c>
      <c r="J93" s="24" t="n"/>
      <c r="K93" s="25" t="n">
        <v>0</v>
      </c>
      <c r="L93" s="32" t="n">
        <v>0</v>
      </c>
      <c r="M93" s="25">
        <f>XLOOKUP(B93,'[3]MPT TLA'!$C$3:$C$72,'[3]MPT TLA'!$E$3:$E$72,0)</f>
        <v/>
      </c>
      <c r="N93" s="25">
        <f t="array" ref="N93">XLOOKUP(B93,'[3]MPT TLA-NEW'!$C$3:$C$72,'[3]MPT TLA-NEW'!$F$3:$T$72,0)</f>
        <v/>
      </c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  <c r="AA93" s="25" t="n"/>
      <c r="AB93" s="25" t="n"/>
    </row>
    <row r="94" ht="14.25" customHeight="1" s="152">
      <c r="A94" s="21" t="n"/>
      <c r="B94" s="34" t="inlineStr">
        <is>
          <t>A073H215-10</t>
        </is>
      </c>
      <c r="C94" s="34" t="inlineStr">
        <is>
          <t>A073H215</t>
        </is>
      </c>
      <c r="D94" s="34" t="n">
        <v>10</v>
      </c>
      <c r="E94" s="26" t="inlineStr">
        <is>
          <t>CMP</t>
        </is>
      </c>
      <c r="F94" s="21" t="inlineStr">
        <is>
          <t>A066W789</t>
        </is>
      </c>
      <c r="G94" s="21" t="inlineStr">
        <is>
          <t>A066Y269</t>
        </is>
      </c>
      <c r="H94" s="21" t="inlineStr">
        <is>
          <t>A073R828</t>
        </is>
      </c>
      <c r="I94" s="21" t="inlineStr">
        <is>
          <t>A068F341</t>
        </is>
      </c>
      <c r="J94" s="24" t="n"/>
      <c r="K94" s="25" t="n">
        <v>0</v>
      </c>
      <c r="L94" s="32" t="n">
        <v>0</v>
      </c>
      <c r="M94" s="25">
        <f>XLOOKUP(B94,'[3]MPT TLA'!$C$3:$C$72,'[3]MPT TLA'!$E$3:$E$72,0)</f>
        <v/>
      </c>
      <c r="N94" s="25">
        <f t="array" ref="N94">XLOOKUP(B94,'[3]MPT TLA-NEW'!$C$3:$C$72,'[3]MPT TLA-NEW'!$F$3:$T$72,0)</f>
        <v/>
      </c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</row>
    <row r="95" ht="14.25" customHeight="1" s="152">
      <c r="A95" s="26" t="n"/>
      <c r="B95" s="26" t="n"/>
      <c r="C95" s="26" t="n"/>
      <c r="D95" s="26" t="n"/>
      <c r="E95" s="26" t="n"/>
      <c r="F95" s="26" t="n"/>
      <c r="G95" s="26" t="n"/>
      <c r="H95" s="26" t="n"/>
      <c r="I95" s="26" t="n"/>
      <c r="J95" s="27" t="n"/>
      <c r="K95" s="25" t="n"/>
      <c r="L95" s="25" t="n"/>
      <c r="M95" s="25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</row>
    <row r="96" ht="14.25" customHeight="1" s="152">
      <c r="A96" s="38" t="n"/>
      <c r="B96" s="39" t="inlineStr">
        <is>
          <t>A072K444-47</t>
        </is>
      </c>
      <c r="C96" s="40" t="inlineStr">
        <is>
          <t>A072K444</t>
        </is>
      </c>
      <c r="D96" s="39" t="n">
        <v>47</v>
      </c>
      <c r="E96" s="38" t="inlineStr">
        <is>
          <t>JES</t>
        </is>
      </c>
      <c r="F96" s="41" t="inlineStr">
        <is>
          <t>A066E920</t>
        </is>
      </c>
      <c r="G96" s="41" t="inlineStr">
        <is>
          <t>A066Y269</t>
        </is>
      </c>
      <c r="H96" s="41" t="inlineStr">
        <is>
          <t>A066S032</t>
        </is>
      </c>
      <c r="I96" s="41" t="inlineStr">
        <is>
          <t>A068F341</t>
        </is>
      </c>
      <c r="J96" s="42" t="n"/>
      <c r="K96" s="43" t="n">
        <v>0</v>
      </c>
      <c r="L96" s="43" t="n">
        <v>0</v>
      </c>
      <c r="M96" s="43" t="n">
        <v>0</v>
      </c>
      <c r="N96" s="44">
        <f t="array" ref="N96">XLOOKUP(B96,'[4]TLA Level Disaggregation'!$E$4:$E$283,'[4]TLA Level Disaggregation'!$G$4:$U$283,0)</f>
        <v/>
      </c>
      <c r="O96" s="44" t="n"/>
      <c r="P96" s="44" t="n"/>
      <c r="Q96" s="44" t="n"/>
      <c r="R96" s="44" t="n"/>
      <c r="S96" s="44" t="n"/>
      <c r="T96" s="44" t="n"/>
      <c r="U96" s="44" t="n"/>
      <c r="V96" s="44" t="n"/>
      <c r="W96" s="44" t="n"/>
      <c r="X96" s="44" t="n"/>
      <c r="Y96" s="44" t="n"/>
      <c r="Z96" s="44" t="n"/>
      <c r="AA96" s="44" t="n"/>
      <c r="AB96" s="44" t="n"/>
    </row>
    <row r="97" ht="14.25" customHeight="1" s="152">
      <c r="A97" s="38" t="n"/>
      <c r="B97" s="45" t="inlineStr">
        <is>
          <t>A072K447-13</t>
        </is>
      </c>
      <c r="C97" s="40" t="inlineStr">
        <is>
          <t>A072K447</t>
        </is>
      </c>
      <c r="D97" s="39" t="n">
        <v>13</v>
      </c>
      <c r="E97" s="38" t="inlineStr">
        <is>
          <t>JES</t>
        </is>
      </c>
      <c r="F97" s="38" t="inlineStr">
        <is>
          <t>A066W795</t>
        </is>
      </c>
      <c r="G97" s="38" t="inlineStr">
        <is>
          <t>A066Y269</t>
        </is>
      </c>
      <c r="H97" s="38" t="inlineStr">
        <is>
          <t xml:space="preserve"> A068E000</t>
        </is>
      </c>
      <c r="I97" s="38" t="inlineStr">
        <is>
          <t>A068F341</t>
        </is>
      </c>
      <c r="J97" s="42" t="n"/>
      <c r="K97" s="43" t="n">
        <v>0</v>
      </c>
      <c r="L97" s="43" t="n">
        <v>0</v>
      </c>
      <c r="M97" s="43" t="n">
        <v>0</v>
      </c>
      <c r="N97" s="44">
        <f t="array" ref="N97">XLOOKUP(B97,'[4]TLA Level Disaggregation'!$E$4:$E$283,'[4]TLA Level Disaggregation'!$G$4:$U$283,0)</f>
        <v/>
      </c>
      <c r="O97" s="44" t="n"/>
      <c r="P97" s="44" t="n"/>
      <c r="Q97" s="44" t="n"/>
      <c r="R97" s="44" t="n"/>
      <c r="S97" s="44" t="n"/>
      <c r="T97" s="44" t="n"/>
      <c r="U97" s="44" t="n"/>
      <c r="V97" s="44" t="n"/>
      <c r="W97" s="44" t="n"/>
      <c r="X97" s="44" t="n"/>
      <c r="Y97" s="44" t="n"/>
      <c r="Z97" s="44" t="n"/>
      <c r="AA97" s="44" t="n"/>
      <c r="AB97" s="44" t="n"/>
    </row>
    <row r="98" ht="14.25" customHeight="1" s="152">
      <c r="A98" s="26" t="n"/>
      <c r="B98" s="46" t="inlineStr">
        <is>
          <t>A072K448-43</t>
        </is>
      </c>
      <c r="C98" s="47" t="inlineStr">
        <is>
          <t>A072K448</t>
        </is>
      </c>
      <c r="D98" s="48" t="n">
        <v>43</v>
      </c>
      <c r="E98" s="26" t="inlineStr">
        <is>
          <t>JES</t>
        </is>
      </c>
      <c r="F98" s="26">
        <f>VLOOKUP(C98,[5]Sheet2!$A:$B,2,0)</f>
        <v/>
      </c>
      <c r="G98" s="26">
        <f>VLOOKUP(C98,[5]Sheet2!$A:$C,3,0)</f>
        <v/>
      </c>
      <c r="H98" s="26">
        <f>VLOOKUP(C98,[5]Sheet2!$A:$E,5,0)</f>
        <v/>
      </c>
      <c r="I98" s="26">
        <f>VLOOKUP(C98,[5]Sheet2!$A:$D,4,0)</f>
        <v/>
      </c>
      <c r="J98" s="27" t="n"/>
      <c r="K98" s="25" t="n">
        <v>0</v>
      </c>
      <c r="L98" s="25" t="n">
        <v>0</v>
      </c>
      <c r="M98" s="25" t="n">
        <v>0</v>
      </c>
      <c r="N98" s="28">
        <f t="array" ref="N98">XLOOKUP(B98,'[4]TLA Level Disaggregation'!$E$4:$E$283,'[4]TLA Level Disaggregation'!$G$4:$U$283,0)</f>
        <v/>
      </c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</row>
    <row r="99" ht="14.25" customHeight="1" s="152">
      <c r="A99" s="26" t="n"/>
      <c r="B99" s="46" t="inlineStr">
        <is>
          <t>A072K451-43</t>
        </is>
      </c>
      <c r="C99" s="47" t="inlineStr">
        <is>
          <t>A072K451</t>
        </is>
      </c>
      <c r="D99" s="48" t="n">
        <v>43</v>
      </c>
      <c r="E99" s="26" t="inlineStr">
        <is>
          <t>JES</t>
        </is>
      </c>
      <c r="F99" s="26">
        <f>VLOOKUP(C99,[5]Sheet2!$A:$B,2,0)</f>
        <v/>
      </c>
      <c r="G99" s="26">
        <f>VLOOKUP(C99,[5]Sheet2!$A:$C,3,0)</f>
        <v/>
      </c>
      <c r="H99" s="26">
        <f>VLOOKUP(C99,[5]Sheet2!$A:$E,5,0)</f>
        <v/>
      </c>
      <c r="I99" s="26">
        <f>VLOOKUP(C99,[5]Sheet2!$A:$D,4,0)</f>
        <v/>
      </c>
      <c r="J99" s="27" t="n"/>
      <c r="K99" s="25" t="n">
        <v>0</v>
      </c>
      <c r="L99" s="25" t="n">
        <v>0</v>
      </c>
      <c r="M99" s="25" t="n">
        <v>0</v>
      </c>
      <c r="N99" s="28">
        <f t="array" ref="N99">XLOOKUP(B99,'[4]TLA Level Disaggregation'!$E$4:$E$283,'[4]TLA Level Disaggregation'!$G$4:$U$283,0)</f>
        <v/>
      </c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</row>
    <row r="100" ht="14.25" customHeight="1" s="152">
      <c r="A100" s="26" t="n"/>
      <c r="B100" s="46" t="inlineStr">
        <is>
          <t>A072K453-43</t>
        </is>
      </c>
      <c r="C100" s="47" t="inlineStr">
        <is>
          <t>A072K453</t>
        </is>
      </c>
      <c r="D100" s="48" t="n">
        <v>43</v>
      </c>
      <c r="E100" s="26" t="inlineStr">
        <is>
          <t>JES</t>
        </is>
      </c>
      <c r="F100" s="26">
        <f>VLOOKUP(C100,[5]Sheet2!$A:$B,2,0)</f>
        <v/>
      </c>
      <c r="G100" s="26">
        <f>VLOOKUP(C100,[5]Sheet2!$A:$C,3,0)</f>
        <v/>
      </c>
      <c r="H100" s="26">
        <f>VLOOKUP(C100,[5]Sheet2!$A:$E,5,0)</f>
        <v/>
      </c>
      <c r="I100" s="26">
        <f>VLOOKUP(C100,[5]Sheet2!$A:$D,4,0)</f>
        <v/>
      </c>
      <c r="J100" s="27" t="n"/>
      <c r="K100" s="25" t="n">
        <v>0</v>
      </c>
      <c r="L100" s="25" t="n">
        <v>0</v>
      </c>
      <c r="M100" s="25" t="n">
        <v>0</v>
      </c>
      <c r="N100" s="28">
        <f t="array" ref="N100">XLOOKUP(B100,'[4]TLA Level Disaggregation'!$E$4:$E$283,'[4]TLA Level Disaggregation'!$G$4:$U$283,0)</f>
        <v/>
      </c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</row>
    <row r="101" ht="14.25" customHeight="1" s="152">
      <c r="A101" s="26" t="n"/>
      <c r="B101" s="46" t="inlineStr">
        <is>
          <t>A072K455-43</t>
        </is>
      </c>
      <c r="C101" s="47" t="inlineStr">
        <is>
          <t>A072K455</t>
        </is>
      </c>
      <c r="D101" s="48" t="n">
        <v>43</v>
      </c>
      <c r="E101" s="26" t="inlineStr">
        <is>
          <t>JES</t>
        </is>
      </c>
      <c r="F101" s="26">
        <f>VLOOKUP(C101,[5]Sheet2!$A:$B,2,0)</f>
        <v/>
      </c>
      <c r="G101" s="26">
        <f>VLOOKUP(C101,[5]Sheet2!$A:$C,3,0)</f>
        <v/>
      </c>
      <c r="H101" s="23">
        <f>VLOOKUP(C101,[5]Sheet2!$A:$E,5,0)</f>
        <v/>
      </c>
      <c r="I101" s="26">
        <f>VLOOKUP(C101,[5]Sheet2!$A:$D,4,0)</f>
        <v/>
      </c>
      <c r="J101" s="27" t="n"/>
      <c r="K101" s="25" t="n">
        <v>0</v>
      </c>
      <c r="L101" s="25" t="n">
        <v>0</v>
      </c>
      <c r="M101" s="25" t="n">
        <v>0</v>
      </c>
      <c r="N101" s="28">
        <f t="array" ref="N101">XLOOKUP(B101,'[4]TLA Level Disaggregation'!$E$4:$E$283,'[4]TLA Level Disaggregation'!$G$4:$U$283,0)</f>
        <v/>
      </c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</row>
    <row r="102" ht="14.25" customHeight="1" s="152">
      <c r="A102" s="26" t="n"/>
      <c r="B102" s="46" t="inlineStr">
        <is>
          <t>A073R555-43</t>
        </is>
      </c>
      <c r="C102" s="47" t="inlineStr">
        <is>
          <t>A073R555</t>
        </is>
      </c>
      <c r="D102" s="48" t="n">
        <v>43</v>
      </c>
      <c r="E102" s="26" t="inlineStr">
        <is>
          <t>JES</t>
        </is>
      </c>
      <c r="F102" s="26">
        <f>VLOOKUP(C102,[5]Sheet2!$A:$B,2,0)</f>
        <v/>
      </c>
      <c r="G102" s="26">
        <f>VLOOKUP(C102,[5]Sheet2!$A:$C,3,0)</f>
        <v/>
      </c>
      <c r="H102" s="23">
        <f>VLOOKUP(C102,[5]Sheet2!$A:$E,5,0)</f>
        <v/>
      </c>
      <c r="I102" s="26">
        <f>VLOOKUP(C102,[5]Sheet2!$A:$D,4,0)</f>
        <v/>
      </c>
      <c r="J102" s="27" t="n"/>
      <c r="K102" s="25" t="n">
        <v>0</v>
      </c>
      <c r="L102" s="25" t="n">
        <v>0</v>
      </c>
      <c r="M102" s="25" t="n">
        <v>0</v>
      </c>
      <c r="N102" s="28">
        <f t="array" ref="N102">XLOOKUP(B102,'[4]TLA Level Disaggregation'!$E$4:$E$283,'[4]TLA Level Disaggregation'!$G$4:$U$283,0)</f>
        <v/>
      </c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</row>
    <row r="103" ht="14.25" customHeight="1" s="152">
      <c r="A103" s="26" t="n"/>
      <c r="B103" s="46" t="inlineStr">
        <is>
          <t>A072K443-47</t>
        </is>
      </c>
      <c r="C103" s="47" t="inlineStr">
        <is>
          <t>A072K443</t>
        </is>
      </c>
      <c r="D103" s="48" t="n">
        <v>47</v>
      </c>
      <c r="E103" s="26" t="inlineStr">
        <is>
          <t>JES</t>
        </is>
      </c>
      <c r="F103" s="26">
        <f>VLOOKUP(C103,[5]Sheet2!$A:$B,2,0)</f>
        <v/>
      </c>
      <c r="G103" s="26">
        <f>VLOOKUP(C103,[5]Sheet2!$A:$C,3,0)</f>
        <v/>
      </c>
      <c r="H103" s="26">
        <f>VLOOKUP(C103,[5]Sheet2!$A:$E,5,0)</f>
        <v/>
      </c>
      <c r="I103" s="26">
        <f>VLOOKUP(C103,[5]Sheet2!$A:$D,4,0)</f>
        <v/>
      </c>
      <c r="J103" s="27" t="n"/>
      <c r="K103" s="25" t="n">
        <v>0</v>
      </c>
      <c r="L103" s="25" t="n">
        <v>0</v>
      </c>
      <c r="M103" s="25" t="n">
        <v>0</v>
      </c>
      <c r="N103" s="28">
        <f t="array" ref="N103">XLOOKUP(B103,'[4]TLA Level Disaggregation'!$E$4:$E$283,'[4]TLA Level Disaggregation'!$G$4:$U$283,0)</f>
        <v/>
      </c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</row>
    <row r="104" ht="14.25" customHeight="1" s="152">
      <c r="A104" s="26" t="n"/>
      <c r="B104" s="46" t="inlineStr">
        <is>
          <t>A072K452-43</t>
        </is>
      </c>
      <c r="C104" s="47" t="inlineStr">
        <is>
          <t>A072K452</t>
        </is>
      </c>
      <c r="D104" s="48" t="n">
        <v>43</v>
      </c>
      <c r="E104" s="26" t="inlineStr">
        <is>
          <t>JES</t>
        </is>
      </c>
      <c r="F104" s="26">
        <f>VLOOKUP(C104,[5]Sheet2!$A:$B,2,0)</f>
        <v/>
      </c>
      <c r="G104" s="26">
        <f>VLOOKUP(C104,[5]Sheet2!$A:$C,3,0)</f>
        <v/>
      </c>
      <c r="H104" s="26">
        <f>VLOOKUP(C104,[5]Sheet2!$A:$E,5,0)</f>
        <v/>
      </c>
      <c r="I104" s="26">
        <f>VLOOKUP(C104,[5]Sheet2!$A:$D,4,0)</f>
        <v/>
      </c>
      <c r="J104" s="27" t="n"/>
      <c r="K104" s="25" t="n">
        <v>0</v>
      </c>
      <c r="L104" s="25" t="n">
        <v>0</v>
      </c>
      <c r="M104" s="25" t="n">
        <v>0</v>
      </c>
      <c r="N104" s="28">
        <f t="array" ref="N104">XLOOKUP(B104,'[4]TLA Level Disaggregation'!$E$4:$E$283,'[4]TLA Level Disaggregation'!$G$4:$U$283,0)</f>
        <v/>
      </c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</row>
    <row r="105" ht="14.25" customHeight="1" s="152">
      <c r="A105" s="26" t="n"/>
      <c r="B105" s="46" t="inlineStr">
        <is>
          <t>A072K454-43</t>
        </is>
      </c>
      <c r="C105" s="47" t="inlineStr">
        <is>
          <t>A072K454</t>
        </is>
      </c>
      <c r="D105" s="48" t="n">
        <v>43</v>
      </c>
      <c r="E105" s="26" t="inlineStr">
        <is>
          <t>JES</t>
        </is>
      </c>
      <c r="F105" s="26">
        <f>VLOOKUP(C105,[5]Sheet2!$A:$B,2,0)</f>
        <v/>
      </c>
      <c r="G105" s="26">
        <f>VLOOKUP(C105,[5]Sheet2!$A:$C,3,0)</f>
        <v/>
      </c>
      <c r="H105" s="26">
        <f>VLOOKUP(C105,[5]Sheet2!$A:$E,5,0)</f>
        <v/>
      </c>
      <c r="I105" s="26">
        <f>VLOOKUP(C105,[5]Sheet2!$A:$D,4,0)</f>
        <v/>
      </c>
      <c r="J105" s="27" t="n"/>
      <c r="K105" s="25" t="n">
        <v>0</v>
      </c>
      <c r="L105" s="25" t="n">
        <v>0</v>
      </c>
      <c r="M105" s="25" t="n">
        <v>0</v>
      </c>
      <c r="N105" s="28">
        <f t="array" ref="N105">XLOOKUP(B105,'[4]TLA Level Disaggregation'!$E$4:$E$283,'[4]TLA Level Disaggregation'!$G$4:$U$283,0)</f>
        <v/>
      </c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</row>
    <row r="106" ht="14.25" customHeight="1" s="152">
      <c r="A106" s="38" t="n"/>
      <c r="B106" s="45" t="inlineStr">
        <is>
          <t>A072K660-13</t>
        </is>
      </c>
      <c r="C106" s="40" t="inlineStr">
        <is>
          <t>A072K660</t>
        </is>
      </c>
      <c r="D106" s="39" t="n">
        <v>13</v>
      </c>
      <c r="E106" s="38" t="inlineStr">
        <is>
          <t>JES</t>
        </is>
      </c>
      <c r="F106" s="38" t="inlineStr">
        <is>
          <t>A066W794</t>
        </is>
      </c>
      <c r="G106" s="38" t="inlineStr">
        <is>
          <t>A066Y269</t>
        </is>
      </c>
      <c r="H106" s="38" t="inlineStr">
        <is>
          <t>A068E096</t>
        </is>
      </c>
      <c r="I106" s="38" t="inlineStr">
        <is>
          <t>A068F341</t>
        </is>
      </c>
      <c r="J106" s="42" t="n"/>
      <c r="K106" s="43" t="n">
        <v>0</v>
      </c>
      <c r="L106" s="43" t="n">
        <v>0</v>
      </c>
      <c r="M106" s="43" t="n">
        <v>0</v>
      </c>
      <c r="N106" s="44">
        <f t="array" ref="N106">XLOOKUP(B106,'[4]TLA Level Disaggregation'!$E$4:$E$283,'[4]TLA Level Disaggregation'!$G$4:$U$283,0)</f>
        <v/>
      </c>
      <c r="O106" s="44" t="n"/>
      <c r="P106" s="44" t="n"/>
      <c r="Q106" s="44" t="n"/>
      <c r="R106" s="44" t="n"/>
      <c r="S106" s="44" t="n"/>
      <c r="T106" s="44" t="n"/>
      <c r="U106" s="44" t="n"/>
      <c r="V106" s="44" t="n"/>
      <c r="W106" s="44" t="n"/>
      <c r="X106" s="44" t="n"/>
      <c r="Y106" s="44" t="n"/>
      <c r="Z106" s="44" t="n"/>
      <c r="AA106" s="44" t="n"/>
      <c r="AB106" s="44" t="n"/>
    </row>
    <row r="107" ht="14.25" customHeight="1" s="152">
      <c r="A107" s="49" t="n"/>
      <c r="B107" s="50" t="inlineStr">
        <is>
          <t>A072K661-13</t>
        </is>
      </c>
      <c r="C107" s="51" t="inlineStr">
        <is>
          <t>A072K661</t>
        </is>
      </c>
      <c r="D107" s="46" t="n">
        <v>13</v>
      </c>
      <c r="E107" s="49" t="inlineStr">
        <is>
          <t>JES</t>
        </is>
      </c>
      <c r="F107" s="38" t="inlineStr">
        <is>
          <t>A066W794</t>
        </is>
      </c>
      <c r="G107" s="38" t="inlineStr">
        <is>
          <t>A066Y269</t>
        </is>
      </c>
      <c r="H107" s="38" t="inlineStr">
        <is>
          <t xml:space="preserve"> A068E096</t>
        </is>
      </c>
      <c r="I107" s="38" t="inlineStr">
        <is>
          <t>A068F341</t>
        </is>
      </c>
      <c r="J107" s="52" t="n"/>
      <c r="K107" s="32" t="n">
        <v>0</v>
      </c>
      <c r="L107" s="32" t="n">
        <v>0</v>
      </c>
      <c r="M107" s="32" t="n">
        <v>0</v>
      </c>
      <c r="N107" s="53">
        <f t="array" ref="N107">XLOOKUP(B107,'[4]TLA Level Disaggregation'!$E$4:$E$283,'[4]TLA Level Disaggregation'!$G$4:$U$283,0)</f>
        <v/>
      </c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  <c r="AA107" s="53" t="n"/>
      <c r="AB107" s="53" t="n"/>
    </row>
    <row r="108" ht="14.25" customHeight="1" s="152">
      <c r="A108" s="38" t="n"/>
      <c r="B108" s="39" t="inlineStr">
        <is>
          <t>A067K658-47</t>
        </is>
      </c>
      <c r="C108" s="40" t="inlineStr">
        <is>
          <t>A067K658</t>
        </is>
      </c>
      <c r="D108" s="39" t="n">
        <v>47</v>
      </c>
      <c r="E108" s="38" t="inlineStr">
        <is>
          <t>JES</t>
        </is>
      </c>
      <c r="F108" s="41" t="inlineStr">
        <is>
          <t>A068N109</t>
        </is>
      </c>
      <c r="G108" s="41" t="inlineStr">
        <is>
          <t>A068N103</t>
        </is>
      </c>
      <c r="H108" s="41" t="inlineStr">
        <is>
          <t>A068N094</t>
        </is>
      </c>
      <c r="I108" s="41" t="inlineStr">
        <is>
          <t>A072Z732</t>
        </is>
      </c>
      <c r="J108" s="42" t="n"/>
      <c r="K108" s="43" t="n">
        <v>0</v>
      </c>
      <c r="L108" s="43" t="n">
        <v>0</v>
      </c>
      <c r="M108" s="43" t="n">
        <v>0</v>
      </c>
      <c r="N108" s="44">
        <f t="array" ref="N108">XLOOKUP(B108,'[4]TLA Level Disaggregation'!$E$4:$E$283,'[4]TLA Level Disaggregation'!$G$4:$U$283,0)</f>
        <v/>
      </c>
      <c r="O108" s="44" t="n"/>
      <c r="P108" s="44" t="n"/>
      <c r="Q108" s="44" t="n"/>
      <c r="R108" s="44" t="n"/>
      <c r="S108" s="44" t="n"/>
      <c r="T108" s="44" t="n"/>
      <c r="U108" s="44" t="n"/>
      <c r="V108" s="44" t="n"/>
      <c r="W108" s="44" t="n"/>
      <c r="X108" s="44" t="n"/>
      <c r="Y108" s="44" t="n"/>
      <c r="Z108" s="44" t="n"/>
      <c r="AA108" s="44" t="n"/>
      <c r="AB108" s="44" t="n"/>
    </row>
    <row r="109" ht="14.25" customHeight="1" s="152">
      <c r="A109" s="26" t="n"/>
      <c r="B109" s="46" t="inlineStr">
        <is>
          <t>A067M716-43</t>
        </is>
      </c>
      <c r="C109" s="47" t="inlineStr">
        <is>
          <t>A067M716</t>
        </is>
      </c>
      <c r="D109" s="48" t="n">
        <v>43</v>
      </c>
      <c r="E109" s="26" t="inlineStr">
        <is>
          <t>JES</t>
        </is>
      </c>
      <c r="F109" s="26">
        <f>VLOOKUP(C109,[5]Sheet2!$A:$B,2,0)</f>
        <v/>
      </c>
      <c r="G109" s="26">
        <f>VLOOKUP(C109,[5]Sheet2!$A:$C,3,0)</f>
        <v/>
      </c>
      <c r="H109" s="23">
        <f>VLOOKUP(C109,[5]Sheet2!$A:$E,5,0)</f>
        <v/>
      </c>
      <c r="I109" s="26">
        <f>VLOOKUP(C109,[5]Sheet2!$A:$D,4,0)</f>
        <v/>
      </c>
      <c r="J109" s="27" t="n"/>
      <c r="K109" s="25" t="n">
        <v>0</v>
      </c>
      <c r="L109" s="25" t="n">
        <v>0</v>
      </c>
      <c r="M109" s="25" t="n">
        <v>0</v>
      </c>
      <c r="N109" s="28">
        <f t="array" ref="N109">XLOOKUP(B109,'[4]TLA Level Disaggregation'!$E$4:$E$283,'[4]TLA Level Disaggregation'!$G$4:$U$283,0)</f>
        <v/>
      </c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28" t="n"/>
      <c r="AA109" s="28" t="n"/>
      <c r="AB109" s="28" t="n"/>
    </row>
    <row r="110" ht="14.25" customHeight="1" s="152">
      <c r="A110" s="26" t="n"/>
      <c r="B110" s="46" t="inlineStr">
        <is>
          <t>A067S145-43</t>
        </is>
      </c>
      <c r="C110" s="47" t="inlineStr">
        <is>
          <t>A067S145</t>
        </is>
      </c>
      <c r="D110" s="48" t="n">
        <v>43</v>
      </c>
      <c r="E110" s="26" t="inlineStr">
        <is>
          <t>JES</t>
        </is>
      </c>
      <c r="F110" s="26">
        <f>VLOOKUP(C110,[5]Sheet2!$A:$B,2,0)</f>
        <v/>
      </c>
      <c r="G110" s="26">
        <f>VLOOKUP(C110,[5]Sheet2!$A:$C,3,0)</f>
        <v/>
      </c>
      <c r="H110" s="26">
        <f>VLOOKUP(C110,[5]Sheet2!$A:$E,5,0)</f>
        <v/>
      </c>
      <c r="I110" s="26">
        <f>VLOOKUP(C110,[5]Sheet2!$A:$D,4,0)</f>
        <v/>
      </c>
      <c r="J110" s="27" t="n"/>
      <c r="K110" s="25" t="n">
        <v>0</v>
      </c>
      <c r="L110" s="25" t="n">
        <v>0</v>
      </c>
      <c r="M110" s="25" t="n">
        <v>0</v>
      </c>
      <c r="N110" s="28">
        <f t="array" ref="N110">XLOOKUP(B110,'[4]TLA Level Disaggregation'!$E$4:$E$283,'[4]TLA Level Disaggregation'!$G$4:$U$283,0)</f>
        <v/>
      </c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</row>
    <row r="111" ht="14.25" customHeight="1" s="152">
      <c r="A111" s="26" t="n"/>
      <c r="B111" s="46" t="inlineStr">
        <is>
          <t>A068B667-43</t>
        </is>
      </c>
      <c r="C111" s="47" t="inlineStr">
        <is>
          <t>A068B667</t>
        </is>
      </c>
      <c r="D111" s="48" t="n">
        <v>43</v>
      </c>
      <c r="E111" s="26" t="inlineStr">
        <is>
          <t>JES</t>
        </is>
      </c>
      <c r="F111" s="26">
        <f>VLOOKUP(C111,[5]Sheet2!$A:$B,2,0)</f>
        <v/>
      </c>
      <c r="G111" s="26">
        <f>VLOOKUP(C111,[5]Sheet2!$A:$C,3,0)</f>
        <v/>
      </c>
      <c r="H111" s="23">
        <f>VLOOKUP(C111,[5]Sheet2!$A:$E,5,0)</f>
        <v/>
      </c>
      <c r="I111" s="26">
        <f>VLOOKUP(C111,[5]Sheet2!$A:$D,4,0)</f>
        <v/>
      </c>
      <c r="J111" s="27" t="n"/>
      <c r="K111" s="25" t="n">
        <v>0</v>
      </c>
      <c r="L111" s="25" t="n">
        <v>0</v>
      </c>
      <c r="M111" s="25" t="n">
        <v>0</v>
      </c>
      <c r="N111" s="28">
        <f t="array" ref="N111">XLOOKUP(B111,'[4]TLA Level Disaggregation'!$E$4:$E$283,'[4]TLA Level Disaggregation'!$G$4:$U$283,0)</f>
        <v/>
      </c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</row>
    <row r="112" ht="14.25" customHeight="1" s="152">
      <c r="A112" s="26" t="n"/>
      <c r="B112" s="54" t="inlineStr">
        <is>
          <t>A068B683-43</t>
        </is>
      </c>
      <c r="C112" s="47" t="inlineStr">
        <is>
          <t>A068B683</t>
        </is>
      </c>
      <c r="D112" s="48" t="n">
        <v>43</v>
      </c>
      <c r="E112" s="26" t="inlineStr">
        <is>
          <t>JES</t>
        </is>
      </c>
      <c r="F112" s="26">
        <f>VLOOKUP(C112,[5]Sheet2!$A:$B,2,0)</f>
        <v/>
      </c>
      <c r="G112" s="26">
        <f>VLOOKUP(C112,[5]Sheet2!$A:$C,3,0)</f>
        <v/>
      </c>
      <c r="H112" s="26">
        <f>VLOOKUP(C112,[5]Sheet2!$A:$E,5,0)</f>
        <v/>
      </c>
      <c r="I112" s="26">
        <f>VLOOKUP(C112,[5]Sheet2!$A:$D,4,0)</f>
        <v/>
      </c>
      <c r="J112" s="27" t="n"/>
      <c r="K112" s="25" t="n">
        <v>0</v>
      </c>
      <c r="L112" s="25" t="n">
        <v>0</v>
      </c>
      <c r="M112" s="25" t="n">
        <v>0</v>
      </c>
      <c r="N112" s="28">
        <f t="array" ref="N112">XLOOKUP(B112,'[4]TLA Level Disaggregation'!$E$4:$E$283,'[4]TLA Level Disaggregation'!$G$4:$U$283,0)</f>
        <v/>
      </c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28" t="n"/>
      <c r="AA112" s="28" t="n"/>
      <c r="AB112" s="28" t="n"/>
    </row>
    <row r="113" ht="14.25" customHeight="1" s="152">
      <c r="A113" s="26" t="n"/>
      <c r="B113" s="46" t="inlineStr">
        <is>
          <t>A068H262-43</t>
        </is>
      </c>
      <c r="C113" s="47" t="inlineStr">
        <is>
          <t>A068H262</t>
        </is>
      </c>
      <c r="D113" s="48" t="n">
        <v>43</v>
      </c>
      <c r="E113" s="26" t="inlineStr">
        <is>
          <t>JES</t>
        </is>
      </c>
      <c r="F113" s="26">
        <f>VLOOKUP(C113,[5]Sheet2!$A:$B,2,0)</f>
        <v/>
      </c>
      <c r="G113" s="26">
        <f>VLOOKUP(C113,[5]Sheet2!$A:$C,3,0)</f>
        <v/>
      </c>
      <c r="H113" s="26">
        <f>VLOOKUP(C113,[5]Sheet2!$A:$E,5,0)</f>
        <v/>
      </c>
      <c r="I113" s="26">
        <f>VLOOKUP(C113,[5]Sheet2!$A:$D,4,0)</f>
        <v/>
      </c>
      <c r="J113" s="27" t="n"/>
      <c r="K113" s="25" t="n">
        <v>0</v>
      </c>
      <c r="L113" s="25" t="n">
        <v>0</v>
      </c>
      <c r="M113" s="25" t="n">
        <v>0</v>
      </c>
      <c r="N113" s="28">
        <f t="array" ref="N113">XLOOKUP(B113,'[4]TLA Level Disaggregation'!$E$4:$E$283,'[4]TLA Level Disaggregation'!$G$4:$U$283,0)</f>
        <v/>
      </c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</row>
    <row r="114" ht="14.25" customHeight="1" s="152">
      <c r="A114" s="26" t="n"/>
      <c r="B114" s="46" t="inlineStr">
        <is>
          <t>A068H345-43</t>
        </is>
      </c>
      <c r="C114" s="47" t="inlineStr">
        <is>
          <t>A068H345</t>
        </is>
      </c>
      <c r="D114" s="48" t="n">
        <v>43</v>
      </c>
      <c r="E114" s="26" t="inlineStr">
        <is>
          <t>JES</t>
        </is>
      </c>
      <c r="F114" s="26">
        <f>VLOOKUP(C114,[5]Sheet2!$A:$B,2,0)</f>
        <v/>
      </c>
      <c r="G114" s="26">
        <f>VLOOKUP(C114,[5]Sheet2!$A:$C,3,0)</f>
        <v/>
      </c>
      <c r="H114" s="23">
        <f>VLOOKUP(C114,[5]Sheet2!$A:$E,5,0)</f>
        <v/>
      </c>
      <c r="I114" s="26">
        <f>VLOOKUP(C114,[5]Sheet2!$A:$D,4,0)</f>
        <v/>
      </c>
      <c r="J114" s="27" t="n"/>
      <c r="K114" s="25" t="n">
        <v>0</v>
      </c>
      <c r="L114" s="25" t="n">
        <v>0</v>
      </c>
      <c r="M114" s="25" t="n">
        <v>0</v>
      </c>
      <c r="N114" s="28">
        <f t="array" ref="N114">XLOOKUP(B114,'[4]TLA Level Disaggregation'!$E$4:$E$283,'[4]TLA Level Disaggregation'!$G$4:$U$283,0)</f>
        <v/>
      </c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28" t="n"/>
      <c r="AA114" s="28" t="n"/>
      <c r="AB114" s="28" t="n"/>
    </row>
    <row r="115" ht="14.25" customHeight="1" s="152">
      <c r="A115" s="38" t="n"/>
      <c r="B115" s="39" t="inlineStr">
        <is>
          <t>A068H432-47</t>
        </is>
      </c>
      <c r="C115" s="40" t="inlineStr">
        <is>
          <t>A068H432</t>
        </is>
      </c>
      <c r="D115" s="39" t="n">
        <v>47</v>
      </c>
      <c r="E115" s="38" t="inlineStr">
        <is>
          <t>JES</t>
        </is>
      </c>
      <c r="F115" s="41" t="inlineStr">
        <is>
          <t>A068N106</t>
        </is>
      </c>
      <c r="G115" s="41" t="inlineStr">
        <is>
          <t>A068N104</t>
        </is>
      </c>
      <c r="H115" s="41" t="inlineStr">
        <is>
          <t>A071X555</t>
        </is>
      </c>
      <c r="I115" s="41" t="inlineStr">
        <is>
          <t>A072Z733</t>
        </is>
      </c>
      <c r="J115" s="42" t="n"/>
      <c r="K115" s="43" t="n">
        <v>0</v>
      </c>
      <c r="L115" s="43" t="n">
        <v>0</v>
      </c>
      <c r="M115" s="43" t="n">
        <v>0</v>
      </c>
      <c r="N115" s="44">
        <f t="array" ref="N115">XLOOKUP(B115,'[4]TLA Level Disaggregation'!$E$4:$E$283,'[4]TLA Level Disaggregation'!$G$4:$U$283,0)</f>
        <v/>
      </c>
      <c r="O115" s="44" t="n"/>
      <c r="P115" s="44" t="n"/>
      <c r="Q115" s="44" t="n"/>
      <c r="R115" s="44" t="n"/>
      <c r="S115" s="44" t="n"/>
      <c r="T115" s="44" t="n"/>
      <c r="U115" s="44" t="n"/>
      <c r="V115" s="44" t="n"/>
      <c r="W115" s="44" t="n"/>
      <c r="X115" s="44" t="n"/>
      <c r="Y115" s="44" t="n"/>
      <c r="Z115" s="44" t="n"/>
      <c r="AA115" s="44" t="n"/>
      <c r="AB115" s="44" t="n"/>
    </row>
    <row r="116" ht="14.25" customHeight="1" s="152">
      <c r="A116" s="26" t="n"/>
      <c r="B116" s="46" t="inlineStr">
        <is>
          <t>A068H433-47</t>
        </is>
      </c>
      <c r="C116" s="47" t="inlineStr">
        <is>
          <t>A068H433</t>
        </is>
      </c>
      <c r="D116" s="48" t="n">
        <v>47</v>
      </c>
      <c r="E116" s="26" t="inlineStr">
        <is>
          <t>JES</t>
        </is>
      </c>
      <c r="F116" s="26">
        <f>VLOOKUP(C116,[5]Sheet2!$A:$B,2,0)</f>
        <v/>
      </c>
      <c r="G116" s="26">
        <f>VLOOKUP(C116,[5]Sheet2!$A:$C,3,0)</f>
        <v/>
      </c>
      <c r="H116" s="26">
        <f>VLOOKUP(C116,[5]Sheet2!$A:$E,5,0)</f>
        <v/>
      </c>
      <c r="I116" s="26">
        <f>VLOOKUP(C116,[5]Sheet2!$A:$D,4,0)</f>
        <v/>
      </c>
      <c r="J116" s="27" t="n"/>
      <c r="K116" s="25" t="n">
        <v>0</v>
      </c>
      <c r="L116" s="25" t="n">
        <v>0</v>
      </c>
      <c r="M116" s="25" t="n">
        <v>0</v>
      </c>
      <c r="N116" s="28">
        <f t="array" ref="N116">XLOOKUP(B116,'[4]TLA Level Disaggregation'!$E$4:$E$283,'[4]TLA Level Disaggregation'!$G$4:$U$283,0)</f>
        <v/>
      </c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28" t="n"/>
      <c r="AA116" s="28" t="n"/>
      <c r="AB116" s="28" t="n"/>
    </row>
    <row r="117" ht="14.25" customHeight="1" s="152">
      <c r="A117" s="38" t="n"/>
      <c r="B117" s="39" t="inlineStr">
        <is>
          <t>A067K660-47</t>
        </is>
      </c>
      <c r="C117" s="40" t="inlineStr">
        <is>
          <t>A067K660</t>
        </is>
      </c>
      <c r="D117" s="39" t="n">
        <v>47</v>
      </c>
      <c r="E117" s="38" t="inlineStr">
        <is>
          <t>JES</t>
        </is>
      </c>
      <c r="F117" s="38">
        <f>VLOOKUP(C117,[5]Sheet2!$A:$B,2,0)</f>
        <v/>
      </c>
      <c r="G117" s="38">
        <f>VLOOKUP(C117,[5]Sheet2!$A:$C,3,0)</f>
        <v/>
      </c>
      <c r="H117" s="38">
        <f>VLOOKUP(C117,[5]Sheet2!$A:$E,5,0)</f>
        <v/>
      </c>
      <c r="I117" s="38">
        <f>VLOOKUP(C117,[5]Sheet2!$A:$D,4,0)</f>
        <v/>
      </c>
      <c r="J117" s="42" t="n"/>
      <c r="K117" s="43" t="n">
        <v>0</v>
      </c>
      <c r="L117" s="43" t="n">
        <v>0</v>
      </c>
      <c r="M117" s="43" t="n">
        <v>0</v>
      </c>
      <c r="N117" s="44">
        <f t="array" ref="N117">XLOOKUP(B117,'[4]TLA Level Disaggregation'!$E$4:$E$283,'[4]TLA Level Disaggregation'!$G$4:$U$283,0)</f>
        <v/>
      </c>
      <c r="O117" s="44" t="n"/>
      <c r="P117" s="44" t="n"/>
      <c r="Q117" s="44" t="n"/>
      <c r="R117" s="44" t="n"/>
      <c r="S117" s="44" t="n"/>
      <c r="T117" s="44" t="n"/>
      <c r="U117" s="44" t="n"/>
      <c r="V117" s="44" t="n"/>
      <c r="W117" s="44" t="n"/>
      <c r="X117" s="44" t="n"/>
      <c r="Y117" s="44" t="n"/>
      <c r="Z117" s="44" t="n"/>
      <c r="AA117" s="44" t="n"/>
      <c r="AB117" s="44" t="n"/>
    </row>
    <row r="118" ht="14.25" customHeight="1" s="152">
      <c r="A118" s="38" t="n"/>
      <c r="B118" s="55" t="inlineStr">
        <is>
          <t>A067M181-13</t>
        </is>
      </c>
      <c r="C118" s="40" t="inlineStr">
        <is>
          <t>A067M181</t>
        </is>
      </c>
      <c r="D118" s="39" t="n">
        <v>13</v>
      </c>
      <c r="E118" s="38" t="inlineStr">
        <is>
          <t>JES</t>
        </is>
      </c>
      <c r="F118" s="38" t="inlineStr">
        <is>
          <t>A068N110</t>
        </is>
      </c>
      <c r="G118" s="38" t="inlineStr">
        <is>
          <t>A068N099</t>
        </is>
      </c>
      <c r="H118" s="38" t="inlineStr">
        <is>
          <t>A068N091</t>
        </is>
      </c>
      <c r="I118" s="38" t="inlineStr">
        <is>
          <t>A072Z733</t>
        </is>
      </c>
      <c r="J118" s="42" t="n"/>
      <c r="K118" s="43" t="n">
        <v>0</v>
      </c>
      <c r="L118" s="43" t="n">
        <v>0</v>
      </c>
      <c r="M118" s="43" t="n">
        <v>0</v>
      </c>
      <c r="N118" s="44">
        <f t="array" ref="N118">XLOOKUP(B118,'[4]TLA Level Disaggregation'!$E$4:$E$283,'[4]TLA Level Disaggregation'!$G$4:$U$283,0)</f>
        <v/>
      </c>
      <c r="O118" s="44" t="n"/>
      <c r="P118" s="44" t="n"/>
      <c r="Q118" s="44" t="n"/>
      <c r="R118" s="44" t="n"/>
      <c r="S118" s="44" t="n"/>
      <c r="T118" s="44" t="n"/>
      <c r="U118" s="44" t="n"/>
      <c r="V118" s="44" t="n"/>
      <c r="W118" s="44" t="n"/>
      <c r="X118" s="44" t="n"/>
      <c r="Y118" s="44" t="n"/>
      <c r="Z118" s="44" t="n"/>
      <c r="AA118" s="44" t="n"/>
      <c r="AB118" s="44" t="n"/>
    </row>
    <row r="119" ht="14.25" customHeight="1" s="152">
      <c r="A119" s="38" t="n"/>
      <c r="B119" s="39" t="inlineStr">
        <is>
          <t>A067R400-47</t>
        </is>
      </c>
      <c r="C119" s="40" t="inlineStr">
        <is>
          <t>A067R400</t>
        </is>
      </c>
      <c r="D119" s="39" t="n">
        <v>47</v>
      </c>
      <c r="E119" s="38" t="inlineStr">
        <is>
          <t>JES</t>
        </is>
      </c>
      <c r="F119" s="38">
        <f>VLOOKUP(C119,[5]Sheet2!$A:$B,2,0)</f>
        <v/>
      </c>
      <c r="G119" s="38">
        <f>VLOOKUP(C119,[5]Sheet2!$A:$C,3,0)</f>
        <v/>
      </c>
      <c r="H119" s="38">
        <f>VLOOKUP(C119,[5]Sheet2!$A:$E,5,0)</f>
        <v/>
      </c>
      <c r="I119" s="38">
        <f>VLOOKUP(C119,[5]Sheet2!$A:$D,4,0)</f>
        <v/>
      </c>
      <c r="J119" s="42" t="n"/>
      <c r="K119" s="43" t="n">
        <v>0</v>
      </c>
      <c r="L119" s="43" t="n">
        <v>0</v>
      </c>
      <c r="M119" s="43" t="n">
        <v>0</v>
      </c>
      <c r="N119" s="44">
        <f t="array" ref="N119">XLOOKUP(B119,'[4]TLA Level Disaggregation'!$E$4:$E$283,'[4]TLA Level Disaggregation'!$G$4:$U$283,0)</f>
        <v/>
      </c>
      <c r="O119" s="44" t="n"/>
      <c r="P119" s="44" t="n"/>
      <c r="Q119" s="44" t="n"/>
      <c r="R119" s="44" t="n"/>
      <c r="S119" s="44" t="n"/>
      <c r="T119" s="44" t="n"/>
      <c r="U119" s="44" t="n"/>
      <c r="V119" s="44" t="n"/>
      <c r="W119" s="44" t="n"/>
      <c r="X119" s="44" t="n"/>
      <c r="Y119" s="44" t="n"/>
      <c r="Z119" s="44" t="n"/>
      <c r="AA119" s="44" t="n"/>
      <c r="AB119" s="44" t="n"/>
    </row>
    <row r="120" ht="14.25" customHeight="1" s="152">
      <c r="A120" s="26" t="n"/>
      <c r="B120" s="46" t="inlineStr">
        <is>
          <t>A067S977-43</t>
        </is>
      </c>
      <c r="C120" s="47" t="inlineStr">
        <is>
          <t>A067S977</t>
        </is>
      </c>
      <c r="D120" s="48" t="n">
        <v>43</v>
      </c>
      <c r="E120" s="26" t="inlineStr">
        <is>
          <t>JES</t>
        </is>
      </c>
      <c r="F120" s="26">
        <f>VLOOKUP(C120,[5]Sheet2!$A:$B,2,0)</f>
        <v/>
      </c>
      <c r="G120" s="26">
        <f>VLOOKUP(C120,[5]Sheet2!$A:$C,3,0)</f>
        <v/>
      </c>
      <c r="H120" s="26">
        <f>VLOOKUP(C120,[5]Sheet2!$A:$E,5,0)</f>
        <v/>
      </c>
      <c r="I120" s="26">
        <f>VLOOKUP(C120,[5]Sheet2!$A:$D,4,0)</f>
        <v/>
      </c>
      <c r="J120" s="27" t="n"/>
      <c r="K120" s="25" t="n">
        <v>0</v>
      </c>
      <c r="L120" s="25" t="n">
        <v>0</v>
      </c>
      <c r="M120" s="25" t="n">
        <v>0</v>
      </c>
      <c r="N120" s="28">
        <f t="array" ref="N120">XLOOKUP(B120,'[4]TLA Level Disaggregation'!$E$4:$E$283,'[4]TLA Level Disaggregation'!$G$4:$U$283,0)</f>
        <v/>
      </c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28" t="n"/>
      <c r="AA120" s="28" t="n"/>
      <c r="AB120" s="28" t="n"/>
    </row>
    <row r="121" ht="14.25" customHeight="1" s="152">
      <c r="A121" s="26" t="n"/>
      <c r="B121" s="46" t="inlineStr">
        <is>
          <t>A068H089-43</t>
        </is>
      </c>
      <c r="C121" s="47" t="inlineStr">
        <is>
          <t>A068H089</t>
        </is>
      </c>
      <c r="D121" s="48" t="n">
        <v>43</v>
      </c>
      <c r="E121" s="26" t="inlineStr">
        <is>
          <t>JES</t>
        </is>
      </c>
      <c r="F121" s="26">
        <f>VLOOKUP(C121,[5]Sheet2!$A:$B,2,0)</f>
        <v/>
      </c>
      <c r="G121" s="26">
        <f>VLOOKUP(C121,[5]Sheet2!$A:$C,3,0)</f>
        <v/>
      </c>
      <c r="H121" s="26">
        <f>VLOOKUP(C121,[5]Sheet2!$A:$E,5,0)</f>
        <v/>
      </c>
      <c r="I121" s="26">
        <f>VLOOKUP(C121,[5]Sheet2!$A:$D,4,0)</f>
        <v/>
      </c>
      <c r="J121" s="27" t="n"/>
      <c r="K121" s="25" t="n">
        <v>0</v>
      </c>
      <c r="L121" s="25" t="n">
        <v>0</v>
      </c>
      <c r="M121" s="25" t="n">
        <v>0</v>
      </c>
      <c r="N121" s="28">
        <f t="array" ref="N121">XLOOKUP(B121,'[4]TLA Level Disaggregation'!$E$4:$E$283,'[4]TLA Level Disaggregation'!$G$4:$U$283,0)</f>
        <v/>
      </c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28" t="n"/>
      <c r="AA121" s="28" t="n"/>
      <c r="AB121" s="28" t="n"/>
    </row>
    <row r="122" ht="14.25" customHeight="1" s="152">
      <c r="A122" s="26" t="n"/>
      <c r="B122" s="46" t="inlineStr">
        <is>
          <t>A068H099-43</t>
        </is>
      </c>
      <c r="C122" s="47" t="inlineStr">
        <is>
          <t>A068H099</t>
        </is>
      </c>
      <c r="D122" s="48" t="n">
        <v>43</v>
      </c>
      <c r="E122" s="26" t="inlineStr">
        <is>
          <t>JES</t>
        </is>
      </c>
      <c r="F122" s="26">
        <f>VLOOKUP(C122,[5]Sheet2!$A:$B,2,0)</f>
        <v/>
      </c>
      <c r="G122" s="26">
        <f>VLOOKUP(C122,[5]Sheet2!$A:$C,3,0)</f>
        <v/>
      </c>
      <c r="H122" s="26">
        <f>VLOOKUP(C122,[5]Sheet2!$A:$E,5,0)</f>
        <v/>
      </c>
      <c r="I122" s="26">
        <f>VLOOKUP(C122,[5]Sheet2!$A:$D,4,0)</f>
        <v/>
      </c>
      <c r="J122" s="27" t="n"/>
      <c r="K122" s="25" t="n">
        <v>0</v>
      </c>
      <c r="L122" s="25" t="n">
        <v>0</v>
      </c>
      <c r="M122" s="25" t="n">
        <v>0</v>
      </c>
      <c r="N122" s="28">
        <f t="array" ref="N122">XLOOKUP(B122,'[4]TLA Level Disaggregation'!$E$4:$E$283,'[4]TLA Level Disaggregation'!$G$4:$U$283,0)</f>
        <v/>
      </c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28" t="n"/>
      <c r="AA122" s="28" t="n"/>
      <c r="AB122" s="28" t="n"/>
    </row>
    <row r="123" ht="14.25" customHeight="1" s="152">
      <c r="A123" s="26" t="n"/>
      <c r="B123" s="46" t="inlineStr">
        <is>
          <t>A068H337-43</t>
        </is>
      </c>
      <c r="C123" s="47" t="inlineStr">
        <is>
          <t>A068H337</t>
        </is>
      </c>
      <c r="D123" s="48" t="n">
        <v>43</v>
      </c>
      <c r="E123" s="26" t="inlineStr">
        <is>
          <t>JES</t>
        </is>
      </c>
      <c r="F123" s="26">
        <f>VLOOKUP(C123,[5]Sheet2!$A:$B,2,0)</f>
        <v/>
      </c>
      <c r="G123" s="26">
        <f>VLOOKUP(C123,[5]Sheet2!$A:$C,3,0)</f>
        <v/>
      </c>
      <c r="H123" s="26">
        <f>VLOOKUP(C123,[5]Sheet2!$A:$E,5,0)</f>
        <v/>
      </c>
      <c r="I123" s="26">
        <f>VLOOKUP(C123,[5]Sheet2!$A:$D,4,0)</f>
        <v/>
      </c>
      <c r="J123" s="27" t="n"/>
      <c r="K123" s="25" t="n">
        <v>0</v>
      </c>
      <c r="L123" s="25" t="n">
        <v>0</v>
      </c>
      <c r="M123" s="25" t="n">
        <v>0</v>
      </c>
      <c r="N123" s="28">
        <f t="array" ref="N123">XLOOKUP(B123,'[4]TLA Level Disaggregation'!$E$4:$E$283,'[4]TLA Level Disaggregation'!$G$4:$U$283,0)</f>
        <v/>
      </c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28" t="n"/>
      <c r="AA123" s="28" t="n"/>
      <c r="AB123" s="28" t="n"/>
    </row>
    <row r="124" ht="14.25" customHeight="1" s="152">
      <c r="A124" s="26" t="n"/>
      <c r="B124" s="46" t="inlineStr">
        <is>
          <t>A068H339-43</t>
        </is>
      </c>
      <c r="C124" s="47" t="inlineStr">
        <is>
          <t>A068H339</t>
        </is>
      </c>
      <c r="D124" s="48" t="n">
        <v>43</v>
      </c>
      <c r="E124" s="26" t="inlineStr">
        <is>
          <t>JES</t>
        </is>
      </c>
      <c r="F124" s="26">
        <f>VLOOKUP(C124,[5]Sheet2!$A:$B,2,0)</f>
        <v/>
      </c>
      <c r="G124" s="26">
        <f>VLOOKUP(C124,[5]Sheet2!$A:$C,3,0)</f>
        <v/>
      </c>
      <c r="H124" s="26">
        <f>VLOOKUP(C124,[5]Sheet2!$A:$E,5,0)</f>
        <v/>
      </c>
      <c r="I124" s="26">
        <f>VLOOKUP(C124,[5]Sheet2!$A:$D,4,0)</f>
        <v/>
      </c>
      <c r="J124" s="27" t="n"/>
      <c r="K124" s="25" t="n">
        <v>0</v>
      </c>
      <c r="L124" s="25" t="n">
        <v>0</v>
      </c>
      <c r="M124" s="25" t="n">
        <v>0</v>
      </c>
      <c r="N124" s="28">
        <f t="array" ref="N124">XLOOKUP(B124,'[4]TLA Level Disaggregation'!$E$4:$E$283,'[4]TLA Level Disaggregation'!$G$4:$U$283,0)</f>
        <v/>
      </c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28" t="n"/>
      <c r="AA124" s="28" t="n"/>
      <c r="AB124" s="28" t="n"/>
    </row>
    <row r="125" ht="14.25" customHeight="1" s="152">
      <c r="A125" s="26" t="n"/>
      <c r="B125" s="46" t="inlineStr">
        <is>
          <t>A068H343-43</t>
        </is>
      </c>
      <c r="C125" s="47" t="inlineStr">
        <is>
          <t>A068H343</t>
        </is>
      </c>
      <c r="D125" s="48" t="n">
        <v>43</v>
      </c>
      <c r="E125" s="26" t="inlineStr">
        <is>
          <t>JES</t>
        </is>
      </c>
      <c r="F125" s="26">
        <f>VLOOKUP(C125,[5]Sheet2!$A:$B,2,0)</f>
        <v/>
      </c>
      <c r="G125" s="26">
        <f>VLOOKUP(C125,[5]Sheet2!$A:$C,3,0)</f>
        <v/>
      </c>
      <c r="H125" s="23">
        <f>VLOOKUP(C125,[5]Sheet2!$A:$E,5,0)</f>
        <v/>
      </c>
      <c r="I125" s="26">
        <f>VLOOKUP(C125,[5]Sheet2!$A:$D,4,0)</f>
        <v/>
      </c>
      <c r="J125" s="27" t="n"/>
      <c r="K125" s="25" t="n">
        <v>0</v>
      </c>
      <c r="L125" s="25" t="n">
        <v>0</v>
      </c>
      <c r="M125" s="25" t="n">
        <v>0</v>
      </c>
      <c r="N125" s="28">
        <f t="array" ref="N125">XLOOKUP(B125,'[4]TLA Level Disaggregation'!$E$4:$E$283,'[4]TLA Level Disaggregation'!$G$4:$U$283,0)</f>
        <v/>
      </c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28" t="n"/>
      <c r="AA125" s="28" t="n"/>
      <c r="AB125" s="28" t="n"/>
    </row>
    <row r="126" ht="14.25" customHeight="1" s="152">
      <c r="A126" s="38" t="n"/>
      <c r="B126" s="39" t="inlineStr">
        <is>
          <t>A068H439-47</t>
        </is>
      </c>
      <c r="C126" s="40" t="inlineStr">
        <is>
          <t>A068H439</t>
        </is>
      </c>
      <c r="D126" s="39" t="n">
        <v>47</v>
      </c>
      <c r="E126" s="38" t="inlineStr">
        <is>
          <t>JES</t>
        </is>
      </c>
      <c r="F126" s="38">
        <f>VLOOKUP(C126,[5]Sheet2!$A:$B,2,0)</f>
        <v/>
      </c>
      <c r="G126" s="38">
        <f>VLOOKUP(C126,[5]Sheet2!$A:$C,3,0)</f>
        <v/>
      </c>
      <c r="H126" s="38">
        <f>VLOOKUP(C126,[5]Sheet2!$A:$E,5,0)</f>
        <v/>
      </c>
      <c r="I126" s="38">
        <f>VLOOKUP(C126,[5]Sheet2!$A:$D,4,0)</f>
        <v/>
      </c>
      <c r="J126" s="42" t="n"/>
      <c r="K126" s="43" t="n">
        <v>0</v>
      </c>
      <c r="L126" s="43" t="n">
        <v>0</v>
      </c>
      <c r="M126" s="43" t="n">
        <v>0</v>
      </c>
      <c r="N126" s="44">
        <f t="array" ref="N126">XLOOKUP(B126,'[4]TLA Level Disaggregation'!$E$4:$E$283,'[4]TLA Level Disaggregation'!$G$4:$U$283,0)</f>
        <v/>
      </c>
      <c r="O126" s="44" t="n"/>
      <c r="P126" s="44" t="n"/>
      <c r="Q126" s="44" t="n"/>
      <c r="R126" s="44" t="n"/>
      <c r="S126" s="44" t="n"/>
      <c r="T126" s="44" t="n"/>
      <c r="U126" s="44" t="n"/>
      <c r="V126" s="44" t="n"/>
      <c r="W126" s="44" t="n"/>
      <c r="X126" s="44" t="n"/>
      <c r="Y126" s="44" t="n"/>
      <c r="Z126" s="44" t="n"/>
      <c r="AA126" s="44" t="n"/>
      <c r="AB126" s="44" t="n"/>
    </row>
    <row r="127" ht="14.25" customHeight="1" s="152">
      <c r="A127" s="26" t="n"/>
      <c r="B127" s="49" t="n"/>
      <c r="C127" s="56" t="n"/>
      <c r="D127" s="26" t="n"/>
      <c r="E127" s="26" t="n"/>
      <c r="F127" s="26" t="n"/>
      <c r="G127" s="26" t="n"/>
      <c r="H127" s="26" t="n"/>
      <c r="I127" s="26" t="n"/>
      <c r="J127" s="27" t="n"/>
      <c r="K127" s="25" t="n">
        <v>0</v>
      </c>
      <c r="L127" s="25" t="n">
        <v>0</v>
      </c>
      <c r="M127" s="25" t="n">
        <v>0</v>
      </c>
      <c r="N127" s="28">
        <f t="array" ref="N127">XLOOKUP(B127,'[4]TLA Level Disaggregation'!$E$4:$E$283,'[4]TLA Level Disaggregation'!$G$4:$U$283,0)</f>
        <v/>
      </c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28" t="n"/>
      <c r="AA127" s="28" t="n"/>
      <c r="AB127" s="28" t="n"/>
    </row>
    <row r="128" ht="14.25" customHeight="1" s="152">
      <c r="A128" s="57" t="n"/>
      <c r="B128" s="58" t="inlineStr">
        <is>
          <t>A062X025-GV</t>
        </is>
      </c>
      <c r="C128" s="59" t="inlineStr">
        <is>
          <t>A062X025</t>
        </is>
      </c>
      <c r="D128" s="59" t="inlineStr">
        <is>
          <t>GV</t>
        </is>
      </c>
      <c r="E128" s="57" t="inlineStr">
        <is>
          <t>CMP</t>
        </is>
      </c>
      <c r="F128" s="57">
        <f>VLOOKUP(C128,[6]Sheet2!$A:$B,2,0)</f>
        <v/>
      </c>
      <c r="G128" s="57">
        <f>VLOOKUP(C128,[6]Sheet2!$A:$C,3,0)</f>
        <v/>
      </c>
      <c r="H128" s="57">
        <f>VLOOKUP(C128,[6]Sheet2!$A:$E,5,0)</f>
        <v/>
      </c>
      <c r="I128" s="57">
        <f>VLOOKUP(C128,[6]Sheet2!$A:$D,4,0)</f>
        <v/>
      </c>
      <c r="J128" s="60" t="n"/>
      <c r="K128" s="61" t="n">
        <v>0</v>
      </c>
      <c r="L128" s="61" t="n">
        <v>0</v>
      </c>
      <c r="M128" s="61" t="n">
        <v>0</v>
      </c>
      <c r="N128" s="62">
        <f t="array" ref="N128">XLOOKUP(B128,'[4]TLA Level Disaggregation'!$E$4:$E$283,'[4]TLA Level Disaggregation'!$G$4:$U$283,0)</f>
        <v/>
      </c>
      <c r="O128" s="62" t="n"/>
      <c r="P128" s="62" t="n"/>
      <c r="Q128" s="62" t="n"/>
      <c r="R128" s="62" t="n"/>
      <c r="S128" s="62" t="n"/>
      <c r="T128" s="62" t="n"/>
      <c r="U128" s="62" t="n"/>
      <c r="V128" s="62" t="n"/>
      <c r="W128" s="62" t="n"/>
      <c r="X128" s="62" t="n"/>
      <c r="Y128" s="62" t="n"/>
      <c r="Z128" s="62" t="n"/>
      <c r="AA128" s="62" t="n"/>
      <c r="AB128" s="62" t="n"/>
    </row>
    <row r="129" ht="14.25" customHeight="1" s="152">
      <c r="A129" s="26" t="n"/>
      <c r="B129" s="46" t="inlineStr">
        <is>
          <t>A072K440-10</t>
        </is>
      </c>
      <c r="C129" s="63" t="inlineStr">
        <is>
          <t>A072K440</t>
        </is>
      </c>
      <c r="D129" s="63" t="n">
        <v>10</v>
      </c>
      <c r="E129" s="26" t="inlineStr">
        <is>
          <t>CMP</t>
        </is>
      </c>
      <c r="F129" s="26">
        <f>VLOOKUP(C129,[6]Sheet2!$A:$B,2,0)</f>
        <v/>
      </c>
      <c r="G129" s="26">
        <f>VLOOKUP(C129,[6]Sheet2!$A:$C,3,0)</f>
        <v/>
      </c>
      <c r="H129" s="26">
        <f>VLOOKUP(C129,[6]Sheet2!$A:$E,5,0)</f>
        <v/>
      </c>
      <c r="I129" s="26">
        <f>VLOOKUP(C129,[6]Sheet2!$A:$D,4,0)</f>
        <v/>
      </c>
      <c r="J129" s="27" t="n"/>
      <c r="K129" s="25" t="n">
        <v>0</v>
      </c>
      <c r="L129" s="25" t="n">
        <v>0</v>
      </c>
      <c r="M129" s="25" t="n">
        <v>0</v>
      </c>
      <c r="N129" s="28">
        <f t="array" ref="N129">XLOOKUP(B129,'[4]TLA Level Disaggregation'!$E$4:$E$283,'[4]TLA Level Disaggregation'!$G$4:$U$283,0)</f>
        <v/>
      </c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28" t="n"/>
      <c r="AA129" s="28" t="n"/>
      <c r="AB129" s="28" t="n"/>
    </row>
    <row r="130" ht="14.25" customHeight="1" s="152">
      <c r="A130" s="26" t="n"/>
      <c r="B130" s="46" t="inlineStr">
        <is>
          <t>A072K442-17</t>
        </is>
      </c>
      <c r="C130" s="63" t="inlineStr">
        <is>
          <t>A072K442</t>
        </is>
      </c>
      <c r="D130" s="63" t="n">
        <v>17</v>
      </c>
      <c r="E130" s="26" t="inlineStr">
        <is>
          <t>CMP</t>
        </is>
      </c>
      <c r="F130" s="26">
        <f>VLOOKUP(C130,[6]Sheet2!$A:$B,2,0)</f>
        <v/>
      </c>
      <c r="G130" s="26">
        <f>VLOOKUP(C130,[6]Sheet2!$A:$C,3,0)</f>
        <v/>
      </c>
      <c r="H130" s="26">
        <f>VLOOKUP(C130,[6]Sheet2!$A:$E,5,0)</f>
        <v/>
      </c>
      <c r="I130" s="26">
        <f>VLOOKUP(C130,[6]Sheet2!$A:$D,4,0)</f>
        <v/>
      </c>
      <c r="J130" s="27" t="n"/>
      <c r="K130" s="25" t="n">
        <v>0</v>
      </c>
      <c r="L130" s="25" t="n">
        <v>0</v>
      </c>
      <c r="M130" s="25" t="n">
        <v>0</v>
      </c>
      <c r="N130" s="28">
        <f t="array" ref="N130">XLOOKUP(B130,'[4]TLA Level Disaggregation'!$E$4:$E$283,'[4]TLA Level Disaggregation'!$G$4:$U$283,0)</f>
        <v/>
      </c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28" t="n"/>
      <c r="AA130" s="28" t="n"/>
      <c r="AB130" s="28" t="n"/>
    </row>
    <row r="131" ht="14.25" customHeight="1" s="152">
      <c r="A131" s="26" t="n"/>
      <c r="B131" s="46" t="inlineStr">
        <is>
          <t>A072K447-10</t>
        </is>
      </c>
      <c r="C131" s="63" t="inlineStr">
        <is>
          <t>A072K447</t>
        </is>
      </c>
      <c r="D131" s="63" t="n">
        <v>10</v>
      </c>
      <c r="E131" s="26" t="inlineStr">
        <is>
          <t>CMP</t>
        </is>
      </c>
      <c r="F131" s="26">
        <f>VLOOKUP(C131,[6]Sheet2!$A:$B,2,0)</f>
        <v/>
      </c>
      <c r="G131" s="26">
        <f>VLOOKUP(C131,[6]Sheet2!$A:$C,3,0)</f>
        <v/>
      </c>
      <c r="H131" s="26">
        <f>VLOOKUP(C131,[6]Sheet2!$A:$E,5,0)</f>
        <v/>
      </c>
      <c r="I131" s="26">
        <f>VLOOKUP(C131,[6]Sheet2!$A:$D,4,0)</f>
        <v/>
      </c>
      <c r="J131" s="27" t="n"/>
      <c r="K131" s="25" t="n">
        <v>0</v>
      </c>
      <c r="L131" s="25" t="n">
        <v>0</v>
      </c>
      <c r="M131" s="25" t="n">
        <v>0</v>
      </c>
      <c r="N131" s="28">
        <f t="array" ref="N131">XLOOKUP(B131,'[4]TLA Level Disaggregation'!$E$4:$E$283,'[4]TLA Level Disaggregation'!$G$4:$U$283,0)</f>
        <v/>
      </c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28" t="n"/>
      <c r="AA131" s="28" t="n"/>
      <c r="AB131" s="28" t="n"/>
    </row>
    <row r="132" ht="14.25" customHeight="1" s="152">
      <c r="A132" s="38" t="n"/>
      <c r="B132" s="39" t="inlineStr">
        <is>
          <t>A072K451-43</t>
        </is>
      </c>
      <c r="C132" s="64" t="inlineStr">
        <is>
          <t>A072K451</t>
        </is>
      </c>
      <c r="D132" s="64" t="n">
        <v>43</v>
      </c>
      <c r="E132" s="38" t="inlineStr">
        <is>
          <t>CMP</t>
        </is>
      </c>
      <c r="F132" s="38">
        <f>VLOOKUP(C132,[6]Sheet2!$A:$B,2,0)</f>
        <v/>
      </c>
      <c r="G132" s="38">
        <f>VLOOKUP(C132,[6]Sheet2!$A:$C,3,0)</f>
        <v/>
      </c>
      <c r="H132" s="38">
        <f>VLOOKUP(C132,[6]Sheet2!$A:$E,5,0)</f>
        <v/>
      </c>
      <c r="I132" s="38">
        <f>VLOOKUP(C132,[6]Sheet2!$A:$D,4,0)</f>
        <v/>
      </c>
      <c r="J132" s="42" t="n"/>
      <c r="K132" s="43" t="n">
        <v>0</v>
      </c>
      <c r="L132" s="43" t="n">
        <v>0</v>
      </c>
      <c r="M132" s="43" t="n">
        <v>0</v>
      </c>
      <c r="N132" s="44">
        <f t="array" ref="N132">XLOOKUP(B132,'[4]TLA Level Disaggregation'!$E$4:$E$283,'[4]TLA Level Disaggregation'!$G$4:$U$283,0)</f>
        <v/>
      </c>
      <c r="O132" s="44" t="n"/>
      <c r="P132" s="44" t="n"/>
      <c r="Q132" s="44" t="n"/>
      <c r="R132" s="44" t="n"/>
      <c r="S132" s="44" t="n"/>
      <c r="T132" s="44" t="n"/>
      <c r="U132" s="44" t="n"/>
      <c r="V132" s="44" t="n"/>
      <c r="W132" s="44" t="n"/>
      <c r="X132" s="44" t="n"/>
      <c r="Y132" s="44" t="n"/>
      <c r="Z132" s="44" t="n"/>
      <c r="AA132" s="44" t="n"/>
      <c r="AB132" s="44" t="n"/>
    </row>
    <row r="133" ht="14.25" customHeight="1" s="152">
      <c r="A133" s="26" t="n"/>
      <c r="B133" s="46" t="inlineStr">
        <is>
          <t>A072K664-17</t>
        </is>
      </c>
      <c r="C133" s="63" t="inlineStr">
        <is>
          <t>A072K664</t>
        </is>
      </c>
      <c r="D133" s="63" t="n">
        <v>17</v>
      </c>
      <c r="E133" s="26" t="inlineStr">
        <is>
          <t>CMP</t>
        </is>
      </c>
      <c r="F133" s="26">
        <f>VLOOKUP(C133,[6]Sheet2!$A:$B,2,0)</f>
        <v/>
      </c>
      <c r="G133" s="26">
        <f>VLOOKUP(C133,[6]Sheet2!$A:$C,3,0)</f>
        <v/>
      </c>
      <c r="H133" s="26">
        <f>VLOOKUP(C133,[6]Sheet2!$A:$E,5,0)</f>
        <v/>
      </c>
      <c r="I133" s="26">
        <f>VLOOKUP(C133,[6]Sheet2!$A:$D,4,0)</f>
        <v/>
      </c>
      <c r="J133" s="27" t="n"/>
      <c r="K133" s="25" t="n">
        <v>0</v>
      </c>
      <c r="L133" s="25" t="n">
        <v>0</v>
      </c>
      <c r="M133" s="25" t="n">
        <v>0</v>
      </c>
      <c r="N133" s="28">
        <f t="array" ref="N133">XLOOKUP(B133,'[4]TLA Level Disaggregation'!$E$4:$E$283,'[4]TLA Level Disaggregation'!$G$4:$U$283,0)</f>
        <v/>
      </c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28" t="n"/>
      <c r="AA133" s="28" t="n"/>
      <c r="AB133" s="28" t="n"/>
    </row>
    <row r="134" ht="14.25" customHeight="1" s="152">
      <c r="A134" s="26" t="n"/>
      <c r="B134" s="46" t="inlineStr">
        <is>
          <t>A072K665-47</t>
        </is>
      </c>
      <c r="C134" s="63" t="inlineStr">
        <is>
          <t>A072K665</t>
        </is>
      </c>
      <c r="D134" s="63" t="n">
        <v>47</v>
      </c>
      <c r="E134" s="26" t="inlineStr">
        <is>
          <t>CMP</t>
        </is>
      </c>
      <c r="F134" s="26">
        <f>VLOOKUP(C134,[6]Sheet2!$A:$B,2,0)</f>
        <v/>
      </c>
      <c r="G134" s="26">
        <f>VLOOKUP(C134,[6]Sheet2!$A:$C,3,0)</f>
        <v/>
      </c>
      <c r="H134" s="26">
        <f>VLOOKUP(C134,[6]Sheet2!$A:$E,5,0)</f>
        <v/>
      </c>
      <c r="I134" s="26">
        <f>VLOOKUP(C134,[6]Sheet2!$A:$D,4,0)</f>
        <v/>
      </c>
      <c r="J134" s="27" t="n"/>
      <c r="K134" s="25" t="n">
        <v>0</v>
      </c>
      <c r="L134" s="25" t="n">
        <v>0</v>
      </c>
      <c r="M134" s="25" t="n">
        <v>0</v>
      </c>
      <c r="N134" s="28">
        <f t="array" ref="N134">XLOOKUP(B134,'[4]TLA Level Disaggregation'!$E$4:$E$283,'[4]TLA Level Disaggregation'!$G$4:$U$283,0)</f>
        <v/>
      </c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28" t="n"/>
      <c r="AA134" s="28" t="n"/>
      <c r="AB134" s="28" t="n"/>
    </row>
    <row r="135" ht="14.25" customHeight="1" s="152">
      <c r="A135" s="38" t="n"/>
      <c r="B135" s="45" t="inlineStr">
        <is>
          <t>A073N995-10</t>
        </is>
      </c>
      <c r="C135" s="64" t="inlineStr">
        <is>
          <t>A073N995</t>
        </is>
      </c>
      <c r="D135" s="64" t="n">
        <v>10</v>
      </c>
      <c r="E135" s="38" t="inlineStr">
        <is>
          <t>CMP</t>
        </is>
      </c>
      <c r="F135" s="38" t="inlineStr">
        <is>
          <t>A066E920</t>
        </is>
      </c>
      <c r="G135" s="38" t="inlineStr">
        <is>
          <t>A066Y269</t>
        </is>
      </c>
      <c r="H135" s="38" t="inlineStr">
        <is>
          <t>A066R849</t>
        </is>
      </c>
      <c r="I135" s="38" t="inlineStr">
        <is>
          <t>A068F341</t>
        </is>
      </c>
      <c r="J135" s="42" t="n"/>
      <c r="K135" s="43" t="n">
        <v>0</v>
      </c>
      <c r="L135" s="43" t="n">
        <v>0</v>
      </c>
      <c r="M135" s="43" t="n">
        <v>0</v>
      </c>
      <c r="N135" s="44">
        <f t="array" ref="N135">XLOOKUP(B135,'[4]TLA Level Disaggregation'!$E$4:$E$283,'[4]TLA Level Disaggregation'!$G$4:$U$283,0)</f>
        <v/>
      </c>
      <c r="O135" s="44" t="n"/>
      <c r="P135" s="44" t="n"/>
      <c r="Q135" s="44" t="n"/>
      <c r="R135" s="44" t="n"/>
      <c r="S135" s="44" t="n"/>
      <c r="T135" s="44" t="n"/>
      <c r="U135" s="44" t="n"/>
      <c r="V135" s="44" t="n"/>
      <c r="W135" s="44" t="n"/>
      <c r="X135" s="44" t="n"/>
      <c r="Y135" s="44" t="n"/>
      <c r="Z135" s="44" t="n"/>
      <c r="AA135" s="44" t="n"/>
      <c r="AB135" s="44" t="n"/>
    </row>
    <row r="136" ht="14.25" customHeight="1" s="152">
      <c r="A136" s="38" t="n"/>
      <c r="B136" s="45" t="inlineStr">
        <is>
          <t>A073N996-10</t>
        </is>
      </c>
      <c r="C136" s="64" t="inlineStr">
        <is>
          <t>A073N996</t>
        </is>
      </c>
      <c r="D136" s="64" t="n">
        <v>10</v>
      </c>
      <c r="E136" s="38" t="inlineStr">
        <is>
          <t>CMP</t>
        </is>
      </c>
      <c r="F136" s="38" t="inlineStr">
        <is>
          <t>A066E919</t>
        </is>
      </c>
      <c r="G136" s="38" t="inlineStr">
        <is>
          <t>A066Y269</t>
        </is>
      </c>
      <c r="H136" s="38" t="inlineStr">
        <is>
          <t>A066W582</t>
        </is>
      </c>
      <c r="I136" s="38" t="inlineStr">
        <is>
          <t>A068F341</t>
        </is>
      </c>
      <c r="J136" s="42" t="n"/>
      <c r="K136" s="43" t="n">
        <v>0</v>
      </c>
      <c r="L136" s="43" t="n">
        <v>0</v>
      </c>
      <c r="M136" s="43" t="n">
        <v>0</v>
      </c>
      <c r="N136" s="44">
        <f t="array" ref="N136">XLOOKUP(B136,'[4]TLA Level Disaggregation'!$E$4:$E$283,'[4]TLA Level Disaggregation'!$G$4:$U$283,0)</f>
        <v/>
      </c>
      <c r="O136" s="44" t="n"/>
      <c r="P136" s="44" t="n"/>
      <c r="Q136" s="44" t="n"/>
      <c r="R136" s="44" t="n"/>
      <c r="S136" s="44" t="n"/>
      <c r="T136" s="44" t="n"/>
      <c r="U136" s="44" t="n"/>
      <c r="V136" s="44" t="n"/>
      <c r="W136" s="44" t="n"/>
      <c r="X136" s="44" t="n"/>
      <c r="Y136" s="44" t="n"/>
      <c r="Z136" s="44" t="n"/>
      <c r="AA136" s="44" t="n"/>
      <c r="AB136" s="44" t="n"/>
    </row>
    <row r="137" ht="14.25" customHeight="1" s="152">
      <c r="A137" s="38" t="n"/>
      <c r="B137" s="45" t="inlineStr">
        <is>
          <t>A073N997-10</t>
        </is>
      </c>
      <c r="C137" s="64" t="inlineStr">
        <is>
          <t>A073N997</t>
        </is>
      </c>
      <c r="D137" s="64" t="n">
        <v>10</v>
      </c>
      <c r="E137" s="38" t="inlineStr">
        <is>
          <t>CMP</t>
        </is>
      </c>
      <c r="F137" s="38" t="inlineStr">
        <is>
          <t>A066R551</t>
        </is>
      </c>
      <c r="G137" s="38" t="inlineStr">
        <is>
          <t>A066Y269</t>
        </is>
      </c>
      <c r="H137" s="38" t="inlineStr">
        <is>
          <t>A066W582</t>
        </is>
      </c>
      <c r="I137" s="38" t="inlineStr">
        <is>
          <t>A068F341</t>
        </is>
      </c>
      <c r="J137" s="42" t="n"/>
      <c r="K137" s="43" t="n">
        <v>0</v>
      </c>
      <c r="L137" s="43" t="n">
        <v>0</v>
      </c>
      <c r="M137" s="43" t="n">
        <v>0</v>
      </c>
      <c r="N137" s="44">
        <f t="array" ref="N137">XLOOKUP(B137,'[4]TLA Level Disaggregation'!$E$4:$E$283,'[4]TLA Level Disaggregation'!$G$4:$U$283,0)</f>
        <v/>
      </c>
      <c r="O137" s="44" t="n"/>
      <c r="P137" s="44" t="n"/>
      <c r="Q137" s="44" t="n"/>
      <c r="R137" s="44" t="n"/>
      <c r="S137" s="44" t="n"/>
      <c r="T137" s="44" t="n"/>
      <c r="U137" s="44" t="n"/>
      <c r="V137" s="44" t="n"/>
      <c r="W137" s="44" t="n"/>
      <c r="X137" s="44" t="n"/>
      <c r="Y137" s="44" t="n"/>
      <c r="Z137" s="44" t="n"/>
      <c r="AA137" s="44" t="n"/>
      <c r="AB137" s="44" t="n"/>
    </row>
    <row r="138" ht="14.25" customHeight="1" s="152">
      <c r="A138" s="57" t="n"/>
      <c r="B138" s="58" t="inlineStr">
        <is>
          <t>A073N999-10</t>
        </is>
      </c>
      <c r="C138" s="59" t="inlineStr">
        <is>
          <t>A073N999</t>
        </is>
      </c>
      <c r="D138" s="59" t="n">
        <v>10</v>
      </c>
      <c r="E138" s="57" t="inlineStr">
        <is>
          <t>CMP</t>
        </is>
      </c>
      <c r="F138" s="57">
        <f>VLOOKUP(C138,[6]Sheet2!$A:$B,2,0)</f>
        <v/>
      </c>
      <c r="G138" s="57">
        <f>VLOOKUP(C138,[6]Sheet2!$A:$C,3,0)</f>
        <v/>
      </c>
      <c r="H138" s="57">
        <f>VLOOKUP(C138,[6]Sheet2!$A:$E,5,0)</f>
        <v/>
      </c>
      <c r="I138" s="57">
        <f>VLOOKUP(C138,[6]Sheet2!$A:$D,4,0)</f>
        <v/>
      </c>
      <c r="J138" s="60" t="n"/>
      <c r="K138" s="61" t="n">
        <v>0</v>
      </c>
      <c r="L138" s="61" t="n">
        <v>0</v>
      </c>
      <c r="M138" s="61" t="n">
        <v>0</v>
      </c>
      <c r="N138" s="62">
        <f t="array" ref="N138">XLOOKUP(B138,'[4]TLA Level Disaggregation'!$E$4:$E$283,'[4]TLA Level Disaggregation'!$G$4:$U$283,0)</f>
        <v/>
      </c>
      <c r="O138" s="62" t="n"/>
      <c r="P138" s="62" t="n"/>
      <c r="Q138" s="62" t="n"/>
      <c r="R138" s="62" t="n"/>
      <c r="S138" s="62" t="n"/>
      <c r="T138" s="62" t="n"/>
      <c r="U138" s="62" t="n"/>
      <c r="V138" s="62" t="n"/>
      <c r="W138" s="62" t="n"/>
      <c r="X138" s="62" t="n"/>
      <c r="Y138" s="62" t="n"/>
      <c r="Z138" s="62" t="n"/>
      <c r="AA138" s="62" t="n"/>
      <c r="AB138" s="62" t="n"/>
    </row>
    <row r="139" ht="14.25" customHeight="1" s="152">
      <c r="A139" s="38" t="n"/>
      <c r="B139" s="39" t="inlineStr">
        <is>
          <t>A073N999-40</t>
        </is>
      </c>
      <c r="C139" s="64" t="inlineStr">
        <is>
          <t>A073N999</t>
        </is>
      </c>
      <c r="D139" s="64" t="n">
        <v>40</v>
      </c>
      <c r="E139" s="38" t="inlineStr">
        <is>
          <t>CMP</t>
        </is>
      </c>
      <c r="F139" s="38">
        <f>VLOOKUP(C139,[6]Sheet2!$A:$B,2,0)</f>
        <v/>
      </c>
      <c r="G139" s="38">
        <f>VLOOKUP(C139,[6]Sheet2!$A:$C,3,0)</f>
        <v/>
      </c>
      <c r="H139" s="38">
        <f>VLOOKUP(C139,[6]Sheet2!$A:$E,5,0)</f>
        <v/>
      </c>
      <c r="I139" s="38">
        <f>VLOOKUP(C139,[6]Sheet2!$A:$D,4,0)</f>
        <v/>
      </c>
      <c r="J139" s="42" t="n"/>
      <c r="K139" s="43" t="n">
        <v>0</v>
      </c>
      <c r="L139" s="43" t="n">
        <v>0</v>
      </c>
      <c r="M139" s="43" t="n">
        <v>0</v>
      </c>
      <c r="N139" s="44">
        <f t="array" ref="N139">XLOOKUP(B139,'[4]TLA Level Disaggregation'!$E$4:$E$283,'[4]TLA Level Disaggregation'!$G$4:$U$283,0)</f>
        <v/>
      </c>
      <c r="O139" s="44" t="n"/>
      <c r="P139" s="44" t="n"/>
      <c r="Q139" s="44" t="n"/>
      <c r="R139" s="44" t="n"/>
      <c r="S139" s="44" t="n"/>
      <c r="T139" s="44" t="n"/>
      <c r="U139" s="44" t="n"/>
      <c r="V139" s="44" t="n"/>
      <c r="W139" s="44" t="n"/>
      <c r="X139" s="44" t="n"/>
      <c r="Y139" s="44" t="n"/>
      <c r="Z139" s="44" t="n"/>
      <c r="AA139" s="44" t="n"/>
      <c r="AB139" s="44" t="n"/>
    </row>
    <row r="140" ht="14.25" customHeight="1" s="152">
      <c r="A140" s="26" t="n"/>
      <c r="B140" s="46" t="inlineStr">
        <is>
          <t>A073V540-10</t>
        </is>
      </c>
      <c r="C140" s="63" t="inlineStr">
        <is>
          <t>A073V540</t>
        </is>
      </c>
      <c r="D140" s="63" t="n">
        <v>10</v>
      </c>
      <c r="E140" s="26" t="inlineStr">
        <is>
          <t>CMP</t>
        </is>
      </c>
      <c r="F140" s="26">
        <f>VLOOKUP(C140,[6]Sheet2!$A:$B,2,0)</f>
        <v/>
      </c>
      <c r="G140" s="26">
        <f>VLOOKUP(C140,[6]Sheet2!$A:$C,3,0)</f>
        <v/>
      </c>
      <c r="H140" s="26">
        <f>VLOOKUP(C140,[6]Sheet2!$A:$E,5,0)</f>
        <v/>
      </c>
      <c r="I140" s="26">
        <f>VLOOKUP(C140,[6]Sheet2!$A:$D,4,0)</f>
        <v/>
      </c>
      <c r="J140" s="27" t="n"/>
      <c r="K140" s="25" t="n">
        <v>0</v>
      </c>
      <c r="L140" s="25" t="n">
        <v>0</v>
      </c>
      <c r="M140" s="25" t="n">
        <v>0</v>
      </c>
      <c r="N140" s="28">
        <f t="array" ref="N140">XLOOKUP(B140,'[4]TLA Level Disaggregation'!$E$4:$E$283,'[4]TLA Level Disaggregation'!$G$4:$U$283,0)</f>
        <v/>
      </c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28" t="n"/>
      <c r="AA140" s="28" t="n"/>
      <c r="AB140" s="28" t="n"/>
    </row>
    <row r="141" ht="14.25" customHeight="1" s="152">
      <c r="A141" s="26" t="n"/>
      <c r="B141" s="46" t="inlineStr">
        <is>
          <t>A073V540-40</t>
        </is>
      </c>
      <c r="C141" s="63" t="inlineStr">
        <is>
          <t>A073V540</t>
        </is>
      </c>
      <c r="D141" s="63" t="n">
        <v>40</v>
      </c>
      <c r="E141" s="26" t="inlineStr">
        <is>
          <t>CMP</t>
        </is>
      </c>
      <c r="F141" s="26">
        <f>VLOOKUP(C141,[6]Sheet2!$A:$B,2,0)</f>
        <v/>
      </c>
      <c r="G141" s="26">
        <f>VLOOKUP(C141,[6]Sheet2!$A:$C,3,0)</f>
        <v/>
      </c>
      <c r="H141" s="26">
        <f>VLOOKUP(C141,[6]Sheet2!$A:$E,5,0)</f>
        <v/>
      </c>
      <c r="I141" s="26">
        <f>VLOOKUP(C141,[6]Sheet2!$A:$D,4,0)</f>
        <v/>
      </c>
      <c r="J141" s="27" t="n"/>
      <c r="K141" s="25" t="n">
        <v>0</v>
      </c>
      <c r="L141" s="25" t="n">
        <v>0</v>
      </c>
      <c r="M141" s="25" t="n">
        <v>0</v>
      </c>
      <c r="N141" s="28">
        <f t="array" ref="N141">XLOOKUP(B141,'[4]TLA Level Disaggregation'!$E$4:$E$283,'[4]TLA Level Disaggregation'!$G$4:$U$283,0)</f>
        <v/>
      </c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28" t="n"/>
      <c r="AA141" s="28" t="n"/>
      <c r="AB141" s="28" t="n"/>
    </row>
    <row r="142" ht="14.25" customHeight="1" s="152">
      <c r="A142" s="26" t="n"/>
      <c r="B142" s="46" t="inlineStr">
        <is>
          <t>A073V540-47</t>
        </is>
      </c>
      <c r="C142" s="63" t="inlineStr">
        <is>
          <t>A073V540</t>
        </is>
      </c>
      <c r="D142" s="63" t="n">
        <v>47</v>
      </c>
      <c r="E142" s="26" t="inlineStr">
        <is>
          <t>CMP</t>
        </is>
      </c>
      <c r="F142" s="26">
        <f>VLOOKUP(C142,[6]Sheet2!$A:$B,2,0)</f>
        <v/>
      </c>
      <c r="G142" s="26">
        <f>VLOOKUP(C142,[6]Sheet2!$A:$C,3,0)</f>
        <v/>
      </c>
      <c r="H142" s="26">
        <f>VLOOKUP(C142,[6]Sheet2!$A:$E,5,0)</f>
        <v/>
      </c>
      <c r="I142" s="26">
        <f>VLOOKUP(C142,[6]Sheet2!$A:$D,4,0)</f>
        <v/>
      </c>
      <c r="J142" s="27" t="n"/>
      <c r="K142" s="25" t="n">
        <v>0</v>
      </c>
      <c r="L142" s="25" t="n">
        <v>0</v>
      </c>
      <c r="M142" s="25" t="n">
        <v>0</v>
      </c>
      <c r="N142" s="28">
        <f t="array" ref="N142">XLOOKUP(B142,'[4]TLA Level Disaggregation'!$E$4:$E$283,'[4]TLA Level Disaggregation'!$G$4:$U$283,0)</f>
        <v/>
      </c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28" t="n"/>
      <c r="AA142" s="28" t="n"/>
      <c r="AB142" s="28" t="n"/>
    </row>
    <row r="143" ht="14.25" customHeight="1" s="152">
      <c r="A143" s="26" t="n"/>
      <c r="B143" s="46" t="inlineStr">
        <is>
          <t>A072K441-17</t>
        </is>
      </c>
      <c r="C143" s="63" t="inlineStr">
        <is>
          <t>A072K441</t>
        </is>
      </c>
      <c r="D143" s="63" t="n">
        <v>17</v>
      </c>
      <c r="E143" s="26" t="inlineStr">
        <is>
          <t>CMP</t>
        </is>
      </c>
      <c r="F143" s="26">
        <f>VLOOKUP(C143,[6]Sheet2!$A:$B,2,0)</f>
        <v/>
      </c>
      <c r="G143" s="26">
        <f>VLOOKUP(C143,[6]Sheet2!$A:$C,3,0)</f>
        <v/>
      </c>
      <c r="H143" s="26">
        <f>VLOOKUP(C143,[6]Sheet2!$A:$E,5,0)</f>
        <v/>
      </c>
      <c r="I143" s="26">
        <f>VLOOKUP(C143,[6]Sheet2!$A:$D,4,0)</f>
        <v/>
      </c>
      <c r="J143" s="27" t="n"/>
      <c r="K143" s="25" t="n">
        <v>0</v>
      </c>
      <c r="L143" s="25" t="n">
        <v>0</v>
      </c>
      <c r="M143" s="25" t="n">
        <v>0</v>
      </c>
      <c r="N143" s="28">
        <f t="array" ref="N143">XLOOKUP(B143,'[4]TLA Level Disaggregation'!$E$4:$E$283,'[4]TLA Level Disaggregation'!$G$4:$U$283,0)</f>
        <v/>
      </c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28" t="n"/>
      <c r="AA143" s="28" t="n"/>
      <c r="AB143" s="28" t="n"/>
    </row>
    <row r="144" ht="14.25" customHeight="1" s="152">
      <c r="A144" s="26" t="n"/>
      <c r="B144" s="46" t="inlineStr">
        <is>
          <t>A072K443-10</t>
        </is>
      </c>
      <c r="C144" s="63" t="inlineStr">
        <is>
          <t>A072K443</t>
        </is>
      </c>
      <c r="D144" s="63" t="n">
        <v>10</v>
      </c>
      <c r="E144" s="26" t="inlineStr">
        <is>
          <t>CMP</t>
        </is>
      </c>
      <c r="F144" s="26">
        <f>VLOOKUP(C144,[6]Sheet2!$A:$B,2,0)</f>
        <v/>
      </c>
      <c r="G144" s="26">
        <f>VLOOKUP(C144,[6]Sheet2!$A:$C,3,0)</f>
        <v/>
      </c>
      <c r="H144" s="26">
        <f>VLOOKUP(C144,[6]Sheet2!$A:$E,5,0)</f>
        <v/>
      </c>
      <c r="I144" s="26">
        <f>VLOOKUP(C144,[6]Sheet2!$A:$D,4,0)</f>
        <v/>
      </c>
      <c r="J144" s="27" t="n"/>
      <c r="K144" s="25" t="n">
        <v>0</v>
      </c>
      <c r="L144" s="25" t="n">
        <v>0</v>
      </c>
      <c r="M144" s="25" t="n">
        <v>0</v>
      </c>
      <c r="N144" s="28">
        <f t="array" ref="N144">XLOOKUP(B144,'[4]TLA Level Disaggregation'!$E$4:$E$283,'[4]TLA Level Disaggregation'!$G$4:$U$283,0)</f>
        <v/>
      </c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28" t="n"/>
      <c r="AA144" s="28" t="n"/>
      <c r="AB144" s="28" t="n"/>
    </row>
    <row r="145" ht="14.25" customHeight="1" s="152">
      <c r="A145" s="26" t="n"/>
      <c r="B145" s="46" t="inlineStr">
        <is>
          <t>A072K443-47</t>
        </is>
      </c>
      <c r="C145" s="63" t="inlineStr">
        <is>
          <t>A072K443</t>
        </is>
      </c>
      <c r="D145" s="63" t="n">
        <v>47</v>
      </c>
      <c r="E145" s="26" t="inlineStr">
        <is>
          <t>CMP</t>
        </is>
      </c>
      <c r="F145" s="26">
        <f>VLOOKUP(C145,[6]Sheet2!$A:$B,2,0)</f>
        <v/>
      </c>
      <c r="G145" s="26">
        <f>VLOOKUP(C145,[6]Sheet2!$A:$C,3,0)</f>
        <v/>
      </c>
      <c r="H145" s="26">
        <f>VLOOKUP(C145,[6]Sheet2!$A:$E,5,0)</f>
        <v/>
      </c>
      <c r="I145" s="26">
        <f>VLOOKUP(C145,[6]Sheet2!$A:$D,4,0)</f>
        <v/>
      </c>
      <c r="J145" s="27" t="n"/>
      <c r="K145" s="25" t="n">
        <v>0</v>
      </c>
      <c r="L145" s="25" t="n">
        <v>0</v>
      </c>
      <c r="M145" s="25" t="n">
        <v>0</v>
      </c>
      <c r="N145" s="28">
        <f t="array" ref="N145">XLOOKUP(B145,'[4]TLA Level Disaggregation'!$E$4:$E$283,'[4]TLA Level Disaggregation'!$G$4:$U$283,0)</f>
        <v/>
      </c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28" t="n"/>
      <c r="AA145" s="28" t="n"/>
      <c r="AB145" s="28" t="n"/>
    </row>
    <row r="146" ht="14.25" customHeight="1" s="152">
      <c r="A146" s="26" t="n"/>
      <c r="B146" s="46" t="inlineStr">
        <is>
          <t>A072K452-10</t>
        </is>
      </c>
      <c r="C146" s="63" t="inlineStr">
        <is>
          <t>A072K452</t>
        </is>
      </c>
      <c r="D146" s="63" t="n">
        <v>10</v>
      </c>
      <c r="E146" s="26" t="inlineStr">
        <is>
          <t>CMP</t>
        </is>
      </c>
      <c r="F146" s="26">
        <f>VLOOKUP(C146,[6]Sheet2!$A:$B,2,0)</f>
        <v/>
      </c>
      <c r="G146" s="26">
        <f>VLOOKUP(C146,[6]Sheet2!$A:$C,3,0)</f>
        <v/>
      </c>
      <c r="H146" s="26">
        <f>VLOOKUP(C146,[6]Sheet2!$A:$E,5,0)</f>
        <v/>
      </c>
      <c r="I146" s="26">
        <f>VLOOKUP(C146,[6]Sheet2!$A:$D,4,0)</f>
        <v/>
      </c>
      <c r="J146" s="27" t="n"/>
      <c r="K146" s="25" t="n">
        <v>0</v>
      </c>
      <c r="L146" s="25" t="n">
        <v>0</v>
      </c>
      <c r="M146" s="25" t="n">
        <v>0</v>
      </c>
      <c r="N146" s="28">
        <f t="array" ref="N146">XLOOKUP(B146,'[4]TLA Level Disaggregation'!$E$4:$E$283,'[4]TLA Level Disaggregation'!$G$4:$U$283,0)</f>
        <v/>
      </c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28" t="n"/>
      <c r="AA146" s="28" t="n"/>
      <c r="AB146" s="28" t="n"/>
    </row>
    <row r="147" ht="14.25" customHeight="1" s="152">
      <c r="A147" s="38" t="n"/>
      <c r="B147" s="39" t="inlineStr">
        <is>
          <t>A072K452-43</t>
        </is>
      </c>
      <c r="C147" s="64" t="inlineStr">
        <is>
          <t>A072K452</t>
        </is>
      </c>
      <c r="D147" s="64" t="n">
        <v>43</v>
      </c>
      <c r="E147" s="38" t="inlineStr">
        <is>
          <t>CMP</t>
        </is>
      </c>
      <c r="F147" s="38">
        <f>VLOOKUP(C147,[6]Sheet2!$A:$B,2,0)</f>
        <v/>
      </c>
      <c r="G147" s="38">
        <f>VLOOKUP(C147,[6]Sheet2!$A:$C,3,0)</f>
        <v/>
      </c>
      <c r="H147" s="38">
        <f>VLOOKUP(C147,[6]Sheet2!$A:$E,5,0)</f>
        <v/>
      </c>
      <c r="I147" s="38">
        <f>VLOOKUP(C147,[6]Sheet2!$A:$D,4,0)</f>
        <v/>
      </c>
      <c r="J147" s="42" t="n"/>
      <c r="K147" s="43" t="n">
        <v>0</v>
      </c>
      <c r="L147" s="43" t="n">
        <v>0</v>
      </c>
      <c r="M147" s="43" t="n">
        <v>0</v>
      </c>
      <c r="N147" s="44">
        <f t="array" ref="N147">XLOOKUP(B147,'[4]TLA Level Disaggregation'!$E$4:$E$283,'[4]TLA Level Disaggregation'!$G$4:$U$283,0)</f>
        <v/>
      </c>
      <c r="O147" s="44" t="n"/>
      <c r="P147" s="44" t="n"/>
      <c r="Q147" s="44" t="n"/>
      <c r="R147" s="44" t="n"/>
      <c r="S147" s="44" t="n"/>
      <c r="T147" s="44" t="n"/>
      <c r="U147" s="44" t="n"/>
      <c r="V147" s="44" t="n"/>
      <c r="W147" s="44" t="n"/>
      <c r="X147" s="44" t="n"/>
      <c r="Y147" s="44" t="n"/>
      <c r="Z147" s="44" t="n"/>
      <c r="AA147" s="44" t="n"/>
      <c r="AB147" s="44" t="n"/>
    </row>
    <row r="148" ht="14.25" customHeight="1" s="152">
      <c r="A148" s="26" t="n"/>
      <c r="B148" s="46" t="inlineStr">
        <is>
          <t>A072K457-47</t>
        </is>
      </c>
      <c r="C148" s="63" t="inlineStr">
        <is>
          <t>A072K457</t>
        </is>
      </c>
      <c r="D148" s="63" t="n">
        <v>47</v>
      </c>
      <c r="E148" s="26" t="inlineStr">
        <is>
          <t>CMP</t>
        </is>
      </c>
      <c r="F148" s="26">
        <f>VLOOKUP(C148,[6]Sheet2!$A:$B,2,0)</f>
        <v/>
      </c>
      <c r="G148" s="26">
        <f>VLOOKUP(C148,[6]Sheet2!$A:$C,3,0)</f>
        <v/>
      </c>
      <c r="H148" s="26">
        <f>VLOOKUP(C148,[6]Sheet2!$A:$E,5,0)</f>
        <v/>
      </c>
      <c r="I148" s="26">
        <f>VLOOKUP(C148,[6]Sheet2!$A:$D,4,0)</f>
        <v/>
      </c>
      <c r="J148" s="27" t="n"/>
      <c r="K148" s="25" t="n">
        <v>0</v>
      </c>
      <c r="L148" s="25" t="n">
        <v>0</v>
      </c>
      <c r="M148" s="25" t="n">
        <v>0</v>
      </c>
      <c r="N148" s="28">
        <f t="array" ref="N148">XLOOKUP(B148,'[4]TLA Level Disaggregation'!$E$4:$E$283,'[4]TLA Level Disaggregation'!$G$4:$U$283,0)</f>
        <v/>
      </c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28" t="n"/>
      <c r="AA148" s="28" t="n"/>
      <c r="AB148" s="28" t="n"/>
    </row>
    <row r="149" ht="14.25" customHeight="1" s="152">
      <c r="A149" s="26" t="n"/>
      <c r="B149" s="46" t="inlineStr">
        <is>
          <t>A072K663-47</t>
        </is>
      </c>
      <c r="C149" s="63" t="inlineStr">
        <is>
          <t>A072K663</t>
        </is>
      </c>
      <c r="D149" s="63" t="n">
        <v>47</v>
      </c>
      <c r="E149" s="26" t="inlineStr">
        <is>
          <t>CMP</t>
        </is>
      </c>
      <c r="F149" s="26">
        <f>VLOOKUP(C149,[6]Sheet2!$A:$B,2,0)</f>
        <v/>
      </c>
      <c r="G149" s="26">
        <f>VLOOKUP(C149,[6]Sheet2!$A:$C,3,0)</f>
        <v/>
      </c>
      <c r="H149" s="26">
        <f>VLOOKUP(C149,[6]Sheet2!$A:$E,5,0)</f>
        <v/>
      </c>
      <c r="I149" s="26">
        <f>VLOOKUP(C149,[6]Sheet2!$A:$D,4,0)</f>
        <v/>
      </c>
      <c r="J149" s="27" t="n"/>
      <c r="K149" s="25" t="n">
        <v>0</v>
      </c>
      <c r="L149" s="25" t="n">
        <v>0</v>
      </c>
      <c r="M149" s="25" t="n">
        <v>0</v>
      </c>
      <c r="N149" s="28">
        <f t="array" ref="N149">XLOOKUP(B149,'[4]TLA Level Disaggregation'!$E$4:$E$283,'[4]TLA Level Disaggregation'!$G$4:$U$283,0)</f>
        <v/>
      </c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28" t="n"/>
      <c r="AA149" s="28" t="n"/>
      <c r="AB149" s="28" t="n"/>
    </row>
    <row r="150" ht="14.25" customHeight="1" s="152">
      <c r="A150" s="26" t="n"/>
      <c r="B150" s="50" t="inlineStr">
        <is>
          <t>A073P000-10</t>
        </is>
      </c>
      <c r="C150" s="63" t="inlineStr">
        <is>
          <t>A073P000</t>
        </is>
      </c>
      <c r="D150" s="63" t="n">
        <v>10</v>
      </c>
      <c r="E150" s="26" t="inlineStr">
        <is>
          <t>CMP</t>
        </is>
      </c>
      <c r="F150" s="26">
        <f>VLOOKUP(C150,[6]Sheet2!$A:$B,2,0)</f>
        <v/>
      </c>
      <c r="G150" s="26">
        <f>VLOOKUP(C150,[6]Sheet2!$A:$C,3,0)</f>
        <v/>
      </c>
      <c r="H150" s="26">
        <f>VLOOKUP(C150,[6]Sheet2!$A:$E,5,0)</f>
        <v/>
      </c>
      <c r="I150" s="26">
        <f>VLOOKUP(C150,[6]Sheet2!$A:$D,4,0)</f>
        <v/>
      </c>
      <c r="J150" s="27" t="n"/>
      <c r="K150" s="25" t="n">
        <v>0</v>
      </c>
      <c r="L150" s="25" t="n">
        <v>0</v>
      </c>
      <c r="M150" s="25" t="n">
        <v>0</v>
      </c>
      <c r="N150" s="28">
        <f t="array" ref="N150">XLOOKUP(B150,'[4]TLA Level Disaggregation'!$E$4:$E$283,'[4]TLA Level Disaggregation'!$G$4:$U$283,0)</f>
        <v/>
      </c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28" t="n"/>
      <c r="AA150" s="28" t="n"/>
      <c r="AB150" s="28" t="n"/>
    </row>
    <row r="151" ht="14.25" customHeight="1" s="152">
      <c r="A151" s="65" t="n"/>
      <c r="B151" s="58" t="inlineStr">
        <is>
          <t>A066R594-10</t>
        </is>
      </c>
      <c r="C151" s="66" t="inlineStr">
        <is>
          <t>A066R594</t>
        </is>
      </c>
      <c r="D151" s="66" t="n">
        <v>10</v>
      </c>
      <c r="E151" s="65" t="inlineStr">
        <is>
          <t>CMP</t>
        </is>
      </c>
      <c r="F151" s="65">
        <f>VLOOKUP(C151,[6]Sheet2!$A:$B,2,0)</f>
        <v/>
      </c>
      <c r="G151" s="65">
        <f>VLOOKUP(C151,[6]Sheet2!$A:$C,3,0)</f>
        <v/>
      </c>
      <c r="H151" s="65">
        <f>VLOOKUP(C151,[6]Sheet2!$A:$E,5,0)</f>
        <v/>
      </c>
      <c r="I151" s="65">
        <f>VLOOKUP(C151,[6]Sheet2!$A:$D,4,0)</f>
        <v/>
      </c>
      <c r="J151" s="67" t="n"/>
      <c r="K151" s="68" t="n">
        <v>0</v>
      </c>
      <c r="L151" s="68" t="n">
        <v>0</v>
      </c>
      <c r="M151" s="68" t="n">
        <v>0</v>
      </c>
      <c r="N151" s="69">
        <f t="array" ref="N151">XLOOKUP(B151,'[4]TLA Level Disaggregation'!$E$4:$E$283,'[4]TLA Level Disaggregation'!$G$4:$U$283,0)</f>
        <v/>
      </c>
      <c r="O151" s="69" t="n"/>
      <c r="P151" s="69" t="n"/>
      <c r="Q151" s="69" t="n"/>
      <c r="R151" s="69" t="n"/>
      <c r="S151" s="69" t="n"/>
      <c r="T151" s="69" t="n"/>
      <c r="U151" s="69" t="n"/>
      <c r="V151" s="69" t="n"/>
      <c r="W151" s="69" t="n"/>
      <c r="X151" s="69" t="n"/>
      <c r="Y151" s="69" t="n"/>
      <c r="Z151" s="69" t="n"/>
      <c r="AA151" s="69" t="n"/>
      <c r="AB151" s="69" t="n"/>
    </row>
    <row r="152" ht="14.25" customHeight="1" s="152">
      <c r="A152" s="26" t="n"/>
      <c r="B152" s="46" t="inlineStr">
        <is>
          <t>A067K658-10</t>
        </is>
      </c>
      <c r="C152" s="63" t="inlineStr">
        <is>
          <t>A067K658</t>
        </is>
      </c>
      <c r="D152" s="63" t="n">
        <v>10</v>
      </c>
      <c r="E152" s="26" t="inlineStr">
        <is>
          <t>CMP</t>
        </is>
      </c>
      <c r="F152" s="41" t="inlineStr">
        <is>
          <t>A068N109</t>
        </is>
      </c>
      <c r="G152" s="41" t="inlineStr">
        <is>
          <t>A068N103</t>
        </is>
      </c>
      <c r="H152" s="41" t="inlineStr">
        <is>
          <t>A068N094</t>
        </is>
      </c>
      <c r="I152" s="41" t="inlineStr">
        <is>
          <t>A072Z732</t>
        </is>
      </c>
      <c r="J152" s="27" t="n"/>
      <c r="K152" s="25" t="n">
        <v>0</v>
      </c>
      <c r="L152" s="25" t="n">
        <v>0</v>
      </c>
      <c r="M152" s="25" t="n">
        <v>0</v>
      </c>
      <c r="N152" s="28">
        <f t="array" ref="N152">XLOOKUP(B152,'[4]TLA Level Disaggregation'!$E$4:$E$283,'[4]TLA Level Disaggregation'!$G$4:$U$283,0)</f>
        <v/>
      </c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28" t="n"/>
      <c r="AA152" s="28" t="n"/>
      <c r="AB152" s="28" t="n"/>
    </row>
    <row r="153" ht="14.25" customHeight="1" s="152">
      <c r="A153" s="26" t="n"/>
      <c r="B153" s="46" t="inlineStr">
        <is>
          <t>A067M958-AC</t>
        </is>
      </c>
      <c r="C153" s="63" t="inlineStr">
        <is>
          <t>A067M958</t>
        </is>
      </c>
      <c r="D153" s="63" t="inlineStr">
        <is>
          <t>AC</t>
        </is>
      </c>
      <c r="E153" s="26" t="inlineStr">
        <is>
          <t>CMP</t>
        </is>
      </c>
      <c r="F153" s="41" t="inlineStr">
        <is>
          <t>A068N109</t>
        </is>
      </c>
      <c r="G153" s="41" t="inlineStr">
        <is>
          <t xml:space="preserve"> A068N103</t>
        </is>
      </c>
      <c r="H153" s="41" t="inlineStr">
        <is>
          <t>A068N094</t>
        </is>
      </c>
      <c r="I153" s="41" t="inlineStr">
        <is>
          <t>A072Z732</t>
        </is>
      </c>
      <c r="J153" s="27" t="n"/>
      <c r="K153" s="25" t="n">
        <v>0</v>
      </c>
      <c r="L153" s="25" t="n">
        <v>0</v>
      </c>
      <c r="M153" s="25" t="n">
        <v>0</v>
      </c>
      <c r="N153" s="28">
        <f t="array" ref="N153">XLOOKUP(B153,'[4]TLA Level Disaggregation'!$E$4:$E$283,'[4]TLA Level Disaggregation'!$G$4:$U$283,0)</f>
        <v/>
      </c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28" t="n"/>
      <c r="AA153" s="28" t="n"/>
      <c r="AB153" s="28" t="n"/>
    </row>
    <row r="154" ht="14.25" customHeight="1" s="152">
      <c r="A154" s="26" t="n"/>
      <c r="B154" s="46" t="inlineStr">
        <is>
          <t>A067M959-60</t>
        </is>
      </c>
      <c r="C154" s="63" t="inlineStr">
        <is>
          <t>A067M959</t>
        </is>
      </c>
      <c r="D154" s="63" t="n">
        <v>60</v>
      </c>
      <c r="E154" s="26" t="inlineStr">
        <is>
          <t>CMP</t>
        </is>
      </c>
      <c r="F154" s="26">
        <f>VLOOKUP(C154,[6]Sheet2!$A:$B,2,0)</f>
        <v/>
      </c>
      <c r="G154" s="26">
        <f>VLOOKUP(C154,[6]Sheet2!$A:$C,3,0)</f>
        <v/>
      </c>
      <c r="H154" s="26">
        <f>VLOOKUP(C154,[6]Sheet2!$A:$E,5,0)</f>
        <v/>
      </c>
      <c r="I154" s="26">
        <f>VLOOKUP(C154,[6]Sheet2!$A:$D,4,0)</f>
        <v/>
      </c>
      <c r="J154" s="27" t="n"/>
      <c r="K154" s="25" t="n">
        <v>0</v>
      </c>
      <c r="L154" s="25" t="n">
        <v>0</v>
      </c>
      <c r="M154" s="25" t="n">
        <v>0</v>
      </c>
      <c r="N154" s="28">
        <f t="array" ref="N154">XLOOKUP(B154,'[4]TLA Level Disaggregation'!$E$4:$E$283,'[4]TLA Level Disaggregation'!$G$4:$U$283,0)</f>
        <v/>
      </c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28" t="n"/>
      <c r="AA154" s="28" t="n"/>
      <c r="AB154" s="28" t="n"/>
    </row>
    <row r="155" ht="14.25" customHeight="1" s="152">
      <c r="A155" s="26" t="n"/>
      <c r="B155" s="46" t="inlineStr">
        <is>
          <t>A067M960-10</t>
        </is>
      </c>
      <c r="C155" s="63" t="inlineStr">
        <is>
          <t>A067M960</t>
        </is>
      </c>
      <c r="D155" s="63" t="n">
        <v>10</v>
      </c>
      <c r="E155" s="26" t="inlineStr">
        <is>
          <t>CMP</t>
        </is>
      </c>
      <c r="F155" s="26">
        <f>VLOOKUP(C155,[6]Sheet2!$A:$B,2,0)</f>
        <v/>
      </c>
      <c r="G155" s="26">
        <f>VLOOKUP(C155,[6]Sheet2!$A:$C,3,0)</f>
        <v/>
      </c>
      <c r="H155" s="26">
        <f>VLOOKUP(C155,[6]Sheet2!$A:$E,5,0)</f>
        <v/>
      </c>
      <c r="I155" s="26">
        <f>VLOOKUP(C155,[6]Sheet2!$A:$D,4,0)</f>
        <v/>
      </c>
      <c r="J155" s="27" t="n"/>
      <c r="K155" s="25" t="n">
        <v>0</v>
      </c>
      <c r="L155" s="25" t="n">
        <v>0</v>
      </c>
      <c r="M155" s="25" t="n">
        <v>0</v>
      </c>
      <c r="N155" s="28">
        <f t="array" ref="N155">XLOOKUP(B155,'[4]TLA Level Disaggregation'!$E$4:$E$283,'[4]TLA Level Disaggregation'!$G$4:$U$283,0)</f>
        <v/>
      </c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28" t="n"/>
      <c r="AA155" s="28" t="n"/>
      <c r="AB155" s="28" t="n"/>
    </row>
    <row r="156" ht="14.25" customHeight="1" s="152">
      <c r="A156" s="26" t="n"/>
      <c r="B156" s="46" t="inlineStr">
        <is>
          <t>A067M973-10</t>
        </is>
      </c>
      <c r="C156" s="63" t="inlineStr">
        <is>
          <t>A067M973</t>
        </is>
      </c>
      <c r="D156" s="63" t="n">
        <v>10</v>
      </c>
      <c r="E156" s="26" t="inlineStr">
        <is>
          <t>CMP</t>
        </is>
      </c>
      <c r="F156" s="26">
        <f>VLOOKUP(C156,[6]Sheet2!$A:$B,2,0)</f>
        <v/>
      </c>
      <c r="G156" s="26">
        <f>VLOOKUP(C156,[6]Sheet2!$A:$C,3,0)</f>
        <v/>
      </c>
      <c r="H156" s="26">
        <f>VLOOKUP(C156,[6]Sheet2!$A:$E,5,0)</f>
        <v/>
      </c>
      <c r="I156" s="26">
        <f>VLOOKUP(C156,[6]Sheet2!$A:$D,4,0)</f>
        <v/>
      </c>
      <c r="J156" s="27" t="n"/>
      <c r="K156" s="25" t="n">
        <v>0</v>
      </c>
      <c r="L156" s="25" t="n">
        <v>0</v>
      </c>
      <c r="M156" s="25" t="n">
        <v>0</v>
      </c>
      <c r="N156" s="28">
        <f t="array" ref="N156">XLOOKUP(B156,'[4]TLA Level Disaggregation'!$E$4:$E$283,'[4]TLA Level Disaggregation'!$G$4:$U$283,0)</f>
        <v/>
      </c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28" t="n"/>
      <c r="AA156" s="28" t="n"/>
      <c r="AB156" s="28" t="n"/>
    </row>
    <row r="157" ht="14.25" customHeight="1" s="152">
      <c r="A157" s="26" t="n"/>
      <c r="B157" s="46" t="inlineStr">
        <is>
          <t>A067M973-AC</t>
        </is>
      </c>
      <c r="C157" s="63" t="inlineStr">
        <is>
          <t>A067M973</t>
        </is>
      </c>
      <c r="D157" s="63" t="inlineStr">
        <is>
          <t>AC</t>
        </is>
      </c>
      <c r="E157" s="26" t="inlineStr">
        <is>
          <t>CMP</t>
        </is>
      </c>
      <c r="F157" s="26">
        <f>VLOOKUP(C157,[6]Sheet2!$A:$B,2,0)</f>
        <v/>
      </c>
      <c r="G157" s="26">
        <f>VLOOKUP(C157,[6]Sheet2!$A:$C,3,0)</f>
        <v/>
      </c>
      <c r="H157" s="26">
        <f>VLOOKUP(C157,[6]Sheet2!$A:$E,5,0)</f>
        <v/>
      </c>
      <c r="I157" s="26">
        <f>VLOOKUP(C157,[6]Sheet2!$A:$D,4,0)</f>
        <v/>
      </c>
      <c r="J157" s="27" t="n"/>
      <c r="K157" s="25" t="n">
        <v>0</v>
      </c>
      <c r="L157" s="25" t="n">
        <v>0</v>
      </c>
      <c r="M157" s="25" t="n">
        <v>0</v>
      </c>
      <c r="N157" s="28">
        <f t="array" ref="N157">XLOOKUP(B157,'[4]TLA Level Disaggregation'!$E$4:$E$283,'[4]TLA Level Disaggregation'!$G$4:$U$283,0)</f>
        <v/>
      </c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28" t="n"/>
      <c r="AA157" s="28" t="n"/>
      <c r="AB157" s="28" t="n"/>
    </row>
    <row r="158" ht="14.25" customHeight="1" s="152">
      <c r="A158" s="26" t="n"/>
      <c r="B158" s="46" t="inlineStr">
        <is>
          <t>A067N159-10</t>
        </is>
      </c>
      <c r="C158" s="63" t="inlineStr">
        <is>
          <t>A067N159</t>
        </is>
      </c>
      <c r="D158" s="63" t="n">
        <v>10</v>
      </c>
      <c r="E158" s="26" t="inlineStr">
        <is>
          <t>CMP</t>
        </is>
      </c>
      <c r="F158" s="26">
        <f>VLOOKUP(C158,[6]Sheet2!$A:$B,2,0)</f>
        <v/>
      </c>
      <c r="G158" s="26">
        <f>VLOOKUP(C158,[6]Sheet2!$A:$C,3,0)</f>
        <v/>
      </c>
      <c r="H158" s="26">
        <f>VLOOKUP(C158,[6]Sheet2!$A:$E,5,0)</f>
        <v/>
      </c>
      <c r="I158" s="26">
        <f>VLOOKUP(C158,[6]Sheet2!$A:$D,4,0)</f>
        <v/>
      </c>
      <c r="J158" s="27" t="n"/>
      <c r="K158" s="25" t="n">
        <v>0</v>
      </c>
      <c r="L158" s="25" t="n">
        <v>0</v>
      </c>
      <c r="M158" s="25" t="n">
        <v>0</v>
      </c>
      <c r="N158" s="28">
        <f t="array" ref="N158">XLOOKUP(B158,'[4]TLA Level Disaggregation'!$E$4:$E$283,'[4]TLA Level Disaggregation'!$G$4:$U$283,0)</f>
        <v/>
      </c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28" t="n"/>
      <c r="AA158" s="28" t="n"/>
      <c r="AB158" s="28" t="n"/>
    </row>
    <row r="159" ht="14.25" customHeight="1" s="152">
      <c r="A159" s="26" t="n"/>
      <c r="B159" s="46" t="inlineStr">
        <is>
          <t>A067N159-47</t>
        </is>
      </c>
      <c r="C159" s="63" t="inlineStr">
        <is>
          <t>A067N159</t>
        </is>
      </c>
      <c r="D159" s="63" t="n">
        <v>47</v>
      </c>
      <c r="E159" s="26" t="inlineStr">
        <is>
          <t>CMP</t>
        </is>
      </c>
      <c r="F159" s="26">
        <f>VLOOKUP(C159,[6]Sheet2!$A:$B,2,0)</f>
        <v/>
      </c>
      <c r="G159" s="26">
        <f>VLOOKUP(C159,[6]Sheet2!$A:$C,3,0)</f>
        <v/>
      </c>
      <c r="H159" s="26">
        <f>VLOOKUP(C159,[6]Sheet2!$A:$E,5,0)</f>
        <v/>
      </c>
      <c r="I159" s="26">
        <f>VLOOKUP(C159,[6]Sheet2!$A:$D,4,0)</f>
        <v/>
      </c>
      <c r="J159" s="27" t="n"/>
      <c r="K159" s="25" t="n">
        <v>0</v>
      </c>
      <c r="L159" s="25" t="n">
        <v>0</v>
      </c>
      <c r="M159" s="25" t="n">
        <v>0</v>
      </c>
      <c r="N159" s="28">
        <f t="array" ref="N159">XLOOKUP(B159,'[4]TLA Level Disaggregation'!$E$4:$E$283,'[4]TLA Level Disaggregation'!$G$4:$U$283,0)</f>
        <v/>
      </c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28" t="n"/>
      <c r="AA159" s="28" t="n"/>
      <c r="AB159" s="28" t="n"/>
    </row>
    <row r="160" ht="14.25" customHeight="1" s="152">
      <c r="A160" s="26" t="n"/>
      <c r="B160" s="46" t="inlineStr">
        <is>
          <t>A067N804-10</t>
        </is>
      </c>
      <c r="C160" s="63" t="inlineStr">
        <is>
          <t>A067N804</t>
        </is>
      </c>
      <c r="D160" s="63" t="n">
        <v>10</v>
      </c>
      <c r="E160" s="26" t="inlineStr">
        <is>
          <t>CMP</t>
        </is>
      </c>
      <c r="F160" s="26">
        <f>VLOOKUP(C160,[6]Sheet2!$A:$B,2,0)</f>
        <v/>
      </c>
      <c r="G160" s="26">
        <f>VLOOKUP(C160,[6]Sheet2!$A:$C,3,0)</f>
        <v/>
      </c>
      <c r="H160" s="26">
        <f>VLOOKUP(C160,[6]Sheet2!$A:$E,5,0)</f>
        <v/>
      </c>
      <c r="I160" s="26">
        <f>VLOOKUP(C160,[6]Sheet2!$A:$D,4,0)</f>
        <v/>
      </c>
      <c r="J160" s="27" t="n"/>
      <c r="K160" s="25" t="n">
        <v>0</v>
      </c>
      <c r="L160" s="25" t="n">
        <v>0</v>
      </c>
      <c r="M160" s="25" t="n">
        <v>0</v>
      </c>
      <c r="N160" s="28">
        <f t="array" ref="N160">XLOOKUP(B160,'[4]TLA Level Disaggregation'!$E$4:$E$283,'[4]TLA Level Disaggregation'!$G$4:$U$283,0)</f>
        <v/>
      </c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28" t="n"/>
      <c r="AA160" s="28" t="n"/>
      <c r="AB160" s="28" t="n"/>
    </row>
    <row r="161" ht="14.25" customHeight="1" s="152">
      <c r="A161" s="38" t="n"/>
      <c r="B161" s="39" t="inlineStr">
        <is>
          <t>A067N804-TB</t>
        </is>
      </c>
      <c r="C161" s="64" t="inlineStr">
        <is>
          <t>A067N804</t>
        </is>
      </c>
      <c r="D161" s="64" t="inlineStr">
        <is>
          <t>TB</t>
        </is>
      </c>
      <c r="E161" s="38" t="inlineStr">
        <is>
          <t>CMP</t>
        </is>
      </c>
      <c r="F161" s="38">
        <f>VLOOKUP(C161,[6]Sheet2!$A:$B,2,0)</f>
        <v/>
      </c>
      <c r="G161" s="38">
        <f>VLOOKUP(C161,[6]Sheet2!$A:$C,3,0)</f>
        <v/>
      </c>
      <c r="H161" s="38">
        <f>VLOOKUP(C161,[6]Sheet2!$A:$E,5,0)</f>
        <v/>
      </c>
      <c r="I161" s="38">
        <f>VLOOKUP(C161,[6]Sheet2!$A:$D,4,0)</f>
        <v/>
      </c>
      <c r="J161" s="42" t="n"/>
      <c r="K161" s="43" t="n">
        <v>0</v>
      </c>
      <c r="L161" s="43" t="n">
        <v>0</v>
      </c>
      <c r="M161" s="43" t="n">
        <v>0</v>
      </c>
      <c r="N161" s="44">
        <f t="array" ref="N161">XLOOKUP(B161,'[4]TLA Level Disaggregation'!$E$4:$E$283,'[4]TLA Level Disaggregation'!$G$4:$U$283,0)</f>
        <v/>
      </c>
      <c r="O161" s="44" t="n"/>
      <c r="P161" s="44" t="n"/>
      <c r="Q161" s="44" t="n"/>
      <c r="R161" s="44" t="n"/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</row>
    <row r="162" ht="14.25" customHeight="1" s="152">
      <c r="A162" s="26" t="n"/>
      <c r="B162" s="46" t="inlineStr">
        <is>
          <t>A067N945-BB</t>
        </is>
      </c>
      <c r="C162" s="63" t="inlineStr">
        <is>
          <t>A067N945</t>
        </is>
      </c>
      <c r="D162" s="63" t="inlineStr">
        <is>
          <t>BB</t>
        </is>
      </c>
      <c r="E162" s="26" t="inlineStr">
        <is>
          <t>CMP</t>
        </is>
      </c>
      <c r="F162" s="26">
        <f>VLOOKUP(C162,[6]Sheet2!$A:$B,2,0)</f>
        <v/>
      </c>
      <c r="G162" s="26">
        <f>VLOOKUP(C162,[6]Sheet2!$A:$C,3,0)</f>
        <v/>
      </c>
      <c r="H162" s="26">
        <f>VLOOKUP(C162,[6]Sheet2!$A:$E,5,0)</f>
        <v/>
      </c>
      <c r="I162" s="26">
        <f>VLOOKUP(C162,[6]Sheet2!$A:$D,4,0)</f>
        <v/>
      </c>
      <c r="J162" s="27" t="n"/>
      <c r="K162" s="25" t="n">
        <v>0</v>
      </c>
      <c r="L162" s="25" t="n">
        <v>0</v>
      </c>
      <c r="M162" s="25" t="n">
        <v>0</v>
      </c>
      <c r="N162" s="28">
        <f t="array" ref="N162">XLOOKUP(B162,'[4]TLA Level Disaggregation'!$E$4:$E$283,'[4]TLA Level Disaggregation'!$G$4:$U$283,0)</f>
        <v/>
      </c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28" t="n"/>
      <c r="AA162" s="28" t="n"/>
      <c r="AB162" s="28" t="n"/>
    </row>
    <row r="163" ht="14.25" customHeight="1" s="152">
      <c r="A163" s="26" t="n"/>
      <c r="B163" s="46" t="inlineStr">
        <is>
          <t>A067P078-10</t>
        </is>
      </c>
      <c r="C163" s="63" t="inlineStr">
        <is>
          <t>A067P078</t>
        </is>
      </c>
      <c r="D163" s="63" t="n">
        <v>10</v>
      </c>
      <c r="E163" s="26" t="inlineStr">
        <is>
          <t>CMP</t>
        </is>
      </c>
      <c r="F163" s="26">
        <f>VLOOKUP(C163,[6]Sheet2!$A:$B,2,0)</f>
        <v/>
      </c>
      <c r="G163" s="26">
        <f>VLOOKUP(C163,[6]Sheet2!$A:$C,3,0)</f>
        <v/>
      </c>
      <c r="H163" s="26">
        <f>VLOOKUP(C163,[6]Sheet2!$A:$E,5,0)</f>
        <v/>
      </c>
      <c r="I163" s="26">
        <f>VLOOKUP(C163,[6]Sheet2!$A:$D,4,0)</f>
        <v/>
      </c>
      <c r="J163" s="27" t="n"/>
      <c r="K163" s="25" t="n">
        <v>0</v>
      </c>
      <c r="L163" s="25" t="n">
        <v>0</v>
      </c>
      <c r="M163" s="25" t="n">
        <v>0</v>
      </c>
      <c r="N163" s="28">
        <f t="array" ref="N163">XLOOKUP(B163,'[4]TLA Level Disaggregation'!$E$4:$E$283,'[4]TLA Level Disaggregation'!$G$4:$U$283,0)</f>
        <v/>
      </c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28" t="n"/>
      <c r="AA163" s="28" t="n"/>
      <c r="AB163" s="28" t="n"/>
    </row>
    <row r="164" ht="14.25" customHeight="1" s="152">
      <c r="A164" s="26" t="n"/>
      <c r="B164" s="46" t="inlineStr">
        <is>
          <t>A067P078-47</t>
        </is>
      </c>
      <c r="C164" s="63" t="inlineStr">
        <is>
          <t>A067P078</t>
        </is>
      </c>
      <c r="D164" s="63" t="n">
        <v>47</v>
      </c>
      <c r="E164" s="26" t="inlineStr">
        <is>
          <t>CMP</t>
        </is>
      </c>
      <c r="F164" s="26">
        <f>VLOOKUP(C164,[6]Sheet2!$A:$B,2,0)</f>
        <v/>
      </c>
      <c r="G164" s="26">
        <f>VLOOKUP(C164,[6]Sheet2!$A:$C,3,0)</f>
        <v/>
      </c>
      <c r="H164" s="26">
        <f>VLOOKUP(C164,[6]Sheet2!$A:$E,5,0)</f>
        <v/>
      </c>
      <c r="I164" s="26">
        <f>VLOOKUP(C164,[6]Sheet2!$A:$D,4,0)</f>
        <v/>
      </c>
      <c r="J164" s="27" t="n"/>
      <c r="K164" s="25" t="n">
        <v>0</v>
      </c>
      <c r="L164" s="25" t="n">
        <v>0</v>
      </c>
      <c r="M164" s="25" t="n">
        <v>0</v>
      </c>
      <c r="N164" s="28">
        <f t="array" ref="N164">XLOOKUP(B164,'[4]TLA Level Disaggregation'!$E$4:$E$283,'[4]TLA Level Disaggregation'!$G$4:$U$283,0)</f>
        <v/>
      </c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28" t="n"/>
      <c r="AA164" s="28" t="n"/>
      <c r="AB164" s="28" t="n"/>
    </row>
    <row r="165" ht="14.25" customHeight="1" s="152">
      <c r="A165" s="26" t="n"/>
      <c r="B165" s="46" t="inlineStr">
        <is>
          <t>A067S145-43</t>
        </is>
      </c>
      <c r="C165" s="63" t="inlineStr">
        <is>
          <t>A067S145</t>
        </is>
      </c>
      <c r="D165" s="63" t="n">
        <v>43</v>
      </c>
      <c r="E165" s="26" t="inlineStr">
        <is>
          <t>CMP</t>
        </is>
      </c>
      <c r="F165" s="26">
        <f>VLOOKUP(C165,[6]Sheet2!$A:$B,2,0)</f>
        <v/>
      </c>
      <c r="G165" s="26">
        <f>VLOOKUP(C165,[6]Sheet2!$A:$C,3,0)</f>
        <v/>
      </c>
      <c r="H165" s="26">
        <f>VLOOKUP(C165,[6]Sheet2!$A:$E,5,0)</f>
        <v/>
      </c>
      <c r="I165" s="26">
        <f>VLOOKUP(C165,[6]Sheet2!$A:$D,4,0)</f>
        <v/>
      </c>
      <c r="J165" s="27" t="n"/>
      <c r="K165" s="25" t="n">
        <v>0</v>
      </c>
      <c r="L165" s="25" t="n">
        <v>0</v>
      </c>
      <c r="M165" s="25" t="n">
        <v>0</v>
      </c>
      <c r="N165" s="28">
        <f t="array" ref="N165">XLOOKUP(B165,'[4]TLA Level Disaggregation'!$E$4:$E$283,'[4]TLA Level Disaggregation'!$G$4:$U$283,0)</f>
        <v/>
      </c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28" t="n"/>
      <c r="AA165" s="28" t="n"/>
      <c r="AB165" s="28" t="n"/>
    </row>
    <row r="166" ht="14.25" customHeight="1" s="152">
      <c r="A166" s="26" t="n"/>
      <c r="B166" s="46" t="inlineStr">
        <is>
          <t>A067S548-43</t>
        </is>
      </c>
      <c r="C166" s="63" t="inlineStr">
        <is>
          <t>A067S548</t>
        </is>
      </c>
      <c r="D166" s="63" t="n">
        <v>43</v>
      </c>
      <c r="E166" s="26" t="inlineStr">
        <is>
          <t>CMP</t>
        </is>
      </c>
      <c r="F166" s="26">
        <f>VLOOKUP(C166,[6]Sheet2!$A:$B,2,0)</f>
        <v/>
      </c>
      <c r="G166" s="26">
        <f>VLOOKUP(C166,[6]Sheet2!$A:$C,3,0)</f>
        <v/>
      </c>
      <c r="H166" s="26">
        <f>VLOOKUP(C166,[6]Sheet2!$A:$E,5,0)</f>
        <v/>
      </c>
      <c r="I166" s="26">
        <f>VLOOKUP(C166,[6]Sheet2!$A:$D,4,0)</f>
        <v/>
      </c>
      <c r="J166" s="27" t="n"/>
      <c r="K166" s="25" t="n">
        <v>0</v>
      </c>
      <c r="L166" s="25" t="n">
        <v>0</v>
      </c>
      <c r="M166" s="25" t="n">
        <v>0</v>
      </c>
      <c r="N166" s="28">
        <f t="array" ref="N166">XLOOKUP(B166,'[4]TLA Level Disaggregation'!$E$4:$E$283,'[4]TLA Level Disaggregation'!$G$4:$U$283,0)</f>
        <v/>
      </c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28" t="n"/>
      <c r="AA166" s="28" t="n"/>
      <c r="AB166" s="28" t="n"/>
    </row>
    <row r="167" ht="14.25" customHeight="1" s="152">
      <c r="A167" s="26" t="n"/>
      <c r="B167" s="46" t="inlineStr">
        <is>
          <t>A068B677-10</t>
        </is>
      </c>
      <c r="C167" s="63" t="inlineStr">
        <is>
          <t>A068B677</t>
        </is>
      </c>
      <c r="D167" s="63" t="n">
        <v>10</v>
      </c>
      <c r="E167" s="26" t="inlineStr">
        <is>
          <t>CMP</t>
        </is>
      </c>
      <c r="F167" s="26">
        <f>VLOOKUP(C167,[6]Sheet2!$A:$B,2,0)</f>
        <v/>
      </c>
      <c r="G167" s="26">
        <f>VLOOKUP(C167,[6]Sheet2!$A:$C,3,0)</f>
        <v/>
      </c>
      <c r="H167" s="26">
        <f>VLOOKUP(C167,[6]Sheet2!$A:$E,5,0)</f>
        <v/>
      </c>
      <c r="I167" s="26">
        <f>VLOOKUP(C167,[6]Sheet2!$A:$D,4,0)</f>
        <v/>
      </c>
      <c r="J167" s="27" t="n"/>
      <c r="K167" s="25" t="n">
        <v>0</v>
      </c>
      <c r="L167" s="25" t="n">
        <v>0</v>
      </c>
      <c r="M167" s="25" t="n">
        <v>0</v>
      </c>
      <c r="N167" s="28">
        <f t="array" ref="N167">XLOOKUP(B167,'[4]TLA Level Disaggregation'!$E$4:$E$283,'[4]TLA Level Disaggregation'!$G$4:$U$283,0)</f>
        <v/>
      </c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28" t="n"/>
      <c r="AA167" s="28" t="n"/>
      <c r="AB167" s="28" t="n"/>
    </row>
    <row r="168" ht="14.25" customHeight="1" s="152">
      <c r="A168" s="26" t="n"/>
      <c r="B168" s="46" t="inlineStr">
        <is>
          <t>A068B677-40</t>
        </is>
      </c>
      <c r="C168" s="63" t="inlineStr">
        <is>
          <t>A068B677</t>
        </is>
      </c>
      <c r="D168" s="63" t="n">
        <v>40</v>
      </c>
      <c r="E168" s="26" t="inlineStr">
        <is>
          <t>CMP</t>
        </is>
      </c>
      <c r="F168" s="26">
        <f>VLOOKUP(C168,[6]Sheet2!$A:$B,2,0)</f>
        <v/>
      </c>
      <c r="G168" s="26">
        <f>VLOOKUP(C168,[6]Sheet2!$A:$C,3,0)</f>
        <v/>
      </c>
      <c r="H168" s="26">
        <f>VLOOKUP(C168,[6]Sheet2!$A:$E,5,0)</f>
        <v/>
      </c>
      <c r="I168" s="26">
        <f>VLOOKUP(C168,[6]Sheet2!$A:$D,4,0)</f>
        <v/>
      </c>
      <c r="J168" s="27" t="n"/>
      <c r="K168" s="25" t="n">
        <v>0</v>
      </c>
      <c r="L168" s="25" t="n">
        <v>0</v>
      </c>
      <c r="M168" s="25" t="n">
        <v>0</v>
      </c>
      <c r="N168" s="28">
        <f t="array" ref="N168">XLOOKUP(B168,'[4]TLA Level Disaggregation'!$E$4:$E$283,'[4]TLA Level Disaggregation'!$G$4:$U$283,0)</f>
        <v/>
      </c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28" t="n"/>
      <c r="AA168" s="28" t="n"/>
      <c r="AB168" s="28" t="n"/>
    </row>
    <row r="169" ht="14.25" customHeight="1" s="152">
      <c r="A169" s="38" t="n"/>
      <c r="B169" s="39" t="inlineStr">
        <is>
          <t>A068B683-43</t>
        </is>
      </c>
      <c r="C169" s="64" t="inlineStr">
        <is>
          <t>A068B683</t>
        </is>
      </c>
      <c r="D169" s="64" t="n">
        <v>43</v>
      </c>
      <c r="E169" s="38" t="inlineStr">
        <is>
          <t>CMP</t>
        </is>
      </c>
      <c r="F169" s="38">
        <f>VLOOKUP(C169,[6]Sheet2!$A:$B,2,0)</f>
        <v/>
      </c>
      <c r="G169" s="38">
        <f>VLOOKUP(C169,[6]Sheet2!$A:$C,3,0)</f>
        <v/>
      </c>
      <c r="H169" s="38">
        <f>VLOOKUP(C169,[6]Sheet2!$A:$E,5,0)</f>
        <v/>
      </c>
      <c r="I169" s="38">
        <f>VLOOKUP(C169,[6]Sheet2!$A:$D,4,0)</f>
        <v/>
      </c>
      <c r="J169" s="42" t="n"/>
      <c r="K169" s="43" t="n">
        <v>0</v>
      </c>
      <c r="L169" s="43" t="n">
        <v>0</v>
      </c>
      <c r="M169" s="43" t="n">
        <v>0</v>
      </c>
      <c r="N169" s="44">
        <f t="array" ref="N169">XLOOKUP(B169,'[4]TLA Level Disaggregation'!$E$4:$E$283,'[4]TLA Level Disaggregation'!$G$4:$U$283,0)</f>
        <v/>
      </c>
      <c r="O169" s="44" t="n"/>
      <c r="P169" s="44" t="n"/>
      <c r="Q169" s="44" t="n"/>
      <c r="R169" s="44" t="n"/>
      <c r="S169" s="44" t="n"/>
      <c r="T169" s="44" t="n"/>
      <c r="U169" s="44" t="n"/>
      <c r="V169" s="44" t="n"/>
      <c r="W169" s="44" t="n"/>
      <c r="X169" s="44" t="n"/>
      <c r="Y169" s="44" t="n"/>
      <c r="Z169" s="44" t="n"/>
      <c r="AA169" s="44" t="n"/>
      <c r="AB169" s="44" t="n"/>
    </row>
    <row r="170" ht="14.25" customHeight="1" s="152">
      <c r="A170" s="26" t="n"/>
      <c r="B170" s="46" t="inlineStr">
        <is>
          <t>A068H353-AC</t>
        </is>
      </c>
      <c r="C170" s="63" t="inlineStr">
        <is>
          <t>A068H353</t>
        </is>
      </c>
      <c r="D170" s="63" t="inlineStr">
        <is>
          <t>AC</t>
        </is>
      </c>
      <c r="E170" s="26" t="inlineStr">
        <is>
          <t>CMP</t>
        </is>
      </c>
      <c r="F170" s="26">
        <f>VLOOKUP(C170,[6]Sheet2!$A:$B,2,0)</f>
        <v/>
      </c>
      <c r="G170" s="26">
        <f>VLOOKUP(C170,[6]Sheet2!$A:$C,3,0)</f>
        <v/>
      </c>
      <c r="H170" s="26">
        <f>VLOOKUP(C170,[6]Sheet2!$A:$E,5,0)</f>
        <v/>
      </c>
      <c r="I170" s="26">
        <f>VLOOKUP(C170,[6]Sheet2!$A:$D,4,0)</f>
        <v/>
      </c>
      <c r="J170" s="27" t="n"/>
      <c r="K170" s="25" t="n">
        <v>0</v>
      </c>
      <c r="L170" s="25" t="n">
        <v>0</v>
      </c>
      <c r="M170" s="25" t="n">
        <v>0</v>
      </c>
      <c r="N170" s="28">
        <f t="array" ref="N170">XLOOKUP(B170,'[4]TLA Level Disaggregation'!$E$4:$E$283,'[4]TLA Level Disaggregation'!$G$4:$U$283,0)</f>
        <v/>
      </c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28" t="n"/>
      <c r="AA170" s="28" t="n"/>
      <c r="AB170" s="28" t="n"/>
    </row>
    <row r="171" ht="14.25" customHeight="1" s="152">
      <c r="A171" s="26" t="n"/>
      <c r="B171" s="46" t="inlineStr">
        <is>
          <t>A068H356-BB</t>
        </is>
      </c>
      <c r="C171" s="63" t="inlineStr">
        <is>
          <t>A068H356</t>
        </is>
      </c>
      <c r="D171" s="63" t="inlineStr">
        <is>
          <t>BB</t>
        </is>
      </c>
      <c r="E171" s="26" t="inlineStr">
        <is>
          <t>CMP</t>
        </is>
      </c>
      <c r="F171" s="26">
        <f>VLOOKUP(C171,[6]Sheet2!$A:$B,2,0)</f>
        <v/>
      </c>
      <c r="G171" s="26">
        <f>VLOOKUP(C171,[6]Sheet2!$A:$C,3,0)</f>
        <v/>
      </c>
      <c r="H171" s="26">
        <f>VLOOKUP(C171,[6]Sheet2!$A:$E,5,0)</f>
        <v/>
      </c>
      <c r="I171" s="26">
        <f>VLOOKUP(C171,[6]Sheet2!$A:$D,4,0)</f>
        <v/>
      </c>
      <c r="J171" s="27" t="n"/>
      <c r="K171" s="25" t="n">
        <v>0</v>
      </c>
      <c r="L171" s="25" t="n">
        <v>0</v>
      </c>
      <c r="M171" s="25" t="n">
        <v>0</v>
      </c>
      <c r="N171" s="28">
        <f t="array" ref="N171">XLOOKUP(B171,'[4]TLA Level Disaggregation'!$E$4:$E$283,'[4]TLA Level Disaggregation'!$G$4:$U$283,0)</f>
        <v/>
      </c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28" t="n"/>
      <c r="AA171" s="28" t="n"/>
      <c r="AB171" s="28" t="n"/>
    </row>
    <row r="172" ht="14.25" customHeight="1" s="152">
      <c r="A172" s="26" t="n"/>
      <c r="B172" s="46" t="inlineStr">
        <is>
          <t>A068H358-BB</t>
        </is>
      </c>
      <c r="C172" s="63" t="inlineStr">
        <is>
          <t>A068H358</t>
        </is>
      </c>
      <c r="D172" s="63" t="inlineStr">
        <is>
          <t>BB</t>
        </is>
      </c>
      <c r="E172" s="26" t="inlineStr">
        <is>
          <t>CMP</t>
        </is>
      </c>
      <c r="F172" s="26">
        <f>VLOOKUP(C172,[6]Sheet2!$A:$B,2,0)</f>
        <v/>
      </c>
      <c r="G172" s="26">
        <f>VLOOKUP(C172,[6]Sheet2!$A:$C,3,0)</f>
        <v/>
      </c>
      <c r="H172" s="26">
        <f>VLOOKUP(C172,[6]Sheet2!$A:$E,5,0)</f>
        <v/>
      </c>
      <c r="I172" s="26">
        <f>VLOOKUP(C172,[6]Sheet2!$A:$D,4,0)</f>
        <v/>
      </c>
      <c r="J172" s="27" t="n"/>
      <c r="K172" s="25" t="n">
        <v>0</v>
      </c>
      <c r="L172" s="25" t="n">
        <v>0</v>
      </c>
      <c r="M172" s="25" t="n">
        <v>0</v>
      </c>
      <c r="N172" s="28">
        <f t="array" ref="N172">XLOOKUP(B172,'[4]TLA Level Disaggregation'!$E$4:$E$283,'[4]TLA Level Disaggregation'!$G$4:$U$283,0)</f>
        <v/>
      </c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28" t="n"/>
      <c r="AA172" s="28" t="n"/>
      <c r="AB172" s="28" t="n"/>
    </row>
    <row r="173" ht="14.25" customHeight="1" s="152">
      <c r="A173" s="26" t="n"/>
      <c r="B173" s="46" t="inlineStr">
        <is>
          <t>A068H432-47</t>
        </is>
      </c>
      <c r="C173" s="63" t="inlineStr">
        <is>
          <t>A068H432</t>
        </is>
      </c>
      <c r="D173" s="63" t="n">
        <v>47</v>
      </c>
      <c r="E173" s="26" t="inlineStr">
        <is>
          <t>CMP</t>
        </is>
      </c>
      <c r="F173" s="26">
        <f>VLOOKUP(C173,[6]Sheet2!$A:$B,2,0)</f>
        <v/>
      </c>
      <c r="G173" s="26">
        <f>VLOOKUP(C173,[6]Sheet2!$A:$C,3,0)</f>
        <v/>
      </c>
      <c r="H173" s="26">
        <f>VLOOKUP(C173,[6]Sheet2!$A:$E,5,0)</f>
        <v/>
      </c>
      <c r="I173" s="26">
        <f>VLOOKUP(C173,[6]Sheet2!$A:$D,4,0)</f>
        <v/>
      </c>
      <c r="J173" s="27" t="n"/>
      <c r="K173" s="25" t="n">
        <v>0</v>
      </c>
      <c r="L173" s="25" t="n">
        <v>0</v>
      </c>
      <c r="M173" s="25" t="n">
        <v>0</v>
      </c>
      <c r="N173" s="28">
        <f t="array" ref="N173">XLOOKUP(B173,'[4]TLA Level Disaggregation'!$E$4:$E$283,'[4]TLA Level Disaggregation'!$G$4:$U$283,0)</f>
        <v/>
      </c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28" t="n"/>
      <c r="AA173" s="28" t="n"/>
      <c r="AB173" s="28" t="n"/>
    </row>
    <row r="174" ht="14.25" customHeight="1" s="152">
      <c r="A174" s="26" t="n"/>
      <c r="B174" s="46" t="inlineStr">
        <is>
          <t>A068H433-47</t>
        </is>
      </c>
      <c r="C174" s="63" t="inlineStr">
        <is>
          <t>A068H433</t>
        </is>
      </c>
      <c r="D174" s="63" t="n">
        <v>47</v>
      </c>
      <c r="E174" s="26" t="inlineStr">
        <is>
          <t>CMP</t>
        </is>
      </c>
      <c r="F174" s="26">
        <f>VLOOKUP(C174,[6]Sheet2!$A:$B,2,0)</f>
        <v/>
      </c>
      <c r="G174" s="26">
        <f>VLOOKUP(C174,[6]Sheet2!$A:$C,3,0)</f>
        <v/>
      </c>
      <c r="H174" s="26">
        <f>VLOOKUP(C174,[6]Sheet2!$A:$E,5,0)</f>
        <v/>
      </c>
      <c r="I174" s="26">
        <f>VLOOKUP(C174,[6]Sheet2!$A:$D,4,0)</f>
        <v/>
      </c>
      <c r="J174" s="27" t="n"/>
      <c r="K174" s="25" t="n">
        <v>0</v>
      </c>
      <c r="L174" s="25" t="n">
        <v>0</v>
      </c>
      <c r="M174" s="25" t="n">
        <v>0</v>
      </c>
      <c r="N174" s="28">
        <f t="array" ref="N174">XLOOKUP(B174,'[4]TLA Level Disaggregation'!$E$4:$E$283,'[4]TLA Level Disaggregation'!$G$4:$U$283,0)</f>
        <v/>
      </c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28" t="n"/>
      <c r="AA174" s="28" t="n"/>
      <c r="AB174" s="28" t="n"/>
    </row>
    <row r="175" ht="14.25" customHeight="1" s="152">
      <c r="A175" s="26" t="n"/>
      <c r="B175" s="46" t="inlineStr">
        <is>
          <t>A068H438-TB</t>
        </is>
      </c>
      <c r="C175" s="63" t="inlineStr">
        <is>
          <t>A068H438</t>
        </is>
      </c>
      <c r="D175" s="63" t="inlineStr">
        <is>
          <t>TB</t>
        </is>
      </c>
      <c r="E175" s="26" t="inlineStr">
        <is>
          <t>CMP</t>
        </is>
      </c>
      <c r="F175" s="26">
        <f>VLOOKUP(C175,[6]Sheet2!$A:$B,2,0)</f>
        <v/>
      </c>
      <c r="G175" s="26">
        <f>VLOOKUP(C175,[6]Sheet2!$A:$C,3,0)</f>
        <v/>
      </c>
      <c r="H175" s="26">
        <f>VLOOKUP(C175,[6]Sheet2!$A:$E,5,0)</f>
        <v/>
      </c>
      <c r="I175" s="26">
        <f>VLOOKUP(C175,[6]Sheet2!$A:$D,4,0)</f>
        <v/>
      </c>
      <c r="J175" s="27" t="n"/>
      <c r="K175" s="25" t="n">
        <v>0</v>
      </c>
      <c r="L175" s="25" t="n">
        <v>0</v>
      </c>
      <c r="M175" s="25" t="n">
        <v>0</v>
      </c>
      <c r="N175" s="28">
        <f t="array" ref="N175">XLOOKUP(B175,'[4]TLA Level Disaggregation'!$E$4:$E$283,'[4]TLA Level Disaggregation'!$G$4:$U$283,0)</f>
        <v/>
      </c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28" t="n"/>
      <c r="AA175" s="28" t="n"/>
      <c r="AB175" s="28" t="n"/>
    </row>
    <row r="176" ht="14.25" customHeight="1" s="152">
      <c r="A176" s="38" t="n"/>
      <c r="B176" s="39" t="inlineStr">
        <is>
          <t>A067K660-10</t>
        </is>
      </c>
      <c r="C176" s="64" t="inlineStr">
        <is>
          <t>A067K660</t>
        </is>
      </c>
      <c r="D176" s="64" t="n">
        <v>10</v>
      </c>
      <c r="E176" s="38" t="inlineStr">
        <is>
          <t>CMP</t>
        </is>
      </c>
      <c r="F176" s="38">
        <f>VLOOKUP(C176,[6]Sheet2!$A:$B,2,0)</f>
        <v/>
      </c>
      <c r="G176" s="38">
        <f>VLOOKUP(C176,[6]Sheet2!$A:$C,3,0)</f>
        <v/>
      </c>
      <c r="H176" s="38">
        <f>VLOOKUP(C176,[6]Sheet2!$A:$E,5,0)</f>
        <v/>
      </c>
      <c r="I176" s="38">
        <f>VLOOKUP(C176,[6]Sheet2!$A:$D,4,0)</f>
        <v/>
      </c>
      <c r="J176" s="42" t="n"/>
      <c r="K176" s="43" t="n">
        <v>0</v>
      </c>
      <c r="L176" s="43" t="n">
        <v>0</v>
      </c>
      <c r="M176" s="43" t="n">
        <v>0</v>
      </c>
      <c r="N176" s="44">
        <f t="array" ref="N176">XLOOKUP(B176,'[4]TLA Level Disaggregation'!$E$4:$E$283,'[4]TLA Level Disaggregation'!$G$4:$U$283,0)</f>
        <v/>
      </c>
      <c r="O176" s="44" t="n"/>
      <c r="P176" s="44" t="n"/>
      <c r="Q176" s="44" t="n"/>
      <c r="R176" s="44" t="n"/>
      <c r="S176" s="44" t="n"/>
      <c r="T176" s="44" t="n"/>
      <c r="U176" s="44" t="n"/>
      <c r="V176" s="44" t="n"/>
      <c r="W176" s="44" t="n"/>
      <c r="X176" s="44" t="n"/>
      <c r="Y176" s="44" t="n"/>
      <c r="Z176" s="44" t="n"/>
      <c r="AA176" s="44" t="n"/>
      <c r="AB176" s="44" t="n"/>
    </row>
    <row r="177" ht="14.25" customHeight="1" s="152">
      <c r="A177" s="26" t="n"/>
      <c r="B177" s="46" t="inlineStr">
        <is>
          <t>A067M963-47</t>
        </is>
      </c>
      <c r="C177" s="63" t="inlineStr">
        <is>
          <t>A067M963</t>
        </is>
      </c>
      <c r="D177" s="63" t="n">
        <v>47</v>
      </c>
      <c r="E177" s="26" t="inlineStr">
        <is>
          <t>CMP</t>
        </is>
      </c>
      <c r="F177" s="26">
        <f>VLOOKUP(C177,[6]Sheet2!$A:$B,2,0)</f>
        <v/>
      </c>
      <c r="G177" s="26">
        <f>VLOOKUP(C177,[6]Sheet2!$A:$C,3,0)</f>
        <v/>
      </c>
      <c r="H177" s="26">
        <f>VLOOKUP(C177,[6]Sheet2!$A:$E,5,0)</f>
        <v/>
      </c>
      <c r="I177" s="26">
        <f>VLOOKUP(C177,[6]Sheet2!$A:$D,4,0)</f>
        <v/>
      </c>
      <c r="J177" s="27" t="n"/>
      <c r="K177" s="25" t="n">
        <v>0</v>
      </c>
      <c r="L177" s="25" t="n">
        <v>0</v>
      </c>
      <c r="M177" s="25" t="n">
        <v>0</v>
      </c>
      <c r="N177" s="28">
        <f t="array" ref="N177">XLOOKUP(B177,'[4]TLA Level Disaggregation'!$E$4:$E$283,'[4]TLA Level Disaggregation'!$G$4:$U$283,0)</f>
        <v/>
      </c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28" t="n"/>
      <c r="AA177" s="28" t="n"/>
      <c r="AB177" s="28" t="n"/>
    </row>
    <row r="178" ht="14.25" customHeight="1" s="152">
      <c r="A178" s="26" t="n"/>
      <c r="B178" s="46" t="inlineStr">
        <is>
          <t>A067M978-10</t>
        </is>
      </c>
      <c r="C178" s="63" t="inlineStr">
        <is>
          <t>A067M978</t>
        </is>
      </c>
      <c r="D178" s="63" t="n">
        <v>10</v>
      </c>
      <c r="E178" s="26" t="inlineStr">
        <is>
          <t>CMP</t>
        </is>
      </c>
      <c r="F178" s="26">
        <f>VLOOKUP(C178,[6]Sheet2!$A:$B,2,0)</f>
        <v/>
      </c>
      <c r="G178" s="26">
        <f>VLOOKUP(C178,[6]Sheet2!$A:$C,3,0)</f>
        <v/>
      </c>
      <c r="H178" s="26">
        <f>VLOOKUP(C178,[6]Sheet2!$A:$E,5,0)</f>
        <v/>
      </c>
      <c r="I178" s="26">
        <f>VLOOKUP(C178,[6]Sheet2!$A:$D,4,0)</f>
        <v/>
      </c>
      <c r="J178" s="27" t="n"/>
      <c r="K178" s="25" t="n">
        <v>0</v>
      </c>
      <c r="L178" s="25" t="n">
        <v>0</v>
      </c>
      <c r="M178" s="25" t="n">
        <v>0</v>
      </c>
      <c r="N178" s="28">
        <f t="array" ref="N178">XLOOKUP(B178,'[4]TLA Level Disaggregation'!$E$4:$E$283,'[4]TLA Level Disaggregation'!$G$4:$U$283,0)</f>
        <v/>
      </c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28" t="n"/>
      <c r="AA178" s="28" t="n"/>
      <c r="AB178" s="28" t="n"/>
    </row>
    <row r="179" ht="14.25" customHeight="1" s="152">
      <c r="A179" s="26" t="n"/>
      <c r="B179" s="46" t="inlineStr">
        <is>
          <t>A067N161-47</t>
        </is>
      </c>
      <c r="C179" s="63" t="inlineStr">
        <is>
          <t>A067N161</t>
        </is>
      </c>
      <c r="D179" s="63" t="n">
        <v>47</v>
      </c>
      <c r="E179" s="26" t="inlineStr">
        <is>
          <t>CMP</t>
        </is>
      </c>
      <c r="F179" s="26">
        <f>VLOOKUP(C179,[6]Sheet2!$A:$B,2,0)</f>
        <v/>
      </c>
      <c r="G179" s="26">
        <f>VLOOKUP(C179,[6]Sheet2!$A:$C,3,0)</f>
        <v/>
      </c>
      <c r="H179" s="26">
        <f>VLOOKUP(C179,[6]Sheet2!$A:$E,5,0)</f>
        <v/>
      </c>
      <c r="I179" s="26">
        <f>VLOOKUP(C179,[6]Sheet2!$A:$D,4,0)</f>
        <v/>
      </c>
      <c r="J179" s="27" t="n"/>
      <c r="K179" s="25" t="n">
        <v>0</v>
      </c>
      <c r="L179" s="25" t="n">
        <v>0</v>
      </c>
      <c r="M179" s="25" t="n">
        <v>0</v>
      </c>
      <c r="N179" s="28">
        <f t="array" ref="N179">XLOOKUP(B179,'[4]TLA Level Disaggregation'!$E$4:$E$283,'[4]TLA Level Disaggregation'!$G$4:$U$283,0)</f>
        <v/>
      </c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28" t="n"/>
      <c r="AA179" s="28" t="n"/>
      <c r="AB179" s="28" t="n"/>
    </row>
    <row r="180" ht="14.25" customHeight="1" s="152">
      <c r="A180" s="26" t="n"/>
      <c r="B180" s="46" t="inlineStr">
        <is>
          <t>A067N606-47</t>
        </is>
      </c>
      <c r="C180" s="63" t="inlineStr">
        <is>
          <t>A067N606</t>
        </is>
      </c>
      <c r="D180" s="63" t="n">
        <v>47</v>
      </c>
      <c r="E180" s="26" t="inlineStr">
        <is>
          <t>CMP</t>
        </is>
      </c>
      <c r="F180" s="26">
        <f>VLOOKUP(C180,[6]Sheet2!$A:$B,2,0)</f>
        <v/>
      </c>
      <c r="G180" s="26">
        <f>VLOOKUP(C180,[6]Sheet2!$A:$C,3,0)</f>
        <v/>
      </c>
      <c r="H180" s="26">
        <f>VLOOKUP(C180,[6]Sheet2!$A:$E,5,0)</f>
        <v/>
      </c>
      <c r="I180" s="26">
        <f>VLOOKUP(C180,[6]Sheet2!$A:$D,4,0)</f>
        <v/>
      </c>
      <c r="J180" s="27" t="n"/>
      <c r="K180" s="25" t="n">
        <v>0</v>
      </c>
      <c r="L180" s="25" t="n">
        <v>0</v>
      </c>
      <c r="M180" s="25" t="n">
        <v>0</v>
      </c>
      <c r="N180" s="28">
        <f t="array" ref="N180">XLOOKUP(B180,'[4]TLA Level Disaggregation'!$E$4:$E$283,'[4]TLA Level Disaggregation'!$G$4:$U$283,0)</f>
        <v/>
      </c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28" t="n"/>
      <c r="AA180" s="28" t="n"/>
      <c r="AB180" s="28" t="n"/>
    </row>
    <row r="181" ht="14.25" customHeight="1" s="152">
      <c r="A181" s="26" t="n"/>
      <c r="B181" s="46" t="inlineStr">
        <is>
          <t>A067N858-10</t>
        </is>
      </c>
      <c r="C181" s="63" t="inlineStr">
        <is>
          <t>A067N858</t>
        </is>
      </c>
      <c r="D181" s="63" t="n">
        <v>10</v>
      </c>
      <c r="E181" s="26" t="inlineStr">
        <is>
          <t>CMP</t>
        </is>
      </c>
      <c r="F181" s="26">
        <f>VLOOKUP(C181,[6]Sheet2!$A:$B,2,0)</f>
        <v/>
      </c>
      <c r="G181" s="26">
        <f>VLOOKUP(C181,[6]Sheet2!$A:$C,3,0)</f>
        <v/>
      </c>
      <c r="H181" s="26">
        <f>VLOOKUP(C181,[6]Sheet2!$A:$E,5,0)</f>
        <v/>
      </c>
      <c r="I181" s="26">
        <f>VLOOKUP(C181,[6]Sheet2!$A:$D,4,0)</f>
        <v/>
      </c>
      <c r="J181" s="27" t="n"/>
      <c r="K181" s="25" t="n">
        <v>0</v>
      </c>
      <c r="L181" s="25" t="n">
        <v>0</v>
      </c>
      <c r="M181" s="25" t="n">
        <v>0</v>
      </c>
      <c r="N181" s="28">
        <f t="array" ref="N181">XLOOKUP(B181,'[4]TLA Level Disaggregation'!$E$4:$E$283,'[4]TLA Level Disaggregation'!$G$4:$U$283,0)</f>
        <v/>
      </c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28" t="n"/>
      <c r="AA181" s="28" t="n"/>
      <c r="AB181" s="28" t="n"/>
    </row>
    <row r="182" ht="14.25" customHeight="1" s="152">
      <c r="A182" s="26" t="n"/>
      <c r="B182" s="46" t="inlineStr">
        <is>
          <t>A067N859-GL</t>
        </is>
      </c>
      <c r="C182" s="63" t="inlineStr">
        <is>
          <t>A067N859</t>
        </is>
      </c>
      <c r="D182" s="63" t="inlineStr">
        <is>
          <t>GL</t>
        </is>
      </c>
      <c r="E182" s="26" t="inlineStr">
        <is>
          <t>CMP</t>
        </is>
      </c>
      <c r="F182" s="26">
        <f>VLOOKUP(C182,[6]Sheet2!$A:$B,2,0)</f>
        <v/>
      </c>
      <c r="G182" s="26">
        <f>VLOOKUP(C182,[6]Sheet2!$A:$C,3,0)</f>
        <v/>
      </c>
      <c r="H182" s="26">
        <f>VLOOKUP(C182,[6]Sheet2!$A:$E,5,0)</f>
        <v/>
      </c>
      <c r="I182" s="26">
        <f>VLOOKUP(C182,[6]Sheet2!$A:$D,4,0)</f>
        <v/>
      </c>
      <c r="J182" s="27" t="n"/>
      <c r="K182" s="25" t="n">
        <v>0</v>
      </c>
      <c r="L182" s="25" t="n">
        <v>0</v>
      </c>
      <c r="M182" s="25" t="n">
        <v>0</v>
      </c>
      <c r="N182" s="28">
        <f t="array" ref="N182">XLOOKUP(B182,'[4]TLA Level Disaggregation'!$E$4:$E$283,'[4]TLA Level Disaggregation'!$G$4:$U$283,0)</f>
        <v/>
      </c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28" t="n"/>
      <c r="AA182" s="28" t="n"/>
      <c r="AB182" s="28" t="n"/>
    </row>
    <row r="183" ht="14.25" customHeight="1" s="152">
      <c r="A183" s="26" t="n"/>
      <c r="B183" s="46" t="inlineStr">
        <is>
          <t>A067N861-NF</t>
        </is>
      </c>
      <c r="C183" s="63" t="inlineStr">
        <is>
          <t>A067N861</t>
        </is>
      </c>
      <c r="D183" s="63" t="inlineStr">
        <is>
          <t>NF</t>
        </is>
      </c>
      <c r="E183" s="26" t="inlineStr">
        <is>
          <t>CMP</t>
        </is>
      </c>
      <c r="F183" s="26">
        <f>VLOOKUP(C183,[6]Sheet2!$A:$B,2,0)</f>
        <v/>
      </c>
      <c r="G183" s="26">
        <f>VLOOKUP(C183,[6]Sheet2!$A:$C,3,0)</f>
        <v/>
      </c>
      <c r="H183" s="26">
        <f>VLOOKUP(C183,[6]Sheet2!$A:$E,5,0)</f>
        <v/>
      </c>
      <c r="I183" s="26">
        <f>VLOOKUP(C183,[6]Sheet2!$A:$D,4,0)</f>
        <v/>
      </c>
      <c r="J183" s="27" t="n"/>
      <c r="K183" s="25" t="n">
        <v>0</v>
      </c>
      <c r="L183" s="25" t="n">
        <v>0</v>
      </c>
      <c r="M183" s="25" t="n">
        <v>0</v>
      </c>
      <c r="N183" s="28">
        <f t="array" ref="N183">XLOOKUP(B183,'[4]TLA Level Disaggregation'!$E$4:$E$283,'[4]TLA Level Disaggregation'!$G$4:$U$283,0)</f>
        <v/>
      </c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28" t="n"/>
      <c r="AA183" s="28" t="n"/>
      <c r="AB183" s="28" t="n"/>
    </row>
    <row r="184" ht="14.25" customHeight="1" s="152">
      <c r="A184" s="26" t="n"/>
      <c r="B184" s="46" t="inlineStr">
        <is>
          <t>A067N948-BB</t>
        </is>
      </c>
      <c r="C184" s="63" t="inlineStr">
        <is>
          <t>A067N948</t>
        </is>
      </c>
      <c r="D184" s="63" t="inlineStr">
        <is>
          <t>BB</t>
        </is>
      </c>
      <c r="E184" s="26" t="inlineStr">
        <is>
          <t>CMP</t>
        </is>
      </c>
      <c r="F184" s="26">
        <f>VLOOKUP(C184,[6]Sheet2!$A:$B,2,0)</f>
        <v/>
      </c>
      <c r="G184" s="26">
        <f>VLOOKUP(C184,[6]Sheet2!$A:$C,3,0)</f>
        <v/>
      </c>
      <c r="H184" s="26">
        <f>VLOOKUP(C184,[6]Sheet2!$A:$E,5,0)</f>
        <v/>
      </c>
      <c r="I184" s="26">
        <f>VLOOKUP(C184,[6]Sheet2!$A:$D,4,0)</f>
        <v/>
      </c>
      <c r="J184" s="27" t="n"/>
      <c r="K184" s="25" t="n">
        <v>0</v>
      </c>
      <c r="L184" s="25" t="n">
        <v>0</v>
      </c>
      <c r="M184" s="25" t="n">
        <v>0</v>
      </c>
      <c r="N184" s="28">
        <f t="array" ref="N184">XLOOKUP(B184,'[4]TLA Level Disaggregation'!$E$4:$E$283,'[4]TLA Level Disaggregation'!$G$4:$U$283,0)</f>
        <v/>
      </c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28" t="n"/>
      <c r="AA184" s="28" t="n"/>
      <c r="AB184" s="28" t="n"/>
    </row>
    <row r="185" ht="14.25" customHeight="1" s="152">
      <c r="A185" s="26" t="n"/>
      <c r="B185" s="46" t="inlineStr">
        <is>
          <t>A067P073-10</t>
        </is>
      </c>
      <c r="C185" s="63" t="inlineStr">
        <is>
          <t>A067P073</t>
        </is>
      </c>
      <c r="D185" s="63" t="n">
        <v>10</v>
      </c>
      <c r="E185" s="26" t="inlineStr">
        <is>
          <t>CMP</t>
        </is>
      </c>
      <c r="F185" s="26">
        <f>VLOOKUP(C185,[6]Sheet2!$A:$B,2,0)</f>
        <v/>
      </c>
      <c r="G185" s="26">
        <f>VLOOKUP(C185,[6]Sheet2!$A:$C,3,0)</f>
        <v/>
      </c>
      <c r="H185" s="26">
        <f>VLOOKUP(C185,[6]Sheet2!$A:$E,5,0)</f>
        <v/>
      </c>
      <c r="I185" s="26">
        <f>VLOOKUP(C185,[6]Sheet2!$A:$D,4,0)</f>
        <v/>
      </c>
      <c r="J185" s="27" t="n"/>
      <c r="K185" s="25" t="n">
        <v>0</v>
      </c>
      <c r="L185" s="25" t="n">
        <v>0</v>
      </c>
      <c r="M185" s="25" t="n">
        <v>0</v>
      </c>
      <c r="N185" s="28">
        <f t="array" ref="N185">XLOOKUP(B185,'[4]TLA Level Disaggregation'!$E$4:$E$283,'[4]TLA Level Disaggregation'!$G$4:$U$283,0)</f>
        <v/>
      </c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28" t="n"/>
      <c r="AA185" s="28" t="n"/>
      <c r="AB185" s="28" t="n"/>
    </row>
    <row r="186" ht="14.25" customHeight="1" s="152">
      <c r="A186" s="26" t="n"/>
      <c r="B186" s="46" t="inlineStr">
        <is>
          <t>A067P073-40</t>
        </is>
      </c>
      <c r="C186" s="63" t="inlineStr">
        <is>
          <t>A067P073</t>
        </is>
      </c>
      <c r="D186" s="63" t="n">
        <v>40</v>
      </c>
      <c r="E186" s="26" t="inlineStr">
        <is>
          <t>CMP</t>
        </is>
      </c>
      <c r="F186" s="26">
        <f>VLOOKUP(C186,[6]Sheet2!$A:$B,2,0)</f>
        <v/>
      </c>
      <c r="G186" s="26">
        <f>VLOOKUP(C186,[6]Sheet2!$A:$C,3,0)</f>
        <v/>
      </c>
      <c r="H186" s="26">
        <f>VLOOKUP(C186,[6]Sheet2!$A:$E,5,0)</f>
        <v/>
      </c>
      <c r="I186" s="26">
        <f>VLOOKUP(C186,[6]Sheet2!$A:$D,4,0)</f>
        <v/>
      </c>
      <c r="J186" s="27" t="n"/>
      <c r="K186" s="25" t="n">
        <v>0</v>
      </c>
      <c r="L186" s="25" t="n">
        <v>0</v>
      </c>
      <c r="M186" s="25" t="n">
        <v>0</v>
      </c>
      <c r="N186" s="28">
        <f t="array" ref="N186">XLOOKUP(B186,'[4]TLA Level Disaggregation'!$E$4:$E$283,'[4]TLA Level Disaggregation'!$G$4:$U$283,0)</f>
        <v/>
      </c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28" t="n"/>
      <c r="AA186" s="28" t="n"/>
      <c r="AB186" s="28" t="n"/>
    </row>
    <row r="187" ht="14.25" customHeight="1" s="152">
      <c r="A187" s="26" t="n"/>
      <c r="B187" s="46" t="inlineStr">
        <is>
          <t>A067P073-47</t>
        </is>
      </c>
      <c r="C187" s="63" t="inlineStr">
        <is>
          <t>A067P073</t>
        </is>
      </c>
      <c r="D187" s="63" t="n">
        <v>47</v>
      </c>
      <c r="E187" s="26" t="inlineStr">
        <is>
          <t>CMP</t>
        </is>
      </c>
      <c r="F187" s="26">
        <f>VLOOKUP(C187,[6]Sheet2!$A:$B,2,0)</f>
        <v/>
      </c>
      <c r="G187" s="26">
        <f>VLOOKUP(C187,[6]Sheet2!$A:$C,3,0)</f>
        <v/>
      </c>
      <c r="H187" s="26">
        <f>VLOOKUP(C187,[6]Sheet2!$A:$E,5,0)</f>
        <v/>
      </c>
      <c r="I187" s="26">
        <f>VLOOKUP(C187,[6]Sheet2!$A:$D,4,0)</f>
        <v/>
      </c>
      <c r="J187" s="27" t="n"/>
      <c r="K187" s="25" t="n">
        <v>0</v>
      </c>
      <c r="L187" s="25" t="n">
        <v>0</v>
      </c>
      <c r="M187" s="25" t="n">
        <v>0</v>
      </c>
      <c r="N187" s="28">
        <f t="array" ref="N187">XLOOKUP(B187,'[4]TLA Level Disaggregation'!$E$4:$E$283,'[4]TLA Level Disaggregation'!$G$4:$U$283,0)</f>
        <v/>
      </c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28" t="n"/>
      <c r="AA187" s="28" t="n"/>
      <c r="AB187" s="28" t="n"/>
    </row>
    <row r="188" ht="14.25" customHeight="1" s="152">
      <c r="A188" s="38" t="n"/>
      <c r="B188" s="39" t="inlineStr">
        <is>
          <t>A067S977-43</t>
        </is>
      </c>
      <c r="C188" s="64" t="inlineStr">
        <is>
          <t>A067S977</t>
        </is>
      </c>
      <c r="D188" s="64" t="n">
        <v>43</v>
      </c>
      <c r="E188" s="38" t="inlineStr">
        <is>
          <t>CMP</t>
        </is>
      </c>
      <c r="F188" s="38">
        <f>VLOOKUP(C188,[6]Sheet2!$A:$B,2,0)</f>
        <v/>
      </c>
      <c r="G188" s="38">
        <f>VLOOKUP(C188,[6]Sheet2!$A:$C,3,0)</f>
        <v/>
      </c>
      <c r="H188" s="38">
        <f>VLOOKUP(C188,[6]Sheet2!$A:$E,5,0)</f>
        <v/>
      </c>
      <c r="I188" s="38">
        <f>VLOOKUP(C188,[6]Sheet2!$A:$D,4,0)</f>
        <v/>
      </c>
      <c r="J188" s="42" t="n"/>
      <c r="K188" s="43" t="n">
        <v>0</v>
      </c>
      <c r="L188" s="43" t="n">
        <v>0</v>
      </c>
      <c r="M188" s="43" t="n">
        <v>0</v>
      </c>
      <c r="N188" s="44">
        <f t="array" ref="N188">XLOOKUP(B188,'[4]TLA Level Disaggregation'!$E$4:$E$283,'[4]TLA Level Disaggregation'!$G$4:$U$283,0)</f>
        <v/>
      </c>
      <c r="O188" s="44" t="n"/>
      <c r="P188" s="44" t="n"/>
      <c r="Q188" s="44" t="n"/>
      <c r="R188" s="44" t="n"/>
      <c r="S188" s="44" t="n"/>
      <c r="T188" s="44" t="n"/>
      <c r="U188" s="44" t="n"/>
      <c r="V188" s="44" t="n"/>
      <c r="W188" s="44" t="n"/>
      <c r="X188" s="44" t="n"/>
      <c r="Y188" s="44" t="n"/>
      <c r="Z188" s="44" t="n"/>
      <c r="AA188" s="44" t="n"/>
      <c r="AB188" s="44" t="n"/>
    </row>
    <row r="189" ht="14.25" customHeight="1" s="152">
      <c r="A189" s="26" t="n"/>
      <c r="B189" s="46" t="inlineStr">
        <is>
          <t>A068H437-TB</t>
        </is>
      </c>
      <c r="C189" s="63" t="inlineStr">
        <is>
          <t>A068H437</t>
        </is>
      </c>
      <c r="D189" s="63" t="inlineStr">
        <is>
          <t>TB</t>
        </is>
      </c>
      <c r="E189" s="26" t="inlineStr">
        <is>
          <t>CMP</t>
        </is>
      </c>
      <c r="F189" s="26">
        <f>VLOOKUP(C189,[6]Sheet2!$A:$B,2,0)</f>
        <v/>
      </c>
      <c r="G189" s="26">
        <f>VLOOKUP(C189,[6]Sheet2!$A:$C,3,0)</f>
        <v/>
      </c>
      <c r="H189" s="26">
        <f>VLOOKUP(C189,[6]Sheet2!$A:$E,5,0)</f>
        <v/>
      </c>
      <c r="I189" s="26">
        <f>VLOOKUP(C189,[6]Sheet2!$A:$D,4,0)</f>
        <v/>
      </c>
      <c r="J189" s="27" t="n"/>
      <c r="K189" s="25" t="n">
        <v>0</v>
      </c>
      <c r="L189" s="25" t="n">
        <v>0</v>
      </c>
      <c r="M189" s="25" t="n">
        <v>0</v>
      </c>
      <c r="N189" s="28">
        <f t="array" ref="N189">XLOOKUP(B189,'[4]TLA Level Disaggregation'!$E$4:$E$283,'[4]TLA Level Disaggregation'!$G$4:$U$283,0)</f>
        <v/>
      </c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28" t="n"/>
      <c r="AA189" s="28" t="n"/>
      <c r="AB189" s="28" t="n"/>
    </row>
    <row r="190" ht="14.25" customHeight="1" s="152">
      <c r="A190" s="38" t="n"/>
      <c r="B190" s="70" t="inlineStr">
        <is>
          <t>A073A396-47</t>
        </is>
      </c>
      <c r="C190" s="71" t="inlineStr">
        <is>
          <t>A073A396</t>
        </is>
      </c>
      <c r="D190" s="71" t="n">
        <v>47</v>
      </c>
      <c r="E190" s="38" t="inlineStr">
        <is>
          <t>CMP</t>
        </is>
      </c>
      <c r="F190" s="38">
        <f>VLOOKUP(C190,[6]Sheet2!$A:$B,2,0)</f>
        <v/>
      </c>
      <c r="G190" s="38">
        <f>VLOOKUP(C190,[6]Sheet2!$A:$C,3,0)</f>
        <v/>
      </c>
      <c r="H190" s="38">
        <f>VLOOKUP(C190,[6]Sheet2!$A:$E,5,0)</f>
        <v/>
      </c>
      <c r="I190" s="38">
        <f>VLOOKUP(C190,[6]Sheet2!$A:$D,4,0)</f>
        <v/>
      </c>
      <c r="J190" s="42" t="n"/>
      <c r="K190" s="43" t="n">
        <v>0</v>
      </c>
      <c r="L190" s="43" t="n">
        <v>0</v>
      </c>
      <c r="M190" s="43" t="n">
        <v>0</v>
      </c>
      <c r="N190" s="44">
        <f t="array" ref="N190">XLOOKUP(B190,'[4]TLA Level Disaggregation'!$E$4:$E$283,'[4]TLA Level Disaggregation'!$G$4:$U$283,0)</f>
        <v/>
      </c>
      <c r="O190" s="44" t="n"/>
      <c r="P190" s="44" t="n"/>
      <c r="Q190" s="44" t="n"/>
      <c r="R190" s="44" t="n"/>
      <c r="S190" s="44" t="n"/>
      <c r="T190" s="44" t="n"/>
      <c r="U190" s="44" t="n"/>
      <c r="V190" s="44" t="n"/>
      <c r="W190" s="44" t="n"/>
      <c r="X190" s="44" t="n"/>
      <c r="Y190" s="44" t="n"/>
      <c r="Z190" s="44" t="n"/>
      <c r="AA190" s="44" t="n"/>
      <c r="AB190" s="44" t="n"/>
    </row>
    <row r="191" ht="14.25" customHeight="1" s="152">
      <c r="A191" s="38" t="n"/>
      <c r="B191" s="72" t="inlineStr">
        <is>
          <t>A073H206-47</t>
        </is>
      </c>
      <c r="C191" s="71" t="inlineStr">
        <is>
          <t>A073H206</t>
        </is>
      </c>
      <c r="D191" s="71" t="n">
        <v>47</v>
      </c>
      <c r="E191" s="38" t="inlineStr">
        <is>
          <t>CMP</t>
        </is>
      </c>
      <c r="F191" s="73" t="inlineStr">
        <is>
          <t>A071V071</t>
        </is>
      </c>
      <c r="G191" s="73" t="inlineStr">
        <is>
          <t>A071V130</t>
        </is>
      </c>
      <c r="H191" s="73" t="inlineStr">
        <is>
          <t>A072U664</t>
        </is>
      </c>
      <c r="I191" s="38" t="inlineStr">
        <is>
          <t>A068F341</t>
        </is>
      </c>
      <c r="J191" s="42" t="n"/>
      <c r="K191" s="43" t="n">
        <v>0</v>
      </c>
      <c r="L191" s="43" t="n">
        <v>0</v>
      </c>
      <c r="M191" s="43" t="n">
        <v>0</v>
      </c>
      <c r="N191" s="44">
        <f t="array" ref="N191">XLOOKUP(B191,'[4]TLA Level Disaggregation'!$E$4:$E$283,'[4]TLA Level Disaggregation'!$G$4:$U$283,0)</f>
        <v/>
      </c>
      <c r="O191" s="44" t="n"/>
      <c r="P191" s="44" t="n"/>
      <c r="Q191" s="44" t="n"/>
      <c r="R191" s="44" t="n"/>
      <c r="S191" s="44" t="n"/>
      <c r="T191" s="44" t="n"/>
      <c r="U191" s="44" t="n"/>
      <c r="V191" s="44" t="n"/>
      <c r="W191" s="44" t="n"/>
      <c r="X191" s="44" t="n"/>
      <c r="Y191" s="44" t="n"/>
      <c r="Z191" s="44" t="n"/>
      <c r="AA191" s="44" t="n"/>
      <c r="AB191" s="44" t="n"/>
    </row>
    <row r="192" ht="14.25" customHeight="1" s="152">
      <c r="A192" s="38" t="n"/>
      <c r="B192" s="70" t="inlineStr">
        <is>
          <t>A073H207-47</t>
        </is>
      </c>
      <c r="C192" s="71" t="inlineStr">
        <is>
          <t>A073H207</t>
        </is>
      </c>
      <c r="D192" s="71" t="n">
        <v>47</v>
      </c>
      <c r="E192" s="38" t="inlineStr">
        <is>
          <t>CMP</t>
        </is>
      </c>
      <c r="F192" s="38">
        <f>VLOOKUP(C192,[6]Sheet2!$A:$B,2,0)</f>
        <v/>
      </c>
      <c r="G192" s="38">
        <f>VLOOKUP(C192,[6]Sheet2!$A:$C,3,0)</f>
        <v/>
      </c>
      <c r="H192" s="38">
        <f>VLOOKUP(C192,[6]Sheet2!$A:$E,5,0)</f>
        <v/>
      </c>
      <c r="I192" s="38">
        <f>VLOOKUP(C192,[6]Sheet2!$A:$D,4,0)</f>
        <v/>
      </c>
      <c r="J192" s="42" t="n"/>
      <c r="K192" s="43" t="n">
        <v>0</v>
      </c>
      <c r="L192" s="43" t="n">
        <v>0</v>
      </c>
      <c r="M192" s="43" t="n">
        <v>0</v>
      </c>
      <c r="N192" s="44">
        <f t="array" ref="N192">XLOOKUP(B192,'[4]TLA Level Disaggregation'!$E$4:$E$283,'[4]TLA Level Disaggregation'!$G$4:$U$283,0)</f>
        <v/>
      </c>
      <c r="O192" s="44" t="n"/>
      <c r="P192" s="44" t="n"/>
      <c r="Q192" s="44" t="n"/>
      <c r="R192" s="44" t="n"/>
      <c r="S192" s="44" t="n"/>
      <c r="T192" s="44" t="n"/>
      <c r="U192" s="44" t="n"/>
      <c r="V192" s="44" t="n"/>
      <c r="W192" s="44" t="n"/>
      <c r="X192" s="44" t="n"/>
      <c r="Y192" s="44" t="n"/>
      <c r="Z192" s="44" t="n"/>
      <c r="AA192" s="44" t="n"/>
      <c r="AB192" s="44" t="n"/>
    </row>
    <row r="193" ht="14.25" customHeight="1" s="152">
      <c r="A193" s="38" t="n"/>
      <c r="B193" s="70" t="inlineStr">
        <is>
          <t>A073H212-10</t>
        </is>
      </c>
      <c r="C193" s="71" t="inlineStr">
        <is>
          <t>A073H212</t>
        </is>
      </c>
      <c r="D193" s="71" t="n">
        <v>10</v>
      </c>
      <c r="E193" s="38" t="inlineStr">
        <is>
          <t>CMP</t>
        </is>
      </c>
      <c r="F193" s="38">
        <f>VLOOKUP(C193,[6]Sheet2!$A:$B,2,0)</f>
        <v/>
      </c>
      <c r="G193" s="38">
        <f>VLOOKUP(C193,[6]Sheet2!$A:$C,3,0)</f>
        <v/>
      </c>
      <c r="H193" s="38">
        <f>VLOOKUP(C193,[6]Sheet2!$A:$E,5,0)</f>
        <v/>
      </c>
      <c r="I193" s="38">
        <f>VLOOKUP(C193,[6]Sheet2!$A:$D,4,0)</f>
        <v/>
      </c>
      <c r="J193" s="42" t="n"/>
      <c r="K193" s="43" t="n">
        <v>0</v>
      </c>
      <c r="L193" s="43" t="n">
        <v>0</v>
      </c>
      <c r="M193" s="43" t="n">
        <v>0</v>
      </c>
      <c r="N193" s="44">
        <f t="array" ref="N193">XLOOKUP(B193,'[4]TLA Level Disaggregation'!$E$4:$E$283,'[4]TLA Level Disaggregation'!$G$4:$U$283,0)</f>
        <v/>
      </c>
      <c r="O193" s="44" t="n"/>
      <c r="P193" s="44" t="n"/>
      <c r="Q193" s="44" t="n"/>
      <c r="R193" s="44" t="n"/>
      <c r="S193" s="44" t="n"/>
      <c r="T193" s="44" t="n"/>
      <c r="U193" s="44" t="n"/>
      <c r="V193" s="44" t="n"/>
      <c r="W193" s="44" t="n"/>
      <c r="X193" s="44" t="n"/>
      <c r="Y193" s="44" t="n"/>
      <c r="Z193" s="44" t="n"/>
      <c r="AA193" s="44" t="n"/>
      <c r="AB193" s="44" t="n"/>
    </row>
    <row r="194" ht="14.25" customHeight="1" s="152">
      <c r="A194" s="38" t="n"/>
      <c r="B194" s="72" t="inlineStr">
        <is>
          <t>A073D581-1MC</t>
        </is>
      </c>
      <c r="C194" s="71" t="inlineStr">
        <is>
          <t>A073D581</t>
        </is>
      </c>
      <c r="D194" s="71" t="inlineStr">
        <is>
          <t>1MC</t>
        </is>
      </c>
      <c r="E194" s="38" t="inlineStr">
        <is>
          <t>CMP</t>
        </is>
      </c>
      <c r="F194" s="73" t="inlineStr">
        <is>
          <t>A071V071</t>
        </is>
      </c>
      <c r="G194" s="73" t="inlineStr">
        <is>
          <t>A071V130</t>
        </is>
      </c>
      <c r="H194" s="73" t="inlineStr">
        <is>
          <t>A071V192</t>
        </is>
      </c>
      <c r="I194" s="38" t="inlineStr">
        <is>
          <t>A068F341</t>
        </is>
      </c>
      <c r="J194" s="42" t="n"/>
      <c r="K194" s="43" t="n">
        <v>0</v>
      </c>
      <c r="L194" s="43" t="n">
        <v>0</v>
      </c>
      <c r="M194" s="43" t="n">
        <v>0</v>
      </c>
      <c r="N194" s="44">
        <f t="array" ref="N194">XLOOKUP(B194,'[4]TLA Level Disaggregation'!$E$4:$E$283,'[4]TLA Level Disaggregation'!$G$4:$U$283,0)</f>
        <v/>
      </c>
      <c r="O194" s="44" t="n"/>
      <c r="P194" s="44" t="n"/>
      <c r="Q194" s="44" t="n"/>
      <c r="R194" s="44" t="n"/>
      <c r="S194" s="44" t="n"/>
      <c r="T194" s="44" t="n"/>
      <c r="U194" s="44" t="n"/>
      <c r="V194" s="44" t="n"/>
      <c r="W194" s="44" t="n"/>
      <c r="X194" s="44" t="n"/>
      <c r="Y194" s="44" t="n"/>
      <c r="Z194" s="44" t="n"/>
      <c r="AA194" s="44" t="n"/>
      <c r="AB194" s="44" t="n"/>
    </row>
    <row r="195" ht="14.25" customHeight="1" s="152">
      <c r="A195" s="38" t="n"/>
      <c r="B195" s="72" t="inlineStr">
        <is>
          <t>A073A400-10</t>
        </is>
      </c>
      <c r="C195" s="71" t="inlineStr">
        <is>
          <t>A073A400</t>
        </is>
      </c>
      <c r="D195" s="71" t="n">
        <v>10</v>
      </c>
      <c r="E195" s="38" t="inlineStr">
        <is>
          <t>CMP</t>
        </is>
      </c>
      <c r="F195" s="73" t="inlineStr">
        <is>
          <t>A072J134</t>
        </is>
      </c>
      <c r="G195" s="73" t="inlineStr">
        <is>
          <t>A071V130</t>
        </is>
      </c>
      <c r="H195" s="73" t="inlineStr">
        <is>
          <t>A071V192</t>
        </is>
      </c>
      <c r="I195" s="38">
        <f>VLOOKUP(C195,[6]Sheet2!$A:$D,4,0)</f>
        <v/>
      </c>
      <c r="J195" s="42" t="n"/>
      <c r="K195" s="43" t="n">
        <v>0</v>
      </c>
      <c r="L195" s="43" t="n">
        <v>0</v>
      </c>
      <c r="M195" s="43" t="n">
        <v>0</v>
      </c>
      <c r="N195" s="44">
        <f t="array" ref="N195">XLOOKUP(B195,'[4]TLA Level Disaggregation'!$E$4:$E$283,'[4]TLA Level Disaggregation'!$G$4:$U$283,0)</f>
        <v/>
      </c>
      <c r="O195" s="44" t="n"/>
      <c r="P195" s="44" t="n"/>
      <c r="Q195" s="44" t="n"/>
      <c r="R195" s="44" t="n"/>
      <c r="S195" s="44" t="n"/>
      <c r="T195" s="44" t="n"/>
      <c r="U195" s="44" t="n"/>
      <c r="V195" s="44" t="n"/>
      <c r="W195" s="44" t="n"/>
      <c r="X195" s="44" t="n"/>
      <c r="Y195" s="44" t="n"/>
      <c r="Z195" s="44" t="n"/>
      <c r="AA195" s="44" t="n"/>
      <c r="AB195" s="44" t="n"/>
    </row>
    <row r="196" ht="14.25" customHeight="1" s="152">
      <c r="A196" s="38" t="n"/>
      <c r="B196" s="70" t="inlineStr">
        <is>
          <t>A073A400-40</t>
        </is>
      </c>
      <c r="C196" s="71" t="inlineStr">
        <is>
          <t>A073A400</t>
        </is>
      </c>
      <c r="D196" s="71" t="n">
        <v>40</v>
      </c>
      <c r="E196" s="38" t="inlineStr">
        <is>
          <t>CMP</t>
        </is>
      </c>
      <c r="F196" s="38">
        <f>VLOOKUP(C196,[6]Sheet2!$A:$B,2,0)</f>
        <v/>
      </c>
      <c r="G196" s="38">
        <f>VLOOKUP(C196,[6]Sheet2!$A:$C,3,0)</f>
        <v/>
      </c>
      <c r="H196" s="38">
        <f>VLOOKUP(C196,[6]Sheet2!$A:$E,5,0)</f>
        <v/>
      </c>
      <c r="I196" s="38">
        <f>VLOOKUP(C196,[6]Sheet2!$A:$D,4,0)</f>
        <v/>
      </c>
      <c r="J196" s="42" t="n"/>
      <c r="K196" s="43" t="n">
        <v>0</v>
      </c>
      <c r="L196" s="43" t="n">
        <v>0</v>
      </c>
      <c r="M196" s="43" t="n">
        <v>0</v>
      </c>
      <c r="N196" s="44">
        <f t="array" ref="N196">XLOOKUP(B196,'[4]TLA Level Disaggregation'!$E$4:$E$283,'[4]TLA Level Disaggregation'!$G$4:$U$283,0)</f>
        <v/>
      </c>
      <c r="O196" s="44" t="n"/>
      <c r="P196" s="44" t="n"/>
      <c r="Q196" s="44" t="n"/>
      <c r="R196" s="44" t="n"/>
      <c r="S196" s="44" t="n"/>
      <c r="T196" s="44" t="n"/>
      <c r="U196" s="44" t="n"/>
      <c r="V196" s="44" t="n"/>
      <c r="W196" s="44" t="n"/>
      <c r="X196" s="44" t="n"/>
      <c r="Y196" s="44" t="n"/>
      <c r="Z196" s="44" t="n"/>
      <c r="AA196" s="44" t="n"/>
      <c r="AB196" s="44" t="n"/>
    </row>
    <row r="197" ht="14.25" customHeight="1" s="152">
      <c r="A197" s="38" t="n"/>
      <c r="B197" s="70" t="inlineStr">
        <is>
          <t>A073H213-10</t>
        </is>
      </c>
      <c r="C197" s="71" t="inlineStr">
        <is>
          <t>A073H213</t>
        </is>
      </c>
      <c r="D197" s="71" t="n">
        <v>10</v>
      </c>
      <c r="E197" s="38" t="inlineStr">
        <is>
          <t>CMP</t>
        </is>
      </c>
      <c r="F197" s="38">
        <f>VLOOKUP(C197,[6]Sheet2!$A:$B,2,0)</f>
        <v/>
      </c>
      <c r="G197" s="38">
        <f>VLOOKUP(C197,[6]Sheet2!$A:$C,3,0)</f>
        <v/>
      </c>
      <c r="H197" s="38">
        <f>VLOOKUP(C197,[6]Sheet2!$A:$E,5,0)</f>
        <v/>
      </c>
      <c r="I197" s="38">
        <f>VLOOKUP(C197,[6]Sheet2!$A:$D,4,0)</f>
        <v/>
      </c>
      <c r="J197" s="42" t="n"/>
      <c r="K197" s="43" t="n">
        <v>0</v>
      </c>
      <c r="L197" s="43" t="n">
        <v>0</v>
      </c>
      <c r="M197" s="43" t="n">
        <v>0</v>
      </c>
      <c r="N197" s="44">
        <f t="array" ref="N197">XLOOKUP(B197,'[4]TLA Level Disaggregation'!$E$4:$E$283,'[4]TLA Level Disaggregation'!$G$4:$U$283,0)</f>
        <v/>
      </c>
      <c r="O197" s="44" t="n"/>
      <c r="P197" s="44" t="n"/>
      <c r="Q197" s="44" t="n"/>
      <c r="R197" s="44" t="n"/>
      <c r="S197" s="44" t="n"/>
      <c r="T197" s="44" t="n"/>
      <c r="U197" s="44" t="n"/>
      <c r="V197" s="44" t="n"/>
      <c r="W197" s="44" t="n"/>
      <c r="X197" s="44" t="n"/>
      <c r="Y197" s="44" t="n"/>
      <c r="Z197" s="44" t="n"/>
      <c r="AA197" s="44" t="n"/>
      <c r="AB197" s="44" t="n"/>
    </row>
    <row r="198" ht="14.25" customHeight="1" s="152">
      <c r="A198" s="38" t="n"/>
      <c r="B198" s="39" t="inlineStr">
        <is>
          <t>A061E065-1GL</t>
        </is>
      </c>
      <c r="C198" s="64" t="inlineStr">
        <is>
          <t>A061E065</t>
        </is>
      </c>
      <c r="D198" s="64" t="inlineStr">
        <is>
          <t>1GL</t>
        </is>
      </c>
      <c r="E198" s="38" t="inlineStr">
        <is>
          <t>CMP</t>
        </is>
      </c>
      <c r="F198" s="38">
        <f>VLOOKUP(C198,[6]Sheet2!$A:$B,2,0)</f>
        <v/>
      </c>
      <c r="G198" s="38">
        <f>VLOOKUP(C198,[6]Sheet2!$A:$C,3,0)</f>
        <v/>
      </c>
      <c r="H198" s="38">
        <f>VLOOKUP(C198,[6]Sheet2!$A:$E,5,0)</f>
        <v/>
      </c>
      <c r="I198" s="38">
        <f>VLOOKUP(C198,[6]Sheet2!$A:$D,4,0)</f>
        <v/>
      </c>
      <c r="J198" s="42" t="n"/>
      <c r="K198" s="43" t="n">
        <v>0</v>
      </c>
      <c r="L198" s="43" t="n">
        <v>0</v>
      </c>
      <c r="M198" s="43" t="n">
        <v>0</v>
      </c>
      <c r="N198" s="44">
        <f t="array" ref="N198">XLOOKUP(B198,'[4]TLA Level Disaggregation'!$E$4:$E$283,'[4]TLA Level Disaggregation'!$G$4:$U$283,0)</f>
        <v/>
      </c>
      <c r="O198" s="44" t="n"/>
      <c r="P198" s="44" t="n"/>
      <c r="Q198" s="44" t="n"/>
      <c r="R198" s="44" t="n"/>
      <c r="S198" s="44" t="n"/>
      <c r="T198" s="44" t="n"/>
      <c r="U198" s="44" t="n"/>
      <c r="V198" s="44" t="n"/>
      <c r="W198" s="44" t="n"/>
      <c r="X198" s="44" t="n"/>
      <c r="Y198" s="44" t="n"/>
      <c r="Z198" s="44" t="n"/>
      <c r="AA198" s="44" t="n"/>
      <c r="AB198" s="44" t="n"/>
    </row>
    <row r="199" ht="14.25" customHeight="1" s="152">
      <c r="A199" s="38" t="n"/>
      <c r="B199" s="39" t="inlineStr">
        <is>
          <t>A061E068-1NY</t>
        </is>
      </c>
      <c r="C199" s="64" t="inlineStr">
        <is>
          <t>A061E068</t>
        </is>
      </c>
      <c r="D199" s="64" t="inlineStr">
        <is>
          <t>1NY</t>
        </is>
      </c>
      <c r="E199" s="38" t="inlineStr">
        <is>
          <t>CMP</t>
        </is>
      </c>
      <c r="F199" s="38">
        <f>VLOOKUP(C199,[6]Sheet2!$A:$B,2,0)</f>
        <v/>
      </c>
      <c r="G199" s="38">
        <f>VLOOKUP(C199,[6]Sheet2!$A:$C,3,0)</f>
        <v/>
      </c>
      <c r="H199" s="38">
        <f>VLOOKUP(C199,[6]Sheet2!$A:$E,5,0)</f>
        <v/>
      </c>
      <c r="I199" s="38">
        <f>VLOOKUP(C199,[6]Sheet2!$A:$D,4,0)</f>
        <v/>
      </c>
      <c r="J199" s="42" t="n"/>
      <c r="K199" s="43" t="n">
        <v>0</v>
      </c>
      <c r="L199" s="43" t="n">
        <v>0</v>
      </c>
      <c r="M199" s="43" t="n">
        <v>0</v>
      </c>
      <c r="N199" s="44">
        <f t="array" ref="N199">XLOOKUP(B199,'[4]TLA Level Disaggregation'!$E$4:$E$283,'[4]TLA Level Disaggregation'!$G$4:$U$283,0)</f>
        <v/>
      </c>
      <c r="O199" s="44" t="n"/>
      <c r="P199" s="44" t="n"/>
      <c r="Q199" s="44" t="n"/>
      <c r="R199" s="44" t="n"/>
      <c r="S199" s="44" t="n"/>
      <c r="T199" s="44" t="n"/>
      <c r="U199" s="44" t="n"/>
      <c r="V199" s="44" t="n"/>
      <c r="W199" s="44" t="n"/>
      <c r="X199" s="44" t="n"/>
      <c r="Y199" s="44" t="n"/>
      <c r="Z199" s="44" t="n"/>
      <c r="AA199" s="44" t="n"/>
      <c r="AB199" s="44" t="n"/>
    </row>
    <row r="200" ht="14.25" customHeight="1" s="152">
      <c r="A200" s="38" t="n"/>
      <c r="B200" s="39" t="inlineStr">
        <is>
          <t>A061R084-10</t>
        </is>
      </c>
      <c r="C200" s="74" t="inlineStr">
        <is>
          <t>A061R084</t>
        </is>
      </c>
      <c r="D200" s="74" t="n">
        <v>10</v>
      </c>
      <c r="E200" s="38" t="inlineStr">
        <is>
          <t>CMP</t>
        </is>
      </c>
      <c r="F200" s="38">
        <f>VLOOKUP(C200,[6]Sheet2!$A:$B,2,0)</f>
        <v/>
      </c>
      <c r="G200" s="38">
        <f>VLOOKUP(C200,[6]Sheet2!$A:$C,3,0)</f>
        <v/>
      </c>
      <c r="H200" s="38">
        <f>VLOOKUP(C200,[6]Sheet2!$A:$E,5,0)</f>
        <v/>
      </c>
      <c r="I200" s="38">
        <f>VLOOKUP(C200,[6]Sheet2!$A:$D,4,0)</f>
        <v/>
      </c>
      <c r="J200" s="42" t="n"/>
      <c r="K200" s="43" t="n">
        <v>0</v>
      </c>
      <c r="L200" s="43" t="n">
        <v>0</v>
      </c>
      <c r="M200" s="43" t="n">
        <v>0</v>
      </c>
      <c r="N200" s="44">
        <f t="array" ref="N200">XLOOKUP(B200,'[4]TLA Level Disaggregation'!$E$4:$E$283,'[4]TLA Level Disaggregation'!$G$4:$U$283,0)</f>
        <v/>
      </c>
      <c r="O200" s="44" t="n"/>
      <c r="P200" s="44" t="n"/>
      <c r="Q200" s="44" t="n"/>
      <c r="R200" s="44" t="n"/>
      <c r="S200" s="44" t="n"/>
      <c r="T200" s="44" t="n"/>
      <c r="U200" s="44" t="n"/>
      <c r="V200" s="44" t="n"/>
      <c r="W200" s="44" t="n"/>
      <c r="X200" s="44" t="n"/>
      <c r="Y200" s="44" t="n"/>
      <c r="Z200" s="44" t="n"/>
      <c r="AA200" s="44" t="n"/>
      <c r="AB200" s="44" t="n"/>
    </row>
    <row r="201" ht="14.25" customHeight="1" s="152">
      <c r="A201" s="49" t="n"/>
      <c r="B201" s="46" t="inlineStr">
        <is>
          <t>A072E778-40</t>
        </is>
      </c>
      <c r="C201" s="63" t="inlineStr">
        <is>
          <t>A072E778</t>
        </is>
      </c>
      <c r="D201" s="63" t="n">
        <v>40</v>
      </c>
      <c r="E201" s="49" t="inlineStr">
        <is>
          <t>SIW</t>
        </is>
      </c>
      <c r="F201" s="26">
        <f>VLOOKUP(C201,[6]Sheet2!$A:$B,2,0)</f>
        <v/>
      </c>
      <c r="G201" s="26">
        <f>VLOOKUP(C201,[6]Sheet2!$A:$C,3,0)</f>
        <v/>
      </c>
      <c r="H201" s="26">
        <f>VLOOKUP(C201,[6]Sheet2!$A:$E,5,0)</f>
        <v/>
      </c>
      <c r="I201" s="26">
        <f>VLOOKUP(C201,[6]Sheet2!$A:$D,4,0)</f>
        <v/>
      </c>
      <c r="J201" s="52" t="n"/>
      <c r="K201" s="25" t="n">
        <v>0</v>
      </c>
      <c r="L201" s="25" t="n">
        <v>0</v>
      </c>
      <c r="M201" s="25" t="n">
        <v>0</v>
      </c>
      <c r="N201" s="28">
        <f t="array" ref="N201">XLOOKUP(B201,'[4]TLA Level Disaggregation'!$E$4:$E$283,'[4]TLA Level Disaggregation'!$G$4:$U$283,0)</f>
        <v/>
      </c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  <c r="AA201" s="53" t="n"/>
      <c r="AB201" s="53" t="n"/>
    </row>
    <row r="202" ht="14.25" customHeight="1" s="152">
      <c r="A202" s="49" t="n"/>
      <c r="B202" s="46" t="inlineStr">
        <is>
          <t>A072E778-LS</t>
        </is>
      </c>
      <c r="C202" s="63" t="inlineStr">
        <is>
          <t>A072E778</t>
        </is>
      </c>
      <c r="D202" s="63" t="inlineStr">
        <is>
          <t>LS</t>
        </is>
      </c>
      <c r="E202" s="49" t="inlineStr">
        <is>
          <t>SIW</t>
        </is>
      </c>
      <c r="F202" s="26">
        <f>VLOOKUP(C202,[6]Sheet2!$A:$B,2,0)</f>
        <v/>
      </c>
      <c r="G202" s="26">
        <f>VLOOKUP(C202,[6]Sheet2!$A:$C,3,0)</f>
        <v/>
      </c>
      <c r="H202" s="26">
        <f>VLOOKUP(C202,[6]Sheet2!$A:$E,5,0)</f>
        <v/>
      </c>
      <c r="I202" s="26">
        <f>VLOOKUP(C202,[6]Sheet2!$A:$D,4,0)</f>
        <v/>
      </c>
      <c r="J202" s="52" t="n"/>
      <c r="K202" s="25" t="n">
        <v>0</v>
      </c>
      <c r="L202" s="25" t="n">
        <v>0</v>
      </c>
      <c r="M202" s="25" t="n">
        <v>0</v>
      </c>
      <c r="N202" s="28">
        <f t="array" ref="N202">XLOOKUP(B202,'[4]TLA Level Disaggregation'!$E$4:$E$283,'[4]TLA Level Disaggregation'!$G$4:$U$283,0)</f>
        <v/>
      </c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  <c r="AA202" s="53" t="n"/>
      <c r="AB202" s="53" t="n"/>
    </row>
    <row r="203" ht="14.25" customHeight="1" s="152">
      <c r="A203" s="49" t="n"/>
      <c r="B203" s="46" t="inlineStr">
        <is>
          <t>A072E779-10</t>
        </is>
      </c>
      <c r="C203" s="63" t="inlineStr">
        <is>
          <t>A072E779</t>
        </is>
      </c>
      <c r="D203" s="63" t="n">
        <v>10</v>
      </c>
      <c r="E203" s="49" t="inlineStr">
        <is>
          <t>SIW</t>
        </is>
      </c>
      <c r="F203" s="26">
        <f>VLOOKUP(C203,[6]Sheet2!$A:$B,2,0)</f>
        <v/>
      </c>
      <c r="G203" s="26">
        <f>VLOOKUP(C203,[6]Sheet2!$A:$C,3,0)</f>
        <v/>
      </c>
      <c r="H203" s="26">
        <f>VLOOKUP(C203,[6]Sheet2!$A:$E,5,0)</f>
        <v/>
      </c>
      <c r="I203" s="26">
        <f>VLOOKUP(C203,[6]Sheet2!$A:$D,4,0)</f>
        <v/>
      </c>
      <c r="J203" s="52" t="n"/>
      <c r="K203" s="25" t="n">
        <v>0</v>
      </c>
      <c r="L203" s="25" t="n">
        <v>0</v>
      </c>
      <c r="M203" s="25" t="n">
        <v>0</v>
      </c>
      <c r="N203" s="28">
        <f t="array" ref="N203">XLOOKUP(B203,'[4]TLA Level Disaggregation'!$E$4:$E$283,'[4]TLA Level Disaggregation'!$G$4:$U$283,0)</f>
        <v/>
      </c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  <c r="AA203" s="53" t="n"/>
      <c r="AB203" s="53" t="n"/>
    </row>
    <row r="204" ht="14.25" customHeight="1" s="152">
      <c r="A204" s="49" t="n"/>
      <c r="B204" s="46" t="inlineStr">
        <is>
          <t>A072E779-40</t>
        </is>
      </c>
      <c r="C204" s="63" t="inlineStr">
        <is>
          <t>A072E779</t>
        </is>
      </c>
      <c r="D204" s="63" t="n">
        <v>40</v>
      </c>
      <c r="E204" s="49" t="inlineStr">
        <is>
          <t>SIW</t>
        </is>
      </c>
      <c r="F204" s="26">
        <f>VLOOKUP(C204,[6]Sheet2!$A:$B,2,0)</f>
        <v/>
      </c>
      <c r="G204" s="26">
        <f>VLOOKUP(C204,[6]Sheet2!$A:$C,3,0)</f>
        <v/>
      </c>
      <c r="H204" s="26">
        <f>VLOOKUP(C204,[6]Sheet2!$A:$E,5,0)</f>
        <v/>
      </c>
      <c r="I204" s="26">
        <f>VLOOKUP(C204,[6]Sheet2!$A:$D,4,0)</f>
        <v/>
      </c>
      <c r="J204" s="52" t="n"/>
      <c r="K204" s="25" t="n">
        <v>0</v>
      </c>
      <c r="L204" s="25" t="n">
        <v>0</v>
      </c>
      <c r="M204" s="25" t="n">
        <v>0</v>
      </c>
      <c r="N204" s="28">
        <f t="array" ref="N204">XLOOKUP(B204,'[4]TLA Level Disaggregation'!$E$4:$E$283,'[4]TLA Level Disaggregation'!$G$4:$U$283,0)</f>
        <v/>
      </c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  <c r="AA204" s="53" t="n"/>
      <c r="AB204" s="53" t="n"/>
    </row>
    <row r="205" ht="14.25" customHeight="1" s="152">
      <c r="A205" s="49" t="n"/>
      <c r="B205" s="46" t="inlineStr">
        <is>
          <t>A072E779-LS</t>
        </is>
      </c>
      <c r="C205" s="63" t="inlineStr">
        <is>
          <t>A072E779</t>
        </is>
      </c>
      <c r="D205" s="63" t="inlineStr">
        <is>
          <t>LS</t>
        </is>
      </c>
      <c r="E205" s="49" t="inlineStr">
        <is>
          <t>SIW</t>
        </is>
      </c>
      <c r="F205" s="26">
        <f>VLOOKUP(C205,[6]Sheet2!$A:$B,2,0)</f>
        <v/>
      </c>
      <c r="G205" s="26">
        <f>VLOOKUP(C205,[6]Sheet2!$A:$C,3,0)</f>
        <v/>
      </c>
      <c r="H205" s="26">
        <f>VLOOKUP(C205,[6]Sheet2!$A:$E,5,0)</f>
        <v/>
      </c>
      <c r="I205" s="26">
        <f>VLOOKUP(C205,[6]Sheet2!$A:$D,4,0)</f>
        <v/>
      </c>
      <c r="J205" s="52" t="n"/>
      <c r="K205" s="25" t="n">
        <v>0</v>
      </c>
      <c r="L205" s="25" t="n">
        <v>0</v>
      </c>
      <c r="M205" s="25" t="n">
        <v>0</v>
      </c>
      <c r="N205" s="28">
        <f t="array" ref="N205">XLOOKUP(B205,'[4]TLA Level Disaggregation'!$E$4:$E$283,'[4]TLA Level Disaggregation'!$G$4:$U$283,0)</f>
        <v/>
      </c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  <c r="AA205" s="53" t="n"/>
      <c r="AB205" s="53" t="n"/>
    </row>
    <row r="206" ht="14.25" customHeight="1" s="152">
      <c r="A206" s="49" t="n"/>
      <c r="B206" s="46" t="inlineStr">
        <is>
          <t>A072E782-LS</t>
        </is>
      </c>
      <c r="C206" s="63" t="inlineStr">
        <is>
          <t>A072E782</t>
        </is>
      </c>
      <c r="D206" s="63" t="inlineStr">
        <is>
          <t>LS</t>
        </is>
      </c>
      <c r="E206" s="49" t="inlineStr">
        <is>
          <t>SIW</t>
        </is>
      </c>
      <c r="F206" s="26">
        <f>VLOOKUP(C206,[6]Sheet2!$A:$B,2,0)</f>
        <v/>
      </c>
      <c r="G206" s="26">
        <f>VLOOKUP(C206,[6]Sheet2!$A:$C,3,0)</f>
        <v/>
      </c>
      <c r="H206" s="26">
        <f>VLOOKUP(C206,[6]Sheet2!$A:$E,5,0)</f>
        <v/>
      </c>
      <c r="I206" s="26">
        <f>VLOOKUP(C206,[6]Sheet2!$A:$D,4,0)</f>
        <v/>
      </c>
      <c r="J206" s="52" t="n"/>
      <c r="K206" s="25" t="n">
        <v>0</v>
      </c>
      <c r="L206" s="25" t="n">
        <v>0</v>
      </c>
      <c r="M206" s="25" t="n">
        <v>0</v>
      </c>
      <c r="N206" s="28">
        <f t="array" ref="N206">XLOOKUP(B206,'[4]TLA Level Disaggregation'!$E$4:$E$283,'[4]TLA Level Disaggregation'!$G$4:$U$283,0)</f>
        <v/>
      </c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  <c r="AA206" s="53" t="n"/>
      <c r="AB206" s="53" t="n"/>
    </row>
    <row r="207" ht="14.25" customHeight="1" s="152">
      <c r="A207" s="49" t="n"/>
      <c r="B207" s="46" t="inlineStr">
        <is>
          <t>A072E783-40</t>
        </is>
      </c>
      <c r="C207" s="63" t="inlineStr">
        <is>
          <t>A072E783</t>
        </is>
      </c>
      <c r="D207" s="63" t="n">
        <v>40</v>
      </c>
      <c r="E207" s="49" t="inlineStr">
        <is>
          <t>SIW</t>
        </is>
      </c>
      <c r="F207" s="26">
        <f>VLOOKUP(C207,[6]Sheet2!$A:$B,2,0)</f>
        <v/>
      </c>
      <c r="G207" s="26">
        <f>VLOOKUP(C207,[6]Sheet2!$A:$C,3,0)</f>
        <v/>
      </c>
      <c r="H207" s="26">
        <f>VLOOKUP(C207,[6]Sheet2!$A:$E,5,0)</f>
        <v/>
      </c>
      <c r="I207" s="26">
        <f>VLOOKUP(C207,[6]Sheet2!$A:$D,4,0)</f>
        <v/>
      </c>
      <c r="J207" s="52" t="n"/>
      <c r="K207" s="25" t="n">
        <v>0</v>
      </c>
      <c r="L207" s="25" t="n">
        <v>0</v>
      </c>
      <c r="M207" s="25" t="n">
        <v>0</v>
      </c>
      <c r="N207" s="28">
        <f t="array" ref="N207">XLOOKUP(B207,'[4]TLA Level Disaggregation'!$E$4:$E$283,'[4]TLA Level Disaggregation'!$G$4:$U$283,0)</f>
        <v/>
      </c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  <c r="AA207" s="53" t="n"/>
      <c r="AB207" s="53" t="n"/>
    </row>
    <row r="208" ht="14.25" customHeight="1" s="152">
      <c r="A208" s="49" t="n"/>
      <c r="B208" s="46" t="inlineStr">
        <is>
          <t>A072E783-LS</t>
        </is>
      </c>
      <c r="C208" s="63" t="inlineStr">
        <is>
          <t>A072E783</t>
        </is>
      </c>
      <c r="D208" s="63" t="inlineStr">
        <is>
          <t>LS</t>
        </is>
      </c>
      <c r="E208" s="49" t="inlineStr">
        <is>
          <t>SIW</t>
        </is>
      </c>
      <c r="F208" s="26">
        <f>VLOOKUP(C208,[6]Sheet2!$A:$B,2,0)</f>
        <v/>
      </c>
      <c r="G208" s="26">
        <f>VLOOKUP(C208,[6]Sheet2!$A:$C,3,0)</f>
        <v/>
      </c>
      <c r="H208" s="26">
        <f>VLOOKUP(C208,[6]Sheet2!$A:$E,5,0)</f>
        <v/>
      </c>
      <c r="I208" s="26">
        <f>VLOOKUP(C208,[6]Sheet2!$A:$D,4,0)</f>
        <v/>
      </c>
      <c r="J208" s="52" t="n"/>
      <c r="K208" s="25" t="n">
        <v>0</v>
      </c>
      <c r="L208" s="25" t="n">
        <v>0</v>
      </c>
      <c r="M208" s="25" t="n">
        <v>0</v>
      </c>
      <c r="N208" s="28">
        <f t="array" ref="N208">XLOOKUP(B208,'[4]TLA Level Disaggregation'!$E$4:$E$283,'[4]TLA Level Disaggregation'!$G$4:$U$283,0)</f>
        <v/>
      </c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  <c r="AA208" s="53" t="n"/>
      <c r="AB208" s="53" t="n"/>
    </row>
    <row r="209" ht="14.25" customHeight="1" s="152">
      <c r="A209" s="49" t="n"/>
      <c r="B209" s="46" t="inlineStr">
        <is>
          <t>A072E788-40</t>
        </is>
      </c>
      <c r="C209" s="63" t="inlineStr">
        <is>
          <t>A072E788</t>
        </is>
      </c>
      <c r="D209" s="63" t="n">
        <v>40</v>
      </c>
      <c r="E209" s="49" t="inlineStr">
        <is>
          <t>SIW</t>
        </is>
      </c>
      <c r="F209" s="26">
        <f>VLOOKUP(C209,[6]Sheet2!$A:$B,2,0)</f>
        <v/>
      </c>
      <c r="G209" s="26">
        <f>VLOOKUP(C209,[6]Sheet2!$A:$C,3,0)</f>
        <v/>
      </c>
      <c r="H209" s="26">
        <f>VLOOKUP(C209,[6]Sheet2!$A:$E,5,0)</f>
        <v/>
      </c>
      <c r="I209" s="26">
        <f>VLOOKUP(C209,[6]Sheet2!$A:$D,4,0)</f>
        <v/>
      </c>
      <c r="J209" s="52" t="n"/>
      <c r="K209" s="25" t="n">
        <v>0</v>
      </c>
      <c r="L209" s="25" t="n">
        <v>0</v>
      </c>
      <c r="M209" s="25" t="n">
        <v>0</v>
      </c>
      <c r="N209" s="28">
        <f t="array" ref="N209">XLOOKUP(B209,'[4]TLA Level Disaggregation'!$E$4:$E$283,'[4]TLA Level Disaggregation'!$G$4:$U$283,0)</f>
        <v/>
      </c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  <c r="AA209" s="53" t="n"/>
      <c r="AB209" s="53" t="n"/>
    </row>
    <row r="210" ht="14.25" customHeight="1" s="152">
      <c r="A210" s="49" t="n"/>
      <c r="B210" s="46" t="inlineStr">
        <is>
          <t>A072E788-LS</t>
        </is>
      </c>
      <c r="C210" s="63" t="inlineStr">
        <is>
          <t>A072E788</t>
        </is>
      </c>
      <c r="D210" s="63" t="inlineStr">
        <is>
          <t>LS</t>
        </is>
      </c>
      <c r="E210" s="49" t="inlineStr">
        <is>
          <t>SIW</t>
        </is>
      </c>
      <c r="F210" s="26">
        <f>VLOOKUP(C210,[6]Sheet2!$A:$B,2,0)</f>
        <v/>
      </c>
      <c r="G210" s="26">
        <f>VLOOKUP(C210,[6]Sheet2!$A:$C,3,0)</f>
        <v/>
      </c>
      <c r="H210" s="26">
        <f>VLOOKUP(C210,[6]Sheet2!$A:$E,5,0)</f>
        <v/>
      </c>
      <c r="I210" s="26">
        <f>VLOOKUP(C210,[6]Sheet2!$A:$D,4,0)</f>
        <v/>
      </c>
      <c r="J210" s="52" t="n"/>
      <c r="K210" s="25" t="n">
        <v>0</v>
      </c>
      <c r="L210" s="25" t="n">
        <v>0</v>
      </c>
      <c r="M210" s="25" t="n">
        <v>0</v>
      </c>
      <c r="N210" s="28">
        <f t="array" ref="N210">XLOOKUP(B210,'[4]TLA Level Disaggregation'!$E$4:$E$283,'[4]TLA Level Disaggregation'!$G$4:$U$283,0)</f>
        <v/>
      </c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  <c r="AA210" s="53" t="n"/>
      <c r="AB210" s="53" t="n"/>
    </row>
    <row r="211" ht="14.25" customHeight="1" s="152">
      <c r="A211" s="49" t="n"/>
      <c r="B211" s="46" t="inlineStr">
        <is>
          <t>A072E790-40</t>
        </is>
      </c>
      <c r="C211" s="63" t="inlineStr">
        <is>
          <t>A072E790</t>
        </is>
      </c>
      <c r="D211" s="63" t="n">
        <v>40</v>
      </c>
      <c r="E211" s="49" t="inlineStr">
        <is>
          <t>SIW</t>
        </is>
      </c>
      <c r="F211" s="26">
        <f>VLOOKUP(C211,[6]Sheet2!$A:$B,2,0)</f>
        <v/>
      </c>
      <c r="G211" s="26">
        <f>VLOOKUP(C211,[6]Sheet2!$A:$C,3,0)</f>
        <v/>
      </c>
      <c r="H211" s="26">
        <f>VLOOKUP(C211,[6]Sheet2!$A:$E,5,0)</f>
        <v/>
      </c>
      <c r="I211" s="26">
        <f>VLOOKUP(C211,[6]Sheet2!$A:$D,4,0)</f>
        <v/>
      </c>
      <c r="J211" s="52" t="n"/>
      <c r="K211" s="25" t="n">
        <v>0</v>
      </c>
      <c r="L211" s="25" t="n">
        <v>0</v>
      </c>
      <c r="M211" s="25" t="n">
        <v>0</v>
      </c>
      <c r="N211" s="28">
        <f t="array" ref="N211">XLOOKUP(B211,'[4]TLA Level Disaggregation'!$E$4:$E$283,'[4]TLA Level Disaggregation'!$G$4:$U$283,0)</f>
        <v/>
      </c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  <c r="AA211" s="53" t="n"/>
      <c r="AB211" s="53" t="n"/>
    </row>
    <row r="212" ht="14.25" customHeight="1" s="152">
      <c r="A212" s="49" t="n"/>
      <c r="B212" s="46" t="inlineStr">
        <is>
          <t>A072E791-LS</t>
        </is>
      </c>
      <c r="C212" s="63" t="inlineStr">
        <is>
          <t>A072E791</t>
        </is>
      </c>
      <c r="D212" s="63" t="inlineStr">
        <is>
          <t>LS</t>
        </is>
      </c>
      <c r="E212" s="49" t="inlineStr">
        <is>
          <t>SIW</t>
        </is>
      </c>
      <c r="F212" s="26">
        <f>VLOOKUP(C212,[6]Sheet2!$A:$B,2,0)</f>
        <v/>
      </c>
      <c r="G212" s="26">
        <f>VLOOKUP(C212,[6]Sheet2!$A:$C,3,0)</f>
        <v/>
      </c>
      <c r="H212" s="26">
        <f>VLOOKUP(C212,[6]Sheet2!$A:$E,5,0)</f>
        <v/>
      </c>
      <c r="I212" s="26">
        <f>VLOOKUP(C212,[6]Sheet2!$A:$D,4,0)</f>
        <v/>
      </c>
      <c r="J212" s="52" t="n"/>
      <c r="K212" s="25" t="n">
        <v>0</v>
      </c>
      <c r="L212" s="25" t="n">
        <v>0</v>
      </c>
      <c r="M212" s="25" t="n">
        <v>0</v>
      </c>
      <c r="N212" s="28">
        <f t="array" ref="N212">XLOOKUP(B212,'[4]TLA Level Disaggregation'!$E$4:$E$283,'[4]TLA Level Disaggregation'!$G$4:$U$283,0)</f>
        <v/>
      </c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  <c r="AA212" s="53" t="n"/>
      <c r="AB212" s="53" t="n"/>
    </row>
    <row r="213" ht="14.25" customHeight="1" s="152">
      <c r="A213" s="49" t="n"/>
      <c r="B213" s="46" t="inlineStr">
        <is>
          <t>A072E793-LS</t>
        </is>
      </c>
      <c r="C213" s="63" t="inlineStr">
        <is>
          <t>A072E793</t>
        </is>
      </c>
      <c r="D213" s="63" t="inlineStr">
        <is>
          <t>LS</t>
        </is>
      </c>
      <c r="E213" s="49" t="inlineStr">
        <is>
          <t>SIW</t>
        </is>
      </c>
      <c r="F213" s="26">
        <f>VLOOKUP(C213,[6]Sheet2!$A:$B,2,0)</f>
        <v/>
      </c>
      <c r="G213" s="26">
        <f>VLOOKUP(C213,[6]Sheet2!$A:$C,3,0)</f>
        <v/>
      </c>
      <c r="H213" s="26">
        <f>VLOOKUP(C213,[6]Sheet2!$A:$E,5,0)</f>
        <v/>
      </c>
      <c r="I213" s="26">
        <f>VLOOKUP(C213,[6]Sheet2!$A:$D,4,0)</f>
        <v/>
      </c>
      <c r="J213" s="52" t="n"/>
      <c r="K213" s="25" t="n">
        <v>0</v>
      </c>
      <c r="L213" s="25" t="n">
        <v>0</v>
      </c>
      <c r="M213" s="25" t="n">
        <v>0</v>
      </c>
      <c r="N213" s="28">
        <f t="array" ref="N213">XLOOKUP(B213,'[4]TLA Level Disaggregation'!$E$4:$E$283,'[4]TLA Level Disaggregation'!$G$4:$U$283,0)</f>
        <v/>
      </c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  <c r="AA213" s="53" t="n"/>
      <c r="AB213" s="53" t="n"/>
    </row>
    <row r="214" ht="14.25" customHeight="1" s="152">
      <c r="A214" s="49" t="n"/>
      <c r="B214" s="46" t="inlineStr">
        <is>
          <t>A072E780-40</t>
        </is>
      </c>
      <c r="C214" s="63" t="inlineStr">
        <is>
          <t>A072E780</t>
        </is>
      </c>
      <c r="D214" s="63" t="n">
        <v>40</v>
      </c>
      <c r="E214" s="49" t="inlineStr">
        <is>
          <t>SIW</t>
        </is>
      </c>
      <c r="F214" s="26">
        <f>VLOOKUP(C214,[6]Sheet2!$A:$B,2,0)</f>
        <v/>
      </c>
      <c r="G214" s="26">
        <f>VLOOKUP(C214,[6]Sheet2!$A:$C,3,0)</f>
        <v/>
      </c>
      <c r="H214" s="26">
        <f>VLOOKUP(C214,[6]Sheet2!$A:$E,5,0)</f>
        <v/>
      </c>
      <c r="I214" s="26">
        <f>VLOOKUP(C214,[6]Sheet2!$A:$D,4,0)</f>
        <v/>
      </c>
      <c r="J214" s="52" t="n"/>
      <c r="K214" s="25" t="n">
        <v>0</v>
      </c>
      <c r="L214" s="25" t="n">
        <v>0</v>
      </c>
      <c r="M214" s="25" t="n">
        <v>0</v>
      </c>
      <c r="N214" s="28">
        <f t="array" ref="N214">XLOOKUP(B214,'[4]TLA Level Disaggregation'!$E$4:$E$283,'[4]TLA Level Disaggregation'!$G$4:$U$283,0)</f>
        <v/>
      </c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  <c r="AA214" s="53" t="n"/>
      <c r="AB214" s="53" t="n"/>
    </row>
    <row r="215" ht="14.25" customHeight="1" s="152">
      <c r="A215" s="49" t="n"/>
      <c r="B215" s="46" t="inlineStr">
        <is>
          <t>A072E780-LS</t>
        </is>
      </c>
      <c r="C215" s="63" t="inlineStr">
        <is>
          <t>A072E780</t>
        </is>
      </c>
      <c r="D215" s="63" t="inlineStr">
        <is>
          <t>LS</t>
        </is>
      </c>
      <c r="E215" s="49" t="inlineStr">
        <is>
          <t>SIW</t>
        </is>
      </c>
      <c r="F215" s="26">
        <f>VLOOKUP(C215,[6]Sheet2!$A:$B,2,0)</f>
        <v/>
      </c>
      <c r="G215" s="26">
        <f>VLOOKUP(C215,[6]Sheet2!$A:$C,3,0)</f>
        <v/>
      </c>
      <c r="H215" s="26">
        <f>VLOOKUP(C215,[6]Sheet2!$A:$E,5,0)</f>
        <v/>
      </c>
      <c r="I215" s="26">
        <f>VLOOKUP(C215,[6]Sheet2!$A:$D,4,0)</f>
        <v/>
      </c>
      <c r="J215" s="52" t="n"/>
      <c r="K215" s="25" t="n">
        <v>0</v>
      </c>
      <c r="L215" s="25" t="n">
        <v>0</v>
      </c>
      <c r="M215" s="25" t="n">
        <v>0</v>
      </c>
      <c r="N215" s="28">
        <f t="array" ref="N215">XLOOKUP(B215,'[4]TLA Level Disaggregation'!$E$4:$E$283,'[4]TLA Level Disaggregation'!$G$4:$U$283,0)</f>
        <v/>
      </c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  <c r="AA215" s="53" t="n"/>
      <c r="AB215" s="53" t="n"/>
    </row>
    <row r="216" ht="14.25" customHeight="1" s="152">
      <c r="A216" s="49" t="n"/>
      <c r="B216" s="46" t="inlineStr">
        <is>
          <t>A072E781-40</t>
        </is>
      </c>
      <c r="C216" s="63" t="inlineStr">
        <is>
          <t>A072E781</t>
        </is>
      </c>
      <c r="D216" s="63" t="n">
        <v>40</v>
      </c>
      <c r="E216" s="49" t="inlineStr">
        <is>
          <t>SIW</t>
        </is>
      </c>
      <c r="F216" s="26">
        <f>VLOOKUP(C216,[6]Sheet2!$A:$B,2,0)</f>
        <v/>
      </c>
      <c r="G216" s="26">
        <f>VLOOKUP(C216,[6]Sheet2!$A:$C,3,0)</f>
        <v/>
      </c>
      <c r="H216" s="26">
        <f>VLOOKUP(C216,[6]Sheet2!$A:$E,5,0)</f>
        <v/>
      </c>
      <c r="I216" s="26">
        <f>VLOOKUP(C216,[6]Sheet2!$A:$D,4,0)</f>
        <v/>
      </c>
      <c r="J216" s="52" t="n"/>
      <c r="K216" s="25" t="n">
        <v>0</v>
      </c>
      <c r="L216" s="25" t="n">
        <v>0</v>
      </c>
      <c r="M216" s="25" t="n">
        <v>0</v>
      </c>
      <c r="N216" s="28">
        <f t="array" ref="N216">XLOOKUP(B216,'[4]TLA Level Disaggregation'!$E$4:$E$283,'[4]TLA Level Disaggregation'!$G$4:$U$283,0)</f>
        <v/>
      </c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  <c r="AA216" s="53" t="n"/>
      <c r="AB216" s="53" t="n"/>
    </row>
    <row r="217" ht="14.25" customHeight="1" s="152">
      <c r="A217" s="49" t="n"/>
      <c r="B217" s="46" t="inlineStr">
        <is>
          <t>A072E781-LS</t>
        </is>
      </c>
      <c r="C217" s="63" t="inlineStr">
        <is>
          <t>A072E781</t>
        </is>
      </c>
      <c r="D217" s="63" t="inlineStr">
        <is>
          <t>LS</t>
        </is>
      </c>
      <c r="E217" s="49" t="inlineStr">
        <is>
          <t>SIW</t>
        </is>
      </c>
      <c r="F217" s="26">
        <f>VLOOKUP(C217,[6]Sheet2!$A:$B,2,0)</f>
        <v/>
      </c>
      <c r="G217" s="26">
        <f>VLOOKUP(C217,[6]Sheet2!$A:$C,3,0)</f>
        <v/>
      </c>
      <c r="H217" s="26">
        <f>VLOOKUP(C217,[6]Sheet2!$A:$E,5,0)</f>
        <v/>
      </c>
      <c r="I217" s="26">
        <f>VLOOKUP(C217,[6]Sheet2!$A:$D,4,0)</f>
        <v/>
      </c>
      <c r="J217" s="52" t="n"/>
      <c r="K217" s="25" t="n">
        <v>0</v>
      </c>
      <c r="L217" s="25" t="n">
        <v>0</v>
      </c>
      <c r="M217" s="25" t="n">
        <v>0</v>
      </c>
      <c r="N217" s="28">
        <f t="array" ref="N217">XLOOKUP(B217,'[4]TLA Level Disaggregation'!$E$4:$E$283,'[4]TLA Level Disaggregation'!$G$4:$U$283,0)</f>
        <v/>
      </c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  <c r="AA217" s="53" t="n"/>
      <c r="AB217" s="53" t="n"/>
    </row>
    <row r="218" ht="14.25" customHeight="1" s="152">
      <c r="A218" s="49" t="n"/>
      <c r="B218" s="46" t="inlineStr">
        <is>
          <t>A072E784-LS</t>
        </is>
      </c>
      <c r="C218" s="63" t="inlineStr">
        <is>
          <t>A072E784</t>
        </is>
      </c>
      <c r="D218" s="63" t="inlineStr">
        <is>
          <t>LS</t>
        </is>
      </c>
      <c r="E218" s="49" t="inlineStr">
        <is>
          <t>SIW</t>
        </is>
      </c>
      <c r="F218" s="26">
        <f>VLOOKUP(C218,[6]Sheet2!$A:$B,2,0)</f>
        <v/>
      </c>
      <c r="G218" s="26">
        <f>VLOOKUP(C218,[6]Sheet2!$A:$C,3,0)</f>
        <v/>
      </c>
      <c r="H218" s="26">
        <f>VLOOKUP(C218,[6]Sheet2!$A:$E,5,0)</f>
        <v/>
      </c>
      <c r="I218" s="26">
        <f>VLOOKUP(C218,[6]Sheet2!$A:$D,4,0)</f>
        <v/>
      </c>
      <c r="J218" s="52" t="n"/>
      <c r="K218" s="25" t="n">
        <v>0</v>
      </c>
      <c r="L218" s="25" t="n">
        <v>0</v>
      </c>
      <c r="M218" s="25" t="n">
        <v>0</v>
      </c>
      <c r="N218" s="28">
        <f t="array" ref="N218">XLOOKUP(B218,'[4]TLA Level Disaggregation'!$E$4:$E$283,'[4]TLA Level Disaggregation'!$G$4:$U$283,0)</f>
        <v/>
      </c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  <c r="AA218" s="53" t="n"/>
      <c r="AB218" s="53" t="n"/>
    </row>
    <row r="219" ht="14.25" customHeight="1" s="152">
      <c r="A219" s="49" t="n"/>
      <c r="B219" s="46" t="inlineStr">
        <is>
          <t>A072E785-40</t>
        </is>
      </c>
      <c r="C219" s="63" t="inlineStr">
        <is>
          <t>A072E785</t>
        </is>
      </c>
      <c r="D219" s="63" t="n">
        <v>40</v>
      </c>
      <c r="E219" s="49" t="inlineStr">
        <is>
          <t>SIW</t>
        </is>
      </c>
      <c r="F219" s="26">
        <f>VLOOKUP(C219,[6]Sheet2!$A:$B,2,0)</f>
        <v/>
      </c>
      <c r="G219" s="26">
        <f>VLOOKUP(C219,[6]Sheet2!$A:$C,3,0)</f>
        <v/>
      </c>
      <c r="H219" s="26">
        <f>VLOOKUP(C219,[6]Sheet2!$A:$E,5,0)</f>
        <v/>
      </c>
      <c r="I219" s="26">
        <f>VLOOKUP(C219,[6]Sheet2!$A:$D,4,0)</f>
        <v/>
      </c>
      <c r="J219" s="52" t="n"/>
      <c r="K219" s="25" t="n">
        <v>0</v>
      </c>
      <c r="L219" s="25" t="n">
        <v>0</v>
      </c>
      <c r="M219" s="25" t="n">
        <v>0</v>
      </c>
      <c r="N219" s="28">
        <f t="array" ref="N219">XLOOKUP(B219,'[4]TLA Level Disaggregation'!$E$4:$E$283,'[4]TLA Level Disaggregation'!$G$4:$U$283,0)</f>
        <v/>
      </c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  <c r="AA219" s="53" t="n"/>
      <c r="AB219" s="53" t="n"/>
    </row>
    <row r="220" ht="14.25" customHeight="1" s="152">
      <c r="A220" s="49" t="n"/>
      <c r="B220" s="46" t="inlineStr">
        <is>
          <t>A072E785-LS</t>
        </is>
      </c>
      <c r="C220" s="63" t="inlineStr">
        <is>
          <t>A072E785</t>
        </is>
      </c>
      <c r="D220" s="63" t="inlineStr">
        <is>
          <t>LS</t>
        </is>
      </c>
      <c r="E220" s="49" t="inlineStr">
        <is>
          <t>SIW</t>
        </is>
      </c>
      <c r="F220" s="26">
        <f>VLOOKUP(C220,[6]Sheet2!$A:$B,2,0)</f>
        <v/>
      </c>
      <c r="G220" s="26">
        <f>VLOOKUP(C220,[6]Sheet2!$A:$C,3,0)</f>
        <v/>
      </c>
      <c r="H220" s="26">
        <f>VLOOKUP(C220,[6]Sheet2!$A:$E,5,0)</f>
        <v/>
      </c>
      <c r="I220" s="26">
        <f>VLOOKUP(C220,[6]Sheet2!$A:$D,4,0)</f>
        <v/>
      </c>
      <c r="J220" s="52" t="n"/>
      <c r="K220" s="25" t="n">
        <v>0</v>
      </c>
      <c r="L220" s="25" t="n">
        <v>0</v>
      </c>
      <c r="M220" s="25" t="n">
        <v>0</v>
      </c>
      <c r="N220" s="28">
        <f t="array" ref="N220">XLOOKUP(B220,'[4]TLA Level Disaggregation'!$E$4:$E$283,'[4]TLA Level Disaggregation'!$G$4:$U$283,0)</f>
        <v/>
      </c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  <c r="AA220" s="53" t="n"/>
      <c r="AB220" s="53" t="n"/>
    </row>
    <row r="221" ht="14.25" customHeight="1" s="152">
      <c r="A221" s="49" t="n"/>
      <c r="B221" s="46" t="inlineStr">
        <is>
          <t>A072E787-40</t>
        </is>
      </c>
      <c r="C221" s="63" t="inlineStr">
        <is>
          <t>A072E787</t>
        </is>
      </c>
      <c r="D221" s="63" t="n">
        <v>40</v>
      </c>
      <c r="E221" s="49" t="inlineStr">
        <is>
          <t>SIW</t>
        </is>
      </c>
      <c r="F221" s="26">
        <f>VLOOKUP(C221,[6]Sheet2!$A:$B,2,0)</f>
        <v/>
      </c>
      <c r="G221" s="26">
        <f>VLOOKUP(C221,[6]Sheet2!$A:$C,3,0)</f>
        <v/>
      </c>
      <c r="H221" s="26">
        <f>VLOOKUP(C221,[6]Sheet2!$A:$E,5,0)</f>
        <v/>
      </c>
      <c r="I221" s="26">
        <f>VLOOKUP(C221,[6]Sheet2!$A:$D,4,0)</f>
        <v/>
      </c>
      <c r="J221" s="52" t="n"/>
      <c r="K221" s="25" t="n">
        <v>0</v>
      </c>
      <c r="L221" s="25" t="n">
        <v>0</v>
      </c>
      <c r="M221" s="25" t="n">
        <v>0</v>
      </c>
      <c r="N221" s="28">
        <f t="array" ref="N221">XLOOKUP(B221,'[4]TLA Level Disaggregation'!$E$4:$E$283,'[4]TLA Level Disaggregation'!$G$4:$U$283,0)</f>
        <v/>
      </c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  <c r="AA221" s="53" t="n"/>
      <c r="AB221" s="53" t="n"/>
    </row>
    <row r="222" ht="14.25" customHeight="1" s="152">
      <c r="A222" s="49" t="n"/>
      <c r="B222" s="46" t="inlineStr">
        <is>
          <t>A072E787-LS</t>
        </is>
      </c>
      <c r="C222" s="63" t="inlineStr">
        <is>
          <t>A072E787</t>
        </is>
      </c>
      <c r="D222" s="63" t="inlineStr">
        <is>
          <t>LS</t>
        </is>
      </c>
      <c r="E222" s="49" t="inlineStr">
        <is>
          <t>SIW</t>
        </is>
      </c>
      <c r="F222" s="26">
        <f>VLOOKUP(C222,[6]Sheet2!$A:$B,2,0)</f>
        <v/>
      </c>
      <c r="G222" s="26">
        <f>VLOOKUP(C222,[6]Sheet2!$A:$C,3,0)</f>
        <v/>
      </c>
      <c r="H222" s="26">
        <f>VLOOKUP(C222,[6]Sheet2!$A:$E,5,0)</f>
        <v/>
      </c>
      <c r="I222" s="26">
        <f>VLOOKUP(C222,[6]Sheet2!$A:$D,4,0)</f>
        <v/>
      </c>
      <c r="J222" s="52" t="n"/>
      <c r="K222" s="25" t="n">
        <v>0</v>
      </c>
      <c r="L222" s="25" t="n">
        <v>0</v>
      </c>
      <c r="M222" s="25" t="n">
        <v>0</v>
      </c>
      <c r="N222" s="28">
        <f t="array" ref="N222">XLOOKUP(B222,'[4]TLA Level Disaggregation'!$E$4:$E$283,'[4]TLA Level Disaggregation'!$G$4:$U$283,0)</f>
        <v/>
      </c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  <c r="AA222" s="53" t="n"/>
      <c r="AB222" s="53" t="n"/>
    </row>
    <row r="223" ht="14.25" customHeight="1" s="152">
      <c r="A223" s="49" t="n"/>
      <c r="B223" s="46" t="inlineStr">
        <is>
          <t>A072E789-40</t>
        </is>
      </c>
      <c r="C223" s="63" t="inlineStr">
        <is>
          <t>A072E789</t>
        </is>
      </c>
      <c r="D223" s="63" t="n">
        <v>40</v>
      </c>
      <c r="E223" s="49" t="inlineStr">
        <is>
          <t>SIW</t>
        </is>
      </c>
      <c r="F223" s="26">
        <f>VLOOKUP(C223,[6]Sheet2!$A:$B,2,0)</f>
        <v/>
      </c>
      <c r="G223" s="26">
        <f>VLOOKUP(C223,[6]Sheet2!$A:$C,3,0)</f>
        <v/>
      </c>
      <c r="H223" s="26">
        <f>VLOOKUP(C223,[6]Sheet2!$A:$E,5,0)</f>
        <v/>
      </c>
      <c r="I223" s="26">
        <f>VLOOKUP(C223,[6]Sheet2!$A:$D,4,0)</f>
        <v/>
      </c>
      <c r="J223" s="52" t="n"/>
      <c r="K223" s="25" t="n">
        <v>0</v>
      </c>
      <c r="L223" s="25" t="n">
        <v>0</v>
      </c>
      <c r="M223" s="25" t="n">
        <v>0</v>
      </c>
      <c r="N223" s="28">
        <f t="array" ref="N223">XLOOKUP(B223,'[4]TLA Level Disaggregation'!$E$4:$E$283,'[4]TLA Level Disaggregation'!$G$4:$U$283,0)</f>
        <v/>
      </c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  <c r="AA223" s="53" t="n"/>
      <c r="AB223" s="53" t="n"/>
    </row>
    <row r="224" ht="14.25" customHeight="1" s="152">
      <c r="A224" s="49" t="n"/>
      <c r="B224" s="46" t="inlineStr">
        <is>
          <t>A072E792-LS</t>
        </is>
      </c>
      <c r="C224" s="63" t="inlineStr">
        <is>
          <t>A072E792</t>
        </is>
      </c>
      <c r="D224" s="63" t="inlineStr">
        <is>
          <t>LS</t>
        </is>
      </c>
      <c r="E224" s="49" t="inlineStr">
        <is>
          <t>SIW</t>
        </is>
      </c>
      <c r="F224" s="26">
        <f>VLOOKUP(C224,[6]Sheet2!$A:$B,2,0)</f>
        <v/>
      </c>
      <c r="G224" s="26">
        <f>VLOOKUP(C224,[6]Sheet2!$A:$C,3,0)</f>
        <v/>
      </c>
      <c r="H224" s="26">
        <f>VLOOKUP(C224,[6]Sheet2!$A:$E,5,0)</f>
        <v/>
      </c>
      <c r="I224" s="26">
        <f>VLOOKUP(C224,[6]Sheet2!$A:$D,4,0)</f>
        <v/>
      </c>
      <c r="J224" s="52" t="n"/>
      <c r="K224" s="25" t="n">
        <v>0</v>
      </c>
      <c r="L224" s="25" t="n">
        <v>0</v>
      </c>
      <c r="M224" s="25" t="n">
        <v>0</v>
      </c>
      <c r="N224" s="28">
        <f t="array" ref="N224">XLOOKUP(B224,'[4]TLA Level Disaggregation'!$E$4:$E$283,'[4]TLA Level Disaggregation'!$G$4:$U$283,0)</f>
        <v/>
      </c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  <c r="AA224" s="53" t="n"/>
      <c r="AB224" s="53" t="n"/>
    </row>
    <row r="225" ht="14.25" customHeight="1" s="152">
      <c r="A225" s="49" t="n"/>
      <c r="B225" s="46" t="inlineStr">
        <is>
          <t>A067F241-40</t>
        </is>
      </c>
      <c r="C225" s="63" t="inlineStr">
        <is>
          <t>A067F241</t>
        </is>
      </c>
      <c r="D225" s="63" t="n">
        <v>40</v>
      </c>
      <c r="E225" s="49" t="inlineStr">
        <is>
          <t>SIW</t>
        </is>
      </c>
      <c r="F225" s="26">
        <f>VLOOKUP(C225,[6]Sheet2!$A:$B,2,0)</f>
        <v/>
      </c>
      <c r="G225" s="26">
        <f>VLOOKUP(C225,[6]Sheet2!$A:$C,3,0)</f>
        <v/>
      </c>
      <c r="H225" s="26">
        <f>VLOOKUP(C225,[6]Sheet2!$A:$E,5,0)</f>
        <v/>
      </c>
      <c r="I225" s="26">
        <f>VLOOKUP(C225,[6]Sheet2!$A:$D,4,0)</f>
        <v/>
      </c>
      <c r="J225" s="52" t="n"/>
      <c r="K225" s="25" t="n">
        <v>0</v>
      </c>
      <c r="L225" s="25" t="n">
        <v>0</v>
      </c>
      <c r="M225" s="25" t="n">
        <v>0</v>
      </c>
      <c r="N225" s="28">
        <f t="array" ref="N225">XLOOKUP(B225,'[4]TLA Level Disaggregation'!$E$4:$E$283,'[4]TLA Level Disaggregation'!$G$4:$U$283,0)</f>
        <v/>
      </c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  <c r="AA225" s="53" t="n"/>
      <c r="AB225" s="53" t="n"/>
    </row>
    <row r="226" ht="14.25" customHeight="1" s="152">
      <c r="A226" s="38" t="n"/>
      <c r="B226" s="39" t="inlineStr">
        <is>
          <t>A067F241-LS</t>
        </is>
      </c>
      <c r="C226" s="64" t="inlineStr">
        <is>
          <t>A067F241</t>
        </is>
      </c>
      <c r="D226" s="64" t="inlineStr">
        <is>
          <t>LS</t>
        </is>
      </c>
      <c r="E226" s="38" t="inlineStr">
        <is>
          <t>SIW</t>
        </is>
      </c>
      <c r="F226" s="38">
        <f>VLOOKUP(C226,[6]Sheet2!$A:$B,2,0)</f>
        <v/>
      </c>
      <c r="G226" s="38">
        <f>VLOOKUP(C226,[6]Sheet2!$A:$C,3,0)</f>
        <v/>
      </c>
      <c r="H226" s="38">
        <f>VLOOKUP(C226,[6]Sheet2!$A:$E,5,0)</f>
        <v/>
      </c>
      <c r="I226" s="38">
        <f>VLOOKUP(C226,[6]Sheet2!$A:$D,4,0)</f>
        <v/>
      </c>
      <c r="J226" s="42" t="n"/>
      <c r="K226" s="43" t="n">
        <v>0</v>
      </c>
      <c r="L226" s="43" t="n">
        <v>0</v>
      </c>
      <c r="M226" s="43" t="n">
        <v>0</v>
      </c>
      <c r="N226" s="44">
        <f t="array" ref="N226">XLOOKUP(B226,'[4]TLA Level Disaggregation'!$E$4:$E$283,'[4]TLA Level Disaggregation'!$G$4:$U$283,0)</f>
        <v/>
      </c>
      <c r="O226" s="44" t="n"/>
      <c r="P226" s="44" t="n"/>
      <c r="Q226" s="44" t="n"/>
      <c r="R226" s="44" t="n"/>
      <c r="S226" s="44" t="n"/>
      <c r="T226" s="44" t="n"/>
      <c r="U226" s="44" t="n"/>
      <c r="V226" s="44" t="n"/>
      <c r="W226" s="44" t="n"/>
      <c r="X226" s="44" t="n"/>
      <c r="Y226" s="44" t="n"/>
      <c r="Z226" s="44" t="n"/>
      <c r="AA226" s="44" t="n"/>
      <c r="AB226" s="44" t="n"/>
    </row>
    <row r="227" ht="14.25" customHeight="1" s="152">
      <c r="A227" s="49" t="n"/>
      <c r="B227" s="46" t="inlineStr">
        <is>
          <t>A067F558-LS</t>
        </is>
      </c>
      <c r="C227" s="63" t="inlineStr">
        <is>
          <t>A067F558</t>
        </is>
      </c>
      <c r="D227" s="63" t="inlineStr">
        <is>
          <t>LS</t>
        </is>
      </c>
      <c r="E227" s="49" t="inlineStr">
        <is>
          <t>SIW</t>
        </is>
      </c>
      <c r="F227" s="26">
        <f>VLOOKUP(C227,[6]Sheet2!$A:$B,2,0)</f>
        <v/>
      </c>
      <c r="G227" s="26">
        <f>VLOOKUP(C227,[6]Sheet2!$A:$C,3,0)</f>
        <v/>
      </c>
      <c r="H227" s="26">
        <f>VLOOKUP(C227,[6]Sheet2!$A:$E,5,0)</f>
        <v/>
      </c>
      <c r="I227" s="26">
        <f>VLOOKUP(C227,[6]Sheet2!$A:$D,4,0)</f>
        <v/>
      </c>
      <c r="J227" s="52" t="n"/>
      <c r="K227" s="25" t="n">
        <v>0</v>
      </c>
      <c r="L227" s="25" t="n">
        <v>0</v>
      </c>
      <c r="M227" s="25" t="n">
        <v>0</v>
      </c>
      <c r="N227" s="28">
        <f t="array" ref="N227">XLOOKUP(B227,'[4]TLA Level Disaggregation'!$E$4:$E$283,'[4]TLA Level Disaggregation'!$G$4:$U$283,0)</f>
        <v/>
      </c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  <c r="AA227" s="53" t="n"/>
      <c r="AB227" s="53" t="n"/>
    </row>
    <row r="228" ht="14.25" customHeight="1" s="152">
      <c r="A228" s="49" t="n"/>
      <c r="B228" s="46" t="inlineStr">
        <is>
          <t>A068B655-LS</t>
        </is>
      </c>
      <c r="C228" s="63" t="inlineStr">
        <is>
          <t>A068B655</t>
        </is>
      </c>
      <c r="D228" s="63" t="inlineStr">
        <is>
          <t>LS</t>
        </is>
      </c>
      <c r="E228" s="49" t="inlineStr">
        <is>
          <t>SIW</t>
        </is>
      </c>
      <c r="F228" s="26">
        <f>VLOOKUP(C228,[6]Sheet2!$A:$B,2,0)</f>
        <v/>
      </c>
      <c r="G228" s="26">
        <f>VLOOKUP(C228,[6]Sheet2!$A:$C,3,0)</f>
        <v/>
      </c>
      <c r="H228" s="26">
        <f>VLOOKUP(C228,[6]Sheet2!$A:$E,5,0)</f>
        <v/>
      </c>
      <c r="I228" s="26">
        <f>VLOOKUP(C228,[6]Sheet2!$A:$D,4,0)</f>
        <v/>
      </c>
      <c r="J228" s="52" t="n"/>
      <c r="K228" s="25" t="n">
        <v>0</v>
      </c>
      <c r="L228" s="25" t="n">
        <v>0</v>
      </c>
      <c r="M228" s="25" t="n">
        <v>0</v>
      </c>
      <c r="N228" s="28">
        <f t="array" ref="N228">XLOOKUP(B228,'[4]TLA Level Disaggregation'!$E$4:$E$283,'[4]TLA Level Disaggregation'!$G$4:$U$283,0)</f>
        <v/>
      </c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  <c r="AA228" s="53" t="n"/>
      <c r="AB228" s="53" t="n"/>
    </row>
    <row r="229" ht="14.25" customHeight="1" s="152">
      <c r="A229" s="49" t="n"/>
      <c r="B229" s="46" t="inlineStr">
        <is>
          <t>A068B656-LS</t>
        </is>
      </c>
      <c r="C229" s="63" t="inlineStr">
        <is>
          <t>A068B656</t>
        </is>
      </c>
      <c r="D229" s="63" t="inlineStr">
        <is>
          <t>LS</t>
        </is>
      </c>
      <c r="E229" s="49" t="inlineStr">
        <is>
          <t>SIW</t>
        </is>
      </c>
      <c r="F229" s="26">
        <f>VLOOKUP(C229,[6]Sheet2!$A:$B,2,0)</f>
        <v/>
      </c>
      <c r="G229" s="26">
        <f>VLOOKUP(C229,[6]Sheet2!$A:$C,3,0)</f>
        <v/>
      </c>
      <c r="H229" s="26">
        <f>VLOOKUP(C229,[6]Sheet2!$A:$E,5,0)</f>
        <v/>
      </c>
      <c r="I229" s="26">
        <f>VLOOKUP(C229,[6]Sheet2!$A:$D,4,0)</f>
        <v/>
      </c>
      <c r="J229" s="52" t="n"/>
      <c r="K229" s="25" t="n">
        <v>0</v>
      </c>
      <c r="L229" s="25" t="n">
        <v>0</v>
      </c>
      <c r="M229" s="25" t="n">
        <v>0</v>
      </c>
      <c r="N229" s="28">
        <f t="array" ref="N229">XLOOKUP(B229,'[4]TLA Level Disaggregation'!$E$4:$E$283,'[4]TLA Level Disaggregation'!$G$4:$U$283,0)</f>
        <v/>
      </c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  <c r="AA229" s="53" t="n"/>
      <c r="AB229" s="53" t="n"/>
    </row>
    <row r="230" ht="14.25" customHeight="1" s="152">
      <c r="A230" s="49" t="n"/>
      <c r="B230" s="46" t="inlineStr">
        <is>
          <t>A068B664-LS</t>
        </is>
      </c>
      <c r="C230" s="63" t="inlineStr">
        <is>
          <t>A068B664</t>
        </is>
      </c>
      <c r="D230" s="63" t="inlineStr">
        <is>
          <t>LS</t>
        </is>
      </c>
      <c r="E230" s="49" t="inlineStr">
        <is>
          <t>SIW</t>
        </is>
      </c>
      <c r="F230" s="26">
        <f>VLOOKUP(C230,[6]Sheet2!$A:$B,2,0)</f>
        <v/>
      </c>
      <c r="G230" s="26">
        <f>VLOOKUP(C230,[6]Sheet2!$A:$C,3,0)</f>
        <v/>
      </c>
      <c r="H230" s="26">
        <f>VLOOKUP(C230,[6]Sheet2!$A:$E,5,0)</f>
        <v/>
      </c>
      <c r="I230" s="26">
        <f>VLOOKUP(C230,[6]Sheet2!$A:$D,4,0)</f>
        <v/>
      </c>
      <c r="J230" s="52" t="n"/>
      <c r="K230" s="25" t="n">
        <v>0</v>
      </c>
      <c r="L230" s="25" t="n">
        <v>0</v>
      </c>
      <c r="M230" s="25" t="n">
        <v>0</v>
      </c>
      <c r="N230" s="28">
        <f t="array" ref="N230">XLOOKUP(B230,'[4]TLA Level Disaggregation'!$E$4:$E$283,'[4]TLA Level Disaggregation'!$G$4:$U$283,0)</f>
        <v/>
      </c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  <c r="AA230" s="53" t="n"/>
      <c r="AB230" s="53" t="n"/>
    </row>
    <row r="231" ht="14.25" customHeight="1" s="152">
      <c r="A231" s="49" t="n"/>
      <c r="B231" s="46" t="inlineStr">
        <is>
          <t>A072P109-40</t>
        </is>
      </c>
      <c r="C231" s="63" t="inlineStr">
        <is>
          <t>A072P109</t>
        </is>
      </c>
      <c r="D231" s="63" t="n">
        <v>40</v>
      </c>
      <c r="E231" s="49" t="inlineStr">
        <is>
          <t>SIW</t>
        </is>
      </c>
      <c r="F231" s="26">
        <f>VLOOKUP(C231,[6]Sheet2!$A:$B,2,0)</f>
        <v/>
      </c>
      <c r="G231" s="26">
        <f>VLOOKUP(C231,[6]Sheet2!$A:$C,3,0)</f>
        <v/>
      </c>
      <c r="H231" s="26">
        <f>VLOOKUP(C231,[6]Sheet2!$A:$E,5,0)</f>
        <v/>
      </c>
      <c r="I231" s="26">
        <f>VLOOKUP(C231,[6]Sheet2!$A:$D,4,0)</f>
        <v/>
      </c>
      <c r="J231" s="52" t="n"/>
      <c r="K231" s="25" t="n">
        <v>0</v>
      </c>
      <c r="L231" s="25" t="n">
        <v>0</v>
      </c>
      <c r="M231" s="25" t="n">
        <v>0</v>
      </c>
      <c r="N231" s="28">
        <f t="array" ref="N231">XLOOKUP(B231,'[4]TLA Level Disaggregation'!$E$4:$E$283,'[4]TLA Level Disaggregation'!$G$4:$U$283,0)</f>
        <v/>
      </c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  <c r="AA231" s="53" t="n"/>
      <c r="AB231" s="53" t="n"/>
    </row>
    <row r="232" ht="14.25" customHeight="1" s="152">
      <c r="A232" s="49" t="n"/>
      <c r="B232" s="46" t="inlineStr">
        <is>
          <t>A067E978-10</t>
        </is>
      </c>
      <c r="C232" s="63" t="inlineStr">
        <is>
          <t>A067E978</t>
        </is>
      </c>
      <c r="D232" s="63" t="n">
        <v>10</v>
      </c>
      <c r="E232" s="49" t="inlineStr">
        <is>
          <t>SIW</t>
        </is>
      </c>
      <c r="F232" s="26">
        <f>VLOOKUP(C232,[6]Sheet2!$A:$B,2,0)</f>
        <v/>
      </c>
      <c r="G232" s="26">
        <f>VLOOKUP(C232,[6]Sheet2!$A:$C,3,0)</f>
        <v/>
      </c>
      <c r="H232" s="26">
        <f>VLOOKUP(C232,[6]Sheet2!$A:$E,5,0)</f>
        <v/>
      </c>
      <c r="I232" s="26">
        <f>VLOOKUP(C232,[6]Sheet2!$A:$D,4,0)</f>
        <v/>
      </c>
      <c r="J232" s="52" t="n"/>
      <c r="K232" s="25" t="n">
        <v>0</v>
      </c>
      <c r="L232" s="25" t="n">
        <v>0</v>
      </c>
      <c r="M232" s="25" t="n">
        <v>0</v>
      </c>
      <c r="N232" s="28">
        <f t="array" ref="N232">XLOOKUP(B232,'[4]TLA Level Disaggregation'!$E$4:$E$283,'[4]TLA Level Disaggregation'!$G$4:$U$283,0)</f>
        <v/>
      </c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  <c r="AA232" s="53" t="n"/>
      <c r="AB232" s="53" t="n"/>
    </row>
    <row r="233" ht="14.25" customHeight="1" s="152">
      <c r="A233" s="49" t="n"/>
      <c r="B233" s="46" t="inlineStr">
        <is>
          <t>A067E978-40</t>
        </is>
      </c>
      <c r="C233" s="63" t="inlineStr">
        <is>
          <t>A067E978</t>
        </is>
      </c>
      <c r="D233" s="63" t="n">
        <v>40</v>
      </c>
      <c r="E233" s="49" t="inlineStr">
        <is>
          <t>SIW</t>
        </is>
      </c>
      <c r="F233" s="26">
        <f>VLOOKUP(C233,[6]Sheet2!$A:$B,2,0)</f>
        <v/>
      </c>
      <c r="G233" s="26">
        <f>VLOOKUP(C233,[6]Sheet2!$A:$C,3,0)</f>
        <v/>
      </c>
      <c r="H233" s="26">
        <f>VLOOKUP(C233,[6]Sheet2!$A:$E,5,0)</f>
        <v/>
      </c>
      <c r="I233" s="26">
        <f>VLOOKUP(C233,[6]Sheet2!$A:$D,4,0)</f>
        <v/>
      </c>
      <c r="J233" s="52" t="n"/>
      <c r="K233" s="25" t="n">
        <v>0</v>
      </c>
      <c r="L233" s="25" t="n">
        <v>0</v>
      </c>
      <c r="M233" s="25" t="n">
        <v>0</v>
      </c>
      <c r="N233" s="28">
        <f t="array" ref="N233">XLOOKUP(B233,'[4]TLA Level Disaggregation'!$E$4:$E$283,'[4]TLA Level Disaggregation'!$G$4:$U$283,0)</f>
        <v/>
      </c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  <c r="AA233" s="53" t="n"/>
      <c r="AB233" s="53" t="n"/>
    </row>
    <row r="234" ht="14.25" customHeight="1" s="152">
      <c r="A234" s="49" t="n"/>
      <c r="B234" s="46" t="inlineStr">
        <is>
          <t>A067E978-LS</t>
        </is>
      </c>
      <c r="C234" s="63" t="inlineStr">
        <is>
          <t>A067E978</t>
        </is>
      </c>
      <c r="D234" s="63" t="inlineStr">
        <is>
          <t>LS</t>
        </is>
      </c>
      <c r="E234" s="49" t="inlineStr">
        <is>
          <t>SIW</t>
        </is>
      </c>
      <c r="F234" s="26">
        <f>VLOOKUP(C234,[6]Sheet2!$A:$B,2,0)</f>
        <v/>
      </c>
      <c r="G234" s="26">
        <f>VLOOKUP(C234,[6]Sheet2!$A:$C,3,0)</f>
        <v/>
      </c>
      <c r="H234" s="26">
        <f>VLOOKUP(C234,[6]Sheet2!$A:$E,5,0)</f>
        <v/>
      </c>
      <c r="I234" s="26">
        <f>VLOOKUP(C234,[6]Sheet2!$A:$D,4,0)</f>
        <v/>
      </c>
      <c r="J234" s="52" t="n"/>
      <c r="K234" s="25" t="n">
        <v>0</v>
      </c>
      <c r="L234" s="25" t="n">
        <v>0</v>
      </c>
      <c r="M234" s="25" t="n">
        <v>0</v>
      </c>
      <c r="N234" s="28">
        <f t="array" ref="N234">XLOOKUP(B234,'[4]TLA Level Disaggregation'!$E$4:$E$283,'[4]TLA Level Disaggregation'!$G$4:$U$283,0)</f>
        <v/>
      </c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  <c r="AA234" s="53" t="n"/>
      <c r="AB234" s="53" t="n"/>
    </row>
    <row r="235" ht="14.25" customHeight="1" s="152">
      <c r="A235" s="38" t="n"/>
      <c r="B235" s="39" t="inlineStr">
        <is>
          <t>A067F239-40</t>
        </is>
      </c>
      <c r="C235" s="64" t="inlineStr">
        <is>
          <t>A067F239</t>
        </is>
      </c>
      <c r="D235" s="64" t="n">
        <v>40</v>
      </c>
      <c r="E235" s="38" t="inlineStr">
        <is>
          <t>SIW</t>
        </is>
      </c>
      <c r="F235" s="38">
        <f>VLOOKUP(C235,[6]Sheet2!$A:$B,2,0)</f>
        <v/>
      </c>
      <c r="G235" s="38">
        <f>VLOOKUP(C235,[6]Sheet2!$A:$C,3,0)</f>
        <v/>
      </c>
      <c r="H235" s="38">
        <f>VLOOKUP(C235,[6]Sheet2!$A:$E,5,0)</f>
        <v/>
      </c>
      <c r="I235" s="38">
        <f>VLOOKUP(C235,[6]Sheet2!$A:$D,4,0)</f>
        <v/>
      </c>
      <c r="J235" s="42" t="n"/>
      <c r="K235" s="43" t="n">
        <v>0</v>
      </c>
      <c r="L235" s="43" t="n">
        <v>0</v>
      </c>
      <c r="M235" s="43" t="n">
        <v>0</v>
      </c>
      <c r="N235" s="44">
        <f t="array" ref="N235">XLOOKUP(B235,'[4]TLA Level Disaggregation'!$E$4:$E$283,'[4]TLA Level Disaggregation'!$G$4:$U$283,0)</f>
        <v/>
      </c>
      <c r="O235" s="44" t="n"/>
      <c r="P235" s="44" t="n"/>
      <c r="Q235" s="44" t="n"/>
      <c r="R235" s="44" t="n"/>
      <c r="S235" s="44" t="n"/>
      <c r="T235" s="44" t="n"/>
      <c r="U235" s="44" t="n"/>
      <c r="V235" s="44" t="n"/>
      <c r="W235" s="44" t="n"/>
      <c r="X235" s="44" t="n"/>
      <c r="Y235" s="44" t="n"/>
      <c r="Z235" s="44" t="n"/>
      <c r="AA235" s="44" t="n"/>
      <c r="AB235" s="44" t="n"/>
    </row>
    <row r="236" ht="14.25" customHeight="1" s="152">
      <c r="A236" s="38" t="n"/>
      <c r="B236" s="39" t="inlineStr">
        <is>
          <t>A067F239-LS</t>
        </is>
      </c>
      <c r="C236" s="64" t="inlineStr">
        <is>
          <t>A067F239</t>
        </is>
      </c>
      <c r="D236" s="64" t="inlineStr">
        <is>
          <t>LS</t>
        </is>
      </c>
      <c r="E236" s="38" t="inlineStr">
        <is>
          <t>SIW</t>
        </is>
      </c>
      <c r="F236" s="38">
        <f>VLOOKUP(C236,[6]Sheet2!$A:$B,2,0)</f>
        <v/>
      </c>
      <c r="G236" s="38">
        <f>VLOOKUP(C236,[6]Sheet2!$A:$C,3,0)</f>
        <v/>
      </c>
      <c r="H236" s="38">
        <f>VLOOKUP(C236,[6]Sheet2!$A:$E,5,0)</f>
        <v/>
      </c>
      <c r="I236" s="38">
        <f>VLOOKUP(C236,[6]Sheet2!$A:$D,4,0)</f>
        <v/>
      </c>
      <c r="J236" s="42" t="n"/>
      <c r="K236" s="43" t="n">
        <v>0</v>
      </c>
      <c r="L236" s="43" t="n">
        <v>0</v>
      </c>
      <c r="M236" s="43" t="n">
        <v>0</v>
      </c>
      <c r="N236" s="44">
        <f t="array" ref="N236">XLOOKUP(B236,'[4]TLA Level Disaggregation'!$E$4:$E$283,'[4]TLA Level Disaggregation'!$G$4:$U$283,0)</f>
        <v/>
      </c>
      <c r="O236" s="44" t="n"/>
      <c r="P236" s="44" t="n"/>
      <c r="Q236" s="44" t="n"/>
      <c r="R236" s="44" t="n"/>
      <c r="S236" s="44" t="n"/>
      <c r="T236" s="44" t="n"/>
      <c r="U236" s="44" t="n"/>
      <c r="V236" s="44" t="n"/>
      <c r="W236" s="44" t="n"/>
      <c r="X236" s="44" t="n"/>
      <c r="Y236" s="44" t="n"/>
      <c r="Z236" s="44" t="n"/>
      <c r="AA236" s="44" t="n"/>
      <c r="AB236" s="44" t="n"/>
    </row>
    <row r="237" ht="14.25" customHeight="1" s="152">
      <c r="A237" s="49" t="n"/>
      <c r="B237" s="46" t="inlineStr">
        <is>
          <t>A068B657-40</t>
        </is>
      </c>
      <c r="C237" s="63" t="inlineStr">
        <is>
          <t>A068B657</t>
        </is>
      </c>
      <c r="D237" s="63" t="n">
        <v>40</v>
      </c>
      <c r="E237" s="49" t="inlineStr">
        <is>
          <t>SIW</t>
        </is>
      </c>
      <c r="F237" s="26">
        <f>VLOOKUP(C237,[6]Sheet2!$A:$B,2,0)</f>
        <v/>
      </c>
      <c r="G237" s="26">
        <f>VLOOKUP(C237,[6]Sheet2!$A:$C,3,0)</f>
        <v/>
      </c>
      <c r="H237" s="26">
        <f>VLOOKUP(C237,[6]Sheet2!$A:$E,5,0)</f>
        <v/>
      </c>
      <c r="I237" s="26">
        <f>VLOOKUP(C237,[6]Sheet2!$A:$D,4,0)</f>
        <v/>
      </c>
      <c r="J237" s="52" t="n"/>
      <c r="K237" s="25" t="n">
        <v>0</v>
      </c>
      <c r="L237" s="25" t="n">
        <v>0</v>
      </c>
      <c r="M237" s="25" t="n">
        <v>0</v>
      </c>
      <c r="N237" s="28">
        <f t="array" ref="N237">XLOOKUP(B237,'[4]TLA Level Disaggregation'!$E$4:$E$283,'[4]TLA Level Disaggregation'!$G$4:$U$283,0)</f>
        <v/>
      </c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  <c r="AA237" s="53" t="n"/>
      <c r="AB237" s="53" t="n"/>
    </row>
    <row r="238" ht="14.25" customHeight="1" s="152">
      <c r="A238" s="49" t="n"/>
      <c r="B238" s="46" t="inlineStr">
        <is>
          <t>A068B657-LS</t>
        </is>
      </c>
      <c r="C238" s="63" t="inlineStr">
        <is>
          <t>A068B657</t>
        </is>
      </c>
      <c r="D238" s="63" t="inlineStr">
        <is>
          <t>LS</t>
        </is>
      </c>
      <c r="E238" s="49" t="inlineStr">
        <is>
          <t>SIW</t>
        </is>
      </c>
      <c r="F238" s="26">
        <f>VLOOKUP(C238,[6]Sheet2!$A:$B,2,0)</f>
        <v/>
      </c>
      <c r="G238" s="26">
        <f>VLOOKUP(C238,[6]Sheet2!$A:$C,3,0)</f>
        <v/>
      </c>
      <c r="H238" s="26">
        <f>VLOOKUP(C238,[6]Sheet2!$A:$E,5,0)</f>
        <v/>
      </c>
      <c r="I238" s="26">
        <f>VLOOKUP(C238,[6]Sheet2!$A:$D,4,0)</f>
        <v/>
      </c>
      <c r="J238" s="52" t="n"/>
      <c r="K238" s="25" t="n">
        <v>0</v>
      </c>
      <c r="L238" s="25" t="n">
        <v>0</v>
      </c>
      <c r="M238" s="25" t="n">
        <v>0</v>
      </c>
      <c r="N238" s="28">
        <f t="array" ref="N238">XLOOKUP(B238,'[4]TLA Level Disaggregation'!$E$4:$E$283,'[4]TLA Level Disaggregation'!$G$4:$U$283,0)</f>
        <v/>
      </c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  <c r="AA238" s="53" t="n"/>
      <c r="AB238" s="53" t="n"/>
    </row>
    <row r="239" ht="14.25" customHeight="1" s="152">
      <c r="A239" s="49" t="n"/>
      <c r="B239" s="46" t="inlineStr">
        <is>
          <t>A068B658-LS</t>
        </is>
      </c>
      <c r="C239" s="63" t="inlineStr">
        <is>
          <t>A068B658</t>
        </is>
      </c>
      <c r="D239" s="63" t="inlineStr">
        <is>
          <t>LS</t>
        </is>
      </c>
      <c r="E239" s="49" t="inlineStr">
        <is>
          <t>SIW</t>
        </is>
      </c>
      <c r="F239" s="26">
        <f>VLOOKUP(C239,[6]Sheet2!$A:$B,2,0)</f>
        <v/>
      </c>
      <c r="G239" s="26">
        <f>VLOOKUP(C239,[6]Sheet2!$A:$C,3,0)</f>
        <v/>
      </c>
      <c r="H239" s="26">
        <f>VLOOKUP(C239,[6]Sheet2!$A:$E,5,0)</f>
        <v/>
      </c>
      <c r="I239" s="26">
        <f>VLOOKUP(C239,[6]Sheet2!$A:$D,4,0)</f>
        <v/>
      </c>
      <c r="J239" s="52" t="n"/>
      <c r="K239" s="25" t="n">
        <v>0</v>
      </c>
      <c r="L239" s="25" t="n">
        <v>0</v>
      </c>
      <c r="M239" s="25" t="n">
        <v>0</v>
      </c>
      <c r="N239" s="28">
        <f t="array" ref="N239">XLOOKUP(B239,'[4]TLA Level Disaggregation'!$E$4:$E$283,'[4]TLA Level Disaggregation'!$G$4:$U$283,0)</f>
        <v/>
      </c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  <c r="AA239" s="53" t="n"/>
      <c r="AB239" s="53" t="n"/>
    </row>
    <row r="240" ht="14.25" customHeight="1" s="152">
      <c r="A240" s="49" t="n"/>
      <c r="B240" s="46" t="inlineStr">
        <is>
          <t>A068B666-40</t>
        </is>
      </c>
      <c r="C240" s="63" t="inlineStr">
        <is>
          <t>A068B666</t>
        </is>
      </c>
      <c r="D240" s="63" t="n">
        <v>40</v>
      </c>
      <c r="E240" s="49" t="inlineStr">
        <is>
          <t>SIW</t>
        </is>
      </c>
      <c r="F240" s="26">
        <f>VLOOKUP(C240,[6]Sheet2!$A:$B,2,0)</f>
        <v/>
      </c>
      <c r="G240" s="26">
        <f>VLOOKUP(C240,[6]Sheet2!$A:$C,3,0)</f>
        <v/>
      </c>
      <c r="H240" s="26">
        <f>VLOOKUP(C240,[6]Sheet2!$A:$E,5,0)</f>
        <v/>
      </c>
      <c r="I240" s="26">
        <f>VLOOKUP(C240,[6]Sheet2!$A:$D,4,0)</f>
        <v/>
      </c>
      <c r="J240" s="52" t="n"/>
      <c r="K240" s="25" t="n">
        <v>0</v>
      </c>
      <c r="L240" s="25" t="n">
        <v>0</v>
      </c>
      <c r="M240" s="25" t="n">
        <v>0</v>
      </c>
      <c r="N240" s="28">
        <f t="array" ref="N240">XLOOKUP(B240,'[4]TLA Level Disaggregation'!$E$4:$E$283,'[4]TLA Level Disaggregation'!$G$4:$U$283,0)</f>
        <v/>
      </c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  <c r="AA240" s="53" t="n"/>
      <c r="AB240" s="53" t="n"/>
    </row>
    <row r="241" ht="14.25" customHeight="1" s="152">
      <c r="A241" s="49" t="n"/>
      <c r="B241" s="46" t="inlineStr">
        <is>
          <t>A068B666-LS</t>
        </is>
      </c>
      <c r="C241" s="63" t="inlineStr">
        <is>
          <t>A068B666</t>
        </is>
      </c>
      <c r="D241" s="63" t="inlineStr">
        <is>
          <t>LS</t>
        </is>
      </c>
      <c r="E241" s="49" t="inlineStr">
        <is>
          <t>SIW</t>
        </is>
      </c>
      <c r="F241" s="26">
        <f>VLOOKUP(C241,[6]Sheet2!$A:$B,2,0)</f>
        <v/>
      </c>
      <c r="G241" s="26">
        <f>VLOOKUP(C241,[6]Sheet2!$A:$C,3,0)</f>
        <v/>
      </c>
      <c r="H241" s="26">
        <f>VLOOKUP(C241,[6]Sheet2!$A:$E,5,0)</f>
        <v/>
      </c>
      <c r="I241" s="26">
        <f>VLOOKUP(C241,[6]Sheet2!$A:$D,4,0)</f>
        <v/>
      </c>
      <c r="J241" s="52" t="n"/>
      <c r="K241" s="25" t="n">
        <v>0</v>
      </c>
      <c r="L241" s="25" t="n">
        <v>0</v>
      </c>
      <c r="M241" s="25" t="n">
        <v>0</v>
      </c>
      <c r="N241" s="28">
        <f t="array" ref="N241">XLOOKUP(B241,'[4]TLA Level Disaggregation'!$E$4:$E$283,'[4]TLA Level Disaggregation'!$G$4:$U$283,0)</f>
        <v/>
      </c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  <c r="AA241" s="53" t="n"/>
      <c r="AB241" s="53" t="n"/>
    </row>
    <row r="242" ht="14.25" customHeight="1" s="152">
      <c r="A242" s="38" t="n"/>
      <c r="B242" s="39" t="inlineStr">
        <is>
          <t>A064U064-43</t>
        </is>
      </c>
      <c r="C242" s="64" t="inlineStr">
        <is>
          <t>A064U064</t>
        </is>
      </c>
      <c r="D242" s="64" t="n">
        <v>43</v>
      </c>
      <c r="E242" s="38" t="inlineStr">
        <is>
          <t>SIW</t>
        </is>
      </c>
      <c r="F242" s="38">
        <f>VLOOKUP(C242,[6]Sheet2!$A:$B,2,0)</f>
        <v/>
      </c>
      <c r="G242" s="38">
        <f>VLOOKUP(C242,[6]Sheet2!$A:$C,3,0)</f>
        <v/>
      </c>
      <c r="H242" s="38">
        <f>VLOOKUP(C242,[6]Sheet2!$A:$E,5,0)</f>
        <v/>
      </c>
      <c r="I242" s="38">
        <f>VLOOKUP(C242,[6]Sheet2!$A:$D,4,0)</f>
        <v/>
      </c>
      <c r="J242" s="42" t="n"/>
      <c r="K242" s="43" t="n">
        <v>0</v>
      </c>
      <c r="L242" s="43" t="n">
        <v>0</v>
      </c>
      <c r="M242" s="43" t="n">
        <v>0</v>
      </c>
      <c r="N242" s="44">
        <f t="array" ref="N242">XLOOKUP(B242,'[4]TLA Level Disaggregation'!$E$4:$E$283,'[4]TLA Level Disaggregation'!$G$4:$U$283,0)</f>
        <v/>
      </c>
      <c r="O242" s="44" t="n"/>
      <c r="P242" s="44" t="n"/>
      <c r="Q242" s="44" t="n"/>
      <c r="R242" s="44" t="n"/>
      <c r="S242" s="44" t="n"/>
      <c r="T242" s="44" t="n"/>
      <c r="U242" s="44" t="n"/>
      <c r="V242" s="44" t="n"/>
      <c r="W242" s="44" t="n"/>
      <c r="X242" s="44" t="n"/>
      <c r="Y242" s="44" t="n"/>
      <c r="Z242" s="44" t="n"/>
      <c r="AA242" s="44" t="n"/>
      <c r="AB242" s="44" t="n"/>
    </row>
    <row r="243" ht="14.25" customHeight="1" s="152">
      <c r="A243" s="38" t="n"/>
      <c r="B243" s="39" t="inlineStr">
        <is>
          <t>A064U069-43</t>
        </is>
      </c>
      <c r="C243" s="64" t="inlineStr">
        <is>
          <t>A064U069</t>
        </is>
      </c>
      <c r="D243" s="64" t="n">
        <v>43</v>
      </c>
      <c r="E243" s="38" t="inlineStr">
        <is>
          <t>SIW</t>
        </is>
      </c>
      <c r="F243" s="38">
        <f>VLOOKUP(C243,[6]Sheet2!$A:$B,2,0)</f>
        <v/>
      </c>
      <c r="G243" s="38">
        <f>VLOOKUP(C243,[6]Sheet2!$A:$C,3,0)</f>
        <v/>
      </c>
      <c r="H243" s="38">
        <f>VLOOKUP(C243,[6]Sheet2!$A:$E,5,0)</f>
        <v/>
      </c>
      <c r="I243" s="38">
        <f>VLOOKUP(C243,[6]Sheet2!$A:$D,4,0)</f>
        <v/>
      </c>
      <c r="J243" s="42" t="n"/>
      <c r="K243" s="43" t="n">
        <v>0</v>
      </c>
      <c r="L243" s="43" t="n">
        <v>0</v>
      </c>
      <c r="M243" s="43" t="n">
        <v>0</v>
      </c>
      <c r="N243" s="44">
        <f t="array" ref="N243">XLOOKUP(B243,'[4]TLA Level Disaggregation'!$E$4:$E$283,'[4]TLA Level Disaggregation'!$G$4:$U$283,0)</f>
        <v/>
      </c>
      <c r="O243" s="44" t="n"/>
      <c r="P243" s="44" t="n"/>
      <c r="Q243" s="44" t="n"/>
      <c r="R243" s="44" t="n"/>
      <c r="S243" s="44" t="n"/>
      <c r="T243" s="44" t="n"/>
      <c r="U243" s="44" t="n"/>
      <c r="V243" s="44" t="n"/>
      <c r="W243" s="44" t="n"/>
      <c r="X243" s="44" t="n"/>
      <c r="Y243" s="44" t="n"/>
      <c r="Z243" s="44" t="n"/>
      <c r="AA243" s="44" t="n"/>
      <c r="AB243" s="44" t="n"/>
    </row>
    <row r="244" ht="14.25" customHeight="1" s="152">
      <c r="A244" s="38" t="n"/>
      <c r="B244" s="39" t="inlineStr">
        <is>
          <t>A064U067-43</t>
        </is>
      </c>
      <c r="C244" s="64" t="inlineStr">
        <is>
          <t>A064U067</t>
        </is>
      </c>
      <c r="D244" s="64" t="n">
        <v>43</v>
      </c>
      <c r="E244" s="38" t="inlineStr">
        <is>
          <t>SIW</t>
        </is>
      </c>
      <c r="F244" s="38">
        <f>VLOOKUP(C244,[6]Sheet2!$A:$B,2,0)</f>
        <v/>
      </c>
      <c r="G244" s="38">
        <f>VLOOKUP(C244,[6]Sheet2!$A:$C,3,0)</f>
        <v/>
      </c>
      <c r="H244" s="38">
        <f>VLOOKUP(C244,[6]Sheet2!$A:$E,5,0)</f>
        <v/>
      </c>
      <c r="I244" s="38">
        <f>VLOOKUP(C244,[6]Sheet2!$A:$D,4,0)</f>
        <v/>
      </c>
      <c r="J244" s="42" t="n"/>
      <c r="K244" s="43" t="n">
        <v>0</v>
      </c>
      <c r="L244" s="43" t="n">
        <v>0</v>
      </c>
      <c r="M244" s="43" t="n">
        <v>0</v>
      </c>
      <c r="N244" s="44">
        <f t="array" ref="N244">XLOOKUP(B244,'[4]TLA Level Disaggregation'!$E$4:$E$283,'[4]TLA Level Disaggregation'!$G$4:$U$283,0)</f>
        <v/>
      </c>
      <c r="O244" s="44" t="n"/>
      <c r="P244" s="44" t="n"/>
      <c r="Q244" s="44" t="n"/>
      <c r="R244" s="44" t="n"/>
      <c r="S244" s="44" t="n"/>
      <c r="T244" s="44" t="n"/>
      <c r="U244" s="44" t="n"/>
      <c r="V244" s="44" t="n"/>
      <c r="W244" s="44" t="n"/>
      <c r="X244" s="44" t="n"/>
      <c r="Y244" s="44" t="n"/>
      <c r="Z244" s="44" t="n"/>
      <c r="AA244" s="44" t="n"/>
      <c r="AB244" s="44" t="n"/>
    </row>
    <row r="245" ht="14.25" customHeight="1" s="152">
      <c r="A245" s="38" t="n"/>
      <c r="B245" s="39" t="inlineStr">
        <is>
          <t>A065P833-43</t>
        </is>
      </c>
      <c r="C245" s="64" t="inlineStr">
        <is>
          <t>A065P833</t>
        </is>
      </c>
      <c r="D245" s="64" t="n">
        <v>43</v>
      </c>
      <c r="E245" s="38" t="inlineStr">
        <is>
          <t>SIW</t>
        </is>
      </c>
      <c r="F245" s="38">
        <f>VLOOKUP(C245,[6]Sheet2!$A:$B,2,0)</f>
        <v/>
      </c>
      <c r="G245" s="38">
        <f>VLOOKUP(C245,[6]Sheet2!$A:$C,3,0)</f>
        <v/>
      </c>
      <c r="H245" s="38">
        <f>VLOOKUP(C245,[6]Sheet2!$A:$E,5,0)</f>
        <v/>
      </c>
      <c r="I245" s="38">
        <f>VLOOKUP(C245,[6]Sheet2!$A:$D,4,0)</f>
        <v/>
      </c>
      <c r="J245" s="42" t="n"/>
      <c r="K245" s="43" t="n">
        <v>0</v>
      </c>
      <c r="L245" s="43" t="n">
        <v>0</v>
      </c>
      <c r="M245" s="43" t="n">
        <v>0</v>
      </c>
      <c r="N245" s="44">
        <f t="array" ref="N245">XLOOKUP(B245,'[4]TLA Level Disaggregation'!$E$4:$E$283,'[4]TLA Level Disaggregation'!$G$4:$U$283,0)</f>
        <v/>
      </c>
      <c r="O245" s="44" t="n"/>
      <c r="P245" s="44" t="n"/>
      <c r="Q245" s="44" t="n"/>
      <c r="R245" s="44" t="n"/>
      <c r="S245" s="44" t="n"/>
      <c r="T245" s="44" t="n"/>
      <c r="U245" s="44" t="n"/>
      <c r="V245" s="44" t="n"/>
      <c r="W245" s="44" t="n"/>
      <c r="X245" s="44" t="n"/>
      <c r="Y245" s="44" t="n"/>
      <c r="Z245" s="44" t="n"/>
      <c r="AA245" s="44" t="n"/>
      <c r="AB245" s="44" t="n"/>
    </row>
    <row r="246" ht="14.25" customHeight="1" s="152">
      <c r="A246" s="38" t="n"/>
      <c r="B246" s="39" t="inlineStr">
        <is>
          <t>A064U070-43</t>
        </is>
      </c>
      <c r="C246" s="64" t="inlineStr">
        <is>
          <t>A064U070</t>
        </is>
      </c>
      <c r="D246" s="64" t="n">
        <v>43</v>
      </c>
      <c r="E246" s="38" t="inlineStr">
        <is>
          <t>SIW</t>
        </is>
      </c>
      <c r="F246" s="38">
        <f>VLOOKUP(C246,[6]Sheet2!$A:$B,2,0)</f>
        <v/>
      </c>
      <c r="G246" s="38">
        <f>VLOOKUP(C246,[6]Sheet2!$A:$C,3,0)</f>
        <v/>
      </c>
      <c r="H246" s="38">
        <f>VLOOKUP(C246,[6]Sheet2!$A:$E,5,0)</f>
        <v/>
      </c>
      <c r="I246" s="38">
        <f>VLOOKUP(C246,[6]Sheet2!$A:$D,4,0)</f>
        <v/>
      </c>
      <c r="J246" s="42" t="n"/>
      <c r="K246" s="43" t="n">
        <v>0</v>
      </c>
      <c r="L246" s="43" t="n">
        <v>0</v>
      </c>
      <c r="M246" s="43" t="n">
        <v>0</v>
      </c>
      <c r="N246" s="44">
        <f t="array" ref="N246">XLOOKUP(B246,'[4]TLA Level Disaggregation'!$E$4:$E$283,'[4]TLA Level Disaggregation'!$G$4:$U$283,0)</f>
        <v/>
      </c>
      <c r="O246" s="44" t="n"/>
      <c r="P246" s="44" t="n"/>
      <c r="Q246" s="44" t="n"/>
      <c r="R246" s="44" t="n"/>
      <c r="S246" s="44" t="n"/>
      <c r="T246" s="44" t="n"/>
      <c r="U246" s="44" t="n"/>
      <c r="V246" s="44" t="n"/>
      <c r="W246" s="44" t="n"/>
      <c r="X246" s="44" t="n"/>
      <c r="Y246" s="44" t="n"/>
      <c r="Z246" s="44" t="n"/>
      <c r="AA246" s="44" t="n"/>
      <c r="AB246" s="44" t="n"/>
    </row>
    <row r="247" ht="14.25" customHeight="1" s="152">
      <c r="A247" s="38" t="n"/>
      <c r="B247" s="39" t="inlineStr">
        <is>
          <t>A064U072-13</t>
        </is>
      </c>
      <c r="C247" s="64" t="inlineStr">
        <is>
          <t>A064U072</t>
        </is>
      </c>
      <c r="D247" s="64" t="n">
        <v>13</v>
      </c>
      <c r="E247" s="38" t="inlineStr">
        <is>
          <t>SIW</t>
        </is>
      </c>
      <c r="F247" s="38">
        <f>VLOOKUP(C247,[6]Sheet2!$A:$B,2,0)</f>
        <v/>
      </c>
      <c r="G247" s="38">
        <f>VLOOKUP(C247,[6]Sheet2!$A:$C,3,0)</f>
        <v/>
      </c>
      <c r="H247" s="38">
        <f>VLOOKUP(C247,[6]Sheet2!$A:$E,5,0)</f>
        <v/>
      </c>
      <c r="I247" s="38">
        <f>VLOOKUP(C247,[6]Sheet2!$A:$D,4,0)</f>
        <v/>
      </c>
      <c r="J247" s="42" t="n"/>
      <c r="K247" s="43" t="n">
        <v>0</v>
      </c>
      <c r="L247" s="43" t="n">
        <v>0</v>
      </c>
      <c r="M247" s="43" t="n">
        <v>0</v>
      </c>
      <c r="N247" s="44">
        <f t="array" ref="N247">XLOOKUP(B247,'[4]TLA Level Disaggregation'!$E$4:$E$283,'[4]TLA Level Disaggregation'!$G$4:$U$283,0)</f>
        <v/>
      </c>
      <c r="O247" s="44" t="n"/>
      <c r="P247" s="44" t="n"/>
      <c r="Q247" s="44" t="n"/>
      <c r="R247" s="44" t="n"/>
      <c r="S247" s="44" t="n"/>
      <c r="T247" s="44" t="n"/>
      <c r="U247" s="44" t="n"/>
      <c r="V247" s="44" t="n"/>
      <c r="W247" s="44" t="n"/>
      <c r="X247" s="44" t="n"/>
      <c r="Y247" s="44" t="n"/>
      <c r="Z247" s="44" t="n"/>
      <c r="AA247" s="44" t="n"/>
      <c r="AB247" s="44" t="n"/>
    </row>
    <row r="248" ht="14.25" customHeight="1" s="152">
      <c r="A248" s="38" t="n"/>
      <c r="B248" s="39" t="inlineStr">
        <is>
          <t>A064R197-43</t>
        </is>
      </c>
      <c r="C248" s="64" t="inlineStr">
        <is>
          <t>A064R197</t>
        </is>
      </c>
      <c r="D248" s="64" t="n">
        <v>43</v>
      </c>
      <c r="E248" s="38" t="inlineStr">
        <is>
          <t>SIW</t>
        </is>
      </c>
      <c r="F248" s="38">
        <f>VLOOKUP(C248,[6]Sheet2!$A:$B,2,0)</f>
        <v/>
      </c>
      <c r="G248" s="38">
        <f>VLOOKUP(C248,[6]Sheet2!$A:$C,3,0)</f>
        <v/>
      </c>
      <c r="H248" s="38">
        <f>VLOOKUP(C248,[6]Sheet2!$A:$E,5,0)</f>
        <v/>
      </c>
      <c r="I248" s="38">
        <f>VLOOKUP(C248,[6]Sheet2!$A:$D,4,0)</f>
        <v/>
      </c>
      <c r="J248" s="42" t="n"/>
      <c r="K248" s="43" t="n">
        <v>0</v>
      </c>
      <c r="L248" s="43" t="n">
        <v>0</v>
      </c>
      <c r="M248" s="43" t="n">
        <v>0</v>
      </c>
      <c r="N248" s="44">
        <f t="array" ref="N248">XLOOKUP(B248,'[4]TLA Level Disaggregation'!$E$4:$E$283,'[4]TLA Level Disaggregation'!$G$4:$U$283,0)</f>
        <v/>
      </c>
      <c r="O248" s="44" t="n"/>
      <c r="P248" s="44" t="n"/>
      <c r="Q248" s="44" t="n"/>
      <c r="R248" s="44" t="n"/>
      <c r="S248" s="44" t="n"/>
      <c r="T248" s="44" t="n"/>
      <c r="U248" s="44" t="n"/>
      <c r="V248" s="44" t="n"/>
      <c r="W248" s="44" t="n"/>
      <c r="X248" s="44" t="n"/>
      <c r="Y248" s="44" t="n"/>
      <c r="Z248" s="44" t="n"/>
      <c r="AA248" s="44" t="n"/>
      <c r="AB248" s="44" t="n"/>
    </row>
    <row r="249" ht="14.25" customHeight="1" s="152">
      <c r="A249" s="38" t="n"/>
      <c r="B249" s="39" t="inlineStr">
        <is>
          <t>A064R198-43</t>
        </is>
      </c>
      <c r="C249" s="64" t="inlineStr">
        <is>
          <t>A064R198</t>
        </is>
      </c>
      <c r="D249" s="64" t="n">
        <v>43</v>
      </c>
      <c r="E249" s="38" t="inlineStr">
        <is>
          <t>SIW</t>
        </is>
      </c>
      <c r="F249" s="38">
        <f>VLOOKUP(C249,[6]Sheet2!$A:$B,2,0)</f>
        <v/>
      </c>
      <c r="G249" s="38">
        <f>VLOOKUP(C249,[6]Sheet2!$A:$C,3,0)</f>
        <v/>
      </c>
      <c r="H249" s="38">
        <f>VLOOKUP(C249,[6]Sheet2!$A:$E,5,0)</f>
        <v/>
      </c>
      <c r="I249" s="38">
        <f>VLOOKUP(C249,[6]Sheet2!$A:$D,4,0)</f>
        <v/>
      </c>
      <c r="J249" s="42" t="n"/>
      <c r="K249" s="43" t="n">
        <v>0</v>
      </c>
      <c r="L249" s="43" t="n">
        <v>0</v>
      </c>
      <c r="M249" s="43" t="n">
        <v>0</v>
      </c>
      <c r="N249" s="44">
        <f t="array" ref="N249">XLOOKUP(B249,'[4]TLA Level Disaggregation'!$E$4:$E$283,'[4]TLA Level Disaggregation'!$G$4:$U$283,0)</f>
        <v/>
      </c>
      <c r="O249" s="44" t="n"/>
      <c r="P249" s="44" t="n"/>
      <c r="Q249" s="44" t="n"/>
      <c r="R249" s="44" t="n"/>
      <c r="S249" s="44" t="n"/>
      <c r="T249" s="44" t="n"/>
      <c r="U249" s="44" t="n"/>
      <c r="V249" s="44" t="n"/>
      <c r="W249" s="44" t="n"/>
      <c r="X249" s="44" t="n"/>
      <c r="Y249" s="44" t="n"/>
      <c r="Z249" s="44" t="n"/>
      <c r="AA249" s="44" t="n"/>
      <c r="AB249" s="44" t="n"/>
    </row>
    <row r="250" ht="14.25" customHeight="1" s="152">
      <c r="A250" s="38" t="n"/>
      <c r="B250" s="39" t="inlineStr">
        <is>
          <t>A064U068-43</t>
        </is>
      </c>
      <c r="C250" s="64" t="inlineStr">
        <is>
          <t>A064U068</t>
        </is>
      </c>
      <c r="D250" s="64" t="n">
        <v>43</v>
      </c>
      <c r="E250" s="38" t="inlineStr">
        <is>
          <t>SIW</t>
        </is>
      </c>
      <c r="F250" s="38">
        <f>VLOOKUP(C250,[6]Sheet2!$A:$B,2,0)</f>
        <v/>
      </c>
      <c r="G250" s="38">
        <f>VLOOKUP(C250,[6]Sheet2!$A:$C,3,0)</f>
        <v/>
      </c>
      <c r="H250" s="38">
        <f>VLOOKUP(C250,[6]Sheet2!$A:$E,5,0)</f>
        <v/>
      </c>
      <c r="I250" s="38">
        <f>VLOOKUP(C250,[6]Sheet2!$A:$D,4,0)</f>
        <v/>
      </c>
      <c r="J250" s="42" t="n"/>
      <c r="K250" s="43" t="n">
        <v>0</v>
      </c>
      <c r="L250" s="43" t="n">
        <v>0</v>
      </c>
      <c r="M250" s="43" t="n">
        <v>0</v>
      </c>
      <c r="N250" s="44">
        <f t="array" ref="N250">XLOOKUP(B250,'[4]TLA Level Disaggregation'!$E$4:$E$283,'[4]TLA Level Disaggregation'!$G$4:$U$283,0)</f>
        <v/>
      </c>
      <c r="O250" s="44" t="n"/>
      <c r="P250" s="44" t="n"/>
      <c r="Q250" s="44" t="n"/>
      <c r="R250" s="44" t="n"/>
      <c r="S250" s="44" t="n"/>
      <c r="T250" s="44" t="n"/>
      <c r="U250" s="44" t="n"/>
      <c r="V250" s="44" t="n"/>
      <c r="W250" s="44" t="n"/>
      <c r="X250" s="44" t="n"/>
      <c r="Y250" s="44" t="n"/>
      <c r="Z250" s="44" t="n"/>
      <c r="AA250" s="44" t="n"/>
      <c r="AB250" s="44" t="n"/>
    </row>
    <row r="251" ht="14.25" customHeight="1" s="152">
      <c r="A251" s="38" t="n"/>
      <c r="B251" s="39" t="inlineStr">
        <is>
          <t>A064U071-43</t>
        </is>
      </c>
      <c r="C251" s="64" t="inlineStr">
        <is>
          <t>A064U071</t>
        </is>
      </c>
      <c r="D251" s="64" t="n">
        <v>43</v>
      </c>
      <c r="E251" s="38" t="inlineStr">
        <is>
          <t>SIW</t>
        </is>
      </c>
      <c r="F251" s="38">
        <f>VLOOKUP(C251,[6]Sheet2!$A:$B,2,0)</f>
        <v/>
      </c>
      <c r="G251" s="38">
        <f>VLOOKUP(C251,[6]Sheet2!$A:$C,3,0)</f>
        <v/>
      </c>
      <c r="H251" s="38">
        <f>VLOOKUP(C251,[6]Sheet2!$A:$E,5,0)</f>
        <v/>
      </c>
      <c r="I251" s="38">
        <f>VLOOKUP(C251,[6]Sheet2!$A:$D,4,0)</f>
        <v/>
      </c>
      <c r="J251" s="42" t="n"/>
      <c r="K251" s="43" t="n">
        <v>0</v>
      </c>
      <c r="L251" s="43" t="n">
        <v>0</v>
      </c>
      <c r="M251" s="43" t="n">
        <v>0</v>
      </c>
      <c r="N251" s="44">
        <f t="array" ref="N251">XLOOKUP(B251,'[4]TLA Level Disaggregation'!$E$4:$E$283,'[4]TLA Level Disaggregation'!$G$4:$U$283,0)</f>
        <v/>
      </c>
      <c r="O251" s="44" t="n"/>
      <c r="P251" s="44" t="n"/>
      <c r="Q251" s="44" t="n"/>
      <c r="R251" s="44" t="n"/>
      <c r="S251" s="44" t="n"/>
      <c r="T251" s="44" t="n"/>
      <c r="U251" s="44" t="n"/>
      <c r="V251" s="44" t="n"/>
      <c r="W251" s="44" t="n"/>
      <c r="X251" s="44" t="n"/>
      <c r="Y251" s="44" t="n"/>
      <c r="Z251" s="44" t="n"/>
      <c r="AA251" s="44" t="n"/>
      <c r="AB251" s="44" t="n"/>
    </row>
    <row r="252" ht="14.25" customHeight="1" s="152">
      <c r="A252" s="38" t="n"/>
      <c r="B252" s="39" t="inlineStr">
        <is>
          <t>A065R044-43</t>
        </is>
      </c>
      <c r="C252" s="64" t="inlineStr">
        <is>
          <t>A065R044</t>
        </is>
      </c>
      <c r="D252" s="64" t="n">
        <v>43</v>
      </c>
      <c r="E252" s="38" t="inlineStr">
        <is>
          <t>SIW</t>
        </is>
      </c>
      <c r="F252" s="38">
        <f>VLOOKUP(C252,[6]Sheet2!$A:$B,2,0)</f>
        <v/>
      </c>
      <c r="G252" s="38">
        <f>VLOOKUP(C252,[6]Sheet2!$A:$C,3,0)</f>
        <v/>
      </c>
      <c r="H252" s="38">
        <f>VLOOKUP(C252,[6]Sheet2!$A:$E,5,0)</f>
        <v/>
      </c>
      <c r="I252" s="38">
        <f>VLOOKUP(C252,[6]Sheet2!$A:$D,4,0)</f>
        <v/>
      </c>
      <c r="J252" s="42" t="n"/>
      <c r="K252" s="43" t="n">
        <v>0</v>
      </c>
      <c r="L252" s="43" t="n">
        <v>0</v>
      </c>
      <c r="M252" s="43" t="n">
        <v>0</v>
      </c>
      <c r="N252" s="44">
        <f t="array" ref="N252">XLOOKUP(B252,'[4]TLA Level Disaggregation'!$E$4:$E$283,'[4]TLA Level Disaggregation'!$G$4:$U$283,0)</f>
        <v/>
      </c>
      <c r="O252" s="44" t="n"/>
      <c r="P252" s="44" t="n"/>
      <c r="Q252" s="44" t="n"/>
      <c r="R252" s="44" t="n"/>
      <c r="S252" s="44" t="n"/>
      <c r="T252" s="44" t="n"/>
      <c r="U252" s="44" t="n"/>
      <c r="V252" s="44" t="n"/>
      <c r="W252" s="44" t="n"/>
      <c r="X252" s="44" t="n"/>
      <c r="Y252" s="44" t="n"/>
      <c r="Z252" s="44" t="n"/>
      <c r="AA252" s="44" t="n"/>
      <c r="AB252" s="44" t="n"/>
    </row>
    <row r="253" ht="14.25" customHeight="1" s="152">
      <c r="A253" s="49" t="n"/>
      <c r="B253" s="46" t="inlineStr">
        <is>
          <t>A065P831-13</t>
        </is>
      </c>
      <c r="C253" s="75" t="inlineStr">
        <is>
          <t>A065P831</t>
        </is>
      </c>
      <c r="D253" s="75" t="n">
        <v>13</v>
      </c>
      <c r="E253" s="49" t="inlineStr">
        <is>
          <t>SIW</t>
        </is>
      </c>
      <c r="F253" s="49">
        <f>VLOOKUP(C253,[6]Sheet2!$A:$B,2,0)</f>
        <v/>
      </c>
      <c r="G253" s="49">
        <f>VLOOKUP(C253,[6]Sheet2!$A:$C,3,0)</f>
        <v/>
      </c>
      <c r="H253" s="49">
        <f>VLOOKUP(C253,[6]Sheet2!$A:$E,5,0)</f>
        <v/>
      </c>
      <c r="I253" s="49">
        <f>VLOOKUP(C253,[6]Sheet2!$A:$D,4,0)</f>
        <v/>
      </c>
      <c r="J253" s="52" t="n"/>
      <c r="K253" s="32" t="n">
        <v>0</v>
      </c>
      <c r="L253" s="32" t="n">
        <v>0</v>
      </c>
      <c r="M253" s="32" t="n">
        <v>0</v>
      </c>
      <c r="N253" s="53">
        <f t="array" ref="N253">XLOOKUP(B253,'[4]TLA Level Disaggregation'!$E$4:$E$283,'[4]TLA Level Disaggregation'!$G$4:$U$283,0)</f>
        <v/>
      </c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  <c r="AA253" s="53" t="n"/>
      <c r="AB253" s="53" t="n"/>
    </row>
    <row r="254" ht="14.25" customHeight="1" s="152">
      <c r="A254" s="38" t="n"/>
      <c r="B254" s="39" t="inlineStr">
        <is>
          <t>A063H682-47</t>
        </is>
      </c>
      <c r="C254" s="64" t="inlineStr">
        <is>
          <t>A063H682</t>
        </is>
      </c>
      <c r="D254" s="64" t="n">
        <v>47</v>
      </c>
      <c r="E254" s="38" t="inlineStr">
        <is>
          <t>SIW</t>
        </is>
      </c>
      <c r="F254" s="38">
        <f>VLOOKUP(C254,[6]Sheet2!$A:$B,2,0)</f>
        <v/>
      </c>
      <c r="G254" s="38">
        <f>VLOOKUP(C254,[6]Sheet2!$A:$C,3,0)</f>
        <v/>
      </c>
      <c r="H254" s="38">
        <f>VLOOKUP(C254,[6]Sheet2!$A:$E,5,0)</f>
        <v/>
      </c>
      <c r="I254" s="38">
        <f>VLOOKUP(C254,[6]Sheet2!$A:$D,4,0)</f>
        <v/>
      </c>
      <c r="J254" s="42" t="n"/>
      <c r="K254" s="43" t="n">
        <v>0</v>
      </c>
      <c r="L254" s="43" t="n">
        <v>0</v>
      </c>
      <c r="M254" s="43" t="n">
        <v>0</v>
      </c>
      <c r="N254" s="44">
        <f t="array" ref="N254">XLOOKUP(B254,'[4]TLA Level Disaggregation'!$E$4:$E$283,'[4]TLA Level Disaggregation'!$G$4:$U$283,0)</f>
        <v/>
      </c>
      <c r="O254" s="44" t="n"/>
      <c r="P254" s="44" t="n"/>
      <c r="Q254" s="44" t="n"/>
      <c r="R254" s="44" t="n"/>
      <c r="S254" s="44" t="n"/>
      <c r="T254" s="44" t="n"/>
      <c r="U254" s="44" t="n"/>
      <c r="V254" s="44" t="n"/>
      <c r="W254" s="44" t="n"/>
      <c r="X254" s="44" t="n"/>
      <c r="Y254" s="44" t="n"/>
      <c r="Z254" s="44" t="n"/>
      <c r="AA254" s="44" t="n"/>
      <c r="AB254" s="44" t="n"/>
    </row>
    <row r="255" ht="14.25" customHeight="1" s="152">
      <c r="A255" s="38" t="n"/>
      <c r="B255" s="39" t="inlineStr">
        <is>
          <t>A062X012-LS</t>
        </is>
      </c>
      <c r="C255" s="64" t="inlineStr">
        <is>
          <t>A062X012</t>
        </is>
      </c>
      <c r="D255" s="64" t="inlineStr">
        <is>
          <t>LS</t>
        </is>
      </c>
      <c r="E255" s="38" t="inlineStr">
        <is>
          <t>SIW</t>
        </is>
      </c>
      <c r="F255" s="38">
        <f>VLOOKUP(C255,[6]Sheet2!$A:$B,2,0)</f>
        <v/>
      </c>
      <c r="G255" s="38">
        <f>VLOOKUP(C255,[6]Sheet2!$A:$C,3,0)</f>
        <v/>
      </c>
      <c r="H255" s="38">
        <f>VLOOKUP(C255,[6]Sheet2!$A:$E,5,0)</f>
        <v/>
      </c>
      <c r="I255" s="38">
        <f>VLOOKUP(C255,[6]Sheet2!$A:$D,4,0)</f>
        <v/>
      </c>
      <c r="J255" s="42" t="n"/>
      <c r="K255" s="43" t="n">
        <v>0</v>
      </c>
      <c r="L255" s="43" t="n">
        <v>0</v>
      </c>
      <c r="M255" s="43" t="n">
        <v>0</v>
      </c>
      <c r="N255" s="44">
        <f t="array" ref="N255">XLOOKUP(B255,'[4]TLA Level Disaggregation'!$E$4:$E$283,'[4]TLA Level Disaggregation'!$G$4:$U$283,0)</f>
        <v/>
      </c>
      <c r="O255" s="44" t="n"/>
      <c r="P255" s="44" t="n"/>
      <c r="Q255" s="44" t="n"/>
      <c r="R255" s="44" t="n"/>
      <c r="S255" s="44" t="n"/>
      <c r="T255" s="44" t="n"/>
      <c r="U255" s="44" t="n"/>
      <c r="V255" s="44" t="n"/>
      <c r="W255" s="44" t="n"/>
      <c r="X255" s="44" t="n"/>
      <c r="Y255" s="44" t="n"/>
      <c r="Z255" s="44" t="n"/>
      <c r="AA255" s="44" t="n"/>
      <c r="AB255" s="44" t="n"/>
    </row>
    <row r="256" ht="14.25" customHeight="1" s="152">
      <c r="A256" s="38" t="n"/>
      <c r="B256" s="39" t="inlineStr">
        <is>
          <t>A063H683-47</t>
        </is>
      </c>
      <c r="C256" s="64" t="inlineStr">
        <is>
          <t>A063H683</t>
        </is>
      </c>
      <c r="D256" s="64" t="n">
        <v>47</v>
      </c>
      <c r="E256" s="38" t="inlineStr">
        <is>
          <t>SIW</t>
        </is>
      </c>
      <c r="F256" s="38">
        <f>VLOOKUP(C256,[6]Sheet2!$A:$B,2,0)</f>
        <v/>
      </c>
      <c r="G256" s="38">
        <f>VLOOKUP(C256,[6]Sheet2!$A:$C,3,0)</f>
        <v/>
      </c>
      <c r="H256" s="38">
        <f>VLOOKUP(C256,[6]Sheet2!$A:$E,5,0)</f>
        <v/>
      </c>
      <c r="I256" s="38">
        <f>VLOOKUP(C256,[6]Sheet2!$A:$D,4,0)</f>
        <v/>
      </c>
      <c r="J256" s="42" t="n"/>
      <c r="K256" s="43" t="n">
        <v>0</v>
      </c>
      <c r="L256" s="43" t="n">
        <v>0</v>
      </c>
      <c r="M256" s="43" t="n">
        <v>0</v>
      </c>
      <c r="N256" s="44">
        <f t="array" ref="N256">XLOOKUP(B256,'[4]TLA Level Disaggregation'!$E$4:$E$283,'[4]TLA Level Disaggregation'!$G$4:$U$283,0)</f>
        <v/>
      </c>
      <c r="O256" s="44" t="n"/>
      <c r="P256" s="44" t="n"/>
      <c r="Q256" s="44" t="n"/>
      <c r="R256" s="44" t="n"/>
      <c r="S256" s="44" t="n"/>
      <c r="T256" s="44" t="n"/>
      <c r="U256" s="44" t="n"/>
      <c r="V256" s="44" t="n"/>
      <c r="W256" s="44" t="n"/>
      <c r="X256" s="44" t="n"/>
      <c r="Y256" s="44" t="n"/>
      <c r="Z256" s="44" t="n"/>
      <c r="AA256" s="44" t="n"/>
      <c r="AB256" s="44" t="n"/>
    </row>
    <row r="257" ht="14.25" customHeight="1" s="152">
      <c r="A257" s="38" t="n"/>
      <c r="B257" s="39" t="inlineStr">
        <is>
          <t>A063H684-47</t>
        </is>
      </c>
      <c r="C257" s="64" t="inlineStr">
        <is>
          <t>A063H684</t>
        </is>
      </c>
      <c r="D257" s="64" t="n">
        <v>47</v>
      </c>
      <c r="E257" s="38" t="inlineStr">
        <is>
          <t>SIW</t>
        </is>
      </c>
      <c r="F257" s="38">
        <f>VLOOKUP(C257,[6]Sheet2!$A:$B,2,0)</f>
        <v/>
      </c>
      <c r="G257" s="38">
        <f>VLOOKUP(C257,[6]Sheet2!$A:$C,3,0)</f>
        <v/>
      </c>
      <c r="H257" s="38">
        <f>VLOOKUP(C257,[6]Sheet2!$A:$E,5,0)</f>
        <v/>
      </c>
      <c r="I257" s="38">
        <f>VLOOKUP(C257,[6]Sheet2!$A:$D,4,0)</f>
        <v/>
      </c>
      <c r="J257" s="42" t="n"/>
      <c r="K257" s="43" t="n">
        <v>0</v>
      </c>
      <c r="L257" s="43" t="n">
        <v>0</v>
      </c>
      <c r="M257" s="43" t="n">
        <v>0</v>
      </c>
      <c r="N257" s="44">
        <f t="array" ref="N257">XLOOKUP(B257,'[4]TLA Level Disaggregation'!$E$4:$E$283,'[4]TLA Level Disaggregation'!$G$4:$U$283,0)</f>
        <v/>
      </c>
      <c r="O257" s="44" t="n"/>
      <c r="P257" s="44" t="n"/>
      <c r="Q257" s="44" t="n"/>
      <c r="R257" s="44" t="n"/>
      <c r="S257" s="44" t="n"/>
      <c r="T257" s="44" t="n"/>
      <c r="U257" s="44" t="n"/>
      <c r="V257" s="44" t="n"/>
      <c r="W257" s="44" t="n"/>
      <c r="X257" s="44" t="n"/>
      <c r="Y257" s="44" t="n"/>
      <c r="Z257" s="44" t="n"/>
      <c r="AA257" s="44" t="n"/>
      <c r="AB257" s="44" t="n"/>
    </row>
    <row r="258" ht="14.25" customHeight="1" s="152">
      <c r="A258" s="38" t="n"/>
      <c r="B258" s="39" t="inlineStr">
        <is>
          <t>A063N671-43</t>
        </is>
      </c>
      <c r="C258" s="64" t="inlineStr">
        <is>
          <t>A063N671</t>
        </is>
      </c>
      <c r="D258" s="64" t="n">
        <v>43</v>
      </c>
      <c r="E258" s="38" t="inlineStr">
        <is>
          <t>SIW</t>
        </is>
      </c>
      <c r="F258" s="38">
        <f>VLOOKUP(C258,[6]Sheet2!$A:$B,2,0)</f>
        <v/>
      </c>
      <c r="G258" s="38">
        <f>VLOOKUP(C258,[6]Sheet2!$A:$C,3,0)</f>
        <v/>
      </c>
      <c r="H258" s="38">
        <f>VLOOKUP(C258,[6]Sheet2!$A:$E,5,0)</f>
        <v/>
      </c>
      <c r="I258" s="38">
        <f>VLOOKUP(C258,[6]Sheet2!$A:$D,4,0)</f>
        <v/>
      </c>
      <c r="J258" s="42" t="n"/>
      <c r="K258" s="43" t="n">
        <v>0</v>
      </c>
      <c r="L258" s="43" t="n">
        <v>0</v>
      </c>
      <c r="M258" s="43" t="n">
        <v>0</v>
      </c>
      <c r="N258" s="44">
        <f t="array" ref="N258">XLOOKUP(B258,'[4]TLA Level Disaggregation'!$E$4:$E$283,'[4]TLA Level Disaggregation'!$G$4:$U$283,0)</f>
        <v/>
      </c>
      <c r="O258" s="44" t="n"/>
      <c r="P258" s="44" t="n"/>
      <c r="Q258" s="44" t="n"/>
      <c r="R258" s="44" t="n"/>
      <c r="S258" s="44" t="n"/>
      <c r="T258" s="44" t="n"/>
      <c r="U258" s="44" t="n"/>
      <c r="V258" s="44" t="n"/>
      <c r="W258" s="44" t="n"/>
      <c r="X258" s="44" t="n"/>
      <c r="Y258" s="44" t="n"/>
      <c r="Z258" s="44" t="n"/>
      <c r="AA258" s="44" t="n"/>
      <c r="AB258" s="44" t="n"/>
    </row>
    <row r="259" ht="14.25" customHeight="1" s="152">
      <c r="A259" s="38" t="n"/>
      <c r="B259" s="39" t="inlineStr">
        <is>
          <t>A063N674-43</t>
        </is>
      </c>
      <c r="C259" s="64" t="inlineStr">
        <is>
          <t>A063N674</t>
        </is>
      </c>
      <c r="D259" s="64" t="n">
        <v>43</v>
      </c>
      <c r="E259" s="38" t="inlineStr">
        <is>
          <t>SIW</t>
        </is>
      </c>
      <c r="F259" s="38">
        <f>VLOOKUP(C259,[6]Sheet2!$A:$B,2,0)</f>
        <v/>
      </c>
      <c r="G259" s="38">
        <f>VLOOKUP(C259,[6]Sheet2!$A:$C,3,0)</f>
        <v/>
      </c>
      <c r="H259" s="38">
        <f>VLOOKUP(C259,[6]Sheet2!$A:$E,5,0)</f>
        <v/>
      </c>
      <c r="I259" s="38">
        <f>VLOOKUP(C259,[6]Sheet2!$A:$D,4,0)</f>
        <v/>
      </c>
      <c r="J259" s="42" t="n"/>
      <c r="K259" s="43" t="n">
        <v>0</v>
      </c>
      <c r="L259" s="43" t="n">
        <v>0</v>
      </c>
      <c r="M259" s="43" t="n">
        <v>0</v>
      </c>
      <c r="N259" s="44">
        <f t="array" ref="N259">XLOOKUP(B259,'[4]TLA Level Disaggregation'!$E$4:$E$283,'[4]TLA Level Disaggregation'!$G$4:$U$283,0)</f>
        <v/>
      </c>
      <c r="O259" s="44" t="n"/>
      <c r="P259" s="44" t="n"/>
      <c r="Q259" s="44" t="n"/>
      <c r="R259" s="44" t="n"/>
      <c r="S259" s="44" t="n"/>
      <c r="T259" s="44" t="n"/>
      <c r="U259" s="44" t="n"/>
      <c r="V259" s="44" t="n"/>
      <c r="W259" s="44" t="n"/>
      <c r="X259" s="44" t="n"/>
      <c r="Y259" s="44" t="n"/>
      <c r="Z259" s="44" t="n"/>
      <c r="AA259" s="44" t="n"/>
      <c r="AB259" s="44" t="n"/>
    </row>
    <row r="260" ht="14.25" customHeight="1" s="152">
      <c r="A260" s="38" t="n"/>
      <c r="B260" s="39" t="inlineStr">
        <is>
          <t>A062X008-LS</t>
        </is>
      </c>
      <c r="C260" s="64" t="inlineStr">
        <is>
          <t>A062X008</t>
        </is>
      </c>
      <c r="D260" s="64" t="inlineStr">
        <is>
          <t>LS</t>
        </is>
      </c>
      <c r="E260" s="38" t="inlineStr">
        <is>
          <t>SIW</t>
        </is>
      </c>
      <c r="F260" s="38">
        <f>VLOOKUP(C260,[6]Sheet2!$A:$B,2,0)</f>
        <v/>
      </c>
      <c r="G260" s="38">
        <f>VLOOKUP(C260,[6]Sheet2!$A:$C,3,0)</f>
        <v/>
      </c>
      <c r="H260" s="38">
        <f>VLOOKUP(C260,[6]Sheet2!$A:$E,5,0)</f>
        <v/>
      </c>
      <c r="I260" s="38">
        <f>VLOOKUP(C260,[6]Sheet2!$A:$D,4,0)</f>
        <v/>
      </c>
      <c r="J260" s="42" t="n"/>
      <c r="K260" s="43" t="n">
        <v>0</v>
      </c>
      <c r="L260" s="43" t="n">
        <v>0</v>
      </c>
      <c r="M260" s="43" t="n">
        <v>0</v>
      </c>
      <c r="N260" s="44">
        <f t="array" ref="N260">XLOOKUP(B260,'[4]TLA Level Disaggregation'!$E$4:$E$283,'[4]TLA Level Disaggregation'!$G$4:$U$283,0)</f>
        <v/>
      </c>
      <c r="O260" s="44" t="n"/>
      <c r="P260" s="44" t="n"/>
      <c r="Q260" s="44" t="n"/>
      <c r="R260" s="44" t="n"/>
      <c r="S260" s="44" t="n"/>
      <c r="T260" s="44" t="n"/>
      <c r="U260" s="44" t="n"/>
      <c r="V260" s="44" t="n"/>
      <c r="W260" s="44" t="n"/>
      <c r="X260" s="44" t="n"/>
      <c r="Y260" s="44" t="n"/>
      <c r="Z260" s="44" t="n"/>
      <c r="AA260" s="44" t="n"/>
      <c r="AB260" s="44" t="n"/>
    </row>
    <row r="261" ht="14.25" customHeight="1" s="152">
      <c r="A261" s="38" t="n"/>
      <c r="B261" s="39" t="inlineStr">
        <is>
          <t>A062X009-LS</t>
        </is>
      </c>
      <c r="C261" s="64" t="inlineStr">
        <is>
          <t>A062X009</t>
        </is>
      </c>
      <c r="D261" s="64" t="inlineStr">
        <is>
          <t>LS</t>
        </is>
      </c>
      <c r="E261" s="38" t="inlineStr">
        <is>
          <t>SIW</t>
        </is>
      </c>
      <c r="F261" s="38">
        <f>VLOOKUP(C261,[6]Sheet2!$A:$B,2,0)</f>
        <v/>
      </c>
      <c r="G261" s="38">
        <f>VLOOKUP(C261,[6]Sheet2!$A:$C,3,0)</f>
        <v/>
      </c>
      <c r="H261" s="38">
        <f>VLOOKUP(C261,[6]Sheet2!$A:$E,5,0)</f>
        <v/>
      </c>
      <c r="I261" s="38">
        <f>VLOOKUP(C261,[6]Sheet2!$A:$D,4,0)</f>
        <v/>
      </c>
      <c r="J261" s="42" t="n"/>
      <c r="K261" s="43" t="n">
        <v>0</v>
      </c>
      <c r="L261" s="43" t="n">
        <v>0</v>
      </c>
      <c r="M261" s="43" t="n">
        <v>0</v>
      </c>
      <c r="N261" s="44">
        <f t="array" ref="N261">XLOOKUP(B261,'[4]TLA Level Disaggregation'!$E$4:$E$283,'[4]TLA Level Disaggregation'!$G$4:$U$283,0)</f>
        <v/>
      </c>
      <c r="O261" s="44" t="n"/>
      <c r="P261" s="44" t="n"/>
      <c r="Q261" s="44" t="n"/>
      <c r="R261" s="44" t="n"/>
      <c r="S261" s="44" t="n"/>
      <c r="T261" s="44" t="n"/>
      <c r="U261" s="44" t="n"/>
      <c r="V261" s="44" t="n"/>
      <c r="W261" s="44" t="n"/>
      <c r="X261" s="44" t="n"/>
      <c r="Y261" s="44" t="n"/>
      <c r="Z261" s="44" t="n"/>
      <c r="AA261" s="44" t="n"/>
      <c r="AB261" s="44" t="n"/>
    </row>
    <row r="262" ht="14.25" customHeight="1" s="152">
      <c r="A262" s="38" t="n"/>
      <c r="B262" s="39" t="inlineStr">
        <is>
          <t>A063N673-43</t>
        </is>
      </c>
      <c r="C262" s="64" t="inlineStr">
        <is>
          <t>A063N673</t>
        </is>
      </c>
      <c r="D262" s="64" t="n">
        <v>43</v>
      </c>
      <c r="E262" s="38" t="inlineStr">
        <is>
          <t>SIW</t>
        </is>
      </c>
      <c r="F262" s="38">
        <f>VLOOKUP(C262,[6]Sheet2!$A:$B,2,0)</f>
        <v/>
      </c>
      <c r="G262" s="38">
        <f>VLOOKUP(C262,[6]Sheet2!$A:$C,3,0)</f>
        <v/>
      </c>
      <c r="H262" s="38">
        <f>VLOOKUP(C262,[6]Sheet2!$A:$E,5,0)</f>
        <v/>
      </c>
      <c r="I262" s="38">
        <f>VLOOKUP(C262,[6]Sheet2!$A:$D,4,0)</f>
        <v/>
      </c>
      <c r="J262" s="42" t="n"/>
      <c r="K262" s="43" t="n">
        <v>0</v>
      </c>
      <c r="L262" s="43" t="n">
        <v>0</v>
      </c>
      <c r="M262" s="43" t="n">
        <v>0</v>
      </c>
      <c r="N262" s="44">
        <f t="array" ref="N262">XLOOKUP(B262,'[4]TLA Level Disaggregation'!$E$4:$E$283,'[4]TLA Level Disaggregation'!$G$4:$U$283,0)</f>
        <v/>
      </c>
      <c r="O262" s="44" t="n"/>
      <c r="P262" s="44" t="n"/>
      <c r="Q262" s="44" t="n"/>
      <c r="R262" s="44" t="n"/>
      <c r="S262" s="44" t="n"/>
      <c r="T262" s="44" t="n"/>
      <c r="U262" s="44" t="n"/>
      <c r="V262" s="44" t="n"/>
      <c r="W262" s="44" t="n"/>
      <c r="X262" s="44" t="n"/>
      <c r="Y262" s="44" t="n"/>
      <c r="Z262" s="44" t="n"/>
      <c r="AA262" s="44" t="n"/>
      <c r="AB262" s="44" t="n"/>
    </row>
    <row r="263" ht="14.25" customHeight="1" s="152">
      <c r="A263" s="38" t="n"/>
      <c r="B263" s="39" t="inlineStr">
        <is>
          <t>A062X011-LS</t>
        </is>
      </c>
      <c r="C263" s="64" t="inlineStr">
        <is>
          <t>A062X011</t>
        </is>
      </c>
      <c r="D263" s="64" t="inlineStr">
        <is>
          <t>LS</t>
        </is>
      </c>
      <c r="E263" s="38" t="inlineStr">
        <is>
          <t>SIW</t>
        </is>
      </c>
      <c r="F263" s="38">
        <f>VLOOKUP(C263,[6]Sheet2!$A:$B,2,0)</f>
        <v/>
      </c>
      <c r="G263" s="38">
        <f>VLOOKUP(C263,[6]Sheet2!$A:$C,3,0)</f>
        <v/>
      </c>
      <c r="H263" s="38">
        <f>VLOOKUP(C263,[6]Sheet2!$A:$E,5,0)</f>
        <v/>
      </c>
      <c r="I263" s="38">
        <f>VLOOKUP(C263,[6]Sheet2!$A:$D,4,0)</f>
        <v/>
      </c>
      <c r="J263" s="42" t="n"/>
      <c r="K263" s="43" t="n">
        <v>0</v>
      </c>
      <c r="L263" s="43" t="n">
        <v>0</v>
      </c>
      <c r="M263" s="43" t="n">
        <v>0</v>
      </c>
      <c r="N263" s="44">
        <f t="array" ref="N263">XLOOKUP(B263,'[4]TLA Level Disaggregation'!$E$4:$E$283,'[4]TLA Level Disaggregation'!$G$4:$U$283,0)</f>
        <v/>
      </c>
      <c r="O263" s="44" t="n"/>
      <c r="P263" s="44" t="n"/>
      <c r="Q263" s="44" t="n"/>
      <c r="R263" s="44" t="n"/>
      <c r="S263" s="44" t="n"/>
      <c r="T263" s="44" t="n"/>
      <c r="U263" s="44" t="n"/>
      <c r="V263" s="44" t="n"/>
      <c r="W263" s="44" t="n"/>
      <c r="X263" s="44" t="n"/>
      <c r="Y263" s="44" t="n"/>
      <c r="Z263" s="44" t="n"/>
      <c r="AA263" s="44" t="n"/>
      <c r="AB263" s="44" t="n"/>
    </row>
    <row r="264" ht="14.25" customHeight="1" s="152">
      <c r="A264" s="38" t="n"/>
      <c r="B264" s="39" t="inlineStr">
        <is>
          <t>A062X026-10</t>
        </is>
      </c>
      <c r="C264" s="64" t="inlineStr">
        <is>
          <t>A062X026</t>
        </is>
      </c>
      <c r="D264" s="64" t="n">
        <v>10</v>
      </c>
      <c r="E264" s="38" t="inlineStr">
        <is>
          <t>SIW</t>
        </is>
      </c>
      <c r="F264" s="38">
        <f>VLOOKUP(C264,[6]Sheet2!$A:$B,2,0)</f>
        <v/>
      </c>
      <c r="G264" s="38">
        <f>VLOOKUP(C264,[6]Sheet2!$A:$C,3,0)</f>
        <v/>
      </c>
      <c r="H264" s="38">
        <f>VLOOKUP(C264,[6]Sheet2!$A:$E,5,0)</f>
        <v/>
      </c>
      <c r="I264" s="38">
        <f>VLOOKUP(C264,[6]Sheet2!$A:$D,4,0)</f>
        <v/>
      </c>
      <c r="J264" s="42" t="n"/>
      <c r="K264" s="43" t="n">
        <v>0</v>
      </c>
      <c r="L264" s="43" t="n">
        <v>0</v>
      </c>
      <c r="M264" s="43" t="n">
        <v>0</v>
      </c>
      <c r="N264" s="44">
        <f t="array" ref="N264">XLOOKUP(B264,'[4]TLA Level Disaggregation'!$E$4:$E$283,'[4]TLA Level Disaggregation'!$G$4:$U$283,0)</f>
        <v/>
      </c>
      <c r="O264" s="44" t="n"/>
      <c r="P264" s="44" t="n"/>
      <c r="Q264" s="44" t="n"/>
      <c r="R264" s="44" t="n"/>
      <c r="S264" s="44" t="n"/>
      <c r="T264" s="44" t="n"/>
      <c r="U264" s="44" t="n"/>
      <c r="V264" s="44" t="n"/>
      <c r="W264" s="44" t="n"/>
      <c r="X264" s="44" t="n"/>
      <c r="Y264" s="44" t="n"/>
      <c r="Z264" s="44" t="n"/>
      <c r="AA264" s="44" t="n"/>
      <c r="AB264" s="44" t="n"/>
    </row>
    <row r="265" ht="14.25" customHeight="1" s="152">
      <c r="A265" s="38" t="n"/>
      <c r="B265" s="39" t="inlineStr">
        <is>
          <t>A065M715-43</t>
        </is>
      </c>
      <c r="C265" s="64" t="inlineStr">
        <is>
          <t>A065M715</t>
        </is>
      </c>
      <c r="D265" s="64" t="n">
        <v>43</v>
      </c>
      <c r="E265" s="38" t="inlineStr">
        <is>
          <t>SIW</t>
        </is>
      </c>
      <c r="F265" s="38">
        <f>VLOOKUP(C265,[6]Sheet2!$A:$B,2,0)</f>
        <v/>
      </c>
      <c r="G265" s="38">
        <f>VLOOKUP(C265,[6]Sheet2!$A:$C,3,0)</f>
        <v/>
      </c>
      <c r="H265" s="38">
        <f>VLOOKUP(C265,[6]Sheet2!$A:$E,5,0)</f>
        <v/>
      </c>
      <c r="I265" s="38">
        <f>VLOOKUP(C265,[6]Sheet2!$A:$D,4,0)</f>
        <v/>
      </c>
      <c r="J265" s="42" t="n"/>
      <c r="K265" s="43" t="n">
        <v>0</v>
      </c>
      <c r="L265" s="43" t="n">
        <v>0</v>
      </c>
      <c r="M265" s="43" t="n">
        <v>0</v>
      </c>
      <c r="N265" s="44">
        <f t="array" ref="N265">XLOOKUP(B265,'[4]TLA Level Disaggregation'!$E$4:$E$283,'[4]TLA Level Disaggregation'!$G$4:$U$283,0)</f>
        <v/>
      </c>
      <c r="O265" s="44" t="n"/>
      <c r="P265" s="44" t="n"/>
      <c r="Q265" s="44" t="n"/>
      <c r="R265" s="44" t="n"/>
      <c r="S265" s="44" t="n"/>
      <c r="T265" s="44" t="n"/>
      <c r="U265" s="44" t="n"/>
      <c r="V265" s="44" t="n"/>
      <c r="W265" s="44" t="n"/>
      <c r="X265" s="44" t="n"/>
      <c r="Y265" s="44" t="n"/>
      <c r="Z265" s="44" t="n"/>
      <c r="AA265" s="44" t="n"/>
      <c r="AB265" s="44" t="n"/>
    </row>
    <row r="266" ht="14.25" customHeight="1" s="152">
      <c r="A266" s="38" t="n"/>
      <c r="B266" s="39" t="inlineStr">
        <is>
          <t>A063H681-47</t>
        </is>
      </c>
      <c r="C266" s="64" t="inlineStr">
        <is>
          <t>A063H681</t>
        </is>
      </c>
      <c r="D266" s="64" t="n">
        <v>47</v>
      </c>
      <c r="E266" s="38" t="inlineStr">
        <is>
          <t>SIW</t>
        </is>
      </c>
      <c r="F266" s="38">
        <f>VLOOKUP(C266,[6]Sheet2!$A:$B,2,0)</f>
        <v/>
      </c>
      <c r="G266" s="38">
        <f>VLOOKUP(C266,[6]Sheet2!$A:$C,3,0)</f>
        <v/>
      </c>
      <c r="H266" s="38">
        <f>VLOOKUP(C266,[6]Sheet2!$A:$E,5,0)</f>
        <v/>
      </c>
      <c r="I266" s="38">
        <f>VLOOKUP(C266,[6]Sheet2!$A:$D,4,0)</f>
        <v/>
      </c>
      <c r="J266" s="42" t="n"/>
      <c r="K266" s="43" t="n">
        <v>0</v>
      </c>
      <c r="L266" s="43" t="n">
        <v>0</v>
      </c>
      <c r="M266" s="43" t="n">
        <v>0</v>
      </c>
      <c r="N266" s="44">
        <f t="array" ref="N266">XLOOKUP(B266,'[4]TLA Level Disaggregation'!$E$4:$E$283,'[4]TLA Level Disaggregation'!$G$4:$U$283,0)</f>
        <v/>
      </c>
      <c r="O266" s="44" t="n"/>
      <c r="P266" s="44" t="n"/>
      <c r="Q266" s="44" t="n"/>
      <c r="R266" s="44" t="n"/>
      <c r="S266" s="44" t="n"/>
      <c r="T266" s="44" t="n"/>
      <c r="U266" s="44" t="n"/>
      <c r="V266" s="44" t="n"/>
      <c r="W266" s="44" t="n"/>
      <c r="X266" s="44" t="n"/>
      <c r="Y266" s="44" t="n"/>
      <c r="Z266" s="44" t="n"/>
      <c r="AA266" s="44" t="n"/>
      <c r="AB266" s="44" t="n"/>
    </row>
    <row r="267" ht="14.25" customHeight="1" s="152">
      <c r="A267" s="38" t="n"/>
      <c r="B267" s="39" t="inlineStr">
        <is>
          <t>A062X019-40</t>
        </is>
      </c>
      <c r="C267" s="64" t="inlineStr">
        <is>
          <t>A062X019</t>
        </is>
      </c>
      <c r="D267" s="64" t="n">
        <v>40</v>
      </c>
      <c r="E267" s="38" t="inlineStr">
        <is>
          <t>SIW</t>
        </is>
      </c>
      <c r="F267" s="38">
        <f>VLOOKUP(C267,[6]Sheet2!$A:$B,2,0)</f>
        <v/>
      </c>
      <c r="G267" s="38">
        <f>VLOOKUP(C267,[6]Sheet2!$A:$C,3,0)</f>
        <v/>
      </c>
      <c r="H267" s="38">
        <f>VLOOKUP(C267,[6]Sheet2!$A:$E,5,0)</f>
        <v/>
      </c>
      <c r="I267" s="38">
        <f>VLOOKUP(C267,[6]Sheet2!$A:$D,4,0)</f>
        <v/>
      </c>
      <c r="J267" s="42" t="n"/>
      <c r="K267" s="43" t="n">
        <v>0</v>
      </c>
      <c r="L267" s="43" t="n">
        <v>0</v>
      </c>
      <c r="M267" s="43" t="n">
        <v>0</v>
      </c>
      <c r="N267" s="44">
        <f t="array" ref="N267">XLOOKUP(B267,'[4]TLA Level Disaggregation'!$E$4:$E$283,'[4]TLA Level Disaggregation'!$G$4:$U$283,0)</f>
        <v/>
      </c>
      <c r="O267" s="44" t="n"/>
      <c r="P267" s="44" t="n"/>
      <c r="Q267" s="44" t="n"/>
      <c r="R267" s="44" t="n"/>
      <c r="S267" s="44" t="n"/>
      <c r="T267" s="44" t="n"/>
      <c r="U267" s="44" t="n"/>
      <c r="V267" s="44" t="n"/>
      <c r="W267" s="44" t="n"/>
      <c r="X267" s="44" t="n"/>
      <c r="Y267" s="44" t="n"/>
      <c r="Z267" s="44" t="n"/>
      <c r="AA267" s="44" t="n"/>
      <c r="AB267" s="44" t="n"/>
    </row>
    <row r="268" ht="14.25" customHeight="1" s="152">
      <c r="A268" s="38" t="n"/>
      <c r="B268" s="39" t="inlineStr">
        <is>
          <t>A062X036-4AC</t>
        </is>
      </c>
      <c r="C268" s="64" t="inlineStr">
        <is>
          <t>A062X036</t>
        </is>
      </c>
      <c r="D268" s="64" t="inlineStr">
        <is>
          <t>4AC</t>
        </is>
      </c>
      <c r="E268" s="38" t="inlineStr">
        <is>
          <t>SIW</t>
        </is>
      </c>
      <c r="F268" s="38">
        <f>VLOOKUP(C268,[6]Sheet2!$A:$B,2,0)</f>
        <v/>
      </c>
      <c r="G268" s="38">
        <f>VLOOKUP(C268,[6]Sheet2!$A:$C,3,0)</f>
        <v/>
      </c>
      <c r="H268" s="38">
        <f>VLOOKUP(C268,[6]Sheet2!$A:$E,5,0)</f>
        <v/>
      </c>
      <c r="I268" s="38">
        <f>VLOOKUP(C268,[6]Sheet2!$A:$D,4,0)</f>
        <v/>
      </c>
      <c r="J268" s="42" t="n"/>
      <c r="K268" s="43" t="n">
        <v>0</v>
      </c>
      <c r="L268" s="43" t="n">
        <v>0</v>
      </c>
      <c r="M268" s="43" t="n">
        <v>0</v>
      </c>
      <c r="N268" s="44">
        <f t="array" ref="N268">XLOOKUP(B268,'[4]TLA Level Disaggregation'!$E$4:$E$283,'[4]TLA Level Disaggregation'!$G$4:$U$283,0)</f>
        <v/>
      </c>
      <c r="O268" s="44" t="n"/>
      <c r="P268" s="44" t="n"/>
      <c r="Q268" s="44" t="n"/>
      <c r="R268" s="44" t="n"/>
      <c r="S268" s="44" t="n"/>
      <c r="T268" s="44" t="n"/>
      <c r="U268" s="44" t="n"/>
      <c r="V268" s="44" t="n"/>
      <c r="W268" s="44" t="n"/>
      <c r="X268" s="44" t="n"/>
      <c r="Y268" s="44" t="n"/>
      <c r="Z268" s="44" t="n"/>
      <c r="AA268" s="44" t="n"/>
      <c r="AB268" s="44" t="n"/>
    </row>
    <row r="269" ht="14.25" customHeight="1" s="152">
      <c r="A269" s="38" t="n"/>
      <c r="B269" s="39" t="inlineStr">
        <is>
          <t>A062X039-43</t>
        </is>
      </c>
      <c r="C269" s="64" t="inlineStr">
        <is>
          <t>A062X039</t>
        </is>
      </c>
      <c r="D269" s="64" t="n">
        <v>43</v>
      </c>
      <c r="E269" s="38" t="inlineStr">
        <is>
          <t>SIW</t>
        </is>
      </c>
      <c r="F269" s="38">
        <f>VLOOKUP(C269,[6]Sheet2!$A:$B,2,0)</f>
        <v/>
      </c>
      <c r="G269" s="38">
        <f>VLOOKUP(C269,[6]Sheet2!$A:$C,3,0)</f>
        <v/>
      </c>
      <c r="H269" s="38">
        <f>VLOOKUP(C269,[6]Sheet2!$A:$E,5,0)</f>
        <v/>
      </c>
      <c r="I269" s="38">
        <f>VLOOKUP(C269,[6]Sheet2!$A:$D,4,0)</f>
        <v/>
      </c>
      <c r="J269" s="42" t="n"/>
      <c r="K269" s="43" t="n">
        <v>0</v>
      </c>
      <c r="L269" s="43" t="n">
        <v>0</v>
      </c>
      <c r="M269" s="43" t="n">
        <v>0</v>
      </c>
      <c r="N269" s="44">
        <f t="array" ref="N269">XLOOKUP(B269,'[4]TLA Level Disaggregation'!$E$4:$E$283,'[4]TLA Level Disaggregation'!$G$4:$U$283,0)</f>
        <v/>
      </c>
      <c r="O269" s="44" t="n"/>
      <c r="P269" s="44" t="n"/>
      <c r="Q269" s="44" t="n"/>
      <c r="R269" s="44" t="n"/>
      <c r="S269" s="44" t="n"/>
      <c r="T269" s="44" t="n"/>
      <c r="U269" s="44" t="n"/>
      <c r="V269" s="44" t="n"/>
      <c r="W269" s="44" t="n"/>
      <c r="X269" s="44" t="n"/>
      <c r="Y269" s="44" t="n"/>
      <c r="Z269" s="44" t="n"/>
      <c r="AA269" s="44" t="n"/>
      <c r="AB269" s="44" t="n"/>
    </row>
    <row r="270" ht="14.25" customHeight="1" s="152">
      <c r="A270" s="38" t="n"/>
      <c r="B270" s="39" t="inlineStr">
        <is>
          <t>A062X029-47</t>
        </is>
      </c>
      <c r="C270" s="64" t="inlineStr">
        <is>
          <t>A062X029</t>
        </is>
      </c>
      <c r="D270" s="64" t="n">
        <v>47</v>
      </c>
      <c r="E270" s="38" t="inlineStr">
        <is>
          <t>SIW</t>
        </is>
      </c>
      <c r="F270" s="38">
        <f>VLOOKUP(C270,[6]Sheet2!$A:$B,2,0)</f>
        <v/>
      </c>
      <c r="G270" s="38">
        <f>VLOOKUP(C270,[6]Sheet2!$A:$C,3,0)</f>
        <v/>
      </c>
      <c r="H270" s="38">
        <f>VLOOKUP(C270,[6]Sheet2!$A:$E,5,0)</f>
        <v/>
      </c>
      <c r="I270" s="38">
        <f>VLOOKUP(C270,[6]Sheet2!$A:$D,4,0)</f>
        <v/>
      </c>
      <c r="J270" s="42" t="n"/>
      <c r="K270" s="43" t="n">
        <v>0</v>
      </c>
      <c r="L270" s="43" t="n">
        <v>0</v>
      </c>
      <c r="M270" s="43" t="n">
        <v>0</v>
      </c>
      <c r="N270" s="44">
        <f t="array" ref="N270">XLOOKUP(B270,'[4]TLA Level Disaggregation'!$E$4:$E$283,'[4]TLA Level Disaggregation'!$G$4:$U$283,0)</f>
        <v/>
      </c>
      <c r="O270" s="44" t="n"/>
      <c r="P270" s="44" t="n"/>
      <c r="Q270" s="44" t="n"/>
      <c r="R270" s="44" t="n"/>
      <c r="S270" s="44" t="n"/>
      <c r="T270" s="44" t="n"/>
      <c r="U270" s="44" t="n"/>
      <c r="V270" s="44" t="n"/>
      <c r="W270" s="44" t="n"/>
      <c r="X270" s="44" t="n"/>
      <c r="Y270" s="44" t="n"/>
      <c r="Z270" s="44" t="n"/>
      <c r="AA270" s="44" t="n"/>
      <c r="AB270" s="44" t="n"/>
    </row>
    <row r="271" ht="14.25" customHeight="1" s="152">
      <c r="A271" s="38" t="n"/>
      <c r="B271" s="39" t="inlineStr">
        <is>
          <t>A063H679-4TB</t>
        </is>
      </c>
      <c r="C271" s="64" t="inlineStr">
        <is>
          <t>A063H679</t>
        </is>
      </c>
      <c r="D271" s="64" t="inlineStr">
        <is>
          <t>4TB</t>
        </is>
      </c>
      <c r="E271" s="38" t="inlineStr">
        <is>
          <t>SIW</t>
        </is>
      </c>
      <c r="F271" s="38">
        <f>VLOOKUP(C271,[6]Sheet2!$A:$B,2,0)</f>
        <v/>
      </c>
      <c r="G271" s="38">
        <f>VLOOKUP(C271,[6]Sheet2!$A:$C,3,0)</f>
        <v/>
      </c>
      <c r="H271" s="38">
        <f>VLOOKUP(C271,[6]Sheet2!$A:$E,5,0)</f>
        <v/>
      </c>
      <c r="I271" s="38">
        <f>VLOOKUP(C271,[6]Sheet2!$A:$D,4,0)</f>
        <v/>
      </c>
      <c r="J271" s="42" t="n"/>
      <c r="K271" s="43" t="n">
        <v>0</v>
      </c>
      <c r="L271" s="43" t="n">
        <v>0</v>
      </c>
      <c r="M271" s="43" t="n">
        <v>0</v>
      </c>
      <c r="N271" s="44">
        <f t="array" ref="N271">XLOOKUP(B271,'[4]TLA Level Disaggregation'!$E$4:$E$283,'[4]TLA Level Disaggregation'!$G$4:$U$283,0)</f>
        <v/>
      </c>
      <c r="O271" s="44" t="n"/>
      <c r="P271" s="44" t="n"/>
      <c r="Q271" s="44" t="n"/>
      <c r="R271" s="44" t="n"/>
      <c r="S271" s="44" t="n"/>
      <c r="T271" s="44" t="n"/>
      <c r="U271" s="44" t="n"/>
      <c r="V271" s="44" t="n"/>
      <c r="W271" s="44" t="n"/>
      <c r="X271" s="44" t="n"/>
      <c r="Y271" s="44" t="n"/>
      <c r="Z271" s="44" t="n"/>
      <c r="AA271" s="44" t="n"/>
      <c r="AB271" s="44" t="n"/>
    </row>
    <row r="272" ht="14.25" customHeight="1" s="152">
      <c r="A272" s="38" t="n"/>
      <c r="B272" s="39" t="inlineStr">
        <is>
          <t>A062X013-LS</t>
        </is>
      </c>
      <c r="C272" s="64" t="inlineStr">
        <is>
          <t>A062X013</t>
        </is>
      </c>
      <c r="D272" s="64" t="inlineStr">
        <is>
          <t>LS</t>
        </is>
      </c>
      <c r="E272" s="38" t="inlineStr">
        <is>
          <t>SIW</t>
        </is>
      </c>
      <c r="F272" s="38">
        <f>VLOOKUP(C272,[6]Sheet2!$A:$B,2,0)</f>
        <v/>
      </c>
      <c r="G272" s="38">
        <f>VLOOKUP(C272,[6]Sheet2!$A:$C,3,0)</f>
        <v/>
      </c>
      <c r="H272" s="38">
        <f>VLOOKUP(C272,[6]Sheet2!$A:$E,5,0)</f>
        <v/>
      </c>
      <c r="I272" s="38">
        <f>VLOOKUP(C272,[6]Sheet2!$A:$D,4,0)</f>
        <v/>
      </c>
      <c r="J272" s="42" t="n"/>
      <c r="K272" s="43" t="n">
        <v>0</v>
      </c>
      <c r="L272" s="43" t="n">
        <v>0</v>
      </c>
      <c r="M272" s="43" t="n">
        <v>0</v>
      </c>
      <c r="N272" s="44">
        <f t="array" ref="N272">XLOOKUP(B272,'[4]TLA Level Disaggregation'!$E$4:$E$283,'[4]TLA Level Disaggregation'!$G$4:$U$283,0)</f>
        <v/>
      </c>
      <c r="O272" s="44" t="n"/>
      <c r="P272" s="44" t="n"/>
      <c r="Q272" s="44" t="n"/>
      <c r="R272" s="44" t="n"/>
      <c r="S272" s="44" t="n"/>
      <c r="T272" s="44" t="n"/>
      <c r="U272" s="44" t="n"/>
      <c r="V272" s="44" t="n"/>
      <c r="W272" s="44" t="n"/>
      <c r="X272" s="44" t="n"/>
      <c r="Y272" s="44" t="n"/>
      <c r="Z272" s="44" t="n"/>
      <c r="AA272" s="44" t="n"/>
      <c r="AB272" s="44" t="n"/>
    </row>
    <row r="273" ht="14.25" customHeight="1" s="152">
      <c r="A273" s="38" t="n"/>
      <c r="B273" s="39" t="inlineStr">
        <is>
          <t>A062X029-10</t>
        </is>
      </c>
      <c r="C273" s="64" t="inlineStr">
        <is>
          <t>A062X029</t>
        </is>
      </c>
      <c r="D273" s="64" t="n">
        <v>10</v>
      </c>
      <c r="E273" s="38" t="inlineStr">
        <is>
          <t>SIW</t>
        </is>
      </c>
      <c r="F273" s="38">
        <f>VLOOKUP(C273,[6]Sheet2!$A:$B,2,0)</f>
        <v/>
      </c>
      <c r="G273" s="38">
        <f>VLOOKUP(C273,[6]Sheet2!$A:$C,3,0)</f>
        <v/>
      </c>
      <c r="H273" s="38">
        <f>VLOOKUP(C273,[6]Sheet2!$A:$E,5,0)</f>
        <v/>
      </c>
      <c r="I273" s="38">
        <f>VLOOKUP(C273,[6]Sheet2!$A:$D,4,0)</f>
        <v/>
      </c>
      <c r="J273" s="42" t="n"/>
      <c r="K273" s="43" t="n">
        <v>0</v>
      </c>
      <c r="L273" s="43" t="n">
        <v>0</v>
      </c>
      <c r="M273" s="43" t="n">
        <v>0</v>
      </c>
      <c r="N273" s="44">
        <f t="array" ref="N273">XLOOKUP(B273,'[4]TLA Level Disaggregation'!$E$4:$E$283,'[4]TLA Level Disaggregation'!$G$4:$U$283,0)</f>
        <v/>
      </c>
      <c r="O273" s="44" t="n"/>
      <c r="P273" s="44" t="n"/>
      <c r="Q273" s="44" t="n"/>
      <c r="R273" s="44" t="n"/>
      <c r="S273" s="44" t="n"/>
      <c r="T273" s="44" t="n"/>
      <c r="U273" s="44" t="n"/>
      <c r="V273" s="44" t="n"/>
      <c r="W273" s="44" t="n"/>
      <c r="X273" s="44" t="n"/>
      <c r="Y273" s="44" t="n"/>
      <c r="Z273" s="44" t="n"/>
      <c r="AA273" s="44" t="n"/>
      <c r="AB273" s="44" t="n"/>
    </row>
    <row r="274" ht="14.25" customHeight="1" s="152">
      <c r="A274" s="38" t="n"/>
      <c r="B274" s="39" t="inlineStr">
        <is>
          <t>A062X020-4BB</t>
        </is>
      </c>
      <c r="C274" s="64" t="inlineStr">
        <is>
          <t>A062X020</t>
        </is>
      </c>
      <c r="D274" s="64" t="inlineStr">
        <is>
          <t>4BB</t>
        </is>
      </c>
      <c r="E274" s="38" t="inlineStr">
        <is>
          <t>SIW</t>
        </is>
      </c>
      <c r="F274" s="38">
        <f>VLOOKUP(C274,[6]Sheet2!$A:$B,2,0)</f>
        <v/>
      </c>
      <c r="G274" s="38">
        <f>VLOOKUP(C274,[6]Sheet2!$A:$C,3,0)</f>
        <v/>
      </c>
      <c r="H274" s="38">
        <f>VLOOKUP(C274,[6]Sheet2!$A:$E,5,0)</f>
        <v/>
      </c>
      <c r="I274" s="38">
        <f>VLOOKUP(C274,[6]Sheet2!$A:$D,4,0)</f>
        <v/>
      </c>
      <c r="J274" s="42" t="n"/>
      <c r="K274" s="43" t="n">
        <v>0</v>
      </c>
      <c r="L274" s="43" t="n">
        <v>0</v>
      </c>
      <c r="M274" s="43" t="n">
        <v>0</v>
      </c>
      <c r="N274" s="44">
        <f t="array" ref="N274">XLOOKUP(B274,'[4]TLA Level Disaggregation'!$E$4:$E$283,'[4]TLA Level Disaggregation'!$G$4:$U$283,0)</f>
        <v/>
      </c>
      <c r="O274" s="44" t="n"/>
      <c r="P274" s="44" t="n"/>
      <c r="Q274" s="44" t="n"/>
      <c r="R274" s="44" t="n"/>
      <c r="S274" s="44" t="n"/>
      <c r="T274" s="44" t="n"/>
      <c r="U274" s="44" t="n"/>
      <c r="V274" s="44" t="n"/>
      <c r="W274" s="44" t="n"/>
      <c r="X274" s="44" t="n"/>
      <c r="Y274" s="44" t="n"/>
      <c r="Z274" s="44" t="n"/>
      <c r="AA274" s="44" t="n"/>
      <c r="AB274" s="44" t="n"/>
    </row>
    <row r="275" ht="14.25" customHeight="1" s="152">
      <c r="A275" s="38" t="n"/>
      <c r="B275" s="39" t="inlineStr">
        <is>
          <t>A063N670-13</t>
        </is>
      </c>
      <c r="C275" s="64" t="inlineStr">
        <is>
          <t>A063N670</t>
        </is>
      </c>
      <c r="D275" s="64" t="n">
        <v>13</v>
      </c>
      <c r="E275" s="38" t="inlineStr">
        <is>
          <t>SIW</t>
        </is>
      </c>
      <c r="F275" s="38">
        <f>VLOOKUP(C275,[6]Sheet2!$A:$B,2,0)</f>
        <v/>
      </c>
      <c r="G275" s="38">
        <f>VLOOKUP(C275,[6]Sheet2!$A:$C,3,0)</f>
        <v/>
      </c>
      <c r="H275" s="38">
        <f>VLOOKUP(C275,[6]Sheet2!$A:$E,5,0)</f>
        <v/>
      </c>
      <c r="I275" s="38">
        <f>VLOOKUP(C275,[6]Sheet2!$A:$D,4,0)</f>
        <v/>
      </c>
      <c r="J275" s="42" t="n"/>
      <c r="K275" s="43" t="n">
        <v>0</v>
      </c>
      <c r="L275" s="43" t="n">
        <v>0</v>
      </c>
      <c r="M275" s="43" t="n">
        <v>0</v>
      </c>
      <c r="N275" s="44">
        <f t="array" ref="N275">XLOOKUP(B275,'[4]TLA Level Disaggregation'!$E$4:$E$283,'[4]TLA Level Disaggregation'!$G$4:$U$283,0)</f>
        <v/>
      </c>
      <c r="O275" s="44" t="n"/>
      <c r="P275" s="44" t="n"/>
      <c r="Q275" s="44" t="n"/>
      <c r="R275" s="44" t="n"/>
      <c r="S275" s="44" t="n"/>
      <c r="T275" s="44" t="n"/>
      <c r="U275" s="44" t="n"/>
      <c r="V275" s="44" t="n"/>
      <c r="W275" s="44" t="n"/>
      <c r="X275" s="44" t="n"/>
      <c r="Y275" s="44" t="n"/>
      <c r="Z275" s="44" t="n"/>
      <c r="AA275" s="44" t="n"/>
      <c r="AB275" s="44" t="n"/>
    </row>
    <row r="276" ht="14.25" customHeight="1" s="152">
      <c r="A276" s="38" t="n"/>
      <c r="B276" s="39" t="inlineStr">
        <is>
          <t>A062X017-1AC</t>
        </is>
      </c>
      <c r="C276" s="64" t="inlineStr">
        <is>
          <t>A062X017</t>
        </is>
      </c>
      <c r="D276" s="64" t="inlineStr">
        <is>
          <t>1AC</t>
        </is>
      </c>
      <c r="E276" s="38" t="inlineStr">
        <is>
          <t>SIW</t>
        </is>
      </c>
      <c r="F276" s="38">
        <f>VLOOKUP(C276,[6]Sheet2!$A:$B,2,0)</f>
        <v/>
      </c>
      <c r="G276" s="38">
        <f>VLOOKUP(C276,[6]Sheet2!$A:$C,3,0)</f>
        <v/>
      </c>
      <c r="H276" s="38">
        <f>VLOOKUP(C276,[6]Sheet2!$A:$E,5,0)</f>
        <v/>
      </c>
      <c r="I276" s="38">
        <f>VLOOKUP(C276,[6]Sheet2!$A:$D,4,0)</f>
        <v/>
      </c>
      <c r="J276" s="42" t="n"/>
      <c r="K276" s="43" t="n">
        <v>0</v>
      </c>
      <c r="L276" s="43" t="n">
        <v>0</v>
      </c>
      <c r="M276" s="43" t="n">
        <v>0</v>
      </c>
      <c r="N276" s="44">
        <f t="array" ref="N276">XLOOKUP(B276,'[4]TLA Level Disaggregation'!$E$4:$E$283,'[4]TLA Level Disaggregation'!$G$4:$U$283,0)</f>
        <v/>
      </c>
      <c r="O276" s="44" t="n"/>
      <c r="P276" s="44" t="n"/>
      <c r="Q276" s="44" t="n"/>
      <c r="R276" s="44" t="n"/>
      <c r="S276" s="44" t="n"/>
      <c r="T276" s="44" t="n"/>
      <c r="U276" s="44" t="n"/>
      <c r="V276" s="44" t="n"/>
      <c r="W276" s="44" t="n"/>
      <c r="X276" s="44" t="n"/>
      <c r="Y276" s="44" t="n"/>
      <c r="Z276" s="44" t="n"/>
      <c r="AA276" s="44" t="n"/>
      <c r="AB276" s="44" t="n"/>
    </row>
    <row r="277" ht="14.25" customHeight="1" s="152">
      <c r="A277" s="38" t="n"/>
      <c r="B277" s="39" t="inlineStr">
        <is>
          <t>A065P824-43</t>
        </is>
      </c>
      <c r="C277" s="64" t="inlineStr">
        <is>
          <t>A065P824</t>
        </is>
      </c>
      <c r="D277" s="64" t="n">
        <v>43</v>
      </c>
      <c r="E277" s="38" t="inlineStr">
        <is>
          <t>SIW</t>
        </is>
      </c>
      <c r="F277" s="38">
        <f>VLOOKUP(C277,[6]Sheet2!$A:$B,2,0)</f>
        <v/>
      </c>
      <c r="G277" s="38">
        <f>VLOOKUP(C277,[6]Sheet2!$A:$C,3,0)</f>
        <v/>
      </c>
      <c r="H277" s="38">
        <f>VLOOKUP(C277,[6]Sheet2!$A:$E,5,0)</f>
        <v/>
      </c>
      <c r="I277" s="38">
        <f>VLOOKUP(C277,[6]Sheet2!$A:$D,4,0)</f>
        <v/>
      </c>
      <c r="J277" s="42" t="n"/>
      <c r="K277" s="43" t="n">
        <v>0</v>
      </c>
      <c r="L277" s="43" t="n">
        <v>0</v>
      </c>
      <c r="M277" s="43" t="n">
        <v>0</v>
      </c>
      <c r="N277" s="44">
        <f t="array" ref="N277">XLOOKUP(B277,'[4]TLA Level Disaggregation'!$E$4:$E$283,'[4]TLA Level Disaggregation'!$G$4:$U$283,0)</f>
        <v/>
      </c>
      <c r="O277" s="44" t="n"/>
      <c r="P277" s="44" t="n"/>
      <c r="Q277" s="44" t="n"/>
      <c r="R277" s="44" t="n"/>
      <c r="S277" s="44" t="n"/>
      <c r="T277" s="44" t="n"/>
      <c r="U277" s="44" t="n"/>
      <c r="V277" s="44" t="n"/>
      <c r="W277" s="44" t="n"/>
      <c r="X277" s="44" t="n"/>
      <c r="Y277" s="44" t="n"/>
      <c r="Z277" s="44" t="n"/>
      <c r="AA277" s="44" t="n"/>
      <c r="AB277" s="44" t="n"/>
    </row>
    <row r="278" ht="14.25" customHeight="1" s="152">
      <c r="A278" s="38" t="n"/>
      <c r="B278" s="39" t="inlineStr">
        <is>
          <t>A062X038-43</t>
        </is>
      </c>
      <c r="C278" s="64" t="inlineStr">
        <is>
          <t>A062X038</t>
        </is>
      </c>
      <c r="D278" s="64" t="n">
        <v>43</v>
      </c>
      <c r="E278" s="38" t="inlineStr">
        <is>
          <t>SIW</t>
        </is>
      </c>
      <c r="F278" s="38">
        <f>VLOOKUP(C278,[6]Sheet2!$A:$B,2,0)</f>
        <v/>
      </c>
      <c r="G278" s="38">
        <f>VLOOKUP(C278,[6]Sheet2!$A:$C,3,0)</f>
        <v/>
      </c>
      <c r="H278" s="38">
        <f>VLOOKUP(C278,[6]Sheet2!$A:$E,5,0)</f>
        <v/>
      </c>
      <c r="I278" s="38">
        <f>VLOOKUP(C278,[6]Sheet2!$A:$D,4,0)</f>
        <v/>
      </c>
      <c r="J278" s="42" t="n"/>
      <c r="K278" s="43" t="n">
        <v>0</v>
      </c>
      <c r="L278" s="43" t="n">
        <v>0</v>
      </c>
      <c r="M278" s="43" t="n">
        <v>0</v>
      </c>
      <c r="N278" s="44">
        <f t="array" ref="N278">XLOOKUP(B278,'[4]TLA Level Disaggregation'!$E$4:$E$283,'[4]TLA Level Disaggregation'!$G$4:$U$283,0)</f>
        <v/>
      </c>
      <c r="O278" s="44" t="n"/>
      <c r="P278" s="44" t="n"/>
      <c r="Q278" s="44" t="n"/>
      <c r="R278" s="44" t="n"/>
      <c r="S278" s="44" t="n"/>
      <c r="T278" s="44" t="n"/>
      <c r="U278" s="44" t="n"/>
      <c r="V278" s="44" t="n"/>
      <c r="W278" s="44" t="n"/>
      <c r="X278" s="44" t="n"/>
      <c r="Y278" s="44" t="n"/>
      <c r="Z278" s="44" t="n"/>
      <c r="AA278" s="44" t="n"/>
      <c r="AB278" s="44" t="n"/>
    </row>
    <row r="279" ht="14.25" customHeight="1" s="152">
      <c r="A279" s="38" t="n"/>
      <c r="B279" s="39" t="inlineStr">
        <is>
          <t>A062X035-4AC</t>
        </is>
      </c>
      <c r="C279" s="64" t="inlineStr">
        <is>
          <t>A062X035</t>
        </is>
      </c>
      <c r="D279" s="64" t="inlineStr">
        <is>
          <t>4AC</t>
        </is>
      </c>
      <c r="E279" s="38" t="inlineStr">
        <is>
          <t>SIW</t>
        </is>
      </c>
      <c r="F279" s="38">
        <f>VLOOKUP(C279,[6]Sheet2!$A:$B,2,0)</f>
        <v/>
      </c>
      <c r="G279" s="38">
        <f>VLOOKUP(C279,[6]Sheet2!$A:$C,3,0)</f>
        <v/>
      </c>
      <c r="H279" s="38">
        <f>VLOOKUP(C279,[6]Sheet2!$A:$E,5,0)</f>
        <v/>
      </c>
      <c r="I279" s="38">
        <f>VLOOKUP(C279,[6]Sheet2!$A:$D,4,0)</f>
        <v/>
      </c>
      <c r="J279" s="42" t="n"/>
      <c r="K279" s="43" t="n">
        <v>0</v>
      </c>
      <c r="L279" s="43" t="n">
        <v>0</v>
      </c>
      <c r="M279" s="43" t="n">
        <v>0</v>
      </c>
      <c r="N279" s="44">
        <f t="array" ref="N279">XLOOKUP(B279,'[4]TLA Level Disaggregation'!$E$4:$E$283,'[4]TLA Level Disaggregation'!$G$4:$U$283,0)</f>
        <v/>
      </c>
      <c r="O279" s="44" t="n"/>
      <c r="P279" s="44" t="n"/>
      <c r="Q279" s="44" t="n"/>
      <c r="R279" s="44" t="n"/>
      <c r="S279" s="44" t="n"/>
      <c r="T279" s="44" t="n"/>
      <c r="U279" s="44" t="n"/>
      <c r="V279" s="44" t="n"/>
      <c r="W279" s="44" t="n"/>
      <c r="X279" s="44" t="n"/>
      <c r="Y279" s="44" t="n"/>
      <c r="Z279" s="44" t="n"/>
      <c r="AA279" s="44" t="n"/>
      <c r="AB279" s="44" t="n"/>
    </row>
    <row r="280" ht="14.25" customHeight="1" s="152">
      <c r="A280" s="38" t="n"/>
      <c r="B280" s="39" t="inlineStr">
        <is>
          <t>A062X028-10</t>
        </is>
      </c>
      <c r="C280" s="64" t="inlineStr">
        <is>
          <t>A062X028</t>
        </is>
      </c>
      <c r="D280" s="64" t="n">
        <v>10</v>
      </c>
      <c r="E280" s="38" t="inlineStr">
        <is>
          <t>SIW</t>
        </is>
      </c>
      <c r="F280" s="38">
        <f>VLOOKUP(C280,[6]Sheet2!$A:$B,2,0)</f>
        <v/>
      </c>
      <c r="G280" s="38">
        <f>VLOOKUP(C280,[6]Sheet2!$A:$C,3,0)</f>
        <v/>
      </c>
      <c r="H280" s="38">
        <f>VLOOKUP(C280,[6]Sheet2!$A:$E,5,0)</f>
        <v/>
      </c>
      <c r="I280" s="38">
        <f>VLOOKUP(C280,[6]Sheet2!$A:$D,4,0)</f>
        <v/>
      </c>
      <c r="J280" s="42" t="n"/>
      <c r="K280" s="43" t="n">
        <v>0</v>
      </c>
      <c r="L280" s="43" t="n">
        <v>0</v>
      </c>
      <c r="M280" s="43" t="n">
        <v>0</v>
      </c>
      <c r="N280" s="44">
        <f t="array" ref="N280">XLOOKUP(B280,'[4]TLA Level Disaggregation'!$E$4:$E$283,'[4]TLA Level Disaggregation'!$G$4:$U$283,0)</f>
        <v/>
      </c>
      <c r="O280" s="44" t="n"/>
      <c r="P280" s="44" t="n"/>
      <c r="Q280" s="44" t="n"/>
      <c r="R280" s="44" t="n"/>
      <c r="S280" s="44" t="n"/>
      <c r="T280" s="44" t="n"/>
      <c r="U280" s="44" t="n"/>
      <c r="V280" s="44" t="n"/>
      <c r="W280" s="44" t="n"/>
      <c r="X280" s="44" t="n"/>
      <c r="Y280" s="44" t="n"/>
      <c r="Z280" s="44" t="n"/>
      <c r="AA280" s="44" t="n"/>
      <c r="AB280" s="44" t="n"/>
    </row>
    <row r="281" ht="14.25" customHeight="1" s="152">
      <c r="A281" s="38" t="n"/>
      <c r="B281" s="39" t="inlineStr">
        <is>
          <t>A062X032-LS</t>
        </is>
      </c>
      <c r="C281" s="64" t="inlineStr">
        <is>
          <t>A062X032</t>
        </is>
      </c>
      <c r="D281" s="64" t="inlineStr">
        <is>
          <t>LS</t>
        </is>
      </c>
      <c r="E281" s="38" t="inlineStr">
        <is>
          <t>SIW</t>
        </is>
      </c>
      <c r="F281" s="38">
        <f>VLOOKUP(C281,[6]Sheet2!$A:$B,2,0)</f>
        <v/>
      </c>
      <c r="G281" s="38">
        <f>VLOOKUP(C281,[6]Sheet2!$A:$C,3,0)</f>
        <v/>
      </c>
      <c r="H281" s="38">
        <f>VLOOKUP(C281,[6]Sheet2!$A:$E,5,0)</f>
        <v/>
      </c>
      <c r="I281" s="38">
        <f>VLOOKUP(C281,[6]Sheet2!$A:$D,4,0)</f>
        <v/>
      </c>
      <c r="J281" s="42" t="n"/>
      <c r="K281" s="43" t="n">
        <v>0</v>
      </c>
      <c r="L281" s="43" t="n">
        <v>0</v>
      </c>
      <c r="M281" s="43" t="n">
        <v>0</v>
      </c>
      <c r="N281" s="44">
        <f t="array" ref="N281">XLOOKUP(B281,'[4]TLA Level Disaggregation'!$E$4:$E$283,'[4]TLA Level Disaggregation'!$G$4:$U$283,0)</f>
        <v/>
      </c>
      <c r="O281" s="44" t="n"/>
      <c r="P281" s="44" t="n"/>
      <c r="Q281" s="44" t="n"/>
      <c r="R281" s="44" t="n"/>
      <c r="S281" s="44" t="n"/>
      <c r="T281" s="44" t="n"/>
      <c r="U281" s="44" t="n"/>
      <c r="V281" s="44" t="n"/>
      <c r="W281" s="44" t="n"/>
      <c r="X281" s="44" t="n"/>
      <c r="Y281" s="44" t="n"/>
      <c r="Z281" s="44" t="n"/>
      <c r="AA281" s="44" t="n"/>
      <c r="AB281" s="44" t="n"/>
    </row>
    <row r="282" ht="14.25" customHeight="1" s="152">
      <c r="A282" s="38" t="n"/>
      <c r="B282" s="39" t="inlineStr">
        <is>
          <t>A062X010-LS</t>
        </is>
      </c>
      <c r="C282" s="64" t="inlineStr">
        <is>
          <t>A062X010</t>
        </is>
      </c>
      <c r="D282" s="64" t="inlineStr">
        <is>
          <t>LS</t>
        </is>
      </c>
      <c r="E282" s="38" t="inlineStr">
        <is>
          <t>SIW</t>
        </is>
      </c>
      <c r="F282" s="38">
        <f>VLOOKUP(C282,[6]Sheet2!$A:$B,2,0)</f>
        <v/>
      </c>
      <c r="G282" s="38">
        <f>VLOOKUP(C282,[6]Sheet2!$A:$C,3,0)</f>
        <v/>
      </c>
      <c r="H282" s="38">
        <f>VLOOKUP(C282,[6]Sheet2!$A:$E,5,0)</f>
        <v/>
      </c>
      <c r="I282" s="38">
        <f>VLOOKUP(C282,[6]Sheet2!$A:$D,4,0)</f>
        <v/>
      </c>
      <c r="J282" s="42" t="n"/>
      <c r="K282" s="43" t="n">
        <v>0</v>
      </c>
      <c r="L282" s="43" t="n">
        <v>0</v>
      </c>
      <c r="M282" s="43" t="n">
        <v>0</v>
      </c>
      <c r="N282" s="44">
        <f t="array" ref="N282">XLOOKUP(B282,'[4]TLA Level Disaggregation'!$E$4:$E$283,'[4]TLA Level Disaggregation'!$G$4:$U$283,0)</f>
        <v/>
      </c>
      <c r="O282" s="44" t="n"/>
      <c r="P282" s="44" t="n"/>
      <c r="Q282" s="44" t="n"/>
      <c r="R282" s="44" t="n"/>
      <c r="S282" s="44" t="n"/>
      <c r="T282" s="44" t="n"/>
      <c r="U282" s="44" t="n"/>
      <c r="V282" s="44" t="n"/>
      <c r="W282" s="44" t="n"/>
      <c r="X282" s="44" t="n"/>
      <c r="Y282" s="44" t="n"/>
      <c r="Z282" s="44" t="n"/>
      <c r="AA282" s="44" t="n"/>
      <c r="AB282" s="44" t="n"/>
    </row>
    <row r="283" ht="14.25" customHeight="1" s="152">
      <c r="A283" s="38" t="n"/>
      <c r="B283" s="39" t="inlineStr">
        <is>
          <t>A063V891-60</t>
        </is>
      </c>
      <c r="C283" s="64" t="inlineStr">
        <is>
          <t>A063V891</t>
        </is>
      </c>
      <c r="D283" s="64" t="n">
        <v>60</v>
      </c>
      <c r="E283" s="38" t="inlineStr">
        <is>
          <t>SIW</t>
        </is>
      </c>
      <c r="F283" s="38">
        <f>VLOOKUP(C283,[6]Sheet2!$A:$B,2,0)</f>
        <v/>
      </c>
      <c r="G283" s="38">
        <f>VLOOKUP(C283,[6]Sheet2!$A:$C,3,0)</f>
        <v/>
      </c>
      <c r="H283" s="38">
        <f>VLOOKUP(C283,[6]Sheet2!$A:$E,5,0)</f>
        <v/>
      </c>
      <c r="I283" s="38">
        <f>VLOOKUP(C283,[6]Sheet2!$A:$D,4,0)</f>
        <v/>
      </c>
      <c r="J283" s="42" t="n"/>
      <c r="K283" s="43" t="n">
        <v>0</v>
      </c>
      <c r="L283" s="43" t="n">
        <v>0</v>
      </c>
      <c r="M283" s="43" t="n">
        <v>0</v>
      </c>
      <c r="N283" s="44">
        <f t="array" ref="N283">XLOOKUP(B283,'[4]TLA Level Disaggregation'!$E$4:$E$283,'[4]TLA Level Disaggregation'!$G$4:$U$283,0)</f>
        <v/>
      </c>
      <c r="O283" s="44" t="n"/>
      <c r="P283" s="44" t="n"/>
      <c r="Q283" s="44" t="n"/>
      <c r="R283" s="44" t="n"/>
      <c r="S283" s="44" t="n"/>
      <c r="T283" s="44" t="n"/>
      <c r="U283" s="44" t="n"/>
      <c r="V283" s="44" t="n"/>
      <c r="W283" s="44" t="n"/>
      <c r="X283" s="44" t="n"/>
      <c r="Y283" s="44" t="n"/>
      <c r="Z283" s="44" t="n"/>
      <c r="AA283" s="44" t="n"/>
      <c r="AB283" s="44" t="n"/>
    </row>
    <row r="284" ht="14.25" customHeight="1" s="152">
      <c r="A284" s="38" t="n"/>
      <c r="B284" s="39" t="inlineStr">
        <is>
          <t>A063H680-47</t>
        </is>
      </c>
      <c r="C284" s="64" t="inlineStr">
        <is>
          <t>A063H680</t>
        </is>
      </c>
      <c r="D284" s="64" t="n">
        <v>47</v>
      </c>
      <c r="E284" s="38" t="inlineStr">
        <is>
          <t>SIW</t>
        </is>
      </c>
      <c r="F284" s="38">
        <f>VLOOKUP(C284,[6]Sheet2!$A:$B,2,0)</f>
        <v/>
      </c>
      <c r="G284" s="38">
        <f>VLOOKUP(C284,[6]Sheet2!$A:$C,3,0)</f>
        <v/>
      </c>
      <c r="H284" s="38">
        <f>VLOOKUP(C284,[6]Sheet2!$A:$E,5,0)</f>
        <v/>
      </c>
      <c r="I284" s="38">
        <f>VLOOKUP(C284,[6]Sheet2!$A:$D,4,0)</f>
        <v/>
      </c>
      <c r="J284" s="42" t="n"/>
      <c r="K284" s="43" t="n">
        <v>0</v>
      </c>
      <c r="L284" s="43" t="n">
        <v>0</v>
      </c>
      <c r="M284" s="43" t="n">
        <v>0</v>
      </c>
      <c r="N284" s="44">
        <f t="array" ref="N284">XLOOKUP(B284,'[4]TLA Level Disaggregation'!$E$4:$E$283,'[4]TLA Level Disaggregation'!$G$4:$U$283,0)</f>
        <v/>
      </c>
      <c r="O284" s="44" t="n"/>
      <c r="P284" s="44" t="n"/>
      <c r="Q284" s="44" t="n"/>
      <c r="R284" s="44" t="n"/>
      <c r="S284" s="44" t="n"/>
      <c r="T284" s="44" t="n"/>
      <c r="U284" s="44" t="n"/>
      <c r="V284" s="44" t="n"/>
      <c r="W284" s="44" t="n"/>
      <c r="X284" s="44" t="n"/>
      <c r="Y284" s="44" t="n"/>
      <c r="Z284" s="44" t="n"/>
      <c r="AA284" s="44" t="n"/>
      <c r="AB284" s="44" t="n"/>
    </row>
    <row r="285" ht="14.25" customHeight="1" s="152">
      <c r="A285" s="38" t="n"/>
      <c r="B285" s="39" t="inlineStr">
        <is>
          <t>A062X012-40</t>
        </is>
      </c>
      <c r="C285" s="64" t="inlineStr">
        <is>
          <t>A062X012</t>
        </is>
      </c>
      <c r="D285" s="64" t="n">
        <v>40</v>
      </c>
      <c r="E285" s="38" t="inlineStr">
        <is>
          <t>SIW</t>
        </is>
      </c>
      <c r="F285" s="38">
        <f>VLOOKUP(C285,[6]Sheet2!$A:$B,2,0)</f>
        <v/>
      </c>
      <c r="G285" s="38">
        <f>VLOOKUP(C285,[6]Sheet2!$A:$C,3,0)</f>
        <v/>
      </c>
      <c r="H285" s="38">
        <f>VLOOKUP(C285,[6]Sheet2!$A:$E,5,0)</f>
        <v/>
      </c>
      <c r="I285" s="38">
        <f>VLOOKUP(C285,[6]Sheet2!$A:$D,4,0)</f>
        <v/>
      </c>
      <c r="J285" s="42" t="n"/>
      <c r="K285" s="43" t="n">
        <v>0</v>
      </c>
      <c r="L285" s="43" t="n">
        <v>0</v>
      </c>
      <c r="M285" s="43" t="n">
        <v>0</v>
      </c>
      <c r="N285" s="44">
        <f t="array" ref="N285">XLOOKUP(B285,'[4]TLA Level Disaggregation'!$E$4:$E$283,'[4]TLA Level Disaggregation'!$G$4:$U$283,0)</f>
        <v/>
      </c>
      <c r="O285" s="44" t="n"/>
      <c r="P285" s="44" t="n"/>
      <c r="Q285" s="44" t="n"/>
      <c r="R285" s="44" t="n"/>
      <c r="S285" s="44" t="n"/>
      <c r="T285" s="44" t="n"/>
      <c r="U285" s="44" t="n"/>
      <c r="V285" s="44" t="n"/>
      <c r="W285" s="44" t="n"/>
      <c r="X285" s="44" t="n"/>
      <c r="Y285" s="44" t="n"/>
      <c r="Z285" s="44" t="n"/>
      <c r="AA285" s="44" t="n"/>
      <c r="AB285" s="44" t="n"/>
    </row>
    <row r="286" ht="14.25" customHeight="1" s="152">
      <c r="A286" s="38" t="n"/>
      <c r="B286" s="39" t="inlineStr">
        <is>
          <t>A063N672-43</t>
        </is>
      </c>
      <c r="C286" s="64" t="inlineStr">
        <is>
          <t>A063N672</t>
        </is>
      </c>
      <c r="D286" s="64" t="n">
        <v>43</v>
      </c>
      <c r="E286" s="38" t="inlineStr">
        <is>
          <t>SIW</t>
        </is>
      </c>
      <c r="F286" s="38">
        <f>VLOOKUP(C286,[6]Sheet2!$A:$B,2,0)</f>
        <v/>
      </c>
      <c r="G286" s="38">
        <f>VLOOKUP(C286,[6]Sheet2!$A:$C,3,0)</f>
        <v/>
      </c>
      <c r="H286" s="38">
        <f>VLOOKUP(C286,[6]Sheet2!$A:$E,5,0)</f>
        <v/>
      </c>
      <c r="I286" s="38">
        <f>VLOOKUP(C286,[6]Sheet2!$A:$D,4,0)</f>
        <v/>
      </c>
      <c r="J286" s="42" t="n"/>
      <c r="K286" s="43" t="n">
        <v>0</v>
      </c>
      <c r="L286" s="43" t="n">
        <v>0</v>
      </c>
      <c r="M286" s="43" t="n">
        <v>0</v>
      </c>
      <c r="N286" s="44">
        <f t="array" ref="N286">XLOOKUP(B286,'[4]TLA Level Disaggregation'!$E$4:$E$283,'[4]TLA Level Disaggregation'!$G$4:$U$283,0)</f>
        <v/>
      </c>
      <c r="O286" s="44" t="n"/>
      <c r="P286" s="44" t="n"/>
      <c r="Q286" s="44" t="n"/>
      <c r="R286" s="44" t="n"/>
      <c r="S286" s="44" t="n"/>
      <c r="T286" s="44" t="n"/>
      <c r="U286" s="44" t="n"/>
      <c r="V286" s="44" t="n"/>
      <c r="W286" s="44" t="n"/>
      <c r="X286" s="44" t="n"/>
      <c r="Y286" s="44" t="n"/>
      <c r="Z286" s="44" t="n"/>
      <c r="AA286" s="44" t="n"/>
      <c r="AB286" s="44" t="n"/>
    </row>
    <row r="287" ht="14.25" customHeight="1" s="152">
      <c r="A287" s="38" t="n"/>
      <c r="B287" s="39" t="inlineStr">
        <is>
          <t>A062X021-1MC</t>
        </is>
      </c>
      <c r="C287" s="64" t="inlineStr">
        <is>
          <t>A062X021</t>
        </is>
      </c>
      <c r="D287" s="64" t="inlineStr">
        <is>
          <t>1MC</t>
        </is>
      </c>
      <c r="E287" s="38" t="inlineStr">
        <is>
          <t>SIW</t>
        </is>
      </c>
      <c r="F287" s="38">
        <f>VLOOKUP(C287,[6]Sheet2!$A:$B,2,0)</f>
        <v/>
      </c>
      <c r="G287" s="38">
        <f>VLOOKUP(C287,[6]Sheet2!$A:$C,3,0)</f>
        <v/>
      </c>
      <c r="H287" s="38">
        <f>VLOOKUP(C287,[6]Sheet2!$A:$E,5,0)</f>
        <v/>
      </c>
      <c r="I287" s="38">
        <f>VLOOKUP(C287,[6]Sheet2!$A:$D,4,0)</f>
        <v/>
      </c>
      <c r="J287" s="42" t="n"/>
      <c r="K287" s="43" t="n">
        <v>0</v>
      </c>
      <c r="L287" s="43" t="n">
        <v>0</v>
      </c>
      <c r="M287" s="43" t="n">
        <v>0</v>
      </c>
      <c r="N287" s="44">
        <f t="array" ref="N287">XLOOKUP(B287,'[4]TLA Level Disaggregation'!$E$4:$E$283,'[4]TLA Level Disaggregation'!$G$4:$U$283,0)</f>
        <v/>
      </c>
      <c r="O287" s="44" t="n"/>
      <c r="P287" s="44" t="n"/>
      <c r="Q287" s="44" t="n"/>
      <c r="R287" s="44" t="n"/>
      <c r="S287" s="44" t="n"/>
      <c r="T287" s="44" t="n"/>
      <c r="U287" s="44" t="n"/>
      <c r="V287" s="44" t="n"/>
      <c r="W287" s="44" t="n"/>
      <c r="X287" s="44" t="n"/>
      <c r="Y287" s="44" t="n"/>
      <c r="Z287" s="44" t="n"/>
      <c r="AA287" s="44" t="n"/>
      <c r="AB287" s="44" t="n"/>
    </row>
    <row r="288" ht="14.25" customHeight="1" s="152">
      <c r="A288" s="38" t="n"/>
      <c r="B288" s="39" t="inlineStr">
        <is>
          <t>A062X037-1AC</t>
        </is>
      </c>
      <c r="C288" s="64" t="inlineStr">
        <is>
          <t>A062X037</t>
        </is>
      </c>
      <c r="D288" s="64" t="inlineStr">
        <is>
          <t>1AC</t>
        </is>
      </c>
      <c r="E288" s="38" t="inlineStr">
        <is>
          <t>SIW</t>
        </is>
      </c>
      <c r="F288" s="38">
        <f>VLOOKUP(C288,[6]Sheet2!$A:$B,2,0)</f>
        <v/>
      </c>
      <c r="G288" s="38">
        <f>VLOOKUP(C288,[6]Sheet2!$A:$C,3,0)</f>
        <v/>
      </c>
      <c r="H288" s="38">
        <f>VLOOKUP(C288,[6]Sheet2!$A:$E,5,0)</f>
        <v/>
      </c>
      <c r="I288" s="38">
        <f>VLOOKUP(C288,[6]Sheet2!$A:$D,4,0)</f>
        <v/>
      </c>
      <c r="J288" s="42" t="n"/>
      <c r="K288" s="43" t="n">
        <v>0</v>
      </c>
      <c r="L288" s="43" t="n">
        <v>0</v>
      </c>
      <c r="M288" s="43" t="n">
        <v>0</v>
      </c>
      <c r="N288" s="44">
        <f t="array" ref="N288">XLOOKUP(B288,'[4]TLA Level Disaggregation'!$E$4:$E$283,'[4]TLA Level Disaggregation'!$G$4:$U$283,0)</f>
        <v/>
      </c>
      <c r="O288" s="44" t="n"/>
      <c r="P288" s="44" t="n"/>
      <c r="Q288" s="44" t="n"/>
      <c r="R288" s="44" t="n"/>
      <c r="S288" s="44" t="n"/>
      <c r="T288" s="44" t="n"/>
      <c r="U288" s="44" t="n"/>
      <c r="V288" s="44" t="n"/>
      <c r="W288" s="44" t="n"/>
      <c r="X288" s="44" t="n"/>
      <c r="Y288" s="44" t="n"/>
      <c r="Z288" s="44" t="n"/>
      <c r="AA288" s="44" t="n"/>
      <c r="AB288" s="44" t="n"/>
    </row>
    <row r="289" ht="14.25" customHeight="1" s="152">
      <c r="A289" s="49" t="n"/>
      <c r="B289" s="46" t="inlineStr">
        <is>
          <t>A062X023-10</t>
        </is>
      </c>
      <c r="C289" s="75" t="inlineStr">
        <is>
          <t>A062X023</t>
        </is>
      </c>
      <c r="D289" s="75" t="n">
        <v>10</v>
      </c>
      <c r="E289" s="49" t="inlineStr">
        <is>
          <t>SIW</t>
        </is>
      </c>
      <c r="F289" s="49">
        <f>VLOOKUP(C289,[6]Sheet2!$A:$B,2,0)</f>
        <v/>
      </c>
      <c r="G289" s="49">
        <f>VLOOKUP(C289,[6]Sheet2!$A:$C,3,0)</f>
        <v/>
      </c>
      <c r="H289" s="49">
        <f>VLOOKUP(C289,[6]Sheet2!$A:$E,5,0)</f>
        <v/>
      </c>
      <c r="I289" s="49">
        <f>VLOOKUP(C289,[6]Sheet2!$A:$D,4,0)</f>
        <v/>
      </c>
      <c r="J289" s="52" t="n"/>
      <c r="K289" s="32" t="n">
        <v>0</v>
      </c>
      <c r="L289" s="32" t="n">
        <v>0</v>
      </c>
      <c r="M289" s="32" t="n">
        <v>0</v>
      </c>
      <c r="N289" s="53">
        <f t="array" ref="N289">XLOOKUP(B289,'[4]TLA Level Disaggregation'!$E$4:$E$283,'[4]TLA Level Disaggregation'!$G$4:$U$283,0)</f>
        <v/>
      </c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  <c r="AA289" s="53" t="n"/>
      <c r="AB289" s="53" t="n"/>
    </row>
    <row r="290" ht="14.25" customHeight="1" s="152">
      <c r="A290" s="49" t="n"/>
      <c r="B290" s="46" t="inlineStr">
        <is>
          <t>A062X014-LS</t>
        </is>
      </c>
      <c r="C290" s="75" t="inlineStr">
        <is>
          <t>A062X014</t>
        </is>
      </c>
      <c r="D290" s="75" t="inlineStr">
        <is>
          <t>LS</t>
        </is>
      </c>
      <c r="E290" s="49" t="inlineStr">
        <is>
          <t>SIW</t>
        </is>
      </c>
      <c r="F290" s="49">
        <f>VLOOKUP(C290,[6]Sheet2!$A:$B,2,0)</f>
        <v/>
      </c>
      <c r="G290" s="49">
        <f>VLOOKUP(C290,[6]Sheet2!$A:$C,3,0)</f>
        <v/>
      </c>
      <c r="H290" s="49">
        <f>VLOOKUP(C290,[6]Sheet2!$A:$E,5,0)</f>
        <v/>
      </c>
      <c r="I290" s="49">
        <f>VLOOKUP(C290,[6]Sheet2!$A:$D,4,0)</f>
        <v/>
      </c>
      <c r="J290" s="52" t="n"/>
      <c r="K290" s="32" t="n">
        <v>0</v>
      </c>
      <c r="L290" s="32" t="n">
        <v>0</v>
      </c>
      <c r="M290" s="32" t="n">
        <v>0</v>
      </c>
      <c r="N290" s="53">
        <f t="array" ref="N290">XLOOKUP(B290,'[4]TLA Level Disaggregation'!$E$4:$E$283,'[4]TLA Level Disaggregation'!$G$4:$U$283,0)</f>
        <v/>
      </c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  <c r="AA290" s="53" t="n"/>
      <c r="AB290" s="53" t="n"/>
    </row>
    <row r="291" ht="14.25" customHeight="1" s="152">
      <c r="A291" s="49" t="n"/>
      <c r="B291" s="46" t="inlineStr">
        <is>
          <t>A063H684-10</t>
        </is>
      </c>
      <c r="C291" s="75" t="inlineStr">
        <is>
          <t>A063H684</t>
        </is>
      </c>
      <c r="D291" s="75" t="n">
        <v>10</v>
      </c>
      <c r="E291" s="49" t="inlineStr">
        <is>
          <t>SIW</t>
        </is>
      </c>
      <c r="F291" s="49">
        <f>VLOOKUP(C291,[6]Sheet2!$A:$B,2,0)</f>
        <v/>
      </c>
      <c r="G291" s="49">
        <f>VLOOKUP(C291,[6]Sheet2!$A:$C,3,0)</f>
        <v/>
      </c>
      <c r="H291" s="49">
        <f>VLOOKUP(C291,[6]Sheet2!$A:$E,5,0)</f>
        <v/>
      </c>
      <c r="I291" s="49">
        <f>VLOOKUP(C291,[6]Sheet2!$A:$D,4,0)</f>
        <v/>
      </c>
      <c r="J291" s="52" t="n"/>
      <c r="K291" s="32" t="n">
        <v>0</v>
      </c>
      <c r="L291" s="32" t="n">
        <v>0</v>
      </c>
      <c r="M291" s="32" t="n">
        <v>0</v>
      </c>
      <c r="N291" s="53">
        <f t="array" ref="N291">XLOOKUP(B291,'[4]TLA Level Disaggregation'!$E$4:$E$283,'[4]TLA Level Disaggregation'!$G$4:$U$283,0)</f>
        <v/>
      </c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  <c r="AA291" s="53" t="n"/>
      <c r="AB291" s="53" t="n"/>
    </row>
    <row r="292" ht="14.25" customHeight="1" s="152">
      <c r="A292" s="49" t="n"/>
      <c r="B292" s="46" t="inlineStr">
        <is>
          <t>A062X014-40</t>
        </is>
      </c>
      <c r="C292" s="75" t="inlineStr">
        <is>
          <t>A062X014</t>
        </is>
      </c>
      <c r="D292" s="75" t="n">
        <v>40</v>
      </c>
      <c r="E292" s="49" t="inlineStr">
        <is>
          <t>SIW</t>
        </is>
      </c>
      <c r="F292" s="49">
        <f>VLOOKUP(C292,[6]Sheet2!$A:$B,2,0)</f>
        <v/>
      </c>
      <c r="G292" s="49">
        <f>VLOOKUP(C292,[6]Sheet2!$A:$C,3,0)</f>
        <v/>
      </c>
      <c r="H292" s="49">
        <f>VLOOKUP(C292,[6]Sheet2!$A:$E,5,0)</f>
        <v/>
      </c>
      <c r="I292" s="49">
        <f>VLOOKUP(C292,[6]Sheet2!$A:$D,4,0)</f>
        <v/>
      </c>
      <c r="J292" s="52" t="n"/>
      <c r="K292" s="32" t="n">
        <v>0</v>
      </c>
      <c r="L292" s="32" t="n">
        <v>0</v>
      </c>
      <c r="M292" s="32" t="n">
        <v>0</v>
      </c>
      <c r="N292" s="53">
        <f t="array" ref="N292">XLOOKUP(B292,'[4]TLA Level Disaggregation'!$E$4:$E$283,'[4]TLA Level Disaggregation'!$G$4:$U$283,0)</f>
        <v/>
      </c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  <c r="AA292" s="53" t="n"/>
      <c r="AB292" s="53" t="n"/>
    </row>
    <row r="293" ht="14.25" customHeight="1" s="152">
      <c r="A293" s="49" t="n"/>
      <c r="B293" s="46" t="inlineStr">
        <is>
          <t>A062X013-40</t>
        </is>
      </c>
      <c r="C293" s="75" t="inlineStr">
        <is>
          <t>A062X013</t>
        </is>
      </c>
      <c r="D293" s="75" t="n">
        <v>40</v>
      </c>
      <c r="E293" s="49" t="inlineStr">
        <is>
          <t>SIW</t>
        </is>
      </c>
      <c r="F293" s="49">
        <f>VLOOKUP(C293,[6]Sheet2!$A:$B,2,0)</f>
        <v/>
      </c>
      <c r="G293" s="49">
        <f>VLOOKUP(C293,[6]Sheet2!$A:$C,3,0)</f>
        <v/>
      </c>
      <c r="H293" s="49">
        <f>VLOOKUP(C293,[6]Sheet2!$A:$E,5,0)</f>
        <v/>
      </c>
      <c r="I293" s="49">
        <f>VLOOKUP(C293,[6]Sheet2!$A:$D,4,0)</f>
        <v/>
      </c>
      <c r="J293" s="52" t="n"/>
      <c r="K293" s="32" t="n">
        <v>0</v>
      </c>
      <c r="L293" s="32" t="n">
        <v>0</v>
      </c>
      <c r="M293" s="32" t="n">
        <v>0</v>
      </c>
      <c r="N293" s="53">
        <f t="array" ref="N293">XLOOKUP(B293,'[4]TLA Level Disaggregation'!$E$4:$E$283,'[4]TLA Level Disaggregation'!$G$4:$U$283,0)</f>
        <v/>
      </c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  <c r="AA293" s="53" t="n"/>
      <c r="AB293" s="53" t="n"/>
    </row>
    <row r="294" ht="14.25" customHeight="1" s="152">
      <c r="A294" s="49" t="n"/>
      <c r="B294" s="46" t="inlineStr">
        <is>
          <t>A062X009-40</t>
        </is>
      </c>
      <c r="C294" s="75" t="inlineStr">
        <is>
          <t>A062X009</t>
        </is>
      </c>
      <c r="D294" s="75" t="n">
        <v>40</v>
      </c>
      <c r="E294" s="49" t="inlineStr">
        <is>
          <t>SIW</t>
        </is>
      </c>
      <c r="F294" s="49">
        <f>VLOOKUP(C294,[6]Sheet2!$A:$B,2,0)</f>
        <v/>
      </c>
      <c r="G294" s="49">
        <f>VLOOKUP(C294,[6]Sheet2!$A:$C,3,0)</f>
        <v/>
      </c>
      <c r="H294" s="49">
        <f>VLOOKUP(C294,[6]Sheet2!$A:$E,5,0)</f>
        <v/>
      </c>
      <c r="I294" s="49">
        <f>VLOOKUP(C294,[6]Sheet2!$A:$D,4,0)</f>
        <v/>
      </c>
      <c r="J294" s="52" t="n"/>
      <c r="K294" s="32" t="n">
        <v>0</v>
      </c>
      <c r="L294" s="32" t="n">
        <v>0</v>
      </c>
      <c r="M294" s="32" t="n">
        <v>0</v>
      </c>
      <c r="N294" s="53">
        <f t="array" ref="N294">XLOOKUP(B294,'[4]TLA Level Disaggregation'!$E$4:$E$283,'[4]TLA Level Disaggregation'!$G$4:$U$283,0)</f>
        <v/>
      </c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  <c r="AA294" s="53" t="n"/>
      <c r="AB294" s="53" t="n"/>
    </row>
    <row r="295" ht="14.25" customHeight="1" s="152">
      <c r="A295" s="49" t="n"/>
      <c r="B295" s="46" t="inlineStr">
        <is>
          <t>A062X011-40</t>
        </is>
      </c>
      <c r="C295" s="75" t="inlineStr">
        <is>
          <t>A062X011</t>
        </is>
      </c>
      <c r="D295" s="75" t="n">
        <v>40</v>
      </c>
      <c r="E295" s="49" t="inlineStr">
        <is>
          <t>SIW</t>
        </is>
      </c>
      <c r="F295" s="49">
        <f>VLOOKUP(C295,[6]Sheet2!$A:$B,2,0)</f>
        <v/>
      </c>
      <c r="G295" s="49">
        <f>VLOOKUP(C295,[6]Sheet2!$A:$C,3,0)</f>
        <v/>
      </c>
      <c r="H295" s="49">
        <f>VLOOKUP(C295,[6]Sheet2!$A:$E,5,0)</f>
        <v/>
      </c>
      <c r="I295" s="49">
        <f>VLOOKUP(C295,[6]Sheet2!$A:$D,4,0)</f>
        <v/>
      </c>
      <c r="J295" s="52" t="n"/>
      <c r="K295" s="32" t="n">
        <v>0</v>
      </c>
      <c r="L295" s="32" t="n">
        <v>0</v>
      </c>
      <c r="M295" s="32" t="n">
        <v>0</v>
      </c>
      <c r="N295" s="53">
        <f t="array" ref="N295">XLOOKUP(B295,'[4]TLA Level Disaggregation'!$E$4:$E$283,'[4]TLA Level Disaggregation'!$G$4:$U$283,0)</f>
        <v/>
      </c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  <c r="AA295" s="53" t="n"/>
      <c r="AB295" s="53" t="n"/>
    </row>
    <row r="296" ht="14.25" customHeight="1" s="152">
      <c r="A296" s="49" t="n"/>
      <c r="B296" s="46" t="inlineStr">
        <is>
          <t>A062X011-10</t>
        </is>
      </c>
      <c r="C296" s="75" t="inlineStr">
        <is>
          <t>A062X011</t>
        </is>
      </c>
      <c r="D296" s="75" t="n">
        <v>10</v>
      </c>
      <c r="E296" s="49" t="inlineStr">
        <is>
          <t>SIW</t>
        </is>
      </c>
      <c r="F296" s="49">
        <f>VLOOKUP(C296,[6]Sheet2!$A:$B,2,0)</f>
        <v/>
      </c>
      <c r="G296" s="49">
        <f>VLOOKUP(C296,[6]Sheet2!$A:$C,3,0)</f>
        <v/>
      </c>
      <c r="H296" s="49">
        <f>VLOOKUP(C296,[6]Sheet2!$A:$E,5,0)</f>
        <v/>
      </c>
      <c r="I296" s="49">
        <f>VLOOKUP(C296,[6]Sheet2!$A:$D,4,0)</f>
        <v/>
      </c>
      <c r="J296" s="52" t="n"/>
      <c r="K296" s="32" t="n">
        <v>0</v>
      </c>
      <c r="L296" s="32" t="n">
        <v>0</v>
      </c>
      <c r="M296" s="32" t="n">
        <v>0</v>
      </c>
      <c r="N296" s="53">
        <f t="array" ref="N296">XLOOKUP(B296,'[4]TLA Level Disaggregation'!$E$4:$E$283,'[4]TLA Level Disaggregation'!$G$4:$U$283,0)</f>
        <v/>
      </c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  <c r="AA296" s="53" t="n"/>
      <c r="AB296" s="53" t="n"/>
    </row>
    <row r="297" ht="14.25" customHeight="1" s="152">
      <c r="A297" s="49" t="n"/>
      <c r="B297" s="46" t="inlineStr">
        <is>
          <t>A062X034-LS</t>
        </is>
      </c>
      <c r="C297" s="75" t="inlineStr">
        <is>
          <t>A062X034</t>
        </is>
      </c>
      <c r="D297" s="75" t="inlineStr">
        <is>
          <t>LS</t>
        </is>
      </c>
      <c r="E297" s="49" t="inlineStr">
        <is>
          <t>SIW</t>
        </is>
      </c>
      <c r="F297" s="49">
        <f>VLOOKUP(C297,[6]Sheet2!$A:$B,2,0)</f>
        <v/>
      </c>
      <c r="G297" s="49">
        <f>VLOOKUP(C297,[6]Sheet2!$A:$C,3,0)</f>
        <v/>
      </c>
      <c r="H297" s="49">
        <f>VLOOKUP(C297,[6]Sheet2!$A:$E,5,0)</f>
        <v/>
      </c>
      <c r="I297" s="49">
        <f>VLOOKUP(C297,[6]Sheet2!$A:$D,4,0)</f>
        <v/>
      </c>
      <c r="J297" s="52" t="n"/>
      <c r="K297" s="32" t="n">
        <v>0</v>
      </c>
      <c r="L297" s="32" t="n">
        <v>0</v>
      </c>
      <c r="M297" s="32" t="n">
        <v>0</v>
      </c>
      <c r="N297" s="53">
        <f t="array" ref="N297">XLOOKUP(B297,'[4]TLA Level Disaggregation'!$E$4:$E$283,'[4]TLA Level Disaggregation'!$G$4:$U$283,0)</f>
        <v/>
      </c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  <c r="AA297" s="53" t="n"/>
      <c r="AB297" s="53" t="n"/>
    </row>
    <row r="298" ht="14.25" customHeight="1" s="152">
      <c r="A298" s="38" t="n"/>
      <c r="B298" s="39" t="inlineStr">
        <is>
          <t>A062K710-47</t>
        </is>
      </c>
      <c r="C298" s="64" t="inlineStr">
        <is>
          <t>A062K710</t>
        </is>
      </c>
      <c r="D298" s="64" t="n">
        <v>47</v>
      </c>
      <c r="E298" s="38" t="inlineStr">
        <is>
          <t>SIW</t>
        </is>
      </c>
      <c r="F298" s="38">
        <f>VLOOKUP(C298,[6]Sheet2!$A:$B,2,0)</f>
        <v/>
      </c>
      <c r="G298" s="38">
        <f>VLOOKUP(C298,[6]Sheet2!$A:$C,3,0)</f>
        <v/>
      </c>
      <c r="H298" s="38">
        <f>VLOOKUP(C298,[6]Sheet2!$A:$E,5,0)</f>
        <v/>
      </c>
      <c r="I298" s="38">
        <f>VLOOKUP(C298,[6]Sheet2!$A:$D,4,0)</f>
        <v/>
      </c>
      <c r="J298" s="42" t="n"/>
      <c r="K298" s="43" t="n">
        <v>0</v>
      </c>
      <c r="L298" s="43" t="n">
        <v>0</v>
      </c>
      <c r="M298" s="43" t="n">
        <v>0</v>
      </c>
      <c r="N298" s="44">
        <f t="array" ref="N298">XLOOKUP(B298,'[4]TLA Level Disaggregation'!$E$4:$E$283,'[4]TLA Level Disaggregation'!$G$4:$U$283,0)</f>
        <v/>
      </c>
      <c r="O298" s="44" t="n"/>
      <c r="P298" s="44" t="n"/>
      <c r="Q298" s="44" t="n"/>
      <c r="R298" s="44" t="n"/>
      <c r="S298" s="44" t="n"/>
      <c r="T298" s="44" t="n"/>
      <c r="U298" s="44" t="n"/>
      <c r="V298" s="44" t="n"/>
      <c r="W298" s="44" t="n"/>
      <c r="X298" s="44" t="n"/>
      <c r="Y298" s="44" t="n"/>
      <c r="Z298" s="44" t="n"/>
      <c r="AA298" s="44" t="n"/>
      <c r="AB298" s="44" t="n"/>
    </row>
    <row r="299" ht="14.25" customHeight="1" s="152">
      <c r="A299" s="38" t="n"/>
      <c r="B299" s="39" t="inlineStr">
        <is>
          <t>A062L684-10</t>
        </is>
      </c>
      <c r="C299" s="64" t="inlineStr">
        <is>
          <t>A062L684</t>
        </is>
      </c>
      <c r="D299" s="64" t="n">
        <v>10</v>
      </c>
      <c r="E299" s="38" t="inlineStr">
        <is>
          <t>SIW</t>
        </is>
      </c>
      <c r="F299" s="38">
        <f>VLOOKUP(C299,[6]Sheet2!$A:$B,2,0)</f>
        <v/>
      </c>
      <c r="G299" s="38">
        <f>VLOOKUP(C299,[6]Sheet2!$A:$C,3,0)</f>
        <v/>
      </c>
      <c r="H299" s="38">
        <f>VLOOKUP(C299,[6]Sheet2!$A:$E,5,0)</f>
        <v/>
      </c>
      <c r="I299" s="38">
        <f>VLOOKUP(C299,[6]Sheet2!$A:$D,4,0)</f>
        <v/>
      </c>
      <c r="J299" s="42" t="n"/>
      <c r="K299" s="43" t="n">
        <v>0</v>
      </c>
      <c r="L299" s="43" t="n">
        <v>0</v>
      </c>
      <c r="M299" s="43" t="n">
        <v>0</v>
      </c>
      <c r="N299" s="44">
        <f t="array" ref="N299">XLOOKUP(B299,'[4]TLA Level Disaggregation'!$E$4:$E$283,'[4]TLA Level Disaggregation'!$G$4:$U$283,0)</f>
        <v/>
      </c>
      <c r="O299" s="44" t="n"/>
      <c r="P299" s="44" t="n"/>
      <c r="Q299" s="44" t="n"/>
      <c r="R299" s="44" t="n"/>
      <c r="S299" s="44" t="n"/>
      <c r="T299" s="44" t="n"/>
      <c r="U299" s="44" t="n"/>
      <c r="V299" s="44" t="n"/>
      <c r="W299" s="44" t="n"/>
      <c r="X299" s="44" t="n"/>
      <c r="Y299" s="44" t="n"/>
      <c r="Z299" s="44" t="n"/>
      <c r="AA299" s="44" t="n"/>
      <c r="AB299" s="44" t="n"/>
    </row>
    <row r="300" ht="14.25" customHeight="1" s="152">
      <c r="A300" s="38" t="n"/>
      <c r="B300" s="39" t="inlineStr">
        <is>
          <t>A062K352-LS</t>
        </is>
      </c>
      <c r="C300" s="64" t="inlineStr">
        <is>
          <t>A062K352</t>
        </is>
      </c>
      <c r="D300" s="64" t="inlineStr">
        <is>
          <t>LS</t>
        </is>
      </c>
      <c r="E300" s="38" t="inlineStr">
        <is>
          <t>SIW</t>
        </is>
      </c>
      <c r="F300" s="38">
        <f>VLOOKUP(C300,[6]Sheet2!$A:$B,2,0)</f>
        <v/>
      </c>
      <c r="G300" s="38">
        <f>VLOOKUP(C300,[6]Sheet2!$A:$C,3,0)</f>
        <v/>
      </c>
      <c r="H300" s="38">
        <f>VLOOKUP(C300,[6]Sheet2!$A:$E,5,0)</f>
        <v/>
      </c>
      <c r="I300" s="38">
        <f>VLOOKUP(C300,[6]Sheet2!$A:$D,4,0)</f>
        <v/>
      </c>
      <c r="J300" s="42" t="n"/>
      <c r="K300" s="43" t="n">
        <v>0</v>
      </c>
      <c r="L300" s="43" t="n">
        <v>0</v>
      </c>
      <c r="M300" s="43" t="n">
        <v>0</v>
      </c>
      <c r="N300" s="44">
        <f t="array" ref="N300">XLOOKUP(B300,'[4]TLA Level Disaggregation'!$E$4:$E$283,'[4]TLA Level Disaggregation'!$G$4:$U$283,0)</f>
        <v/>
      </c>
      <c r="O300" s="44" t="n"/>
      <c r="P300" s="44" t="n"/>
      <c r="Q300" s="44" t="n"/>
      <c r="R300" s="44" t="n"/>
      <c r="S300" s="44" t="n"/>
      <c r="T300" s="44" t="n"/>
      <c r="U300" s="44" t="n"/>
      <c r="V300" s="44" t="n"/>
      <c r="W300" s="44" t="n"/>
      <c r="X300" s="44" t="n"/>
      <c r="Y300" s="44" t="n"/>
      <c r="Z300" s="44" t="n"/>
      <c r="AA300" s="44" t="n"/>
      <c r="AB300" s="44" t="n"/>
    </row>
    <row r="301" ht="14.25" customHeight="1" s="152">
      <c r="A301" s="38" t="n"/>
      <c r="B301" s="39" t="inlineStr">
        <is>
          <t>A062K702-40</t>
        </is>
      </c>
      <c r="C301" s="64" t="inlineStr">
        <is>
          <t>A062K702</t>
        </is>
      </c>
      <c r="D301" s="64" t="n">
        <v>40</v>
      </c>
      <c r="E301" s="38" t="inlineStr">
        <is>
          <t>SIW</t>
        </is>
      </c>
      <c r="F301" s="38">
        <f>VLOOKUP(C301,[6]Sheet2!$A:$B,2,0)</f>
        <v/>
      </c>
      <c r="G301" s="38">
        <f>VLOOKUP(C301,[6]Sheet2!$A:$C,3,0)</f>
        <v/>
      </c>
      <c r="H301" s="38">
        <f>VLOOKUP(C301,[6]Sheet2!$A:$E,5,0)</f>
        <v/>
      </c>
      <c r="I301" s="38">
        <f>VLOOKUP(C301,[6]Sheet2!$A:$D,4,0)</f>
        <v/>
      </c>
      <c r="J301" s="42" t="n"/>
      <c r="K301" s="43" t="n">
        <v>0</v>
      </c>
      <c r="L301" s="43" t="n">
        <v>0</v>
      </c>
      <c r="M301" s="43" t="n">
        <v>0</v>
      </c>
      <c r="N301" s="44">
        <f t="array" ref="N301">XLOOKUP(B301,'[4]TLA Level Disaggregation'!$E$4:$E$283,'[4]TLA Level Disaggregation'!$G$4:$U$283,0)</f>
        <v/>
      </c>
      <c r="O301" s="44" t="n"/>
      <c r="P301" s="44" t="n"/>
      <c r="Q301" s="44" t="n"/>
      <c r="R301" s="44" t="n"/>
      <c r="S301" s="44" t="n"/>
      <c r="T301" s="44" t="n"/>
      <c r="U301" s="44" t="n"/>
      <c r="V301" s="44" t="n"/>
      <c r="W301" s="44" t="n"/>
      <c r="X301" s="44" t="n"/>
      <c r="Y301" s="44" t="n"/>
      <c r="Z301" s="44" t="n"/>
      <c r="AA301" s="44" t="n"/>
      <c r="AB301" s="44" t="n"/>
    </row>
    <row r="302" ht="14.25" customHeight="1" s="152">
      <c r="A302" s="38" t="n"/>
      <c r="B302" s="39" t="inlineStr">
        <is>
          <t>A062K257-43</t>
        </is>
      </c>
      <c r="C302" s="64" t="inlineStr">
        <is>
          <t>A062K257</t>
        </is>
      </c>
      <c r="D302" s="64" t="n">
        <v>43</v>
      </c>
      <c r="E302" s="38" t="inlineStr">
        <is>
          <t>SIW</t>
        </is>
      </c>
      <c r="F302" s="38">
        <f>VLOOKUP(C302,[6]Sheet2!$A:$B,2,0)</f>
        <v/>
      </c>
      <c r="G302" s="38">
        <f>VLOOKUP(C302,[6]Sheet2!$A:$C,3,0)</f>
        <v/>
      </c>
      <c r="H302" s="38">
        <f>VLOOKUP(C302,[6]Sheet2!$A:$E,5,0)</f>
        <v/>
      </c>
      <c r="I302" s="38">
        <f>VLOOKUP(C302,[6]Sheet2!$A:$D,4,0)</f>
        <v/>
      </c>
      <c r="J302" s="42" t="n"/>
      <c r="K302" s="43" t="n">
        <v>0</v>
      </c>
      <c r="L302" s="43" t="n">
        <v>0</v>
      </c>
      <c r="M302" s="43" t="n">
        <v>0</v>
      </c>
      <c r="N302" s="44">
        <f t="array" ref="N302">XLOOKUP(B302,'[4]TLA Level Disaggregation'!$E$4:$E$283,'[4]TLA Level Disaggregation'!$G$4:$U$283,0)</f>
        <v/>
      </c>
      <c r="O302" s="44" t="n"/>
      <c r="P302" s="44" t="n"/>
      <c r="Q302" s="44" t="n"/>
      <c r="R302" s="44" t="n"/>
      <c r="S302" s="44" t="n"/>
      <c r="T302" s="44" t="n"/>
      <c r="U302" s="44" t="n"/>
      <c r="V302" s="44" t="n"/>
      <c r="W302" s="44" t="n"/>
      <c r="X302" s="44" t="n"/>
      <c r="Y302" s="44" t="n"/>
      <c r="Z302" s="44" t="n"/>
      <c r="AA302" s="44" t="n"/>
      <c r="AB302" s="44" t="n"/>
    </row>
    <row r="303" ht="14.25" customHeight="1" s="152">
      <c r="A303" s="38" t="n"/>
      <c r="B303" s="39" t="inlineStr">
        <is>
          <t>A062K704-47</t>
        </is>
      </c>
      <c r="C303" s="64" t="inlineStr">
        <is>
          <t>A062K704</t>
        </is>
      </c>
      <c r="D303" s="64" t="n">
        <v>47</v>
      </c>
      <c r="E303" s="38" t="inlineStr">
        <is>
          <t>SIW</t>
        </is>
      </c>
      <c r="F303" s="38">
        <f>VLOOKUP(C303,[6]Sheet2!$A:$B,2,0)</f>
        <v/>
      </c>
      <c r="G303" s="38">
        <f>VLOOKUP(C303,[6]Sheet2!$A:$C,3,0)</f>
        <v/>
      </c>
      <c r="H303" s="38">
        <f>VLOOKUP(C303,[6]Sheet2!$A:$E,5,0)</f>
        <v/>
      </c>
      <c r="I303" s="38">
        <f>VLOOKUP(C303,[6]Sheet2!$A:$D,4,0)</f>
        <v/>
      </c>
      <c r="J303" s="42" t="n"/>
      <c r="K303" s="43" t="n">
        <v>0</v>
      </c>
      <c r="L303" s="43" t="n">
        <v>0</v>
      </c>
      <c r="M303" s="43" t="n">
        <v>0</v>
      </c>
      <c r="N303" s="44">
        <f t="array" ref="N303">XLOOKUP(B303,'[4]TLA Level Disaggregation'!$E$4:$E$283,'[4]TLA Level Disaggregation'!$G$4:$U$283,0)</f>
        <v/>
      </c>
      <c r="O303" s="44" t="n"/>
      <c r="P303" s="44" t="n"/>
      <c r="Q303" s="44" t="n"/>
      <c r="R303" s="44" t="n"/>
      <c r="S303" s="44" t="n"/>
      <c r="T303" s="44" t="n"/>
      <c r="U303" s="44" t="n"/>
      <c r="V303" s="44" t="n"/>
      <c r="W303" s="44" t="n"/>
      <c r="X303" s="44" t="n"/>
      <c r="Y303" s="44" t="n"/>
      <c r="Z303" s="44" t="n"/>
      <c r="AA303" s="44" t="n"/>
      <c r="AB303" s="44" t="n"/>
    </row>
    <row r="304" ht="14.25" customHeight="1" s="152">
      <c r="A304" s="38" t="n"/>
      <c r="B304" s="39" t="inlineStr">
        <is>
          <t>A065M719-43</t>
        </is>
      </c>
      <c r="C304" s="64" t="inlineStr">
        <is>
          <t>A065M719</t>
        </is>
      </c>
      <c r="D304" s="64" t="n">
        <v>43</v>
      </c>
      <c r="E304" s="38" t="inlineStr">
        <is>
          <t>SIW</t>
        </is>
      </c>
      <c r="F304" s="38">
        <f>VLOOKUP(C304,[6]Sheet2!$A:$B,2,0)</f>
        <v/>
      </c>
      <c r="G304" s="38">
        <f>VLOOKUP(C304,[6]Sheet2!$A:$C,3,0)</f>
        <v/>
      </c>
      <c r="H304" s="38">
        <f>VLOOKUP(C304,[6]Sheet2!$A:$E,5,0)</f>
        <v/>
      </c>
      <c r="I304" s="38">
        <f>VLOOKUP(C304,[6]Sheet2!$A:$D,4,0)</f>
        <v/>
      </c>
      <c r="J304" s="42" t="n"/>
      <c r="K304" s="43" t="n">
        <v>0</v>
      </c>
      <c r="L304" s="43" t="n">
        <v>0</v>
      </c>
      <c r="M304" s="43" t="n">
        <v>0</v>
      </c>
      <c r="N304" s="44">
        <f t="array" ref="N304">XLOOKUP(B304,'[4]TLA Level Disaggregation'!$E$4:$E$283,'[4]TLA Level Disaggregation'!$G$4:$U$283,0)</f>
        <v/>
      </c>
      <c r="O304" s="44" t="n"/>
      <c r="P304" s="44" t="n"/>
      <c r="Q304" s="44" t="n"/>
      <c r="R304" s="44" t="n"/>
      <c r="S304" s="44" t="n"/>
      <c r="T304" s="44" t="n"/>
      <c r="U304" s="44" t="n"/>
      <c r="V304" s="44" t="n"/>
      <c r="W304" s="44" t="n"/>
      <c r="X304" s="44" t="n"/>
      <c r="Y304" s="44" t="n"/>
      <c r="Z304" s="44" t="n"/>
      <c r="AA304" s="44" t="n"/>
      <c r="AB304" s="44" t="n"/>
    </row>
    <row r="305" ht="14.25" customHeight="1" s="152">
      <c r="A305" s="38" t="n"/>
      <c r="B305" s="39" t="inlineStr">
        <is>
          <t>A062K714-47</t>
        </is>
      </c>
      <c r="C305" s="64" t="inlineStr">
        <is>
          <t>A062K714</t>
        </is>
      </c>
      <c r="D305" s="64" t="n">
        <v>47</v>
      </c>
      <c r="E305" s="38" t="inlineStr">
        <is>
          <t>SIW</t>
        </is>
      </c>
      <c r="F305" s="38">
        <f>VLOOKUP(C305,[6]Sheet2!$A:$B,2,0)</f>
        <v/>
      </c>
      <c r="G305" s="38">
        <f>VLOOKUP(C305,[6]Sheet2!$A:$C,3,0)</f>
        <v/>
      </c>
      <c r="H305" s="38">
        <f>VLOOKUP(C305,[6]Sheet2!$A:$E,5,0)</f>
        <v/>
      </c>
      <c r="I305" s="38">
        <f>VLOOKUP(C305,[6]Sheet2!$A:$D,4,0)</f>
        <v/>
      </c>
      <c r="J305" s="42" t="n"/>
      <c r="K305" s="43" t="n">
        <v>0</v>
      </c>
      <c r="L305" s="43" t="n">
        <v>0</v>
      </c>
      <c r="M305" s="43" t="n">
        <v>0</v>
      </c>
      <c r="N305" s="44">
        <f t="array" ref="N305">XLOOKUP(B305,'[4]TLA Level Disaggregation'!$E$4:$E$283,'[4]TLA Level Disaggregation'!$G$4:$U$283,0)</f>
        <v/>
      </c>
      <c r="O305" s="44" t="n"/>
      <c r="P305" s="44" t="n"/>
      <c r="Q305" s="44" t="n"/>
      <c r="R305" s="44" t="n"/>
      <c r="S305" s="44" t="n"/>
      <c r="T305" s="44" t="n"/>
      <c r="U305" s="44" t="n"/>
      <c r="V305" s="44" t="n"/>
      <c r="W305" s="44" t="n"/>
      <c r="X305" s="44" t="n"/>
      <c r="Y305" s="44" t="n"/>
      <c r="Z305" s="44" t="n"/>
      <c r="AA305" s="44" t="n"/>
      <c r="AB305" s="44" t="n"/>
    </row>
    <row r="306" ht="14.25" customHeight="1" s="152">
      <c r="A306" s="38" t="n"/>
      <c r="B306" s="39" t="inlineStr">
        <is>
          <t>A062K709-47</t>
        </is>
      </c>
      <c r="C306" s="64" t="inlineStr">
        <is>
          <t>A062K709</t>
        </is>
      </c>
      <c r="D306" s="64" t="n">
        <v>47</v>
      </c>
      <c r="E306" s="38" t="inlineStr">
        <is>
          <t>SIW</t>
        </is>
      </c>
      <c r="F306" s="38">
        <f>VLOOKUP(C306,[6]Sheet2!$A:$B,2,0)</f>
        <v/>
      </c>
      <c r="G306" s="38">
        <f>VLOOKUP(C306,[6]Sheet2!$A:$C,3,0)</f>
        <v/>
      </c>
      <c r="H306" s="38">
        <f>VLOOKUP(C306,[6]Sheet2!$A:$E,5,0)</f>
        <v/>
      </c>
      <c r="I306" s="38">
        <f>VLOOKUP(C306,[6]Sheet2!$A:$D,4,0)</f>
        <v/>
      </c>
      <c r="J306" s="42" t="n"/>
      <c r="K306" s="43" t="n">
        <v>0</v>
      </c>
      <c r="L306" s="43" t="n">
        <v>0</v>
      </c>
      <c r="M306" s="43" t="n">
        <v>0</v>
      </c>
      <c r="N306" s="44">
        <f t="array" ref="N306">XLOOKUP(B306,'[4]TLA Level Disaggregation'!$E$4:$E$283,'[4]TLA Level Disaggregation'!$G$4:$U$283,0)</f>
        <v/>
      </c>
      <c r="O306" s="44" t="n"/>
      <c r="P306" s="44" t="n"/>
      <c r="Q306" s="44" t="n"/>
      <c r="R306" s="44" t="n"/>
      <c r="S306" s="44" t="n"/>
      <c r="T306" s="44" t="n"/>
      <c r="U306" s="44" t="n"/>
      <c r="V306" s="44" t="n"/>
      <c r="W306" s="44" t="n"/>
      <c r="X306" s="44" t="n"/>
      <c r="Y306" s="44" t="n"/>
      <c r="Z306" s="44" t="n"/>
      <c r="AA306" s="44" t="n"/>
      <c r="AB306" s="44" t="n"/>
    </row>
    <row r="307" ht="14.25" customHeight="1" s="152">
      <c r="A307" s="38" t="n"/>
      <c r="B307" s="39" t="inlineStr">
        <is>
          <t>A062K633-LS</t>
        </is>
      </c>
      <c r="C307" s="64" t="inlineStr">
        <is>
          <t>A062K633</t>
        </is>
      </c>
      <c r="D307" s="64" t="inlineStr">
        <is>
          <t>LS</t>
        </is>
      </c>
      <c r="E307" s="38" t="inlineStr">
        <is>
          <t>SIW</t>
        </is>
      </c>
      <c r="F307" s="38">
        <f>VLOOKUP(C307,[6]Sheet2!$A:$B,2,0)</f>
        <v/>
      </c>
      <c r="G307" s="38">
        <f>VLOOKUP(C307,[6]Sheet2!$A:$C,3,0)</f>
        <v/>
      </c>
      <c r="H307" s="38">
        <f>VLOOKUP(C307,[6]Sheet2!$A:$E,5,0)</f>
        <v/>
      </c>
      <c r="I307" s="38">
        <f>VLOOKUP(C307,[6]Sheet2!$A:$D,4,0)</f>
        <v/>
      </c>
      <c r="J307" s="42" t="n"/>
      <c r="K307" s="43" t="n">
        <v>0</v>
      </c>
      <c r="L307" s="43" t="n">
        <v>0</v>
      </c>
      <c r="M307" s="43" t="n">
        <v>0</v>
      </c>
      <c r="N307" s="44">
        <f t="array" ref="N307">XLOOKUP(B307,'[4]TLA Level Disaggregation'!$E$4:$E$283,'[4]TLA Level Disaggregation'!$G$4:$U$283,0)</f>
        <v/>
      </c>
      <c r="O307" s="44" t="n"/>
      <c r="P307" s="44" t="n"/>
      <c r="Q307" s="44" t="n"/>
      <c r="R307" s="44" t="n"/>
      <c r="S307" s="44" t="n"/>
      <c r="T307" s="44" t="n"/>
      <c r="U307" s="44" t="n"/>
      <c r="V307" s="44" t="n"/>
      <c r="W307" s="44" t="n"/>
      <c r="X307" s="44" t="n"/>
      <c r="Y307" s="44" t="n"/>
      <c r="Z307" s="44" t="n"/>
      <c r="AA307" s="44" t="n"/>
      <c r="AB307" s="44" t="n"/>
    </row>
    <row r="308" ht="14.25" customHeight="1" s="152">
      <c r="A308" s="38" t="n"/>
      <c r="B308" s="39" t="inlineStr">
        <is>
          <t>A062J453-40</t>
        </is>
      </c>
      <c r="C308" s="64" t="inlineStr">
        <is>
          <t>A062J453</t>
        </is>
      </c>
      <c r="D308" s="64" t="n">
        <v>40</v>
      </c>
      <c r="E308" s="38" t="inlineStr">
        <is>
          <t>SIW</t>
        </is>
      </c>
      <c r="F308" s="38">
        <f>VLOOKUP(C308,[6]Sheet2!$A:$B,2,0)</f>
        <v/>
      </c>
      <c r="G308" s="38">
        <f>VLOOKUP(C308,[6]Sheet2!$A:$C,3,0)</f>
        <v/>
      </c>
      <c r="H308" s="38">
        <f>VLOOKUP(C308,[6]Sheet2!$A:$E,5,0)</f>
        <v/>
      </c>
      <c r="I308" s="38">
        <f>VLOOKUP(C308,[6]Sheet2!$A:$D,4,0)</f>
        <v/>
      </c>
      <c r="J308" s="42" t="n"/>
      <c r="K308" s="43" t="n">
        <v>0</v>
      </c>
      <c r="L308" s="43" t="n">
        <v>0</v>
      </c>
      <c r="M308" s="43" t="n">
        <v>0</v>
      </c>
      <c r="N308" s="44">
        <f t="array" ref="N308">XLOOKUP(B308,'[4]TLA Level Disaggregation'!$E$4:$E$283,'[4]TLA Level Disaggregation'!$G$4:$U$283,0)</f>
        <v/>
      </c>
      <c r="O308" s="44" t="n"/>
      <c r="P308" s="44" t="n"/>
      <c r="Q308" s="44" t="n"/>
      <c r="R308" s="44" t="n"/>
      <c r="S308" s="44" t="n"/>
      <c r="T308" s="44" t="n"/>
      <c r="U308" s="44" t="n"/>
      <c r="V308" s="44" t="n"/>
      <c r="W308" s="44" t="n"/>
      <c r="X308" s="44" t="n"/>
      <c r="Y308" s="44" t="n"/>
      <c r="Z308" s="44" t="n"/>
      <c r="AA308" s="44" t="n"/>
      <c r="AB308" s="44" t="n"/>
    </row>
    <row r="309" ht="14.25" customHeight="1" s="152">
      <c r="A309" s="38" t="n"/>
      <c r="B309" s="39" t="inlineStr">
        <is>
          <t>A062K702-10</t>
        </is>
      </c>
      <c r="C309" s="64" t="inlineStr">
        <is>
          <t>A062K702</t>
        </is>
      </c>
      <c r="D309" s="64" t="n">
        <v>10</v>
      </c>
      <c r="E309" s="38" t="inlineStr">
        <is>
          <t>SIW</t>
        </is>
      </c>
      <c r="F309" s="38">
        <f>VLOOKUP(C309,[6]Sheet2!$A:$B,2,0)</f>
        <v/>
      </c>
      <c r="G309" s="38">
        <f>VLOOKUP(C309,[6]Sheet2!$A:$C,3,0)</f>
        <v/>
      </c>
      <c r="H309" s="38">
        <f>VLOOKUP(C309,[6]Sheet2!$A:$E,5,0)</f>
        <v/>
      </c>
      <c r="I309" s="38">
        <f>VLOOKUP(C309,[6]Sheet2!$A:$D,4,0)</f>
        <v/>
      </c>
      <c r="J309" s="42" t="n"/>
      <c r="K309" s="43" t="n">
        <v>0</v>
      </c>
      <c r="L309" s="43" t="n">
        <v>0</v>
      </c>
      <c r="M309" s="43" t="n">
        <v>0</v>
      </c>
      <c r="N309" s="44">
        <f t="array" ref="N309">XLOOKUP(B309,'[4]TLA Level Disaggregation'!$E$4:$E$283,'[4]TLA Level Disaggregation'!$G$4:$U$283,0)</f>
        <v/>
      </c>
      <c r="O309" s="44" t="n"/>
      <c r="P309" s="44" t="n"/>
      <c r="Q309" s="44" t="n"/>
      <c r="R309" s="44" t="n"/>
      <c r="S309" s="44" t="n"/>
      <c r="T309" s="44" t="n"/>
      <c r="U309" s="44" t="n"/>
      <c r="V309" s="44" t="n"/>
      <c r="W309" s="44" t="n"/>
      <c r="X309" s="44" t="n"/>
      <c r="Y309" s="44" t="n"/>
      <c r="Z309" s="44" t="n"/>
      <c r="AA309" s="44" t="n"/>
      <c r="AB309" s="44" t="n"/>
    </row>
    <row r="310" ht="14.25" customHeight="1" s="152">
      <c r="A310" s="38" t="n"/>
      <c r="B310" s="39" t="inlineStr">
        <is>
          <t>A062J455-LS</t>
        </is>
      </c>
      <c r="C310" s="64" t="inlineStr">
        <is>
          <t>A062J455</t>
        </is>
      </c>
      <c r="D310" s="64" t="inlineStr">
        <is>
          <t>LS</t>
        </is>
      </c>
      <c r="E310" s="38" t="inlineStr">
        <is>
          <t>SIW</t>
        </is>
      </c>
      <c r="F310" s="38">
        <f>VLOOKUP(C310,[6]Sheet2!$A:$B,2,0)</f>
        <v/>
      </c>
      <c r="G310" s="38">
        <f>VLOOKUP(C310,[6]Sheet2!$A:$C,3,0)</f>
        <v/>
      </c>
      <c r="H310" s="38">
        <f>VLOOKUP(C310,[6]Sheet2!$A:$E,5,0)</f>
        <v/>
      </c>
      <c r="I310" s="38">
        <f>VLOOKUP(C310,[6]Sheet2!$A:$D,4,0)</f>
        <v/>
      </c>
      <c r="J310" s="42" t="n"/>
      <c r="K310" s="43" t="n">
        <v>0</v>
      </c>
      <c r="L310" s="43" t="n">
        <v>0</v>
      </c>
      <c r="M310" s="43" t="n">
        <v>0</v>
      </c>
      <c r="N310" s="44">
        <f t="array" ref="N310">XLOOKUP(B310,'[4]TLA Level Disaggregation'!$E$4:$E$283,'[4]TLA Level Disaggregation'!$G$4:$U$283,0)</f>
        <v/>
      </c>
      <c r="O310" s="44" t="n"/>
      <c r="P310" s="44" t="n"/>
      <c r="Q310" s="44" t="n"/>
      <c r="R310" s="44" t="n"/>
      <c r="S310" s="44" t="n"/>
      <c r="T310" s="44" t="n"/>
      <c r="U310" s="44" t="n"/>
      <c r="V310" s="44" t="n"/>
      <c r="W310" s="44" t="n"/>
      <c r="X310" s="44" t="n"/>
      <c r="Y310" s="44" t="n"/>
      <c r="Z310" s="44" t="n"/>
      <c r="AA310" s="44" t="n"/>
      <c r="AB310" s="44" t="n"/>
    </row>
    <row r="311" ht="14.25" customHeight="1" s="152">
      <c r="A311" s="38" t="n"/>
      <c r="B311" s="39" t="inlineStr">
        <is>
          <t>A062K646-10</t>
        </is>
      </c>
      <c r="C311" s="64" t="inlineStr">
        <is>
          <t>A062K646</t>
        </is>
      </c>
      <c r="D311" s="64" t="n">
        <v>10</v>
      </c>
      <c r="E311" s="38" t="inlineStr">
        <is>
          <t>SIW</t>
        </is>
      </c>
      <c r="F311" s="38">
        <f>VLOOKUP(C311,[6]Sheet2!$A:$B,2,0)</f>
        <v/>
      </c>
      <c r="G311" s="38">
        <f>VLOOKUP(C311,[6]Sheet2!$A:$C,3,0)</f>
        <v/>
      </c>
      <c r="H311" s="38">
        <f>VLOOKUP(C311,[6]Sheet2!$A:$E,5,0)</f>
        <v/>
      </c>
      <c r="I311" s="38">
        <f>VLOOKUP(C311,[6]Sheet2!$A:$D,4,0)</f>
        <v/>
      </c>
      <c r="J311" s="42" t="n"/>
      <c r="K311" s="43" t="n">
        <v>0</v>
      </c>
      <c r="L311" s="43" t="n">
        <v>0</v>
      </c>
      <c r="M311" s="43" t="n">
        <v>0</v>
      </c>
      <c r="N311" s="44">
        <f t="array" ref="N311">XLOOKUP(B311,'[4]TLA Level Disaggregation'!$E$4:$E$283,'[4]TLA Level Disaggregation'!$G$4:$U$283,0)</f>
        <v/>
      </c>
      <c r="O311" s="44" t="n"/>
      <c r="P311" s="44" t="n"/>
      <c r="Q311" s="44" t="n"/>
      <c r="R311" s="44" t="n"/>
      <c r="S311" s="44" t="n"/>
      <c r="T311" s="44" t="n"/>
      <c r="U311" s="44" t="n"/>
      <c r="V311" s="44" t="n"/>
      <c r="W311" s="44" t="n"/>
      <c r="X311" s="44" t="n"/>
      <c r="Y311" s="44" t="n"/>
      <c r="Z311" s="44" t="n"/>
      <c r="AA311" s="44" t="n"/>
      <c r="AB311" s="44" t="n"/>
    </row>
    <row r="312" ht="14.25" customHeight="1" s="152">
      <c r="A312" s="38" t="n"/>
      <c r="B312" s="39" t="inlineStr">
        <is>
          <t>A062K631-LS</t>
        </is>
      </c>
      <c r="C312" s="64" t="inlineStr">
        <is>
          <t>A062K631</t>
        </is>
      </c>
      <c r="D312" s="64" t="inlineStr">
        <is>
          <t>LS</t>
        </is>
      </c>
      <c r="E312" s="38" t="inlineStr">
        <is>
          <t>SIW</t>
        </is>
      </c>
      <c r="F312" s="38">
        <f>VLOOKUP(C312,[6]Sheet2!$A:$B,2,0)</f>
        <v/>
      </c>
      <c r="G312" s="38">
        <f>VLOOKUP(C312,[6]Sheet2!$A:$C,3,0)</f>
        <v/>
      </c>
      <c r="H312" s="38">
        <f>VLOOKUP(C312,[6]Sheet2!$A:$E,5,0)</f>
        <v/>
      </c>
      <c r="I312" s="38">
        <f>VLOOKUP(C312,[6]Sheet2!$A:$D,4,0)</f>
        <v/>
      </c>
      <c r="J312" s="42" t="n"/>
      <c r="K312" s="43" t="n">
        <v>0</v>
      </c>
      <c r="L312" s="43" t="n">
        <v>0</v>
      </c>
      <c r="M312" s="43" t="n">
        <v>0</v>
      </c>
      <c r="N312" s="44">
        <f t="array" ref="N312">XLOOKUP(B312,'[4]TLA Level Disaggregation'!$E$4:$E$283,'[4]TLA Level Disaggregation'!$G$4:$U$283,0)</f>
        <v/>
      </c>
      <c r="O312" s="44" t="n"/>
      <c r="P312" s="44" t="n"/>
      <c r="Q312" s="44" t="n"/>
      <c r="R312" s="44" t="n"/>
      <c r="S312" s="44" t="n"/>
      <c r="T312" s="44" t="n"/>
      <c r="U312" s="44" t="n"/>
      <c r="V312" s="44" t="n"/>
      <c r="W312" s="44" t="n"/>
      <c r="X312" s="44" t="n"/>
      <c r="Y312" s="44" t="n"/>
      <c r="Z312" s="44" t="n"/>
      <c r="AA312" s="44" t="n"/>
      <c r="AB312" s="44" t="n"/>
    </row>
    <row r="313" ht="14.25" customHeight="1" s="152">
      <c r="A313" s="38" t="n"/>
      <c r="B313" s="39" t="inlineStr">
        <is>
          <t>A062K250-43</t>
        </is>
      </c>
      <c r="C313" s="64" t="inlineStr">
        <is>
          <t>A062K250</t>
        </is>
      </c>
      <c r="D313" s="64" t="n">
        <v>43</v>
      </c>
      <c r="E313" s="38" t="inlineStr">
        <is>
          <t>SIW</t>
        </is>
      </c>
      <c r="F313" s="38">
        <f>VLOOKUP(C313,[6]Sheet2!$A:$B,2,0)</f>
        <v/>
      </c>
      <c r="G313" s="38">
        <f>VLOOKUP(C313,[6]Sheet2!$A:$C,3,0)</f>
        <v/>
      </c>
      <c r="H313" s="38">
        <f>VLOOKUP(C313,[6]Sheet2!$A:$E,5,0)</f>
        <v/>
      </c>
      <c r="I313" s="38">
        <f>VLOOKUP(C313,[6]Sheet2!$A:$D,4,0)</f>
        <v/>
      </c>
      <c r="J313" s="42" t="n"/>
      <c r="K313" s="43" t="n">
        <v>0</v>
      </c>
      <c r="L313" s="43" t="n">
        <v>0</v>
      </c>
      <c r="M313" s="43" t="n">
        <v>0</v>
      </c>
      <c r="N313" s="44">
        <f t="array" ref="N313">XLOOKUP(B313,'[4]TLA Level Disaggregation'!$E$4:$E$283,'[4]TLA Level Disaggregation'!$G$4:$U$283,0)</f>
        <v/>
      </c>
      <c r="O313" s="44" t="n"/>
      <c r="P313" s="44" t="n"/>
      <c r="Q313" s="44" t="n"/>
      <c r="R313" s="44" t="n"/>
      <c r="S313" s="44" t="n"/>
      <c r="T313" s="44" t="n"/>
      <c r="U313" s="44" t="n"/>
      <c r="V313" s="44" t="n"/>
      <c r="W313" s="44" t="n"/>
      <c r="X313" s="44" t="n"/>
      <c r="Y313" s="44" t="n"/>
      <c r="Z313" s="44" t="n"/>
      <c r="AA313" s="44" t="n"/>
      <c r="AB313" s="44" t="n"/>
    </row>
    <row r="314" ht="14.25" customHeight="1" s="152">
      <c r="A314" s="38" t="n"/>
      <c r="B314" s="39" t="inlineStr">
        <is>
          <t>A062K658-10</t>
        </is>
      </c>
      <c r="C314" s="64" t="inlineStr">
        <is>
          <t>A062K658</t>
        </is>
      </c>
      <c r="D314" s="64" t="n">
        <v>10</v>
      </c>
      <c r="E314" s="38" t="inlineStr">
        <is>
          <t>SIW</t>
        </is>
      </c>
      <c r="F314" s="38">
        <f>VLOOKUP(C314,[6]Sheet2!$A:$B,2,0)</f>
        <v/>
      </c>
      <c r="G314" s="38">
        <f>VLOOKUP(C314,[6]Sheet2!$A:$C,3,0)</f>
        <v/>
      </c>
      <c r="H314" s="38">
        <f>VLOOKUP(C314,[6]Sheet2!$A:$E,5,0)</f>
        <v/>
      </c>
      <c r="I314" s="38">
        <f>VLOOKUP(C314,[6]Sheet2!$A:$D,4,0)</f>
        <v/>
      </c>
      <c r="J314" s="42" t="n"/>
      <c r="K314" s="43" t="n">
        <v>0</v>
      </c>
      <c r="L314" s="43" t="n">
        <v>0</v>
      </c>
      <c r="M314" s="43" t="n">
        <v>0</v>
      </c>
      <c r="N314" s="44">
        <f t="array" ref="N314">XLOOKUP(B314,'[4]TLA Level Disaggregation'!$E$4:$E$283,'[4]TLA Level Disaggregation'!$G$4:$U$283,0)</f>
        <v/>
      </c>
      <c r="O314" s="44" t="n"/>
      <c r="P314" s="44" t="n"/>
      <c r="Q314" s="44" t="n"/>
      <c r="R314" s="44" t="n"/>
      <c r="S314" s="44" t="n"/>
      <c r="T314" s="44" t="n"/>
      <c r="U314" s="44" t="n"/>
      <c r="V314" s="44" t="n"/>
      <c r="W314" s="44" t="n"/>
      <c r="X314" s="44" t="n"/>
      <c r="Y314" s="44" t="n"/>
      <c r="Z314" s="44" t="n"/>
      <c r="AA314" s="44" t="n"/>
      <c r="AB314" s="44" t="n"/>
    </row>
    <row r="315" ht="14.25" customHeight="1" s="152">
      <c r="A315" s="38" t="n"/>
      <c r="B315" s="39" t="inlineStr">
        <is>
          <t>A062K639-LS</t>
        </is>
      </c>
      <c r="C315" s="64" t="inlineStr">
        <is>
          <t>A062K639</t>
        </is>
      </c>
      <c r="D315" s="64" t="inlineStr">
        <is>
          <t>LS</t>
        </is>
      </c>
      <c r="E315" s="38" t="inlineStr">
        <is>
          <t>SIW</t>
        </is>
      </c>
      <c r="F315" s="38">
        <f>VLOOKUP(C315,[6]Sheet2!$A:$B,2,0)</f>
        <v/>
      </c>
      <c r="G315" s="38">
        <f>VLOOKUP(C315,[6]Sheet2!$A:$C,3,0)</f>
        <v/>
      </c>
      <c r="H315" s="38">
        <f>VLOOKUP(C315,[6]Sheet2!$A:$E,5,0)</f>
        <v/>
      </c>
      <c r="I315" s="38">
        <f>VLOOKUP(C315,[6]Sheet2!$A:$D,4,0)</f>
        <v/>
      </c>
      <c r="J315" s="42" t="n"/>
      <c r="K315" s="43" t="n">
        <v>0</v>
      </c>
      <c r="L315" s="43" t="n">
        <v>0</v>
      </c>
      <c r="M315" s="43" t="n">
        <v>0</v>
      </c>
      <c r="N315" s="44">
        <f t="array" ref="N315">XLOOKUP(B315,'[4]TLA Level Disaggregation'!$E$4:$E$283,'[4]TLA Level Disaggregation'!$G$4:$U$283,0)</f>
        <v/>
      </c>
      <c r="O315" s="44" t="n"/>
      <c r="P315" s="44" t="n"/>
      <c r="Q315" s="44" t="n"/>
      <c r="R315" s="44" t="n"/>
      <c r="S315" s="44" t="n"/>
      <c r="T315" s="44" t="n"/>
      <c r="U315" s="44" t="n"/>
      <c r="V315" s="44" t="n"/>
      <c r="W315" s="44" t="n"/>
      <c r="X315" s="44" t="n"/>
      <c r="Y315" s="44" t="n"/>
      <c r="Z315" s="44" t="n"/>
      <c r="AA315" s="44" t="n"/>
      <c r="AB315" s="44" t="n"/>
    </row>
    <row r="316" ht="14.25" customHeight="1" s="152">
      <c r="A316" s="38" t="n"/>
      <c r="B316" s="39" t="inlineStr">
        <is>
          <t>A062K700-10</t>
        </is>
      </c>
      <c r="C316" s="64" t="inlineStr">
        <is>
          <t>A062K700</t>
        </is>
      </c>
      <c r="D316" s="64" t="n">
        <v>10</v>
      </c>
      <c r="E316" s="38" t="inlineStr">
        <is>
          <t>SIW</t>
        </is>
      </c>
      <c r="F316" s="38">
        <f>VLOOKUP(C316,[6]Sheet2!$A:$B,2,0)</f>
        <v/>
      </c>
      <c r="G316" s="38">
        <f>VLOOKUP(C316,[6]Sheet2!$A:$C,3,0)</f>
        <v/>
      </c>
      <c r="H316" s="38">
        <f>VLOOKUP(C316,[6]Sheet2!$A:$E,5,0)</f>
        <v/>
      </c>
      <c r="I316" s="38">
        <f>VLOOKUP(C316,[6]Sheet2!$A:$D,4,0)</f>
        <v/>
      </c>
      <c r="J316" s="42" t="n"/>
      <c r="K316" s="43" t="n">
        <v>0</v>
      </c>
      <c r="L316" s="43" t="n">
        <v>0</v>
      </c>
      <c r="M316" s="43" t="n">
        <v>0</v>
      </c>
      <c r="N316" s="44">
        <f t="array" ref="N316">XLOOKUP(B316,'[4]TLA Level Disaggregation'!$E$4:$E$283,'[4]TLA Level Disaggregation'!$G$4:$U$283,0)</f>
        <v/>
      </c>
      <c r="O316" s="44" t="n"/>
      <c r="P316" s="44" t="n"/>
      <c r="Q316" s="44" t="n"/>
      <c r="R316" s="44" t="n"/>
      <c r="S316" s="44" t="n"/>
      <c r="T316" s="44" t="n"/>
      <c r="U316" s="44" t="n"/>
      <c r="V316" s="44" t="n"/>
      <c r="W316" s="44" t="n"/>
      <c r="X316" s="44" t="n"/>
      <c r="Y316" s="44" t="n"/>
      <c r="Z316" s="44" t="n"/>
      <c r="AA316" s="44" t="n"/>
      <c r="AB316" s="44" t="n"/>
    </row>
    <row r="317" ht="14.25" customHeight="1" s="152">
      <c r="A317" s="38" t="n"/>
      <c r="B317" s="39" t="inlineStr">
        <is>
          <t>A062K256-43</t>
        </is>
      </c>
      <c r="C317" s="64" t="inlineStr">
        <is>
          <t>A062K256</t>
        </is>
      </c>
      <c r="D317" s="64" t="n">
        <v>43</v>
      </c>
      <c r="E317" s="38" t="inlineStr">
        <is>
          <t>SIW</t>
        </is>
      </c>
      <c r="F317" s="38">
        <f>VLOOKUP(C317,[6]Sheet2!$A:$B,2,0)</f>
        <v/>
      </c>
      <c r="G317" s="38">
        <f>VLOOKUP(C317,[6]Sheet2!$A:$C,3,0)</f>
        <v/>
      </c>
      <c r="H317" s="38">
        <f>VLOOKUP(C317,[6]Sheet2!$A:$E,5,0)</f>
        <v/>
      </c>
      <c r="I317" s="38">
        <f>VLOOKUP(C317,[6]Sheet2!$A:$D,4,0)</f>
        <v/>
      </c>
      <c r="J317" s="42" t="n"/>
      <c r="K317" s="43" t="n">
        <v>0</v>
      </c>
      <c r="L317" s="43" t="n">
        <v>0</v>
      </c>
      <c r="M317" s="43" t="n">
        <v>0</v>
      </c>
      <c r="N317" s="44">
        <f t="array" ref="N317">XLOOKUP(B317,'[4]TLA Level Disaggregation'!$E$4:$E$283,'[4]TLA Level Disaggregation'!$G$4:$U$283,0)</f>
        <v/>
      </c>
      <c r="O317" s="44" t="n"/>
      <c r="P317" s="44" t="n"/>
      <c r="Q317" s="44" t="n"/>
      <c r="R317" s="44" t="n"/>
      <c r="S317" s="44" t="n"/>
      <c r="T317" s="44" t="n"/>
      <c r="U317" s="44" t="n"/>
      <c r="V317" s="44" t="n"/>
      <c r="W317" s="44" t="n"/>
      <c r="X317" s="44" t="n"/>
      <c r="Y317" s="44" t="n"/>
      <c r="Z317" s="44" t="n"/>
      <c r="AA317" s="44" t="n"/>
      <c r="AB317" s="44" t="n"/>
    </row>
    <row r="318" ht="14.25" customHeight="1" s="152">
      <c r="A318" s="38" t="n"/>
      <c r="B318" s="39" t="inlineStr">
        <is>
          <t>A062J768-43</t>
        </is>
      </c>
      <c r="C318" s="64" t="inlineStr">
        <is>
          <t>A062J768</t>
        </is>
      </c>
      <c r="D318" s="64" t="n">
        <v>43</v>
      </c>
      <c r="E318" s="38" t="inlineStr">
        <is>
          <t>SIW</t>
        </is>
      </c>
      <c r="F318" s="38">
        <f>VLOOKUP(C318,[6]Sheet2!$A:$B,2,0)</f>
        <v/>
      </c>
      <c r="G318" s="38">
        <f>VLOOKUP(C318,[6]Sheet2!$A:$C,3,0)</f>
        <v/>
      </c>
      <c r="H318" s="38">
        <f>VLOOKUP(C318,[6]Sheet2!$A:$E,5,0)</f>
        <v/>
      </c>
      <c r="I318" s="38">
        <f>VLOOKUP(C318,[6]Sheet2!$A:$D,4,0)</f>
        <v/>
      </c>
      <c r="J318" s="42" t="n"/>
      <c r="K318" s="43" t="n">
        <v>0</v>
      </c>
      <c r="L318" s="43" t="n">
        <v>0</v>
      </c>
      <c r="M318" s="43" t="n">
        <v>0</v>
      </c>
      <c r="N318" s="44">
        <f t="array" ref="N318">XLOOKUP(B318,'[4]TLA Level Disaggregation'!$E$4:$E$283,'[4]TLA Level Disaggregation'!$G$4:$U$283,0)</f>
        <v/>
      </c>
      <c r="O318" s="44" t="n"/>
      <c r="P318" s="44" t="n"/>
      <c r="Q318" s="44" t="n"/>
      <c r="R318" s="44" t="n"/>
      <c r="S318" s="44" t="n"/>
      <c r="T318" s="44" t="n"/>
      <c r="U318" s="44" t="n"/>
      <c r="V318" s="44" t="n"/>
      <c r="W318" s="44" t="n"/>
      <c r="X318" s="44" t="n"/>
      <c r="Y318" s="44" t="n"/>
      <c r="Z318" s="44" t="n"/>
      <c r="AA318" s="44" t="n"/>
      <c r="AB318" s="44" t="n"/>
    </row>
    <row r="319" ht="14.25" customHeight="1" s="152">
      <c r="A319" s="38" t="n"/>
      <c r="B319" s="39" t="inlineStr">
        <is>
          <t>A062K706-LS</t>
        </is>
      </c>
      <c r="C319" s="64" t="inlineStr">
        <is>
          <t>A062K706</t>
        </is>
      </c>
      <c r="D319" s="64" t="inlineStr">
        <is>
          <t>LS</t>
        </is>
      </c>
      <c r="E319" s="38" t="inlineStr">
        <is>
          <t>SIW</t>
        </is>
      </c>
      <c r="F319" s="38">
        <f>VLOOKUP(C319,[6]Sheet2!$A:$B,2,0)</f>
        <v/>
      </c>
      <c r="G319" s="38">
        <f>VLOOKUP(C319,[6]Sheet2!$A:$C,3,0)</f>
        <v/>
      </c>
      <c r="H319" s="38">
        <f>VLOOKUP(C319,[6]Sheet2!$A:$E,5,0)</f>
        <v/>
      </c>
      <c r="I319" s="38">
        <f>VLOOKUP(C319,[6]Sheet2!$A:$D,4,0)</f>
        <v/>
      </c>
      <c r="J319" s="42" t="n"/>
      <c r="K319" s="43" t="n">
        <v>0</v>
      </c>
      <c r="L319" s="43" t="n">
        <v>0</v>
      </c>
      <c r="M319" s="43" t="n">
        <v>0</v>
      </c>
      <c r="N319" s="44">
        <f t="array" ref="N319">XLOOKUP(B319,'[4]TLA Level Disaggregation'!$E$4:$E$283,'[4]TLA Level Disaggregation'!$G$4:$U$283,0)</f>
        <v/>
      </c>
      <c r="O319" s="44" t="n"/>
      <c r="P319" s="44" t="n"/>
      <c r="Q319" s="44" t="n"/>
      <c r="R319" s="44" t="n"/>
      <c r="S319" s="44" t="n"/>
      <c r="T319" s="44" t="n"/>
      <c r="U319" s="44" t="n"/>
      <c r="V319" s="44" t="n"/>
      <c r="W319" s="44" t="n"/>
      <c r="X319" s="44" t="n"/>
      <c r="Y319" s="44" t="n"/>
      <c r="Z319" s="44" t="n"/>
      <c r="AA319" s="44" t="n"/>
      <c r="AB319" s="44" t="n"/>
    </row>
    <row r="320" ht="14.25" customHeight="1" s="152">
      <c r="A320" s="38" t="n"/>
      <c r="B320" s="39" t="inlineStr">
        <is>
          <t>A062J457-LS</t>
        </is>
      </c>
      <c r="C320" s="64" t="inlineStr">
        <is>
          <t>A062J457</t>
        </is>
      </c>
      <c r="D320" s="64" t="inlineStr">
        <is>
          <t>LS</t>
        </is>
      </c>
      <c r="E320" s="38" t="inlineStr">
        <is>
          <t>SIW</t>
        </is>
      </c>
      <c r="F320" s="38">
        <f>VLOOKUP(C320,[6]Sheet2!$A:$B,2,0)</f>
        <v/>
      </c>
      <c r="G320" s="38">
        <f>VLOOKUP(C320,[6]Sheet2!$A:$C,3,0)</f>
        <v/>
      </c>
      <c r="H320" s="38">
        <f>VLOOKUP(C320,[6]Sheet2!$A:$E,5,0)</f>
        <v/>
      </c>
      <c r="I320" s="38">
        <f>VLOOKUP(C320,[6]Sheet2!$A:$D,4,0)</f>
        <v/>
      </c>
      <c r="J320" s="42" t="n"/>
      <c r="K320" s="43" t="n">
        <v>0</v>
      </c>
      <c r="L320" s="43" t="n">
        <v>0</v>
      </c>
      <c r="M320" s="43" t="n">
        <v>0</v>
      </c>
      <c r="N320" s="44">
        <f t="array" ref="N320">XLOOKUP(B320,'[4]TLA Level Disaggregation'!$E$4:$E$283,'[4]TLA Level Disaggregation'!$G$4:$U$283,0)</f>
        <v/>
      </c>
      <c r="O320" s="44" t="n"/>
      <c r="P320" s="44" t="n"/>
      <c r="Q320" s="44" t="n"/>
      <c r="R320" s="44" t="n"/>
      <c r="S320" s="44" t="n"/>
      <c r="T320" s="44" t="n"/>
      <c r="U320" s="44" t="n"/>
      <c r="V320" s="44" t="n"/>
      <c r="W320" s="44" t="n"/>
      <c r="X320" s="44" t="n"/>
      <c r="Y320" s="44" t="n"/>
      <c r="Z320" s="44" t="n"/>
      <c r="AA320" s="44" t="n"/>
      <c r="AB320" s="44" t="n"/>
    </row>
    <row r="321" ht="14.25" customHeight="1" s="152">
      <c r="A321" s="38" t="n"/>
      <c r="B321" s="39" t="inlineStr">
        <is>
          <t>A062K702-47</t>
        </is>
      </c>
      <c r="C321" s="64" t="inlineStr">
        <is>
          <t>A062K702</t>
        </is>
      </c>
      <c r="D321" s="64" t="n">
        <v>47</v>
      </c>
      <c r="E321" s="38" t="inlineStr">
        <is>
          <t>SIW</t>
        </is>
      </c>
      <c r="F321" s="38">
        <f>VLOOKUP(C321,[6]Sheet2!$A:$B,2,0)</f>
        <v/>
      </c>
      <c r="G321" s="38">
        <f>VLOOKUP(C321,[6]Sheet2!$A:$C,3,0)</f>
        <v/>
      </c>
      <c r="H321" s="38">
        <f>VLOOKUP(C321,[6]Sheet2!$A:$E,5,0)</f>
        <v/>
      </c>
      <c r="I321" s="38">
        <f>VLOOKUP(C321,[6]Sheet2!$A:$D,4,0)</f>
        <v/>
      </c>
      <c r="J321" s="42" t="n"/>
      <c r="K321" s="43" t="n">
        <v>0</v>
      </c>
      <c r="L321" s="43" t="n">
        <v>0</v>
      </c>
      <c r="M321" s="43" t="n">
        <v>0</v>
      </c>
      <c r="N321" s="44">
        <f t="array" ref="N321">XLOOKUP(B321,'[4]TLA Level Disaggregation'!$E$4:$E$283,'[4]TLA Level Disaggregation'!$G$4:$U$283,0)</f>
        <v/>
      </c>
      <c r="O321" s="44" t="n"/>
      <c r="P321" s="44" t="n"/>
      <c r="Q321" s="44" t="n"/>
      <c r="R321" s="44" t="n"/>
      <c r="S321" s="44" t="n"/>
      <c r="T321" s="44" t="n"/>
      <c r="U321" s="44" t="n"/>
      <c r="V321" s="44" t="n"/>
      <c r="W321" s="44" t="n"/>
      <c r="X321" s="44" t="n"/>
      <c r="Y321" s="44" t="n"/>
      <c r="Z321" s="44" t="n"/>
      <c r="AA321" s="44" t="n"/>
      <c r="AB321" s="44" t="n"/>
    </row>
    <row r="322" ht="14.25" customHeight="1" s="152">
      <c r="A322" s="38" t="n"/>
      <c r="B322" s="39" t="inlineStr">
        <is>
          <t>A062K705-LS</t>
        </is>
      </c>
      <c r="C322" s="64" t="inlineStr">
        <is>
          <t>A062K705</t>
        </is>
      </c>
      <c r="D322" s="64" t="inlineStr">
        <is>
          <t>LS</t>
        </is>
      </c>
      <c r="E322" s="38" t="inlineStr">
        <is>
          <t>SIW</t>
        </is>
      </c>
      <c r="F322" s="38">
        <f>VLOOKUP(C322,[6]Sheet2!$A:$B,2,0)</f>
        <v/>
      </c>
      <c r="G322" s="38">
        <f>VLOOKUP(C322,[6]Sheet2!$A:$C,3,0)</f>
        <v/>
      </c>
      <c r="H322" s="38">
        <f>VLOOKUP(C322,[6]Sheet2!$A:$E,5,0)</f>
        <v/>
      </c>
      <c r="I322" s="38">
        <f>VLOOKUP(C322,[6]Sheet2!$A:$D,4,0)</f>
        <v/>
      </c>
      <c r="J322" s="42" t="n"/>
      <c r="K322" s="43" t="n">
        <v>0</v>
      </c>
      <c r="L322" s="43" t="n">
        <v>0</v>
      </c>
      <c r="M322" s="43" t="n">
        <v>0</v>
      </c>
      <c r="N322" s="44">
        <f t="array" ref="N322">XLOOKUP(B322,'[4]TLA Level Disaggregation'!$E$4:$E$283,'[4]TLA Level Disaggregation'!$G$4:$U$283,0)</f>
        <v/>
      </c>
      <c r="O322" s="44" t="n"/>
      <c r="P322" s="44" t="n"/>
      <c r="Q322" s="44" t="n"/>
      <c r="R322" s="44" t="n"/>
      <c r="S322" s="44" t="n"/>
      <c r="T322" s="44" t="n"/>
      <c r="U322" s="44" t="n"/>
      <c r="V322" s="44" t="n"/>
      <c r="W322" s="44" t="n"/>
      <c r="X322" s="44" t="n"/>
      <c r="Y322" s="44" t="n"/>
      <c r="Z322" s="44" t="n"/>
      <c r="AA322" s="44" t="n"/>
      <c r="AB322" s="44" t="n"/>
    </row>
    <row r="323" ht="14.25" customHeight="1" s="152">
      <c r="A323" s="38" t="n"/>
      <c r="B323" s="39" t="inlineStr">
        <is>
          <t>A062K654-10</t>
        </is>
      </c>
      <c r="C323" s="64" t="inlineStr">
        <is>
          <t>A062K654</t>
        </is>
      </c>
      <c r="D323" s="64" t="n">
        <v>10</v>
      </c>
      <c r="E323" s="38" t="inlineStr">
        <is>
          <t>SIW</t>
        </is>
      </c>
      <c r="F323" s="38">
        <f>VLOOKUP(C323,[6]Sheet2!$A:$B,2,0)</f>
        <v/>
      </c>
      <c r="G323" s="38">
        <f>VLOOKUP(C323,[6]Sheet2!$A:$C,3,0)</f>
        <v/>
      </c>
      <c r="H323" s="38">
        <f>VLOOKUP(C323,[6]Sheet2!$A:$E,5,0)</f>
        <v/>
      </c>
      <c r="I323" s="38">
        <f>VLOOKUP(C323,[6]Sheet2!$A:$D,4,0)</f>
        <v/>
      </c>
      <c r="J323" s="42" t="n"/>
      <c r="K323" s="43" t="n">
        <v>0</v>
      </c>
      <c r="L323" s="43" t="n">
        <v>0</v>
      </c>
      <c r="M323" s="43" t="n">
        <v>0</v>
      </c>
      <c r="N323" s="44">
        <f t="array" ref="N323">XLOOKUP(B323,'[4]TLA Level Disaggregation'!$E$4:$E$283,'[4]TLA Level Disaggregation'!$G$4:$U$283,0)</f>
        <v/>
      </c>
      <c r="O323" s="44" t="n"/>
      <c r="P323" s="44" t="n"/>
      <c r="Q323" s="44" t="n"/>
      <c r="R323" s="44" t="n"/>
      <c r="S323" s="44" t="n"/>
      <c r="T323" s="44" t="n"/>
      <c r="U323" s="44" t="n"/>
      <c r="V323" s="44" t="n"/>
      <c r="W323" s="44" t="n"/>
      <c r="X323" s="44" t="n"/>
      <c r="Y323" s="44" t="n"/>
      <c r="Z323" s="44" t="n"/>
      <c r="AA323" s="44" t="n"/>
      <c r="AB323" s="44" t="n"/>
    </row>
    <row r="324" ht="14.25" customHeight="1" s="152">
      <c r="A324" s="38" t="n"/>
      <c r="B324" s="39" t="inlineStr">
        <is>
          <t>A062K704-10</t>
        </is>
      </c>
      <c r="C324" s="64" t="inlineStr">
        <is>
          <t>A062K704</t>
        </is>
      </c>
      <c r="D324" s="64" t="n">
        <v>10</v>
      </c>
      <c r="E324" s="38" t="inlineStr">
        <is>
          <t>SIW</t>
        </is>
      </c>
      <c r="F324" s="38">
        <f>VLOOKUP(C324,[6]Sheet2!$A:$B,2,0)</f>
        <v/>
      </c>
      <c r="G324" s="38">
        <f>VLOOKUP(C324,[6]Sheet2!$A:$C,3,0)</f>
        <v/>
      </c>
      <c r="H324" s="38">
        <f>VLOOKUP(C324,[6]Sheet2!$A:$E,5,0)</f>
        <v/>
      </c>
      <c r="I324" s="38">
        <f>VLOOKUP(C324,[6]Sheet2!$A:$D,4,0)</f>
        <v/>
      </c>
      <c r="J324" s="42" t="n"/>
      <c r="K324" s="43" t="n">
        <v>0</v>
      </c>
      <c r="L324" s="43" t="n">
        <v>0</v>
      </c>
      <c r="M324" s="43" t="n">
        <v>0</v>
      </c>
      <c r="N324" s="44">
        <f t="array" ref="N324">XLOOKUP(B324,'[4]TLA Level Disaggregation'!$E$4:$E$283,'[4]TLA Level Disaggregation'!$G$4:$U$283,0)</f>
        <v/>
      </c>
      <c r="O324" s="44" t="n"/>
      <c r="P324" s="44" t="n"/>
      <c r="Q324" s="44" t="n"/>
      <c r="R324" s="44" t="n"/>
      <c r="S324" s="44" t="n"/>
      <c r="T324" s="44" t="n"/>
      <c r="U324" s="44" t="n"/>
      <c r="V324" s="44" t="n"/>
      <c r="W324" s="44" t="n"/>
      <c r="X324" s="44" t="n"/>
      <c r="Y324" s="44" t="n"/>
      <c r="Z324" s="44" t="n"/>
      <c r="AA324" s="44" t="n"/>
      <c r="AB324" s="44" t="n"/>
    </row>
    <row r="325" ht="14.25" customHeight="1" s="152">
      <c r="A325" s="38" t="n"/>
      <c r="B325" s="39" t="inlineStr">
        <is>
          <t>A062K701-10</t>
        </is>
      </c>
      <c r="C325" s="64" t="inlineStr">
        <is>
          <t>A062K701</t>
        </is>
      </c>
      <c r="D325" s="64" t="n">
        <v>10</v>
      </c>
      <c r="E325" s="38" t="inlineStr">
        <is>
          <t>SIW</t>
        </is>
      </c>
      <c r="F325" s="38">
        <f>VLOOKUP(C325,[6]Sheet2!$A:$B,2,0)</f>
        <v/>
      </c>
      <c r="G325" s="38">
        <f>VLOOKUP(C325,[6]Sheet2!$A:$C,3,0)</f>
        <v/>
      </c>
      <c r="H325" s="38">
        <f>VLOOKUP(C325,[6]Sheet2!$A:$E,5,0)</f>
        <v/>
      </c>
      <c r="I325" s="38">
        <f>VLOOKUP(C325,[6]Sheet2!$A:$D,4,0)</f>
        <v/>
      </c>
      <c r="J325" s="42" t="n"/>
      <c r="K325" s="43" t="n">
        <v>0</v>
      </c>
      <c r="L325" s="43" t="n">
        <v>0</v>
      </c>
      <c r="M325" s="43" t="n">
        <v>0</v>
      </c>
      <c r="N325" s="44">
        <f t="array" ref="N325">XLOOKUP(B325,'[4]TLA Level Disaggregation'!$E$4:$E$283,'[4]TLA Level Disaggregation'!$G$4:$U$283,0)</f>
        <v/>
      </c>
      <c r="O325" s="44" t="n"/>
      <c r="P325" s="44" t="n"/>
      <c r="Q325" s="44" t="n"/>
      <c r="R325" s="44" t="n"/>
      <c r="S325" s="44" t="n"/>
      <c r="T325" s="44" t="n"/>
      <c r="U325" s="44" t="n"/>
      <c r="V325" s="44" t="n"/>
      <c r="W325" s="44" t="n"/>
      <c r="X325" s="44" t="n"/>
      <c r="Y325" s="44" t="n"/>
      <c r="Z325" s="44" t="n"/>
      <c r="AA325" s="44" t="n"/>
      <c r="AB325" s="44" t="n"/>
    </row>
    <row r="326" ht="14.25" customHeight="1" s="152">
      <c r="A326" s="38" t="n"/>
      <c r="B326" s="39" t="inlineStr">
        <is>
          <t>A065M861-43</t>
        </is>
      </c>
      <c r="C326" s="64" t="inlineStr">
        <is>
          <t>A065M861</t>
        </is>
      </c>
      <c r="D326" s="64" t="n">
        <v>43</v>
      </c>
      <c r="E326" s="38" t="inlineStr">
        <is>
          <t>SIW</t>
        </is>
      </c>
      <c r="F326" s="38">
        <f>VLOOKUP(C326,[6]Sheet2!$A:$B,2,0)</f>
        <v/>
      </c>
      <c r="G326" s="38">
        <f>VLOOKUP(C326,[6]Sheet2!$A:$C,3,0)</f>
        <v/>
      </c>
      <c r="H326" s="38">
        <f>VLOOKUP(C326,[6]Sheet2!$A:$E,5,0)</f>
        <v/>
      </c>
      <c r="I326" s="38">
        <f>VLOOKUP(C326,[6]Sheet2!$A:$D,4,0)</f>
        <v/>
      </c>
      <c r="J326" s="42" t="n"/>
      <c r="K326" s="43" t="n">
        <v>0</v>
      </c>
      <c r="L326" s="43" t="n">
        <v>0</v>
      </c>
      <c r="M326" s="43" t="n">
        <v>0</v>
      </c>
      <c r="N326" s="44">
        <f t="array" ref="N326">XLOOKUP(B326,'[4]TLA Level Disaggregation'!$E$4:$E$283,'[4]TLA Level Disaggregation'!$G$4:$U$283,0)</f>
        <v/>
      </c>
      <c r="O326" s="44" t="n"/>
      <c r="P326" s="44" t="n"/>
      <c r="Q326" s="44" t="n"/>
      <c r="R326" s="44" t="n"/>
      <c r="S326" s="44" t="n"/>
      <c r="T326" s="44" t="n"/>
      <c r="U326" s="44" t="n"/>
      <c r="V326" s="44" t="n"/>
      <c r="W326" s="44" t="n"/>
      <c r="X326" s="44" t="n"/>
      <c r="Y326" s="44" t="n"/>
      <c r="Z326" s="44" t="n"/>
      <c r="AA326" s="44" t="n"/>
      <c r="AB326" s="44" t="n"/>
    </row>
    <row r="327" ht="14.25" customHeight="1" s="152">
      <c r="A327" s="38" t="n"/>
      <c r="B327" s="39" t="inlineStr">
        <is>
          <t>A063E993-4AC</t>
        </is>
      </c>
      <c r="C327" s="64" t="inlineStr">
        <is>
          <t>A063E993</t>
        </is>
      </c>
      <c r="D327" s="64" t="inlineStr">
        <is>
          <t>4AC</t>
        </is>
      </c>
      <c r="E327" s="38" t="inlineStr">
        <is>
          <t>SIW</t>
        </is>
      </c>
      <c r="F327" s="38">
        <f>VLOOKUP(C327,[6]Sheet2!$A:$B,2,0)</f>
        <v/>
      </c>
      <c r="G327" s="38">
        <f>VLOOKUP(C327,[6]Sheet2!$A:$C,3,0)</f>
        <v/>
      </c>
      <c r="H327" s="38">
        <f>VLOOKUP(C327,[6]Sheet2!$A:$E,5,0)</f>
        <v/>
      </c>
      <c r="I327" s="38">
        <f>VLOOKUP(C327,[6]Sheet2!$A:$D,4,0)</f>
        <v/>
      </c>
      <c r="J327" s="42" t="n"/>
      <c r="K327" s="43" t="n">
        <v>0</v>
      </c>
      <c r="L327" s="43" t="n">
        <v>0</v>
      </c>
      <c r="M327" s="43" t="n">
        <v>0</v>
      </c>
      <c r="N327" s="44">
        <f t="array" ref="N327">XLOOKUP(B327,'[4]TLA Level Disaggregation'!$E$4:$E$283,'[4]TLA Level Disaggregation'!$G$4:$U$283,0)</f>
        <v/>
      </c>
      <c r="O327" s="44" t="n"/>
      <c r="P327" s="44" t="n"/>
      <c r="Q327" s="44" t="n"/>
      <c r="R327" s="44" t="n"/>
      <c r="S327" s="44" t="n"/>
      <c r="T327" s="44" t="n"/>
      <c r="U327" s="44" t="n"/>
      <c r="V327" s="44" t="n"/>
      <c r="W327" s="44" t="n"/>
      <c r="X327" s="44" t="n"/>
      <c r="Y327" s="44" t="n"/>
      <c r="Z327" s="44" t="n"/>
      <c r="AA327" s="44" t="n"/>
      <c r="AB327" s="44" t="n"/>
    </row>
    <row r="328" ht="14.25" customHeight="1" s="152">
      <c r="A328" s="38" t="n"/>
      <c r="B328" s="76" t="inlineStr">
        <is>
          <t>A062K633-40</t>
        </is>
      </c>
      <c r="C328" s="64" t="inlineStr">
        <is>
          <t>A062K633</t>
        </is>
      </c>
      <c r="D328" s="64" t="n">
        <v>40</v>
      </c>
      <c r="E328" s="38" t="inlineStr">
        <is>
          <t>SIW</t>
        </is>
      </c>
      <c r="F328" s="38">
        <f>VLOOKUP(C328,[6]Sheet2!$A:$B,2,0)</f>
        <v/>
      </c>
      <c r="G328" s="38">
        <f>VLOOKUP(C328,[6]Sheet2!$A:$C,3,0)</f>
        <v/>
      </c>
      <c r="H328" s="38">
        <f>VLOOKUP(C328,[6]Sheet2!$A:$E,5,0)</f>
        <v/>
      </c>
      <c r="I328" s="38">
        <f>VLOOKUP(C328,[6]Sheet2!$A:$D,4,0)</f>
        <v/>
      </c>
      <c r="J328" s="42" t="n"/>
      <c r="K328" s="43" t="n">
        <v>0</v>
      </c>
      <c r="L328" s="43" t="n">
        <v>0</v>
      </c>
      <c r="M328" s="43" t="n">
        <v>0</v>
      </c>
      <c r="N328" s="44">
        <f t="array" ref="N328">XLOOKUP(B328,'[4]TLA Level Disaggregation'!$E$4:$E$283,'[4]TLA Level Disaggregation'!$G$4:$U$283,0)</f>
        <v/>
      </c>
      <c r="O328" s="44" t="n"/>
      <c r="P328" s="44" t="n"/>
      <c r="Q328" s="44" t="n"/>
      <c r="R328" s="44" t="n"/>
      <c r="S328" s="44" t="n"/>
      <c r="T328" s="44" t="n"/>
      <c r="U328" s="44" t="n"/>
      <c r="V328" s="44" t="n"/>
      <c r="W328" s="44" t="n"/>
      <c r="X328" s="44" t="n"/>
      <c r="Y328" s="44" t="n"/>
      <c r="Z328" s="44" t="n"/>
      <c r="AA328" s="44" t="n"/>
      <c r="AB328" s="44" t="n"/>
    </row>
    <row r="329" ht="14.25" customHeight="1" s="152">
      <c r="A329" s="38" t="n"/>
      <c r="B329" s="39" t="inlineStr">
        <is>
          <t>A062K640-LS</t>
        </is>
      </c>
      <c r="C329" s="64" t="inlineStr">
        <is>
          <t>A062K640</t>
        </is>
      </c>
      <c r="D329" s="64" t="inlineStr">
        <is>
          <t>LS</t>
        </is>
      </c>
      <c r="E329" s="38" t="inlineStr">
        <is>
          <t>SIW</t>
        </is>
      </c>
      <c r="F329" s="38">
        <f>VLOOKUP(C329,[6]Sheet2!$A:$B,2,0)</f>
        <v/>
      </c>
      <c r="G329" s="38">
        <f>VLOOKUP(C329,[6]Sheet2!$A:$C,3,0)</f>
        <v/>
      </c>
      <c r="H329" s="38">
        <f>VLOOKUP(C329,[6]Sheet2!$A:$E,5,0)</f>
        <v/>
      </c>
      <c r="I329" s="38">
        <f>VLOOKUP(C329,[6]Sheet2!$A:$D,4,0)</f>
        <v/>
      </c>
      <c r="J329" s="42" t="n"/>
      <c r="K329" s="43" t="n">
        <v>0</v>
      </c>
      <c r="L329" s="43" t="n">
        <v>0</v>
      </c>
      <c r="M329" s="43" t="n">
        <v>0</v>
      </c>
      <c r="N329" s="44">
        <f t="array" ref="N329">XLOOKUP(B329,'[4]TLA Level Disaggregation'!$E$4:$E$283,'[4]TLA Level Disaggregation'!$G$4:$U$283,0)</f>
        <v/>
      </c>
      <c r="O329" s="44" t="n"/>
      <c r="P329" s="44" t="n"/>
      <c r="Q329" s="44" t="n"/>
      <c r="R329" s="44" t="n"/>
      <c r="S329" s="44" t="n"/>
      <c r="T329" s="44" t="n"/>
      <c r="U329" s="44" t="n"/>
      <c r="V329" s="44" t="n"/>
      <c r="W329" s="44" t="n"/>
      <c r="X329" s="44" t="n"/>
      <c r="Y329" s="44" t="n"/>
      <c r="Z329" s="44" t="n"/>
      <c r="AA329" s="44" t="n"/>
      <c r="AB329" s="44" t="n"/>
    </row>
    <row r="330" ht="14.25" customHeight="1" s="152">
      <c r="A330" s="38" t="n"/>
      <c r="B330" s="39" t="inlineStr">
        <is>
          <t>A062K703-17</t>
        </is>
      </c>
      <c r="C330" s="64" t="inlineStr">
        <is>
          <t>A062K703</t>
        </is>
      </c>
      <c r="D330" s="64" t="n">
        <v>17</v>
      </c>
      <c r="E330" s="38" t="inlineStr">
        <is>
          <t>SIW</t>
        </is>
      </c>
      <c r="F330" s="38">
        <f>VLOOKUP(C330,[6]Sheet2!$A:$B,2,0)</f>
        <v/>
      </c>
      <c r="G330" s="38">
        <f>VLOOKUP(C330,[6]Sheet2!$A:$C,3,0)</f>
        <v/>
      </c>
      <c r="H330" s="38">
        <f>VLOOKUP(C330,[6]Sheet2!$A:$E,5,0)</f>
        <v/>
      </c>
      <c r="I330" s="38">
        <f>VLOOKUP(C330,[6]Sheet2!$A:$D,4,0)</f>
        <v/>
      </c>
      <c r="J330" s="42" t="n"/>
      <c r="K330" s="43" t="n">
        <v>0</v>
      </c>
      <c r="L330" s="43" t="n">
        <v>0</v>
      </c>
      <c r="M330" s="43" t="n">
        <v>0</v>
      </c>
      <c r="N330" s="44">
        <f t="array" ref="N330">XLOOKUP(B330,'[4]TLA Level Disaggregation'!$E$4:$E$283,'[4]TLA Level Disaggregation'!$G$4:$U$283,0)</f>
        <v/>
      </c>
      <c r="O330" s="44" t="n"/>
      <c r="P330" s="44" t="n"/>
      <c r="Q330" s="44" t="n"/>
      <c r="R330" s="44" t="n"/>
      <c r="S330" s="44" t="n"/>
      <c r="T330" s="44" t="n"/>
      <c r="U330" s="44" t="n"/>
      <c r="V330" s="44" t="n"/>
      <c r="W330" s="44" t="n"/>
      <c r="X330" s="44" t="n"/>
      <c r="Y330" s="44" t="n"/>
      <c r="Z330" s="44" t="n"/>
      <c r="AA330" s="44" t="n"/>
      <c r="AB330" s="44" t="n"/>
    </row>
    <row r="331" ht="14.25" customHeight="1" s="152">
      <c r="A331" s="38" t="n"/>
      <c r="B331" s="39" t="inlineStr">
        <is>
          <t>A062K632-LS</t>
        </is>
      </c>
      <c r="C331" s="64" t="inlineStr">
        <is>
          <t>A062K632</t>
        </is>
      </c>
      <c r="D331" s="64" t="inlineStr">
        <is>
          <t>LS</t>
        </is>
      </c>
      <c r="E331" s="38" t="inlineStr">
        <is>
          <t>SIW</t>
        </is>
      </c>
      <c r="F331" s="38">
        <f>VLOOKUP(C331,[6]Sheet2!$A:$B,2,0)</f>
        <v/>
      </c>
      <c r="G331" s="38">
        <f>VLOOKUP(C331,[6]Sheet2!$A:$C,3,0)</f>
        <v/>
      </c>
      <c r="H331" s="38">
        <f>VLOOKUP(C331,[6]Sheet2!$A:$E,5,0)</f>
        <v/>
      </c>
      <c r="I331" s="38">
        <f>VLOOKUP(C331,[6]Sheet2!$A:$D,4,0)</f>
        <v/>
      </c>
      <c r="J331" s="42" t="n"/>
      <c r="K331" s="43" t="n">
        <v>0</v>
      </c>
      <c r="L331" s="43" t="n">
        <v>0</v>
      </c>
      <c r="M331" s="43" t="n">
        <v>0</v>
      </c>
      <c r="N331" s="44">
        <f t="array" ref="N331">XLOOKUP(B331,'[4]TLA Level Disaggregation'!$E$4:$E$283,'[4]TLA Level Disaggregation'!$G$4:$U$283,0)</f>
        <v/>
      </c>
      <c r="O331" s="44" t="n"/>
      <c r="P331" s="44" t="n"/>
      <c r="Q331" s="44" t="n"/>
      <c r="R331" s="44" t="n"/>
      <c r="S331" s="44" t="n"/>
      <c r="T331" s="44" t="n"/>
      <c r="U331" s="44" t="n"/>
      <c r="V331" s="44" t="n"/>
      <c r="W331" s="44" t="n"/>
      <c r="X331" s="44" t="n"/>
      <c r="Y331" s="44" t="n"/>
      <c r="Z331" s="44" t="n"/>
      <c r="AA331" s="44" t="n"/>
      <c r="AB331" s="44" t="n"/>
    </row>
    <row r="332" ht="14.25" customHeight="1" s="152">
      <c r="A332" s="38" t="n"/>
      <c r="B332" s="39" t="inlineStr">
        <is>
          <t>A063E989-4AC</t>
        </is>
      </c>
      <c r="C332" s="64" t="inlineStr">
        <is>
          <t>A063E989</t>
        </is>
      </c>
      <c r="D332" s="64" t="inlineStr">
        <is>
          <t>4AC</t>
        </is>
      </c>
      <c r="E332" s="38" t="inlineStr">
        <is>
          <t>SIW</t>
        </is>
      </c>
      <c r="F332" s="38">
        <f>VLOOKUP(C332,[6]Sheet2!$A:$B,2,0)</f>
        <v/>
      </c>
      <c r="G332" s="38">
        <f>VLOOKUP(C332,[6]Sheet2!$A:$C,3,0)</f>
        <v/>
      </c>
      <c r="H332" s="38">
        <f>VLOOKUP(C332,[6]Sheet2!$A:$E,5,0)</f>
        <v/>
      </c>
      <c r="I332" s="38">
        <f>VLOOKUP(C332,[6]Sheet2!$A:$D,4,0)</f>
        <v/>
      </c>
      <c r="J332" s="42" t="n"/>
      <c r="K332" s="43" t="n">
        <v>0</v>
      </c>
      <c r="L332" s="43" t="n">
        <v>0</v>
      </c>
      <c r="M332" s="43" t="n">
        <v>0</v>
      </c>
      <c r="N332" s="44">
        <f t="array" ref="N332">XLOOKUP(B332,'[4]TLA Level Disaggregation'!$E$4:$E$283,'[4]TLA Level Disaggregation'!$G$4:$U$283,0)</f>
        <v/>
      </c>
      <c r="O332" s="44" t="n"/>
      <c r="P332" s="44" t="n"/>
      <c r="Q332" s="44" t="n"/>
      <c r="R332" s="44" t="n"/>
      <c r="S332" s="44" t="n"/>
      <c r="T332" s="44" t="n"/>
      <c r="U332" s="44" t="n"/>
      <c r="V332" s="44" t="n"/>
      <c r="W332" s="44" t="n"/>
      <c r="X332" s="44" t="n"/>
      <c r="Y332" s="44" t="n"/>
      <c r="Z332" s="44" t="n"/>
      <c r="AA332" s="44" t="n"/>
      <c r="AB332" s="44" t="n"/>
    </row>
    <row r="333" ht="14.25" customHeight="1" s="152">
      <c r="A333" s="49" t="n"/>
      <c r="B333" s="46" t="inlineStr">
        <is>
          <t>A062K352-40</t>
        </is>
      </c>
      <c r="C333" s="75" t="inlineStr">
        <is>
          <t>A062K352</t>
        </is>
      </c>
      <c r="D333" s="75" t="n">
        <v>40</v>
      </c>
      <c r="E333" s="49" t="inlineStr">
        <is>
          <t>SIW</t>
        </is>
      </c>
      <c r="F333" s="49">
        <f>VLOOKUP(C333,[6]Sheet2!$A:$B,2,0)</f>
        <v/>
      </c>
      <c r="G333" s="49">
        <f>VLOOKUP(C333,[6]Sheet2!$A:$C,3,0)</f>
        <v/>
      </c>
      <c r="H333" s="49">
        <f>VLOOKUP(C333,[6]Sheet2!$A:$E,5,0)</f>
        <v/>
      </c>
      <c r="I333" s="49">
        <f>VLOOKUP(C333,[6]Sheet2!$A:$D,4,0)</f>
        <v/>
      </c>
      <c r="J333" s="52" t="n"/>
      <c r="K333" s="32" t="n">
        <v>0</v>
      </c>
      <c r="L333" s="32" t="n">
        <v>0</v>
      </c>
      <c r="M333" s="32" t="n">
        <v>0</v>
      </c>
      <c r="N333" s="53">
        <f t="array" ref="N333">XLOOKUP(B333,'[4]TLA Level Disaggregation'!$E$4:$E$283,'[4]TLA Level Disaggregation'!$G$4:$U$283,0)</f>
        <v/>
      </c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  <c r="AA333" s="53" t="n"/>
      <c r="AB333" s="53" t="n"/>
    </row>
    <row r="334" ht="14.25" customHeight="1" s="152">
      <c r="A334" s="49" t="n"/>
      <c r="B334" s="46" t="inlineStr">
        <is>
          <t>A062K713-1AC</t>
        </is>
      </c>
      <c r="C334" s="75" t="inlineStr">
        <is>
          <t>A062K713</t>
        </is>
      </c>
      <c r="D334" s="75" t="inlineStr">
        <is>
          <t>1AC</t>
        </is>
      </c>
      <c r="E334" s="49" t="inlineStr">
        <is>
          <t>SIW</t>
        </is>
      </c>
      <c r="F334" s="49">
        <f>VLOOKUP(C334,[6]Sheet2!$A:$B,2,0)</f>
        <v/>
      </c>
      <c r="G334" s="49">
        <f>VLOOKUP(C334,[6]Sheet2!$A:$C,3,0)</f>
        <v/>
      </c>
      <c r="H334" s="49">
        <f>VLOOKUP(C334,[6]Sheet2!$A:$E,5,0)</f>
        <v/>
      </c>
      <c r="I334" s="49">
        <f>VLOOKUP(C334,[6]Sheet2!$A:$D,4,0)</f>
        <v/>
      </c>
      <c r="J334" s="52" t="n"/>
      <c r="K334" s="32" t="n">
        <v>0</v>
      </c>
      <c r="L334" s="32" t="n">
        <v>0</v>
      </c>
      <c r="M334" s="32" t="n">
        <v>0</v>
      </c>
      <c r="N334" s="53">
        <f t="array" ref="N334">XLOOKUP(B334,'[4]TLA Level Disaggregation'!$E$4:$E$283,'[4]TLA Level Disaggregation'!$G$4:$U$283,0)</f>
        <v/>
      </c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  <c r="AA334" s="53" t="n"/>
      <c r="AB334" s="53" t="n"/>
    </row>
    <row r="335" ht="14.25" customHeight="1" s="152">
      <c r="A335" s="49" t="n"/>
      <c r="B335" s="46" t="inlineStr">
        <is>
          <t>A066M024-17</t>
        </is>
      </c>
      <c r="C335" s="75" t="inlineStr">
        <is>
          <t>A066M024</t>
        </is>
      </c>
      <c r="D335" s="75" t="n">
        <v>17</v>
      </c>
      <c r="E335" s="49" t="inlineStr">
        <is>
          <t>SIW</t>
        </is>
      </c>
      <c r="F335" s="49">
        <f>VLOOKUP(C335,[6]Sheet2!$A:$B,2,0)</f>
        <v/>
      </c>
      <c r="G335" s="49">
        <f>VLOOKUP(C335,[6]Sheet2!$A:$C,3,0)</f>
        <v/>
      </c>
      <c r="H335" s="49">
        <f>VLOOKUP(C335,[6]Sheet2!$A:$E,5,0)</f>
        <v/>
      </c>
      <c r="I335" s="49">
        <f>VLOOKUP(C335,[6]Sheet2!$A:$D,4,0)</f>
        <v/>
      </c>
      <c r="J335" s="52" t="n"/>
      <c r="K335" s="32" t="n">
        <v>0</v>
      </c>
      <c r="L335" s="32" t="n">
        <v>0</v>
      </c>
      <c r="M335" s="32" t="n">
        <v>0</v>
      </c>
      <c r="N335" s="53">
        <f t="array" ref="N335">XLOOKUP(B335,'[4]TLA Level Disaggregation'!$E$4:$E$283,'[4]TLA Level Disaggregation'!$G$4:$U$283,0)</f>
        <v/>
      </c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  <c r="AA335" s="53" t="n"/>
      <c r="AB335" s="53" t="n"/>
    </row>
    <row r="336" ht="14.25" customHeight="1" s="152">
      <c r="A336" s="49" t="n"/>
      <c r="B336" s="46" t="inlineStr">
        <is>
          <t>A062K639-40</t>
        </is>
      </c>
      <c r="C336" s="75" t="inlineStr">
        <is>
          <t>A062K639</t>
        </is>
      </c>
      <c r="D336" s="75" t="n">
        <v>40</v>
      </c>
      <c r="E336" s="49" t="inlineStr">
        <is>
          <t>SIW</t>
        </is>
      </c>
      <c r="F336" s="49">
        <f>VLOOKUP(C336,[6]Sheet2!$A:$B,2,0)</f>
        <v/>
      </c>
      <c r="G336" s="49">
        <f>VLOOKUP(C336,[6]Sheet2!$A:$C,3,0)</f>
        <v/>
      </c>
      <c r="H336" s="49">
        <f>VLOOKUP(C336,[6]Sheet2!$A:$E,5,0)</f>
        <v/>
      </c>
      <c r="I336" s="49">
        <f>VLOOKUP(C336,[6]Sheet2!$A:$D,4,0)</f>
        <v/>
      </c>
      <c r="J336" s="52" t="n"/>
      <c r="K336" s="32" t="n">
        <v>0</v>
      </c>
      <c r="L336" s="32" t="n">
        <v>0</v>
      </c>
      <c r="M336" s="32" t="n">
        <v>0</v>
      </c>
      <c r="N336" s="53">
        <f t="array" ref="N336">XLOOKUP(B336,'[4]TLA Level Disaggregation'!$E$4:$E$283,'[4]TLA Level Disaggregation'!$G$4:$U$283,0)</f>
        <v/>
      </c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  <c r="AA336" s="53" t="n"/>
      <c r="AB336" s="53" t="n"/>
    </row>
    <row r="337" ht="14.25" customHeight="1" s="152">
      <c r="A337" s="49" t="n"/>
      <c r="B337" s="46" t="inlineStr">
        <is>
          <t>A062K699-10</t>
        </is>
      </c>
      <c r="C337" s="75" t="inlineStr">
        <is>
          <t>A062K699</t>
        </is>
      </c>
      <c r="D337" s="75" t="n">
        <v>10</v>
      </c>
      <c r="E337" s="49" t="inlineStr">
        <is>
          <t>SIW</t>
        </is>
      </c>
      <c r="F337" s="49">
        <f>VLOOKUP(C337,[6]Sheet2!$A:$B,2,0)</f>
        <v/>
      </c>
      <c r="G337" s="49">
        <f>VLOOKUP(C337,[6]Sheet2!$A:$C,3,0)</f>
        <v/>
      </c>
      <c r="H337" s="49">
        <f>VLOOKUP(C337,[6]Sheet2!$A:$E,5,0)</f>
        <v/>
      </c>
      <c r="I337" s="49">
        <f>VLOOKUP(C337,[6]Sheet2!$A:$D,4,0)</f>
        <v/>
      </c>
      <c r="J337" s="52" t="n"/>
      <c r="K337" s="32" t="n">
        <v>0</v>
      </c>
      <c r="L337" s="32" t="n">
        <v>0</v>
      </c>
      <c r="M337" s="32" t="n">
        <v>0</v>
      </c>
      <c r="N337" s="53">
        <f t="array" ref="N337">XLOOKUP(B337,'[4]TLA Level Disaggregation'!$E$4:$E$283,'[4]TLA Level Disaggregation'!$G$4:$U$283,0)</f>
        <v/>
      </c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  <c r="AA337" s="53" t="n"/>
      <c r="AB337" s="53" t="n"/>
    </row>
    <row r="338" ht="14.25" customHeight="1" s="152">
      <c r="A338" s="38" t="n"/>
      <c r="B338" s="39" t="inlineStr">
        <is>
          <t>A072E795-LS</t>
        </is>
      </c>
      <c r="C338" s="64" t="inlineStr">
        <is>
          <t>A072E795</t>
        </is>
      </c>
      <c r="D338" s="64" t="inlineStr">
        <is>
          <t>LS</t>
        </is>
      </c>
      <c r="E338" s="38" t="inlineStr">
        <is>
          <t>SIW</t>
        </is>
      </c>
      <c r="F338" s="38">
        <f>VLOOKUP(C338,[6]Sheet2!$A:$B,2,0)</f>
        <v/>
      </c>
      <c r="G338" s="38">
        <f>VLOOKUP(C338,[6]Sheet2!$A:$C,3,0)</f>
        <v/>
      </c>
      <c r="H338" s="38">
        <f>VLOOKUP(C338,[6]Sheet2!$A:$E,5,0)</f>
        <v/>
      </c>
      <c r="I338" s="38">
        <f>VLOOKUP(C338,[6]Sheet2!$A:$D,4,0)</f>
        <v/>
      </c>
      <c r="J338" s="42" t="n"/>
      <c r="K338" s="43" t="n">
        <v>0</v>
      </c>
      <c r="L338" s="43" t="n">
        <v>0</v>
      </c>
      <c r="M338" s="43" t="n">
        <v>0</v>
      </c>
      <c r="N338" s="44">
        <f t="array" ref="N338">XLOOKUP(B338,'[4]TLA Level Disaggregation'!$E$4:$E$283,'[4]TLA Level Disaggregation'!$G$4:$U$283,0)</f>
        <v/>
      </c>
      <c r="O338" s="44" t="n"/>
      <c r="P338" s="44" t="n"/>
      <c r="Q338" s="44" t="n"/>
      <c r="R338" s="44" t="n"/>
      <c r="S338" s="44" t="n"/>
      <c r="T338" s="44" t="n"/>
      <c r="U338" s="44" t="n"/>
      <c r="V338" s="44" t="n"/>
      <c r="W338" s="44" t="n"/>
      <c r="X338" s="44" t="n"/>
      <c r="Y338" s="44" t="n"/>
      <c r="Z338" s="44" t="n"/>
      <c r="AA338" s="44" t="n"/>
      <c r="AB338" s="44" t="n"/>
    </row>
    <row r="339" ht="14.25" customHeight="1" s="152">
      <c r="A339" s="38" t="n"/>
      <c r="B339" s="39" t="inlineStr">
        <is>
          <t>A072E796-LS</t>
        </is>
      </c>
      <c r="C339" s="64" t="inlineStr">
        <is>
          <t>A072E796</t>
        </is>
      </c>
      <c r="D339" s="64" t="inlineStr">
        <is>
          <t>LS</t>
        </is>
      </c>
      <c r="E339" s="38" t="inlineStr">
        <is>
          <t>SIW</t>
        </is>
      </c>
      <c r="F339" s="38">
        <f>VLOOKUP(C339,[6]Sheet2!$A:$B,2,0)</f>
        <v/>
      </c>
      <c r="G339" s="38">
        <f>VLOOKUP(C339,[6]Sheet2!$A:$C,3,0)</f>
        <v/>
      </c>
      <c r="H339" s="38">
        <f>VLOOKUP(C339,[6]Sheet2!$A:$E,5,0)</f>
        <v/>
      </c>
      <c r="I339" s="38">
        <f>VLOOKUP(C339,[6]Sheet2!$A:$D,4,0)</f>
        <v/>
      </c>
      <c r="J339" s="42" t="n"/>
      <c r="K339" s="43" t="n">
        <v>0</v>
      </c>
      <c r="L339" s="43" t="n">
        <v>0</v>
      </c>
      <c r="M339" s="43" t="n">
        <v>0</v>
      </c>
      <c r="N339" s="44">
        <f t="array" ref="N339">XLOOKUP(B339,'[4]TLA Level Disaggregation'!$E$4:$E$283,'[4]TLA Level Disaggregation'!$G$4:$U$283,0)</f>
        <v/>
      </c>
      <c r="O339" s="44" t="n"/>
      <c r="P339" s="44" t="n"/>
      <c r="Q339" s="44" t="n"/>
      <c r="R339" s="44" t="n"/>
      <c r="S339" s="44" t="n"/>
      <c r="T339" s="44" t="n"/>
      <c r="U339" s="44" t="n"/>
      <c r="V339" s="44" t="n"/>
      <c r="W339" s="44" t="n"/>
      <c r="X339" s="44" t="n"/>
      <c r="Y339" s="44" t="n"/>
      <c r="Z339" s="44" t="n"/>
      <c r="AA339" s="44" t="n"/>
      <c r="AB339" s="44" t="n"/>
    </row>
    <row r="340" ht="14.25" customHeight="1" s="152">
      <c r="A340" s="38" t="n"/>
      <c r="B340" s="39" t="inlineStr">
        <is>
          <t>A072F371-LS</t>
        </is>
      </c>
      <c r="C340" s="64" t="inlineStr">
        <is>
          <t>A072F371</t>
        </is>
      </c>
      <c r="D340" s="64" t="inlineStr">
        <is>
          <t>LS</t>
        </is>
      </c>
      <c r="E340" s="38" t="inlineStr">
        <is>
          <t>SIW</t>
        </is>
      </c>
      <c r="F340" s="38">
        <f>VLOOKUP(C340,[6]Sheet2!$A:$B,2,0)</f>
        <v/>
      </c>
      <c r="G340" s="38">
        <f>VLOOKUP(C340,[6]Sheet2!$A:$C,3,0)</f>
        <v/>
      </c>
      <c r="H340" s="38">
        <f>VLOOKUP(C340,[6]Sheet2!$A:$E,5,0)</f>
        <v/>
      </c>
      <c r="I340" s="38">
        <f>VLOOKUP(C340,[6]Sheet2!$A:$D,4,0)</f>
        <v/>
      </c>
      <c r="J340" s="42" t="n"/>
      <c r="K340" s="43" t="n">
        <v>0</v>
      </c>
      <c r="L340" s="43" t="n">
        <v>0</v>
      </c>
      <c r="M340" s="43" t="n">
        <v>0</v>
      </c>
      <c r="N340" s="44">
        <f t="array" ref="N340">XLOOKUP(B340,'[4]TLA Level Disaggregation'!$E$4:$E$283,'[4]TLA Level Disaggregation'!$G$4:$U$283,0)</f>
        <v/>
      </c>
      <c r="O340" s="44" t="n"/>
      <c r="P340" s="44" t="n"/>
      <c r="Q340" s="44" t="n"/>
      <c r="R340" s="44" t="n"/>
      <c r="S340" s="44" t="n"/>
      <c r="T340" s="44" t="n"/>
      <c r="U340" s="44" t="n"/>
      <c r="V340" s="44" t="n"/>
      <c r="W340" s="44" t="n"/>
      <c r="X340" s="44" t="n"/>
      <c r="Y340" s="44" t="n"/>
      <c r="Z340" s="44" t="n"/>
      <c r="AA340" s="44" t="n"/>
      <c r="AB340" s="44" t="n"/>
    </row>
    <row r="341" ht="14.25" customHeight="1" s="152">
      <c r="A341" s="38" t="n"/>
      <c r="B341" s="39" t="inlineStr">
        <is>
          <t>A072F372-LS</t>
        </is>
      </c>
      <c r="C341" s="64" t="inlineStr">
        <is>
          <t>A072F372</t>
        </is>
      </c>
      <c r="D341" s="64" t="inlineStr">
        <is>
          <t>LS</t>
        </is>
      </c>
      <c r="E341" s="38" t="inlineStr">
        <is>
          <t>SIW</t>
        </is>
      </c>
      <c r="F341" s="38">
        <f>VLOOKUP(C341,[6]Sheet2!$A:$B,2,0)</f>
        <v/>
      </c>
      <c r="G341" s="38">
        <f>VLOOKUP(C341,[6]Sheet2!$A:$C,3,0)</f>
        <v/>
      </c>
      <c r="H341" s="38">
        <f>VLOOKUP(C341,[6]Sheet2!$A:$E,5,0)</f>
        <v/>
      </c>
      <c r="I341" s="38">
        <f>VLOOKUP(C341,[6]Sheet2!$A:$D,4,0)</f>
        <v/>
      </c>
      <c r="J341" s="42" t="n"/>
      <c r="K341" s="43" t="n">
        <v>0</v>
      </c>
      <c r="L341" s="43" t="n">
        <v>0</v>
      </c>
      <c r="M341" s="43" t="n">
        <v>0</v>
      </c>
      <c r="N341" s="44">
        <f t="array" ref="N341">XLOOKUP(B341,'[4]TLA Level Disaggregation'!$E$4:$E$283,'[4]TLA Level Disaggregation'!$G$4:$U$283,0)</f>
        <v/>
      </c>
      <c r="O341" s="44" t="n"/>
      <c r="P341" s="44" t="n"/>
      <c r="Q341" s="44" t="n"/>
      <c r="R341" s="44" t="n"/>
      <c r="S341" s="44" t="n"/>
      <c r="T341" s="44" t="n"/>
      <c r="U341" s="44" t="n"/>
      <c r="V341" s="44" t="n"/>
      <c r="W341" s="44" t="n"/>
      <c r="X341" s="44" t="n"/>
      <c r="Y341" s="44" t="n"/>
      <c r="Z341" s="44" t="n"/>
      <c r="AA341" s="44" t="n"/>
      <c r="AB341" s="44" t="n"/>
    </row>
    <row r="342" ht="14.25" customHeight="1" s="152">
      <c r="A342" s="38" t="n"/>
      <c r="B342" s="39" t="inlineStr">
        <is>
          <t>A072F373-LS</t>
        </is>
      </c>
      <c r="C342" s="64" t="inlineStr">
        <is>
          <t>A072F373</t>
        </is>
      </c>
      <c r="D342" s="64" t="inlineStr">
        <is>
          <t>LS</t>
        </is>
      </c>
      <c r="E342" s="38" t="inlineStr">
        <is>
          <t>SIW</t>
        </is>
      </c>
      <c r="F342" s="38">
        <f>VLOOKUP(C342,[6]Sheet2!$A:$B,2,0)</f>
        <v/>
      </c>
      <c r="G342" s="38">
        <f>VLOOKUP(C342,[6]Sheet2!$A:$C,3,0)</f>
        <v/>
      </c>
      <c r="H342" s="38">
        <f>VLOOKUP(C342,[6]Sheet2!$A:$E,5,0)</f>
        <v/>
      </c>
      <c r="I342" s="38">
        <f>VLOOKUP(C342,[6]Sheet2!$A:$D,4,0)</f>
        <v/>
      </c>
      <c r="J342" s="42" t="n"/>
      <c r="K342" s="43" t="n">
        <v>0</v>
      </c>
      <c r="L342" s="43" t="n">
        <v>0</v>
      </c>
      <c r="M342" s="43" t="n">
        <v>0</v>
      </c>
      <c r="N342" s="44">
        <f t="array" ref="N342">XLOOKUP(B342,'[4]TLA Level Disaggregation'!$E$4:$E$283,'[4]TLA Level Disaggregation'!$G$4:$U$283,0)</f>
        <v/>
      </c>
      <c r="O342" s="44" t="n"/>
      <c r="P342" s="44" t="n"/>
      <c r="Q342" s="44" t="n"/>
      <c r="R342" s="44" t="n"/>
      <c r="S342" s="44" t="n"/>
      <c r="T342" s="44" t="n"/>
      <c r="U342" s="44" t="n"/>
      <c r="V342" s="44" t="n"/>
      <c r="W342" s="44" t="n"/>
      <c r="X342" s="44" t="n"/>
      <c r="Y342" s="44" t="n"/>
      <c r="Z342" s="44" t="n"/>
      <c r="AA342" s="44" t="n"/>
      <c r="AB342" s="44" t="n"/>
    </row>
    <row r="343" ht="14.25" customHeight="1" s="152">
      <c r="A343" s="38" t="n"/>
      <c r="B343" s="39" t="inlineStr">
        <is>
          <t>A072F375-LS</t>
        </is>
      </c>
      <c r="C343" s="64" t="inlineStr">
        <is>
          <t>A072F375</t>
        </is>
      </c>
      <c r="D343" s="64" t="inlineStr">
        <is>
          <t>LS</t>
        </is>
      </c>
      <c r="E343" s="38" t="inlineStr">
        <is>
          <t>SIW</t>
        </is>
      </c>
      <c r="F343" s="38">
        <f>VLOOKUP(C343,[6]Sheet2!$A:$B,2,0)</f>
        <v/>
      </c>
      <c r="G343" s="38">
        <f>VLOOKUP(C343,[6]Sheet2!$A:$C,3,0)</f>
        <v/>
      </c>
      <c r="H343" s="38">
        <f>VLOOKUP(C343,[6]Sheet2!$A:$E,5,0)</f>
        <v/>
      </c>
      <c r="I343" s="38">
        <f>VLOOKUP(C343,[6]Sheet2!$A:$D,4,0)</f>
        <v/>
      </c>
      <c r="J343" s="42" t="n"/>
      <c r="K343" s="43" t="n">
        <v>0</v>
      </c>
      <c r="L343" s="43" t="n">
        <v>0</v>
      </c>
      <c r="M343" s="43" t="n">
        <v>0</v>
      </c>
      <c r="N343" s="44">
        <f t="array" ref="N343">XLOOKUP(B343,'[4]TLA Level Disaggregation'!$E$4:$E$283,'[4]TLA Level Disaggregation'!$G$4:$U$283,0)</f>
        <v/>
      </c>
      <c r="O343" s="44" t="n"/>
      <c r="P343" s="44" t="n"/>
      <c r="Q343" s="44" t="n"/>
      <c r="R343" s="44" t="n"/>
      <c r="S343" s="44" t="n"/>
      <c r="T343" s="44" t="n"/>
      <c r="U343" s="44" t="n"/>
      <c r="V343" s="44" t="n"/>
      <c r="W343" s="44" t="n"/>
      <c r="X343" s="44" t="n"/>
      <c r="Y343" s="44" t="n"/>
      <c r="Z343" s="44" t="n"/>
      <c r="AA343" s="44" t="n"/>
      <c r="AB343" s="44" t="n"/>
    </row>
    <row r="344" ht="14.25" customHeight="1" s="152">
      <c r="A344" s="38" t="n"/>
      <c r="B344" s="39" t="inlineStr">
        <is>
          <t>A072F376-LS</t>
        </is>
      </c>
      <c r="C344" s="64" t="inlineStr">
        <is>
          <t>A072F376</t>
        </is>
      </c>
      <c r="D344" s="64" t="inlineStr">
        <is>
          <t>LS</t>
        </is>
      </c>
      <c r="E344" s="38" t="inlineStr">
        <is>
          <t>SIW</t>
        </is>
      </c>
      <c r="F344" s="38">
        <f>VLOOKUP(C344,[6]Sheet2!$A:$B,2,0)</f>
        <v/>
      </c>
      <c r="G344" s="38">
        <f>VLOOKUP(C344,[6]Sheet2!$A:$C,3,0)</f>
        <v/>
      </c>
      <c r="H344" s="38">
        <f>VLOOKUP(C344,[6]Sheet2!$A:$E,5,0)</f>
        <v/>
      </c>
      <c r="I344" s="38">
        <f>VLOOKUP(C344,[6]Sheet2!$A:$D,4,0)</f>
        <v/>
      </c>
      <c r="J344" s="42" t="n"/>
      <c r="K344" s="43" t="n">
        <v>0</v>
      </c>
      <c r="L344" s="43" t="n">
        <v>0</v>
      </c>
      <c r="M344" s="43" t="n">
        <v>0</v>
      </c>
      <c r="N344" s="44">
        <f t="array" ref="N344">XLOOKUP(B344,'[4]TLA Level Disaggregation'!$E$4:$E$283,'[4]TLA Level Disaggregation'!$G$4:$U$283,0)</f>
        <v/>
      </c>
      <c r="O344" s="44" t="n"/>
      <c r="P344" s="44" t="n"/>
      <c r="Q344" s="44" t="n"/>
      <c r="R344" s="44" t="n"/>
      <c r="S344" s="44" t="n"/>
      <c r="T344" s="44" t="n"/>
      <c r="U344" s="44" t="n"/>
      <c r="V344" s="44" t="n"/>
      <c r="W344" s="44" t="n"/>
      <c r="X344" s="44" t="n"/>
      <c r="Y344" s="44" t="n"/>
      <c r="Z344" s="44" t="n"/>
      <c r="AA344" s="44" t="n"/>
      <c r="AB344" s="44" t="n"/>
    </row>
    <row r="345" ht="14.25" customHeight="1" s="152">
      <c r="A345" s="49" t="n"/>
      <c r="B345" s="46" t="n"/>
      <c r="C345" s="46" t="n"/>
      <c r="D345" s="46" t="n"/>
      <c r="E345" s="49" t="n"/>
      <c r="F345" s="49" t="n"/>
      <c r="G345" s="49" t="n"/>
      <c r="H345" s="49" t="n"/>
      <c r="I345" s="49" t="n"/>
      <c r="J345" s="52" t="n"/>
      <c r="K345" s="32" t="n"/>
      <c r="L345" s="32" t="n"/>
      <c r="M345" s="32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  <c r="AA345" s="53" t="n"/>
      <c r="AB345" s="53" t="n"/>
    </row>
    <row r="346" ht="14.25" customHeight="1" s="152">
      <c r="A346" s="49" t="n"/>
      <c r="B346" s="46" t="n"/>
      <c r="C346" s="46" t="n"/>
      <c r="D346" s="46" t="n"/>
      <c r="E346" s="49" t="n"/>
      <c r="F346" s="49" t="n"/>
      <c r="G346" s="49" t="n"/>
      <c r="H346" s="49" t="n"/>
      <c r="I346" s="49" t="n"/>
      <c r="J346" s="52" t="n"/>
      <c r="K346" s="32" t="n"/>
      <c r="L346" s="32" t="n"/>
      <c r="M346" s="32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  <c r="AA346" s="53" t="n"/>
      <c r="AB346" s="53" t="n"/>
    </row>
    <row r="347" ht="14.25" customHeight="1" s="152">
      <c r="A347" s="48" t="n"/>
      <c r="B347" s="48" t="n"/>
      <c r="C347" s="48" t="n"/>
      <c r="D347" s="48" t="n"/>
      <c r="E347" s="48" t="inlineStr">
        <is>
          <t>TLA</t>
        </is>
      </c>
      <c r="F347" s="48" t="n"/>
      <c r="G347" s="48" t="n"/>
      <c r="H347" s="48" t="n"/>
      <c r="I347" s="48" t="n"/>
      <c r="J347" s="48" t="n"/>
      <c r="K347" s="77">
        <f>SUBTOTAL(9,K2:K47)</f>
        <v/>
      </c>
      <c r="L347" s="77">
        <f>SUBTOTAL(9,L2:L47)</f>
        <v/>
      </c>
      <c r="M347" s="77">
        <f>SUBTOTAL(9,M2:M47)</f>
        <v/>
      </c>
      <c r="N347" s="78">
        <f>SUBTOTAL(9,N2:N47)</f>
        <v/>
      </c>
      <c r="O347" s="78">
        <f>SUBTOTAL(9,O2:O47)</f>
        <v/>
      </c>
      <c r="P347" s="78">
        <f>SUBTOTAL(9,P2:P47)</f>
        <v/>
      </c>
      <c r="Q347" s="78">
        <f>SUBTOTAL(9,Q2:Q47)</f>
        <v/>
      </c>
      <c r="R347" s="78">
        <f>SUBTOTAL(9,R2:R47)</f>
        <v/>
      </c>
      <c r="S347" s="78">
        <f>SUBTOTAL(9,S2:S47)</f>
        <v/>
      </c>
      <c r="T347" s="78">
        <f>SUBTOTAL(9,T2:T47)</f>
        <v/>
      </c>
      <c r="U347" s="78">
        <f>SUBTOTAL(9,U2:U47)</f>
        <v/>
      </c>
      <c r="V347" s="78">
        <f>SUBTOTAL(9,V2:V47)</f>
        <v/>
      </c>
      <c r="W347" s="78">
        <f>SUBTOTAL(9,W2:W47)</f>
        <v/>
      </c>
      <c r="X347" s="78">
        <f>SUBTOTAL(9,X2:X47)</f>
        <v/>
      </c>
      <c r="Y347" s="78">
        <f>SUBTOTAL(9,Y2:Y47)</f>
        <v/>
      </c>
      <c r="Z347" s="78">
        <f>SUBTOTAL(9,Z2:Z47)</f>
        <v/>
      </c>
      <c r="AA347" s="78">
        <f>SUBTOTAL(9,AA2:AA47)</f>
        <v/>
      </c>
      <c r="AB347" s="78">
        <f>SUBTOTAL(9,AB2:AB47)</f>
        <v/>
      </c>
    </row>
    <row r="348" ht="14.25" customHeight="1" s="152">
      <c r="A348" s="48" t="n"/>
      <c r="B348" s="48" t="n"/>
      <c r="C348" s="48" t="n"/>
      <c r="D348" s="48" t="n"/>
      <c r="E348" s="48" t="inlineStr">
        <is>
          <t>Module</t>
        </is>
      </c>
      <c r="F348" s="48" t="n"/>
      <c r="G348" s="48" t="n"/>
      <c r="H348" s="48" t="n"/>
      <c r="I348" s="48" t="n"/>
      <c r="J348" s="48" t="n"/>
      <c r="K348" s="77" t="n"/>
      <c r="L348" s="77" t="n"/>
      <c r="M348" s="79">
        <f>M347*3</f>
        <v/>
      </c>
      <c r="N348" s="80">
        <f>N347*3</f>
        <v/>
      </c>
      <c r="O348" s="80">
        <f>O347*3</f>
        <v/>
      </c>
      <c r="P348" s="80">
        <f>P347*3</f>
        <v/>
      </c>
      <c r="Q348" s="80">
        <f>Q347*3</f>
        <v/>
      </c>
      <c r="R348" s="80">
        <f>R347*3</f>
        <v/>
      </c>
      <c r="S348" s="80">
        <f>S347*3</f>
        <v/>
      </c>
      <c r="T348" s="80">
        <f>T347*3</f>
        <v/>
      </c>
      <c r="U348" s="80">
        <f>U347*3</f>
        <v/>
      </c>
      <c r="V348" s="80">
        <f>V347*3</f>
        <v/>
      </c>
      <c r="W348" s="80">
        <f>W347*3</f>
        <v/>
      </c>
      <c r="X348" s="80">
        <f>X347*3</f>
        <v/>
      </c>
      <c r="Y348" s="80">
        <f>Y347*3</f>
        <v/>
      </c>
      <c r="Z348" s="80">
        <f>Z347*3</f>
        <v/>
      </c>
      <c r="AA348" s="80">
        <f>AA347*3</f>
        <v/>
      </c>
      <c r="AB348" s="80">
        <f>AB347*3</f>
        <v/>
      </c>
    </row>
    <row r="349" ht="14.25" customHeight="1" s="152">
      <c r="A349" s="48" t="n"/>
      <c r="B349" s="48" t="n"/>
      <c r="C349" s="48" t="n"/>
      <c r="D349" s="48" t="n"/>
      <c r="E349" s="48" t="n"/>
      <c r="F349" s="48" t="n"/>
      <c r="G349" s="48" t="n"/>
      <c r="H349" s="48" t="n"/>
      <c r="I349" s="48" t="n"/>
      <c r="J349" s="48" t="n"/>
      <c r="K349" s="29" t="n">
        <v>3</v>
      </c>
      <c r="L349" s="29" t="n">
        <v>4</v>
      </c>
      <c r="M349" s="29" t="n">
        <v>5</v>
      </c>
      <c r="N349" s="48" t="n">
        <v>6</v>
      </c>
      <c r="O349" s="48" t="n">
        <v>7</v>
      </c>
      <c r="P349" s="48" t="n">
        <v>8</v>
      </c>
      <c r="Q349" s="48" t="n">
        <v>9</v>
      </c>
      <c r="R349" s="48" t="n">
        <v>10</v>
      </c>
      <c r="S349" s="48" t="n">
        <v>11</v>
      </c>
      <c r="T349" s="48" t="n">
        <v>12</v>
      </c>
      <c r="U349" s="48" t="n">
        <v>13</v>
      </c>
      <c r="V349" s="48" t="n">
        <v>14</v>
      </c>
      <c r="W349" s="48" t="n">
        <v>15</v>
      </c>
      <c r="X349" s="48" t="n">
        <v>16</v>
      </c>
      <c r="Y349" s="48" t="n">
        <v>17</v>
      </c>
      <c r="Z349" s="48" t="n">
        <v>18</v>
      </c>
      <c r="AA349" s="48" t="n">
        <v>19</v>
      </c>
      <c r="AB349" s="48" t="n">
        <v>20</v>
      </c>
    </row>
    <row r="350" ht="14.25" customHeight="1" s="152">
      <c r="A350" s="48" t="n"/>
      <c r="B350" s="48" t="n"/>
      <c r="C350" s="48" t="n"/>
      <c r="D350" s="48" t="n"/>
      <c r="E350" s="48" t="n"/>
      <c r="F350" s="48" t="n"/>
      <c r="G350" s="48" t="n"/>
      <c r="H350" s="48" t="n"/>
      <c r="I350" s="48" t="n"/>
      <c r="J350" s="48" t="n"/>
      <c r="K350" s="29" t="n"/>
      <c r="L350" s="29" t="n"/>
      <c r="M350" s="29" t="n"/>
      <c r="N350" s="48" t="n"/>
      <c r="O350" s="48" t="n"/>
      <c r="P350" s="48" t="n"/>
      <c r="Q350" s="48" t="n"/>
      <c r="R350" s="48" t="n"/>
      <c r="S350" s="48" t="n"/>
      <c r="T350" s="48" t="n"/>
      <c r="U350" s="48" t="n"/>
      <c r="V350" s="48" t="n"/>
      <c r="W350" s="48" t="n"/>
      <c r="X350" s="48" t="n"/>
      <c r="Y350" s="48" t="n"/>
      <c r="Z350" s="48" t="n"/>
      <c r="AA350" s="48" t="n"/>
      <c r="AB350" s="48" t="n"/>
    </row>
    <row r="351" ht="14.25" customHeight="1" s="152">
      <c r="A351" s="48" t="n"/>
      <c r="B351" s="48" t="n"/>
      <c r="C351" s="48" t="n"/>
      <c r="D351" s="48" t="n"/>
      <c r="E351" s="48" t="n"/>
      <c r="F351" s="48" t="inlineStr">
        <is>
          <t>A066E911</t>
        </is>
      </c>
      <c r="G351" s="48" t="n"/>
      <c r="H351" s="48" t="n"/>
      <c r="I351" s="48" t="n"/>
      <c r="J351" s="48" t="n"/>
      <c r="K351" s="81">
        <f>SUMIF($F$2:$F$47,$F351,K$2:K$47)</f>
        <v/>
      </c>
      <c r="L351" s="81">
        <f>SUMIF($F$2:$F$47,$F351,L$2:L$47)</f>
        <v/>
      </c>
      <c r="M351" s="81">
        <f>SUMIF($F$2:$F$47,$F351,M$2:M$47)</f>
        <v/>
      </c>
      <c r="N351" s="82">
        <f>SUMIF($F$2:$F$47,$F351,N$2:N$47)</f>
        <v/>
      </c>
      <c r="O351" s="82">
        <f>SUMIF($F$2:$F$47,$F351,O$2:O$47)</f>
        <v/>
      </c>
      <c r="P351" s="82">
        <f>SUMIF($F$2:$F$47,$F351,P$2:P$47)</f>
        <v/>
      </c>
      <c r="Q351" s="82">
        <f>SUMIF($F$2:$F$47,$F351,Q$2:Q$47)</f>
        <v/>
      </c>
      <c r="R351" s="82">
        <f>SUMIF($F$2:$F$47,$F351,R$2:R$47)</f>
        <v/>
      </c>
      <c r="S351" s="82">
        <f>SUMIF($F$2:$F$47,$F351,S$2:S$47)</f>
        <v/>
      </c>
      <c r="T351" s="82">
        <f>SUMIF($F$2:$F$47,$F351,T$2:T$47)</f>
        <v/>
      </c>
      <c r="U351" s="82">
        <f>SUMIF($F$2:$F$47,$F351,U$2:U$47)</f>
        <v/>
      </c>
      <c r="V351" s="82">
        <f>SUMIF($F$2:$F$47,$F351,V$2:V$47)</f>
        <v/>
      </c>
      <c r="W351" s="82">
        <f>SUMIF($F$2:$F$47,$F351,W$2:W$47)</f>
        <v/>
      </c>
      <c r="X351" s="82">
        <f>SUMIF($F$2:$F$47,$F351,X$2:X$47)</f>
        <v/>
      </c>
      <c r="Y351" s="82">
        <f>SUMIF($F$2:$F$47,$F351,Y$2:Y$47)</f>
        <v/>
      </c>
      <c r="Z351" s="82">
        <f>SUMIF($F$2:$F$47,$F351,Z$2:Z$47)</f>
        <v/>
      </c>
      <c r="AA351" s="82">
        <f>SUMIF($F$2:$F$47,$F351,AA$2:AA$47)</f>
        <v/>
      </c>
      <c r="AB351" s="82">
        <f>SUMIF($F$2:$F$47,$F351,AB$2:AB$47)</f>
        <v/>
      </c>
    </row>
    <row r="352" ht="14.25" customHeight="1" s="152">
      <c r="A352" s="48" t="n"/>
      <c r="B352" s="48" t="n"/>
      <c r="C352" s="48" t="n"/>
      <c r="D352" s="48" t="n"/>
      <c r="E352" s="48" t="n"/>
      <c r="F352" s="48" t="inlineStr">
        <is>
          <t>A066E912</t>
        </is>
      </c>
      <c r="G352" s="48" t="n"/>
      <c r="H352" s="48" t="n"/>
      <c r="I352" s="48" t="n"/>
      <c r="J352" s="48" t="n"/>
      <c r="K352" s="81">
        <f>SUMIF($F$2:$F$47,$F352,K$2:K$47)</f>
        <v/>
      </c>
      <c r="L352" s="81">
        <f>SUMIF($F$2:$F$47,$F352,L$2:L$47)</f>
        <v/>
      </c>
      <c r="M352" s="81">
        <f>SUMIF($F$2:$F$47,$F352,M$2:M$47)</f>
        <v/>
      </c>
      <c r="N352" s="82">
        <f>SUMIF($F$2:$F$47,$F352,N$2:N$47)</f>
        <v/>
      </c>
      <c r="O352" s="82">
        <f>SUMIF($F$2:$F$47,$F352,O$2:O$47)</f>
        <v/>
      </c>
      <c r="P352" s="82">
        <f>SUMIF($F$2:$F$47,$F352,P$2:P$47)</f>
        <v/>
      </c>
      <c r="Q352" s="82">
        <f>SUMIF($F$2:$F$47,$F352,Q$2:Q$47)</f>
        <v/>
      </c>
      <c r="R352" s="82">
        <f>SUMIF($F$2:$F$47,$F352,R$2:R$47)</f>
        <v/>
      </c>
      <c r="S352" s="82">
        <f>SUMIF($F$2:$F$47,$F352,S$2:S$47)</f>
        <v/>
      </c>
      <c r="T352" s="82">
        <f>SUMIF($F$2:$F$47,$F352,T$2:T$47)</f>
        <v/>
      </c>
      <c r="U352" s="82">
        <f>SUMIF($F$2:$F$47,$F352,U$2:U$47)</f>
        <v/>
      </c>
      <c r="V352" s="82">
        <f>SUMIF($F$2:$F$47,$F352,V$2:V$47)</f>
        <v/>
      </c>
      <c r="W352" s="82">
        <f>SUMIF($F$2:$F$47,$F352,W$2:W$47)</f>
        <v/>
      </c>
      <c r="X352" s="82">
        <f>SUMIF($F$2:$F$47,$F352,X$2:X$47)</f>
        <v/>
      </c>
      <c r="Y352" s="82">
        <f>SUMIF($F$2:$F$47,$F352,Y$2:Y$47)</f>
        <v/>
      </c>
      <c r="Z352" s="82">
        <f>SUMIF($F$2:$F$47,$F352,Z$2:Z$47)</f>
        <v/>
      </c>
      <c r="AA352" s="82">
        <f>SUMIF($F$2:$F$47,$F352,AA$2:AA$47)</f>
        <v/>
      </c>
      <c r="AB352" s="82">
        <f>SUMIF($F$2:$F$47,$F352,AB$2:AB$47)</f>
        <v/>
      </c>
    </row>
    <row r="353" ht="14.25" customHeight="1" s="152">
      <c r="A353" s="48" t="n"/>
      <c r="B353" s="48" t="n"/>
      <c r="C353" s="48" t="n"/>
      <c r="D353" s="48" t="n"/>
      <c r="E353" s="48" t="n"/>
      <c r="F353" s="48" t="inlineStr">
        <is>
          <t>A066E915</t>
        </is>
      </c>
      <c r="G353" s="48" t="n"/>
      <c r="H353" s="48" t="n"/>
      <c r="I353" s="48" t="n"/>
      <c r="J353" s="48" t="n"/>
      <c r="K353" s="81">
        <f>SUMIF($F$2:$F$47,$F353,K$2:K$47)</f>
        <v/>
      </c>
      <c r="L353" s="81">
        <f>SUMIF($F$2:$F$47,$F353,L$2:L$47)</f>
        <v/>
      </c>
      <c r="M353" s="81">
        <f>SUMIF($F$2:$F$47,$F353,M$2:M$47)</f>
        <v/>
      </c>
      <c r="N353" s="82">
        <f>SUMIF($F$2:$F$47,$F353,N$2:N$47)</f>
        <v/>
      </c>
      <c r="O353" s="82">
        <f>SUMIF($F$2:$F$47,$F353,O$2:O$47)</f>
        <v/>
      </c>
      <c r="P353" s="82">
        <f>SUMIF($F$2:$F$47,$F353,P$2:P$47)</f>
        <v/>
      </c>
      <c r="Q353" s="82">
        <f>SUMIF($F$2:$F$47,$F353,Q$2:Q$47)</f>
        <v/>
      </c>
      <c r="R353" s="82">
        <f>SUMIF($F$2:$F$47,$F353,R$2:R$47)</f>
        <v/>
      </c>
      <c r="S353" s="82">
        <f>SUMIF($F$2:$F$47,$F353,S$2:S$47)</f>
        <v/>
      </c>
      <c r="T353" s="82">
        <f>SUMIF($F$2:$F$47,$F353,T$2:T$47)</f>
        <v/>
      </c>
      <c r="U353" s="82">
        <f>SUMIF($F$2:$F$47,$F353,U$2:U$47)</f>
        <v/>
      </c>
      <c r="V353" s="82">
        <f>SUMIF($F$2:$F$47,$F353,V$2:V$47)</f>
        <v/>
      </c>
      <c r="W353" s="82">
        <f>SUMIF($F$2:$F$47,$F353,W$2:W$47)</f>
        <v/>
      </c>
      <c r="X353" s="82">
        <f>SUMIF($F$2:$F$47,$F353,X$2:X$47)</f>
        <v/>
      </c>
      <c r="Y353" s="82">
        <f>SUMIF($F$2:$F$47,$F353,Y$2:Y$47)</f>
        <v/>
      </c>
      <c r="Z353" s="82">
        <f>SUMIF($F$2:$F$47,$F353,Z$2:Z$47)</f>
        <v/>
      </c>
      <c r="AA353" s="82">
        <f>SUMIF($F$2:$F$47,$F353,AA$2:AA$47)</f>
        <v/>
      </c>
      <c r="AB353" s="82">
        <f>SUMIF($F$2:$F$47,$F353,AB$2:AB$47)</f>
        <v/>
      </c>
    </row>
    <row r="354" ht="14.25" customHeight="1" s="152">
      <c r="A354" s="48" t="n"/>
      <c r="B354" s="48" t="n"/>
      <c r="C354" s="48" t="n"/>
      <c r="D354" s="48" t="n"/>
      <c r="E354" s="48" t="n"/>
      <c r="F354" s="48" t="inlineStr">
        <is>
          <t>A066E916</t>
        </is>
      </c>
      <c r="G354" s="48" t="n"/>
      <c r="H354" s="48" t="n"/>
      <c r="I354" s="48" t="n"/>
      <c r="J354" s="48" t="n"/>
      <c r="K354" s="81">
        <f>SUMIF($F$2:$F$47,$F354,K$2:K$47)</f>
        <v/>
      </c>
      <c r="L354" s="81">
        <f>SUMIF($F$2:$F$47,$F354,L$2:L$47)</f>
        <v/>
      </c>
      <c r="M354" s="81">
        <f>SUMIF($F$2:$F$47,$F354,M$2:M$47)</f>
        <v/>
      </c>
      <c r="N354" s="82">
        <f>SUMIF($F$2:$F$47,$F354,N$2:N$47)</f>
        <v/>
      </c>
      <c r="O354" s="82">
        <f>SUMIF($F$2:$F$47,$F354,O$2:O$47)</f>
        <v/>
      </c>
      <c r="P354" s="82">
        <f>SUMIF($F$2:$F$47,$F354,P$2:P$47)</f>
        <v/>
      </c>
      <c r="Q354" s="82">
        <f>SUMIF($F$2:$F$47,$F354,Q$2:Q$47)</f>
        <v/>
      </c>
      <c r="R354" s="82">
        <f>SUMIF($F$2:$F$47,$F354,R$2:R$47)</f>
        <v/>
      </c>
      <c r="S354" s="82">
        <f>SUMIF($F$2:$F$47,$F354,S$2:S$47)</f>
        <v/>
      </c>
      <c r="T354" s="82">
        <f>SUMIF($F$2:$F$47,$F354,T$2:T$47)</f>
        <v/>
      </c>
      <c r="U354" s="82">
        <f>SUMIF($F$2:$F$47,$F354,U$2:U$47)</f>
        <v/>
      </c>
      <c r="V354" s="82">
        <f>SUMIF($F$2:$F$47,$F354,V$2:V$47)</f>
        <v/>
      </c>
      <c r="W354" s="82">
        <f>SUMIF($F$2:$F$47,$F354,W$2:W$47)</f>
        <v/>
      </c>
      <c r="X354" s="82">
        <f>SUMIF($F$2:$F$47,$F354,X$2:X$47)</f>
        <v/>
      </c>
      <c r="Y354" s="82">
        <f>SUMIF($F$2:$F$47,$F354,Y$2:Y$47)</f>
        <v/>
      </c>
      <c r="Z354" s="82">
        <f>SUMIF($F$2:$F$47,$F354,Z$2:Z$47)</f>
        <v/>
      </c>
      <c r="AA354" s="82">
        <f>SUMIF($F$2:$F$47,$F354,AA$2:AA$47)</f>
        <v/>
      </c>
      <c r="AB354" s="82">
        <f>SUMIF($F$2:$F$47,$F354,AB$2:AB$47)</f>
        <v/>
      </c>
    </row>
    <row r="355" ht="14.25" customHeight="1" s="152">
      <c r="A355" s="48" t="n"/>
      <c r="B355" s="48" t="n"/>
      <c r="C355" s="48" t="n"/>
      <c r="D355" s="48" t="n"/>
      <c r="E355" s="48" t="n"/>
      <c r="F355" s="48" t="inlineStr">
        <is>
          <t>A066E920</t>
        </is>
      </c>
      <c r="G355" s="48" t="n"/>
      <c r="H355" s="48" t="n"/>
      <c r="I355" s="48" t="n"/>
      <c r="J355" s="48" t="n"/>
      <c r="K355" s="81">
        <f>SUMIF($F$2:$F$47,$F355,K$2:K$47)</f>
        <v/>
      </c>
      <c r="L355" s="81">
        <f>SUMIF($F$2:$F$47,$F355,L$2:L$47)</f>
        <v/>
      </c>
      <c r="M355" s="81">
        <f>SUMIF($F$2:$F$47,$F355,M$2:M$47)</f>
        <v/>
      </c>
      <c r="N355" s="82">
        <f>SUMIF($F$2:$F$47,$F355,N$2:N$47)</f>
        <v/>
      </c>
      <c r="O355" s="82">
        <f>SUMIF($F$2:$F$47,$F355,O$2:O$47)</f>
        <v/>
      </c>
      <c r="P355" s="82">
        <f>SUMIF($F$2:$F$47,$F355,P$2:P$47)</f>
        <v/>
      </c>
      <c r="Q355" s="82">
        <f>SUMIF($F$2:$F$47,$F355,Q$2:Q$47)</f>
        <v/>
      </c>
      <c r="R355" s="82">
        <f>SUMIF($F$2:$F$47,$F355,R$2:R$47)</f>
        <v/>
      </c>
      <c r="S355" s="82">
        <f>SUMIF($F$2:$F$47,$F355,S$2:S$47)</f>
        <v/>
      </c>
      <c r="T355" s="82">
        <f>SUMIF($F$2:$F$47,$F355,T$2:T$47)</f>
        <v/>
      </c>
      <c r="U355" s="82">
        <f>SUMIF($F$2:$F$47,$F355,U$2:U$47)</f>
        <v/>
      </c>
      <c r="V355" s="82">
        <f>SUMIF($F$2:$F$47,$F355,V$2:V$47)</f>
        <v/>
      </c>
      <c r="W355" s="82">
        <f>SUMIF($F$2:$F$47,$F355,W$2:W$47)</f>
        <v/>
      </c>
      <c r="X355" s="82">
        <f>SUMIF($F$2:$F$47,$F355,X$2:X$47)</f>
        <v/>
      </c>
      <c r="Y355" s="82">
        <f>SUMIF($F$2:$F$47,$F355,Y$2:Y$47)</f>
        <v/>
      </c>
      <c r="Z355" s="82">
        <f>SUMIF($F$2:$F$47,$F355,Z$2:Z$47)</f>
        <v/>
      </c>
      <c r="AA355" s="82">
        <f>SUMIF($F$2:$F$47,$F355,AA$2:AA$47)</f>
        <v/>
      </c>
      <c r="AB355" s="82">
        <f>SUMIF($F$2:$F$47,$F355,AB$2:AB$47)</f>
        <v/>
      </c>
    </row>
    <row r="356" ht="14.25" customHeight="1" s="152">
      <c r="A356" s="48" t="n"/>
      <c r="B356" s="48" t="n"/>
      <c r="C356" s="48" t="n"/>
      <c r="D356" s="48" t="n"/>
      <c r="E356" s="48" t="n"/>
      <c r="F356" s="48" t="inlineStr">
        <is>
          <t>A066E924</t>
        </is>
      </c>
      <c r="G356" s="48" t="n"/>
      <c r="H356" s="48" t="n"/>
      <c r="I356" s="48" t="n"/>
      <c r="J356" s="48" t="n"/>
      <c r="K356" s="81">
        <f>SUMIF($F$2:$F$47,$F356,K$2:K$47)</f>
        <v/>
      </c>
      <c r="L356" s="81">
        <f>SUMIF($F$2:$F$47,$F356,L$2:L$47)</f>
        <v/>
      </c>
      <c r="M356" s="81">
        <f>SUMIF($F$2:$F$47,$F356,M$2:M$47)</f>
        <v/>
      </c>
      <c r="N356" s="82">
        <f>SUMIF($F$2:$F$47,$F356,N$2:N$47)</f>
        <v/>
      </c>
      <c r="O356" s="82">
        <f>SUMIF($F$2:$F$47,$F356,O$2:O$47)</f>
        <v/>
      </c>
      <c r="P356" s="82">
        <f>SUMIF($F$2:$F$47,$F356,P$2:P$47)</f>
        <v/>
      </c>
      <c r="Q356" s="82">
        <f>SUMIF($F$2:$F$47,$F356,Q$2:Q$47)</f>
        <v/>
      </c>
      <c r="R356" s="82">
        <f>SUMIF($F$2:$F$47,$F356,R$2:R$47)</f>
        <v/>
      </c>
      <c r="S356" s="82">
        <f>SUMIF($F$2:$F$47,$F356,S$2:S$47)</f>
        <v/>
      </c>
      <c r="T356" s="82">
        <f>SUMIF($F$2:$F$47,$F356,T$2:T$47)</f>
        <v/>
      </c>
      <c r="U356" s="82">
        <f>SUMIF($F$2:$F$47,$F356,U$2:U$47)</f>
        <v/>
      </c>
      <c r="V356" s="82">
        <f>SUMIF($F$2:$F$47,$F356,V$2:V$47)</f>
        <v/>
      </c>
      <c r="W356" s="82">
        <f>SUMIF($F$2:$F$47,$F356,W$2:W$47)</f>
        <v/>
      </c>
      <c r="X356" s="82">
        <f>SUMIF($F$2:$F$47,$F356,X$2:X$47)</f>
        <v/>
      </c>
      <c r="Y356" s="82">
        <f>SUMIF($F$2:$F$47,$F356,Y$2:Y$47)</f>
        <v/>
      </c>
      <c r="Z356" s="82">
        <f>SUMIF($F$2:$F$47,$F356,Z$2:Z$47)</f>
        <v/>
      </c>
      <c r="AA356" s="82">
        <f>SUMIF($F$2:$F$47,$F356,AA$2:AA$47)</f>
        <v/>
      </c>
      <c r="AB356" s="82">
        <f>SUMIF($F$2:$F$47,$F356,AB$2:AB$47)</f>
        <v/>
      </c>
    </row>
    <row r="357" ht="14.25" customHeight="1" s="152">
      <c r="A357" s="48" t="n"/>
      <c r="B357" s="48" t="n"/>
      <c r="C357" s="48" t="n"/>
      <c r="D357" s="48" t="n"/>
      <c r="E357" s="48" t="n"/>
      <c r="F357" s="48" t="inlineStr">
        <is>
          <t>A066R198</t>
        </is>
      </c>
      <c r="G357" s="48" t="n"/>
      <c r="H357" s="48" t="n"/>
      <c r="I357" s="48" t="n"/>
      <c r="J357" s="48" t="n"/>
      <c r="K357" s="81">
        <f>SUMIF($F$2:$F$47,$F357,K$2:K$47)</f>
        <v/>
      </c>
      <c r="L357" s="81">
        <f>SUMIF($F$2:$F$47,$F357,L$2:L$47)</f>
        <v/>
      </c>
      <c r="M357" s="81">
        <f>SUMIF($F$2:$F$47,$F357,M$2:M$47)</f>
        <v/>
      </c>
      <c r="N357" s="82">
        <f>SUMIF($F$2:$F$47,$F357,N$2:N$47)</f>
        <v/>
      </c>
      <c r="O357" s="82">
        <f>SUMIF($F$2:$F$47,$F357,O$2:O$47)</f>
        <v/>
      </c>
      <c r="P357" s="82">
        <f>SUMIF($F$2:$F$47,$F357,P$2:P$47)</f>
        <v/>
      </c>
      <c r="Q357" s="82">
        <f>SUMIF($F$2:$F$47,$F357,Q$2:Q$47)</f>
        <v/>
      </c>
      <c r="R357" s="82">
        <f>SUMIF($F$2:$F$47,$F357,R$2:R$47)</f>
        <v/>
      </c>
      <c r="S357" s="82">
        <f>SUMIF($F$2:$F$47,$F357,S$2:S$47)</f>
        <v/>
      </c>
      <c r="T357" s="82">
        <f>SUMIF($F$2:$F$47,$F357,T$2:T$47)</f>
        <v/>
      </c>
      <c r="U357" s="82">
        <f>SUMIF($F$2:$F$47,$F357,U$2:U$47)</f>
        <v/>
      </c>
      <c r="V357" s="82">
        <f>SUMIF($F$2:$F$47,$F357,V$2:V$47)</f>
        <v/>
      </c>
      <c r="W357" s="82">
        <f>SUMIF($F$2:$F$47,$F357,W$2:W$47)</f>
        <v/>
      </c>
      <c r="X357" s="82">
        <f>SUMIF($F$2:$F$47,$F357,X$2:X$47)</f>
        <v/>
      </c>
      <c r="Y357" s="82">
        <f>SUMIF($F$2:$F$47,$F357,Y$2:Y$47)</f>
        <v/>
      </c>
      <c r="Z357" s="82">
        <f>SUMIF($F$2:$F$47,$F357,Z$2:Z$47)</f>
        <v/>
      </c>
      <c r="AA357" s="82">
        <f>SUMIF($F$2:$F$47,$F357,AA$2:AA$47)</f>
        <v/>
      </c>
      <c r="AB357" s="82">
        <f>SUMIF($F$2:$F$47,$F357,AB$2:AB$47)</f>
        <v/>
      </c>
    </row>
    <row r="358" ht="14.25" customHeight="1" s="152">
      <c r="A358" s="48" t="n"/>
      <c r="B358" s="48" t="n"/>
      <c r="C358" s="48" t="n"/>
      <c r="D358" s="48" t="n"/>
      <c r="E358" s="48" t="n"/>
      <c r="F358" s="48" t="inlineStr">
        <is>
          <t>A066R551</t>
        </is>
      </c>
      <c r="G358" s="48" t="n"/>
      <c r="H358" s="48" t="n"/>
      <c r="I358" s="48" t="n"/>
      <c r="J358" s="48" t="n"/>
      <c r="K358" s="81">
        <f>SUMIF($F$2:$F$47,$F358,K$2:K$47)</f>
        <v/>
      </c>
      <c r="L358" s="81">
        <f>SUMIF($F$2:$F$47,$F358,L$2:L$47)</f>
        <v/>
      </c>
      <c r="M358" s="81">
        <f>SUMIF($F$2:$F$47,$F358,M$2:M$47)</f>
        <v/>
      </c>
      <c r="N358" s="82">
        <f>SUMIF($F$2:$F$47,$F358,N$2:N$47)</f>
        <v/>
      </c>
      <c r="O358" s="82">
        <f>SUMIF($F$2:$F$47,$F358,O$2:O$47)</f>
        <v/>
      </c>
      <c r="P358" s="82">
        <f>SUMIF($F$2:$F$47,$F358,P$2:P$47)</f>
        <v/>
      </c>
      <c r="Q358" s="82">
        <f>SUMIF($F$2:$F$47,$F358,Q$2:Q$47)</f>
        <v/>
      </c>
      <c r="R358" s="82">
        <f>SUMIF($F$2:$F$47,$F358,R$2:R$47)</f>
        <v/>
      </c>
      <c r="S358" s="82">
        <f>SUMIF($F$2:$F$47,$F358,S$2:S$47)</f>
        <v/>
      </c>
      <c r="T358" s="82">
        <f>SUMIF($F$2:$F$47,$F358,T$2:T$47)</f>
        <v/>
      </c>
      <c r="U358" s="82">
        <f>SUMIF($F$2:$F$47,$F358,U$2:U$47)</f>
        <v/>
      </c>
      <c r="V358" s="82">
        <f>SUMIF($F$2:$F$47,$F358,V$2:V$47)</f>
        <v/>
      </c>
      <c r="W358" s="82">
        <f>SUMIF($F$2:$F$47,$F358,W$2:W$47)</f>
        <v/>
      </c>
      <c r="X358" s="82">
        <f>SUMIF($F$2:$F$47,$F358,X$2:X$47)</f>
        <v/>
      </c>
      <c r="Y358" s="82">
        <f>SUMIF($F$2:$F$47,$F358,Y$2:Y$47)</f>
        <v/>
      </c>
      <c r="Z358" s="82">
        <f>SUMIF($F$2:$F$47,$F358,Z$2:Z$47)</f>
        <v/>
      </c>
      <c r="AA358" s="82">
        <f>SUMIF($F$2:$F$47,$F358,AA$2:AA$47)</f>
        <v/>
      </c>
      <c r="AB358" s="82">
        <f>SUMIF($F$2:$F$47,$F358,AB$2:AB$47)</f>
        <v/>
      </c>
    </row>
    <row r="359" ht="14.25" customHeight="1" s="152">
      <c r="A359" s="48" t="n"/>
      <c r="B359" s="48" t="n"/>
      <c r="C359" s="48" t="n"/>
      <c r="D359" s="48" t="n"/>
      <c r="E359" s="48" t="n"/>
      <c r="F359" s="48" t="inlineStr">
        <is>
          <t>A067C487</t>
        </is>
      </c>
      <c r="G359" s="48" t="n"/>
      <c r="H359" s="48" t="n"/>
      <c r="I359" s="48" t="n"/>
      <c r="J359" s="48" t="n"/>
      <c r="K359" s="81">
        <f>SUMIF($F$2:$F$47,$F359,K$2:K$47)</f>
        <v/>
      </c>
      <c r="L359" s="81">
        <f>SUMIF($F$2:$F$47,$F359,L$2:L$47)</f>
        <v/>
      </c>
      <c r="M359" s="81">
        <f>SUMIF($F$2:$F$47,$F359,M$2:M$47)</f>
        <v/>
      </c>
      <c r="N359" s="82">
        <f>SUMIF($F$2:$F$47,$F359,N$2:N$47)</f>
        <v/>
      </c>
      <c r="O359" s="82">
        <f>SUMIF($F$2:$F$47,$F359,O$2:O$47)</f>
        <v/>
      </c>
      <c r="P359" s="82">
        <f>SUMIF($F$2:$F$47,$F359,P$2:P$47)</f>
        <v/>
      </c>
      <c r="Q359" s="82">
        <f>SUMIF($F$2:$F$47,$F359,Q$2:Q$47)</f>
        <v/>
      </c>
      <c r="R359" s="82">
        <f>SUMIF($F$2:$F$47,$F359,R$2:R$47)</f>
        <v/>
      </c>
      <c r="S359" s="82">
        <f>SUMIF($F$2:$F$47,$F359,S$2:S$47)</f>
        <v/>
      </c>
      <c r="T359" s="82">
        <f>SUMIF($F$2:$F$47,$F359,T$2:T$47)</f>
        <v/>
      </c>
      <c r="U359" s="82">
        <f>SUMIF($F$2:$F$47,$F359,U$2:U$47)</f>
        <v/>
      </c>
      <c r="V359" s="82">
        <f>SUMIF($F$2:$F$47,$F359,V$2:V$47)</f>
        <v/>
      </c>
      <c r="W359" s="82">
        <f>SUMIF($F$2:$F$47,$F359,W$2:W$47)</f>
        <v/>
      </c>
      <c r="X359" s="82">
        <f>SUMIF($F$2:$F$47,$F359,X$2:X$47)</f>
        <v/>
      </c>
      <c r="Y359" s="82">
        <f>SUMIF($F$2:$F$47,$F359,Y$2:Y$47)</f>
        <v/>
      </c>
      <c r="Z359" s="82">
        <f>SUMIF($F$2:$F$47,$F359,Z$2:Z$47)</f>
        <v/>
      </c>
      <c r="AA359" s="82">
        <f>SUMIF($F$2:$F$47,$F359,AA$2:AA$47)</f>
        <v/>
      </c>
      <c r="AB359" s="82">
        <f>SUMIF($F$2:$F$47,$F359,AB$2:AB$47)</f>
        <v/>
      </c>
    </row>
    <row r="360" ht="14.25" customHeight="1" s="152">
      <c r="A360" s="48" t="n"/>
      <c r="B360" s="48" t="n"/>
      <c r="C360" s="48" t="n"/>
      <c r="D360" s="48" t="n"/>
      <c r="E360" s="48" t="n"/>
      <c r="F360" s="48" t="inlineStr">
        <is>
          <t>A068N105</t>
        </is>
      </c>
      <c r="G360" s="48" t="n"/>
      <c r="H360" s="48" t="n"/>
      <c r="I360" s="48" t="n"/>
      <c r="J360" s="48" t="n"/>
      <c r="K360" s="81">
        <f>SUMIF($F$2:$F$47,$F360,K$2:K$47)</f>
        <v/>
      </c>
      <c r="L360" s="81">
        <f>SUMIF($F$2:$F$47,$F360,L$2:L$47)</f>
        <v/>
      </c>
      <c r="M360" s="81">
        <f>SUMIF($F$2:$F$47,$F360,M$2:M$47)</f>
        <v/>
      </c>
      <c r="N360" s="82">
        <f>SUMIF($F$2:$F$47,$F360,N$2:N$47)</f>
        <v/>
      </c>
      <c r="O360" s="82">
        <f>SUMIF($F$2:$F$47,$F360,O$2:O$47)</f>
        <v/>
      </c>
      <c r="P360" s="82">
        <f>SUMIF($F$2:$F$47,$F360,P$2:P$47)</f>
        <v/>
      </c>
      <c r="Q360" s="82">
        <f>SUMIF($F$2:$F$47,$F360,Q$2:Q$47)</f>
        <v/>
      </c>
      <c r="R360" s="82">
        <f>SUMIF($F$2:$F$47,$F360,R$2:R$47)</f>
        <v/>
      </c>
      <c r="S360" s="82">
        <f>SUMIF($F$2:$F$47,$F360,S$2:S$47)</f>
        <v/>
      </c>
      <c r="T360" s="82">
        <f>SUMIF($F$2:$F$47,$F360,T$2:T$47)</f>
        <v/>
      </c>
      <c r="U360" s="82">
        <f>SUMIF($F$2:$F$47,$F360,U$2:U$47)</f>
        <v/>
      </c>
      <c r="V360" s="82">
        <f>SUMIF($F$2:$F$47,$F360,V$2:V$47)</f>
        <v/>
      </c>
      <c r="W360" s="82">
        <f>SUMIF($F$2:$F$47,$F360,W$2:W$47)</f>
        <v/>
      </c>
      <c r="X360" s="82">
        <f>SUMIF($F$2:$F$47,$F360,X$2:X$47)</f>
        <v/>
      </c>
      <c r="Y360" s="82">
        <f>SUMIF($F$2:$F$47,$F360,Y$2:Y$47)</f>
        <v/>
      </c>
      <c r="Z360" s="82">
        <f>SUMIF($F$2:$F$47,$F360,Z$2:Z$47)</f>
        <v/>
      </c>
      <c r="AA360" s="82">
        <f>SUMIF($F$2:$F$47,$F360,AA$2:AA$47)</f>
        <v/>
      </c>
      <c r="AB360" s="82">
        <f>SUMIF($F$2:$F$47,$F360,AB$2:AB$47)</f>
        <v/>
      </c>
    </row>
    <row r="361" ht="14.25" customHeight="1" s="152">
      <c r="A361" s="48" t="n"/>
      <c r="B361" s="48" t="n"/>
      <c r="C361" s="48" t="n"/>
      <c r="D361" s="48" t="n"/>
      <c r="E361" s="48" t="n"/>
      <c r="F361" s="48" t="inlineStr">
        <is>
          <t>A068N106</t>
        </is>
      </c>
      <c r="G361" s="48" t="n"/>
      <c r="H361" s="48" t="n"/>
      <c r="I361" s="48" t="n"/>
      <c r="J361" s="48" t="n"/>
      <c r="K361" s="81">
        <f>SUMIF($F$2:$F$47,$F361,K$2:K$47)</f>
        <v/>
      </c>
      <c r="L361" s="81">
        <f>SUMIF($F$2:$F$47,$F361,L$2:L$47)</f>
        <v/>
      </c>
      <c r="M361" s="81">
        <f>SUMIF($F$2:$F$47,$F361,M$2:M$47)</f>
        <v/>
      </c>
      <c r="N361" s="82">
        <f>SUMIF($F$2:$F$47,$F361,N$2:N$47)</f>
        <v/>
      </c>
      <c r="O361" s="82">
        <f>SUMIF($F$2:$F$47,$F361,O$2:O$47)</f>
        <v/>
      </c>
      <c r="P361" s="82">
        <f>SUMIF($F$2:$F$47,$F361,P$2:P$47)</f>
        <v/>
      </c>
      <c r="Q361" s="82">
        <f>SUMIF($F$2:$F$47,$F361,Q$2:Q$47)</f>
        <v/>
      </c>
      <c r="R361" s="82">
        <f>SUMIF($F$2:$F$47,$F361,R$2:R$47)</f>
        <v/>
      </c>
      <c r="S361" s="82">
        <f>SUMIF($F$2:$F$47,$F361,S$2:S$47)</f>
        <v/>
      </c>
      <c r="T361" s="82">
        <f>SUMIF($F$2:$F$47,$F361,T$2:T$47)</f>
        <v/>
      </c>
      <c r="U361" s="82">
        <f>SUMIF($F$2:$F$47,$F361,U$2:U$47)</f>
        <v/>
      </c>
      <c r="V361" s="82">
        <f>SUMIF($F$2:$F$47,$F361,V$2:V$47)</f>
        <v/>
      </c>
      <c r="W361" s="82">
        <f>SUMIF($F$2:$F$47,$F361,W$2:W$47)</f>
        <v/>
      </c>
      <c r="X361" s="82">
        <f>SUMIF($F$2:$F$47,$F361,X$2:X$47)</f>
        <v/>
      </c>
      <c r="Y361" s="82">
        <f>SUMIF($F$2:$F$47,$F361,Y$2:Y$47)</f>
        <v/>
      </c>
      <c r="Z361" s="82">
        <f>SUMIF($F$2:$F$47,$F361,Z$2:Z$47)</f>
        <v/>
      </c>
      <c r="AA361" s="82">
        <f>SUMIF($F$2:$F$47,$F361,AA$2:AA$47)</f>
        <v/>
      </c>
      <c r="AB361" s="82">
        <f>SUMIF($F$2:$F$47,$F361,AB$2:AB$47)</f>
        <v/>
      </c>
    </row>
    <row r="362" ht="14.25" customHeight="1" s="152">
      <c r="A362" s="48" t="n"/>
      <c r="B362" s="48" t="n"/>
      <c r="C362" s="48" t="n"/>
      <c r="D362" s="48" t="n"/>
      <c r="E362" s="48" t="n"/>
      <c r="F362" s="48" t="inlineStr">
        <is>
          <t>A068N109</t>
        </is>
      </c>
      <c r="G362" s="48" t="n"/>
      <c r="H362" s="48" t="n"/>
      <c r="I362" s="48" t="n"/>
      <c r="J362" s="48" t="n"/>
      <c r="K362" s="81">
        <f>SUMIF($F$2:$F$47,$F362,K$2:K$47)</f>
        <v/>
      </c>
      <c r="L362" s="81">
        <f>SUMIF($F$2:$F$47,$F362,L$2:L$47)</f>
        <v/>
      </c>
      <c r="M362" s="81">
        <f>SUMIF($F$2:$F$47,$F362,M$2:M$47)</f>
        <v/>
      </c>
      <c r="N362" s="82">
        <f>SUMIF($F$2:$F$47,$F362,N$2:N$47)</f>
        <v/>
      </c>
      <c r="O362" s="82">
        <f>SUMIF($F$2:$F$47,$F362,O$2:O$47)</f>
        <v/>
      </c>
      <c r="P362" s="82">
        <f>SUMIF($F$2:$F$47,$F362,P$2:P$47)</f>
        <v/>
      </c>
      <c r="Q362" s="82">
        <f>SUMIF($F$2:$F$47,$F362,Q$2:Q$47)</f>
        <v/>
      </c>
      <c r="R362" s="82">
        <f>SUMIF($F$2:$F$47,$F362,R$2:R$47)</f>
        <v/>
      </c>
      <c r="S362" s="82">
        <f>SUMIF($F$2:$F$47,$F362,S$2:S$47)</f>
        <v/>
      </c>
      <c r="T362" s="82">
        <f>SUMIF($F$2:$F$47,$F362,T$2:T$47)</f>
        <v/>
      </c>
      <c r="U362" s="82">
        <f>SUMIF($F$2:$F$47,$F362,U$2:U$47)</f>
        <v/>
      </c>
      <c r="V362" s="82">
        <f>SUMIF($F$2:$F$47,$F362,V$2:V$47)</f>
        <v/>
      </c>
      <c r="W362" s="82">
        <f>SUMIF($F$2:$F$47,$F362,W$2:W$47)</f>
        <v/>
      </c>
      <c r="X362" s="82">
        <f>SUMIF($F$2:$F$47,$F362,X$2:X$47)</f>
        <v/>
      </c>
      <c r="Y362" s="82">
        <f>SUMIF($F$2:$F$47,$F362,Y$2:Y$47)</f>
        <v/>
      </c>
      <c r="Z362" s="82">
        <f>SUMIF($F$2:$F$47,$F362,Z$2:Z$47)</f>
        <v/>
      </c>
      <c r="AA362" s="82">
        <f>SUMIF($F$2:$F$47,$F362,AA$2:AA$47)</f>
        <v/>
      </c>
      <c r="AB362" s="82">
        <f>SUMIF($F$2:$F$47,$F362,AB$2:AB$47)</f>
        <v/>
      </c>
    </row>
    <row r="363" ht="14.25" customHeight="1" s="152">
      <c r="A363" s="48" t="n"/>
      <c r="B363" s="48" t="n"/>
      <c r="C363" s="48" t="n"/>
      <c r="D363" s="48" t="n"/>
      <c r="E363" s="48" t="n"/>
      <c r="F363" s="48" t="inlineStr">
        <is>
          <t>A068N110</t>
        </is>
      </c>
      <c r="G363" s="48" t="n"/>
      <c r="H363" s="48" t="n"/>
      <c r="I363" s="48" t="n"/>
      <c r="J363" s="48" t="n"/>
      <c r="K363" s="81">
        <f>SUMIF($F$2:$F$47,$F363,K$2:K$47)</f>
        <v/>
      </c>
      <c r="L363" s="81">
        <f>SUMIF($F$2:$F$47,$F363,L$2:L$47)</f>
        <v/>
      </c>
      <c r="M363" s="81">
        <f>SUMIF($F$2:$F$47,$F363,M$2:M$47)</f>
        <v/>
      </c>
      <c r="N363" s="82">
        <f>SUMIF($F$2:$F$47,$F363,N$2:N$47)</f>
        <v/>
      </c>
      <c r="O363" s="82">
        <f>SUMIF($F$2:$F$47,$F363,O$2:O$47)</f>
        <v/>
      </c>
      <c r="P363" s="82">
        <f>SUMIF($F$2:$F$47,$F363,P$2:P$47)</f>
        <v/>
      </c>
      <c r="Q363" s="82">
        <f>SUMIF($F$2:$F$47,$F363,Q$2:Q$47)</f>
        <v/>
      </c>
      <c r="R363" s="82">
        <f>SUMIF($F$2:$F$47,$F363,R$2:R$47)</f>
        <v/>
      </c>
      <c r="S363" s="82">
        <f>SUMIF($F$2:$F$47,$F363,S$2:S$47)</f>
        <v/>
      </c>
      <c r="T363" s="82">
        <f>SUMIF($F$2:$F$47,$F363,T$2:T$47)</f>
        <v/>
      </c>
      <c r="U363" s="82">
        <f>SUMIF($F$2:$F$47,$F363,U$2:U$47)</f>
        <v/>
      </c>
      <c r="V363" s="82">
        <f>SUMIF($F$2:$F$47,$F363,V$2:V$47)</f>
        <v/>
      </c>
      <c r="W363" s="82">
        <f>SUMIF($F$2:$F$47,$F363,W$2:W$47)</f>
        <v/>
      </c>
      <c r="X363" s="82">
        <f>SUMIF($F$2:$F$47,$F363,X$2:X$47)</f>
        <v/>
      </c>
      <c r="Y363" s="82">
        <f>SUMIF($F$2:$F$47,$F363,Y$2:Y$47)</f>
        <v/>
      </c>
      <c r="Z363" s="82">
        <f>SUMIF($F$2:$F$47,$F363,Z$2:Z$47)</f>
        <v/>
      </c>
      <c r="AA363" s="82">
        <f>SUMIF($F$2:$F$47,$F363,AA$2:AA$47)</f>
        <v/>
      </c>
      <c r="AB363" s="82">
        <f>SUMIF($F$2:$F$47,$F363,AB$2:AB$47)</f>
        <v/>
      </c>
    </row>
    <row r="364" ht="14.25" customHeight="1" s="152">
      <c r="A364" s="48" t="n"/>
      <c r="B364" s="48" t="n"/>
      <c r="C364" s="48" t="n"/>
      <c r="D364" s="48" t="n"/>
      <c r="E364" s="48" t="n"/>
      <c r="F364" s="48" t="inlineStr">
        <is>
          <t>A071V071</t>
        </is>
      </c>
      <c r="G364" s="48" t="n"/>
      <c r="H364" s="48" t="n"/>
      <c r="I364" s="48" t="n"/>
      <c r="J364" s="48" t="n"/>
      <c r="K364" s="81">
        <f>SUMIF($F$2:$F$47,$F364,K$2:K$47)</f>
        <v/>
      </c>
      <c r="L364" s="81">
        <f>SUMIF($F$2:$F$47,$F364,L$2:L$47)</f>
        <v/>
      </c>
      <c r="M364" s="81">
        <f>SUMIF($F$2:$F$47,$F364,M$2:M$47)</f>
        <v/>
      </c>
      <c r="N364" s="82">
        <f>SUMIF($F$2:$F$47,$F364,N$2:N$47)</f>
        <v/>
      </c>
      <c r="O364" s="82">
        <f>SUMIF($F$2:$F$47,$F364,O$2:O$47)</f>
        <v/>
      </c>
      <c r="P364" s="82">
        <f>SUMIF($F$2:$F$47,$F364,P$2:P$47)</f>
        <v/>
      </c>
      <c r="Q364" s="82">
        <f>SUMIF($F$2:$F$47,$F364,Q$2:Q$47)</f>
        <v/>
      </c>
      <c r="R364" s="82">
        <f>SUMIF($F$2:$F$47,$F364,R$2:R$47)</f>
        <v/>
      </c>
      <c r="S364" s="82">
        <f>SUMIF($F$2:$F$47,$F364,S$2:S$47)</f>
        <v/>
      </c>
      <c r="T364" s="82">
        <f>SUMIF($F$2:$F$47,$F364,T$2:T$47)</f>
        <v/>
      </c>
      <c r="U364" s="82">
        <f>SUMIF($F$2:$F$47,$F364,U$2:U$47)</f>
        <v/>
      </c>
      <c r="V364" s="82">
        <f>SUMIF($F$2:$F$47,$F364,V$2:V$47)</f>
        <v/>
      </c>
      <c r="W364" s="82">
        <f>SUMIF($F$2:$F$47,$F364,W$2:W$47)</f>
        <v/>
      </c>
      <c r="X364" s="82">
        <f>SUMIF($F$2:$F$47,$F364,X$2:X$47)</f>
        <v/>
      </c>
      <c r="Y364" s="82">
        <f>SUMIF($F$2:$F$47,$F364,Y$2:Y$47)</f>
        <v/>
      </c>
      <c r="Z364" s="82">
        <f>SUMIF($F$2:$F$47,$F364,Z$2:Z$47)</f>
        <v/>
      </c>
      <c r="AA364" s="82">
        <f>SUMIF($F$2:$F$47,$F364,AA$2:AA$47)</f>
        <v/>
      </c>
      <c r="AB364" s="82">
        <f>SUMIF($F$2:$F$47,$F364,AB$2:AB$47)</f>
        <v/>
      </c>
    </row>
    <row r="365" ht="14.25" customHeight="1" s="152">
      <c r="A365" s="48" t="n"/>
      <c r="B365" s="48" t="n"/>
      <c r="C365" s="48" t="n"/>
      <c r="D365" s="48" t="n"/>
      <c r="E365" s="48" t="n"/>
      <c r="F365" s="48" t="inlineStr">
        <is>
          <t>A072B775</t>
        </is>
      </c>
      <c r="G365" s="48" t="n"/>
      <c r="H365" s="48" t="n"/>
      <c r="I365" s="48" t="n"/>
      <c r="J365" s="48" t="n"/>
      <c r="K365" s="81">
        <f>SUMIF($F$2:$F$47,$F365,K$2:K$47)</f>
        <v/>
      </c>
      <c r="L365" s="81">
        <f>SUMIF($F$2:$F$47,$F365,L$2:L$47)</f>
        <v/>
      </c>
      <c r="M365" s="81">
        <f>SUMIF($F$2:$F$47,$F365,M$2:M$47)</f>
        <v/>
      </c>
      <c r="N365" s="82">
        <f>SUMIF($F$2:$F$47,$F365,N$2:N$47)</f>
        <v/>
      </c>
      <c r="O365" s="82">
        <f>SUMIF($F$2:$F$47,$F365,O$2:O$47)</f>
        <v/>
      </c>
      <c r="P365" s="82">
        <f>SUMIF($F$2:$F$47,$F365,P$2:P$47)</f>
        <v/>
      </c>
      <c r="Q365" s="82">
        <f>SUMIF($F$2:$F$47,$F365,Q$2:Q$47)</f>
        <v/>
      </c>
      <c r="R365" s="82">
        <f>SUMIF($F$2:$F$47,$F365,R$2:R$47)</f>
        <v/>
      </c>
      <c r="S365" s="82">
        <f>SUMIF($F$2:$F$47,$F365,S$2:S$47)</f>
        <v/>
      </c>
      <c r="T365" s="82">
        <f>SUMIF($F$2:$F$47,$F365,T$2:T$47)</f>
        <v/>
      </c>
      <c r="U365" s="82">
        <f>SUMIF($F$2:$F$47,$F365,U$2:U$47)</f>
        <v/>
      </c>
      <c r="V365" s="82">
        <f>SUMIF($F$2:$F$47,$F365,V$2:V$47)</f>
        <v/>
      </c>
      <c r="W365" s="82">
        <f>SUMIF($F$2:$F$47,$F365,W$2:W$47)</f>
        <v/>
      </c>
      <c r="X365" s="82">
        <f>SUMIF($F$2:$F$47,$F365,X$2:X$47)</f>
        <v/>
      </c>
      <c r="Y365" s="82">
        <f>SUMIF($F$2:$F$47,$F365,Y$2:Y$47)</f>
        <v/>
      </c>
      <c r="Z365" s="82">
        <f>SUMIF($F$2:$F$47,$F365,Z$2:Z$47)</f>
        <v/>
      </c>
      <c r="AA365" s="82">
        <f>SUMIF($F$2:$F$47,$F365,AA$2:AA$47)</f>
        <v/>
      </c>
      <c r="AB365" s="82">
        <f>SUMIF($F$2:$F$47,$F365,AB$2:AB$47)</f>
        <v/>
      </c>
    </row>
    <row r="366" ht="14.25" customHeight="1" s="152">
      <c r="A366" s="48" t="n"/>
      <c r="B366" s="48" t="n"/>
      <c r="C366" s="48" t="n"/>
      <c r="D366" s="48" t="n"/>
      <c r="E366" s="48" t="n"/>
      <c r="F366" s="48" t="inlineStr">
        <is>
          <t>A072B789</t>
        </is>
      </c>
      <c r="G366" s="48" t="n"/>
      <c r="H366" s="48" t="n"/>
      <c r="I366" s="48" t="n"/>
      <c r="J366" s="48" t="n"/>
      <c r="K366" s="81">
        <f>SUMIF($F$2:$F$47,$F366,K$2:K$47)</f>
        <v/>
      </c>
      <c r="L366" s="81">
        <f>SUMIF($F$2:$F$47,$F366,L$2:L$47)</f>
        <v/>
      </c>
      <c r="M366" s="81">
        <f>SUMIF($F$2:$F$47,$F366,M$2:M$47)</f>
        <v/>
      </c>
      <c r="N366" s="82">
        <f>SUMIF($F$2:$F$47,$F366,N$2:N$47)</f>
        <v/>
      </c>
      <c r="O366" s="82">
        <f>SUMIF($F$2:$F$47,$F366,O$2:O$47)</f>
        <v/>
      </c>
      <c r="P366" s="82">
        <f>SUMIF($F$2:$F$47,$F366,P$2:P$47)</f>
        <v/>
      </c>
      <c r="Q366" s="82">
        <f>SUMIF($F$2:$F$47,$F366,Q$2:Q$47)</f>
        <v/>
      </c>
      <c r="R366" s="82">
        <f>SUMIF($F$2:$F$47,$F366,R$2:R$47)</f>
        <v/>
      </c>
      <c r="S366" s="82">
        <f>SUMIF($F$2:$F$47,$F366,S$2:S$47)</f>
        <v/>
      </c>
      <c r="T366" s="82">
        <f>SUMIF($F$2:$F$47,$F366,T$2:T$47)</f>
        <v/>
      </c>
      <c r="U366" s="82">
        <f>SUMIF($F$2:$F$47,$F366,U$2:U$47)</f>
        <v/>
      </c>
      <c r="V366" s="82">
        <f>SUMIF($F$2:$F$47,$F366,V$2:V$47)</f>
        <v/>
      </c>
      <c r="W366" s="82">
        <f>SUMIF($F$2:$F$47,$F366,W$2:W$47)</f>
        <v/>
      </c>
      <c r="X366" s="82">
        <f>SUMIF($F$2:$F$47,$F366,X$2:X$47)</f>
        <v/>
      </c>
      <c r="Y366" s="82">
        <f>SUMIF($F$2:$F$47,$F366,Y$2:Y$47)</f>
        <v/>
      </c>
      <c r="Z366" s="82">
        <f>SUMIF($F$2:$F$47,$F366,Z$2:Z$47)</f>
        <v/>
      </c>
      <c r="AA366" s="82">
        <f>SUMIF($F$2:$F$47,$F366,AA$2:AA$47)</f>
        <v/>
      </c>
      <c r="AB366" s="82">
        <f>SUMIF($F$2:$F$47,$F366,AB$2:AB$47)</f>
        <v/>
      </c>
    </row>
    <row r="367" ht="14.25" customHeight="1" s="152">
      <c r="A367" s="48" t="n"/>
      <c r="B367" s="48" t="n"/>
      <c r="C367" s="48" t="n"/>
      <c r="D367" s="48" t="n"/>
      <c r="E367" s="48" t="n"/>
      <c r="F367" s="48" t="inlineStr">
        <is>
          <t>A072B964</t>
        </is>
      </c>
      <c r="G367" s="48" t="n"/>
      <c r="H367" s="48" t="n"/>
      <c r="I367" s="48" t="n"/>
      <c r="J367" s="48" t="n"/>
      <c r="K367" s="81">
        <f>SUMIF($F$2:$F$47,$F367,K$2:K$47)</f>
        <v/>
      </c>
      <c r="L367" s="81">
        <f>SUMIF($F$2:$F$47,$F367,L$2:L$47)</f>
        <v/>
      </c>
      <c r="M367" s="81">
        <f>SUMIF($F$2:$F$47,$F367,M$2:M$47)</f>
        <v/>
      </c>
      <c r="N367" s="82">
        <f>SUMIF($F$2:$F$47,$F367,N$2:N$47)</f>
        <v/>
      </c>
      <c r="O367" s="82">
        <f>SUMIF($F$2:$F$47,$F367,O$2:O$47)</f>
        <v/>
      </c>
      <c r="P367" s="82">
        <f>SUMIF($F$2:$F$47,$F367,P$2:P$47)</f>
        <v/>
      </c>
      <c r="Q367" s="82">
        <f>SUMIF($F$2:$F$47,$F367,Q$2:Q$47)</f>
        <v/>
      </c>
      <c r="R367" s="82">
        <f>SUMIF($F$2:$F$47,$F367,R$2:R$47)</f>
        <v/>
      </c>
      <c r="S367" s="82">
        <f>SUMIF($F$2:$F$47,$F367,S$2:S$47)</f>
        <v/>
      </c>
      <c r="T367" s="82">
        <f>SUMIF($F$2:$F$47,$F367,T$2:T$47)</f>
        <v/>
      </c>
      <c r="U367" s="82">
        <f>SUMIF($F$2:$F$47,$F367,U$2:U$47)</f>
        <v/>
      </c>
      <c r="V367" s="82">
        <f>SUMIF($F$2:$F$47,$F367,V$2:V$47)</f>
        <v/>
      </c>
      <c r="W367" s="82">
        <f>SUMIF($F$2:$F$47,$F367,W$2:W$47)</f>
        <v/>
      </c>
      <c r="X367" s="82">
        <f>SUMIF($F$2:$F$47,$F367,X$2:X$47)</f>
        <v/>
      </c>
      <c r="Y367" s="82">
        <f>SUMIF($F$2:$F$47,$F367,Y$2:Y$47)</f>
        <v/>
      </c>
      <c r="Z367" s="82">
        <f>SUMIF($F$2:$F$47,$F367,Z$2:Z$47)</f>
        <v/>
      </c>
      <c r="AA367" s="82">
        <f>SUMIF($F$2:$F$47,$F367,AA$2:AA$47)</f>
        <v/>
      </c>
      <c r="AB367" s="82">
        <f>SUMIF($F$2:$F$47,$F367,AB$2:AB$47)</f>
        <v/>
      </c>
    </row>
    <row r="368" ht="14.25" customHeight="1" s="152">
      <c r="A368" s="48" t="n"/>
      <c r="B368" s="48" t="n"/>
      <c r="C368" s="48" t="n"/>
      <c r="D368" s="48" t="n"/>
      <c r="E368" s="48" t="n"/>
      <c r="F368" s="48" t="inlineStr">
        <is>
          <t>A072J134</t>
        </is>
      </c>
      <c r="G368" s="48" t="n"/>
      <c r="H368" s="48" t="n"/>
      <c r="I368" s="48" t="n"/>
      <c r="J368" s="48" t="n"/>
      <c r="K368" s="81">
        <f>SUMIF($F$2:$F$47,$F368,K$2:K$47)</f>
        <v/>
      </c>
      <c r="L368" s="81">
        <f>SUMIF($F$2:$F$47,$F368,L$2:L$47)</f>
        <v/>
      </c>
      <c r="M368" s="81">
        <f>SUMIF($F$2:$F$47,$F368,M$2:M$47)</f>
        <v/>
      </c>
      <c r="N368" s="82">
        <f>SUMIF($F$2:$F$47,$F368,N$2:N$47)</f>
        <v/>
      </c>
      <c r="O368" s="82">
        <f>SUMIF($F$2:$F$47,$F368,O$2:O$47)</f>
        <v/>
      </c>
      <c r="P368" s="82">
        <f>SUMIF($F$2:$F$47,$F368,P$2:P$47)</f>
        <v/>
      </c>
      <c r="Q368" s="82">
        <f>SUMIF($F$2:$F$47,$F368,Q$2:Q$47)</f>
        <v/>
      </c>
      <c r="R368" s="82">
        <f>SUMIF($F$2:$F$47,$F368,R$2:R$47)</f>
        <v/>
      </c>
      <c r="S368" s="82">
        <f>SUMIF($F$2:$F$47,$F368,S$2:S$47)</f>
        <v/>
      </c>
      <c r="T368" s="82">
        <f>SUMIF($F$2:$F$47,$F368,T$2:T$47)</f>
        <v/>
      </c>
      <c r="U368" s="82">
        <f>SUMIF($F$2:$F$47,$F368,U$2:U$47)</f>
        <v/>
      </c>
      <c r="V368" s="82">
        <f>SUMIF($F$2:$F$47,$F368,V$2:V$47)</f>
        <v/>
      </c>
      <c r="W368" s="82">
        <f>SUMIF($F$2:$F$47,$F368,W$2:W$47)</f>
        <v/>
      </c>
      <c r="X368" s="82">
        <f>SUMIF($F$2:$F$47,$F368,X$2:X$47)</f>
        <v/>
      </c>
      <c r="Y368" s="82">
        <f>SUMIF($F$2:$F$47,$F368,Y$2:Y$47)</f>
        <v/>
      </c>
      <c r="Z368" s="82">
        <f>SUMIF($F$2:$F$47,$F368,Z$2:Z$47)</f>
        <v/>
      </c>
      <c r="AA368" s="82">
        <f>SUMIF($F$2:$F$47,$F368,AA$2:AA$47)</f>
        <v/>
      </c>
      <c r="AB368" s="82">
        <f>SUMIF($F$2:$F$47,$F368,AB$2:AB$47)</f>
        <v/>
      </c>
    </row>
    <row r="369" ht="14.25" customHeight="1" s="152">
      <c r="A369" s="48" t="n"/>
      <c r="B369" s="48" t="n"/>
      <c r="C369" s="48" t="n"/>
      <c r="D369" s="48" t="n"/>
      <c r="E369" s="48" t="n"/>
      <c r="F369" s="83" t="inlineStr">
        <is>
          <t>A072B965</t>
        </is>
      </c>
      <c r="G369" s="48" t="n"/>
      <c r="H369" s="48" t="n"/>
      <c r="I369" s="48" t="n"/>
      <c r="J369" s="48" t="n"/>
      <c r="K369" s="29" t="n"/>
      <c r="L369" s="29" t="n"/>
      <c r="M369" s="81" t="n">
        <v>0</v>
      </c>
      <c r="N369" s="82" t="n">
        <v>0.7739999999999999</v>
      </c>
      <c r="O369" s="82" t="n">
        <v>0.6449999999999999</v>
      </c>
      <c r="P369" s="82" t="n">
        <v>14.964</v>
      </c>
      <c r="Q369" s="82" t="n">
        <v>53.31999999999999</v>
      </c>
      <c r="R369" s="82" t="n">
        <v>49.10599999999999</v>
      </c>
      <c r="S369" s="82" t="n">
        <v>54.60999999999999</v>
      </c>
      <c r="T369" s="82" t="n">
        <v>55.255</v>
      </c>
      <c r="U369" s="82" t="n">
        <v>55.85699999999999</v>
      </c>
      <c r="V369" s="82" t="n">
        <v>58.17899999999999</v>
      </c>
      <c r="W369" s="82" t="n">
        <v>53.66399999999999</v>
      </c>
      <c r="X369" s="82" t="n">
        <v>56.803</v>
      </c>
      <c r="Y369" s="82" t="n">
        <v>52.245</v>
      </c>
      <c r="Z369" s="82" t="n">
        <v>56.58799999999999</v>
      </c>
      <c r="AA369" s="82" t="n">
        <v>47.85899999999999</v>
      </c>
      <c r="AB369" s="82" t="n">
        <v>40.205</v>
      </c>
    </row>
    <row r="370" ht="14.25" customHeight="1" s="152">
      <c r="A370" s="48" t="n"/>
      <c r="B370" s="48" t="n"/>
      <c r="C370" s="48" t="n"/>
      <c r="D370" s="48" t="n"/>
      <c r="E370" s="48" t="n"/>
      <c r="F370" s="84" t="inlineStr">
        <is>
          <t>A066W795</t>
        </is>
      </c>
      <c r="G370" s="48" t="n"/>
      <c r="H370" s="48" t="n"/>
      <c r="I370" s="48" t="n"/>
      <c r="J370" s="48" t="n"/>
      <c r="K370" s="29" t="n"/>
      <c r="L370" s="29" t="n"/>
      <c r="M370" s="81" t="n"/>
      <c r="N370" s="82" t="n">
        <v>0.01802146886416549</v>
      </c>
      <c r="O370" s="82" t="n">
        <v>0.04259149343419006</v>
      </c>
      <c r="P370" s="82" t="n">
        <v>0.1163222722211486</v>
      </c>
      <c r="Q370" s="82" t="n">
        <v>1.592644866521271</v>
      </c>
      <c r="R370" s="82" t="n">
        <v>1.512358630336158</v>
      </c>
      <c r="S370" s="82" t="n">
        <v>1.584454858331263</v>
      </c>
      <c r="T370" s="82" t="n">
        <v>1.591006864883269</v>
      </c>
      <c r="U370" s="82" t="n">
        <v>1.520552089372314</v>
      </c>
      <c r="V370" s="82" t="n">
        <v>1.604121230525725</v>
      </c>
      <c r="W370" s="82" t="n">
        <v>1.409126567834433</v>
      </c>
      <c r="X370" s="82" t="n">
        <v>1.333757787409472</v>
      </c>
      <c r="Y370" s="82" t="n">
        <v>1.397664007214569</v>
      </c>
      <c r="Z370" s="82" t="n">
        <v>1.30097014788026</v>
      </c>
      <c r="AA370" s="82" t="n">
        <v>1.204310797007426</v>
      </c>
      <c r="AB370" s="82" t="n">
        <v>1.245284993880499</v>
      </c>
    </row>
    <row r="371" ht="14.25" customHeight="1" s="152">
      <c r="A371" s="85" t="n"/>
      <c r="B371" s="85" t="n"/>
      <c r="C371" s="85" t="n"/>
      <c r="D371" s="85" t="n"/>
      <c r="E371" s="85" t="n"/>
      <c r="F371" s="84" t="inlineStr">
        <is>
          <t>A066E919</t>
        </is>
      </c>
      <c r="G371" s="85" t="n"/>
      <c r="H371" s="85" t="n"/>
      <c r="I371" s="85" t="n"/>
      <c r="J371" s="85" t="n"/>
      <c r="K371" s="86" t="n"/>
      <c r="L371" s="86" t="n"/>
      <c r="M371" s="87" t="n"/>
      <c r="N371" s="88" t="n">
        <v>0.07371007371007371</v>
      </c>
      <c r="O371" s="88" t="n">
        <v>0.2948402948402948</v>
      </c>
      <c r="P371" s="88" t="n">
        <v>0.4275184275184275</v>
      </c>
      <c r="Q371" s="88" t="n">
        <v>1.326781326781327</v>
      </c>
      <c r="R371" s="88" t="n">
        <v>1.223587223587223</v>
      </c>
      <c r="S371" s="88" t="n">
        <v>1.253071253071253</v>
      </c>
      <c r="T371" s="88" t="n">
        <v>1.312039312039312</v>
      </c>
      <c r="U371" s="88" t="n">
        <v>1.208845208845209</v>
      </c>
      <c r="V371" s="88" t="n">
        <v>1.164619164619165</v>
      </c>
      <c r="W371" s="88" t="n">
        <v>1.267813267813268</v>
      </c>
      <c r="X371" s="88" t="n">
        <v>1.12039312039312</v>
      </c>
      <c r="Y371" s="88" t="n">
        <v>1.076167076167076</v>
      </c>
      <c r="Z371" s="88" t="n">
        <v>1.533169533169533</v>
      </c>
      <c r="AA371" s="88" t="n">
        <v>1.105651105651106</v>
      </c>
      <c r="AB371" s="88" t="n">
        <v>0.855036855036855</v>
      </c>
    </row>
    <row r="372" ht="14.25" customHeight="1" s="152">
      <c r="A372" s="89" t="n"/>
      <c r="B372" s="90" t="n"/>
      <c r="C372" s="46" t="n"/>
      <c r="D372" s="46" t="n"/>
      <c r="E372" s="46" t="n"/>
      <c r="F372" s="91" t="inlineStr">
        <is>
          <t>A066E917</t>
        </is>
      </c>
      <c r="G372" s="46" t="n"/>
      <c r="H372" s="46" t="n"/>
      <c r="I372" s="46" t="n"/>
      <c r="J372" s="46" t="n"/>
      <c r="K372" s="3" t="n"/>
      <c r="L372" s="3" t="n"/>
      <c r="M372" s="3" t="n"/>
      <c r="N372" s="53" t="n">
        <v>0.01228501228501228</v>
      </c>
      <c r="O372" s="53" t="n">
        <v>0.04914004914004914</v>
      </c>
      <c r="P372" s="53" t="n">
        <v>0.07125307125307125</v>
      </c>
      <c r="Q372" s="53" t="n">
        <v>0.2211302211302211</v>
      </c>
      <c r="R372" s="53" t="n">
        <v>0.2039312039312039</v>
      </c>
      <c r="S372" s="53" t="n">
        <v>0.2088452088452089</v>
      </c>
      <c r="T372" s="53" t="n">
        <v>0.2186732186732187</v>
      </c>
      <c r="U372" s="53" t="n">
        <v>0.2014742014742015</v>
      </c>
      <c r="V372" s="53" t="n">
        <v>0.1941031941031941</v>
      </c>
      <c r="W372" s="53" t="n">
        <v>0.2113022113022113</v>
      </c>
      <c r="X372" s="53" t="n">
        <v>0.1867321867321867</v>
      </c>
      <c r="Y372" s="53" t="n">
        <v>0.1793611793611793</v>
      </c>
      <c r="Z372" s="53" t="n">
        <v>0.2555282555282555</v>
      </c>
      <c r="AA372" s="53" t="n">
        <v>0.1842751842751843</v>
      </c>
      <c r="AB372" s="53" t="n">
        <v>0.1425061425061425</v>
      </c>
    </row>
    <row r="373" ht="14.25" customHeight="1" s="152">
      <c r="A373" s="89" t="n"/>
      <c r="B373" s="90" t="n"/>
      <c r="C373" s="46" t="n"/>
      <c r="D373" s="46" t="n"/>
      <c r="E373" s="46" t="n"/>
      <c r="F373" s="91" t="inlineStr">
        <is>
          <t>A066E921</t>
        </is>
      </c>
      <c r="G373" s="46" t="n"/>
      <c r="H373" s="46" t="n"/>
      <c r="I373" s="46" t="n"/>
      <c r="J373" s="46" t="n"/>
      <c r="K373" s="3" t="n"/>
      <c r="L373" s="3" t="n"/>
      <c r="M373" s="3" t="n"/>
      <c r="N373" s="53" t="n">
        <v>0</v>
      </c>
      <c r="O373" s="53" t="n">
        <v>0.1225281833302532</v>
      </c>
      <c r="P373" s="53" t="n">
        <v>6.345921502494917</v>
      </c>
      <c r="Q373" s="53" t="n">
        <v>6.881392832991716</v>
      </c>
      <c r="R373" s="53" t="n">
        <v>6.516959350481342</v>
      </c>
      <c r="S373" s="53" t="n">
        <v>6.826748778792359</v>
      </c>
      <c r="T373" s="53" t="n">
        <v>6.61372706166731</v>
      </c>
      <c r="U373" s="53" t="n">
        <v>6.890210230422875</v>
      </c>
      <c r="V373" s="53" t="n">
        <v>6.72497850023521</v>
      </c>
      <c r="W373" s="53" t="n">
        <v>6.528927815392886</v>
      </c>
      <c r="X373" s="53" t="n">
        <v>6.969399061885721</v>
      </c>
      <c r="Y373" s="53" t="n">
        <v>6.302114091035096</v>
      </c>
      <c r="Z373" s="53" t="n">
        <v>7.289221582508693</v>
      </c>
      <c r="AA373" s="53" t="n">
        <v>6.058965139404579</v>
      </c>
      <c r="AB373" s="53" t="n">
        <v>4.970695216814233</v>
      </c>
    </row>
    <row r="374" ht="14.25" customHeight="1" s="152">
      <c r="A374" s="89" t="n"/>
      <c r="B374" s="90" t="n"/>
      <c r="C374" s="46" t="n"/>
      <c r="D374" s="46" t="n"/>
      <c r="E374" s="46" t="n"/>
      <c r="F374" s="91" t="inlineStr">
        <is>
          <t>A066R199</t>
        </is>
      </c>
      <c r="G374" s="46" t="n"/>
      <c r="H374" s="46" t="n"/>
      <c r="I374" s="46" t="n"/>
      <c r="J374" s="46" t="n"/>
      <c r="K374" s="3" t="n"/>
      <c r="L374" s="3" t="n"/>
      <c r="M374" s="3" t="n"/>
      <c r="N374" s="53" t="n">
        <v>13.912</v>
      </c>
      <c r="O374" s="53" t="n">
        <v>1.128</v>
      </c>
      <c r="P374" s="53" t="n">
        <v>23.312</v>
      </c>
      <c r="Q374" s="53" t="n">
        <v>250.886</v>
      </c>
      <c r="R374" s="53" t="n">
        <v>254.364</v>
      </c>
      <c r="S374" s="53" t="n">
        <v>271.942</v>
      </c>
      <c r="T374" s="53" t="n">
        <v>276.36</v>
      </c>
      <c r="U374" s="53" t="n">
        <v>211.876</v>
      </c>
      <c r="V374" s="53" t="n">
        <v>226.634</v>
      </c>
      <c r="W374" s="53" t="n">
        <v>244.306</v>
      </c>
      <c r="X374" s="53" t="n">
        <v>208.868</v>
      </c>
      <c r="Y374" s="53" t="n">
        <v>199.562</v>
      </c>
      <c r="Z374" s="53" t="n">
        <v>266.302</v>
      </c>
      <c r="AA374" s="53" t="n">
        <v>187.53</v>
      </c>
      <c r="AB374" s="53" t="n">
        <v>153.22</v>
      </c>
    </row>
    <row r="375" ht="14.25" customHeight="1" s="152">
      <c r="A375" s="89" t="n"/>
      <c r="B375" s="90" t="n"/>
      <c r="C375" s="46" t="n"/>
      <c r="D375" s="46" t="n"/>
      <c r="E375" s="46" t="n"/>
      <c r="F375" s="91" t="inlineStr">
        <is>
          <t>A066W789</t>
        </is>
      </c>
      <c r="G375" s="46" t="n"/>
      <c r="H375" s="46" t="n"/>
      <c r="I375" s="46" t="n"/>
      <c r="J375" s="46" t="n"/>
      <c r="K375" s="3" t="n"/>
      <c r="L375" s="3" t="n"/>
      <c r="M375" s="3" t="n"/>
      <c r="N375" s="53" t="n">
        <v>7.157831525716947</v>
      </c>
      <c r="O375" s="53" t="n">
        <v>1.927809629799809</v>
      </c>
      <c r="P375" s="53" t="n">
        <v>32.19731271064816</v>
      </c>
      <c r="Q375" s="53" t="n">
        <v>148.5843189895826</v>
      </c>
      <c r="R375" s="53" t="n">
        <v>144.74171224576</v>
      </c>
      <c r="S375" s="53" t="n">
        <v>142.7123006501359</v>
      </c>
      <c r="T375" s="53" t="n">
        <v>150.4393289668435</v>
      </c>
      <c r="U375" s="53" t="n">
        <v>139.5273964732436</v>
      </c>
      <c r="V375" s="53" t="n">
        <v>136.5875481217555</v>
      </c>
      <c r="W375" s="53" t="n">
        <v>137.2635834632604</v>
      </c>
      <c r="X375" s="53" t="n">
        <v>135.2678991948038</v>
      </c>
      <c r="Y375" s="53" t="n">
        <v>124.3367004287614</v>
      </c>
      <c r="Z375" s="53" t="n">
        <v>149.1633656315341</v>
      </c>
      <c r="AA375" s="53" t="n">
        <v>117.0453072472134</v>
      </c>
      <c r="AB375" s="53" t="n">
        <v>97.1432776139481</v>
      </c>
    </row>
    <row r="376" ht="14.25" customHeight="1" s="152">
      <c r="A376" s="89" t="n"/>
      <c r="B376" s="90" t="n"/>
      <c r="C376" s="46" t="n"/>
      <c r="D376" s="46" t="n"/>
      <c r="E376" s="46" t="n"/>
      <c r="F376" s="91" t="inlineStr">
        <is>
          <t>A066W792</t>
        </is>
      </c>
      <c r="G376" s="46" t="n"/>
      <c r="H376" s="46" t="n"/>
      <c r="I376" s="46" t="n"/>
      <c r="J376" s="46" t="n"/>
      <c r="K376" s="3" t="n"/>
      <c r="L376" s="3" t="n"/>
      <c r="M376" s="3" t="n"/>
      <c r="N376" s="53" t="n">
        <v>0.219575487391044</v>
      </c>
      <c r="O376" s="53" t="n">
        <v>0.03805975114778096</v>
      </c>
      <c r="P376" s="53" t="n">
        <v>1.814660406547342</v>
      </c>
      <c r="Q376" s="53" t="n">
        <v>4.973475948393712</v>
      </c>
      <c r="R376" s="53" t="n">
        <v>4.821481121347214</v>
      </c>
      <c r="S376" s="53" t="n">
        <v>4.489824832974431</v>
      </c>
      <c r="T376" s="53" t="n">
        <v>4.563309183684271</v>
      </c>
      <c r="U376" s="53" t="n">
        <v>4.575264053889752</v>
      </c>
      <c r="V376" s="53" t="n">
        <v>4.133527500241956</v>
      </c>
      <c r="W376" s="53" t="n">
        <v>4.057554258736141</v>
      </c>
      <c r="X376" s="53" t="n">
        <v>4.236679020938308</v>
      </c>
      <c r="Y376" s="53" t="n">
        <v>3.839394263892837</v>
      </c>
      <c r="Z376" s="53" t="n">
        <v>4.244681163765206</v>
      </c>
      <c r="AA376" s="53" t="n">
        <v>3.497735296986432</v>
      </c>
      <c r="AB376" s="53" t="n">
        <v>2.964557915303141</v>
      </c>
    </row>
    <row r="377" ht="14.25" customHeight="1" s="152">
      <c r="A377" s="89" t="n"/>
      <c r="B377" s="90" t="n"/>
      <c r="C377" s="46" t="n"/>
      <c r="D377" s="46" t="n"/>
      <c r="E377" s="46" t="n"/>
      <c r="F377" s="91" t="inlineStr">
        <is>
          <t>A066W793</t>
        </is>
      </c>
      <c r="G377" s="46" t="n"/>
      <c r="H377" s="46" t="n"/>
      <c r="I377" s="46" t="n"/>
      <c r="J377" s="46" t="n"/>
      <c r="K377" s="3" t="n"/>
      <c r="L377" s="3" t="n"/>
      <c r="M377" s="3" t="n"/>
      <c r="N377" s="53" t="n">
        <v>0.1023751023751024</v>
      </c>
      <c r="O377" s="53" t="n">
        <v>0.45711152985999</v>
      </c>
      <c r="P377" s="53" t="n">
        <v>1.558982851974362</v>
      </c>
      <c r="Q377" s="53" t="n">
        <v>10.06216253028306</v>
      </c>
      <c r="R377" s="53" t="n">
        <v>9.702423203505273</v>
      </c>
      <c r="S377" s="53" t="n">
        <v>9.150398381795084</v>
      </c>
      <c r="T377" s="53" t="n">
        <v>9.362146973766748</v>
      </c>
      <c r="U377" s="53" t="n">
        <v>9.145241008067709</v>
      </c>
      <c r="V377" s="53" t="n">
        <v>8.456214814629996</v>
      </c>
      <c r="W377" s="53" t="n">
        <v>8.404767192847764</v>
      </c>
      <c r="X377" s="53" t="n">
        <v>8.485683710255042</v>
      </c>
      <c r="Y377" s="53" t="n">
        <v>7.822627218831646</v>
      </c>
      <c r="Z377" s="53" t="n">
        <v>9.097938836577091</v>
      </c>
      <c r="AA377" s="53" t="n">
        <v>7.274930680790511</v>
      </c>
      <c r="AB377" s="53" t="n">
        <v>6.009259194875975</v>
      </c>
    </row>
    <row r="378" ht="14.25" customHeight="1" s="152">
      <c r="A378" s="89" t="n"/>
      <c r="B378" s="90" t="n"/>
      <c r="C378" s="46" t="n"/>
      <c r="D378" s="46" t="n"/>
      <c r="E378" s="46" t="n"/>
      <c r="F378" s="91" t="inlineStr">
        <is>
          <t>A066W794</t>
        </is>
      </c>
      <c r="G378" s="46" t="n"/>
      <c r="H378" s="46" t="n"/>
      <c r="I378" s="46" t="n"/>
      <c r="J378" s="46" t="n"/>
      <c r="K378" s="3" t="n"/>
      <c r="L378" s="3" t="n"/>
      <c r="M378" s="3" t="n"/>
      <c r="N378" s="53" t="n">
        <v>0.042301881609669</v>
      </c>
      <c r="O378" s="53" t="n">
        <v>0.002014375314746143</v>
      </c>
      <c r="P378" s="53" t="n">
        <v>0.310213798470906</v>
      </c>
      <c r="Q378" s="53" t="n">
        <v>3.370049901570297</v>
      </c>
      <c r="R378" s="53" t="n">
        <v>3.674220574096965</v>
      </c>
      <c r="S378" s="53" t="n">
        <v>3.440553037586412</v>
      </c>
      <c r="T378" s="53" t="n">
        <v>3.789039967037495</v>
      </c>
      <c r="U378" s="53" t="n">
        <v>3.803140594240718</v>
      </c>
      <c r="V378" s="53" t="n">
        <v>3.355949274367074</v>
      </c>
      <c r="W378" s="53" t="n">
        <v>3.311633017442659</v>
      </c>
      <c r="X378" s="53" t="n">
        <v>3.247173007370782</v>
      </c>
      <c r="Y378" s="53" t="n">
        <v>2.872499198828</v>
      </c>
      <c r="Z378" s="53" t="n">
        <v>3.422423659753697</v>
      </c>
      <c r="AA378" s="53" t="n">
        <v>2.753651055257977</v>
      </c>
      <c r="AB378" s="53" t="n">
        <v>2.078835324818019</v>
      </c>
    </row>
    <row r="379" ht="14.25" customHeight="1" s="152">
      <c r="A379" s="89" t="n"/>
      <c r="B379" s="90" t="n"/>
      <c r="C379" s="46" t="n"/>
      <c r="D379" s="46" t="n"/>
      <c r="E379" s="46" t="n"/>
      <c r="F379" s="91" t="inlineStr">
        <is>
          <t>A068N108</t>
        </is>
      </c>
      <c r="G379" s="46" t="n"/>
      <c r="H379" s="46" t="n"/>
      <c r="I379" s="46" t="n"/>
      <c r="J379" s="46" t="n"/>
      <c r="K379" s="3" t="n"/>
      <c r="L379" s="3" t="n"/>
      <c r="M379" s="3" t="n"/>
      <c r="N379" s="53" t="n">
        <v>0</v>
      </c>
      <c r="O379" s="53" t="n">
        <v>0.1246165644171779</v>
      </c>
      <c r="P379" s="53" t="n">
        <v>0.1246165644171779</v>
      </c>
      <c r="Q379" s="53" t="n">
        <v>7.751150306748466</v>
      </c>
      <c r="R379" s="53" t="n">
        <v>7.776073619631902</v>
      </c>
      <c r="S379" s="53" t="n">
        <v>8.050230061349692</v>
      </c>
      <c r="T379" s="53" t="n">
        <v>7.72622699386503</v>
      </c>
      <c r="U379" s="53" t="n">
        <v>7.751150306748466</v>
      </c>
      <c r="V379" s="53" t="n">
        <v>6.978527607361963</v>
      </c>
      <c r="W379" s="53" t="n">
        <v>7.427147239263803</v>
      </c>
      <c r="X379" s="53" t="n">
        <v>6.03144171779141</v>
      </c>
      <c r="Y379" s="53" t="n">
        <v>5.707438650306748</v>
      </c>
      <c r="Z379" s="53" t="n">
        <v>8.100076687116564</v>
      </c>
      <c r="AA379" s="53" t="n">
        <v>5.084355828220859</v>
      </c>
      <c r="AB379" s="53" t="n">
        <v>3.788343558282208</v>
      </c>
    </row>
    <row r="380" ht="14.25" customHeight="1" s="152">
      <c r="A380" s="48" t="n"/>
      <c r="B380" s="48" t="n"/>
      <c r="C380" s="48" t="n"/>
      <c r="D380" s="48" t="n"/>
      <c r="E380" s="48" t="n"/>
      <c r="F380" s="46" t="n"/>
      <c r="G380" s="48" t="n"/>
      <c r="H380" s="48" t="n"/>
      <c r="I380" s="48" t="n"/>
      <c r="J380" s="48" t="n"/>
      <c r="K380" s="29" t="n"/>
      <c r="L380" s="29" t="n"/>
      <c r="M380" s="81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  <c r="AA380" s="82" t="n"/>
      <c r="AB380" s="82" t="n"/>
    </row>
    <row r="381" ht="14.25" customHeight="1" s="152">
      <c r="A381" s="48" t="n"/>
      <c r="B381" s="48" t="n"/>
      <c r="C381" s="48" t="n"/>
      <c r="D381" s="48" t="n"/>
      <c r="E381" s="48" t="n"/>
      <c r="F381" s="48" t="n"/>
      <c r="G381" s="92" t="inlineStr">
        <is>
          <t>A066Y269</t>
        </is>
      </c>
      <c r="H381" s="48" t="n"/>
      <c r="I381" s="48" t="n"/>
      <c r="J381" s="48" t="n"/>
      <c r="K381" s="93">
        <f>SUMIF($G$2:$G$47,$G381,K$2:K$47)</f>
        <v/>
      </c>
      <c r="L381" s="93">
        <f>SUMIF($G$2:$G$47,$G381,L$2:L$47)</f>
        <v/>
      </c>
      <c r="M381" s="93">
        <f>SUMIF($G$2:$G$47,$G381,M$2:M$47)</f>
        <v/>
      </c>
      <c r="N381" s="92">
        <f>SUMIF($G$2:$G$47,$G381,N$2:N$47)</f>
        <v/>
      </c>
      <c r="O381" s="92">
        <f>SUMIF($G$2:$G$47,$G381,O$2:O$47)</f>
        <v/>
      </c>
      <c r="P381" s="92">
        <f>SUMIF($G$2:$G$47,$G381,P$2:P$47)</f>
        <v/>
      </c>
      <c r="Q381" s="92">
        <f>SUMIF($G$2:$G$47,$G381,Q$2:Q$47)</f>
        <v/>
      </c>
      <c r="R381" s="92">
        <f>SUMIF($G$2:$G$47,$G381,R$2:R$47)</f>
        <v/>
      </c>
      <c r="S381" s="92">
        <f>SUMIF($G$2:$G$47,$G381,S$2:S$47)</f>
        <v/>
      </c>
      <c r="T381" s="92">
        <f>SUMIF($G$2:$G$47,$G381,T$2:T$47)</f>
        <v/>
      </c>
      <c r="U381" s="92">
        <f>SUMIF($G$2:$G$47,$G381,U$2:U$47)</f>
        <v/>
      </c>
      <c r="V381" s="92">
        <f>SUMIF($G$2:$G$47,$G381,V$2:V$47)</f>
        <v/>
      </c>
      <c r="W381" s="92">
        <f>SUMIF($G$2:$G$47,$G381,W$2:W$47)</f>
        <v/>
      </c>
      <c r="X381" s="92">
        <f>SUMIF($G$2:$G$47,$G381,X$2:X$47)</f>
        <v/>
      </c>
      <c r="Y381" s="92">
        <f>SUMIF($G$2:$G$47,$G381,Y$2:Y$47)</f>
        <v/>
      </c>
      <c r="Z381" s="92">
        <f>SUMIF($G$2:$G$47,$G381,Z$2:Z$47)</f>
        <v/>
      </c>
      <c r="AA381" s="92">
        <f>SUMIF($G$2:$G$47,$G381,AA$2:AA$47)</f>
        <v/>
      </c>
      <c r="AB381" s="92">
        <f>SUMIF($G$2:$G$47,$G381,AB$2:AB$47)</f>
        <v/>
      </c>
    </row>
    <row r="382" ht="14.25" customHeight="1" s="152">
      <c r="A382" s="48" t="n"/>
      <c r="B382" s="48" t="n"/>
      <c r="C382" s="48" t="n"/>
      <c r="D382" s="48" t="n"/>
      <c r="E382" s="48" t="n"/>
      <c r="F382" s="48" t="n"/>
      <c r="G382" s="92" t="inlineStr">
        <is>
          <t>A068J477</t>
        </is>
      </c>
      <c r="H382" s="48" t="n"/>
      <c r="I382" s="48" t="n"/>
      <c r="J382" s="48" t="n"/>
      <c r="K382" s="93">
        <f>SUMIF($G$2:$G$47,$G382,K$2:K$47)</f>
        <v/>
      </c>
      <c r="L382" s="93">
        <f>SUMIF($G$2:$G$47,$G382,L$2:L$47)</f>
        <v/>
      </c>
      <c r="M382" s="93">
        <f>SUMIF($G$2:$G$47,$G382,M$2:M$47)</f>
        <v/>
      </c>
      <c r="N382" s="92">
        <f>SUMIF($G$2:$G$47,$G382,N$2:N$47)</f>
        <v/>
      </c>
      <c r="O382" s="92">
        <f>SUMIF($G$2:$G$47,$G382,O$2:O$47)</f>
        <v/>
      </c>
      <c r="P382" s="92">
        <f>SUMIF($G$2:$G$47,$G382,P$2:P$47)</f>
        <v/>
      </c>
      <c r="Q382" s="92">
        <f>SUMIF($G$2:$G$47,$G382,Q$2:Q$47)</f>
        <v/>
      </c>
      <c r="R382" s="92">
        <f>SUMIF($G$2:$G$47,$G382,R$2:R$47)</f>
        <v/>
      </c>
      <c r="S382" s="92">
        <f>SUMIF($G$2:$G$47,$G382,S$2:S$47)</f>
        <v/>
      </c>
      <c r="T382" s="92">
        <f>SUMIF($G$2:$G$47,$G382,T$2:T$47)</f>
        <v/>
      </c>
      <c r="U382" s="92">
        <f>SUMIF($G$2:$G$47,$G382,U$2:U$47)</f>
        <v/>
      </c>
      <c r="V382" s="92">
        <f>SUMIF($G$2:$G$47,$G382,V$2:V$47)</f>
        <v/>
      </c>
      <c r="W382" s="92">
        <f>SUMIF($G$2:$G$47,$G382,W$2:W$47)</f>
        <v/>
      </c>
      <c r="X382" s="92">
        <f>SUMIF($G$2:$G$47,$G382,X$2:X$47)</f>
        <v/>
      </c>
      <c r="Y382" s="92">
        <f>SUMIF($G$2:$G$47,$G382,Y$2:Y$47)</f>
        <v/>
      </c>
      <c r="Z382" s="92">
        <f>SUMIF($G$2:$G$47,$G382,Z$2:Z$47)</f>
        <v/>
      </c>
      <c r="AA382" s="92">
        <f>SUMIF($G$2:$G$47,$G382,AA$2:AA$47)</f>
        <v/>
      </c>
      <c r="AB382" s="92">
        <f>SUMIF($G$2:$G$47,$G382,AB$2:AB$47)</f>
        <v/>
      </c>
    </row>
    <row r="383" ht="14.25" customHeight="1" s="152">
      <c r="A383" s="48" t="n"/>
      <c r="B383" s="48" t="n"/>
      <c r="C383" s="48" t="n"/>
      <c r="D383" s="48" t="n"/>
      <c r="E383" s="48" t="n"/>
      <c r="F383" s="48" t="n"/>
      <c r="G383" s="92" t="inlineStr">
        <is>
          <t>A068N099</t>
        </is>
      </c>
      <c r="H383" s="48" t="n"/>
      <c r="I383" s="48" t="n"/>
      <c r="J383" s="48" t="n"/>
      <c r="K383" s="93">
        <f>SUMIF($G$2:$G$47,$G383,K$2:K$47)</f>
        <v/>
      </c>
      <c r="L383" s="93">
        <f>SUMIF($G$2:$G$47,$G383,L$2:L$47)</f>
        <v/>
      </c>
      <c r="M383" s="93">
        <f>SUMIF($G$2:$G$47,$G383,M$2:M$47)</f>
        <v/>
      </c>
      <c r="N383" s="92">
        <f>SUMIF($G$2:$G$47,$G383,N$2:N$47)</f>
        <v/>
      </c>
      <c r="O383" s="92">
        <f>SUMIF($G$2:$G$47,$G383,O$2:O$47)</f>
        <v/>
      </c>
      <c r="P383" s="92">
        <f>SUMIF($G$2:$G$47,$G383,P$2:P$47)</f>
        <v/>
      </c>
      <c r="Q383" s="92">
        <f>SUMIF($G$2:$G$47,$G383,Q$2:Q$47)</f>
        <v/>
      </c>
      <c r="R383" s="92">
        <f>SUMIF($G$2:$G$47,$G383,R$2:R$47)</f>
        <v/>
      </c>
      <c r="S383" s="92">
        <f>SUMIF($G$2:$G$47,$G383,S$2:S$47)</f>
        <v/>
      </c>
      <c r="T383" s="92">
        <f>SUMIF($G$2:$G$47,$G383,T$2:T$47)</f>
        <v/>
      </c>
      <c r="U383" s="92">
        <f>SUMIF($G$2:$G$47,$G383,U$2:U$47)</f>
        <v/>
      </c>
      <c r="V383" s="92">
        <f>SUMIF($G$2:$G$47,$G383,V$2:V$47)</f>
        <v/>
      </c>
      <c r="W383" s="92">
        <f>SUMIF($G$2:$G$47,$G383,W$2:W$47)</f>
        <v/>
      </c>
      <c r="X383" s="92">
        <f>SUMIF($G$2:$G$47,$G383,X$2:X$47)</f>
        <v/>
      </c>
      <c r="Y383" s="92">
        <f>SUMIF($G$2:$G$47,$G383,Y$2:Y$47)</f>
        <v/>
      </c>
      <c r="Z383" s="92">
        <f>SUMIF($G$2:$G$47,$G383,Z$2:Z$47)</f>
        <v/>
      </c>
      <c r="AA383" s="92">
        <f>SUMIF($G$2:$G$47,$G383,AA$2:AA$47)</f>
        <v/>
      </c>
      <c r="AB383" s="92">
        <f>SUMIF($G$2:$G$47,$G383,AB$2:AB$47)</f>
        <v/>
      </c>
    </row>
    <row r="384" ht="14.25" customHeight="1" s="152">
      <c r="A384" s="48" t="n"/>
      <c r="B384" s="48" t="n"/>
      <c r="C384" s="48" t="n"/>
      <c r="D384" s="48" t="n"/>
      <c r="E384" s="48" t="n"/>
      <c r="F384" s="48" t="n"/>
      <c r="G384" s="92" t="inlineStr">
        <is>
          <t>A068N102</t>
        </is>
      </c>
      <c r="H384" s="48" t="n"/>
      <c r="I384" s="48" t="n"/>
      <c r="J384" s="48" t="n"/>
      <c r="K384" s="93">
        <f>SUMIF($G$2:$G$47,$G384,K$2:K$47)</f>
        <v/>
      </c>
      <c r="L384" s="93">
        <f>SUMIF($G$2:$G$47,$G384,L$2:L$47)</f>
        <v/>
      </c>
      <c r="M384" s="93">
        <f>SUMIF($G$2:$G$47,$G384,M$2:M$47)</f>
        <v/>
      </c>
      <c r="N384" s="92">
        <f>SUMIF($G$2:$G$47,$G384,N$2:N$47)</f>
        <v/>
      </c>
      <c r="O384" s="92">
        <f>SUMIF($G$2:$G$47,$G384,O$2:O$47)</f>
        <v/>
      </c>
      <c r="P384" s="92">
        <f>SUMIF($G$2:$G$47,$G384,P$2:P$47)</f>
        <v/>
      </c>
      <c r="Q384" s="92">
        <f>SUMIF($G$2:$G$47,$G384,Q$2:Q$47)</f>
        <v/>
      </c>
      <c r="R384" s="92">
        <f>SUMIF($G$2:$G$47,$G384,R$2:R$47)</f>
        <v/>
      </c>
      <c r="S384" s="92">
        <f>SUMIF($G$2:$G$47,$G384,S$2:S$47)</f>
        <v/>
      </c>
      <c r="T384" s="92">
        <f>SUMIF($G$2:$G$47,$G384,T$2:T$47)</f>
        <v/>
      </c>
      <c r="U384" s="92">
        <f>SUMIF($G$2:$G$47,$G384,U$2:U$47)</f>
        <v/>
      </c>
      <c r="V384" s="92">
        <f>SUMIF($G$2:$G$47,$G384,V$2:V$47)</f>
        <v/>
      </c>
      <c r="W384" s="92">
        <f>SUMIF($G$2:$G$47,$G384,W$2:W$47)</f>
        <v/>
      </c>
      <c r="X384" s="92">
        <f>SUMIF($G$2:$G$47,$G384,X$2:X$47)</f>
        <v/>
      </c>
      <c r="Y384" s="92">
        <f>SUMIF($G$2:$G$47,$G384,Y$2:Y$47)</f>
        <v/>
      </c>
      <c r="Z384" s="92">
        <f>SUMIF($G$2:$G$47,$G384,Z$2:Z$47)</f>
        <v/>
      </c>
      <c r="AA384" s="92">
        <f>SUMIF($G$2:$G$47,$G384,AA$2:AA$47)</f>
        <v/>
      </c>
      <c r="AB384" s="92">
        <f>SUMIF($G$2:$G$47,$G384,AB$2:AB$47)</f>
        <v/>
      </c>
    </row>
    <row r="385" ht="14.25" customHeight="1" s="152">
      <c r="A385" s="48" t="n"/>
      <c r="B385" s="48" t="n"/>
      <c r="C385" s="48" t="n"/>
      <c r="D385" s="48" t="n"/>
      <c r="E385" s="48" t="n"/>
      <c r="F385" s="48" t="n"/>
      <c r="G385" s="92" t="inlineStr">
        <is>
          <t>A068N103</t>
        </is>
      </c>
      <c r="H385" s="48" t="n"/>
      <c r="I385" s="48" t="n"/>
      <c r="J385" s="48" t="n"/>
      <c r="K385" s="93">
        <f>SUMIF($G$2:$G$47,$G385,K$2:K$47)</f>
        <v/>
      </c>
      <c r="L385" s="93">
        <f>SUMIF($G$2:$G$47,$G385,L$2:L$47)</f>
        <v/>
      </c>
      <c r="M385" s="93">
        <f>SUMIF($G$2:$G$47,$G385,M$2:M$47)</f>
        <v/>
      </c>
      <c r="N385" s="92">
        <f>SUMIF($G$2:$G$47,$G385,N$2:N$47)</f>
        <v/>
      </c>
      <c r="O385" s="92">
        <f>SUMIF($G$2:$G$47,$G385,O$2:O$47)</f>
        <v/>
      </c>
      <c r="P385" s="92">
        <f>SUMIF($G$2:$G$47,$G385,P$2:P$47)</f>
        <v/>
      </c>
      <c r="Q385" s="92">
        <f>SUMIF($G$2:$G$47,$G385,Q$2:Q$47)</f>
        <v/>
      </c>
      <c r="R385" s="92">
        <f>SUMIF($G$2:$G$47,$G385,R$2:R$47)</f>
        <v/>
      </c>
      <c r="S385" s="92">
        <f>SUMIF($G$2:$G$47,$G385,S$2:S$47)</f>
        <v/>
      </c>
      <c r="T385" s="92">
        <f>SUMIF($G$2:$G$47,$G385,T$2:T$47)</f>
        <v/>
      </c>
      <c r="U385" s="92">
        <f>SUMIF($G$2:$G$47,$G385,U$2:U$47)</f>
        <v/>
      </c>
      <c r="V385" s="92">
        <f>SUMIF($G$2:$G$47,$G385,V$2:V$47)</f>
        <v/>
      </c>
      <c r="W385" s="92">
        <f>SUMIF($G$2:$G$47,$G385,W$2:W$47)</f>
        <v/>
      </c>
      <c r="X385" s="92">
        <f>SUMIF($G$2:$G$47,$G385,X$2:X$47)</f>
        <v/>
      </c>
      <c r="Y385" s="92">
        <f>SUMIF($G$2:$G$47,$G385,Y$2:Y$47)</f>
        <v/>
      </c>
      <c r="Z385" s="92">
        <f>SUMIF($G$2:$G$47,$G385,Z$2:Z$47)</f>
        <v/>
      </c>
      <c r="AA385" s="92">
        <f>SUMIF($G$2:$G$47,$G385,AA$2:AA$47)</f>
        <v/>
      </c>
      <c r="AB385" s="92">
        <f>SUMIF($G$2:$G$47,$G385,AB$2:AB$47)</f>
        <v/>
      </c>
    </row>
    <row r="386" ht="14.25" customHeight="1" s="152">
      <c r="A386" s="48" t="n"/>
      <c r="B386" s="48" t="n"/>
      <c r="C386" s="48" t="n"/>
      <c r="D386" s="48" t="n"/>
      <c r="E386" s="48" t="n"/>
      <c r="F386" s="48" t="n"/>
      <c r="G386" s="92" t="inlineStr">
        <is>
          <t>A068N104</t>
        </is>
      </c>
      <c r="H386" s="48" t="n"/>
      <c r="I386" s="48" t="n"/>
      <c r="J386" s="48" t="n"/>
      <c r="K386" s="93">
        <f>SUMIF($G$2:$G$47,$G386,K$2:K$47)</f>
        <v/>
      </c>
      <c r="L386" s="93">
        <f>SUMIF($G$2:$G$47,$G386,L$2:L$47)</f>
        <v/>
      </c>
      <c r="M386" s="93">
        <f>SUMIF($G$2:$G$47,$G386,M$2:M$47)</f>
        <v/>
      </c>
      <c r="N386" s="92">
        <f>SUMIF($G$2:$G$47,$G386,N$2:N$47)</f>
        <v/>
      </c>
      <c r="O386" s="92">
        <f>SUMIF($G$2:$G$47,$G386,O$2:O$47)</f>
        <v/>
      </c>
      <c r="P386" s="92">
        <f>SUMIF($G$2:$G$47,$G386,P$2:P$47)</f>
        <v/>
      </c>
      <c r="Q386" s="92">
        <f>SUMIF($G$2:$G$47,$G386,Q$2:Q$47)</f>
        <v/>
      </c>
      <c r="R386" s="92">
        <f>SUMIF($G$2:$G$47,$G386,R$2:R$47)</f>
        <v/>
      </c>
      <c r="S386" s="92">
        <f>SUMIF($G$2:$G$47,$G386,S$2:S$47)</f>
        <v/>
      </c>
      <c r="T386" s="92">
        <f>SUMIF($G$2:$G$47,$G386,T$2:T$47)</f>
        <v/>
      </c>
      <c r="U386" s="92">
        <f>SUMIF($G$2:$G$47,$G386,U$2:U$47)</f>
        <v/>
      </c>
      <c r="V386" s="92">
        <f>SUMIF($G$2:$G$47,$G386,V$2:V$47)</f>
        <v/>
      </c>
      <c r="W386" s="92">
        <f>SUMIF($G$2:$G$47,$G386,W$2:W$47)</f>
        <v/>
      </c>
      <c r="X386" s="92">
        <f>SUMIF($G$2:$G$47,$G386,X$2:X$47)</f>
        <v/>
      </c>
      <c r="Y386" s="92">
        <f>SUMIF($G$2:$G$47,$G386,Y$2:Y$47)</f>
        <v/>
      </c>
      <c r="Z386" s="92">
        <f>SUMIF($G$2:$G$47,$G386,Z$2:Z$47)</f>
        <v/>
      </c>
      <c r="AA386" s="92">
        <f>SUMIF($G$2:$G$47,$G386,AA$2:AA$47)</f>
        <v/>
      </c>
      <c r="AB386" s="92">
        <f>SUMIF($G$2:$G$47,$G386,AB$2:AB$47)</f>
        <v/>
      </c>
    </row>
    <row r="387" ht="14.25" customHeight="1" s="152">
      <c r="A387" s="48" t="n"/>
      <c r="B387" s="48" t="n"/>
      <c r="C387" s="48" t="n"/>
      <c r="D387" s="48" t="n"/>
      <c r="E387" s="48" t="n"/>
      <c r="F387" s="48" t="n"/>
      <c r="G387" s="92" t="inlineStr">
        <is>
          <t>A071V130</t>
        </is>
      </c>
      <c r="H387" s="48" t="n"/>
      <c r="I387" s="48" t="n"/>
      <c r="J387" s="48" t="n"/>
      <c r="K387" s="93">
        <f>SUMIF($G$2:$G$47,$G387,K$2:K$47)</f>
        <v/>
      </c>
      <c r="L387" s="93">
        <f>SUMIF($G$2:$G$47,$G387,L$2:L$47)</f>
        <v/>
      </c>
      <c r="M387" s="93">
        <f>SUMIF($G$2:$G$47,$G387,M$2:M$47)</f>
        <v/>
      </c>
      <c r="N387" s="92">
        <f>SUMIF($G$2:$G$47,$G387,N$2:N$47)</f>
        <v/>
      </c>
      <c r="O387" s="92">
        <f>SUMIF($G$2:$G$47,$G387,O$2:O$47)</f>
        <v/>
      </c>
      <c r="P387" s="92">
        <f>SUMIF($G$2:$G$47,$G387,P$2:P$47)</f>
        <v/>
      </c>
      <c r="Q387" s="92">
        <f>SUMIF($G$2:$G$47,$G387,Q$2:Q$47)</f>
        <v/>
      </c>
      <c r="R387" s="92">
        <f>SUMIF($G$2:$G$47,$G387,R$2:R$47)</f>
        <v/>
      </c>
      <c r="S387" s="92">
        <f>SUMIF($G$2:$G$47,$G387,S$2:S$47)</f>
        <v/>
      </c>
      <c r="T387" s="92">
        <f>SUMIF($G$2:$G$47,$G387,T$2:T$47)</f>
        <v/>
      </c>
      <c r="U387" s="92">
        <f>SUMIF($G$2:$G$47,$G387,U$2:U$47)</f>
        <v/>
      </c>
      <c r="V387" s="92">
        <f>SUMIF($G$2:$G$47,$G387,V$2:V$47)</f>
        <v/>
      </c>
      <c r="W387" s="92">
        <f>SUMIF($G$2:$G$47,$G387,W$2:W$47)</f>
        <v/>
      </c>
      <c r="X387" s="92">
        <f>SUMIF($G$2:$G$47,$G387,X$2:X$47)</f>
        <v/>
      </c>
      <c r="Y387" s="92">
        <f>SUMIF($G$2:$G$47,$G387,Y$2:Y$47)</f>
        <v/>
      </c>
      <c r="Z387" s="92">
        <f>SUMIF($G$2:$G$47,$G387,Z$2:Z$47)</f>
        <v/>
      </c>
      <c r="AA387" s="92">
        <f>SUMIF($G$2:$G$47,$G387,AA$2:AA$47)</f>
        <v/>
      </c>
      <c r="AB387" s="92">
        <f>SUMIF($G$2:$G$47,$G387,AB$2:AB$47)</f>
        <v/>
      </c>
    </row>
    <row r="388" ht="14.25" customHeight="1" s="152">
      <c r="A388" s="48" t="n"/>
      <c r="B388" s="48" t="n"/>
      <c r="C388" s="48" t="n"/>
      <c r="D388" s="48" t="n"/>
      <c r="E388" s="48" t="n"/>
      <c r="F388" s="48" t="n"/>
      <c r="G388" s="48" t="n"/>
      <c r="H388" s="48" t="inlineStr">
        <is>
          <t>A066F058</t>
        </is>
      </c>
      <c r="I388" s="48" t="n"/>
      <c r="J388" s="48" t="n"/>
      <c r="K388" s="81">
        <f>SUMIF($H$2:$H$47,$H388,K$2:K$47)</f>
        <v/>
      </c>
      <c r="L388" s="81">
        <f>SUMIF($H$2:$H$47,$H388,L$2:L$47)</f>
        <v/>
      </c>
      <c r="M388" s="81">
        <f>SUMIF($H$2:$H$47,$H388,M$2:M$47)</f>
        <v/>
      </c>
      <c r="N388" s="82">
        <f>SUMIF($H$2:$H$47,$H388,N$2:N$47)</f>
        <v/>
      </c>
      <c r="O388" s="82">
        <f>SUMIF($H$2:$H$47,$H388,O$2:O$47)</f>
        <v/>
      </c>
      <c r="P388" s="82">
        <f>SUMIF($H$2:$H$47,$H388,P$2:P$47)</f>
        <v/>
      </c>
      <c r="Q388" s="82">
        <f>SUMIF($H$2:$H$47,$H388,Q$2:Q$47)</f>
        <v/>
      </c>
      <c r="R388" s="82">
        <f>SUMIF($H$2:$H$47,$H388,R$2:R$47)</f>
        <v/>
      </c>
      <c r="S388" s="82">
        <f>SUMIF($H$2:$H$47,$H388,S$2:S$47)</f>
        <v/>
      </c>
      <c r="T388" s="82">
        <f>SUMIF($H$2:$H$47,$H388,T$2:T$47)</f>
        <v/>
      </c>
      <c r="U388" s="82">
        <f>SUMIF($H$2:$H$47,$H388,U$2:U$47)</f>
        <v/>
      </c>
      <c r="V388" s="82">
        <f>SUMIF($H$2:$H$47,$H388,V$2:V$47)</f>
        <v/>
      </c>
      <c r="W388" s="82">
        <f>SUMIF($H$2:$H$47,$H388,W$2:W$47)</f>
        <v/>
      </c>
      <c r="X388" s="82">
        <f>SUMIF($H$2:$H$47,$H388,X$2:X$47)</f>
        <v/>
      </c>
      <c r="Y388" s="82">
        <f>SUMIF($H$2:$H$47,$H388,Y$2:Y$47)</f>
        <v/>
      </c>
      <c r="Z388" s="82">
        <f>SUMIF($H$2:$H$47,$H388,Z$2:Z$47)</f>
        <v/>
      </c>
      <c r="AA388" s="82">
        <f>SUMIF($H$2:$H$47,$H388,AA$2:AA$47)</f>
        <v/>
      </c>
      <c r="AB388" s="82">
        <f>SUMIF($H$2:$H$47,$H388,AB$2:AB$47)</f>
        <v/>
      </c>
    </row>
    <row r="389" ht="14.25" customHeight="1" s="152">
      <c r="A389" s="48" t="n"/>
      <c r="B389" s="48" t="n"/>
      <c r="C389" s="48" t="n"/>
      <c r="D389" s="48" t="n"/>
      <c r="E389" s="48" t="n"/>
      <c r="F389" s="48" t="n"/>
      <c r="G389" s="48" t="n"/>
      <c r="H389" s="48" t="inlineStr">
        <is>
          <t>A066F063</t>
        </is>
      </c>
      <c r="I389" s="48" t="n"/>
      <c r="J389" s="48" t="n"/>
      <c r="K389" s="81">
        <f>SUMIF($H$2:$H$47,$H389,K$2:K$47)</f>
        <v/>
      </c>
      <c r="L389" s="81">
        <f>SUMIF($H$2:$H$47,$H389,L$2:L$47)</f>
        <v/>
      </c>
      <c r="M389" s="81">
        <f>SUMIF($H$2:$H$47,$H389,M$2:M$47)</f>
        <v/>
      </c>
      <c r="N389" s="82">
        <f>SUMIF($H$2:$H$47,$H389,N$2:N$47)</f>
        <v/>
      </c>
      <c r="O389" s="82">
        <f>SUMIF($H$2:$H$47,$H389,O$2:O$47)</f>
        <v/>
      </c>
      <c r="P389" s="82">
        <f>SUMIF($H$2:$H$47,$H389,P$2:P$47)</f>
        <v/>
      </c>
      <c r="Q389" s="82">
        <f>SUMIF($H$2:$H$47,$H389,Q$2:Q$47)</f>
        <v/>
      </c>
      <c r="R389" s="82">
        <f>SUMIF($H$2:$H$47,$H389,R$2:R$47)</f>
        <v/>
      </c>
      <c r="S389" s="82">
        <f>SUMIF($H$2:$H$47,$H389,S$2:S$47)</f>
        <v/>
      </c>
      <c r="T389" s="82">
        <f>SUMIF($H$2:$H$47,$H389,T$2:T$47)</f>
        <v/>
      </c>
      <c r="U389" s="82">
        <f>SUMIF($H$2:$H$47,$H389,U$2:U$47)</f>
        <v/>
      </c>
      <c r="V389" s="82">
        <f>SUMIF($H$2:$H$47,$H389,V$2:V$47)</f>
        <v/>
      </c>
      <c r="W389" s="82">
        <f>SUMIF($H$2:$H$47,$H389,W$2:W$47)</f>
        <v/>
      </c>
      <c r="X389" s="82">
        <f>SUMIF($H$2:$H$47,$H389,X$2:X$47)</f>
        <v/>
      </c>
      <c r="Y389" s="82">
        <f>SUMIF($H$2:$H$47,$H389,Y$2:Y$47)</f>
        <v/>
      </c>
      <c r="Z389" s="82">
        <f>SUMIF($H$2:$H$47,$H389,Z$2:Z$47)</f>
        <v/>
      </c>
      <c r="AA389" s="82">
        <f>SUMIF($H$2:$H$47,$H389,AA$2:AA$47)</f>
        <v/>
      </c>
      <c r="AB389" s="82">
        <f>SUMIF($H$2:$H$47,$H389,AB$2:AB$47)</f>
        <v/>
      </c>
    </row>
    <row r="390" ht="14.25" customHeight="1" s="152">
      <c r="A390" s="48" t="n"/>
      <c r="B390" s="48" t="n"/>
      <c r="C390" s="48" t="n"/>
      <c r="D390" s="48" t="n"/>
      <c r="E390" s="48" t="n"/>
      <c r="F390" s="48" t="n"/>
      <c r="G390" s="48" t="n"/>
      <c r="H390" s="48" t="inlineStr">
        <is>
          <t>A066F076</t>
        </is>
      </c>
      <c r="I390" s="48" t="n"/>
      <c r="J390" s="48" t="n"/>
      <c r="K390" s="81">
        <f>SUMIF($H$2:$H$47,$H390,K$2:K$47)</f>
        <v/>
      </c>
      <c r="L390" s="81">
        <f>SUMIF($H$2:$H$47,$H390,L$2:L$47)</f>
        <v/>
      </c>
      <c r="M390" s="81">
        <f>SUMIF($H$2:$H$47,$H390,M$2:M$47)</f>
        <v/>
      </c>
      <c r="N390" s="82">
        <f>SUMIF($H$2:$H$47,$H390,N$2:N$47)</f>
        <v/>
      </c>
      <c r="O390" s="82">
        <f>SUMIF($H$2:$H$47,$H390,O$2:O$47)</f>
        <v/>
      </c>
      <c r="P390" s="82">
        <f>SUMIF($H$2:$H$47,$H390,P$2:P$47)</f>
        <v/>
      </c>
      <c r="Q390" s="82">
        <f>SUMIF($H$2:$H$47,$H390,Q$2:Q$47)</f>
        <v/>
      </c>
      <c r="R390" s="82">
        <f>SUMIF($H$2:$H$47,$H390,R$2:R$47)</f>
        <v/>
      </c>
      <c r="S390" s="82">
        <f>SUMIF($H$2:$H$47,$H390,S$2:S$47)</f>
        <v/>
      </c>
      <c r="T390" s="82">
        <f>SUMIF($H$2:$H$47,$H390,T$2:T$47)</f>
        <v/>
      </c>
      <c r="U390" s="82">
        <f>SUMIF($H$2:$H$47,$H390,U$2:U$47)</f>
        <v/>
      </c>
      <c r="V390" s="82">
        <f>SUMIF($H$2:$H$47,$H390,V$2:V$47)</f>
        <v/>
      </c>
      <c r="W390" s="82">
        <f>SUMIF($H$2:$H$47,$H390,W$2:W$47)</f>
        <v/>
      </c>
      <c r="X390" s="82">
        <f>SUMIF($H$2:$H$47,$H390,X$2:X$47)</f>
        <v/>
      </c>
      <c r="Y390" s="82">
        <f>SUMIF($H$2:$H$47,$H390,Y$2:Y$47)</f>
        <v/>
      </c>
      <c r="Z390" s="82">
        <f>SUMIF($H$2:$H$47,$H390,Z$2:Z$47)</f>
        <v/>
      </c>
      <c r="AA390" s="82">
        <f>SUMIF($H$2:$H$47,$H390,AA$2:AA$47)</f>
        <v/>
      </c>
      <c r="AB390" s="82">
        <f>SUMIF($H$2:$H$47,$H390,AB$2:AB$47)</f>
        <v/>
      </c>
    </row>
    <row r="391" ht="14.25" customHeight="1" s="152">
      <c r="A391" s="48" t="n"/>
      <c r="B391" s="48" t="n"/>
      <c r="C391" s="48" t="n"/>
      <c r="D391" s="48" t="n"/>
      <c r="E391" s="48" t="n"/>
      <c r="F391" s="48" t="n"/>
      <c r="G391" s="48" t="n"/>
      <c r="H391" s="48" t="inlineStr">
        <is>
          <t>A066F079</t>
        </is>
      </c>
      <c r="I391" s="48" t="n"/>
      <c r="J391" s="48" t="n"/>
      <c r="K391" s="81">
        <f>SUMIF($H$2:$H$47,$H391,K$2:K$47)</f>
        <v/>
      </c>
      <c r="L391" s="81">
        <f>SUMIF($H$2:$H$47,$H391,L$2:L$47)</f>
        <v/>
      </c>
      <c r="M391" s="81">
        <f>SUMIF($H$2:$H$47,$H391,M$2:M$47)</f>
        <v/>
      </c>
      <c r="N391" s="82">
        <f>SUMIF($H$2:$H$47,$H391,N$2:N$47)</f>
        <v/>
      </c>
      <c r="O391" s="82">
        <f>SUMIF($H$2:$H$47,$H391,O$2:O$47)</f>
        <v/>
      </c>
      <c r="P391" s="82">
        <f>SUMIF($H$2:$H$47,$H391,P$2:P$47)</f>
        <v/>
      </c>
      <c r="Q391" s="82">
        <f>SUMIF($H$2:$H$47,$H391,Q$2:Q$47)</f>
        <v/>
      </c>
      <c r="R391" s="82">
        <f>SUMIF($H$2:$H$47,$H391,R$2:R$47)</f>
        <v/>
      </c>
      <c r="S391" s="82">
        <f>SUMIF($H$2:$H$47,$H391,S$2:S$47)</f>
        <v/>
      </c>
      <c r="T391" s="82">
        <f>SUMIF($H$2:$H$47,$H391,T$2:T$47)</f>
        <v/>
      </c>
      <c r="U391" s="82">
        <f>SUMIF($H$2:$H$47,$H391,U$2:U$47)</f>
        <v/>
      </c>
      <c r="V391" s="82">
        <f>SUMIF($H$2:$H$47,$H391,V$2:V$47)</f>
        <v/>
      </c>
      <c r="W391" s="82">
        <f>SUMIF($H$2:$H$47,$H391,W$2:W$47)</f>
        <v/>
      </c>
      <c r="X391" s="82">
        <f>SUMIF($H$2:$H$47,$H391,X$2:X$47)</f>
        <v/>
      </c>
      <c r="Y391" s="82">
        <f>SUMIF($H$2:$H$47,$H391,Y$2:Y$47)</f>
        <v/>
      </c>
      <c r="Z391" s="82">
        <f>SUMIF($H$2:$H$47,$H391,Z$2:Z$47)</f>
        <v/>
      </c>
      <c r="AA391" s="82">
        <f>SUMIF($H$2:$H$47,$H391,AA$2:AA$47)</f>
        <v/>
      </c>
      <c r="AB391" s="82">
        <f>SUMIF($H$2:$H$47,$H391,AB$2:AB$47)</f>
        <v/>
      </c>
    </row>
    <row r="392" ht="14.25" customHeight="1" s="152">
      <c r="A392" s="48" t="n"/>
      <c r="B392" s="48" t="n"/>
      <c r="C392" s="48" t="n"/>
      <c r="D392" s="48" t="n"/>
      <c r="E392" s="48" t="n"/>
      <c r="F392" s="48" t="n"/>
      <c r="G392" s="48" t="n"/>
      <c r="H392" s="48" t="inlineStr">
        <is>
          <t>A066R849</t>
        </is>
      </c>
      <c r="I392" s="48" t="n"/>
      <c r="J392" s="48" t="n"/>
      <c r="K392" s="81">
        <f>SUMIF($H$2:$H$47,$H392,K$2:K$47)</f>
        <v/>
      </c>
      <c r="L392" s="81">
        <f>SUMIF($H$2:$H$47,$H392,L$2:L$47)</f>
        <v/>
      </c>
      <c r="M392" s="81">
        <f>SUMIF($H$2:$H$47,$H392,M$2:M$47)</f>
        <v/>
      </c>
      <c r="N392" s="82">
        <f>SUMIF($H$2:$H$47,$H392,N$2:N$47)</f>
        <v/>
      </c>
      <c r="O392" s="82">
        <f>SUMIF($H$2:$H$47,$H392,O$2:O$47)</f>
        <v/>
      </c>
      <c r="P392" s="82">
        <f>SUMIF($H$2:$H$47,$H392,P$2:P$47)</f>
        <v/>
      </c>
      <c r="Q392" s="82">
        <f>SUMIF($H$2:$H$47,$H392,Q$2:Q$47)</f>
        <v/>
      </c>
      <c r="R392" s="82">
        <f>SUMIF($H$2:$H$47,$H392,R$2:R$47)</f>
        <v/>
      </c>
      <c r="S392" s="82">
        <f>SUMIF($H$2:$H$47,$H392,S$2:S$47)</f>
        <v/>
      </c>
      <c r="T392" s="82">
        <f>SUMIF($H$2:$H$47,$H392,T$2:T$47)</f>
        <v/>
      </c>
      <c r="U392" s="82">
        <f>SUMIF($H$2:$H$47,$H392,U$2:U$47)</f>
        <v/>
      </c>
      <c r="V392" s="82">
        <f>SUMIF($H$2:$H$47,$H392,V$2:V$47)</f>
        <v/>
      </c>
      <c r="W392" s="82">
        <f>SUMIF($H$2:$H$47,$H392,W$2:W$47)</f>
        <v/>
      </c>
      <c r="X392" s="82">
        <f>SUMIF($H$2:$H$47,$H392,X$2:X$47)</f>
        <v/>
      </c>
      <c r="Y392" s="82">
        <f>SUMIF($H$2:$H$47,$H392,Y$2:Y$47)</f>
        <v/>
      </c>
      <c r="Z392" s="82">
        <f>SUMIF($H$2:$H$47,$H392,Z$2:Z$47)</f>
        <v/>
      </c>
      <c r="AA392" s="82">
        <f>SUMIF($H$2:$H$47,$H392,AA$2:AA$47)</f>
        <v/>
      </c>
      <c r="AB392" s="82">
        <f>SUMIF($H$2:$H$47,$H392,AB$2:AB$47)</f>
        <v/>
      </c>
    </row>
    <row r="393" ht="14.25" customHeight="1" s="152">
      <c r="A393" s="48" t="n"/>
      <c r="B393" s="48" t="n"/>
      <c r="C393" s="48" t="n"/>
      <c r="D393" s="48" t="n"/>
      <c r="E393" s="48" t="n"/>
      <c r="F393" s="48" t="n"/>
      <c r="G393" s="48" t="n"/>
      <c r="H393" s="48" t="inlineStr">
        <is>
          <t>A066R851</t>
        </is>
      </c>
      <c r="I393" s="48" t="n"/>
      <c r="J393" s="48" t="n"/>
      <c r="K393" s="81">
        <f>SUMIF($H$2:$H$47,$H393,K$2:K$47)</f>
        <v/>
      </c>
      <c r="L393" s="81">
        <f>SUMIF($H$2:$H$47,$H393,L$2:L$47)</f>
        <v/>
      </c>
      <c r="M393" s="81">
        <f>SUMIF($H$2:$H$47,$H393,M$2:M$47)</f>
        <v/>
      </c>
      <c r="N393" s="82">
        <f>SUMIF($H$2:$H$47,$H393,N$2:N$47)</f>
        <v/>
      </c>
      <c r="O393" s="82">
        <f>SUMIF($H$2:$H$47,$H393,O$2:O$47)</f>
        <v/>
      </c>
      <c r="P393" s="82">
        <f>SUMIF($H$2:$H$47,$H393,P$2:P$47)</f>
        <v/>
      </c>
      <c r="Q393" s="82">
        <f>SUMIF($H$2:$H$47,$H393,Q$2:Q$47)</f>
        <v/>
      </c>
      <c r="R393" s="82">
        <f>SUMIF($H$2:$H$47,$H393,R$2:R$47)</f>
        <v/>
      </c>
      <c r="S393" s="82">
        <f>SUMIF($H$2:$H$47,$H393,S$2:S$47)</f>
        <v/>
      </c>
      <c r="T393" s="82">
        <f>SUMIF($H$2:$H$47,$H393,T$2:T$47)</f>
        <v/>
      </c>
      <c r="U393" s="82">
        <f>SUMIF($H$2:$H$47,$H393,U$2:U$47)</f>
        <v/>
      </c>
      <c r="V393" s="82">
        <f>SUMIF($H$2:$H$47,$H393,V$2:V$47)</f>
        <v/>
      </c>
      <c r="W393" s="82">
        <f>SUMIF($H$2:$H$47,$H393,W$2:W$47)</f>
        <v/>
      </c>
      <c r="X393" s="82">
        <f>SUMIF($H$2:$H$47,$H393,X$2:X$47)</f>
        <v/>
      </c>
      <c r="Y393" s="82">
        <f>SUMIF($H$2:$H$47,$H393,Y$2:Y$47)</f>
        <v/>
      </c>
      <c r="Z393" s="82">
        <f>SUMIF($H$2:$H$47,$H393,Z$2:Z$47)</f>
        <v/>
      </c>
      <c r="AA393" s="82">
        <f>SUMIF($H$2:$H$47,$H393,AA$2:AA$47)</f>
        <v/>
      </c>
      <c r="AB393" s="82">
        <f>SUMIF($H$2:$H$47,$H393,AB$2:AB$47)</f>
        <v/>
      </c>
    </row>
    <row r="394" ht="14.25" customHeight="1" s="152">
      <c r="A394" s="48" t="n"/>
      <c r="B394" s="48" t="n"/>
      <c r="C394" s="48" t="n"/>
      <c r="D394" s="48" t="n"/>
      <c r="E394" s="48" t="n"/>
      <c r="F394" s="48" t="n"/>
      <c r="G394" s="48" t="n"/>
      <c r="H394" s="48" t="inlineStr">
        <is>
          <t>A066R999</t>
        </is>
      </c>
      <c r="I394" s="48" t="n"/>
      <c r="J394" s="48" t="n"/>
      <c r="K394" s="81">
        <f>SUMIF($H$2:$H$47,$H394,K$2:K$47)</f>
        <v/>
      </c>
      <c r="L394" s="81">
        <f>SUMIF($H$2:$H$47,$H394,L$2:L$47)</f>
        <v/>
      </c>
      <c r="M394" s="81">
        <f>SUMIF($H$2:$H$47,$H394,M$2:M$47)</f>
        <v/>
      </c>
      <c r="N394" s="82">
        <f>SUMIF($H$2:$H$47,$H394,N$2:N$47)</f>
        <v/>
      </c>
      <c r="O394" s="82">
        <f>SUMIF($H$2:$H$47,$H394,O$2:O$47)</f>
        <v/>
      </c>
      <c r="P394" s="82">
        <f>SUMIF($H$2:$H$47,$H394,P$2:P$47)</f>
        <v/>
      </c>
      <c r="Q394" s="82">
        <f>SUMIF($H$2:$H$47,$H394,Q$2:Q$47)</f>
        <v/>
      </c>
      <c r="R394" s="82">
        <f>SUMIF($H$2:$H$47,$H394,R$2:R$47)</f>
        <v/>
      </c>
      <c r="S394" s="82">
        <f>SUMIF($H$2:$H$47,$H394,S$2:S$47)</f>
        <v/>
      </c>
      <c r="T394" s="82">
        <f>SUMIF($H$2:$H$47,$H394,T$2:T$47)</f>
        <v/>
      </c>
      <c r="U394" s="82">
        <f>SUMIF($H$2:$H$47,$H394,U$2:U$47)</f>
        <v/>
      </c>
      <c r="V394" s="82">
        <f>SUMIF($H$2:$H$47,$H394,V$2:V$47)</f>
        <v/>
      </c>
      <c r="W394" s="82">
        <f>SUMIF($H$2:$H$47,$H394,W$2:W$47)</f>
        <v/>
      </c>
      <c r="X394" s="82">
        <f>SUMIF($H$2:$H$47,$H394,X$2:X$47)</f>
        <v/>
      </c>
      <c r="Y394" s="82">
        <f>SUMIF($H$2:$H$47,$H394,Y$2:Y$47)</f>
        <v/>
      </c>
      <c r="Z394" s="82">
        <f>SUMIF($H$2:$H$47,$H394,Z$2:Z$47)</f>
        <v/>
      </c>
      <c r="AA394" s="82">
        <f>SUMIF($H$2:$H$47,$H394,AA$2:AA$47)</f>
        <v/>
      </c>
      <c r="AB394" s="82">
        <f>SUMIF($H$2:$H$47,$H394,AB$2:AB$47)</f>
        <v/>
      </c>
    </row>
    <row r="395" ht="14.25" customHeight="1" s="152">
      <c r="A395" s="48" t="n"/>
      <c r="B395" s="48" t="n"/>
      <c r="C395" s="48" t="n"/>
      <c r="D395" s="48" t="n"/>
      <c r="E395" s="48" t="n"/>
      <c r="F395" s="48" t="n"/>
      <c r="G395" s="48" t="n"/>
      <c r="H395" s="48" t="inlineStr">
        <is>
          <t>A066S001</t>
        </is>
      </c>
      <c r="I395" s="48" t="n"/>
      <c r="J395" s="48" t="n"/>
      <c r="K395" s="81">
        <f>SUMIF($H$2:$H$47,$H395,K$2:K$47)</f>
        <v/>
      </c>
      <c r="L395" s="81">
        <f>SUMIF($H$2:$H$47,$H395,L$2:L$47)</f>
        <v/>
      </c>
      <c r="M395" s="81">
        <f>SUMIF($H$2:$H$47,$H395,M$2:M$47)</f>
        <v/>
      </c>
      <c r="N395" s="82">
        <f>SUMIF($H$2:$H$47,$H395,N$2:N$47)</f>
        <v/>
      </c>
      <c r="O395" s="82">
        <f>SUMIF($H$2:$H$47,$H395,O$2:O$47)</f>
        <v/>
      </c>
      <c r="P395" s="82">
        <f>SUMIF($H$2:$H$47,$H395,P$2:P$47)</f>
        <v/>
      </c>
      <c r="Q395" s="82">
        <f>SUMIF($H$2:$H$47,$H395,Q$2:Q$47)</f>
        <v/>
      </c>
      <c r="R395" s="82">
        <f>SUMIF($H$2:$H$47,$H395,R$2:R$47)</f>
        <v/>
      </c>
      <c r="S395" s="82">
        <f>SUMIF($H$2:$H$47,$H395,S$2:S$47)</f>
        <v/>
      </c>
      <c r="T395" s="82">
        <f>SUMIF($H$2:$H$47,$H395,T$2:T$47)</f>
        <v/>
      </c>
      <c r="U395" s="82">
        <f>SUMIF($H$2:$H$47,$H395,U$2:U$47)</f>
        <v/>
      </c>
      <c r="V395" s="82">
        <f>SUMIF($H$2:$H$47,$H395,V$2:V$47)</f>
        <v/>
      </c>
      <c r="W395" s="82">
        <f>SUMIF($H$2:$H$47,$H395,W$2:W$47)</f>
        <v/>
      </c>
      <c r="X395" s="82">
        <f>SUMIF($H$2:$H$47,$H395,X$2:X$47)</f>
        <v/>
      </c>
      <c r="Y395" s="82">
        <f>SUMIF($H$2:$H$47,$H395,Y$2:Y$47)</f>
        <v/>
      </c>
      <c r="Z395" s="82">
        <f>SUMIF($H$2:$H$47,$H395,Z$2:Z$47)</f>
        <v/>
      </c>
      <c r="AA395" s="82">
        <f>SUMIF($H$2:$H$47,$H395,AA$2:AA$47)</f>
        <v/>
      </c>
      <c r="AB395" s="82">
        <f>SUMIF($H$2:$H$47,$H395,AB$2:AB$47)</f>
        <v/>
      </c>
    </row>
    <row r="396" ht="14.25" customHeight="1" s="152">
      <c r="A396" s="48" t="n"/>
      <c r="B396" s="48" t="n"/>
      <c r="C396" s="48" t="n"/>
      <c r="D396" s="48" t="n"/>
      <c r="E396" s="48" t="n"/>
      <c r="F396" s="48" t="n"/>
      <c r="G396" s="48" t="n"/>
      <c r="H396" s="48" t="inlineStr">
        <is>
          <t>A066S029</t>
        </is>
      </c>
      <c r="I396" s="48" t="n"/>
      <c r="J396" s="48" t="n"/>
      <c r="K396" s="81">
        <f>SUMIF($H$2:$H$47,$H396,K$2:K$47)</f>
        <v/>
      </c>
      <c r="L396" s="81">
        <f>SUMIF($H$2:$H$47,$H396,L$2:L$47)</f>
        <v/>
      </c>
      <c r="M396" s="81">
        <f>SUMIF($H$2:$H$47,$H396,M$2:M$47)</f>
        <v/>
      </c>
      <c r="N396" s="82">
        <f>SUMIF($H$2:$H$47,$H396,N$2:N$47)</f>
        <v/>
      </c>
      <c r="O396" s="82">
        <f>SUMIF($H$2:$H$47,$H396,O$2:O$47)</f>
        <v/>
      </c>
      <c r="P396" s="82">
        <f>SUMIF($H$2:$H$47,$H396,P$2:P$47)</f>
        <v/>
      </c>
      <c r="Q396" s="82">
        <f>SUMIF($H$2:$H$47,$H396,Q$2:Q$47)</f>
        <v/>
      </c>
      <c r="R396" s="82">
        <f>SUMIF($H$2:$H$47,$H396,R$2:R$47)</f>
        <v/>
      </c>
      <c r="S396" s="82">
        <f>SUMIF($H$2:$H$47,$H396,S$2:S$47)</f>
        <v/>
      </c>
      <c r="T396" s="82">
        <f>SUMIF($H$2:$H$47,$H396,T$2:T$47)</f>
        <v/>
      </c>
      <c r="U396" s="82">
        <f>SUMIF($H$2:$H$47,$H396,U$2:U$47)</f>
        <v/>
      </c>
      <c r="V396" s="82">
        <f>SUMIF($H$2:$H$47,$H396,V$2:V$47)</f>
        <v/>
      </c>
      <c r="W396" s="82">
        <f>SUMIF($H$2:$H$47,$H396,W$2:W$47)</f>
        <v/>
      </c>
      <c r="X396" s="82">
        <f>SUMIF($H$2:$H$47,$H396,X$2:X$47)</f>
        <v/>
      </c>
      <c r="Y396" s="82">
        <f>SUMIF($H$2:$H$47,$H396,Y$2:Y$47)</f>
        <v/>
      </c>
      <c r="Z396" s="82">
        <f>SUMIF($H$2:$H$47,$H396,Z$2:Z$47)</f>
        <v/>
      </c>
      <c r="AA396" s="82">
        <f>SUMIF($H$2:$H$47,$H396,AA$2:AA$47)</f>
        <v/>
      </c>
      <c r="AB396" s="82">
        <f>SUMIF($H$2:$H$47,$H396,AB$2:AB$47)</f>
        <v/>
      </c>
    </row>
    <row r="397" ht="14.25" customHeight="1" s="152">
      <c r="A397" s="48" t="n"/>
      <c r="B397" s="48" t="n"/>
      <c r="C397" s="48" t="n"/>
      <c r="D397" s="48" t="n"/>
      <c r="E397" s="48" t="n"/>
      <c r="F397" s="48" t="n"/>
      <c r="G397" s="48" t="n"/>
      <c r="H397" s="48" t="inlineStr">
        <is>
          <t>A066S032</t>
        </is>
      </c>
      <c r="I397" s="48" t="n"/>
      <c r="J397" s="48" t="n"/>
      <c r="K397" s="81">
        <f>SUMIF($H$2:$H$47,$H397,K$2:K$47)</f>
        <v/>
      </c>
      <c r="L397" s="81">
        <f>SUMIF($H$2:$H$47,$H397,L$2:L$47)</f>
        <v/>
      </c>
      <c r="M397" s="81">
        <f>SUMIF($H$2:$H$47,$H397,M$2:M$47)</f>
        <v/>
      </c>
      <c r="N397" s="82">
        <f>SUMIF($H$2:$H$47,$H397,N$2:N$47)</f>
        <v/>
      </c>
      <c r="O397" s="82">
        <f>SUMIF($H$2:$H$47,$H397,O$2:O$47)</f>
        <v/>
      </c>
      <c r="P397" s="82">
        <f>SUMIF($H$2:$H$47,$H397,P$2:P$47)</f>
        <v/>
      </c>
      <c r="Q397" s="82">
        <f>SUMIF($H$2:$H$47,$H397,Q$2:Q$47)</f>
        <v/>
      </c>
      <c r="R397" s="82">
        <f>SUMIF($H$2:$H$47,$H397,R$2:R$47)</f>
        <v/>
      </c>
      <c r="S397" s="82">
        <f>SUMIF($H$2:$H$47,$H397,S$2:S$47)</f>
        <v/>
      </c>
      <c r="T397" s="82">
        <f>SUMIF($H$2:$H$47,$H397,T$2:T$47)</f>
        <v/>
      </c>
      <c r="U397" s="82">
        <f>SUMIF($H$2:$H$47,$H397,U$2:U$47)</f>
        <v/>
      </c>
      <c r="V397" s="82">
        <f>SUMIF($H$2:$H$47,$H397,V$2:V$47)</f>
        <v/>
      </c>
      <c r="W397" s="82">
        <f>SUMIF($H$2:$H$47,$H397,W$2:W$47)</f>
        <v/>
      </c>
      <c r="X397" s="82">
        <f>SUMIF($H$2:$H$47,$H397,X$2:X$47)</f>
        <v/>
      </c>
      <c r="Y397" s="82">
        <f>SUMIF($H$2:$H$47,$H397,Y$2:Y$47)</f>
        <v/>
      </c>
      <c r="Z397" s="82">
        <f>SUMIF($H$2:$H$47,$H397,Z$2:Z$47)</f>
        <v/>
      </c>
      <c r="AA397" s="82">
        <f>SUMIF($H$2:$H$47,$H397,AA$2:AA$47)</f>
        <v/>
      </c>
      <c r="AB397" s="82">
        <f>SUMIF($H$2:$H$47,$H397,AB$2:AB$47)</f>
        <v/>
      </c>
    </row>
    <row r="398" ht="14.25" customHeight="1" s="152">
      <c r="A398" s="48" t="n"/>
      <c r="B398" s="48" t="n"/>
      <c r="C398" s="48" t="n"/>
      <c r="D398" s="48" t="n"/>
      <c r="E398" s="48" t="n"/>
      <c r="F398" s="48" t="n"/>
      <c r="G398" s="48" t="n"/>
      <c r="H398" s="48" t="inlineStr">
        <is>
          <t>A066W582</t>
        </is>
      </c>
      <c r="I398" s="48" t="n"/>
      <c r="J398" s="48" t="n"/>
      <c r="K398" s="81">
        <f>SUMIF($H$2:$H$47,$H398,K$2:K$47)</f>
        <v/>
      </c>
      <c r="L398" s="81">
        <f>SUMIF($H$2:$H$47,$H398,L$2:L$47)</f>
        <v/>
      </c>
      <c r="M398" s="81">
        <f>SUMIF($H$2:$H$47,$H398,M$2:M$47)</f>
        <v/>
      </c>
      <c r="N398" s="82">
        <f>SUMIF($H$2:$H$47,$H398,N$2:N$47)</f>
        <v/>
      </c>
      <c r="O398" s="82">
        <f>SUMIF($H$2:$H$47,$H398,O$2:O$47)</f>
        <v/>
      </c>
      <c r="P398" s="82">
        <f>SUMIF($H$2:$H$47,$H398,P$2:P$47)</f>
        <v/>
      </c>
      <c r="Q398" s="82">
        <f>SUMIF($H$2:$H$47,$H398,Q$2:Q$47)</f>
        <v/>
      </c>
      <c r="R398" s="82">
        <f>SUMIF($H$2:$H$47,$H398,R$2:R$47)</f>
        <v/>
      </c>
      <c r="S398" s="82">
        <f>SUMIF($H$2:$H$47,$H398,S$2:S$47)</f>
        <v/>
      </c>
      <c r="T398" s="82">
        <f>SUMIF($H$2:$H$47,$H398,T$2:T$47)</f>
        <v/>
      </c>
      <c r="U398" s="82">
        <f>SUMIF($H$2:$H$47,$H398,U$2:U$47)</f>
        <v/>
      </c>
      <c r="V398" s="82">
        <f>SUMIF($H$2:$H$47,$H398,V$2:V$47)</f>
        <v/>
      </c>
      <c r="W398" s="82">
        <f>SUMIF($H$2:$H$47,$H398,W$2:W$47)</f>
        <v/>
      </c>
      <c r="X398" s="82">
        <f>SUMIF($H$2:$H$47,$H398,X$2:X$47)</f>
        <v/>
      </c>
      <c r="Y398" s="82">
        <f>SUMIF($H$2:$H$47,$H398,Y$2:Y$47)</f>
        <v/>
      </c>
      <c r="Z398" s="82">
        <f>SUMIF($H$2:$H$47,$H398,Z$2:Z$47)</f>
        <v/>
      </c>
      <c r="AA398" s="82">
        <f>SUMIF($H$2:$H$47,$H398,AA$2:AA$47)</f>
        <v/>
      </c>
      <c r="AB398" s="82">
        <f>SUMIF($H$2:$H$47,$H398,AB$2:AB$47)</f>
        <v/>
      </c>
    </row>
    <row r="399" ht="14.25" customHeight="1" s="152">
      <c r="A399" s="48" t="n"/>
      <c r="B399" s="48" t="n"/>
      <c r="C399" s="48" t="n"/>
      <c r="D399" s="48" t="n"/>
      <c r="E399" s="48" t="n"/>
      <c r="F399" s="48" t="n"/>
      <c r="G399" s="48" t="n"/>
      <c r="H399" s="48" t="inlineStr">
        <is>
          <t>A067R057</t>
        </is>
      </c>
      <c r="I399" s="48" t="n"/>
      <c r="J399" s="48" t="n"/>
      <c r="K399" s="81">
        <f>SUMIF($H$2:$H$47,$H399,K$2:K$47)</f>
        <v/>
      </c>
      <c r="L399" s="81">
        <f>SUMIF($H$2:$H$47,$H399,L$2:L$47)</f>
        <v/>
      </c>
      <c r="M399" s="81">
        <f>SUMIF($H$2:$H$47,$H399,M$2:M$47)</f>
        <v/>
      </c>
      <c r="N399" s="82">
        <f>SUMIF($H$2:$H$47,$H399,N$2:N$47)</f>
        <v/>
      </c>
      <c r="O399" s="82">
        <f>SUMIF($H$2:$H$47,$H399,O$2:O$47)</f>
        <v/>
      </c>
      <c r="P399" s="82">
        <f>SUMIF($H$2:$H$47,$H399,P$2:P$47)</f>
        <v/>
      </c>
      <c r="Q399" s="82">
        <f>SUMIF($H$2:$H$47,$H399,Q$2:Q$47)</f>
        <v/>
      </c>
      <c r="R399" s="82">
        <f>SUMIF($H$2:$H$47,$H399,R$2:R$47)</f>
        <v/>
      </c>
      <c r="S399" s="82">
        <f>SUMIF($H$2:$H$47,$H399,S$2:S$47)</f>
        <v/>
      </c>
      <c r="T399" s="82">
        <f>SUMIF($H$2:$H$47,$H399,T$2:T$47)</f>
        <v/>
      </c>
      <c r="U399" s="82">
        <f>SUMIF($H$2:$H$47,$H399,U$2:U$47)</f>
        <v/>
      </c>
      <c r="V399" s="82">
        <f>SUMIF($H$2:$H$47,$H399,V$2:V$47)</f>
        <v/>
      </c>
      <c r="W399" s="82">
        <f>SUMIF($H$2:$H$47,$H399,W$2:W$47)</f>
        <v/>
      </c>
      <c r="X399" s="82">
        <f>SUMIF($H$2:$H$47,$H399,X$2:X$47)</f>
        <v/>
      </c>
      <c r="Y399" s="82">
        <f>SUMIF($H$2:$H$47,$H399,Y$2:Y$47)</f>
        <v/>
      </c>
      <c r="Z399" s="82">
        <f>SUMIF($H$2:$H$47,$H399,Z$2:Z$47)</f>
        <v/>
      </c>
      <c r="AA399" s="82">
        <f>SUMIF($H$2:$H$47,$H399,AA$2:AA$47)</f>
        <v/>
      </c>
      <c r="AB399" s="82">
        <f>SUMIF($H$2:$H$47,$H399,AB$2:AB$47)</f>
        <v/>
      </c>
    </row>
    <row r="400" ht="14.25" customHeight="1" s="152">
      <c r="A400" s="48" t="n"/>
      <c r="B400" s="48" t="n"/>
      <c r="C400" s="48" t="n"/>
      <c r="D400" s="48" t="n"/>
      <c r="E400" s="48" t="n"/>
      <c r="F400" s="48" t="n"/>
      <c r="G400" s="48" t="n"/>
      <c r="H400" s="48" t="inlineStr">
        <is>
          <t>A068N085</t>
        </is>
      </c>
      <c r="I400" s="48" t="n"/>
      <c r="J400" s="48" t="n"/>
      <c r="K400" s="81">
        <f>SUMIF($H$2:$H$47,$H400,K$2:K$47)</f>
        <v/>
      </c>
      <c r="L400" s="81">
        <f>SUMIF($H$2:$H$47,$H400,L$2:L$47)</f>
        <v/>
      </c>
      <c r="M400" s="81">
        <f>SUMIF($H$2:$H$47,$H400,M$2:M$47)</f>
        <v/>
      </c>
      <c r="N400" s="82">
        <f>SUMIF($H$2:$H$47,$H400,N$2:N$47)</f>
        <v/>
      </c>
      <c r="O400" s="82">
        <f>SUMIF($H$2:$H$47,$H400,O$2:O$47)</f>
        <v/>
      </c>
      <c r="P400" s="82">
        <f>SUMIF($H$2:$H$47,$H400,P$2:P$47)</f>
        <v/>
      </c>
      <c r="Q400" s="82">
        <f>SUMIF($H$2:$H$47,$H400,Q$2:Q$47)</f>
        <v/>
      </c>
      <c r="R400" s="82">
        <f>SUMIF($H$2:$H$47,$H400,R$2:R$47)</f>
        <v/>
      </c>
      <c r="S400" s="82">
        <f>SUMIF($H$2:$H$47,$H400,S$2:S$47)</f>
        <v/>
      </c>
      <c r="T400" s="82">
        <f>SUMIF($H$2:$H$47,$H400,T$2:T$47)</f>
        <v/>
      </c>
      <c r="U400" s="82">
        <f>SUMIF($H$2:$H$47,$H400,U$2:U$47)</f>
        <v/>
      </c>
      <c r="V400" s="82">
        <f>SUMIF($H$2:$H$47,$H400,V$2:V$47)</f>
        <v/>
      </c>
      <c r="W400" s="82">
        <f>SUMIF($H$2:$H$47,$H400,W$2:W$47)</f>
        <v/>
      </c>
      <c r="X400" s="82">
        <f>SUMIF($H$2:$H$47,$H400,X$2:X$47)</f>
        <v/>
      </c>
      <c r="Y400" s="82">
        <f>SUMIF($H$2:$H$47,$H400,Y$2:Y$47)</f>
        <v/>
      </c>
      <c r="Z400" s="82">
        <f>SUMIF($H$2:$H$47,$H400,Z$2:Z$47)</f>
        <v/>
      </c>
      <c r="AA400" s="82">
        <f>SUMIF($H$2:$H$47,$H400,AA$2:AA$47)</f>
        <v/>
      </c>
      <c r="AB400" s="82">
        <f>SUMIF($H$2:$H$47,$H400,AB$2:AB$47)</f>
        <v/>
      </c>
    </row>
    <row r="401" ht="14.25" customHeight="1" s="152">
      <c r="A401" s="48" t="n"/>
      <c r="B401" s="48" t="n"/>
      <c r="C401" s="48" t="n"/>
      <c r="D401" s="48" t="n"/>
      <c r="E401" s="48" t="n"/>
      <c r="F401" s="48" t="n"/>
      <c r="G401" s="48" t="n"/>
      <c r="H401" s="48" t="inlineStr">
        <is>
          <t>A068N090</t>
        </is>
      </c>
      <c r="I401" s="48" t="n"/>
      <c r="J401" s="48" t="n"/>
      <c r="K401" s="81">
        <f>SUMIF($H$2:$H$47,$H401,K$2:K$47)</f>
        <v/>
      </c>
      <c r="L401" s="81">
        <f>SUMIF($H$2:$H$47,$H401,L$2:L$47)</f>
        <v/>
      </c>
      <c r="M401" s="81">
        <f>SUMIF($H$2:$H$47,$H401,M$2:M$47)</f>
        <v/>
      </c>
      <c r="N401" s="82">
        <f>SUMIF($H$2:$H$47,$H401,N$2:N$47)</f>
        <v/>
      </c>
      <c r="O401" s="82">
        <f>SUMIF($H$2:$H$47,$H401,O$2:O$47)</f>
        <v/>
      </c>
      <c r="P401" s="82">
        <f>SUMIF($H$2:$H$47,$H401,P$2:P$47)</f>
        <v/>
      </c>
      <c r="Q401" s="82">
        <f>SUMIF($H$2:$H$47,$H401,Q$2:Q$47)</f>
        <v/>
      </c>
      <c r="R401" s="82">
        <f>SUMIF($H$2:$H$47,$H401,R$2:R$47)</f>
        <v/>
      </c>
      <c r="S401" s="82">
        <f>SUMIF($H$2:$H$47,$H401,S$2:S$47)</f>
        <v/>
      </c>
      <c r="T401" s="82">
        <f>SUMIF($H$2:$H$47,$H401,T$2:T$47)</f>
        <v/>
      </c>
      <c r="U401" s="82">
        <f>SUMIF($H$2:$H$47,$H401,U$2:U$47)</f>
        <v/>
      </c>
      <c r="V401" s="82">
        <f>SUMIF($H$2:$H$47,$H401,V$2:V$47)</f>
        <v/>
      </c>
      <c r="W401" s="82">
        <f>SUMIF($H$2:$H$47,$H401,W$2:W$47)</f>
        <v/>
      </c>
      <c r="X401" s="82">
        <f>SUMIF($H$2:$H$47,$H401,X$2:X$47)</f>
        <v/>
      </c>
      <c r="Y401" s="82">
        <f>SUMIF($H$2:$H$47,$H401,Y$2:Y$47)</f>
        <v/>
      </c>
      <c r="Z401" s="82">
        <f>SUMIF($H$2:$H$47,$H401,Z$2:Z$47)</f>
        <v/>
      </c>
      <c r="AA401" s="82">
        <f>SUMIF($H$2:$H$47,$H401,AA$2:AA$47)</f>
        <v/>
      </c>
      <c r="AB401" s="82">
        <f>SUMIF($H$2:$H$47,$H401,AB$2:AB$47)</f>
        <v/>
      </c>
    </row>
    <row r="402" ht="14.25" customHeight="1" s="152">
      <c r="A402" s="48" t="n"/>
      <c r="B402" s="48" t="n"/>
      <c r="C402" s="48" t="n"/>
      <c r="D402" s="48" t="n"/>
      <c r="E402" s="48" t="n"/>
      <c r="F402" s="48" t="n"/>
      <c r="G402" s="48" t="n"/>
      <c r="H402" s="48" t="inlineStr">
        <is>
          <t>A068N094</t>
        </is>
      </c>
      <c r="I402" s="48" t="n"/>
      <c r="J402" s="48" t="n"/>
      <c r="K402" s="81">
        <f>SUMIF($H$2:$H$47,$H402,K$2:K$47)</f>
        <v/>
      </c>
      <c r="L402" s="81">
        <f>SUMIF($H$2:$H$47,$H402,L$2:L$47)</f>
        <v/>
      </c>
      <c r="M402" s="81">
        <f>SUMIF($H$2:$H$47,$H402,M$2:M$47)</f>
        <v/>
      </c>
      <c r="N402" s="82">
        <f>SUMIF($H$2:$H$47,$H402,N$2:N$47)</f>
        <v/>
      </c>
      <c r="O402" s="82">
        <f>SUMIF($H$2:$H$47,$H402,O$2:O$47)</f>
        <v/>
      </c>
      <c r="P402" s="82">
        <f>SUMIF($H$2:$H$47,$H402,P$2:P$47)</f>
        <v/>
      </c>
      <c r="Q402" s="82">
        <f>SUMIF($H$2:$H$47,$H402,Q$2:Q$47)</f>
        <v/>
      </c>
      <c r="R402" s="82">
        <f>SUMIF($H$2:$H$47,$H402,R$2:R$47)</f>
        <v/>
      </c>
      <c r="S402" s="82">
        <f>SUMIF($H$2:$H$47,$H402,S$2:S$47)</f>
        <v/>
      </c>
      <c r="T402" s="82">
        <f>SUMIF($H$2:$H$47,$H402,T$2:T$47)</f>
        <v/>
      </c>
      <c r="U402" s="82">
        <f>SUMIF($H$2:$H$47,$H402,U$2:U$47)</f>
        <v/>
      </c>
      <c r="V402" s="82">
        <f>SUMIF($H$2:$H$47,$H402,V$2:V$47)</f>
        <v/>
      </c>
      <c r="W402" s="82">
        <f>SUMIF($H$2:$H$47,$H402,W$2:W$47)</f>
        <v/>
      </c>
      <c r="X402" s="82">
        <f>SUMIF($H$2:$H$47,$H402,X$2:X$47)</f>
        <v/>
      </c>
      <c r="Y402" s="82">
        <f>SUMIF($H$2:$H$47,$H402,Y$2:Y$47)</f>
        <v/>
      </c>
      <c r="Z402" s="82">
        <f>SUMIF($H$2:$H$47,$H402,Z$2:Z$47)</f>
        <v/>
      </c>
      <c r="AA402" s="82">
        <f>SUMIF($H$2:$H$47,$H402,AA$2:AA$47)</f>
        <v/>
      </c>
      <c r="AB402" s="82">
        <f>SUMIF($H$2:$H$47,$H402,AB$2:AB$47)</f>
        <v/>
      </c>
    </row>
    <row r="403" ht="14.25" customHeight="1" s="152">
      <c r="A403" s="48" t="n"/>
      <c r="B403" s="48" t="n"/>
      <c r="C403" s="48" t="n"/>
      <c r="D403" s="48" t="n"/>
      <c r="E403" s="48" t="n"/>
      <c r="F403" s="48" t="n"/>
      <c r="G403" s="48" t="n"/>
      <c r="H403" s="48" t="inlineStr">
        <is>
          <t>A068N095</t>
        </is>
      </c>
      <c r="I403" s="48" t="n"/>
      <c r="J403" s="48" t="n"/>
      <c r="K403" s="81">
        <f>SUMIF($H$2:$H$47,$H403,K$2:K$47)</f>
        <v/>
      </c>
      <c r="L403" s="81">
        <f>SUMIF($H$2:$H$47,$H403,L$2:L$47)</f>
        <v/>
      </c>
      <c r="M403" s="81">
        <f>SUMIF($H$2:$H$47,$H403,M$2:M$47)</f>
        <v/>
      </c>
      <c r="N403" s="82">
        <f>SUMIF($H$2:$H$47,$H403,N$2:N$47)</f>
        <v/>
      </c>
      <c r="O403" s="82">
        <f>SUMIF($H$2:$H$47,$H403,O$2:O$47)</f>
        <v/>
      </c>
      <c r="P403" s="82">
        <f>SUMIF($H$2:$H$47,$H403,P$2:P$47)</f>
        <v/>
      </c>
      <c r="Q403" s="82">
        <f>SUMIF($H$2:$H$47,$H403,Q$2:Q$47)</f>
        <v/>
      </c>
      <c r="R403" s="82">
        <f>SUMIF($H$2:$H$47,$H403,R$2:R$47)</f>
        <v/>
      </c>
      <c r="S403" s="82">
        <f>SUMIF($H$2:$H$47,$H403,S$2:S$47)</f>
        <v/>
      </c>
      <c r="T403" s="82">
        <f>SUMIF($H$2:$H$47,$H403,T$2:T$47)</f>
        <v/>
      </c>
      <c r="U403" s="82">
        <f>SUMIF($H$2:$H$47,$H403,U$2:U$47)</f>
        <v/>
      </c>
      <c r="V403" s="82">
        <f>SUMIF($H$2:$H$47,$H403,V$2:V$47)</f>
        <v/>
      </c>
      <c r="W403" s="82">
        <f>SUMIF($H$2:$H$47,$H403,W$2:W$47)</f>
        <v/>
      </c>
      <c r="X403" s="82">
        <f>SUMIF($H$2:$H$47,$H403,X$2:X$47)</f>
        <v/>
      </c>
      <c r="Y403" s="82">
        <f>SUMIF($H$2:$H$47,$H403,Y$2:Y$47)</f>
        <v/>
      </c>
      <c r="Z403" s="82">
        <f>SUMIF($H$2:$H$47,$H403,Z$2:Z$47)</f>
        <v/>
      </c>
      <c r="AA403" s="82">
        <f>SUMIF($H$2:$H$47,$H403,AA$2:AA$47)</f>
        <v/>
      </c>
      <c r="AB403" s="82">
        <f>SUMIF($H$2:$H$47,$H403,AB$2:AB$47)</f>
        <v/>
      </c>
    </row>
    <row r="404" ht="14.25" customHeight="1" s="152">
      <c r="A404" s="48" t="n"/>
      <c r="B404" s="48" t="n"/>
      <c r="C404" s="48" t="n"/>
      <c r="D404" s="48" t="n"/>
      <c r="E404" s="48" t="n"/>
      <c r="F404" s="48" t="n"/>
      <c r="G404" s="48" t="n"/>
      <c r="H404" s="48" t="inlineStr">
        <is>
          <t>A071V190</t>
        </is>
      </c>
      <c r="I404" s="48" t="n"/>
      <c r="J404" s="48" t="n"/>
      <c r="K404" s="81">
        <f>SUMIF($H$2:$H$47,$H404,K$2:K$47)</f>
        <v/>
      </c>
      <c r="L404" s="81">
        <f>SUMIF($H$2:$H$47,$H404,L$2:L$47)</f>
        <v/>
      </c>
      <c r="M404" s="81">
        <f>SUMIF($H$2:$H$47,$H404,M$2:M$47)</f>
        <v/>
      </c>
      <c r="N404" s="82">
        <f>SUMIF($H$2:$H$47,$H404,N$2:N$47)</f>
        <v/>
      </c>
      <c r="O404" s="82">
        <f>SUMIF($H$2:$H$47,$H404,O$2:O$47)</f>
        <v/>
      </c>
      <c r="P404" s="82">
        <f>SUMIF($H$2:$H$47,$H404,P$2:P$47)</f>
        <v/>
      </c>
      <c r="Q404" s="82">
        <f>SUMIF($H$2:$H$47,$H404,Q$2:Q$47)</f>
        <v/>
      </c>
      <c r="R404" s="82">
        <f>SUMIF($H$2:$H$47,$H404,R$2:R$47)</f>
        <v/>
      </c>
      <c r="S404" s="82">
        <f>SUMIF($H$2:$H$47,$H404,S$2:S$47)</f>
        <v/>
      </c>
      <c r="T404" s="82">
        <f>SUMIF($H$2:$H$47,$H404,T$2:T$47)</f>
        <v/>
      </c>
      <c r="U404" s="82">
        <f>SUMIF($H$2:$H$47,$H404,U$2:U$47)</f>
        <v/>
      </c>
      <c r="V404" s="82">
        <f>SUMIF($H$2:$H$47,$H404,V$2:V$47)</f>
        <v/>
      </c>
      <c r="W404" s="82">
        <f>SUMIF($H$2:$H$47,$H404,W$2:W$47)</f>
        <v/>
      </c>
      <c r="X404" s="82">
        <f>SUMIF($H$2:$H$47,$H404,X$2:X$47)</f>
        <v/>
      </c>
      <c r="Y404" s="82">
        <f>SUMIF($H$2:$H$47,$H404,Y$2:Y$47)</f>
        <v/>
      </c>
      <c r="Z404" s="82">
        <f>SUMIF($H$2:$H$47,$H404,Z$2:Z$47)</f>
        <v/>
      </c>
      <c r="AA404" s="82">
        <f>SUMIF($H$2:$H$47,$H404,AA$2:AA$47)</f>
        <v/>
      </c>
      <c r="AB404" s="82">
        <f>SUMIF($H$2:$H$47,$H404,AB$2:AB$47)</f>
        <v/>
      </c>
    </row>
    <row r="405" ht="14.25" customHeight="1" s="152">
      <c r="A405" s="48" t="n"/>
      <c r="B405" s="48" t="n"/>
      <c r="C405" s="48" t="n"/>
      <c r="D405" s="48" t="n"/>
      <c r="E405" s="48" t="n"/>
      <c r="F405" s="48" t="n"/>
      <c r="G405" s="48" t="n"/>
      <c r="H405" s="48" t="inlineStr">
        <is>
          <t>A071V192</t>
        </is>
      </c>
      <c r="I405" s="48" t="n"/>
      <c r="J405" s="48" t="n"/>
      <c r="K405" s="81">
        <f>SUMIF($H$2:$H$47,$H405,K$2:K$47)</f>
        <v/>
      </c>
      <c r="L405" s="81">
        <f>SUMIF($H$2:$H$47,$H405,L$2:L$47)</f>
        <v/>
      </c>
      <c r="M405" s="81">
        <f>SUMIF($H$2:$H$47,$H405,M$2:M$47)</f>
        <v/>
      </c>
      <c r="N405" s="82">
        <f>SUMIF($H$2:$H$47,$H405,N$2:N$47)</f>
        <v/>
      </c>
      <c r="O405" s="82">
        <f>SUMIF($H$2:$H$47,$H405,O$2:O$47)</f>
        <v/>
      </c>
      <c r="P405" s="82">
        <f>SUMIF($H$2:$H$47,$H405,P$2:P$47)</f>
        <v/>
      </c>
      <c r="Q405" s="82">
        <f>SUMIF($H$2:$H$47,$H405,Q$2:Q$47)</f>
        <v/>
      </c>
      <c r="R405" s="82">
        <f>SUMIF($H$2:$H$47,$H405,R$2:R$47)</f>
        <v/>
      </c>
      <c r="S405" s="82">
        <f>SUMIF($H$2:$H$47,$H405,S$2:S$47)</f>
        <v/>
      </c>
      <c r="T405" s="82">
        <f>SUMIF($H$2:$H$47,$H405,T$2:T$47)</f>
        <v/>
      </c>
      <c r="U405" s="82">
        <f>SUMIF($H$2:$H$47,$H405,U$2:U$47)</f>
        <v/>
      </c>
      <c r="V405" s="82">
        <f>SUMIF($H$2:$H$47,$H405,V$2:V$47)</f>
        <v/>
      </c>
      <c r="W405" s="82">
        <f>SUMIF($H$2:$H$47,$H405,W$2:W$47)</f>
        <v/>
      </c>
      <c r="X405" s="82">
        <f>SUMIF($H$2:$H$47,$H405,X$2:X$47)</f>
        <v/>
      </c>
      <c r="Y405" s="82">
        <f>SUMIF($H$2:$H$47,$H405,Y$2:Y$47)</f>
        <v/>
      </c>
      <c r="Z405" s="82">
        <f>SUMIF($H$2:$H$47,$H405,Z$2:Z$47)</f>
        <v/>
      </c>
      <c r="AA405" s="82">
        <f>SUMIF($H$2:$H$47,$H405,AA$2:AA$47)</f>
        <v/>
      </c>
      <c r="AB405" s="82">
        <f>SUMIF($H$2:$H$47,$H405,AB$2:AB$47)</f>
        <v/>
      </c>
    </row>
    <row r="406" ht="14.25" customHeight="1" s="152">
      <c r="A406" s="48" t="n"/>
      <c r="B406" s="48" t="n"/>
      <c r="C406" s="48" t="n"/>
      <c r="D406" s="48" t="n"/>
      <c r="E406" s="48" t="n"/>
      <c r="F406" s="48" t="n"/>
      <c r="G406" s="48" t="n"/>
      <c r="H406" s="48" t="inlineStr">
        <is>
          <t>A071X190</t>
        </is>
      </c>
      <c r="I406" s="48" t="n"/>
      <c r="J406" s="48" t="n"/>
      <c r="K406" s="81">
        <f>SUMIF($H$2:$H$47,$H406,K$2:K$47)</f>
        <v/>
      </c>
      <c r="L406" s="81">
        <f>SUMIF($H$2:$H$47,$H406,L$2:L$47)</f>
        <v/>
      </c>
      <c r="M406" s="81">
        <f>SUMIF($H$2:$H$47,$H406,M$2:M$47)</f>
        <v/>
      </c>
      <c r="N406" s="82">
        <f>SUMIF($H$2:$H$47,$H406,N$2:N$47)</f>
        <v/>
      </c>
      <c r="O406" s="82">
        <f>SUMIF($H$2:$H$47,$H406,O$2:O$47)</f>
        <v/>
      </c>
      <c r="P406" s="82">
        <f>SUMIF($H$2:$H$47,$H406,P$2:P$47)</f>
        <v/>
      </c>
      <c r="Q406" s="82">
        <f>SUMIF($H$2:$H$47,$H406,Q$2:Q$47)</f>
        <v/>
      </c>
      <c r="R406" s="82">
        <f>SUMIF($H$2:$H$47,$H406,R$2:R$47)</f>
        <v/>
      </c>
      <c r="S406" s="82">
        <f>SUMIF($H$2:$H$47,$H406,S$2:S$47)</f>
        <v/>
      </c>
      <c r="T406" s="82">
        <f>SUMIF($H$2:$H$47,$H406,T$2:T$47)</f>
        <v/>
      </c>
      <c r="U406" s="82">
        <f>SUMIF($H$2:$H$47,$H406,U$2:U$47)</f>
        <v/>
      </c>
      <c r="V406" s="82">
        <f>SUMIF($H$2:$H$47,$H406,V$2:V$47)</f>
        <v/>
      </c>
      <c r="W406" s="82">
        <f>SUMIF($H$2:$H$47,$H406,W$2:W$47)</f>
        <v/>
      </c>
      <c r="X406" s="82">
        <f>SUMIF($H$2:$H$47,$H406,X$2:X$47)</f>
        <v/>
      </c>
      <c r="Y406" s="82">
        <f>SUMIF($H$2:$H$47,$H406,Y$2:Y$47)</f>
        <v/>
      </c>
      <c r="Z406" s="82">
        <f>SUMIF($H$2:$H$47,$H406,Z$2:Z$47)</f>
        <v/>
      </c>
      <c r="AA406" s="82">
        <f>SUMIF($H$2:$H$47,$H406,AA$2:AA$47)</f>
        <v/>
      </c>
      <c r="AB406" s="82">
        <f>SUMIF($H$2:$H$47,$H406,AB$2:AB$47)</f>
        <v/>
      </c>
    </row>
    <row r="407" ht="14.25" customHeight="1" s="152">
      <c r="A407" s="48" t="n"/>
      <c r="B407" s="48" t="n"/>
      <c r="C407" s="48" t="n"/>
      <c r="D407" s="48" t="n"/>
      <c r="E407" s="48" t="n"/>
      <c r="F407" s="48" t="n"/>
      <c r="G407" s="48" t="n"/>
      <c r="H407" s="48" t="inlineStr">
        <is>
          <t>A071X396</t>
        </is>
      </c>
      <c r="I407" s="48" t="n"/>
      <c r="J407" s="48" t="n"/>
      <c r="K407" s="81">
        <f>SUMIF($H$2:$H$47,$H407,K$2:K$47)</f>
        <v/>
      </c>
      <c r="L407" s="81">
        <f>SUMIF($H$2:$H$47,$H407,L$2:L$47)</f>
        <v/>
      </c>
      <c r="M407" s="81">
        <f>SUMIF($H$2:$H$47,$H407,M$2:M$47)</f>
        <v/>
      </c>
      <c r="N407" s="82">
        <f>SUMIF($H$2:$H$47,$H407,N$2:N$47)</f>
        <v/>
      </c>
      <c r="O407" s="82">
        <f>SUMIF($H$2:$H$47,$H407,O$2:O$47)</f>
        <v/>
      </c>
      <c r="P407" s="82">
        <f>SUMIF($H$2:$H$47,$H407,P$2:P$47)</f>
        <v/>
      </c>
      <c r="Q407" s="82">
        <f>SUMIF($H$2:$H$47,$H407,Q$2:Q$47)</f>
        <v/>
      </c>
      <c r="R407" s="82">
        <f>SUMIF($H$2:$H$47,$H407,R$2:R$47)</f>
        <v/>
      </c>
      <c r="S407" s="82">
        <f>SUMIF($H$2:$H$47,$H407,S$2:S$47)</f>
        <v/>
      </c>
      <c r="T407" s="82">
        <f>SUMIF($H$2:$H$47,$H407,T$2:T$47)</f>
        <v/>
      </c>
      <c r="U407" s="82">
        <f>SUMIF($H$2:$H$47,$H407,U$2:U$47)</f>
        <v/>
      </c>
      <c r="V407" s="82">
        <f>SUMIF($H$2:$H$47,$H407,V$2:V$47)</f>
        <v/>
      </c>
      <c r="W407" s="82">
        <f>SUMIF($H$2:$H$47,$H407,W$2:W$47)</f>
        <v/>
      </c>
      <c r="X407" s="82">
        <f>SUMIF($H$2:$H$47,$H407,X$2:X$47)</f>
        <v/>
      </c>
      <c r="Y407" s="82">
        <f>SUMIF($H$2:$H$47,$H407,Y$2:Y$47)</f>
        <v/>
      </c>
      <c r="Z407" s="82">
        <f>SUMIF($H$2:$H$47,$H407,Z$2:Z$47)</f>
        <v/>
      </c>
      <c r="AA407" s="82">
        <f>SUMIF($H$2:$H$47,$H407,AA$2:AA$47)</f>
        <v/>
      </c>
      <c r="AB407" s="82">
        <f>SUMIF($H$2:$H$47,$H407,AB$2:AB$47)</f>
        <v/>
      </c>
    </row>
    <row r="408" ht="14.25" customHeight="1" s="152">
      <c r="A408" s="48" t="n"/>
      <c r="B408" s="48" t="n"/>
      <c r="C408" s="48" t="n"/>
      <c r="D408" s="48" t="n"/>
      <c r="E408" s="48" t="n"/>
      <c r="F408" s="48" t="n"/>
      <c r="G408" s="48" t="n"/>
      <c r="H408" s="48" t="inlineStr">
        <is>
          <t>A071X397</t>
        </is>
      </c>
      <c r="I408" s="48" t="n"/>
      <c r="J408" s="48" t="n"/>
      <c r="K408" s="81">
        <f>SUMIF($H$2:$H$47,$H408,K$2:K$47)</f>
        <v/>
      </c>
      <c r="L408" s="81">
        <f>SUMIF($H$2:$H$47,$H408,L$2:L$47)</f>
        <v/>
      </c>
      <c r="M408" s="81">
        <f>SUMIF($H$2:$H$47,$H408,M$2:M$47)</f>
        <v/>
      </c>
      <c r="N408" s="82">
        <f>SUMIF($H$2:$H$47,$H408,N$2:N$47)</f>
        <v/>
      </c>
      <c r="O408" s="82">
        <f>SUMIF($H$2:$H$47,$H408,O$2:O$47)</f>
        <v/>
      </c>
      <c r="P408" s="82">
        <f>SUMIF($H$2:$H$47,$H408,P$2:P$47)</f>
        <v/>
      </c>
      <c r="Q408" s="82">
        <f>SUMIF($H$2:$H$47,$H408,Q$2:Q$47)</f>
        <v/>
      </c>
      <c r="R408" s="82">
        <f>SUMIF($H$2:$H$47,$H408,R$2:R$47)</f>
        <v/>
      </c>
      <c r="S408" s="82">
        <f>SUMIF($H$2:$H$47,$H408,S$2:S$47)</f>
        <v/>
      </c>
      <c r="T408" s="82">
        <f>SUMIF($H$2:$H$47,$H408,T$2:T$47)</f>
        <v/>
      </c>
      <c r="U408" s="82">
        <f>SUMIF($H$2:$H$47,$H408,U$2:U$47)</f>
        <v/>
      </c>
      <c r="V408" s="82">
        <f>SUMIF($H$2:$H$47,$H408,V$2:V$47)</f>
        <v/>
      </c>
      <c r="W408" s="82">
        <f>SUMIF($H$2:$H$47,$H408,W$2:W$47)</f>
        <v/>
      </c>
      <c r="X408" s="82">
        <f>SUMIF($H$2:$H$47,$H408,X$2:X$47)</f>
        <v/>
      </c>
      <c r="Y408" s="82">
        <f>SUMIF($H$2:$H$47,$H408,Y$2:Y$47)</f>
        <v/>
      </c>
      <c r="Z408" s="82">
        <f>SUMIF($H$2:$H$47,$H408,Z$2:Z$47)</f>
        <v/>
      </c>
      <c r="AA408" s="82">
        <f>SUMIF($H$2:$H$47,$H408,AA$2:AA$47)</f>
        <v/>
      </c>
      <c r="AB408" s="82">
        <f>SUMIF($H$2:$H$47,$H408,AB$2:AB$47)</f>
        <v/>
      </c>
    </row>
    <row r="409" ht="14.25" customHeight="1" s="152">
      <c r="A409" s="48" t="n"/>
      <c r="B409" s="48" t="n"/>
      <c r="C409" s="48" t="n"/>
      <c r="D409" s="48" t="n"/>
      <c r="E409" s="48" t="n"/>
      <c r="F409" s="48" t="n"/>
      <c r="G409" s="48" t="n"/>
      <c r="H409" s="48" t="inlineStr">
        <is>
          <t>A071X400</t>
        </is>
      </c>
      <c r="I409" s="48" t="n"/>
      <c r="J409" s="48" t="n"/>
      <c r="K409" s="81">
        <f>SUMIF($H$2:$H$47,$H409,K$2:K$47)</f>
        <v/>
      </c>
      <c r="L409" s="81">
        <f>SUMIF($H$2:$H$47,$H409,L$2:L$47)</f>
        <v/>
      </c>
      <c r="M409" s="81">
        <f>SUMIF($H$2:$H$47,$H409,M$2:M$47)</f>
        <v/>
      </c>
      <c r="N409" s="82">
        <f>SUMIF($H$2:$H$47,$H409,N$2:N$47)</f>
        <v/>
      </c>
      <c r="O409" s="82">
        <f>SUMIF($H$2:$H$47,$H409,O$2:O$47)</f>
        <v/>
      </c>
      <c r="P409" s="82">
        <f>SUMIF($H$2:$H$47,$H409,P$2:P$47)</f>
        <v/>
      </c>
      <c r="Q409" s="82">
        <f>SUMIF($H$2:$H$47,$H409,Q$2:Q$47)</f>
        <v/>
      </c>
      <c r="R409" s="82">
        <f>SUMIF($H$2:$H$47,$H409,R$2:R$47)</f>
        <v/>
      </c>
      <c r="S409" s="82">
        <f>SUMIF($H$2:$H$47,$H409,S$2:S$47)</f>
        <v/>
      </c>
      <c r="T409" s="82">
        <f>SUMIF($H$2:$H$47,$H409,T$2:T$47)</f>
        <v/>
      </c>
      <c r="U409" s="82">
        <f>SUMIF($H$2:$H$47,$H409,U$2:U$47)</f>
        <v/>
      </c>
      <c r="V409" s="82">
        <f>SUMIF($H$2:$H$47,$H409,V$2:V$47)</f>
        <v/>
      </c>
      <c r="W409" s="82">
        <f>SUMIF($H$2:$H$47,$H409,W$2:W$47)</f>
        <v/>
      </c>
      <c r="X409" s="82">
        <f>SUMIF($H$2:$H$47,$H409,X$2:X$47)</f>
        <v/>
      </c>
      <c r="Y409" s="82">
        <f>SUMIF($H$2:$H$47,$H409,Y$2:Y$47)</f>
        <v/>
      </c>
      <c r="Z409" s="82">
        <f>SUMIF($H$2:$H$47,$H409,Z$2:Z$47)</f>
        <v/>
      </c>
      <c r="AA409" s="82">
        <f>SUMIF($H$2:$H$47,$H409,AA$2:AA$47)</f>
        <v/>
      </c>
      <c r="AB409" s="82">
        <f>SUMIF($H$2:$H$47,$H409,AB$2:AB$47)</f>
        <v/>
      </c>
    </row>
    <row r="410" ht="14.25" customHeight="1" s="152">
      <c r="A410" s="48" t="n"/>
      <c r="B410" s="48" t="n"/>
      <c r="C410" s="48" t="n"/>
      <c r="D410" s="48" t="n"/>
      <c r="E410" s="48" t="n"/>
      <c r="F410" s="48" t="n"/>
      <c r="G410" s="48" t="n"/>
      <c r="H410" s="48" t="inlineStr">
        <is>
          <t>A071X448</t>
        </is>
      </c>
      <c r="I410" s="48" t="n"/>
      <c r="J410" s="48" t="n"/>
      <c r="K410" s="81">
        <f>SUMIF($H$2:$H$47,$H410,K$2:K$47)</f>
        <v/>
      </c>
      <c r="L410" s="81">
        <f>SUMIF($H$2:$H$47,$H410,L$2:L$47)</f>
        <v/>
      </c>
      <c r="M410" s="81">
        <f>SUMIF($H$2:$H$47,$H410,M$2:M$47)</f>
        <v/>
      </c>
      <c r="N410" s="82">
        <f>SUMIF($H$2:$H$47,$H410,N$2:N$47)</f>
        <v/>
      </c>
      <c r="O410" s="82">
        <f>SUMIF($H$2:$H$47,$H410,O$2:O$47)</f>
        <v/>
      </c>
      <c r="P410" s="82">
        <f>SUMIF($H$2:$H$47,$H410,P$2:P$47)</f>
        <v/>
      </c>
      <c r="Q410" s="82">
        <f>SUMIF($H$2:$H$47,$H410,Q$2:Q$47)</f>
        <v/>
      </c>
      <c r="R410" s="82">
        <f>SUMIF($H$2:$H$47,$H410,R$2:R$47)</f>
        <v/>
      </c>
      <c r="S410" s="82">
        <f>SUMIF($H$2:$H$47,$H410,S$2:S$47)</f>
        <v/>
      </c>
      <c r="T410" s="82">
        <f>SUMIF($H$2:$H$47,$H410,T$2:T$47)</f>
        <v/>
      </c>
      <c r="U410" s="82">
        <f>SUMIF($H$2:$H$47,$H410,U$2:U$47)</f>
        <v/>
      </c>
      <c r="V410" s="82">
        <f>SUMIF($H$2:$H$47,$H410,V$2:V$47)</f>
        <v/>
      </c>
      <c r="W410" s="82">
        <f>SUMIF($H$2:$H$47,$H410,W$2:W$47)</f>
        <v/>
      </c>
      <c r="X410" s="82">
        <f>SUMIF($H$2:$H$47,$H410,X$2:X$47)</f>
        <v/>
      </c>
      <c r="Y410" s="82">
        <f>SUMIF($H$2:$H$47,$H410,Y$2:Y$47)</f>
        <v/>
      </c>
      <c r="Z410" s="82">
        <f>SUMIF($H$2:$H$47,$H410,Z$2:Z$47)</f>
        <v/>
      </c>
      <c r="AA410" s="82">
        <f>SUMIF($H$2:$H$47,$H410,AA$2:AA$47)</f>
        <v/>
      </c>
      <c r="AB410" s="82">
        <f>SUMIF($H$2:$H$47,$H410,AB$2:AB$47)</f>
        <v/>
      </c>
    </row>
    <row r="411" ht="14.25" customHeight="1" s="152">
      <c r="A411" s="48" t="n"/>
      <c r="B411" s="48" t="n"/>
      <c r="C411" s="48" t="n"/>
      <c r="D411" s="48" t="n"/>
      <c r="E411" s="48" t="n"/>
      <c r="F411" s="48" t="n"/>
      <c r="G411" s="48" t="n"/>
      <c r="H411" s="48" t="inlineStr">
        <is>
          <t>A071X555</t>
        </is>
      </c>
      <c r="I411" s="48" t="n"/>
      <c r="J411" s="48" t="n"/>
      <c r="K411" s="81">
        <f>SUMIF($H$2:$H$47,$H411,K$2:K$47)</f>
        <v/>
      </c>
      <c r="L411" s="81">
        <f>SUMIF($H$2:$H$47,$H411,L$2:L$47)</f>
        <v/>
      </c>
      <c r="M411" s="81">
        <f>SUMIF($H$2:$H$47,$H411,M$2:M$47)</f>
        <v/>
      </c>
      <c r="N411" s="82">
        <f>SUMIF($H$2:$H$47,$H411,N$2:N$47)</f>
        <v/>
      </c>
      <c r="O411" s="82">
        <f>SUMIF($H$2:$H$47,$H411,O$2:O$47)</f>
        <v/>
      </c>
      <c r="P411" s="82">
        <f>SUMIF($H$2:$H$47,$H411,P$2:P$47)</f>
        <v/>
      </c>
      <c r="Q411" s="82">
        <f>SUMIF($H$2:$H$47,$H411,Q$2:Q$47)</f>
        <v/>
      </c>
      <c r="R411" s="82">
        <f>SUMIF($H$2:$H$47,$H411,R$2:R$47)</f>
        <v/>
      </c>
      <c r="S411" s="82">
        <f>SUMIF($H$2:$H$47,$H411,S$2:S$47)</f>
        <v/>
      </c>
      <c r="T411" s="82">
        <f>SUMIF($H$2:$H$47,$H411,T$2:T$47)</f>
        <v/>
      </c>
      <c r="U411" s="82">
        <f>SUMIF($H$2:$H$47,$H411,U$2:U$47)</f>
        <v/>
      </c>
      <c r="V411" s="82">
        <f>SUMIF($H$2:$H$47,$H411,V$2:V$47)</f>
        <v/>
      </c>
      <c r="W411" s="82">
        <f>SUMIF($H$2:$H$47,$H411,W$2:W$47)</f>
        <v/>
      </c>
      <c r="X411" s="82">
        <f>SUMIF($H$2:$H$47,$H411,X$2:X$47)</f>
        <v/>
      </c>
      <c r="Y411" s="82">
        <f>SUMIF($H$2:$H$47,$H411,Y$2:Y$47)</f>
        <v/>
      </c>
      <c r="Z411" s="82">
        <f>SUMIF($H$2:$H$47,$H411,Z$2:Z$47)</f>
        <v/>
      </c>
      <c r="AA411" s="82">
        <f>SUMIF($H$2:$H$47,$H411,AA$2:AA$47)</f>
        <v/>
      </c>
      <c r="AB411" s="82">
        <f>SUMIF($H$2:$H$47,$H411,AB$2:AB$47)</f>
        <v/>
      </c>
    </row>
    <row r="412" ht="14.25" customHeight="1" s="152">
      <c r="A412" s="48" t="n"/>
      <c r="B412" s="48" t="n"/>
      <c r="C412" s="48" t="n"/>
      <c r="D412" s="48" t="n"/>
      <c r="E412" s="48" t="n"/>
      <c r="F412" s="48" t="n"/>
      <c r="G412" s="48" t="n"/>
      <c r="H412" s="48" t="inlineStr">
        <is>
          <t>A072B140</t>
        </is>
      </c>
      <c r="I412" s="48" t="n"/>
      <c r="J412" s="48" t="n"/>
      <c r="K412" s="81">
        <f>SUMIF($H$2:$H$47,$H412,K$2:K$47)</f>
        <v/>
      </c>
      <c r="L412" s="81">
        <f>SUMIF($H$2:$H$47,$H412,L$2:L$47)</f>
        <v/>
      </c>
      <c r="M412" s="81">
        <f>SUMIF($H$2:$H$47,$H412,M$2:M$47)</f>
        <v/>
      </c>
      <c r="N412" s="82">
        <f>SUMIF($H$2:$H$47,$H412,N$2:N$47)</f>
        <v/>
      </c>
      <c r="O412" s="82">
        <f>SUMIF($H$2:$H$47,$H412,O$2:O$47)</f>
        <v/>
      </c>
      <c r="P412" s="82">
        <f>SUMIF($H$2:$H$47,$H412,P$2:P$47)</f>
        <v/>
      </c>
      <c r="Q412" s="82">
        <f>SUMIF($H$2:$H$47,$H412,Q$2:Q$47)</f>
        <v/>
      </c>
      <c r="R412" s="82">
        <f>SUMIF($H$2:$H$47,$H412,R$2:R$47)</f>
        <v/>
      </c>
      <c r="S412" s="82">
        <f>SUMIF($H$2:$H$47,$H412,S$2:S$47)</f>
        <v/>
      </c>
      <c r="T412" s="82">
        <f>SUMIF($H$2:$H$47,$H412,T$2:T$47)</f>
        <v/>
      </c>
      <c r="U412" s="82">
        <f>SUMIF($H$2:$H$47,$H412,U$2:U$47)</f>
        <v/>
      </c>
      <c r="V412" s="82">
        <f>SUMIF($H$2:$H$47,$H412,V$2:V$47)</f>
        <v/>
      </c>
      <c r="W412" s="82">
        <f>SUMIF($H$2:$H$47,$H412,W$2:W$47)</f>
        <v/>
      </c>
      <c r="X412" s="82">
        <f>SUMIF($H$2:$H$47,$H412,X$2:X$47)</f>
        <v/>
      </c>
      <c r="Y412" s="82">
        <f>SUMIF($H$2:$H$47,$H412,Y$2:Y$47)</f>
        <v/>
      </c>
      <c r="Z412" s="82">
        <f>SUMIF($H$2:$H$47,$H412,Z$2:Z$47)</f>
        <v/>
      </c>
      <c r="AA412" s="82">
        <f>SUMIF($H$2:$H$47,$H412,AA$2:AA$47)</f>
        <v/>
      </c>
      <c r="AB412" s="82">
        <f>SUMIF($H$2:$H$47,$H412,AB$2:AB$47)</f>
        <v/>
      </c>
    </row>
    <row r="413" ht="14.25" customHeight="1" s="152">
      <c r="A413" s="48" t="n"/>
      <c r="B413" s="48" t="n"/>
      <c r="C413" s="48" t="n"/>
      <c r="D413" s="48" t="n"/>
      <c r="E413" s="48" t="n"/>
      <c r="F413" s="48" t="n"/>
      <c r="G413" s="48" t="n"/>
      <c r="H413" s="48" t="inlineStr">
        <is>
          <t>A072B142</t>
        </is>
      </c>
      <c r="I413" s="48" t="n"/>
      <c r="J413" s="48" t="n"/>
      <c r="K413" s="81">
        <f>SUMIF($H$2:$H$47,$H413,K$2:K$47)</f>
        <v/>
      </c>
      <c r="L413" s="81">
        <f>SUMIF($H$2:$H$47,$H413,L$2:L$47)</f>
        <v/>
      </c>
      <c r="M413" s="81">
        <f>SUMIF($H$2:$H$47,$H413,M$2:M$47)</f>
        <v/>
      </c>
      <c r="N413" s="82">
        <f>SUMIF($H$2:$H$47,$H413,N$2:N$47)</f>
        <v/>
      </c>
      <c r="O413" s="82">
        <f>SUMIF($H$2:$H$47,$H413,O$2:O$47)</f>
        <v/>
      </c>
      <c r="P413" s="82">
        <f>SUMIF($H$2:$H$47,$H413,P$2:P$47)</f>
        <v/>
      </c>
      <c r="Q413" s="82">
        <f>SUMIF($H$2:$H$47,$H413,Q$2:Q$47)</f>
        <v/>
      </c>
      <c r="R413" s="82">
        <f>SUMIF($H$2:$H$47,$H413,R$2:R$47)</f>
        <v/>
      </c>
      <c r="S413" s="82">
        <f>SUMIF($H$2:$H$47,$H413,S$2:S$47)</f>
        <v/>
      </c>
      <c r="T413" s="82">
        <f>SUMIF($H$2:$H$47,$H413,T$2:T$47)</f>
        <v/>
      </c>
      <c r="U413" s="82">
        <f>SUMIF($H$2:$H$47,$H413,U$2:U$47)</f>
        <v/>
      </c>
      <c r="V413" s="82">
        <f>SUMIF($H$2:$H$47,$H413,V$2:V$47)</f>
        <v/>
      </c>
      <c r="W413" s="82">
        <f>SUMIF($H$2:$H$47,$H413,W$2:W$47)</f>
        <v/>
      </c>
      <c r="X413" s="82">
        <f>SUMIF($H$2:$H$47,$H413,X$2:X$47)</f>
        <v/>
      </c>
      <c r="Y413" s="82">
        <f>SUMIF($H$2:$H$47,$H413,Y$2:Y$47)</f>
        <v/>
      </c>
      <c r="Z413" s="82">
        <f>SUMIF($H$2:$H$47,$H413,Z$2:Z$47)</f>
        <v/>
      </c>
      <c r="AA413" s="82">
        <f>SUMIF($H$2:$H$47,$H413,AA$2:AA$47)</f>
        <v/>
      </c>
      <c r="AB413" s="82">
        <f>SUMIF($H$2:$H$47,$H413,AB$2:AB$47)</f>
        <v/>
      </c>
    </row>
    <row r="414" ht="14.25" customHeight="1" s="152">
      <c r="A414" s="48" t="n"/>
      <c r="B414" s="48" t="n"/>
      <c r="C414" s="48" t="n"/>
      <c r="D414" s="48" t="n"/>
      <c r="E414" s="48" t="n"/>
      <c r="F414" s="48" t="n"/>
      <c r="G414" s="48" t="n"/>
      <c r="H414" s="48" t="inlineStr">
        <is>
          <t>A072U663</t>
        </is>
      </c>
      <c r="I414" s="48" t="n"/>
      <c r="J414" s="48" t="n"/>
      <c r="K414" s="81">
        <f>SUMIF($H$2:$H$47,$H414,K$2:K$47)</f>
        <v/>
      </c>
      <c r="L414" s="81">
        <f>SUMIF($H$2:$H$47,$H414,L$2:L$47)</f>
        <v/>
      </c>
      <c r="M414" s="81">
        <f>SUMIF($H$2:$H$47,$H414,M$2:M$47)</f>
        <v/>
      </c>
      <c r="N414" s="82">
        <f>SUMIF($H$2:$H$47,$H414,N$2:N$47)</f>
        <v/>
      </c>
      <c r="O414" s="82">
        <f>SUMIF($H$2:$H$47,$H414,O$2:O$47)</f>
        <v/>
      </c>
      <c r="P414" s="82">
        <f>SUMIF($H$2:$H$47,$H414,P$2:P$47)</f>
        <v/>
      </c>
      <c r="Q414" s="82">
        <f>SUMIF($H$2:$H$47,$H414,Q$2:Q$47)</f>
        <v/>
      </c>
      <c r="R414" s="82">
        <f>SUMIF($H$2:$H$47,$H414,R$2:R$47)</f>
        <v/>
      </c>
      <c r="S414" s="82">
        <f>SUMIF($H$2:$H$47,$H414,S$2:S$47)</f>
        <v/>
      </c>
      <c r="T414" s="82">
        <f>SUMIF($H$2:$H$47,$H414,T$2:T$47)</f>
        <v/>
      </c>
      <c r="U414" s="82">
        <f>SUMIF($H$2:$H$47,$H414,U$2:U$47)</f>
        <v/>
      </c>
      <c r="V414" s="82">
        <f>SUMIF($H$2:$H$47,$H414,V$2:V$47)</f>
        <v/>
      </c>
      <c r="W414" s="82">
        <f>SUMIF($H$2:$H$47,$H414,W$2:W$47)</f>
        <v/>
      </c>
      <c r="X414" s="82">
        <f>SUMIF($H$2:$H$47,$H414,X$2:X$47)</f>
        <v/>
      </c>
      <c r="Y414" s="82">
        <f>SUMIF($H$2:$H$47,$H414,Y$2:Y$47)</f>
        <v/>
      </c>
      <c r="Z414" s="82">
        <f>SUMIF($H$2:$H$47,$H414,Z$2:Z$47)</f>
        <v/>
      </c>
      <c r="AA414" s="82">
        <f>SUMIF($H$2:$H$47,$H414,AA$2:AA$47)</f>
        <v/>
      </c>
      <c r="AB414" s="82">
        <f>SUMIF($H$2:$H$47,$H414,AB$2:AB$47)</f>
        <v/>
      </c>
    </row>
    <row r="415" ht="14.25" customHeight="1" s="152">
      <c r="A415" s="48" t="n"/>
      <c r="B415" s="48" t="n"/>
      <c r="C415" s="48" t="n"/>
      <c r="D415" s="48" t="n"/>
      <c r="E415" s="48" t="n"/>
      <c r="F415" s="48" t="n"/>
      <c r="G415" s="48" t="n"/>
      <c r="H415" s="48" t="inlineStr">
        <is>
          <t>A072U664</t>
        </is>
      </c>
      <c r="I415" s="48" t="n"/>
      <c r="J415" s="48" t="n"/>
      <c r="K415" s="81">
        <f>SUMIF($H$2:$H$47,$H415,K$2:K$47)</f>
        <v/>
      </c>
      <c r="L415" s="81">
        <f>SUMIF($H$2:$H$47,$H415,L$2:L$47)</f>
        <v/>
      </c>
      <c r="M415" s="81">
        <f>SUMIF($H$2:$H$47,$H415,M$2:M$47)</f>
        <v/>
      </c>
      <c r="N415" s="82">
        <f>SUMIF($H$2:$H$47,$H415,N$2:N$47)</f>
        <v/>
      </c>
      <c r="O415" s="82">
        <f>SUMIF($H$2:$H$47,$H415,O$2:O$47)</f>
        <v/>
      </c>
      <c r="P415" s="82">
        <f>SUMIF($H$2:$H$47,$H415,P$2:P$47)</f>
        <v/>
      </c>
      <c r="Q415" s="82">
        <f>SUMIF($H$2:$H$47,$H415,Q$2:Q$47)</f>
        <v/>
      </c>
      <c r="R415" s="82">
        <f>SUMIF($H$2:$H$47,$H415,R$2:R$47)</f>
        <v/>
      </c>
      <c r="S415" s="82">
        <f>SUMIF($H$2:$H$47,$H415,S$2:S$47)</f>
        <v/>
      </c>
      <c r="T415" s="82">
        <f>SUMIF($H$2:$H$47,$H415,T$2:T$47)</f>
        <v/>
      </c>
      <c r="U415" s="82">
        <f>SUMIF($H$2:$H$47,$H415,U$2:U$47)</f>
        <v/>
      </c>
      <c r="V415" s="82">
        <f>SUMIF($H$2:$H$47,$H415,V$2:V$47)</f>
        <v/>
      </c>
      <c r="W415" s="82">
        <f>SUMIF($H$2:$H$47,$H415,W$2:W$47)</f>
        <v/>
      </c>
      <c r="X415" s="82">
        <f>SUMIF($H$2:$H$47,$H415,X$2:X$47)</f>
        <v/>
      </c>
      <c r="Y415" s="82">
        <f>SUMIF($H$2:$H$47,$H415,Y$2:Y$47)</f>
        <v/>
      </c>
      <c r="Z415" s="82">
        <f>SUMIF($H$2:$H$47,$H415,Z$2:Z$47)</f>
        <v/>
      </c>
      <c r="AA415" s="82">
        <f>SUMIF($H$2:$H$47,$H415,AA$2:AA$47)</f>
        <v/>
      </c>
      <c r="AB415" s="82">
        <f>SUMIF($H$2:$H$47,$H415,AB$2:AB$47)</f>
        <v/>
      </c>
    </row>
    <row r="416" ht="14.25" customHeight="1" s="152">
      <c r="A416" s="48" t="n"/>
      <c r="B416" s="48" t="n"/>
      <c r="C416" s="48" t="n"/>
      <c r="D416" s="48" t="n"/>
      <c r="E416" s="48" t="n"/>
      <c r="F416" s="48" t="n"/>
      <c r="G416" s="48" t="n"/>
      <c r="H416" s="94" t="inlineStr">
        <is>
          <t>A066F062</t>
        </is>
      </c>
      <c r="I416" s="48" t="n"/>
      <c r="J416" s="48" t="n"/>
      <c r="K416" s="29" t="n"/>
      <c r="L416" s="29" t="n"/>
      <c r="M416" s="81" t="n"/>
      <c r="N416" s="28" t="n">
        <v>0.008426966292134831</v>
      </c>
      <c r="O416" s="28" t="n">
        <v>0.008426966292134831</v>
      </c>
      <c r="P416" s="28" t="n">
        <v>0.05898876404494382</v>
      </c>
      <c r="Q416" s="28" t="n">
        <v>1.23876404494382</v>
      </c>
      <c r="R416" s="28" t="n">
        <v>1.179775280898876</v>
      </c>
      <c r="S416" s="28" t="n">
        <v>1.23876404494382</v>
      </c>
      <c r="T416" s="28" t="n">
        <v>1.23876404494382</v>
      </c>
      <c r="U416" s="28" t="n">
        <v>1.188202247191011</v>
      </c>
      <c r="V416" s="28" t="n">
        <v>1.264044943820225</v>
      </c>
      <c r="W416" s="28" t="n">
        <v>1.087078651685393</v>
      </c>
      <c r="X416" s="28" t="n">
        <v>1.036516853932584</v>
      </c>
      <c r="Y416" s="28" t="n">
        <v>1.095505617977528</v>
      </c>
      <c r="Z416" s="28" t="n">
        <v>0.9691011235955056</v>
      </c>
      <c r="AA416" s="28" t="n">
        <v>0.9269662921348314</v>
      </c>
      <c r="AB416" s="28" t="n">
        <v>0.9859550561797753</v>
      </c>
    </row>
    <row r="417" ht="14.25" customHeight="1" s="152">
      <c r="A417" s="48" t="n"/>
      <c r="B417" s="48" t="n"/>
      <c r="C417" s="48" t="n"/>
      <c r="D417" s="48" t="n"/>
      <c r="E417" s="48" t="n"/>
      <c r="F417" s="48" t="n"/>
      <c r="G417" s="48" t="n"/>
      <c r="H417" s="94" t="inlineStr">
        <is>
          <t>A066F061</t>
        </is>
      </c>
      <c r="I417" s="48" t="n"/>
      <c r="J417" s="48" t="n"/>
      <c r="K417" s="29" t="n"/>
      <c r="L417" s="29" t="n"/>
      <c r="M417" s="29" t="n"/>
      <c r="N417" s="28" t="n">
        <v>0.1643258426966292</v>
      </c>
      <c r="O417" s="28" t="n">
        <v>0.1643258426966292</v>
      </c>
      <c r="P417" s="28" t="n">
        <v>1.150280898876404</v>
      </c>
      <c r="Q417" s="28" t="n">
        <v>24.15589887640449</v>
      </c>
      <c r="R417" s="28" t="n">
        <v>23.00561797752809</v>
      </c>
      <c r="S417" s="28" t="n">
        <v>24.15589887640449</v>
      </c>
      <c r="T417" s="28" t="n">
        <v>24.15589887640449</v>
      </c>
      <c r="U417" s="28" t="n">
        <v>23.16994382022472</v>
      </c>
      <c r="V417" s="28" t="n">
        <v>24.64887640449438</v>
      </c>
      <c r="W417" s="28" t="n">
        <v>21.19803370786517</v>
      </c>
      <c r="X417" s="28" t="n">
        <v>20.21207865168539</v>
      </c>
      <c r="Y417" s="28" t="n">
        <v>21.36235955056179</v>
      </c>
      <c r="Z417" s="28" t="n">
        <v>18.89747191011236</v>
      </c>
      <c r="AA417" s="28" t="n">
        <v>18.07584269662921</v>
      </c>
      <c r="AB417" s="28" t="n">
        <v>19.22612359550562</v>
      </c>
    </row>
    <row r="418" ht="14.25" customHeight="1" s="152">
      <c r="A418" s="48" t="n"/>
      <c r="B418" s="48" t="n"/>
      <c r="C418" s="48" t="n"/>
      <c r="D418" s="48" t="n"/>
      <c r="E418" s="48" t="n"/>
      <c r="F418" s="48" t="n"/>
      <c r="G418" s="48" t="n"/>
      <c r="H418" s="94" t="inlineStr">
        <is>
          <t>A071X255</t>
        </is>
      </c>
      <c r="I418" s="48" t="n"/>
      <c r="J418" s="48" t="n"/>
      <c r="K418" s="29" t="n"/>
      <c r="L418" s="29" t="n"/>
      <c r="M418" s="29" t="n"/>
      <c r="N418" s="28" t="n">
        <v>0.01779891304347826</v>
      </c>
      <c r="O418" s="28" t="n">
        <v>0.01779891304347826</v>
      </c>
      <c r="P418" s="28" t="n">
        <v>11.44470108695652</v>
      </c>
      <c r="Q418" s="28" t="n">
        <v>36.06059782608696</v>
      </c>
      <c r="R418" s="28" t="n">
        <v>41.56046195652174</v>
      </c>
      <c r="S418" s="28" t="n">
        <v>38.1608695652174</v>
      </c>
      <c r="T418" s="28" t="n">
        <v>40.45692934782609</v>
      </c>
      <c r="U418" s="28" t="n">
        <v>44.12350543478261</v>
      </c>
      <c r="V418" s="28" t="n">
        <v>38.19646739130435</v>
      </c>
      <c r="W418" s="28" t="n">
        <v>37.8226902173913</v>
      </c>
      <c r="X418" s="28" t="n">
        <v>42.18342391304348</v>
      </c>
      <c r="Y418" s="28" t="n">
        <v>37.94728260869565</v>
      </c>
      <c r="Z418" s="28" t="n">
        <v>43.28695652173914</v>
      </c>
      <c r="AA418" s="28" t="n">
        <v>36.07839673913044</v>
      </c>
      <c r="AB418" s="28" t="n">
        <v>27.55271739130435</v>
      </c>
    </row>
    <row r="419" ht="14.25" customHeight="1" s="152">
      <c r="A419" s="48" t="n"/>
      <c r="B419" s="48" t="n"/>
      <c r="C419" s="48" t="n"/>
      <c r="D419" s="48" t="n"/>
      <c r="E419" s="48" t="n"/>
      <c r="F419" s="48" t="n"/>
      <c r="G419" s="48" t="n"/>
      <c r="H419" s="94" t="inlineStr">
        <is>
          <t>A071X260</t>
        </is>
      </c>
      <c r="I419" s="48" t="n"/>
      <c r="J419" s="48" t="n"/>
      <c r="K419" s="29" t="n"/>
      <c r="L419" s="29" t="n"/>
      <c r="M419" s="29" t="n"/>
      <c r="N419" s="28" t="n">
        <v>0.005932971014492755</v>
      </c>
      <c r="O419" s="28" t="n">
        <v>0.005932971014492755</v>
      </c>
      <c r="P419" s="28" t="n">
        <v>3.814900362318841</v>
      </c>
      <c r="Q419" s="28" t="n">
        <v>12.02019927536232</v>
      </c>
      <c r="R419" s="28" t="n">
        <v>13.85348731884058</v>
      </c>
      <c r="S419" s="28" t="n">
        <v>12.72028985507247</v>
      </c>
      <c r="T419" s="28" t="n">
        <v>13.48564311594203</v>
      </c>
      <c r="U419" s="28" t="n">
        <v>14.70783514492754</v>
      </c>
      <c r="V419" s="28" t="n">
        <v>12.73215579710145</v>
      </c>
      <c r="W419" s="28" t="n">
        <v>12.6075634057971</v>
      </c>
      <c r="X419" s="28" t="n">
        <v>14.06114130434783</v>
      </c>
      <c r="Y419" s="28" t="n">
        <v>12.64909420289855</v>
      </c>
      <c r="Z419" s="28" t="n">
        <v>14.42898550724638</v>
      </c>
      <c r="AA419" s="28" t="n">
        <v>12.02613224637681</v>
      </c>
      <c r="AB419" s="28" t="n">
        <v>9.184239130434785</v>
      </c>
    </row>
    <row r="420" ht="14.25" customHeight="1" s="152">
      <c r="A420" s="48" t="n"/>
      <c r="B420" s="48" t="n"/>
      <c r="C420" s="48" t="n"/>
      <c r="D420" s="48" t="n"/>
      <c r="E420" s="48" t="n"/>
      <c r="F420" s="48" t="n"/>
      <c r="G420" s="48" t="n"/>
      <c r="H420" s="94" t="inlineStr">
        <is>
          <t>A068N092</t>
        </is>
      </c>
      <c r="I420" s="48" t="n"/>
      <c r="J420" s="48" t="n"/>
      <c r="K420" s="29" t="n"/>
      <c r="L420" s="29" t="n"/>
      <c r="M420" s="29" t="n"/>
      <c r="N420" s="28" t="n">
        <v>0.002536231884057971</v>
      </c>
      <c r="O420" s="28" t="n">
        <v>0.002536231884057971</v>
      </c>
      <c r="P420" s="28" t="n">
        <v>1.630797101449275</v>
      </c>
      <c r="Q420" s="28" t="n">
        <v>5.138405797101449</v>
      </c>
      <c r="R420" s="28" t="n">
        <v>5.922101449275363</v>
      </c>
      <c r="S420" s="28" t="n">
        <v>5.437681159420291</v>
      </c>
      <c r="T420" s="28" t="n">
        <v>5.764855072463769</v>
      </c>
      <c r="U420" s="28" t="n">
        <v>6.287318840579711</v>
      </c>
      <c r="V420" s="28" t="n">
        <v>5.442753623188406</v>
      </c>
      <c r="W420" s="28" t="n">
        <v>5.389492753623189</v>
      </c>
      <c r="X420" s="28" t="n">
        <v>6.010869565217392</v>
      </c>
      <c r="Y420" s="28" t="n">
        <v>5.407246376811595</v>
      </c>
      <c r="Z420" s="28" t="n">
        <v>6.168115942028986</v>
      </c>
      <c r="AA420" s="28" t="n">
        <v>5.140942028985508</v>
      </c>
      <c r="AB420" s="28" t="n">
        <v>3.926086956521739</v>
      </c>
    </row>
    <row r="421" ht="14.25" customHeight="1" s="152">
      <c r="A421" s="48" t="n"/>
      <c r="B421" s="48" t="n"/>
      <c r="C421" s="48" t="n"/>
      <c r="D421" s="48" t="n"/>
      <c r="E421" s="48" t="n"/>
      <c r="F421" s="48" t="n"/>
      <c r="G421" s="48" t="n"/>
      <c r="H421" s="94" t="inlineStr">
        <is>
          <t>A068N083</t>
        </is>
      </c>
      <c r="I421" s="48" t="n"/>
      <c r="J421" s="48" t="n"/>
      <c r="K421" s="29" t="n"/>
      <c r="L421" s="29" t="n"/>
      <c r="M421" s="29" t="n"/>
      <c r="N421" s="28" t="n">
        <v>0.01045782012549384</v>
      </c>
      <c r="O421" s="28" t="n">
        <v>0.01045782012549384</v>
      </c>
      <c r="P421" s="28" t="n">
        <v>0.4496862653962352</v>
      </c>
      <c r="Q421" s="28" t="n">
        <v>3.409249360910993</v>
      </c>
      <c r="R421" s="28" t="n">
        <v>3.221008598652103</v>
      </c>
      <c r="S421" s="28" t="n">
        <v>3.15826167789914</v>
      </c>
      <c r="T421" s="28" t="n">
        <v>4.005345108064142</v>
      </c>
      <c r="U421" s="28" t="n">
        <v>3.34650244015803</v>
      </c>
      <c r="V421" s="28" t="n">
        <v>3.29421333953056</v>
      </c>
      <c r="W421" s="28" t="n">
        <v>3.775273065303277</v>
      </c>
      <c r="X421" s="28" t="n">
        <v>3.283755519405067</v>
      </c>
      <c r="Y421" s="28" t="n">
        <v>3.210550778526609</v>
      </c>
      <c r="Z421" s="28" t="n">
        <v>3.660237043922845</v>
      </c>
      <c r="AA421" s="28" t="n">
        <v>2.970020915640251</v>
      </c>
      <c r="AB421" s="28" t="n">
        <v>2.687659772251918</v>
      </c>
    </row>
    <row r="422" ht="14.25" customHeight="1" s="152">
      <c r="A422" s="48" t="n"/>
      <c r="B422" s="48" t="n"/>
      <c r="C422" s="48" t="n"/>
      <c r="D422" s="48" t="n"/>
      <c r="E422" s="48" t="n"/>
      <c r="F422" s="48" t="n"/>
      <c r="G422" s="48" t="n"/>
      <c r="H422" s="94" t="inlineStr">
        <is>
          <t>A066S031</t>
        </is>
      </c>
      <c r="I422" s="48" t="n"/>
      <c r="J422" s="48" t="n"/>
      <c r="K422" s="29" t="n"/>
      <c r="L422" s="29" t="n"/>
      <c r="M422" s="29" t="n"/>
      <c r="N422" s="28" t="n">
        <v>0</v>
      </c>
      <c r="O422" s="28" t="n">
        <v>0</v>
      </c>
      <c r="P422" s="28" t="n">
        <v>2.5</v>
      </c>
      <c r="Q422" s="28" t="n">
        <v>1.784090909090909</v>
      </c>
      <c r="R422" s="28" t="n">
        <v>1.727272727272727</v>
      </c>
      <c r="S422" s="28" t="n">
        <v>1.647727272727272</v>
      </c>
      <c r="T422" s="28" t="n">
        <v>1.715909090909091</v>
      </c>
      <c r="U422" s="28" t="n">
        <v>1.659090909090909</v>
      </c>
      <c r="V422" s="28" t="n">
        <v>1.511363636363636</v>
      </c>
      <c r="W422" s="28" t="n">
        <v>1.545454545454545</v>
      </c>
      <c r="X422" s="28" t="n">
        <v>1.556818181818182</v>
      </c>
      <c r="Y422" s="28" t="n">
        <v>1.420454545454545</v>
      </c>
      <c r="Z422" s="28" t="n">
        <v>1.602272727272727</v>
      </c>
      <c r="AA422" s="28" t="n">
        <v>1.284090909090909</v>
      </c>
      <c r="AB422" s="28" t="n">
        <v>1.090909090909091</v>
      </c>
    </row>
    <row r="423" ht="14.25" customHeight="1" s="152">
      <c r="A423" s="95" t="n"/>
      <c r="B423" s="89" t="n"/>
      <c r="C423" s="46" t="n"/>
      <c r="D423" s="46" t="n"/>
      <c r="E423" s="46" t="n"/>
      <c r="F423" s="46" t="n"/>
      <c r="G423" s="46" t="n"/>
      <c r="H423" s="91" t="inlineStr">
        <is>
          <t>A066F080</t>
        </is>
      </c>
      <c r="I423" s="46" t="n"/>
      <c r="J423" s="46" t="n"/>
      <c r="K423" s="3" t="n"/>
      <c r="L423" s="3" t="n"/>
      <c r="M423" s="3" t="n"/>
      <c r="N423" s="53" t="n">
        <v>0.7002457002457002</v>
      </c>
      <c r="O423" s="53" t="n">
        <v>2.800982800982801</v>
      </c>
      <c r="P423" s="53" t="n">
        <v>6.56142506142506</v>
      </c>
      <c r="Q423" s="53" t="n">
        <v>14.38851351351351</v>
      </c>
      <c r="R423" s="53" t="n">
        <v>13.35135135135135</v>
      </c>
      <c r="S423" s="53" t="n">
        <v>13.55190417690418</v>
      </c>
      <c r="T423" s="53" t="n">
        <v>14.18028255528255</v>
      </c>
      <c r="U423" s="53" t="n">
        <v>13.14312039312039</v>
      </c>
      <c r="V423" s="53" t="n">
        <v>12.5752457002457</v>
      </c>
      <c r="W423" s="53" t="n">
        <v>13.58968058968059</v>
      </c>
      <c r="X423" s="53" t="n">
        <v>12.20055282555282</v>
      </c>
      <c r="Y423" s="53" t="n">
        <v>11.64404176904177</v>
      </c>
      <c r="Z423" s="53" t="n">
        <v>16.16738329238329</v>
      </c>
      <c r="AA423" s="53" t="n">
        <v>11.78777641277641</v>
      </c>
      <c r="AB423" s="53" t="n">
        <v>9.213759213759214</v>
      </c>
    </row>
    <row r="424" ht="14.25" customHeight="1" s="152">
      <c r="A424" s="95" t="n"/>
      <c r="B424" s="89" t="n"/>
      <c r="C424" s="46" t="n"/>
      <c r="D424" s="46" t="n"/>
      <c r="E424" s="46" t="n"/>
      <c r="F424" s="46" t="n"/>
      <c r="G424" s="46" t="n"/>
      <c r="H424" s="91" t="inlineStr">
        <is>
          <t>A066F081</t>
        </is>
      </c>
      <c r="I424" s="46" t="n"/>
      <c r="J424" s="46" t="n"/>
      <c r="K424" s="3" t="n"/>
      <c r="L424" s="3" t="n"/>
      <c r="M424" s="3" t="n"/>
      <c r="N424" s="53" t="n">
        <v>0.7002457002457002</v>
      </c>
      <c r="O424" s="53" t="n">
        <v>2.800982800982801</v>
      </c>
      <c r="P424" s="53" t="n">
        <v>6.56142506142506</v>
      </c>
      <c r="Q424" s="53" t="n">
        <v>14.38851351351351</v>
      </c>
      <c r="R424" s="53" t="n">
        <v>13.35135135135135</v>
      </c>
      <c r="S424" s="53" t="n">
        <v>13.55190417690418</v>
      </c>
      <c r="T424" s="53" t="n">
        <v>14.18028255528255</v>
      </c>
      <c r="U424" s="53" t="n">
        <v>13.14312039312039</v>
      </c>
      <c r="V424" s="53" t="n">
        <v>12.5752457002457</v>
      </c>
      <c r="W424" s="53" t="n">
        <v>13.58968058968059</v>
      </c>
      <c r="X424" s="53" t="n">
        <v>12.20055282555282</v>
      </c>
      <c r="Y424" s="53" t="n">
        <v>11.64404176904177</v>
      </c>
      <c r="Z424" s="53" t="n">
        <v>16.16738329238329</v>
      </c>
      <c r="AA424" s="53" t="n">
        <v>11.78777641277641</v>
      </c>
      <c r="AB424" s="53" t="n">
        <v>9.213759213759214</v>
      </c>
    </row>
    <row r="425" ht="14.25" customHeight="1" s="152">
      <c r="A425" s="95" t="n"/>
      <c r="B425" s="89" t="n"/>
      <c r="C425" s="46" t="n"/>
      <c r="D425" s="46" t="n"/>
      <c r="E425" s="46" t="n"/>
      <c r="F425" s="46" t="n"/>
      <c r="G425" s="46" t="n"/>
      <c r="H425" s="91" t="inlineStr">
        <is>
          <t>A066S033</t>
        </is>
      </c>
      <c r="I425" s="46" t="n"/>
      <c r="J425" s="46" t="n"/>
      <c r="K425" s="3" t="n"/>
      <c r="L425" s="3" t="n"/>
      <c r="M425" s="3" t="n"/>
      <c r="N425" s="53" t="n">
        <v>0.7002457002457002</v>
      </c>
      <c r="O425" s="53" t="n">
        <v>2.800982800982801</v>
      </c>
      <c r="P425" s="53" t="n">
        <v>6.56142506142506</v>
      </c>
      <c r="Q425" s="53" t="n">
        <v>14.38851351351351</v>
      </c>
      <c r="R425" s="53" t="n">
        <v>13.35135135135135</v>
      </c>
      <c r="S425" s="53" t="n">
        <v>13.55190417690418</v>
      </c>
      <c r="T425" s="53" t="n">
        <v>14.18028255528255</v>
      </c>
      <c r="U425" s="53" t="n">
        <v>13.14312039312039</v>
      </c>
      <c r="V425" s="53" t="n">
        <v>12.5752457002457</v>
      </c>
      <c r="W425" s="53" t="n">
        <v>13.58968058968059</v>
      </c>
      <c r="X425" s="53" t="n">
        <v>12.20055282555282</v>
      </c>
      <c r="Y425" s="53" t="n">
        <v>11.64404176904177</v>
      </c>
      <c r="Z425" s="53" t="n">
        <v>16.16738329238329</v>
      </c>
      <c r="AA425" s="53" t="n">
        <v>11.78777641277641</v>
      </c>
      <c r="AB425" s="53" t="n">
        <v>9.213759213759214</v>
      </c>
    </row>
    <row r="426" ht="14.25" customHeight="1" s="152">
      <c r="A426" s="95" t="n"/>
      <c r="B426" s="89" t="n"/>
      <c r="C426" s="46" t="n"/>
      <c r="D426" s="46" t="n"/>
      <c r="E426" s="46" t="n"/>
      <c r="F426" s="46" t="n"/>
      <c r="G426" s="46" t="n"/>
      <c r="H426" s="91" t="inlineStr">
        <is>
          <t>A066Y219</t>
        </is>
      </c>
      <c r="I426" s="46" t="n"/>
      <c r="J426" s="46" t="n"/>
      <c r="K426" s="3" t="n"/>
      <c r="L426" s="3" t="n"/>
      <c r="M426" s="3" t="n"/>
      <c r="N426" s="53" t="n">
        <v>0.7002457002457002</v>
      </c>
      <c r="O426" s="53" t="n">
        <v>2.800982800982801</v>
      </c>
      <c r="P426" s="53" t="n">
        <v>6.56142506142506</v>
      </c>
      <c r="Q426" s="53" t="n">
        <v>14.38851351351351</v>
      </c>
      <c r="R426" s="53" t="n">
        <v>13.35135135135135</v>
      </c>
      <c r="S426" s="53" t="n">
        <v>13.55190417690418</v>
      </c>
      <c r="T426" s="53" t="n">
        <v>14.18028255528255</v>
      </c>
      <c r="U426" s="53" t="n">
        <v>13.14312039312039</v>
      </c>
      <c r="V426" s="53" t="n">
        <v>12.5752457002457</v>
      </c>
      <c r="W426" s="53" t="n">
        <v>13.58968058968059</v>
      </c>
      <c r="X426" s="53" t="n">
        <v>12.20055282555282</v>
      </c>
      <c r="Y426" s="53" t="n">
        <v>11.64404176904177</v>
      </c>
      <c r="Z426" s="53" t="n">
        <v>16.16738329238329</v>
      </c>
      <c r="AA426" s="53" t="n">
        <v>11.78777641277641</v>
      </c>
      <c r="AB426" s="53" t="n">
        <v>9.213759213759214</v>
      </c>
    </row>
    <row r="427" ht="14.25" customHeight="1" s="152">
      <c r="A427" s="95" t="n"/>
      <c r="B427" s="89" t="n"/>
      <c r="C427" s="46" t="n"/>
      <c r="D427" s="46" t="n"/>
      <c r="E427" s="46" t="n"/>
      <c r="F427" s="46" t="n"/>
      <c r="G427" s="46" t="n"/>
      <c r="H427" s="91" t="inlineStr">
        <is>
          <t>A067K606</t>
        </is>
      </c>
      <c r="I427" s="46" t="n"/>
      <c r="J427" s="46" t="n"/>
      <c r="K427" s="3" t="n"/>
      <c r="L427" s="3" t="n"/>
      <c r="M427" s="3" t="n"/>
      <c r="N427" s="53" t="n">
        <v>0.7002457002457002</v>
      </c>
      <c r="O427" s="53" t="n">
        <v>2.800982800982801</v>
      </c>
      <c r="P427" s="53" t="n">
        <v>6.56142506142506</v>
      </c>
      <c r="Q427" s="53" t="n">
        <v>14.38851351351351</v>
      </c>
      <c r="R427" s="53" t="n">
        <v>13.35135135135135</v>
      </c>
      <c r="S427" s="53" t="n">
        <v>13.55190417690418</v>
      </c>
      <c r="T427" s="53" t="n">
        <v>14.18028255528255</v>
      </c>
      <c r="U427" s="53" t="n">
        <v>13.14312039312039</v>
      </c>
      <c r="V427" s="53" t="n">
        <v>12.5752457002457</v>
      </c>
      <c r="W427" s="53" t="n">
        <v>13.58968058968059</v>
      </c>
      <c r="X427" s="53" t="n">
        <v>12.20055282555282</v>
      </c>
      <c r="Y427" s="53" t="n">
        <v>11.64404176904177</v>
      </c>
      <c r="Z427" s="53" t="n">
        <v>16.16738329238329</v>
      </c>
      <c r="AA427" s="53" t="n">
        <v>11.78777641277641</v>
      </c>
      <c r="AB427" s="53" t="n">
        <v>9.213759213759214</v>
      </c>
    </row>
    <row r="428" ht="14.25" customHeight="1" s="152">
      <c r="A428" s="95" t="n"/>
      <c r="B428" s="89" t="n"/>
      <c r="C428" s="46" t="n"/>
      <c r="D428" s="46" t="n"/>
      <c r="E428" s="46" t="n"/>
      <c r="F428" s="46" t="n"/>
      <c r="G428" s="46" t="n"/>
      <c r="H428" s="91" t="inlineStr">
        <is>
          <t>A067L338</t>
        </is>
      </c>
      <c r="I428" s="46" t="n"/>
      <c r="J428" s="46" t="n"/>
      <c r="K428" s="3" t="n"/>
      <c r="L428" s="3" t="n"/>
      <c r="M428" s="3" t="n"/>
      <c r="N428" s="53" t="n">
        <v>0.7002457002457002</v>
      </c>
      <c r="O428" s="53" t="n">
        <v>2.800982800982801</v>
      </c>
      <c r="P428" s="53" t="n">
        <v>6.56142506142506</v>
      </c>
      <c r="Q428" s="53" t="n">
        <v>14.38851351351351</v>
      </c>
      <c r="R428" s="53" t="n">
        <v>13.35135135135135</v>
      </c>
      <c r="S428" s="53" t="n">
        <v>13.55190417690418</v>
      </c>
      <c r="T428" s="53" t="n">
        <v>14.18028255528255</v>
      </c>
      <c r="U428" s="53" t="n">
        <v>13.14312039312039</v>
      </c>
      <c r="V428" s="53" t="n">
        <v>12.5752457002457</v>
      </c>
      <c r="W428" s="53" t="n">
        <v>13.58968058968059</v>
      </c>
      <c r="X428" s="53" t="n">
        <v>12.20055282555282</v>
      </c>
      <c r="Y428" s="53" t="n">
        <v>11.64404176904177</v>
      </c>
      <c r="Z428" s="53" t="n">
        <v>16.16738329238329</v>
      </c>
      <c r="AA428" s="53" t="n">
        <v>11.78777641277641</v>
      </c>
      <c r="AB428" s="53" t="n">
        <v>9.213759213759214</v>
      </c>
    </row>
    <row r="429" ht="14.25" customHeight="1" s="152">
      <c r="A429" s="95" t="n"/>
      <c r="B429" s="89" t="n"/>
      <c r="C429" s="46" t="n"/>
      <c r="D429" s="46" t="n"/>
      <c r="E429" s="46" t="n"/>
      <c r="F429" s="46" t="n"/>
      <c r="G429" s="46" t="n"/>
      <c r="H429" s="91" t="inlineStr">
        <is>
          <t>A068B652</t>
        </is>
      </c>
      <c r="I429" s="46" t="n"/>
      <c r="J429" s="46" t="n"/>
      <c r="K429" s="3" t="n"/>
      <c r="L429" s="3" t="n"/>
      <c r="M429" s="3" t="n"/>
      <c r="N429" s="53" t="n">
        <v>0.7002457002457002</v>
      </c>
      <c r="O429" s="53" t="n">
        <v>2.800982800982801</v>
      </c>
      <c r="P429" s="53" t="n">
        <v>6.56142506142506</v>
      </c>
      <c r="Q429" s="53" t="n">
        <v>14.38851351351351</v>
      </c>
      <c r="R429" s="53" t="n">
        <v>13.35135135135135</v>
      </c>
      <c r="S429" s="53" t="n">
        <v>13.55190417690418</v>
      </c>
      <c r="T429" s="53" t="n">
        <v>14.18028255528255</v>
      </c>
      <c r="U429" s="53" t="n">
        <v>13.14312039312039</v>
      </c>
      <c r="V429" s="53" t="n">
        <v>12.5752457002457</v>
      </c>
      <c r="W429" s="53" t="n">
        <v>13.58968058968059</v>
      </c>
      <c r="X429" s="53" t="n">
        <v>12.20055282555282</v>
      </c>
      <c r="Y429" s="53" t="n">
        <v>11.64404176904177</v>
      </c>
      <c r="Z429" s="53" t="n">
        <v>16.16738329238329</v>
      </c>
      <c r="AA429" s="53" t="n">
        <v>11.78777641277641</v>
      </c>
      <c r="AB429" s="53" t="n">
        <v>9.213759213759214</v>
      </c>
    </row>
    <row r="430" ht="14.25" customHeight="1" s="152">
      <c r="A430" s="95" t="n"/>
      <c r="B430" s="89" t="n"/>
      <c r="C430" s="46" t="n"/>
      <c r="D430" s="46" t="n"/>
      <c r="E430" s="46" t="n"/>
      <c r="F430" s="46" t="n"/>
      <c r="G430" s="46" t="n"/>
      <c r="H430" s="91" t="inlineStr">
        <is>
          <t>A068E000</t>
        </is>
      </c>
      <c r="I430" s="46" t="n"/>
      <c r="J430" s="46" t="n"/>
      <c r="K430" s="3" t="n"/>
      <c r="L430" s="3" t="n"/>
      <c r="M430" s="3" t="n"/>
      <c r="N430" s="53" t="n">
        <v>0.7002457002457002</v>
      </c>
      <c r="O430" s="53" t="n">
        <v>2.800982800982801</v>
      </c>
      <c r="P430" s="53" t="n">
        <v>6.56142506142506</v>
      </c>
      <c r="Q430" s="53" t="n">
        <v>14.38851351351351</v>
      </c>
      <c r="R430" s="53" t="n">
        <v>13.35135135135135</v>
      </c>
      <c r="S430" s="53" t="n">
        <v>13.55190417690418</v>
      </c>
      <c r="T430" s="53" t="n">
        <v>14.18028255528255</v>
      </c>
      <c r="U430" s="53" t="n">
        <v>13.14312039312039</v>
      </c>
      <c r="V430" s="53" t="n">
        <v>12.5752457002457</v>
      </c>
      <c r="W430" s="53" t="n">
        <v>13.58968058968059</v>
      </c>
      <c r="X430" s="53" t="n">
        <v>12.20055282555282</v>
      </c>
      <c r="Y430" s="53" t="n">
        <v>11.64404176904177</v>
      </c>
      <c r="Z430" s="53" t="n">
        <v>16.16738329238329</v>
      </c>
      <c r="AA430" s="53" t="n">
        <v>11.78777641277641</v>
      </c>
      <c r="AB430" s="53" t="n">
        <v>9.213759213759214</v>
      </c>
    </row>
    <row r="431" ht="14.25" customHeight="1" s="152">
      <c r="A431" s="95" t="n"/>
      <c r="B431" s="90" t="n"/>
      <c r="C431" s="46" t="n"/>
      <c r="D431" s="46" t="n"/>
      <c r="E431" s="46" t="n"/>
      <c r="F431" s="46" t="n"/>
      <c r="G431" s="46" t="n"/>
      <c r="H431" s="96" t="inlineStr">
        <is>
          <t>A068E096</t>
        </is>
      </c>
      <c r="I431" s="46" t="n"/>
      <c r="J431" s="46" t="n"/>
      <c r="K431" s="3" t="n"/>
      <c r="L431" s="3" t="n"/>
      <c r="M431" s="3" t="n"/>
      <c r="N431" s="53" t="n">
        <v>0.7002457002457002</v>
      </c>
      <c r="O431" s="53" t="n">
        <v>2.800982800982801</v>
      </c>
      <c r="P431" s="53" t="n">
        <v>6.56142506142506</v>
      </c>
      <c r="Q431" s="53" t="n">
        <v>14.38851351351351</v>
      </c>
      <c r="R431" s="53" t="n">
        <v>13.35135135135135</v>
      </c>
      <c r="S431" s="53" t="n">
        <v>13.55190417690418</v>
      </c>
      <c r="T431" s="53" t="n">
        <v>14.18028255528255</v>
      </c>
      <c r="U431" s="53" t="n">
        <v>13.14312039312039</v>
      </c>
      <c r="V431" s="53" t="n">
        <v>12.5752457002457</v>
      </c>
      <c r="W431" s="53" t="n">
        <v>13.58968058968059</v>
      </c>
      <c r="X431" s="53" t="n">
        <v>12.20055282555282</v>
      </c>
      <c r="Y431" s="53" t="n">
        <v>11.64404176904177</v>
      </c>
      <c r="Z431" s="53" t="n">
        <v>16.16738329238329</v>
      </c>
      <c r="AA431" s="53" t="n">
        <v>11.78777641277641</v>
      </c>
      <c r="AB431" s="53" t="n">
        <v>9.213759213759214</v>
      </c>
    </row>
    <row r="432" ht="14.25" customHeight="1" s="152">
      <c r="A432" s="95" t="n"/>
      <c r="B432" s="90" t="n"/>
      <c r="C432" s="46" t="n"/>
      <c r="D432" s="46" t="n"/>
      <c r="E432" s="46" t="n"/>
      <c r="F432" s="46" t="n"/>
      <c r="G432" s="46" t="n"/>
      <c r="H432" s="96" t="inlineStr">
        <is>
          <t>A068N050</t>
        </is>
      </c>
      <c r="I432" s="46" t="n"/>
      <c r="J432" s="46" t="n"/>
      <c r="K432" s="3" t="n"/>
      <c r="L432" s="3" t="n"/>
      <c r="M432" s="3" t="n"/>
      <c r="N432" s="53" t="n">
        <v>0.7002457002457002</v>
      </c>
      <c r="O432" s="53" t="n">
        <v>2.800982800982801</v>
      </c>
      <c r="P432" s="53" t="n">
        <v>6.56142506142506</v>
      </c>
      <c r="Q432" s="53" t="n">
        <v>14.38851351351351</v>
      </c>
      <c r="R432" s="53" t="n">
        <v>13.35135135135135</v>
      </c>
      <c r="S432" s="53" t="n">
        <v>13.55190417690418</v>
      </c>
      <c r="T432" s="53" t="n">
        <v>14.18028255528255</v>
      </c>
      <c r="U432" s="53" t="n">
        <v>13.14312039312039</v>
      </c>
      <c r="V432" s="53" t="n">
        <v>12.5752457002457</v>
      </c>
      <c r="W432" s="53" t="n">
        <v>13.58968058968059</v>
      </c>
      <c r="X432" s="53" t="n">
        <v>12.20055282555282</v>
      </c>
      <c r="Y432" s="53" t="n">
        <v>11.64404176904177</v>
      </c>
      <c r="Z432" s="53" t="n">
        <v>16.16738329238329</v>
      </c>
      <c r="AA432" s="53" t="n">
        <v>11.78777641277641</v>
      </c>
      <c r="AB432" s="53" t="n">
        <v>9.213759213759214</v>
      </c>
    </row>
    <row r="433" ht="14.25" customHeight="1" s="152">
      <c r="A433" s="95" t="n"/>
      <c r="B433" s="90" t="n"/>
      <c r="C433" s="46" t="n"/>
      <c r="D433" s="46" t="n"/>
      <c r="E433" s="46" t="n"/>
      <c r="F433" s="46" t="n"/>
      <c r="G433" s="46" t="n"/>
      <c r="H433" s="96" t="inlineStr">
        <is>
          <t>A068N089</t>
        </is>
      </c>
      <c r="I433" s="46" t="n"/>
      <c r="J433" s="46" t="n"/>
      <c r="K433" s="3" t="n"/>
      <c r="L433" s="3" t="n"/>
      <c r="M433" s="3" t="n"/>
      <c r="N433" s="53" t="n">
        <v>0.7002457002457002</v>
      </c>
      <c r="O433" s="53" t="n">
        <v>2.800982800982801</v>
      </c>
      <c r="P433" s="53" t="n">
        <v>6.56142506142506</v>
      </c>
      <c r="Q433" s="53" t="n">
        <v>14.38851351351351</v>
      </c>
      <c r="R433" s="53" t="n">
        <v>13.35135135135135</v>
      </c>
      <c r="S433" s="53" t="n">
        <v>13.55190417690418</v>
      </c>
      <c r="T433" s="53" t="n">
        <v>14.18028255528255</v>
      </c>
      <c r="U433" s="53" t="n">
        <v>13.14312039312039</v>
      </c>
      <c r="V433" s="53" t="n">
        <v>12.5752457002457</v>
      </c>
      <c r="W433" s="53" t="n">
        <v>13.58968058968059</v>
      </c>
      <c r="X433" s="53" t="n">
        <v>12.20055282555282</v>
      </c>
      <c r="Y433" s="53" t="n">
        <v>11.64404176904177</v>
      </c>
      <c r="Z433" s="53" t="n">
        <v>16.16738329238329</v>
      </c>
      <c r="AA433" s="53" t="n">
        <v>11.78777641277641</v>
      </c>
      <c r="AB433" s="53" t="n">
        <v>9.213759213759214</v>
      </c>
    </row>
    <row r="434" ht="14.25" customHeight="1" s="152">
      <c r="A434" s="95" t="n"/>
      <c r="B434" s="90" t="n"/>
      <c r="C434" s="46" t="n"/>
      <c r="D434" s="46" t="n"/>
      <c r="E434" s="46" t="n"/>
      <c r="F434" s="46" t="n"/>
      <c r="G434" s="46" t="n"/>
      <c r="H434" s="96" t="inlineStr">
        <is>
          <t>A068N091</t>
        </is>
      </c>
      <c r="I434" s="46" t="n"/>
      <c r="J434" s="46" t="n"/>
      <c r="K434" s="3" t="n"/>
      <c r="L434" s="3" t="n"/>
      <c r="M434" s="3" t="n"/>
      <c r="N434" s="53" t="n">
        <v>0.7002457002457002</v>
      </c>
      <c r="O434" s="53" t="n">
        <v>2.800982800982801</v>
      </c>
      <c r="P434" s="53" t="n">
        <v>6.56142506142506</v>
      </c>
      <c r="Q434" s="53" t="n">
        <v>14.38851351351351</v>
      </c>
      <c r="R434" s="53" t="n">
        <v>13.35135135135135</v>
      </c>
      <c r="S434" s="53" t="n">
        <v>13.55190417690418</v>
      </c>
      <c r="T434" s="53" t="n">
        <v>14.18028255528255</v>
      </c>
      <c r="U434" s="53" t="n">
        <v>13.14312039312039</v>
      </c>
      <c r="V434" s="53" t="n">
        <v>12.5752457002457</v>
      </c>
      <c r="W434" s="53" t="n">
        <v>13.58968058968059</v>
      </c>
      <c r="X434" s="53" t="n">
        <v>12.20055282555282</v>
      </c>
      <c r="Y434" s="53" t="n">
        <v>11.64404176904177</v>
      </c>
      <c r="Z434" s="53" t="n">
        <v>16.16738329238329</v>
      </c>
      <c r="AA434" s="53" t="n">
        <v>11.78777641277641</v>
      </c>
      <c r="AB434" s="53" t="n">
        <v>9.213759213759214</v>
      </c>
    </row>
    <row r="435" ht="14.25" customHeight="1" s="152">
      <c r="A435" s="95" t="n"/>
      <c r="B435" s="90" t="n"/>
      <c r="C435" s="46" t="n"/>
      <c r="D435" s="46" t="n"/>
      <c r="E435" s="46" t="n"/>
      <c r="F435" s="46" t="n"/>
      <c r="G435" s="46" t="n"/>
      <c r="H435" s="96" t="inlineStr">
        <is>
          <t>A068N096</t>
        </is>
      </c>
      <c r="I435" s="46" t="n"/>
      <c r="J435" s="46" t="n"/>
      <c r="K435" s="3" t="n"/>
      <c r="L435" s="3" t="n"/>
      <c r="M435" s="3" t="n"/>
      <c r="N435" s="53" t="n">
        <v>0.7002457002457002</v>
      </c>
      <c r="O435" s="53" t="n">
        <v>2.800982800982801</v>
      </c>
      <c r="P435" s="53" t="n">
        <v>6.56142506142506</v>
      </c>
      <c r="Q435" s="53" t="n">
        <v>14.38851351351351</v>
      </c>
      <c r="R435" s="53" t="n">
        <v>13.35135135135135</v>
      </c>
      <c r="S435" s="53" t="n">
        <v>13.55190417690418</v>
      </c>
      <c r="T435" s="53" t="n">
        <v>14.18028255528255</v>
      </c>
      <c r="U435" s="53" t="n">
        <v>13.14312039312039</v>
      </c>
      <c r="V435" s="53" t="n">
        <v>12.5752457002457</v>
      </c>
      <c r="W435" s="53" t="n">
        <v>13.58968058968059</v>
      </c>
      <c r="X435" s="53" t="n">
        <v>12.20055282555282</v>
      </c>
      <c r="Y435" s="53" t="n">
        <v>11.64404176904177</v>
      </c>
      <c r="Z435" s="53" t="n">
        <v>16.16738329238329</v>
      </c>
      <c r="AA435" s="53" t="n">
        <v>11.78777641277641</v>
      </c>
      <c r="AB435" s="53" t="n">
        <v>9.213759213759214</v>
      </c>
    </row>
    <row r="436" ht="14.25" customHeight="1" s="152">
      <c r="A436" s="95" t="n"/>
      <c r="B436" s="90" t="n"/>
      <c r="C436" s="46" t="n"/>
      <c r="D436" s="46" t="n"/>
      <c r="E436" s="46" t="n"/>
      <c r="F436" s="46" t="n"/>
      <c r="G436" s="46" t="n"/>
      <c r="H436" s="96" t="inlineStr">
        <is>
          <t>A071X173</t>
        </is>
      </c>
      <c r="I436" s="46" t="n"/>
      <c r="J436" s="46" t="n"/>
      <c r="K436" s="3" t="n"/>
      <c r="L436" s="3" t="n"/>
      <c r="M436" s="3" t="n"/>
      <c r="N436" s="53" t="n">
        <v>0.7002457002457002</v>
      </c>
      <c r="O436" s="53" t="n">
        <v>2.800982800982801</v>
      </c>
      <c r="P436" s="53" t="n">
        <v>6.56142506142506</v>
      </c>
      <c r="Q436" s="53" t="n">
        <v>14.38851351351351</v>
      </c>
      <c r="R436" s="53" t="n">
        <v>13.35135135135135</v>
      </c>
      <c r="S436" s="53" t="n">
        <v>13.55190417690418</v>
      </c>
      <c r="T436" s="53" t="n">
        <v>14.18028255528255</v>
      </c>
      <c r="U436" s="53" t="n">
        <v>13.14312039312039</v>
      </c>
      <c r="V436" s="53" t="n">
        <v>12.5752457002457</v>
      </c>
      <c r="W436" s="53" t="n">
        <v>13.58968058968059</v>
      </c>
      <c r="X436" s="53" t="n">
        <v>12.20055282555282</v>
      </c>
      <c r="Y436" s="53" t="n">
        <v>11.64404176904177</v>
      </c>
      <c r="Z436" s="53" t="n">
        <v>16.16738329238329</v>
      </c>
      <c r="AA436" s="53" t="n">
        <v>11.78777641277641</v>
      </c>
      <c r="AB436" s="53" t="n">
        <v>9.213759213759214</v>
      </c>
    </row>
    <row r="437" ht="14.25" customHeight="1" s="152">
      <c r="A437" s="95" t="n"/>
      <c r="B437" s="90" t="n"/>
      <c r="C437" s="46" t="n"/>
      <c r="D437" s="46" t="n"/>
      <c r="E437" s="46" t="n"/>
      <c r="F437" s="46" t="n"/>
      <c r="G437" s="46" t="n"/>
      <c r="H437" s="96" t="inlineStr">
        <is>
          <t>A071X179</t>
        </is>
      </c>
      <c r="I437" s="46" t="n"/>
      <c r="J437" s="46" t="n"/>
      <c r="K437" s="3" t="n"/>
      <c r="L437" s="3" t="n"/>
      <c r="M437" s="3" t="n"/>
      <c r="N437" s="53" t="n">
        <v>0.7002457002457002</v>
      </c>
      <c r="O437" s="53" t="n">
        <v>2.800982800982801</v>
      </c>
      <c r="P437" s="53" t="n">
        <v>6.56142506142506</v>
      </c>
      <c r="Q437" s="53" t="n">
        <v>14.38851351351351</v>
      </c>
      <c r="R437" s="53" t="n">
        <v>13.35135135135135</v>
      </c>
      <c r="S437" s="53" t="n">
        <v>13.55190417690418</v>
      </c>
      <c r="T437" s="53" t="n">
        <v>14.18028255528255</v>
      </c>
      <c r="U437" s="53" t="n">
        <v>13.14312039312039</v>
      </c>
      <c r="V437" s="53" t="n">
        <v>12.5752457002457</v>
      </c>
      <c r="W437" s="53" t="n">
        <v>13.58968058968059</v>
      </c>
      <c r="X437" s="53" t="n">
        <v>12.20055282555282</v>
      </c>
      <c r="Y437" s="53" t="n">
        <v>11.64404176904177</v>
      </c>
      <c r="Z437" s="53" t="n">
        <v>16.16738329238329</v>
      </c>
      <c r="AA437" s="53" t="n">
        <v>11.78777641277641</v>
      </c>
      <c r="AB437" s="53" t="n">
        <v>9.213759213759214</v>
      </c>
    </row>
    <row r="438" ht="14.25" customHeight="1" s="152">
      <c r="A438" s="95" t="n"/>
      <c r="B438" s="90" t="n"/>
      <c r="C438" s="46" t="n"/>
      <c r="D438" s="46" t="n"/>
      <c r="E438" s="46" t="n"/>
      <c r="F438" s="46" t="n"/>
      <c r="G438" s="46" t="n"/>
      <c r="H438" s="96" t="inlineStr">
        <is>
          <t>A071X216</t>
        </is>
      </c>
      <c r="I438" s="46" t="n"/>
      <c r="J438" s="46" t="n"/>
      <c r="K438" s="3" t="n"/>
      <c r="L438" s="3" t="n"/>
      <c r="M438" s="3" t="n"/>
      <c r="N438" s="53" t="n">
        <v>0.7002457002457002</v>
      </c>
      <c r="O438" s="53" t="n">
        <v>2.800982800982801</v>
      </c>
      <c r="P438" s="53" t="n">
        <v>6.56142506142506</v>
      </c>
      <c r="Q438" s="53" t="n">
        <v>14.38851351351351</v>
      </c>
      <c r="R438" s="53" t="n">
        <v>13.35135135135135</v>
      </c>
      <c r="S438" s="53" t="n">
        <v>13.55190417690418</v>
      </c>
      <c r="T438" s="53" t="n">
        <v>14.18028255528255</v>
      </c>
      <c r="U438" s="53" t="n">
        <v>13.14312039312039</v>
      </c>
      <c r="V438" s="53" t="n">
        <v>12.5752457002457</v>
      </c>
      <c r="W438" s="53" t="n">
        <v>13.58968058968059</v>
      </c>
      <c r="X438" s="53" t="n">
        <v>12.20055282555282</v>
      </c>
      <c r="Y438" s="53" t="n">
        <v>11.64404176904177</v>
      </c>
      <c r="Z438" s="53" t="n">
        <v>16.16738329238329</v>
      </c>
      <c r="AA438" s="53" t="n">
        <v>11.78777641277641</v>
      </c>
      <c r="AB438" s="53" t="n">
        <v>9.213759213759214</v>
      </c>
    </row>
    <row r="439" ht="14.25" customHeight="1" s="152">
      <c r="A439" s="95" t="n"/>
      <c r="B439" s="90" t="n"/>
      <c r="C439" s="46" t="n"/>
      <c r="D439" s="46" t="n"/>
      <c r="E439" s="46" t="n"/>
      <c r="F439" s="46" t="n"/>
      <c r="G439" s="46" t="n"/>
      <c r="H439" s="96" t="inlineStr">
        <is>
          <t>A071X271</t>
        </is>
      </c>
      <c r="I439" s="46" t="n"/>
      <c r="J439" s="46" t="n"/>
      <c r="K439" s="3" t="n"/>
      <c r="L439" s="3" t="n"/>
      <c r="M439" s="3" t="n"/>
      <c r="N439" s="53" t="n">
        <v>0.7002457002457002</v>
      </c>
      <c r="O439" s="53" t="n">
        <v>2.800982800982801</v>
      </c>
      <c r="P439" s="53" t="n">
        <v>6.56142506142506</v>
      </c>
      <c r="Q439" s="53" t="n">
        <v>14.38851351351351</v>
      </c>
      <c r="R439" s="53" t="n">
        <v>13.35135135135135</v>
      </c>
      <c r="S439" s="53" t="n">
        <v>13.55190417690418</v>
      </c>
      <c r="T439" s="53" t="n">
        <v>14.18028255528255</v>
      </c>
      <c r="U439" s="53" t="n">
        <v>13.14312039312039</v>
      </c>
      <c r="V439" s="53" t="n">
        <v>12.5752457002457</v>
      </c>
      <c r="W439" s="53" t="n">
        <v>13.58968058968059</v>
      </c>
      <c r="X439" s="53" t="n">
        <v>12.20055282555282</v>
      </c>
      <c r="Y439" s="53" t="n">
        <v>11.64404176904177</v>
      </c>
      <c r="Z439" s="53" t="n">
        <v>16.16738329238329</v>
      </c>
      <c r="AA439" s="53" t="n">
        <v>11.78777641277641</v>
      </c>
      <c r="AB439" s="53" t="n">
        <v>9.213759213759214</v>
      </c>
    </row>
    <row r="440" ht="14.25" customHeight="1" s="152">
      <c r="A440" s="95" t="n"/>
      <c r="B440" s="90" t="n"/>
      <c r="C440" s="46" t="n"/>
      <c r="D440" s="46" t="n"/>
      <c r="E440" s="46" t="n"/>
      <c r="F440" s="46" t="n"/>
      <c r="G440" s="46" t="n"/>
      <c r="H440" s="96" t="inlineStr">
        <is>
          <t>A071X329</t>
        </is>
      </c>
      <c r="I440" s="46" t="n"/>
      <c r="J440" s="46" t="n"/>
      <c r="K440" s="3" t="n"/>
      <c r="L440" s="3" t="n"/>
      <c r="M440" s="3" t="n"/>
      <c r="N440" s="53" t="n">
        <v>0.7002457002457002</v>
      </c>
      <c r="O440" s="53" t="n">
        <v>2.800982800982801</v>
      </c>
      <c r="P440" s="53" t="n">
        <v>6.56142506142506</v>
      </c>
      <c r="Q440" s="53" t="n">
        <v>14.38851351351351</v>
      </c>
      <c r="R440" s="53" t="n">
        <v>13.35135135135135</v>
      </c>
      <c r="S440" s="53" t="n">
        <v>13.55190417690418</v>
      </c>
      <c r="T440" s="53" t="n">
        <v>14.18028255528255</v>
      </c>
      <c r="U440" s="53" t="n">
        <v>13.14312039312039</v>
      </c>
      <c r="V440" s="53" t="n">
        <v>12.5752457002457</v>
      </c>
      <c r="W440" s="53" t="n">
        <v>13.58968058968059</v>
      </c>
      <c r="X440" s="53" t="n">
        <v>12.20055282555282</v>
      </c>
      <c r="Y440" s="53" t="n">
        <v>11.64404176904177</v>
      </c>
      <c r="Z440" s="53" t="n">
        <v>16.16738329238329</v>
      </c>
      <c r="AA440" s="53" t="n">
        <v>11.78777641277641</v>
      </c>
      <c r="AB440" s="53" t="n">
        <v>9.213759213759214</v>
      </c>
    </row>
    <row r="441" ht="14.25" customHeight="1" s="152">
      <c r="A441" s="95" t="n"/>
      <c r="B441" s="90" t="n"/>
      <c r="C441" s="46" t="n"/>
      <c r="D441" s="46" t="n"/>
      <c r="E441" s="46" t="n"/>
      <c r="F441" s="46" t="n"/>
      <c r="G441" s="46" t="n"/>
      <c r="H441" s="96" t="inlineStr">
        <is>
          <t>A071X450</t>
        </is>
      </c>
      <c r="I441" s="46" t="n"/>
      <c r="J441" s="46" t="n"/>
      <c r="K441" s="3" t="n"/>
      <c r="L441" s="3" t="n"/>
      <c r="M441" s="3" t="n"/>
      <c r="N441" s="53" t="n">
        <v>0.7002457002457002</v>
      </c>
      <c r="O441" s="53" t="n">
        <v>2.800982800982801</v>
      </c>
      <c r="P441" s="53" t="n">
        <v>6.56142506142506</v>
      </c>
      <c r="Q441" s="53" t="n">
        <v>14.38851351351351</v>
      </c>
      <c r="R441" s="53" t="n">
        <v>13.35135135135135</v>
      </c>
      <c r="S441" s="53" t="n">
        <v>13.55190417690418</v>
      </c>
      <c r="T441" s="53" t="n">
        <v>14.18028255528255</v>
      </c>
      <c r="U441" s="53" t="n">
        <v>13.14312039312039</v>
      </c>
      <c r="V441" s="53" t="n">
        <v>12.5752457002457</v>
      </c>
      <c r="W441" s="53" t="n">
        <v>13.58968058968059</v>
      </c>
      <c r="X441" s="53" t="n">
        <v>12.20055282555282</v>
      </c>
      <c r="Y441" s="53" t="n">
        <v>11.64404176904177</v>
      </c>
      <c r="Z441" s="53" t="n">
        <v>16.16738329238329</v>
      </c>
      <c r="AA441" s="53" t="n">
        <v>11.78777641277641</v>
      </c>
      <c r="AB441" s="53" t="n">
        <v>9.213759213759214</v>
      </c>
    </row>
    <row r="442" ht="14.25" customHeight="1" s="152">
      <c r="A442" s="95" t="n"/>
      <c r="B442" s="90" t="n"/>
      <c r="C442" s="46" t="n"/>
      <c r="D442" s="46" t="n"/>
      <c r="E442" s="46" t="n"/>
      <c r="F442" s="46" t="n"/>
      <c r="G442" s="46" t="n"/>
      <c r="H442" s="96" t="inlineStr">
        <is>
          <t>A071X554</t>
        </is>
      </c>
      <c r="I442" s="46" t="n"/>
      <c r="J442" s="46" t="n"/>
      <c r="K442" s="3" t="n"/>
      <c r="L442" s="3" t="n"/>
      <c r="M442" s="3" t="n"/>
      <c r="N442" s="53" t="n">
        <v>0.7002457002457002</v>
      </c>
      <c r="O442" s="53" t="n">
        <v>2.800982800982801</v>
      </c>
      <c r="P442" s="53" t="n">
        <v>6.56142506142506</v>
      </c>
      <c r="Q442" s="53" t="n">
        <v>14.38851351351351</v>
      </c>
      <c r="R442" s="53" t="n">
        <v>13.35135135135135</v>
      </c>
      <c r="S442" s="53" t="n">
        <v>13.55190417690418</v>
      </c>
      <c r="T442" s="53" t="n">
        <v>14.18028255528255</v>
      </c>
      <c r="U442" s="53" t="n">
        <v>13.14312039312039</v>
      </c>
      <c r="V442" s="53" t="n">
        <v>12.5752457002457</v>
      </c>
      <c r="W442" s="53" t="n">
        <v>13.58968058968059</v>
      </c>
      <c r="X442" s="53" t="n">
        <v>12.20055282555282</v>
      </c>
      <c r="Y442" s="53" t="n">
        <v>11.64404176904177</v>
      </c>
      <c r="Z442" s="53" t="n">
        <v>16.16738329238329</v>
      </c>
      <c r="AA442" s="53" t="n">
        <v>11.78777641277641</v>
      </c>
      <c r="AB442" s="53" t="n">
        <v>9.213759213759214</v>
      </c>
    </row>
    <row r="443" ht="14.25" customHeight="1" s="152">
      <c r="A443" s="95" t="n"/>
      <c r="B443" s="90" t="n"/>
      <c r="C443" s="46" t="n"/>
      <c r="D443" s="46" t="n"/>
      <c r="E443" s="46" t="n"/>
      <c r="F443" s="46" t="n"/>
      <c r="G443" s="46" t="n"/>
      <c r="H443" s="96" t="inlineStr">
        <is>
          <t>A073H888</t>
        </is>
      </c>
      <c r="I443" s="46" t="n"/>
      <c r="J443" s="46" t="n"/>
      <c r="K443" s="3" t="n"/>
      <c r="L443" s="3" t="n"/>
      <c r="M443" s="3" t="n"/>
      <c r="N443" s="53" t="n">
        <v>0.7002457002457002</v>
      </c>
      <c r="O443" s="53" t="n">
        <v>2.800982800982801</v>
      </c>
      <c r="P443" s="53" t="n">
        <v>6.56142506142506</v>
      </c>
      <c r="Q443" s="53" t="n">
        <v>14.38851351351351</v>
      </c>
      <c r="R443" s="53" t="n">
        <v>13.35135135135135</v>
      </c>
      <c r="S443" s="53" t="n">
        <v>13.55190417690418</v>
      </c>
      <c r="T443" s="53" t="n">
        <v>14.18028255528255</v>
      </c>
      <c r="U443" s="53" t="n">
        <v>13.14312039312039</v>
      </c>
      <c r="V443" s="53" t="n">
        <v>12.5752457002457</v>
      </c>
      <c r="W443" s="53" t="n">
        <v>13.58968058968059</v>
      </c>
      <c r="X443" s="53" t="n">
        <v>12.20055282555282</v>
      </c>
      <c r="Y443" s="53" t="n">
        <v>11.64404176904177</v>
      </c>
      <c r="Z443" s="53" t="n">
        <v>16.16738329238329</v>
      </c>
      <c r="AA443" s="53" t="n">
        <v>11.78777641277641</v>
      </c>
      <c r="AB443" s="53" t="n">
        <v>9.213759213759214</v>
      </c>
    </row>
    <row r="444" ht="14.25" customHeight="1" s="152">
      <c r="A444" s="95" t="n"/>
      <c r="B444" s="90" t="n"/>
      <c r="C444" s="46" t="n"/>
      <c r="D444" s="46" t="n"/>
      <c r="E444" s="46" t="n"/>
      <c r="F444" s="46" t="n"/>
      <c r="G444" s="46" t="n"/>
      <c r="H444" s="96" t="inlineStr">
        <is>
          <t>A073H889</t>
        </is>
      </c>
      <c r="I444" s="46" t="n"/>
      <c r="J444" s="46" t="n"/>
      <c r="K444" s="3" t="n"/>
      <c r="L444" s="3" t="n"/>
      <c r="M444" s="3" t="n"/>
      <c r="N444" s="53" t="n">
        <v>0.7002457002457002</v>
      </c>
      <c r="O444" s="53" t="n">
        <v>2.800982800982801</v>
      </c>
      <c r="P444" s="53" t="n">
        <v>6.56142506142506</v>
      </c>
      <c r="Q444" s="53" t="n">
        <v>14.38851351351351</v>
      </c>
      <c r="R444" s="53" t="n">
        <v>13.35135135135135</v>
      </c>
      <c r="S444" s="53" t="n">
        <v>13.55190417690418</v>
      </c>
      <c r="T444" s="53" t="n">
        <v>14.18028255528255</v>
      </c>
      <c r="U444" s="53" t="n">
        <v>13.14312039312039</v>
      </c>
      <c r="V444" s="53" t="n">
        <v>12.5752457002457</v>
      </c>
      <c r="W444" s="53" t="n">
        <v>13.58968058968059</v>
      </c>
      <c r="X444" s="53" t="n">
        <v>12.20055282555282</v>
      </c>
      <c r="Y444" s="53" t="n">
        <v>11.64404176904177</v>
      </c>
      <c r="Z444" s="53" t="n">
        <v>16.16738329238329</v>
      </c>
      <c r="AA444" s="53" t="n">
        <v>11.78777641277641</v>
      </c>
      <c r="AB444" s="53" t="n">
        <v>9.213759213759214</v>
      </c>
    </row>
    <row r="445" ht="14.25" customHeight="1" s="152">
      <c r="A445" s="95" t="n"/>
      <c r="B445" s="90" t="n"/>
      <c r="C445" s="46" t="n"/>
      <c r="D445" s="46" t="n"/>
      <c r="E445" s="46" t="n"/>
      <c r="F445" s="46" t="n"/>
      <c r="G445" s="46" t="n"/>
      <c r="H445" s="96" t="inlineStr">
        <is>
          <t>A073R654</t>
        </is>
      </c>
      <c r="I445" s="46" t="n"/>
      <c r="J445" s="46" t="n"/>
      <c r="K445" s="3" t="n"/>
      <c r="L445" s="3" t="n"/>
      <c r="M445" s="3" t="n"/>
      <c r="N445" s="53" t="n">
        <v>0.7002457002457002</v>
      </c>
      <c r="O445" s="53" t="n">
        <v>2.800982800982801</v>
      </c>
      <c r="P445" s="53" t="n">
        <v>6.56142506142506</v>
      </c>
      <c r="Q445" s="53" t="n">
        <v>14.38851351351351</v>
      </c>
      <c r="R445" s="53" t="n">
        <v>13.35135135135135</v>
      </c>
      <c r="S445" s="53" t="n">
        <v>13.55190417690418</v>
      </c>
      <c r="T445" s="53" t="n">
        <v>14.18028255528255</v>
      </c>
      <c r="U445" s="53" t="n">
        <v>13.14312039312039</v>
      </c>
      <c r="V445" s="53" t="n">
        <v>12.5752457002457</v>
      </c>
      <c r="W445" s="53" t="n">
        <v>13.58968058968059</v>
      </c>
      <c r="X445" s="53" t="n">
        <v>12.20055282555282</v>
      </c>
      <c r="Y445" s="53" t="n">
        <v>11.64404176904177</v>
      </c>
      <c r="Z445" s="53" t="n">
        <v>16.16738329238329</v>
      </c>
      <c r="AA445" s="53" t="n">
        <v>11.78777641277641</v>
      </c>
      <c r="AB445" s="53" t="n">
        <v>9.213759213759214</v>
      </c>
    </row>
    <row r="446" ht="14.25" customHeight="1" s="152">
      <c r="A446" s="95" t="n"/>
      <c r="B446" s="90" t="n"/>
      <c r="C446" s="46" t="n"/>
      <c r="D446" s="46" t="n"/>
      <c r="E446" s="46" t="n"/>
      <c r="F446" s="46" t="n"/>
      <c r="G446" s="46" t="n"/>
      <c r="H446" s="96" t="inlineStr">
        <is>
          <t>A073R828</t>
        </is>
      </c>
      <c r="I446" s="46" t="n"/>
      <c r="J446" s="46" t="n"/>
      <c r="K446" s="3" t="n"/>
      <c r="L446" s="3" t="n"/>
      <c r="M446" s="3" t="n"/>
      <c r="N446" s="53" t="n">
        <v>0.7002457002457002</v>
      </c>
      <c r="O446" s="53" t="n">
        <v>2.800982800982801</v>
      </c>
      <c r="P446" s="53" t="n">
        <v>6.56142506142506</v>
      </c>
      <c r="Q446" s="53" t="n">
        <v>14.38851351351351</v>
      </c>
      <c r="R446" s="53" t="n">
        <v>13.35135135135135</v>
      </c>
      <c r="S446" s="53" t="n">
        <v>13.55190417690418</v>
      </c>
      <c r="T446" s="53" t="n">
        <v>14.18028255528255</v>
      </c>
      <c r="U446" s="53" t="n">
        <v>13.14312039312039</v>
      </c>
      <c r="V446" s="53" t="n">
        <v>12.5752457002457</v>
      </c>
      <c r="W446" s="53" t="n">
        <v>13.58968058968059</v>
      </c>
      <c r="X446" s="53" t="n">
        <v>12.20055282555282</v>
      </c>
      <c r="Y446" s="53" t="n">
        <v>11.64404176904177</v>
      </c>
      <c r="Z446" s="53" t="n">
        <v>16.16738329238329</v>
      </c>
      <c r="AA446" s="53" t="n">
        <v>11.78777641277641</v>
      </c>
      <c r="AB446" s="53" t="n">
        <v>9.213759213759214</v>
      </c>
    </row>
    <row r="447" ht="14.25" customHeight="1" s="152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2" t="n"/>
      <c r="L447" s="2" t="n"/>
      <c r="M447" s="97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</row>
    <row r="448" ht="14.25" customHeight="1" s="152">
      <c r="A448" s="48" t="n"/>
      <c r="B448" s="48" t="n"/>
      <c r="C448" s="48" t="n"/>
      <c r="D448" s="48" t="n"/>
      <c r="E448" s="48" t="n"/>
      <c r="F448" s="48" t="n"/>
      <c r="G448" s="48" t="n"/>
      <c r="H448" s="48" t="n"/>
      <c r="I448" s="48" t="inlineStr">
        <is>
          <t>A068F341</t>
        </is>
      </c>
      <c r="J448" s="48" t="n"/>
      <c r="K448" s="29" t="n"/>
      <c r="L448" s="29" t="n"/>
      <c r="M448" s="81">
        <f>SUMIF($I$2:$I$47,$I448,M$2:M$47)</f>
        <v/>
      </c>
      <c r="N448" s="82" t="n">
        <v>149.9999999999999</v>
      </c>
      <c r="O448" s="82" t="n">
        <v>629.0469135802471</v>
      </c>
      <c r="P448" s="82" t="n">
        <v>2565.977777777778</v>
      </c>
      <c r="Q448" s="82" t="n">
        <v>6711.846913580248</v>
      </c>
      <c r="R448" s="82" t="n">
        <v>5999.254320987652</v>
      </c>
      <c r="S448" s="82" t="n">
        <v>6343.143209876544</v>
      </c>
      <c r="T448" s="82" t="n">
        <v>7407.691358024691</v>
      </c>
      <c r="U448" s="82" t="n">
        <v>6440.241975308641</v>
      </c>
      <c r="V448" s="82" t="n">
        <v>6483.340740740739</v>
      </c>
      <c r="W448" s="82" t="n">
        <v>6814.227160493828</v>
      </c>
      <c r="X448" s="82" t="n">
        <v>6245.116049382716</v>
      </c>
      <c r="Y448" s="82" t="n">
        <v>5831.128395061728</v>
      </c>
      <c r="Z448" s="82" t="n">
        <v>7583.849382716049</v>
      </c>
      <c r="AA448" s="82" t="n">
        <v>5734.029629629629</v>
      </c>
      <c r="AB448" s="82" t="n">
        <v>4824.730864197532</v>
      </c>
    </row>
    <row r="449" ht="14.25" customHeight="1" s="152">
      <c r="A449" s="48" t="n"/>
      <c r="B449" s="48" t="n"/>
      <c r="C449" s="48" t="n"/>
      <c r="D449" s="48" t="n"/>
      <c r="E449" s="48" t="n"/>
      <c r="F449" s="48" t="n"/>
      <c r="G449" s="48" t="n"/>
      <c r="H449" s="48" t="n"/>
      <c r="I449" s="48" t="inlineStr">
        <is>
          <t>A068B012</t>
        </is>
      </c>
      <c r="J449" s="48" t="n"/>
      <c r="K449" s="29" t="n"/>
      <c r="L449" s="29" t="n"/>
      <c r="M449" s="81">
        <f>SUMIF($I$2:$I$47,$I449,M$2:M$47)</f>
        <v/>
      </c>
      <c r="N449" s="82" t="n">
        <v>124</v>
      </c>
      <c r="O449" s="82" t="n">
        <v>113</v>
      </c>
      <c r="P449" s="82" t="n">
        <v>684</v>
      </c>
      <c r="Q449" s="82" t="n">
        <v>1768</v>
      </c>
      <c r="R449" s="82" t="n">
        <v>2500</v>
      </c>
      <c r="S449" s="82" t="n">
        <v>2673</v>
      </c>
      <c r="T449" s="82" t="n">
        <v>2856</v>
      </c>
      <c r="U449" s="82" t="n">
        <v>2189</v>
      </c>
      <c r="V449" s="82" t="n">
        <v>2342</v>
      </c>
      <c r="W449" s="82" t="n">
        <v>2722</v>
      </c>
      <c r="X449" s="82" t="n">
        <v>2327</v>
      </c>
      <c r="Y449" s="82" t="n">
        <v>2223</v>
      </c>
      <c r="Z449" s="82" t="n">
        <v>3066</v>
      </c>
      <c r="AA449" s="82" t="n">
        <v>2159</v>
      </c>
      <c r="AB449" s="82" t="n">
        <v>1764</v>
      </c>
    </row>
    <row r="450" ht="14.25" customHeight="1" s="152">
      <c r="A450" s="48" t="n"/>
      <c r="B450" s="48" t="n"/>
      <c r="C450" s="48" t="n"/>
      <c r="D450" s="48" t="n"/>
      <c r="E450" s="48" t="n"/>
      <c r="F450" s="48" t="n"/>
      <c r="G450" s="48" t="n"/>
      <c r="H450" s="48" t="n"/>
      <c r="I450" s="48" t="inlineStr">
        <is>
          <t>A072Z732</t>
        </is>
      </c>
      <c r="J450" s="48" t="n"/>
      <c r="K450" s="29" t="n"/>
      <c r="L450" s="29" t="n"/>
      <c r="M450" s="81">
        <f>SUMIF($I$2:$I$47,$I450,M$2:M$47)</f>
        <v/>
      </c>
      <c r="N450" s="82" t="n">
        <v>32.96555843976941</v>
      </c>
      <c r="O450" s="82" t="n">
        <v>853.969491536963</v>
      </c>
      <c r="P450" s="82" t="n">
        <v>1260.273269164407</v>
      </c>
      <c r="Q450" s="82" t="n">
        <v>5709.332418100396</v>
      </c>
      <c r="R450" s="82" t="n">
        <v>5709.227880564822</v>
      </c>
      <c r="S450" s="82" t="n">
        <v>6381.96936732317</v>
      </c>
      <c r="T450" s="82" t="n">
        <v>6240.861712167991</v>
      </c>
      <c r="U450" s="82" t="n">
        <v>6606.108213036369</v>
      </c>
      <c r="V450" s="82" t="n">
        <v>6519.900985803797</v>
      </c>
      <c r="W450" s="82" t="n">
        <v>5924.23717942952</v>
      </c>
      <c r="X450" s="82" t="n">
        <v>6214.115698575984</v>
      </c>
      <c r="Y450" s="82" t="n">
        <v>5583.305161496815</v>
      </c>
      <c r="Z450" s="82" t="n">
        <v>7087.53856707823</v>
      </c>
      <c r="AA450" s="82" t="n">
        <v>6024.23759596441</v>
      </c>
      <c r="AB450" s="82" t="n">
        <v>5026.180195314573</v>
      </c>
    </row>
    <row r="451" ht="14.25" customHeight="1" s="152">
      <c r="A451" s="48" t="n"/>
      <c r="B451" s="48" t="n"/>
      <c r="C451" s="48" t="n"/>
      <c r="D451" s="48" t="n"/>
      <c r="E451" s="48" t="n"/>
      <c r="F451" s="48" t="n"/>
      <c r="G451" s="48" t="n"/>
      <c r="H451" s="48" t="n"/>
      <c r="I451" s="48" t="inlineStr">
        <is>
          <t>A071S225</t>
        </is>
      </c>
      <c r="J451" s="48" t="n"/>
      <c r="K451" s="29" t="n"/>
      <c r="L451" s="29" t="n"/>
      <c r="M451" s="81">
        <f>SUMIF($I$2:$I$47,$I451,M$2:M$47)</f>
        <v/>
      </c>
      <c r="N451" s="82" t="n">
        <v>4.845553479168958</v>
      </c>
      <c r="O451" s="82" t="n">
        <v>38.2543695723865</v>
      </c>
      <c r="P451" s="82" t="n">
        <v>53.5561174013411</v>
      </c>
      <c r="Q451" s="82" t="n">
        <v>180.6881389469056</v>
      </c>
      <c r="R451" s="82" t="n">
        <v>163.0911289436078</v>
      </c>
      <c r="S451" s="82" t="n">
        <v>184.8961195998681</v>
      </c>
      <c r="T451" s="82" t="n">
        <v>193.5671100362757</v>
      </c>
      <c r="U451" s="82" t="n">
        <v>185.0236341651094</v>
      </c>
      <c r="V451" s="82" t="n">
        <v>193.4395954710344</v>
      </c>
      <c r="W451" s="82" t="n">
        <v>177.5002748158734</v>
      </c>
      <c r="X451" s="82" t="n">
        <v>180.0505661206992</v>
      </c>
      <c r="Y451" s="82" t="n">
        <v>168.3192261185006</v>
      </c>
      <c r="Z451" s="82" t="n">
        <v>217.9223919973618</v>
      </c>
      <c r="AA451" s="82" t="n">
        <v>180.9431680773882</v>
      </c>
      <c r="AB451" s="82" t="n">
        <v>155.3127404638892</v>
      </c>
    </row>
    <row r="452" ht="14.25" customHeight="1" s="152">
      <c r="A452" s="48" t="n"/>
      <c r="B452" s="48" t="n"/>
      <c r="C452" s="48" t="n"/>
      <c r="D452" s="48" t="n"/>
      <c r="E452" s="48" t="n"/>
      <c r="F452" s="48" t="n"/>
      <c r="G452" s="48" t="n"/>
      <c r="H452" s="48" t="n"/>
      <c r="I452" s="48" t="inlineStr">
        <is>
          <t>A072Z733</t>
        </is>
      </c>
      <c r="J452" s="48" t="n"/>
      <c r="K452" s="29" t="n"/>
      <c r="L452" s="29" t="n"/>
      <c r="M452" s="81">
        <f>SUMIF($I$2:$I$47,$I452,M$2:M$47)</f>
        <v/>
      </c>
      <c r="N452" s="82" t="n">
        <v>12.53540706840341</v>
      </c>
      <c r="O452" s="82" t="n">
        <v>196.1895656537606</v>
      </c>
      <c r="P452" s="82" t="n">
        <v>285.2631767253914</v>
      </c>
      <c r="Q452" s="82" t="n">
        <v>1201.086811849623</v>
      </c>
      <c r="R452" s="82" t="n">
        <v>1175.151040220322</v>
      </c>
      <c r="S452" s="82" t="n">
        <v>1317.434693908788</v>
      </c>
      <c r="T452" s="82" t="n">
        <v>1307.098641629367</v>
      </c>
      <c r="U452" s="82" t="n">
        <v>1354.327126577905</v>
      </c>
      <c r="V452" s="82" t="n">
        <v>1352.605847296597</v>
      </c>
      <c r="W452" s="82" t="n">
        <v>1231.583861306144</v>
      </c>
      <c r="X452" s="82" t="n">
        <v>1282.810227165882</v>
      </c>
      <c r="Y452" s="82" t="n">
        <v>1162.230607863889</v>
      </c>
      <c r="Z452" s="82" t="n">
        <v>1481.621997524769</v>
      </c>
      <c r="AA452" s="82" t="n">
        <v>1253.030809195091</v>
      </c>
      <c r="AB452" s="82" t="n">
        <v>1051.839455722441</v>
      </c>
    </row>
    <row r="453" ht="14.25" customHeight="1" s="152">
      <c r="A453" s="48" t="n"/>
      <c r="B453" s="48" t="n"/>
      <c r="C453" s="48" t="n"/>
      <c r="D453" s="48" t="n"/>
      <c r="E453" s="48" t="n"/>
      <c r="F453" s="48" t="n"/>
      <c r="G453" s="48" t="n"/>
      <c r="H453" s="48" t="n"/>
      <c r="I453" s="48" t="inlineStr">
        <is>
          <t>A071S224</t>
        </is>
      </c>
      <c r="J453" s="48" t="n"/>
      <c r="K453" s="29" t="n"/>
      <c r="L453" s="29" t="n"/>
      <c r="M453" s="81">
        <f>SUMIF($I$2:$I$47,$I453,M$2:M$47)</f>
        <v/>
      </c>
      <c r="N453" s="82" t="n">
        <v>1.653481012658228</v>
      </c>
      <c r="O453" s="82" t="n">
        <v>105.5865732368897</v>
      </c>
      <c r="P453" s="82" t="n">
        <v>157.9074367088607</v>
      </c>
      <c r="Q453" s="82" t="n">
        <v>759.8926311030741</v>
      </c>
      <c r="R453" s="82" t="n">
        <v>772.5299502712476</v>
      </c>
      <c r="S453" s="82" t="n">
        <v>861.6998191681735</v>
      </c>
      <c r="T453" s="82" t="n">
        <v>833.4725361663652</v>
      </c>
      <c r="U453" s="82" t="n">
        <v>896.5410262206146</v>
      </c>
      <c r="V453" s="82" t="n">
        <v>877.0535714285713</v>
      </c>
      <c r="W453" s="82" t="n">
        <v>795.6786844484628</v>
      </c>
      <c r="X453" s="82" t="n">
        <v>839.023508137432</v>
      </c>
      <c r="Y453" s="82" t="n">
        <v>749.1450045207955</v>
      </c>
      <c r="Z453" s="82" t="n">
        <v>947.9170433996383</v>
      </c>
      <c r="AA453" s="82" t="n">
        <v>808.7884267631102</v>
      </c>
      <c r="AB453" s="82" t="n">
        <v>671.6676084990958</v>
      </c>
    </row>
    <row r="454" ht="14.25" customHeight="1" s="152">
      <c r="A454" s="48" t="n"/>
      <c r="B454" s="48" t="n"/>
      <c r="C454" s="48" t="n"/>
      <c r="D454" s="48" t="n"/>
      <c r="E454" s="48" t="n"/>
      <c r="F454" s="48" t="n"/>
      <c r="G454" s="48" t="n"/>
      <c r="H454" s="48" t="n"/>
      <c r="I454" s="48" t="n"/>
      <c r="J454" s="48" t="n"/>
      <c r="K454" s="29" t="n"/>
      <c r="L454" s="29" t="n"/>
      <c r="M454" s="81" t="n"/>
      <c r="N454" s="48" t="n"/>
      <c r="O454" s="48" t="n"/>
      <c r="P454" s="48" t="n"/>
      <c r="Q454" s="48" t="n"/>
      <c r="R454" s="48" t="n"/>
      <c r="S454" s="48" t="n"/>
      <c r="T454" s="48" t="n"/>
      <c r="U454" s="48" t="n"/>
      <c r="V454" s="48" t="n"/>
      <c r="W454" s="48" t="n"/>
      <c r="X454" s="48" t="n"/>
      <c r="Y454" s="48" t="n"/>
      <c r="Z454" s="48" t="n"/>
      <c r="AA454" s="48" t="n"/>
      <c r="AB454" s="48" t="n"/>
    </row>
    <row r="455" ht="14.25" customHeight="1" s="152">
      <c r="A455" s="48" t="n"/>
      <c r="B455" s="48" t="n"/>
      <c r="C455" s="48" t="n"/>
      <c r="D455" s="48" t="n"/>
      <c r="E455" s="48" t="n"/>
      <c r="F455" s="48" t="n"/>
      <c r="G455" s="48" t="n"/>
      <c r="H455" s="48" t="n"/>
      <c r="I455" s="48" t="n"/>
      <c r="J455" s="48" t="n"/>
      <c r="K455" s="29" t="n"/>
      <c r="L455" s="29" t="n"/>
      <c r="M455" s="81" t="n"/>
      <c r="N455" s="82" t="n"/>
      <c r="O455" s="48" t="n"/>
      <c r="P455" s="48" t="n"/>
      <c r="Q455" s="48" t="n"/>
      <c r="R455" s="48" t="n"/>
      <c r="S455" s="48" t="n"/>
      <c r="T455" s="48" t="n"/>
      <c r="U455" s="48" t="n"/>
      <c r="V455" s="48" t="n"/>
      <c r="W455" s="48" t="n"/>
      <c r="X455" s="48" t="n"/>
      <c r="Y455" s="48" t="n"/>
      <c r="Z455" s="48" t="n"/>
      <c r="AA455" s="48" t="n"/>
      <c r="AB455" s="48" t="n"/>
    </row>
    <row r="456" ht="14.25" customHeight="1" s="152">
      <c r="A456" s="48" t="n"/>
      <c r="B456" s="48" t="n"/>
      <c r="C456" s="48" t="n"/>
      <c r="D456" s="48" t="n"/>
      <c r="E456" s="48" t="n"/>
      <c r="F456" s="48" t="n"/>
      <c r="G456" s="48" t="n"/>
      <c r="H456" s="98" t="n"/>
      <c r="I456" s="48" t="n"/>
      <c r="J456" s="48" t="n"/>
      <c r="K456" s="29" t="n"/>
      <c r="L456" s="29" t="n"/>
      <c r="M456" s="81" t="n"/>
      <c r="N456" s="28" t="n"/>
      <c r="O456" s="28" t="n"/>
      <c r="P456" s="28" t="n"/>
      <c r="Q456" s="28" t="n"/>
      <c r="R456" s="28" t="n"/>
      <c r="S456" s="28" t="n"/>
      <c r="T456" s="28" t="n"/>
      <c r="U456" s="28" t="n"/>
      <c r="V456" s="28" t="n"/>
      <c r="W456" s="28" t="n"/>
      <c r="X456" s="28" t="n"/>
      <c r="Y456" s="28" t="n"/>
      <c r="Z456" s="28" t="n"/>
      <c r="AA456" s="28" t="n"/>
      <c r="AB456" s="28" t="n"/>
    </row>
    <row r="457" ht="14.25" customHeight="1" s="152">
      <c r="A457" s="48" t="n"/>
      <c r="B457" s="48" t="n"/>
      <c r="C457" s="48" t="n"/>
      <c r="D457" s="48" t="n"/>
      <c r="E457" s="48" t="n"/>
      <c r="F457" s="48" t="n"/>
      <c r="G457" s="48" t="n"/>
      <c r="H457" s="98" t="n"/>
      <c r="I457" s="48" t="n"/>
      <c r="J457" s="48" t="n"/>
      <c r="K457" s="29" t="n"/>
      <c r="L457" s="29" t="n"/>
      <c r="M457" s="29" t="n"/>
      <c r="N457" s="28" t="n"/>
      <c r="O457" s="28" t="n"/>
      <c r="P457" s="28" t="n"/>
      <c r="Q457" s="28" t="n"/>
      <c r="R457" s="28" t="n"/>
      <c r="S457" s="28" t="n"/>
      <c r="T457" s="28" t="n"/>
      <c r="U457" s="28" t="n"/>
      <c r="V457" s="28" t="n"/>
      <c r="W457" s="28" t="n"/>
      <c r="X457" s="28" t="n"/>
      <c r="Y457" s="28" t="n"/>
      <c r="Z457" s="28" t="n"/>
      <c r="AA457" s="28" t="n"/>
      <c r="AB457" s="28" t="n"/>
    </row>
    <row r="458" ht="14.25" customHeight="1" s="152">
      <c r="A458" s="48" t="n"/>
      <c r="B458" s="48" t="n"/>
      <c r="C458" s="48" t="n"/>
      <c r="D458" s="48" t="n"/>
      <c r="E458" s="48" t="n"/>
      <c r="F458" s="48" t="n"/>
      <c r="G458" s="48" t="n"/>
      <c r="H458" s="98" t="n"/>
      <c r="I458" s="48" t="n"/>
      <c r="J458" s="48" t="n"/>
      <c r="K458" s="29" t="n"/>
      <c r="L458" s="29" t="n"/>
      <c r="M458" s="29" t="n"/>
      <c r="N458" s="28" t="n"/>
      <c r="O458" s="28" t="n"/>
      <c r="P458" s="28" t="n"/>
      <c r="Q458" s="28" t="n"/>
      <c r="R458" s="28" t="n"/>
      <c r="S458" s="28" t="n"/>
      <c r="T458" s="28" t="n"/>
      <c r="U458" s="28" t="n"/>
      <c r="V458" s="28" t="n"/>
      <c r="W458" s="28" t="n"/>
      <c r="X458" s="28" t="n"/>
      <c r="Y458" s="28" t="n"/>
      <c r="Z458" s="28" t="n"/>
      <c r="AA458" s="28" t="n"/>
      <c r="AB458" s="28" t="n"/>
    </row>
    <row r="459" ht="14.25" customHeight="1" s="152">
      <c r="A459" s="48" t="n"/>
      <c r="B459" s="48" t="n"/>
      <c r="C459" s="48" t="n"/>
      <c r="D459" s="48" t="n"/>
      <c r="E459" s="48" t="n"/>
      <c r="F459" s="48" t="n"/>
      <c r="G459" s="48" t="n"/>
      <c r="H459" s="98" t="n"/>
      <c r="I459" s="48" t="n"/>
      <c r="J459" s="48" t="n"/>
      <c r="K459" s="29" t="n"/>
      <c r="L459" s="29" t="n"/>
      <c r="M459" s="29" t="n"/>
      <c r="N459" s="28" t="n"/>
      <c r="O459" s="28" t="n"/>
      <c r="P459" s="28" t="n"/>
      <c r="Q459" s="28" t="n"/>
      <c r="R459" s="28" t="n"/>
      <c r="S459" s="28" t="n"/>
      <c r="T459" s="28" t="n"/>
      <c r="U459" s="28" t="n"/>
      <c r="V459" s="28" t="n"/>
      <c r="W459" s="28" t="n"/>
      <c r="X459" s="28" t="n"/>
      <c r="Y459" s="28" t="n"/>
      <c r="Z459" s="28" t="n"/>
      <c r="AA459" s="28" t="n"/>
      <c r="AB459" s="28" t="n"/>
    </row>
    <row r="460" ht="14.25" customHeight="1" s="152">
      <c r="A460" s="48" t="n"/>
      <c r="B460" s="48" t="n"/>
      <c r="C460" s="48" t="n"/>
      <c r="D460" s="48" t="n"/>
      <c r="E460" s="48" t="n"/>
      <c r="F460" s="48" t="n"/>
      <c r="G460" s="48" t="n"/>
      <c r="H460" s="98" t="n"/>
      <c r="I460" s="48" t="n"/>
      <c r="J460" s="48" t="n"/>
      <c r="K460" s="29" t="n"/>
      <c r="L460" s="29" t="n"/>
      <c r="M460" s="29" t="n"/>
      <c r="N460" s="28" t="n"/>
      <c r="O460" s="28" t="n"/>
      <c r="P460" s="28" t="n"/>
      <c r="Q460" s="28" t="n"/>
      <c r="R460" s="28" t="n"/>
      <c r="S460" s="28" t="n"/>
      <c r="T460" s="28" t="n"/>
      <c r="U460" s="28" t="n"/>
      <c r="V460" s="28" t="n"/>
      <c r="W460" s="28" t="n"/>
      <c r="X460" s="28" t="n"/>
      <c r="Y460" s="28" t="n"/>
      <c r="Z460" s="28" t="n"/>
      <c r="AA460" s="28" t="n"/>
      <c r="AB460" s="28" t="n"/>
    </row>
    <row r="461" ht="14.25" customHeight="1" s="152">
      <c r="A461" s="48" t="n"/>
      <c r="B461" s="48" t="n"/>
      <c r="C461" s="48" t="n"/>
      <c r="D461" s="48" t="n"/>
      <c r="E461" s="48" t="n"/>
      <c r="F461" s="48" t="n"/>
      <c r="G461" s="48" t="n"/>
      <c r="H461" s="98" t="n"/>
      <c r="I461" s="48" t="n"/>
      <c r="J461" s="48" t="n"/>
      <c r="K461" s="29" t="n"/>
      <c r="L461" s="29" t="n"/>
      <c r="M461" s="29" t="n"/>
      <c r="N461" s="28" t="n"/>
      <c r="O461" s="28" t="n"/>
      <c r="P461" s="28" t="n"/>
      <c r="Q461" s="28" t="n"/>
      <c r="R461" s="28" t="n"/>
      <c r="S461" s="28" t="n"/>
      <c r="T461" s="28" t="n"/>
      <c r="U461" s="28" t="n"/>
      <c r="V461" s="28" t="n"/>
      <c r="W461" s="28" t="n"/>
      <c r="X461" s="28" t="n"/>
      <c r="Y461" s="28" t="n"/>
      <c r="Z461" s="28" t="n"/>
      <c r="AA461" s="28" t="n"/>
      <c r="AB461" s="28" t="n"/>
    </row>
    <row r="462" ht="14.25" customHeight="1" s="152">
      <c r="A462" s="48" t="n"/>
      <c r="B462" s="48" t="n"/>
      <c r="C462" s="48" t="n"/>
      <c r="D462" s="48" t="n"/>
      <c r="E462" s="48" t="n"/>
      <c r="F462" s="48" t="n"/>
      <c r="G462" s="48" t="n"/>
      <c r="H462" s="99" t="n"/>
      <c r="I462" s="48" t="n"/>
      <c r="J462" s="48" t="n"/>
      <c r="K462" s="29" t="n"/>
      <c r="L462" s="29" t="n"/>
      <c r="M462" s="29" t="n"/>
      <c r="N462" s="28" t="n"/>
      <c r="O462" s="28" t="n"/>
      <c r="P462" s="28" t="n"/>
      <c r="Q462" s="28" t="n"/>
      <c r="R462" s="28" t="n"/>
      <c r="S462" s="28" t="n"/>
      <c r="T462" s="28" t="n"/>
      <c r="U462" s="28" t="n"/>
      <c r="V462" s="28" t="n"/>
      <c r="W462" s="28" t="n"/>
      <c r="X462" s="28" t="n"/>
      <c r="Y462" s="28" t="n"/>
      <c r="Z462" s="28" t="n"/>
      <c r="AA462" s="28" t="n"/>
      <c r="AB462" s="28" t="n"/>
    </row>
    <row r="463" ht="14.25" customHeight="1" s="152">
      <c r="A463" s="48" t="n"/>
      <c r="B463" s="48" t="n"/>
      <c r="C463" s="48" t="n"/>
      <c r="D463" s="48" t="n"/>
      <c r="E463" s="48" t="n"/>
      <c r="F463" s="48" t="n"/>
      <c r="G463" s="48" t="n"/>
      <c r="H463" s="98" t="n"/>
      <c r="I463" s="48" t="n"/>
      <c r="J463" s="48" t="n"/>
      <c r="K463" s="29" t="n"/>
      <c r="L463" s="29" t="n"/>
      <c r="M463" s="29" t="n"/>
      <c r="N463" s="28" t="n"/>
      <c r="O463" s="28" t="n"/>
      <c r="P463" s="28" t="n"/>
      <c r="Q463" s="28" t="n"/>
      <c r="R463" s="28" t="n"/>
      <c r="S463" s="28" t="n"/>
      <c r="T463" s="28" t="n"/>
      <c r="U463" s="28" t="n"/>
      <c r="V463" s="28" t="n"/>
      <c r="W463" s="28" t="n"/>
      <c r="X463" s="28" t="n"/>
      <c r="Y463" s="28" t="n"/>
      <c r="Z463" s="28" t="n"/>
      <c r="AA463" s="28" t="n"/>
      <c r="AB463" s="28" t="n"/>
    </row>
    <row r="464" ht="14.25" customHeight="1" s="152">
      <c r="A464" s="48" t="n"/>
      <c r="B464" s="48" t="n"/>
      <c r="C464" s="48" t="n"/>
      <c r="D464" s="48" t="n"/>
      <c r="E464" s="48" t="n"/>
      <c r="F464" s="48" t="n"/>
      <c r="G464" s="48" t="n"/>
      <c r="H464" s="48" t="n"/>
      <c r="I464" s="48" t="n"/>
      <c r="J464" s="48" t="n"/>
      <c r="K464" s="29" t="n"/>
      <c r="L464" s="29" t="n"/>
      <c r="M464" s="29" t="n"/>
      <c r="N464" s="48" t="n"/>
      <c r="O464" s="48" t="n"/>
      <c r="P464" s="48" t="n"/>
      <c r="Q464" s="48" t="n"/>
      <c r="R464" s="48" t="n"/>
      <c r="S464" s="48" t="n"/>
      <c r="T464" s="48" t="n"/>
      <c r="U464" s="48" t="n"/>
      <c r="V464" s="48" t="n"/>
      <c r="W464" s="48" t="n"/>
      <c r="X464" s="48" t="n"/>
      <c r="Y464" s="48" t="n"/>
      <c r="Z464" s="48" t="n"/>
      <c r="AA464" s="48" t="n"/>
      <c r="AB464" s="48" t="n"/>
    </row>
    <row r="465" ht="14.25" customHeight="1" s="152">
      <c r="A465" s="48" t="n"/>
      <c r="B465" s="48" t="n"/>
      <c r="C465" s="48" t="n"/>
      <c r="D465" s="48" t="n"/>
      <c r="E465" s="48" t="n"/>
      <c r="F465" s="48" t="n"/>
      <c r="G465" s="48" t="n"/>
      <c r="H465" s="48" t="n"/>
      <c r="I465" s="48" t="n"/>
      <c r="J465" s="48" t="n"/>
      <c r="K465" s="29" t="n"/>
      <c r="L465" s="29" t="n"/>
      <c r="M465" s="29" t="n"/>
      <c r="N465" s="48" t="n"/>
      <c r="O465" s="48" t="n"/>
      <c r="P465" s="48" t="n"/>
      <c r="Q465" s="48" t="n"/>
      <c r="R465" s="48" t="n"/>
      <c r="S465" s="48" t="n"/>
      <c r="T465" s="48" t="n"/>
      <c r="U465" s="48" t="n"/>
      <c r="V465" s="48" t="n"/>
      <c r="W465" s="48" t="n"/>
      <c r="X465" s="48" t="n"/>
      <c r="Y465" s="48" t="n"/>
      <c r="Z465" s="48" t="n"/>
      <c r="AA465" s="48" t="n"/>
      <c r="AB465" s="48" t="n"/>
    </row>
    <row r="466" ht="14.25" customHeight="1" s="152">
      <c r="A466" s="48" t="n"/>
      <c r="B466" s="48" t="n"/>
      <c r="C466" s="48" t="n"/>
      <c r="D466" s="48" t="n"/>
      <c r="E466" s="48" t="n"/>
      <c r="F466" s="48" t="n"/>
      <c r="G466" s="48" t="n"/>
      <c r="H466" s="48" t="n"/>
      <c r="I466" s="48" t="n"/>
      <c r="J466" s="48" t="n"/>
      <c r="K466" s="29" t="n"/>
      <c r="L466" s="29" t="n"/>
      <c r="M466" s="29" t="n"/>
      <c r="N466" s="48" t="n"/>
      <c r="O466" s="48" t="n"/>
      <c r="P466" s="48" t="n"/>
      <c r="Q466" s="48" t="n"/>
      <c r="R466" s="48" t="n"/>
      <c r="S466" s="48" t="n"/>
      <c r="T466" s="48" t="n"/>
      <c r="U466" s="48" t="n"/>
      <c r="V466" s="48" t="n"/>
      <c r="W466" s="48" t="n"/>
      <c r="X466" s="48" t="n"/>
      <c r="Y466" s="48" t="n"/>
      <c r="Z466" s="48" t="n"/>
      <c r="AA466" s="48" t="n"/>
      <c r="AB466" s="48" t="n"/>
    </row>
    <row r="467" ht="14.25" customHeight="1" s="152">
      <c r="A467" s="48" t="n"/>
      <c r="B467" s="48" t="n"/>
      <c r="C467" s="48" t="n"/>
      <c r="D467" s="48" t="n"/>
      <c r="E467" s="48" t="n"/>
      <c r="F467" s="48" t="n"/>
      <c r="G467" s="48" t="n"/>
      <c r="H467" s="48" t="n"/>
      <c r="I467" s="48" t="n"/>
      <c r="J467" s="48" t="n"/>
      <c r="K467" s="29" t="n"/>
      <c r="L467" s="29" t="n"/>
      <c r="M467" s="29" t="n"/>
      <c r="N467" s="48" t="n"/>
      <c r="O467" s="48" t="n"/>
      <c r="P467" s="48" t="n"/>
      <c r="Q467" s="48" t="n"/>
      <c r="R467" s="48" t="n"/>
      <c r="S467" s="48" t="n"/>
      <c r="T467" s="48" t="n"/>
      <c r="U467" s="48" t="n"/>
      <c r="V467" s="48" t="n"/>
      <c r="W467" s="48" t="n"/>
      <c r="X467" s="48" t="n"/>
      <c r="Y467" s="48" t="n"/>
      <c r="Z467" s="48" t="n"/>
      <c r="AA467" s="48" t="n"/>
      <c r="AB467" s="48" t="n"/>
    </row>
    <row r="468" ht="14.25" customHeight="1" s="152">
      <c r="A468" s="48" t="n"/>
      <c r="B468" s="48" t="n"/>
      <c r="C468" s="48" t="n"/>
      <c r="D468" s="48" t="n"/>
      <c r="E468" s="48" t="n"/>
      <c r="F468" s="48" t="n"/>
      <c r="G468" s="48" t="n"/>
      <c r="H468" s="48" t="n"/>
      <c r="I468" s="48" t="n"/>
      <c r="J468" s="48" t="n"/>
      <c r="K468" s="29" t="n"/>
      <c r="L468" s="29" t="n"/>
      <c r="M468" s="29" t="n"/>
      <c r="N468" s="48" t="n"/>
      <c r="O468" s="48" t="n"/>
      <c r="P468" s="48" t="n"/>
      <c r="Q468" s="48" t="n"/>
      <c r="R468" s="48" t="n"/>
      <c r="S468" s="48" t="n"/>
      <c r="T468" s="48" t="n"/>
      <c r="U468" s="48" t="n"/>
      <c r="V468" s="48" t="n"/>
      <c r="W468" s="48" t="n"/>
      <c r="X468" s="48" t="n"/>
      <c r="Y468" s="48" t="n"/>
      <c r="Z468" s="48" t="n"/>
      <c r="AA468" s="48" t="n"/>
      <c r="AB468" s="48" t="n"/>
    </row>
    <row r="469" ht="14.25" customHeight="1" s="152">
      <c r="A469" s="48" t="n"/>
      <c r="B469" s="48" t="n"/>
      <c r="C469" s="48" t="n"/>
      <c r="D469" s="48" t="n"/>
      <c r="E469" s="48" t="n"/>
      <c r="F469" s="48" t="n"/>
      <c r="G469" s="48" t="n"/>
      <c r="H469" s="48" t="n"/>
      <c r="I469" s="48" t="n"/>
      <c r="J469" s="48" t="n"/>
      <c r="K469" s="29" t="n"/>
      <c r="L469" s="29" t="n"/>
      <c r="M469" s="29" t="n"/>
      <c r="N469" s="48" t="n"/>
      <c r="O469" s="48" t="n"/>
      <c r="P469" s="48" t="n"/>
      <c r="Q469" s="48" t="n"/>
      <c r="R469" s="48" t="n"/>
      <c r="S469" s="48" t="n"/>
      <c r="T469" s="48" t="n"/>
      <c r="U469" s="48" t="n"/>
      <c r="V469" s="48" t="n"/>
      <c r="W469" s="48" t="n"/>
      <c r="X469" s="48" t="n"/>
      <c r="Y469" s="48" t="n"/>
      <c r="Z469" s="48" t="n"/>
      <c r="AA469" s="48" t="n"/>
      <c r="AB469" s="48" t="n"/>
    </row>
    <row r="470" ht="14.25" customHeight="1" s="152">
      <c r="A470" s="48" t="n"/>
      <c r="B470" s="48" t="n"/>
      <c r="C470" s="48" t="n"/>
      <c r="D470" s="48" t="n"/>
      <c r="E470" s="48" t="n"/>
      <c r="F470" s="48" t="n"/>
      <c r="G470" s="48" t="n"/>
      <c r="H470" s="48" t="n"/>
      <c r="I470" s="48" t="n"/>
      <c r="J470" s="48" t="n"/>
      <c r="K470" s="29" t="n"/>
      <c r="L470" s="29" t="n"/>
      <c r="M470" s="29" t="n"/>
      <c r="N470" s="48" t="n"/>
      <c r="O470" s="48" t="n"/>
      <c r="P470" s="48" t="n"/>
      <c r="Q470" s="48" t="n"/>
      <c r="R470" s="48" t="n"/>
      <c r="S470" s="48" t="n"/>
      <c r="T470" s="48" t="n"/>
      <c r="U470" s="48" t="n"/>
      <c r="V470" s="48" t="n"/>
      <c r="W470" s="48" t="n"/>
      <c r="X470" s="48" t="n"/>
      <c r="Y470" s="48" t="n"/>
      <c r="Z470" s="48" t="n"/>
      <c r="AA470" s="48" t="n"/>
      <c r="AB470" s="48" t="n"/>
    </row>
    <row r="471" ht="14.25" customHeight="1" s="152">
      <c r="A471" s="48" t="n"/>
      <c r="B471" s="48" t="n"/>
      <c r="C471" s="48" t="n"/>
      <c r="D471" s="48" t="n"/>
      <c r="E471" s="48" t="n"/>
      <c r="F471" s="48" t="n"/>
      <c r="G471" s="48" t="n"/>
      <c r="H471" s="48" t="n"/>
      <c r="I471" s="48" t="n"/>
      <c r="J471" s="48" t="n"/>
      <c r="K471" s="29" t="n"/>
      <c r="L471" s="29" t="n"/>
      <c r="M471" s="29" t="n"/>
      <c r="N471" s="48" t="n"/>
      <c r="O471" s="48" t="n"/>
      <c r="P471" s="48" t="n"/>
      <c r="Q471" s="48" t="n"/>
      <c r="R471" s="48" t="n"/>
      <c r="S471" s="48" t="n"/>
      <c r="T471" s="48" t="n"/>
      <c r="U471" s="48" t="n"/>
      <c r="V471" s="48" t="n"/>
      <c r="W471" s="48" t="n"/>
      <c r="X471" s="48" t="n"/>
      <c r="Y471" s="48" t="n"/>
      <c r="Z471" s="48" t="n"/>
      <c r="AA471" s="48" t="n"/>
      <c r="AB471" s="48" t="n"/>
    </row>
    <row r="472" ht="14.25" customHeight="1" s="152">
      <c r="A472" s="48" t="n"/>
      <c r="B472" s="48" t="n"/>
      <c r="C472" s="48" t="n"/>
      <c r="D472" s="48" t="n"/>
      <c r="E472" s="48" t="n"/>
      <c r="F472" s="48" t="n"/>
      <c r="G472" s="48" t="n"/>
      <c r="H472" s="48" t="n"/>
      <c r="I472" s="48" t="n"/>
      <c r="J472" s="48" t="n"/>
      <c r="K472" s="29" t="n"/>
      <c r="L472" s="29" t="n"/>
      <c r="M472" s="29" t="n"/>
      <c r="N472" s="48" t="n"/>
      <c r="O472" s="48" t="n"/>
      <c r="P472" s="48" t="n"/>
      <c r="Q472" s="48" t="n"/>
      <c r="R472" s="48" t="n"/>
      <c r="S472" s="48" t="n"/>
      <c r="T472" s="48" t="n"/>
      <c r="U472" s="48" t="n"/>
      <c r="V472" s="48" t="n"/>
      <c r="W472" s="48" t="n"/>
      <c r="X472" s="48" t="n"/>
      <c r="Y472" s="48" t="n"/>
      <c r="Z472" s="48" t="n"/>
      <c r="AA472" s="48" t="n"/>
      <c r="AB472" s="48" t="n"/>
    </row>
    <row r="473" ht="14.25" customHeight="1" s="152">
      <c r="A473" s="48" t="n"/>
      <c r="B473" s="48" t="n"/>
      <c r="C473" s="48" t="n"/>
      <c r="D473" s="48" t="n"/>
      <c r="E473" s="48" t="n"/>
      <c r="F473" s="48" t="n"/>
      <c r="G473" s="48" t="n"/>
      <c r="H473" s="48" t="n"/>
      <c r="I473" s="48" t="n"/>
      <c r="J473" s="48" t="n"/>
      <c r="K473" s="29" t="n"/>
      <c r="L473" s="29" t="n"/>
      <c r="M473" s="29" t="n"/>
      <c r="N473" s="48" t="n"/>
      <c r="O473" s="48" t="n"/>
      <c r="P473" s="48" t="n"/>
      <c r="Q473" s="48" t="n"/>
      <c r="R473" s="48" t="n"/>
      <c r="S473" s="48" t="n"/>
      <c r="T473" s="48" t="n"/>
      <c r="U473" s="48" t="n"/>
      <c r="V473" s="48" t="n"/>
      <c r="W473" s="48" t="n"/>
      <c r="X473" s="48" t="n"/>
      <c r="Y473" s="48" t="n"/>
      <c r="Z473" s="48" t="n"/>
      <c r="AA473" s="48" t="n"/>
      <c r="AB473" s="48" t="n"/>
    </row>
    <row r="474" ht="14.25" customHeight="1" s="152">
      <c r="A474" s="48" t="n"/>
      <c r="B474" s="48" t="n"/>
      <c r="C474" s="48" t="n"/>
      <c r="D474" s="48" t="n"/>
      <c r="E474" s="48" t="n"/>
      <c r="F474" s="48" t="n"/>
      <c r="G474" s="48" t="n"/>
      <c r="H474" s="48" t="n"/>
      <c r="I474" s="48" t="n"/>
      <c r="J474" s="48" t="n"/>
      <c r="K474" s="29" t="n"/>
      <c r="L474" s="29" t="n"/>
      <c r="M474" s="29" t="n"/>
      <c r="N474" s="48" t="n"/>
      <c r="O474" s="48" t="n"/>
      <c r="P474" s="48" t="n"/>
      <c r="Q474" s="48" t="n"/>
      <c r="R474" s="48" t="n"/>
      <c r="S474" s="48" t="n"/>
      <c r="T474" s="48" t="n"/>
      <c r="U474" s="48" t="n"/>
      <c r="V474" s="48" t="n"/>
      <c r="W474" s="48" t="n"/>
      <c r="X474" s="48" t="n"/>
      <c r="Y474" s="48" t="n"/>
      <c r="Z474" s="48" t="n"/>
      <c r="AA474" s="48" t="n"/>
      <c r="AB474" s="48" t="n"/>
    </row>
    <row r="475" ht="14.25" customHeight="1" s="152">
      <c r="A475" s="48" t="n"/>
      <c r="B475" s="48" t="n"/>
      <c r="C475" s="48" t="n"/>
      <c r="D475" s="48" t="n"/>
      <c r="E475" s="48" t="n"/>
      <c r="F475" s="48" t="n"/>
      <c r="G475" s="48" t="n"/>
      <c r="H475" s="48" t="n"/>
      <c r="I475" s="48" t="n"/>
      <c r="J475" s="48" t="n"/>
      <c r="K475" s="29" t="n"/>
      <c r="L475" s="29" t="n"/>
      <c r="M475" s="29" t="n"/>
      <c r="N475" s="48" t="n"/>
      <c r="O475" s="48" t="n"/>
      <c r="P475" s="48" t="n"/>
      <c r="Q475" s="48" t="n"/>
      <c r="R475" s="48" t="n"/>
      <c r="S475" s="48" t="n"/>
      <c r="T475" s="48" t="n"/>
      <c r="U475" s="48" t="n"/>
      <c r="V475" s="48" t="n"/>
      <c r="W475" s="48" t="n"/>
      <c r="X475" s="48" t="n"/>
      <c r="Y475" s="48" t="n"/>
      <c r="Z475" s="48" t="n"/>
      <c r="AA475" s="48" t="n"/>
      <c r="AB475" s="48" t="n"/>
    </row>
    <row r="476" ht="14.25" customHeight="1" s="152">
      <c r="A476" s="48" t="n"/>
      <c r="B476" s="48" t="n"/>
      <c r="C476" s="48" t="n"/>
      <c r="D476" s="48" t="n"/>
      <c r="E476" s="48" t="n"/>
      <c r="F476" s="48" t="n"/>
      <c r="G476" s="48" t="n"/>
      <c r="H476" s="48" t="n"/>
      <c r="I476" s="48" t="n"/>
      <c r="J476" s="48" t="n"/>
      <c r="K476" s="29" t="n"/>
      <c r="L476" s="29" t="n"/>
      <c r="M476" s="29" t="n"/>
      <c r="N476" s="48" t="n"/>
      <c r="O476" s="48" t="n"/>
      <c r="P476" s="48" t="n"/>
      <c r="Q476" s="48" t="n"/>
      <c r="R476" s="48" t="n"/>
      <c r="S476" s="48" t="n"/>
      <c r="T476" s="48" t="n"/>
      <c r="U476" s="48" t="n"/>
      <c r="V476" s="48" t="n"/>
      <c r="W476" s="48" t="n"/>
      <c r="X476" s="48" t="n"/>
      <c r="Y476" s="48" t="n"/>
      <c r="Z476" s="48" t="n"/>
      <c r="AA476" s="48" t="n"/>
      <c r="AB476" s="48" t="n"/>
    </row>
    <row r="477" ht="14.25" customHeight="1" s="152">
      <c r="A477" s="48" t="n"/>
      <c r="B477" s="48" t="n"/>
      <c r="C477" s="48" t="n"/>
      <c r="D477" s="48" t="n"/>
      <c r="E477" s="48" t="n"/>
      <c r="F477" s="48" t="n"/>
      <c r="G477" s="48" t="n"/>
      <c r="H477" s="48" t="n"/>
      <c r="I477" s="48" t="n"/>
      <c r="J477" s="48" t="n"/>
      <c r="K477" s="29" t="n"/>
      <c r="L477" s="29" t="n"/>
      <c r="M477" s="29" t="n"/>
      <c r="N477" s="48" t="n"/>
      <c r="O477" s="48" t="n"/>
      <c r="P477" s="48" t="n"/>
      <c r="Q477" s="48" t="n"/>
      <c r="R477" s="48" t="n"/>
      <c r="S477" s="48" t="n"/>
      <c r="T477" s="48" t="n"/>
      <c r="U477" s="48" t="n"/>
      <c r="V477" s="48" t="n"/>
      <c r="W477" s="48" t="n"/>
      <c r="X477" s="48" t="n"/>
      <c r="Y477" s="48" t="n"/>
      <c r="Z477" s="48" t="n"/>
      <c r="AA477" s="48" t="n"/>
      <c r="AB477" s="48" t="n"/>
    </row>
    <row r="478" ht="14.25" customHeight="1" s="152">
      <c r="A478" s="48" t="n"/>
      <c r="B478" s="48" t="n"/>
      <c r="C478" s="48" t="n"/>
      <c r="D478" s="48" t="n"/>
      <c r="E478" s="48" t="n"/>
      <c r="F478" s="48" t="n"/>
      <c r="G478" s="48" t="n"/>
      <c r="H478" s="48" t="n"/>
      <c r="I478" s="48" t="n"/>
      <c r="J478" s="48" t="n"/>
      <c r="K478" s="29" t="n"/>
      <c r="L478" s="29" t="n"/>
      <c r="M478" s="29" t="n"/>
      <c r="N478" s="48" t="n"/>
      <c r="O478" s="48" t="n"/>
      <c r="P478" s="48" t="n"/>
      <c r="Q478" s="48" t="n"/>
      <c r="R478" s="48" t="n"/>
      <c r="S478" s="48" t="n"/>
      <c r="T478" s="48" t="n"/>
      <c r="U478" s="48" t="n"/>
      <c r="V478" s="48" t="n"/>
      <c r="W478" s="48" t="n"/>
      <c r="X478" s="48" t="n"/>
      <c r="Y478" s="48" t="n"/>
      <c r="Z478" s="48" t="n"/>
      <c r="AA478" s="48" t="n"/>
      <c r="AB478" s="48" t="n"/>
    </row>
    <row r="479" ht="14.25" customHeight="1" s="152">
      <c r="A479" s="48" t="n"/>
      <c r="B479" s="48" t="n"/>
      <c r="C479" s="48" t="n"/>
      <c r="D479" s="48" t="n"/>
      <c r="E479" s="48" t="n"/>
      <c r="F479" s="48" t="n"/>
      <c r="G479" s="48" t="n"/>
      <c r="H479" s="48" t="n"/>
      <c r="I479" s="48" t="n"/>
      <c r="J479" s="48" t="n"/>
      <c r="K479" s="29" t="n"/>
      <c r="L479" s="29" t="n"/>
      <c r="M479" s="29" t="n"/>
      <c r="N479" s="48" t="n"/>
      <c r="O479" s="48" t="n"/>
      <c r="P479" s="48" t="n"/>
      <c r="Q479" s="48" t="n"/>
      <c r="R479" s="48" t="n"/>
      <c r="S479" s="48" t="n"/>
      <c r="T479" s="48" t="n"/>
      <c r="U479" s="48" t="n"/>
      <c r="V479" s="48" t="n"/>
      <c r="W479" s="48" t="n"/>
      <c r="X479" s="48" t="n"/>
      <c r="Y479" s="48" t="n"/>
      <c r="Z479" s="48" t="n"/>
      <c r="AA479" s="48" t="n"/>
      <c r="AB479" s="48" t="n"/>
    </row>
    <row r="480" ht="14.25" customHeight="1" s="152">
      <c r="A480" s="48" t="n"/>
      <c r="B480" s="48" t="n"/>
      <c r="C480" s="48" t="n"/>
      <c r="D480" s="48" t="n"/>
      <c r="E480" s="48" t="n"/>
      <c r="F480" s="48" t="n"/>
      <c r="G480" s="48" t="n"/>
      <c r="H480" s="48" t="n"/>
      <c r="I480" s="48" t="n"/>
      <c r="J480" s="48" t="n"/>
      <c r="K480" s="29" t="n"/>
      <c r="L480" s="29" t="n"/>
      <c r="M480" s="29" t="n"/>
      <c r="N480" s="48" t="n"/>
      <c r="O480" s="48" t="n"/>
      <c r="P480" s="48" t="n"/>
      <c r="Q480" s="48" t="n"/>
      <c r="R480" s="48" t="n"/>
      <c r="S480" s="48" t="n"/>
      <c r="T480" s="48" t="n"/>
      <c r="U480" s="48" t="n"/>
      <c r="V480" s="48" t="n"/>
      <c r="W480" s="48" t="n"/>
      <c r="X480" s="48" t="n"/>
      <c r="Y480" s="48" t="n"/>
      <c r="Z480" s="48" t="n"/>
      <c r="AA480" s="48" t="n"/>
      <c r="AB480" s="48" t="n"/>
    </row>
    <row r="481" ht="14.25" customHeight="1" s="152">
      <c r="A481" s="48" t="n"/>
      <c r="B481" s="48" t="n"/>
      <c r="C481" s="48" t="n"/>
      <c r="D481" s="48" t="n"/>
      <c r="E481" s="48" t="n"/>
      <c r="F481" s="48" t="n"/>
      <c r="G481" s="48" t="n"/>
      <c r="H481" s="48" t="n"/>
      <c r="I481" s="48" t="n"/>
      <c r="J481" s="48" t="n"/>
      <c r="K481" s="29" t="n"/>
      <c r="L481" s="29" t="n"/>
      <c r="M481" s="29" t="n"/>
      <c r="N481" s="48" t="n"/>
      <c r="O481" s="48" t="n"/>
      <c r="P481" s="48" t="n"/>
      <c r="Q481" s="48" t="n"/>
      <c r="R481" s="48" t="n"/>
      <c r="S481" s="48" t="n"/>
      <c r="T481" s="48" t="n"/>
      <c r="U481" s="48" t="n"/>
      <c r="V481" s="48" t="n"/>
      <c r="W481" s="48" t="n"/>
      <c r="X481" s="48" t="n"/>
      <c r="Y481" s="48" t="n"/>
      <c r="Z481" s="48" t="n"/>
      <c r="AA481" s="48" t="n"/>
      <c r="AB481" s="48" t="n"/>
    </row>
    <row r="482" ht="14.25" customHeight="1" s="152">
      <c r="A482" s="48" t="n"/>
      <c r="B482" s="48" t="n"/>
      <c r="C482" s="48" t="n"/>
      <c r="D482" s="48" t="n"/>
      <c r="E482" s="48" t="n"/>
      <c r="F482" s="48" t="n"/>
      <c r="G482" s="48" t="n"/>
      <c r="H482" s="48" t="n"/>
      <c r="I482" s="48" t="n"/>
      <c r="J482" s="48" t="n"/>
      <c r="K482" s="29" t="n"/>
      <c r="L482" s="29" t="n"/>
      <c r="M482" s="29" t="n"/>
      <c r="N482" s="48" t="n"/>
      <c r="O482" s="48" t="n"/>
      <c r="P482" s="48" t="n"/>
      <c r="Q482" s="48" t="n"/>
      <c r="R482" s="48" t="n"/>
      <c r="S482" s="48" t="n"/>
      <c r="T482" s="48" t="n"/>
      <c r="U482" s="48" t="n"/>
      <c r="V482" s="48" t="n"/>
      <c r="W482" s="48" t="n"/>
      <c r="X482" s="48" t="n"/>
      <c r="Y482" s="48" t="n"/>
      <c r="Z482" s="48" t="n"/>
      <c r="AA482" s="48" t="n"/>
      <c r="AB482" s="48" t="n"/>
    </row>
    <row r="483" ht="14.25" customHeight="1" s="152">
      <c r="A483" s="48" t="n"/>
      <c r="B483" s="48" t="n"/>
      <c r="C483" s="48" t="n"/>
      <c r="D483" s="48" t="n"/>
      <c r="E483" s="48" t="n"/>
      <c r="F483" s="48" t="n"/>
      <c r="G483" s="48" t="n"/>
      <c r="H483" s="48" t="n"/>
      <c r="I483" s="48" t="n"/>
      <c r="J483" s="48" t="n"/>
      <c r="K483" s="29" t="n"/>
      <c r="L483" s="29" t="n"/>
      <c r="M483" s="29" t="n"/>
      <c r="N483" s="48" t="n"/>
      <c r="O483" s="48" t="n"/>
      <c r="P483" s="48" t="n"/>
      <c r="Q483" s="48" t="n"/>
      <c r="R483" s="48" t="n"/>
      <c r="S483" s="48" t="n"/>
      <c r="T483" s="48" t="n"/>
      <c r="U483" s="48" t="n"/>
      <c r="V483" s="48" t="n"/>
      <c r="W483" s="48" t="n"/>
      <c r="X483" s="48" t="n"/>
      <c r="Y483" s="48" t="n"/>
      <c r="Z483" s="48" t="n"/>
      <c r="AA483" s="48" t="n"/>
      <c r="AB483" s="48" t="n"/>
    </row>
    <row r="484" ht="14.25" customHeight="1" s="152">
      <c r="A484" s="48" t="n"/>
      <c r="B484" s="48" t="n"/>
      <c r="C484" s="48" t="n"/>
      <c r="D484" s="48" t="n"/>
      <c r="E484" s="48" t="n"/>
      <c r="F484" s="48" t="n"/>
      <c r="G484" s="48" t="n"/>
      <c r="H484" s="48" t="n"/>
      <c r="I484" s="48" t="n"/>
      <c r="J484" s="48" t="n"/>
      <c r="K484" s="29" t="n"/>
      <c r="L484" s="29" t="n"/>
      <c r="M484" s="29" t="n"/>
      <c r="N484" s="48" t="n"/>
      <c r="O484" s="48" t="n"/>
      <c r="P484" s="48" t="n"/>
      <c r="Q484" s="48" t="n"/>
      <c r="R484" s="48" t="n"/>
      <c r="S484" s="48" t="n"/>
      <c r="T484" s="48" t="n"/>
      <c r="U484" s="48" t="n"/>
      <c r="V484" s="48" t="n"/>
      <c r="W484" s="48" t="n"/>
      <c r="X484" s="48" t="n"/>
      <c r="Y484" s="48" t="n"/>
      <c r="Z484" s="48" t="n"/>
      <c r="AA484" s="48" t="n"/>
      <c r="AB484" s="48" t="n"/>
    </row>
    <row r="485" ht="14.25" customHeight="1" s="152">
      <c r="A485" s="48" t="n"/>
      <c r="B485" s="48" t="n"/>
      <c r="C485" s="48" t="n"/>
      <c r="D485" s="48" t="n"/>
      <c r="E485" s="48" t="n"/>
      <c r="F485" s="48" t="n"/>
      <c r="G485" s="48" t="n"/>
      <c r="H485" s="48" t="n"/>
      <c r="I485" s="48" t="n"/>
      <c r="J485" s="48" t="n"/>
      <c r="K485" s="29" t="n"/>
      <c r="L485" s="29" t="n"/>
      <c r="M485" s="29" t="n"/>
      <c r="N485" s="48" t="n"/>
      <c r="O485" s="48" t="n"/>
      <c r="P485" s="48" t="n"/>
      <c r="Q485" s="48" t="n"/>
      <c r="R485" s="48" t="n"/>
      <c r="S485" s="48" t="n"/>
      <c r="T485" s="48" t="n"/>
      <c r="U485" s="48" t="n"/>
      <c r="V485" s="48" t="n"/>
      <c r="W485" s="48" t="n"/>
      <c r="X485" s="48" t="n"/>
      <c r="Y485" s="48" t="n"/>
      <c r="Z485" s="48" t="n"/>
      <c r="AA485" s="48" t="n"/>
      <c r="AB485" s="48" t="n"/>
    </row>
    <row r="486" ht="14.25" customHeight="1" s="152">
      <c r="A486" s="48" t="n"/>
      <c r="B486" s="48" t="n"/>
      <c r="C486" s="48" t="n"/>
      <c r="D486" s="48" t="n"/>
      <c r="E486" s="48" t="n"/>
      <c r="F486" s="48" t="n"/>
      <c r="G486" s="48" t="n"/>
      <c r="H486" s="48" t="n"/>
      <c r="I486" s="48" t="n"/>
      <c r="J486" s="48" t="n"/>
      <c r="K486" s="29" t="n"/>
      <c r="L486" s="29" t="n"/>
      <c r="M486" s="29" t="n"/>
      <c r="N486" s="48" t="n"/>
      <c r="O486" s="48" t="n"/>
      <c r="P486" s="48" t="n"/>
      <c r="Q486" s="48" t="n"/>
      <c r="R486" s="48" t="n"/>
      <c r="S486" s="48" t="n"/>
      <c r="T486" s="48" t="n"/>
      <c r="U486" s="48" t="n"/>
      <c r="V486" s="48" t="n"/>
      <c r="W486" s="48" t="n"/>
      <c r="X486" s="48" t="n"/>
      <c r="Y486" s="48" t="n"/>
      <c r="Z486" s="48" t="n"/>
      <c r="AA486" s="48" t="n"/>
      <c r="AB486" s="48" t="n"/>
    </row>
    <row r="487" ht="14.25" customHeight="1" s="152">
      <c r="A487" s="48" t="n"/>
      <c r="B487" s="48" t="n"/>
      <c r="C487" s="48" t="n"/>
      <c r="D487" s="48" t="n"/>
      <c r="E487" s="48" t="n"/>
      <c r="F487" s="48" t="n"/>
      <c r="G487" s="48" t="n"/>
      <c r="H487" s="48" t="n"/>
      <c r="I487" s="48" t="n"/>
      <c r="J487" s="48" t="n"/>
      <c r="K487" s="29" t="n"/>
      <c r="L487" s="29" t="n"/>
      <c r="M487" s="29" t="n"/>
      <c r="N487" s="48" t="n"/>
      <c r="O487" s="48" t="n"/>
      <c r="P487" s="48" t="n"/>
      <c r="Q487" s="48" t="n"/>
      <c r="R487" s="48" t="n"/>
      <c r="S487" s="48" t="n"/>
      <c r="T487" s="48" t="n"/>
      <c r="U487" s="48" t="n"/>
      <c r="V487" s="48" t="n"/>
      <c r="W487" s="48" t="n"/>
      <c r="X487" s="48" t="n"/>
      <c r="Y487" s="48" t="n"/>
      <c r="Z487" s="48" t="n"/>
      <c r="AA487" s="48" t="n"/>
      <c r="AB487" s="48" t="n"/>
    </row>
    <row r="488" ht="14.25" customHeight="1" s="152">
      <c r="A488" s="48" t="n"/>
      <c r="B488" s="48" t="n"/>
      <c r="C488" s="48" t="n"/>
      <c r="D488" s="48" t="n"/>
      <c r="E488" s="48" t="n"/>
      <c r="F488" s="48" t="n"/>
      <c r="G488" s="48" t="n"/>
      <c r="H488" s="48" t="n"/>
      <c r="I488" s="48" t="n"/>
      <c r="J488" s="48" t="n"/>
      <c r="K488" s="29" t="n"/>
      <c r="L488" s="29" t="n"/>
      <c r="M488" s="29" t="n"/>
      <c r="N488" s="48" t="n"/>
      <c r="O488" s="48" t="n"/>
      <c r="P488" s="48" t="n"/>
      <c r="Q488" s="48" t="n"/>
      <c r="R488" s="48" t="n"/>
      <c r="S488" s="48" t="n"/>
      <c r="T488" s="48" t="n"/>
      <c r="U488" s="48" t="n"/>
      <c r="V488" s="48" t="n"/>
      <c r="W488" s="48" t="n"/>
      <c r="X488" s="48" t="n"/>
      <c r="Y488" s="48" t="n"/>
      <c r="Z488" s="48" t="n"/>
      <c r="AA488" s="48" t="n"/>
      <c r="AB488" s="48" t="n"/>
    </row>
    <row r="489" ht="14.25" customHeight="1" s="152">
      <c r="A489" s="48" t="n"/>
      <c r="B489" s="48" t="n"/>
      <c r="C489" s="48" t="n"/>
      <c r="D489" s="48" t="n"/>
      <c r="E489" s="48" t="n"/>
      <c r="F489" s="48" t="n"/>
      <c r="G489" s="48" t="n"/>
      <c r="H489" s="48" t="n"/>
      <c r="I489" s="48" t="n"/>
      <c r="J489" s="48" t="n"/>
      <c r="K489" s="29" t="n"/>
      <c r="L489" s="29" t="n"/>
      <c r="M489" s="29" t="n"/>
      <c r="N489" s="48" t="n"/>
      <c r="O489" s="48" t="n"/>
      <c r="P489" s="48" t="n"/>
      <c r="Q489" s="48" t="n"/>
      <c r="R489" s="48" t="n"/>
      <c r="S489" s="48" t="n"/>
      <c r="T489" s="48" t="n"/>
      <c r="U489" s="48" t="n"/>
      <c r="V489" s="48" t="n"/>
      <c r="W489" s="48" t="n"/>
      <c r="X489" s="48" t="n"/>
      <c r="Y489" s="48" t="n"/>
      <c r="Z489" s="48" t="n"/>
      <c r="AA489" s="48" t="n"/>
      <c r="AB489" s="48" t="n"/>
    </row>
    <row r="490" ht="14.25" customHeight="1" s="152">
      <c r="A490" s="48" t="n"/>
      <c r="B490" s="48" t="n"/>
      <c r="C490" s="48" t="n"/>
      <c r="D490" s="48" t="n"/>
      <c r="E490" s="48" t="n"/>
      <c r="F490" s="48" t="n"/>
      <c r="G490" s="48" t="n"/>
      <c r="H490" s="48" t="n"/>
      <c r="I490" s="48" t="n"/>
      <c r="J490" s="48" t="n"/>
      <c r="K490" s="29" t="n"/>
      <c r="L490" s="29" t="n"/>
      <c r="M490" s="29" t="n"/>
      <c r="N490" s="48" t="n"/>
      <c r="O490" s="48" t="n"/>
      <c r="P490" s="48" t="n"/>
      <c r="Q490" s="48" t="n"/>
      <c r="R490" s="48" t="n"/>
      <c r="S490" s="48" t="n"/>
      <c r="T490" s="48" t="n"/>
      <c r="U490" s="48" t="n"/>
      <c r="V490" s="48" t="n"/>
      <c r="W490" s="48" t="n"/>
      <c r="X490" s="48" t="n"/>
      <c r="Y490" s="48" t="n"/>
      <c r="Z490" s="48" t="n"/>
      <c r="AA490" s="48" t="n"/>
      <c r="AB490" s="48" t="n"/>
    </row>
    <row r="491" ht="14.25" customHeight="1" s="152">
      <c r="A491" s="48" t="n"/>
      <c r="B491" s="48" t="n"/>
      <c r="C491" s="48" t="n"/>
      <c r="D491" s="48" t="n"/>
      <c r="E491" s="48" t="n"/>
      <c r="F491" s="48" t="n"/>
      <c r="G491" s="48" t="n"/>
      <c r="H491" s="48" t="n"/>
      <c r="I491" s="48" t="n"/>
      <c r="J491" s="48" t="n"/>
      <c r="K491" s="29" t="n"/>
      <c r="L491" s="29" t="n"/>
      <c r="M491" s="29" t="n"/>
      <c r="N491" s="48" t="n"/>
      <c r="O491" s="48" t="n"/>
      <c r="P491" s="48" t="n"/>
      <c r="Q491" s="48" t="n"/>
      <c r="R491" s="48" t="n"/>
      <c r="S491" s="48" t="n"/>
      <c r="T491" s="48" t="n"/>
      <c r="U491" s="48" t="n"/>
      <c r="V491" s="48" t="n"/>
      <c r="W491" s="48" t="n"/>
      <c r="X491" s="48" t="n"/>
      <c r="Y491" s="48" t="n"/>
      <c r="Z491" s="48" t="n"/>
      <c r="AA491" s="48" t="n"/>
      <c r="AB491" s="48" t="n"/>
    </row>
    <row r="492" ht="14.25" customHeight="1" s="152">
      <c r="A492" s="48" t="n"/>
      <c r="B492" s="48" t="n"/>
      <c r="C492" s="48" t="n"/>
      <c r="D492" s="48" t="n"/>
      <c r="E492" s="48" t="n"/>
      <c r="F492" s="48" t="n"/>
      <c r="G492" s="48" t="n"/>
      <c r="H492" s="48" t="n"/>
      <c r="I492" s="48" t="n"/>
      <c r="J492" s="48" t="n"/>
      <c r="K492" s="29" t="n"/>
      <c r="L492" s="29" t="n"/>
      <c r="M492" s="29" t="n"/>
      <c r="N492" s="48" t="n"/>
      <c r="O492" s="48" t="n"/>
      <c r="P492" s="48" t="n"/>
      <c r="Q492" s="48" t="n"/>
      <c r="R492" s="48" t="n"/>
      <c r="S492" s="48" t="n"/>
      <c r="T492" s="48" t="n"/>
      <c r="U492" s="48" t="n"/>
      <c r="V492" s="48" t="n"/>
      <c r="W492" s="48" t="n"/>
      <c r="X492" s="48" t="n"/>
      <c r="Y492" s="48" t="n"/>
      <c r="Z492" s="48" t="n"/>
      <c r="AA492" s="48" t="n"/>
      <c r="AB492" s="48" t="n"/>
    </row>
    <row r="493" ht="14.25" customHeight="1" s="152">
      <c r="A493" s="48" t="n"/>
      <c r="B493" s="48" t="n"/>
      <c r="C493" s="48" t="n"/>
      <c r="D493" s="48" t="n"/>
      <c r="E493" s="48" t="n"/>
      <c r="F493" s="48" t="n"/>
      <c r="G493" s="48" t="n"/>
      <c r="H493" s="48" t="n"/>
      <c r="I493" s="48" t="n"/>
      <c r="J493" s="48" t="n"/>
      <c r="K493" s="29" t="n"/>
      <c r="L493" s="29" t="n"/>
      <c r="M493" s="29" t="n"/>
      <c r="N493" s="48" t="n"/>
      <c r="O493" s="48" t="n"/>
      <c r="P493" s="48" t="n"/>
      <c r="Q493" s="48" t="n"/>
      <c r="R493" s="48" t="n"/>
      <c r="S493" s="48" t="n"/>
      <c r="T493" s="48" t="n"/>
      <c r="U493" s="48" t="n"/>
      <c r="V493" s="48" t="n"/>
      <c r="W493" s="48" t="n"/>
      <c r="X493" s="48" t="n"/>
      <c r="Y493" s="48" t="n"/>
      <c r="Z493" s="48" t="n"/>
      <c r="AA493" s="48" t="n"/>
      <c r="AB493" s="48" t="n"/>
    </row>
    <row r="494" ht="14.25" customHeight="1" s="152">
      <c r="A494" s="48" t="n"/>
      <c r="B494" s="48" t="n"/>
      <c r="C494" s="48" t="n"/>
      <c r="D494" s="48" t="n"/>
      <c r="E494" s="48" t="n"/>
      <c r="F494" s="48" t="n"/>
      <c r="G494" s="48" t="n"/>
      <c r="H494" s="48" t="n"/>
      <c r="I494" s="48" t="n"/>
      <c r="J494" s="48" t="n"/>
      <c r="K494" s="29" t="n"/>
      <c r="L494" s="29" t="n"/>
      <c r="M494" s="29" t="n"/>
      <c r="N494" s="48" t="n"/>
      <c r="O494" s="48" t="n"/>
      <c r="P494" s="48" t="n"/>
      <c r="Q494" s="48" t="n"/>
      <c r="R494" s="48" t="n"/>
      <c r="S494" s="48" t="n"/>
      <c r="T494" s="48" t="n"/>
      <c r="U494" s="48" t="n"/>
      <c r="V494" s="48" t="n"/>
      <c r="W494" s="48" t="n"/>
      <c r="X494" s="48" t="n"/>
      <c r="Y494" s="48" t="n"/>
      <c r="Z494" s="48" t="n"/>
      <c r="AA494" s="48" t="n"/>
      <c r="AB494" s="48" t="n"/>
    </row>
    <row r="495" ht="14.25" customHeight="1" s="152">
      <c r="A495" s="48" t="n"/>
      <c r="B495" s="48" t="n"/>
      <c r="C495" s="48" t="n"/>
      <c r="D495" s="48" t="n"/>
      <c r="E495" s="48" t="n"/>
      <c r="F495" s="48" t="n"/>
      <c r="G495" s="48" t="n"/>
      <c r="H495" s="48" t="n"/>
      <c r="I495" s="48" t="n"/>
      <c r="J495" s="48" t="n"/>
      <c r="K495" s="29" t="n"/>
      <c r="L495" s="29" t="n"/>
      <c r="M495" s="29" t="n"/>
      <c r="N495" s="48" t="n"/>
      <c r="O495" s="48" t="n"/>
      <c r="P495" s="48" t="n"/>
      <c r="Q495" s="48" t="n"/>
      <c r="R495" s="48" t="n"/>
      <c r="S495" s="48" t="n"/>
      <c r="T495" s="48" t="n"/>
      <c r="U495" s="48" t="n"/>
      <c r="V495" s="48" t="n"/>
      <c r="W495" s="48" t="n"/>
      <c r="X495" s="48" t="n"/>
      <c r="Y495" s="48" t="n"/>
      <c r="Z495" s="48" t="n"/>
      <c r="AA495" s="48" t="n"/>
      <c r="AB495" s="48" t="n"/>
    </row>
    <row r="496" ht="14.25" customHeight="1" s="152">
      <c r="A496" s="48" t="n"/>
      <c r="B496" s="48" t="n"/>
      <c r="C496" s="48" t="n"/>
      <c r="D496" s="48" t="n"/>
      <c r="E496" s="48" t="n"/>
      <c r="F496" s="48" t="n"/>
      <c r="G496" s="48" t="n"/>
      <c r="H496" s="48" t="n"/>
      <c r="I496" s="48" t="n"/>
      <c r="J496" s="48" t="n"/>
      <c r="K496" s="29" t="n"/>
      <c r="L496" s="29" t="n"/>
      <c r="M496" s="29" t="n"/>
      <c r="N496" s="48" t="n"/>
      <c r="O496" s="48" t="n"/>
      <c r="P496" s="48" t="n"/>
      <c r="Q496" s="48" t="n"/>
      <c r="R496" s="48" t="n"/>
      <c r="S496" s="48" t="n"/>
      <c r="T496" s="48" t="n"/>
      <c r="U496" s="48" t="n"/>
      <c r="V496" s="48" t="n"/>
      <c r="W496" s="48" t="n"/>
      <c r="X496" s="48" t="n"/>
      <c r="Y496" s="48" t="n"/>
      <c r="Z496" s="48" t="n"/>
      <c r="AA496" s="48" t="n"/>
      <c r="AB496" s="48" t="n"/>
    </row>
    <row r="497" ht="14.25" customHeight="1" s="152">
      <c r="A497" s="48" t="n"/>
      <c r="B497" s="48" t="n"/>
      <c r="C497" s="48" t="n"/>
      <c r="D497" s="48" t="n"/>
      <c r="E497" s="48" t="n"/>
      <c r="F497" s="48" t="n"/>
      <c r="G497" s="48" t="n"/>
      <c r="H497" s="48" t="n"/>
      <c r="I497" s="48" t="n"/>
      <c r="J497" s="48" t="n"/>
      <c r="K497" s="29" t="n"/>
      <c r="L497" s="29" t="n"/>
      <c r="M497" s="29" t="n"/>
      <c r="N497" s="48" t="n"/>
      <c r="O497" s="48" t="n"/>
      <c r="P497" s="48" t="n"/>
      <c r="Q497" s="48" t="n"/>
      <c r="R497" s="48" t="n"/>
      <c r="S497" s="48" t="n"/>
      <c r="T497" s="48" t="n"/>
      <c r="U497" s="48" t="n"/>
      <c r="V497" s="48" t="n"/>
      <c r="W497" s="48" t="n"/>
      <c r="X497" s="48" t="n"/>
      <c r="Y497" s="48" t="n"/>
      <c r="Z497" s="48" t="n"/>
      <c r="AA497" s="48" t="n"/>
      <c r="AB497" s="48" t="n"/>
    </row>
    <row r="498" ht="14.25" customHeight="1" s="152">
      <c r="A498" s="48" t="n"/>
      <c r="B498" s="48" t="n"/>
      <c r="C498" s="48" t="n"/>
      <c r="D498" s="48" t="n"/>
      <c r="E498" s="48" t="n"/>
      <c r="F498" s="48" t="n"/>
      <c r="G498" s="48" t="n"/>
      <c r="H498" s="48" t="n"/>
      <c r="I498" s="48" t="n"/>
      <c r="J498" s="48" t="n"/>
      <c r="K498" s="29" t="n"/>
      <c r="L498" s="29" t="n"/>
      <c r="M498" s="29" t="n"/>
      <c r="N498" s="48" t="n"/>
      <c r="O498" s="48" t="n"/>
      <c r="P498" s="48" t="n"/>
      <c r="Q498" s="48" t="n"/>
      <c r="R498" s="48" t="n"/>
      <c r="S498" s="48" t="n"/>
      <c r="T498" s="48" t="n"/>
      <c r="U498" s="48" t="n"/>
      <c r="V498" s="48" t="n"/>
      <c r="W498" s="48" t="n"/>
      <c r="X498" s="48" t="n"/>
      <c r="Y498" s="48" t="n"/>
      <c r="Z498" s="48" t="n"/>
      <c r="AA498" s="48" t="n"/>
      <c r="AB498" s="48" t="n"/>
    </row>
    <row r="499" ht="14.25" customHeight="1" s="152">
      <c r="A499" s="48" t="n"/>
      <c r="B499" s="48" t="n"/>
      <c r="C499" s="48" t="n"/>
      <c r="D499" s="48" t="n"/>
      <c r="E499" s="48" t="n"/>
      <c r="F499" s="48" t="n"/>
      <c r="G499" s="48" t="n"/>
      <c r="H499" s="48" t="n"/>
      <c r="I499" s="48" t="n"/>
      <c r="J499" s="48" t="n"/>
      <c r="K499" s="29" t="n"/>
      <c r="L499" s="29" t="n"/>
      <c r="M499" s="29" t="n"/>
      <c r="N499" s="48" t="n"/>
      <c r="O499" s="48" t="n"/>
      <c r="P499" s="48" t="n"/>
      <c r="Q499" s="48" t="n"/>
      <c r="R499" s="48" t="n"/>
      <c r="S499" s="48" t="n"/>
      <c r="T499" s="48" t="n"/>
      <c r="U499" s="48" t="n"/>
      <c r="V499" s="48" t="n"/>
      <c r="W499" s="48" t="n"/>
      <c r="X499" s="48" t="n"/>
      <c r="Y499" s="48" t="n"/>
      <c r="Z499" s="48" t="n"/>
      <c r="AA499" s="48" t="n"/>
      <c r="AB499" s="48" t="n"/>
    </row>
    <row r="500" ht="14.25" customHeight="1" s="152">
      <c r="A500" s="48" t="n"/>
      <c r="B500" s="48" t="n"/>
      <c r="C500" s="48" t="n"/>
      <c r="D500" s="48" t="n"/>
      <c r="E500" s="48" t="n"/>
      <c r="F500" s="48" t="n"/>
      <c r="G500" s="48" t="n"/>
      <c r="H500" s="48" t="n"/>
      <c r="I500" s="48" t="n"/>
      <c r="J500" s="48" t="n"/>
      <c r="K500" s="29" t="n"/>
      <c r="L500" s="29" t="n"/>
      <c r="M500" s="29" t="n"/>
      <c r="N500" s="48" t="n"/>
      <c r="O500" s="48" t="n"/>
      <c r="P500" s="48" t="n"/>
      <c r="Q500" s="48" t="n"/>
      <c r="R500" s="48" t="n"/>
      <c r="S500" s="48" t="n"/>
      <c r="T500" s="48" t="n"/>
      <c r="U500" s="48" t="n"/>
      <c r="V500" s="48" t="n"/>
      <c r="W500" s="48" t="n"/>
      <c r="X500" s="48" t="n"/>
      <c r="Y500" s="48" t="n"/>
      <c r="Z500" s="48" t="n"/>
      <c r="AA500" s="48" t="n"/>
      <c r="AB500" s="48" t="n"/>
    </row>
    <row r="501" ht="14.25" customHeight="1" s="152">
      <c r="A501" s="48" t="n"/>
      <c r="B501" s="48" t="n"/>
      <c r="C501" s="48" t="n"/>
      <c r="D501" s="48" t="n"/>
      <c r="E501" s="48" t="n"/>
      <c r="F501" s="48" t="n"/>
      <c r="G501" s="48" t="n"/>
      <c r="H501" s="48" t="n"/>
      <c r="I501" s="48" t="n"/>
      <c r="J501" s="48" t="n"/>
      <c r="K501" s="29" t="n"/>
      <c r="L501" s="29" t="n"/>
      <c r="M501" s="29" t="n"/>
      <c r="N501" s="48" t="n"/>
      <c r="O501" s="48" t="n"/>
      <c r="P501" s="48" t="n"/>
      <c r="Q501" s="48" t="n"/>
      <c r="R501" s="48" t="n"/>
      <c r="S501" s="48" t="n"/>
      <c r="T501" s="48" t="n"/>
      <c r="U501" s="48" t="n"/>
      <c r="V501" s="48" t="n"/>
      <c r="W501" s="48" t="n"/>
      <c r="X501" s="48" t="n"/>
      <c r="Y501" s="48" t="n"/>
      <c r="Z501" s="48" t="n"/>
      <c r="AA501" s="48" t="n"/>
      <c r="AB501" s="48" t="n"/>
    </row>
    <row r="502" ht="14.25" customHeight="1" s="152">
      <c r="A502" s="48" t="n"/>
      <c r="B502" s="48" t="n"/>
      <c r="C502" s="48" t="n"/>
      <c r="D502" s="48" t="n"/>
      <c r="E502" s="48" t="n"/>
      <c r="F502" s="48" t="n"/>
      <c r="G502" s="48" t="n"/>
      <c r="H502" s="48" t="n"/>
      <c r="I502" s="48" t="n"/>
      <c r="J502" s="48" t="n"/>
      <c r="K502" s="29" t="n"/>
      <c r="L502" s="29" t="n"/>
      <c r="M502" s="29" t="n"/>
      <c r="N502" s="48" t="n"/>
      <c r="O502" s="48" t="n"/>
      <c r="P502" s="48" t="n"/>
      <c r="Q502" s="48" t="n"/>
      <c r="R502" s="48" t="n"/>
      <c r="S502" s="48" t="n"/>
      <c r="T502" s="48" t="n"/>
      <c r="U502" s="48" t="n"/>
      <c r="V502" s="48" t="n"/>
      <c r="W502" s="48" t="n"/>
      <c r="X502" s="48" t="n"/>
      <c r="Y502" s="48" t="n"/>
      <c r="Z502" s="48" t="n"/>
      <c r="AA502" s="48" t="n"/>
      <c r="AB502" s="48" t="n"/>
    </row>
    <row r="503" ht="14.25" customHeight="1" s="152">
      <c r="A503" s="48" t="n"/>
      <c r="B503" s="48" t="n"/>
      <c r="C503" s="48" t="n"/>
      <c r="D503" s="48" t="n"/>
      <c r="E503" s="48" t="n"/>
      <c r="F503" s="48" t="n"/>
      <c r="G503" s="48" t="n"/>
      <c r="H503" s="48" t="n"/>
      <c r="I503" s="48" t="n"/>
      <c r="J503" s="48" t="n"/>
      <c r="K503" s="29" t="n"/>
      <c r="L503" s="29" t="n"/>
      <c r="M503" s="29" t="n"/>
      <c r="N503" s="48" t="n"/>
      <c r="O503" s="48" t="n"/>
      <c r="P503" s="48" t="n"/>
      <c r="Q503" s="48" t="n"/>
      <c r="R503" s="48" t="n"/>
      <c r="S503" s="48" t="n"/>
      <c r="T503" s="48" t="n"/>
      <c r="U503" s="48" t="n"/>
      <c r="V503" s="48" t="n"/>
      <c r="W503" s="48" t="n"/>
      <c r="X503" s="48" t="n"/>
      <c r="Y503" s="48" t="n"/>
      <c r="Z503" s="48" t="n"/>
      <c r="AA503" s="48" t="n"/>
      <c r="AB503" s="48" t="n"/>
    </row>
    <row r="504" ht="14.25" customHeight="1" s="152">
      <c r="A504" s="48" t="n"/>
      <c r="B504" s="48" t="n"/>
      <c r="C504" s="48" t="n"/>
      <c r="D504" s="48" t="n"/>
      <c r="E504" s="48" t="n"/>
      <c r="F504" s="48" t="n"/>
      <c r="G504" s="48" t="n"/>
      <c r="H504" s="48" t="n"/>
      <c r="I504" s="48" t="n"/>
      <c r="J504" s="48" t="n"/>
      <c r="K504" s="29" t="n"/>
      <c r="L504" s="29" t="n"/>
      <c r="M504" s="29" t="n"/>
      <c r="N504" s="48" t="n"/>
      <c r="O504" s="48" t="n"/>
      <c r="P504" s="48" t="n"/>
      <c r="Q504" s="48" t="n"/>
      <c r="R504" s="48" t="n"/>
      <c r="S504" s="48" t="n"/>
      <c r="T504" s="48" t="n"/>
      <c r="U504" s="48" t="n"/>
      <c r="V504" s="48" t="n"/>
      <c r="W504" s="48" t="n"/>
      <c r="X504" s="48" t="n"/>
      <c r="Y504" s="48" t="n"/>
      <c r="Z504" s="48" t="n"/>
      <c r="AA504" s="48" t="n"/>
      <c r="AB504" s="48" t="n"/>
    </row>
    <row r="505" ht="14.25" customHeight="1" s="152">
      <c r="A505" s="48" t="n"/>
      <c r="B505" s="48" t="n"/>
      <c r="C505" s="48" t="n"/>
      <c r="D505" s="48" t="n"/>
      <c r="E505" s="48" t="n"/>
      <c r="F505" s="48" t="n"/>
      <c r="G505" s="48" t="n"/>
      <c r="H505" s="48" t="n"/>
      <c r="I505" s="48" t="n"/>
      <c r="J505" s="48" t="n"/>
      <c r="K505" s="29" t="n"/>
      <c r="L505" s="29" t="n"/>
      <c r="M505" s="29" t="n"/>
      <c r="N505" s="48" t="n"/>
      <c r="O505" s="48" t="n"/>
      <c r="P505" s="48" t="n"/>
      <c r="Q505" s="48" t="n"/>
      <c r="R505" s="48" t="n"/>
      <c r="S505" s="48" t="n"/>
      <c r="T505" s="48" t="n"/>
      <c r="U505" s="48" t="n"/>
      <c r="V505" s="48" t="n"/>
      <c r="W505" s="48" t="n"/>
      <c r="X505" s="48" t="n"/>
      <c r="Y505" s="48" t="n"/>
      <c r="Z505" s="48" t="n"/>
      <c r="AA505" s="48" t="n"/>
      <c r="AB505" s="48" t="n"/>
    </row>
    <row r="506" ht="14.25" customHeight="1" s="152">
      <c r="A506" s="48" t="n"/>
      <c r="B506" s="48" t="n"/>
      <c r="C506" s="48" t="n"/>
      <c r="D506" s="48" t="n"/>
      <c r="E506" s="48" t="n"/>
      <c r="F506" s="48" t="n"/>
      <c r="G506" s="48" t="n"/>
      <c r="H506" s="48" t="n"/>
      <c r="I506" s="48" t="n"/>
      <c r="J506" s="48" t="n"/>
      <c r="K506" s="29" t="n"/>
      <c r="L506" s="29" t="n"/>
      <c r="M506" s="29" t="n"/>
      <c r="N506" s="48" t="n"/>
      <c r="O506" s="48" t="n"/>
      <c r="P506" s="48" t="n"/>
      <c r="Q506" s="48" t="n"/>
      <c r="R506" s="48" t="n"/>
      <c r="S506" s="48" t="n"/>
      <c r="T506" s="48" t="n"/>
      <c r="U506" s="48" t="n"/>
      <c r="V506" s="48" t="n"/>
      <c r="W506" s="48" t="n"/>
      <c r="X506" s="48" t="n"/>
      <c r="Y506" s="48" t="n"/>
      <c r="Z506" s="48" t="n"/>
      <c r="AA506" s="48" t="n"/>
      <c r="AB506" s="48" t="n"/>
    </row>
    <row r="507" ht="14.25" customHeight="1" s="152">
      <c r="A507" s="48" t="n"/>
      <c r="B507" s="48" t="n"/>
      <c r="C507" s="48" t="n"/>
      <c r="D507" s="48" t="n"/>
      <c r="E507" s="48" t="n"/>
      <c r="F507" s="48" t="n"/>
      <c r="G507" s="48" t="n"/>
      <c r="H507" s="48" t="n"/>
      <c r="I507" s="48" t="n"/>
      <c r="J507" s="48" t="n"/>
      <c r="K507" s="29" t="n"/>
      <c r="L507" s="29" t="n"/>
      <c r="M507" s="29" t="n"/>
      <c r="N507" s="48" t="n"/>
      <c r="O507" s="48" t="n"/>
      <c r="P507" s="48" t="n"/>
      <c r="Q507" s="48" t="n"/>
      <c r="R507" s="48" t="n"/>
      <c r="S507" s="48" t="n"/>
      <c r="T507" s="48" t="n"/>
      <c r="U507" s="48" t="n"/>
      <c r="V507" s="48" t="n"/>
      <c r="W507" s="48" t="n"/>
      <c r="X507" s="48" t="n"/>
      <c r="Y507" s="48" t="n"/>
      <c r="Z507" s="48" t="n"/>
      <c r="AA507" s="48" t="n"/>
      <c r="AB507" s="48" t="n"/>
    </row>
    <row r="508" ht="14.25" customHeight="1" s="152">
      <c r="A508" s="48" t="n"/>
      <c r="B508" s="48" t="n"/>
      <c r="C508" s="48" t="n"/>
      <c r="D508" s="48" t="n"/>
      <c r="E508" s="48" t="n"/>
      <c r="F508" s="48" t="n"/>
      <c r="G508" s="48" t="n"/>
      <c r="H508" s="48" t="n"/>
      <c r="I508" s="48" t="n"/>
      <c r="J508" s="48" t="n"/>
      <c r="K508" s="29" t="n"/>
      <c r="L508" s="29" t="n"/>
      <c r="M508" s="29" t="n"/>
      <c r="N508" s="48" t="n"/>
      <c r="O508" s="48" t="n"/>
      <c r="P508" s="48" t="n"/>
      <c r="Q508" s="48" t="n"/>
      <c r="R508" s="48" t="n"/>
      <c r="S508" s="48" t="n"/>
      <c r="T508" s="48" t="n"/>
      <c r="U508" s="48" t="n"/>
      <c r="V508" s="48" t="n"/>
      <c r="W508" s="48" t="n"/>
      <c r="X508" s="48" t="n"/>
      <c r="Y508" s="48" t="n"/>
      <c r="Z508" s="48" t="n"/>
      <c r="AA508" s="48" t="n"/>
      <c r="AB508" s="48" t="n"/>
    </row>
    <row r="509" ht="14.25" customHeight="1" s="152">
      <c r="A509" s="48" t="n"/>
      <c r="B509" s="48" t="n"/>
      <c r="C509" s="48" t="n"/>
      <c r="D509" s="48" t="n"/>
      <c r="E509" s="48" t="n"/>
      <c r="F509" s="48" t="n"/>
      <c r="G509" s="48" t="n"/>
      <c r="H509" s="48" t="n"/>
      <c r="I509" s="48" t="n"/>
      <c r="J509" s="48" t="n"/>
      <c r="K509" s="29" t="n"/>
      <c r="L509" s="29" t="n"/>
      <c r="M509" s="29" t="n"/>
      <c r="N509" s="48" t="n"/>
      <c r="O509" s="48" t="n"/>
      <c r="P509" s="48" t="n"/>
      <c r="Q509" s="48" t="n"/>
      <c r="R509" s="48" t="n"/>
      <c r="S509" s="48" t="n"/>
      <c r="T509" s="48" t="n"/>
      <c r="U509" s="48" t="n"/>
      <c r="V509" s="48" t="n"/>
      <c r="W509" s="48" t="n"/>
      <c r="X509" s="48" t="n"/>
      <c r="Y509" s="48" t="n"/>
      <c r="Z509" s="48" t="n"/>
      <c r="AA509" s="48" t="n"/>
      <c r="AB509" s="48" t="n"/>
    </row>
    <row r="510" ht="14.25" customHeight="1" s="152">
      <c r="A510" s="48" t="n"/>
      <c r="B510" s="48" t="n"/>
      <c r="C510" s="48" t="n"/>
      <c r="D510" s="48" t="n"/>
      <c r="E510" s="48" t="n"/>
      <c r="F510" s="48" t="n"/>
      <c r="G510" s="48" t="n"/>
      <c r="H510" s="48" t="n"/>
      <c r="I510" s="48" t="n"/>
      <c r="J510" s="48" t="n"/>
      <c r="K510" s="29" t="n"/>
      <c r="L510" s="29" t="n"/>
      <c r="M510" s="29" t="n"/>
      <c r="N510" s="48" t="n"/>
      <c r="O510" s="48" t="n"/>
      <c r="P510" s="48" t="n"/>
      <c r="Q510" s="48" t="n"/>
      <c r="R510" s="48" t="n"/>
      <c r="S510" s="48" t="n"/>
      <c r="T510" s="48" t="n"/>
      <c r="U510" s="48" t="n"/>
      <c r="V510" s="48" t="n"/>
      <c r="W510" s="48" t="n"/>
      <c r="X510" s="48" t="n"/>
      <c r="Y510" s="48" t="n"/>
      <c r="Z510" s="48" t="n"/>
      <c r="AA510" s="48" t="n"/>
      <c r="AB510" s="48" t="n"/>
    </row>
    <row r="511" ht="14.25" customHeight="1" s="152">
      <c r="A511" s="48" t="n"/>
      <c r="B511" s="48" t="n"/>
      <c r="C511" s="48" t="n"/>
      <c r="D511" s="48" t="n"/>
      <c r="E511" s="48" t="n"/>
      <c r="F511" s="48" t="n"/>
      <c r="G511" s="48" t="n"/>
      <c r="H511" s="48" t="n"/>
      <c r="I511" s="48" t="n"/>
      <c r="J511" s="48" t="n"/>
      <c r="K511" s="29" t="n"/>
      <c r="L511" s="29" t="n"/>
      <c r="M511" s="29" t="n"/>
      <c r="N511" s="48" t="n"/>
      <c r="O511" s="48" t="n"/>
      <c r="P511" s="48" t="n"/>
      <c r="Q511" s="48" t="n"/>
      <c r="R511" s="48" t="n"/>
      <c r="S511" s="48" t="n"/>
      <c r="T511" s="48" t="n"/>
      <c r="U511" s="48" t="n"/>
      <c r="V511" s="48" t="n"/>
      <c r="W511" s="48" t="n"/>
      <c r="X511" s="48" t="n"/>
      <c r="Y511" s="48" t="n"/>
      <c r="Z511" s="48" t="n"/>
      <c r="AA511" s="48" t="n"/>
      <c r="AB511" s="48" t="n"/>
    </row>
    <row r="512" ht="14.25" customHeight="1" s="152">
      <c r="A512" s="48" t="n"/>
      <c r="B512" s="48" t="n"/>
      <c r="C512" s="48" t="n"/>
      <c r="D512" s="48" t="n"/>
      <c r="E512" s="48" t="n"/>
      <c r="F512" s="48" t="n"/>
      <c r="G512" s="48" t="n"/>
      <c r="H512" s="48" t="n"/>
      <c r="I512" s="48" t="n"/>
      <c r="J512" s="48" t="n"/>
      <c r="K512" s="29" t="n"/>
      <c r="L512" s="29" t="n"/>
      <c r="M512" s="29" t="n"/>
      <c r="N512" s="48" t="n"/>
      <c r="O512" s="48" t="n"/>
      <c r="P512" s="48" t="n"/>
      <c r="Q512" s="48" t="n"/>
      <c r="R512" s="48" t="n"/>
      <c r="S512" s="48" t="n"/>
      <c r="T512" s="48" t="n"/>
      <c r="U512" s="48" t="n"/>
      <c r="V512" s="48" t="n"/>
      <c r="W512" s="48" t="n"/>
      <c r="X512" s="48" t="n"/>
      <c r="Y512" s="48" t="n"/>
      <c r="Z512" s="48" t="n"/>
      <c r="AA512" s="48" t="n"/>
      <c r="AB512" s="48" t="n"/>
    </row>
    <row r="513" ht="14.25" customHeight="1" s="152">
      <c r="A513" s="48" t="n"/>
      <c r="B513" s="48" t="n"/>
      <c r="C513" s="48" t="n"/>
      <c r="D513" s="48" t="n"/>
      <c r="E513" s="48" t="n"/>
      <c r="F513" s="48" t="n"/>
      <c r="G513" s="48" t="n"/>
      <c r="H513" s="48" t="n"/>
      <c r="I513" s="48" t="n"/>
      <c r="J513" s="48" t="n"/>
      <c r="K513" s="29" t="n"/>
      <c r="L513" s="29" t="n"/>
      <c r="M513" s="29" t="n"/>
      <c r="N513" s="48" t="n"/>
      <c r="O513" s="48" t="n"/>
      <c r="P513" s="48" t="n"/>
      <c r="Q513" s="48" t="n"/>
      <c r="R513" s="48" t="n"/>
      <c r="S513" s="48" t="n"/>
      <c r="T513" s="48" t="n"/>
      <c r="U513" s="48" t="n"/>
      <c r="V513" s="48" t="n"/>
      <c r="W513" s="48" t="n"/>
      <c r="X513" s="48" t="n"/>
      <c r="Y513" s="48" t="n"/>
      <c r="Z513" s="48" t="n"/>
      <c r="AA513" s="48" t="n"/>
      <c r="AB513" s="48" t="n"/>
    </row>
    <row r="514" ht="14.25" customHeight="1" s="152">
      <c r="A514" s="48" t="n"/>
      <c r="B514" s="48" t="n"/>
      <c r="C514" s="48" t="n"/>
      <c r="D514" s="48" t="n"/>
      <c r="E514" s="48" t="n"/>
      <c r="F514" s="48" t="n"/>
      <c r="G514" s="48" t="n"/>
      <c r="H514" s="48" t="n"/>
      <c r="I514" s="48" t="n"/>
      <c r="J514" s="48" t="n"/>
      <c r="K514" s="29" t="n"/>
      <c r="L514" s="29" t="n"/>
      <c r="M514" s="29" t="n"/>
      <c r="N514" s="48" t="n"/>
      <c r="O514" s="48" t="n"/>
      <c r="P514" s="48" t="n"/>
      <c r="Q514" s="48" t="n"/>
      <c r="R514" s="48" t="n"/>
      <c r="S514" s="48" t="n"/>
      <c r="T514" s="48" t="n"/>
      <c r="U514" s="48" t="n"/>
      <c r="V514" s="48" t="n"/>
      <c r="W514" s="48" t="n"/>
      <c r="X514" s="48" t="n"/>
      <c r="Y514" s="48" t="n"/>
      <c r="Z514" s="48" t="n"/>
      <c r="AA514" s="48" t="n"/>
      <c r="AB514" s="48" t="n"/>
    </row>
    <row r="515" ht="14.25" customHeight="1" s="152">
      <c r="A515" s="48" t="n"/>
      <c r="B515" s="48" t="n"/>
      <c r="C515" s="48" t="n"/>
      <c r="D515" s="48" t="n"/>
      <c r="E515" s="48" t="n"/>
      <c r="F515" s="48" t="n"/>
      <c r="G515" s="48" t="n"/>
      <c r="H515" s="48" t="n"/>
      <c r="I515" s="48" t="n"/>
      <c r="J515" s="48" t="n"/>
      <c r="K515" s="29" t="n"/>
      <c r="L515" s="29" t="n"/>
      <c r="M515" s="29" t="n"/>
      <c r="N515" s="48" t="n"/>
      <c r="O515" s="48" t="n"/>
      <c r="P515" s="48" t="n"/>
      <c r="Q515" s="48" t="n"/>
      <c r="R515" s="48" t="n"/>
      <c r="S515" s="48" t="n"/>
      <c r="T515" s="48" t="n"/>
      <c r="U515" s="48" t="n"/>
      <c r="V515" s="48" t="n"/>
      <c r="W515" s="48" t="n"/>
      <c r="X515" s="48" t="n"/>
      <c r="Y515" s="48" t="n"/>
      <c r="Z515" s="48" t="n"/>
      <c r="AA515" s="48" t="n"/>
      <c r="AB515" s="48" t="n"/>
    </row>
    <row r="516" ht="14.25" customHeight="1" s="152">
      <c r="A516" s="48" t="n"/>
      <c r="B516" s="48" t="n"/>
      <c r="C516" s="48" t="n"/>
      <c r="D516" s="48" t="n"/>
      <c r="E516" s="48" t="n"/>
      <c r="F516" s="48" t="n"/>
      <c r="G516" s="48" t="n"/>
      <c r="H516" s="48" t="n"/>
      <c r="I516" s="48" t="n"/>
      <c r="J516" s="48" t="n"/>
      <c r="K516" s="29" t="n"/>
      <c r="L516" s="29" t="n"/>
      <c r="M516" s="29" t="n"/>
      <c r="N516" s="48" t="n"/>
      <c r="O516" s="48" t="n"/>
      <c r="P516" s="48" t="n"/>
      <c r="Q516" s="48" t="n"/>
      <c r="R516" s="48" t="n"/>
      <c r="S516" s="48" t="n"/>
      <c r="T516" s="48" t="n"/>
      <c r="U516" s="48" t="n"/>
      <c r="V516" s="48" t="n"/>
      <c r="W516" s="48" t="n"/>
      <c r="X516" s="48" t="n"/>
      <c r="Y516" s="48" t="n"/>
      <c r="Z516" s="48" t="n"/>
      <c r="AA516" s="48" t="n"/>
      <c r="AB516" s="48" t="n"/>
    </row>
    <row r="517" ht="14.25" customHeight="1" s="152">
      <c r="A517" s="48" t="n"/>
      <c r="B517" s="48" t="n"/>
      <c r="C517" s="48" t="n"/>
      <c r="D517" s="48" t="n"/>
      <c r="E517" s="48" t="n"/>
      <c r="F517" s="48" t="n"/>
      <c r="G517" s="48" t="n"/>
      <c r="H517" s="48" t="n"/>
      <c r="I517" s="48" t="n"/>
      <c r="J517" s="48" t="n"/>
      <c r="K517" s="29" t="n"/>
      <c r="L517" s="29" t="n"/>
      <c r="M517" s="29" t="n"/>
      <c r="N517" s="48" t="n"/>
      <c r="O517" s="48" t="n"/>
      <c r="P517" s="48" t="n"/>
      <c r="Q517" s="48" t="n"/>
      <c r="R517" s="48" t="n"/>
      <c r="S517" s="48" t="n"/>
      <c r="T517" s="48" t="n"/>
      <c r="U517" s="48" t="n"/>
      <c r="V517" s="48" t="n"/>
      <c r="W517" s="48" t="n"/>
      <c r="X517" s="48" t="n"/>
      <c r="Y517" s="48" t="n"/>
      <c r="Z517" s="48" t="n"/>
      <c r="AA517" s="48" t="n"/>
      <c r="AB517" s="48" t="n"/>
    </row>
    <row r="518" ht="14.25" customHeight="1" s="152">
      <c r="A518" s="48" t="n"/>
      <c r="B518" s="48" t="n"/>
      <c r="C518" s="48" t="n"/>
      <c r="D518" s="48" t="n"/>
      <c r="E518" s="48" t="n"/>
      <c r="F518" s="48" t="n"/>
      <c r="G518" s="48" t="n"/>
      <c r="H518" s="48" t="n"/>
      <c r="I518" s="48" t="n"/>
      <c r="J518" s="48" t="n"/>
      <c r="K518" s="29" t="n"/>
      <c r="L518" s="29" t="n"/>
      <c r="M518" s="29" t="n"/>
      <c r="N518" s="48" t="n"/>
      <c r="O518" s="48" t="n"/>
      <c r="P518" s="48" t="n"/>
      <c r="Q518" s="48" t="n"/>
      <c r="R518" s="48" t="n"/>
      <c r="S518" s="48" t="n"/>
      <c r="T518" s="48" t="n"/>
      <c r="U518" s="48" t="n"/>
      <c r="V518" s="48" t="n"/>
      <c r="W518" s="48" t="n"/>
      <c r="X518" s="48" t="n"/>
      <c r="Y518" s="48" t="n"/>
      <c r="Z518" s="48" t="n"/>
      <c r="AA518" s="48" t="n"/>
      <c r="AB518" s="48" t="n"/>
    </row>
    <row r="519" ht="14.25" customHeight="1" s="152">
      <c r="A519" s="48" t="n"/>
      <c r="B519" s="48" t="n"/>
      <c r="C519" s="48" t="n"/>
      <c r="D519" s="48" t="n"/>
      <c r="E519" s="48" t="n"/>
      <c r="F519" s="48" t="n"/>
      <c r="G519" s="48" t="n"/>
      <c r="H519" s="48" t="n"/>
      <c r="I519" s="48" t="n"/>
      <c r="J519" s="48" t="n"/>
      <c r="K519" s="29" t="n"/>
      <c r="L519" s="29" t="n"/>
      <c r="M519" s="29" t="n"/>
      <c r="N519" s="48" t="n"/>
      <c r="O519" s="48" t="n"/>
      <c r="P519" s="48" t="n"/>
      <c r="Q519" s="48" t="n"/>
      <c r="R519" s="48" t="n"/>
      <c r="S519" s="48" t="n"/>
      <c r="T519" s="48" t="n"/>
      <c r="U519" s="48" t="n"/>
      <c r="V519" s="48" t="n"/>
      <c r="W519" s="48" t="n"/>
      <c r="X519" s="48" t="n"/>
      <c r="Y519" s="48" t="n"/>
      <c r="Z519" s="48" t="n"/>
      <c r="AA519" s="48" t="n"/>
      <c r="AB519" s="48" t="n"/>
    </row>
    <row r="520" ht="14.25" customHeight="1" s="152">
      <c r="A520" s="48" t="n"/>
      <c r="B520" s="48" t="n"/>
      <c r="C520" s="48" t="n"/>
      <c r="D520" s="48" t="n"/>
      <c r="E520" s="48" t="n"/>
      <c r="F520" s="48" t="n"/>
      <c r="G520" s="48" t="n"/>
      <c r="H520" s="48" t="n"/>
      <c r="I520" s="48" t="n"/>
      <c r="J520" s="48" t="n"/>
      <c r="K520" s="29" t="n"/>
      <c r="L520" s="29" t="n"/>
      <c r="M520" s="29" t="n"/>
      <c r="N520" s="48" t="n"/>
      <c r="O520" s="48" t="n"/>
      <c r="P520" s="48" t="n"/>
      <c r="Q520" s="48" t="n"/>
      <c r="R520" s="48" t="n"/>
      <c r="S520" s="48" t="n"/>
      <c r="T520" s="48" t="n"/>
      <c r="U520" s="48" t="n"/>
      <c r="V520" s="48" t="n"/>
      <c r="W520" s="48" t="n"/>
      <c r="X520" s="48" t="n"/>
      <c r="Y520" s="48" t="n"/>
      <c r="Z520" s="48" t="n"/>
      <c r="AA520" s="48" t="n"/>
      <c r="AB520" s="48" t="n"/>
    </row>
    <row r="521" ht="14.25" customHeight="1" s="152">
      <c r="A521" s="48" t="n"/>
      <c r="B521" s="48" t="n"/>
      <c r="C521" s="48" t="n"/>
      <c r="D521" s="48" t="n"/>
      <c r="E521" s="48" t="n"/>
      <c r="F521" s="48" t="n"/>
      <c r="G521" s="48" t="n"/>
      <c r="H521" s="48" t="n"/>
      <c r="I521" s="48" t="n"/>
      <c r="J521" s="48" t="n"/>
      <c r="K521" s="29" t="n"/>
      <c r="L521" s="29" t="n"/>
      <c r="M521" s="29" t="n"/>
      <c r="N521" s="48" t="n"/>
      <c r="O521" s="48" t="n"/>
      <c r="P521" s="48" t="n"/>
      <c r="Q521" s="48" t="n"/>
      <c r="R521" s="48" t="n"/>
      <c r="S521" s="48" t="n"/>
      <c r="T521" s="48" t="n"/>
      <c r="U521" s="48" t="n"/>
      <c r="V521" s="48" t="n"/>
      <c r="W521" s="48" t="n"/>
      <c r="X521" s="48" t="n"/>
      <c r="Y521" s="48" t="n"/>
      <c r="Z521" s="48" t="n"/>
      <c r="AA521" s="48" t="n"/>
      <c r="AB521" s="48" t="n"/>
    </row>
    <row r="522" ht="14.25" customHeight="1" s="152">
      <c r="A522" s="48" t="n"/>
      <c r="B522" s="48" t="n"/>
      <c r="C522" s="48" t="n"/>
      <c r="D522" s="48" t="n"/>
      <c r="E522" s="48" t="n"/>
      <c r="F522" s="48" t="n"/>
      <c r="G522" s="48" t="n"/>
      <c r="H522" s="48" t="n"/>
      <c r="I522" s="48" t="n"/>
      <c r="J522" s="48" t="n"/>
      <c r="K522" s="29" t="n"/>
      <c r="L522" s="29" t="n"/>
      <c r="M522" s="29" t="n"/>
      <c r="N522" s="48" t="n"/>
      <c r="O522" s="48" t="n"/>
      <c r="P522" s="48" t="n"/>
      <c r="Q522" s="48" t="n"/>
      <c r="R522" s="48" t="n"/>
      <c r="S522" s="48" t="n"/>
      <c r="T522" s="48" t="n"/>
      <c r="U522" s="48" t="n"/>
      <c r="V522" s="48" t="n"/>
      <c r="W522" s="48" t="n"/>
      <c r="X522" s="48" t="n"/>
      <c r="Y522" s="48" t="n"/>
      <c r="Z522" s="48" t="n"/>
      <c r="AA522" s="48" t="n"/>
      <c r="AB522" s="48" t="n"/>
    </row>
    <row r="523" ht="14.25" customHeight="1" s="152">
      <c r="A523" s="48" t="n"/>
      <c r="B523" s="48" t="n"/>
      <c r="C523" s="48" t="n"/>
      <c r="D523" s="48" t="n"/>
      <c r="E523" s="48" t="n"/>
      <c r="F523" s="48" t="n"/>
      <c r="G523" s="48" t="n"/>
      <c r="H523" s="48" t="n"/>
      <c r="I523" s="48" t="n"/>
      <c r="J523" s="48" t="n"/>
      <c r="K523" s="29" t="n"/>
      <c r="L523" s="29" t="n"/>
      <c r="M523" s="29" t="n"/>
      <c r="N523" s="48" t="n"/>
      <c r="O523" s="48" t="n"/>
      <c r="P523" s="48" t="n"/>
      <c r="Q523" s="48" t="n"/>
      <c r="R523" s="48" t="n"/>
      <c r="S523" s="48" t="n"/>
      <c r="T523" s="48" t="n"/>
      <c r="U523" s="48" t="n"/>
      <c r="V523" s="48" t="n"/>
      <c r="W523" s="48" t="n"/>
      <c r="X523" s="48" t="n"/>
      <c r="Y523" s="48" t="n"/>
      <c r="Z523" s="48" t="n"/>
      <c r="AA523" s="48" t="n"/>
      <c r="AB523" s="48" t="n"/>
    </row>
    <row r="524" ht="14.25" customHeight="1" s="152">
      <c r="A524" s="48" t="n"/>
      <c r="B524" s="48" t="n"/>
      <c r="C524" s="48" t="n"/>
      <c r="D524" s="48" t="n"/>
      <c r="E524" s="48" t="n"/>
      <c r="F524" s="48" t="n"/>
      <c r="G524" s="48" t="n"/>
      <c r="H524" s="48" t="n"/>
      <c r="I524" s="48" t="n"/>
      <c r="J524" s="48" t="n"/>
      <c r="K524" s="29" t="n"/>
      <c r="L524" s="29" t="n"/>
      <c r="M524" s="29" t="n"/>
      <c r="N524" s="48" t="n"/>
      <c r="O524" s="48" t="n"/>
      <c r="P524" s="48" t="n"/>
      <c r="Q524" s="48" t="n"/>
      <c r="R524" s="48" t="n"/>
      <c r="S524" s="48" t="n"/>
      <c r="T524" s="48" t="n"/>
      <c r="U524" s="48" t="n"/>
      <c r="V524" s="48" t="n"/>
      <c r="W524" s="48" t="n"/>
      <c r="X524" s="48" t="n"/>
      <c r="Y524" s="48" t="n"/>
      <c r="Z524" s="48" t="n"/>
      <c r="AA524" s="48" t="n"/>
      <c r="AB524" s="48" t="n"/>
    </row>
    <row r="525" ht="14.25" customHeight="1" s="152">
      <c r="A525" s="48" t="n"/>
      <c r="B525" s="48" t="n"/>
      <c r="C525" s="48" t="n"/>
      <c r="D525" s="48" t="n"/>
      <c r="E525" s="48" t="n"/>
      <c r="F525" s="48" t="n"/>
      <c r="G525" s="48" t="n"/>
      <c r="H525" s="48" t="n"/>
      <c r="I525" s="48" t="n"/>
      <c r="J525" s="48" t="n"/>
      <c r="K525" s="29" t="n"/>
      <c r="L525" s="29" t="n"/>
      <c r="M525" s="29" t="n"/>
      <c r="N525" s="48" t="n"/>
      <c r="O525" s="48" t="n"/>
      <c r="P525" s="48" t="n"/>
      <c r="Q525" s="48" t="n"/>
      <c r="R525" s="48" t="n"/>
      <c r="S525" s="48" t="n"/>
      <c r="T525" s="48" t="n"/>
      <c r="U525" s="48" t="n"/>
      <c r="V525" s="48" t="n"/>
      <c r="W525" s="48" t="n"/>
      <c r="X525" s="48" t="n"/>
      <c r="Y525" s="48" t="n"/>
      <c r="Z525" s="48" t="n"/>
      <c r="AA525" s="48" t="n"/>
      <c r="AB525" s="48" t="n"/>
    </row>
    <row r="526" ht="14.25" customHeight="1" s="152">
      <c r="A526" s="48" t="n"/>
      <c r="B526" s="48" t="n"/>
      <c r="C526" s="48" t="n"/>
      <c r="D526" s="48" t="n"/>
      <c r="E526" s="48" t="n"/>
      <c r="F526" s="48" t="n"/>
      <c r="G526" s="48" t="n"/>
      <c r="H526" s="48" t="n"/>
      <c r="I526" s="48" t="n"/>
      <c r="J526" s="48" t="n"/>
      <c r="K526" s="29" t="n"/>
      <c r="L526" s="29" t="n"/>
      <c r="M526" s="29" t="n"/>
      <c r="N526" s="48" t="n"/>
      <c r="O526" s="48" t="n"/>
      <c r="P526" s="48" t="n"/>
      <c r="Q526" s="48" t="n"/>
      <c r="R526" s="48" t="n"/>
      <c r="S526" s="48" t="n"/>
      <c r="T526" s="48" t="n"/>
      <c r="U526" s="48" t="n"/>
      <c r="V526" s="48" t="n"/>
      <c r="W526" s="48" t="n"/>
      <c r="X526" s="48" t="n"/>
      <c r="Y526" s="48" t="n"/>
      <c r="Z526" s="48" t="n"/>
      <c r="AA526" s="48" t="n"/>
      <c r="AB526" s="48" t="n"/>
    </row>
    <row r="527" ht="14.25" customHeight="1" s="152">
      <c r="A527" s="48" t="n"/>
      <c r="B527" s="48" t="n"/>
      <c r="C527" s="48" t="n"/>
      <c r="D527" s="48" t="n"/>
      <c r="E527" s="48" t="n"/>
      <c r="F527" s="48" t="n"/>
      <c r="G527" s="48" t="n"/>
      <c r="H527" s="48" t="n"/>
      <c r="I527" s="48" t="n"/>
      <c r="J527" s="48" t="n"/>
      <c r="K527" s="29" t="n"/>
      <c r="L527" s="29" t="n"/>
      <c r="M527" s="29" t="n"/>
      <c r="N527" s="48" t="n"/>
      <c r="O527" s="48" t="n"/>
      <c r="P527" s="48" t="n"/>
      <c r="Q527" s="48" t="n"/>
      <c r="R527" s="48" t="n"/>
      <c r="S527" s="48" t="n"/>
      <c r="T527" s="48" t="n"/>
      <c r="U527" s="48" t="n"/>
      <c r="V527" s="48" t="n"/>
      <c r="W527" s="48" t="n"/>
      <c r="X527" s="48" t="n"/>
      <c r="Y527" s="48" t="n"/>
      <c r="Z527" s="48" t="n"/>
      <c r="AA527" s="48" t="n"/>
      <c r="AB527" s="48" t="n"/>
    </row>
    <row r="528" ht="14.25" customHeight="1" s="152">
      <c r="A528" s="48" t="n"/>
      <c r="B528" s="48" t="n"/>
      <c r="C528" s="48" t="n"/>
      <c r="D528" s="48" t="n"/>
      <c r="E528" s="48" t="n"/>
      <c r="F528" s="48" t="n"/>
      <c r="G528" s="48" t="n"/>
      <c r="H528" s="48" t="n"/>
      <c r="I528" s="48" t="n"/>
      <c r="J528" s="48" t="n"/>
      <c r="K528" s="29" t="n"/>
      <c r="L528" s="29" t="n"/>
      <c r="M528" s="29" t="n"/>
      <c r="N528" s="48" t="n"/>
      <c r="O528" s="48" t="n"/>
      <c r="P528" s="48" t="n"/>
      <c r="Q528" s="48" t="n"/>
      <c r="R528" s="48" t="n"/>
      <c r="S528" s="48" t="n"/>
      <c r="T528" s="48" t="n"/>
      <c r="U528" s="48" t="n"/>
      <c r="V528" s="48" t="n"/>
      <c r="W528" s="48" t="n"/>
      <c r="X528" s="48" t="n"/>
      <c r="Y528" s="48" t="n"/>
      <c r="Z528" s="48" t="n"/>
      <c r="AA528" s="48" t="n"/>
      <c r="AB528" s="48" t="n"/>
    </row>
    <row r="529" ht="14.25" customHeight="1" s="152">
      <c r="A529" s="48" t="n"/>
      <c r="B529" s="48" t="n"/>
      <c r="C529" s="48" t="n"/>
      <c r="D529" s="48" t="n"/>
      <c r="E529" s="48" t="n"/>
      <c r="F529" s="48" t="n"/>
      <c r="G529" s="48" t="n"/>
      <c r="H529" s="48" t="n"/>
      <c r="I529" s="48" t="n"/>
      <c r="J529" s="48" t="n"/>
      <c r="K529" s="29" t="n"/>
      <c r="L529" s="29" t="n"/>
      <c r="M529" s="29" t="n"/>
      <c r="N529" s="48" t="n"/>
      <c r="O529" s="48" t="n"/>
      <c r="P529" s="48" t="n"/>
      <c r="Q529" s="48" t="n"/>
      <c r="R529" s="48" t="n"/>
      <c r="S529" s="48" t="n"/>
      <c r="T529" s="48" t="n"/>
      <c r="U529" s="48" t="n"/>
      <c r="V529" s="48" t="n"/>
      <c r="W529" s="48" t="n"/>
      <c r="X529" s="48" t="n"/>
      <c r="Y529" s="48" t="n"/>
      <c r="Z529" s="48" t="n"/>
      <c r="AA529" s="48" t="n"/>
      <c r="AB529" s="48" t="n"/>
    </row>
    <row r="530" ht="14.25" customHeight="1" s="152">
      <c r="A530" s="48" t="n"/>
      <c r="B530" s="48" t="n"/>
      <c r="C530" s="48" t="n"/>
      <c r="D530" s="48" t="n"/>
      <c r="E530" s="48" t="n"/>
      <c r="F530" s="48" t="n"/>
      <c r="G530" s="48" t="n"/>
      <c r="H530" s="48" t="n"/>
      <c r="I530" s="48" t="n"/>
      <c r="J530" s="48" t="n"/>
      <c r="K530" s="29" t="n"/>
      <c r="L530" s="29" t="n"/>
      <c r="M530" s="29" t="n"/>
      <c r="N530" s="48" t="n"/>
      <c r="O530" s="48" t="n"/>
      <c r="P530" s="48" t="n"/>
      <c r="Q530" s="48" t="n"/>
      <c r="R530" s="48" t="n"/>
      <c r="S530" s="48" t="n"/>
      <c r="T530" s="48" t="n"/>
      <c r="U530" s="48" t="n"/>
      <c r="V530" s="48" t="n"/>
      <c r="W530" s="48" t="n"/>
      <c r="X530" s="48" t="n"/>
      <c r="Y530" s="48" t="n"/>
      <c r="Z530" s="48" t="n"/>
      <c r="AA530" s="48" t="n"/>
      <c r="AB530" s="48" t="n"/>
    </row>
    <row r="531" ht="14.25" customHeight="1" s="152">
      <c r="A531" s="48" t="n"/>
      <c r="B531" s="48" t="n"/>
      <c r="C531" s="48" t="n"/>
      <c r="D531" s="48" t="n"/>
      <c r="E531" s="48" t="n"/>
      <c r="F531" s="48" t="n"/>
      <c r="G531" s="48" t="n"/>
      <c r="H531" s="48" t="n"/>
      <c r="I531" s="48" t="n"/>
      <c r="J531" s="48" t="n"/>
      <c r="K531" s="29" t="n"/>
      <c r="L531" s="29" t="n"/>
      <c r="M531" s="29" t="n"/>
      <c r="N531" s="48" t="n"/>
      <c r="O531" s="48" t="n"/>
      <c r="P531" s="48" t="n"/>
      <c r="Q531" s="48" t="n"/>
      <c r="R531" s="48" t="n"/>
      <c r="S531" s="48" t="n"/>
      <c r="T531" s="48" t="n"/>
      <c r="U531" s="48" t="n"/>
      <c r="V531" s="48" t="n"/>
      <c r="W531" s="48" t="n"/>
      <c r="X531" s="48" t="n"/>
      <c r="Y531" s="48" t="n"/>
      <c r="Z531" s="48" t="n"/>
      <c r="AA531" s="48" t="n"/>
      <c r="AB531" s="48" t="n"/>
    </row>
    <row r="532" ht="14.25" customHeight="1" s="152">
      <c r="A532" s="48" t="n"/>
      <c r="B532" s="48" t="n"/>
      <c r="C532" s="48" t="n"/>
      <c r="D532" s="48" t="n"/>
      <c r="E532" s="48" t="n"/>
      <c r="F532" s="48" t="n"/>
      <c r="G532" s="48" t="n"/>
      <c r="H532" s="48" t="n"/>
      <c r="I532" s="48" t="n"/>
      <c r="J532" s="48" t="n"/>
      <c r="K532" s="29" t="n"/>
      <c r="L532" s="29" t="n"/>
      <c r="M532" s="29" t="n"/>
      <c r="N532" s="48" t="n"/>
      <c r="O532" s="48" t="n"/>
      <c r="P532" s="48" t="n"/>
      <c r="Q532" s="48" t="n"/>
      <c r="R532" s="48" t="n"/>
      <c r="S532" s="48" t="n"/>
      <c r="T532" s="48" t="n"/>
      <c r="U532" s="48" t="n"/>
      <c r="V532" s="48" t="n"/>
      <c r="W532" s="48" t="n"/>
      <c r="X532" s="48" t="n"/>
      <c r="Y532" s="48" t="n"/>
      <c r="Z532" s="48" t="n"/>
      <c r="AA532" s="48" t="n"/>
      <c r="AB532" s="48" t="n"/>
    </row>
    <row r="533" ht="14.25" customHeight="1" s="152">
      <c r="A533" s="48" t="n"/>
      <c r="B533" s="48" t="n"/>
      <c r="C533" s="48" t="n"/>
      <c r="D533" s="48" t="n"/>
      <c r="E533" s="48" t="n"/>
      <c r="F533" s="48" t="n"/>
      <c r="G533" s="48" t="n"/>
      <c r="H533" s="48" t="n"/>
      <c r="I533" s="48" t="n"/>
      <c r="J533" s="48" t="n"/>
      <c r="K533" s="29" t="n"/>
      <c r="L533" s="29" t="n"/>
      <c r="M533" s="29" t="n"/>
      <c r="N533" s="48" t="n"/>
      <c r="O533" s="48" t="n"/>
      <c r="P533" s="48" t="n"/>
      <c r="Q533" s="48" t="n"/>
      <c r="R533" s="48" t="n"/>
      <c r="S533" s="48" t="n"/>
      <c r="T533" s="48" t="n"/>
      <c r="U533" s="48" t="n"/>
      <c r="V533" s="48" t="n"/>
      <c r="W533" s="48" t="n"/>
      <c r="X533" s="48" t="n"/>
      <c r="Y533" s="48" t="n"/>
      <c r="Z533" s="48" t="n"/>
      <c r="AA533" s="48" t="n"/>
      <c r="AB533" s="48" t="n"/>
    </row>
    <row r="534" ht="14.25" customHeight="1" s="152">
      <c r="A534" s="48" t="n"/>
      <c r="B534" s="48" t="n"/>
      <c r="C534" s="48" t="n"/>
      <c r="D534" s="48" t="n"/>
      <c r="E534" s="48" t="n"/>
      <c r="F534" s="48" t="n"/>
      <c r="G534" s="48" t="n"/>
      <c r="H534" s="48" t="n"/>
      <c r="I534" s="48" t="n"/>
      <c r="J534" s="48" t="n"/>
      <c r="K534" s="29" t="n"/>
      <c r="L534" s="29" t="n"/>
      <c r="M534" s="29" t="n"/>
      <c r="N534" s="48" t="n"/>
      <c r="O534" s="48" t="n"/>
      <c r="P534" s="48" t="n"/>
      <c r="Q534" s="48" t="n"/>
      <c r="R534" s="48" t="n"/>
      <c r="S534" s="48" t="n"/>
      <c r="T534" s="48" t="n"/>
      <c r="U534" s="48" t="n"/>
      <c r="V534" s="48" t="n"/>
      <c r="W534" s="48" t="n"/>
      <c r="X534" s="48" t="n"/>
      <c r="Y534" s="48" t="n"/>
      <c r="Z534" s="48" t="n"/>
      <c r="AA534" s="48" t="n"/>
      <c r="AB534" s="48" t="n"/>
    </row>
    <row r="535" ht="14.25" customHeight="1" s="152">
      <c r="A535" s="48" t="n"/>
      <c r="B535" s="48" t="n"/>
      <c r="C535" s="48" t="n"/>
      <c r="D535" s="48" t="n"/>
      <c r="E535" s="48" t="n"/>
      <c r="F535" s="48" t="n"/>
      <c r="G535" s="48" t="n"/>
      <c r="H535" s="48" t="n"/>
      <c r="I535" s="48" t="n"/>
      <c r="J535" s="48" t="n"/>
      <c r="K535" s="29" t="n"/>
      <c r="L535" s="29" t="n"/>
      <c r="M535" s="29" t="n"/>
      <c r="N535" s="48" t="n"/>
      <c r="O535" s="48" t="n"/>
      <c r="P535" s="48" t="n"/>
      <c r="Q535" s="48" t="n"/>
      <c r="R535" s="48" t="n"/>
      <c r="S535" s="48" t="n"/>
      <c r="T535" s="48" t="n"/>
      <c r="U535" s="48" t="n"/>
      <c r="V535" s="48" t="n"/>
      <c r="W535" s="48" t="n"/>
      <c r="X535" s="48" t="n"/>
      <c r="Y535" s="48" t="n"/>
      <c r="Z535" s="48" t="n"/>
      <c r="AA535" s="48" t="n"/>
      <c r="AB535" s="48" t="n"/>
    </row>
    <row r="536" ht="14.25" customHeight="1" s="152">
      <c r="A536" s="48" t="n"/>
      <c r="B536" s="48" t="n"/>
      <c r="C536" s="48" t="n"/>
      <c r="D536" s="48" t="n"/>
      <c r="E536" s="48" t="n"/>
      <c r="F536" s="48" t="n"/>
      <c r="G536" s="48" t="n"/>
      <c r="H536" s="48" t="n"/>
      <c r="I536" s="48" t="n"/>
      <c r="J536" s="48" t="n"/>
      <c r="K536" s="29" t="n"/>
      <c r="L536" s="29" t="n"/>
      <c r="M536" s="29" t="n"/>
      <c r="N536" s="48" t="n"/>
      <c r="O536" s="48" t="n"/>
      <c r="P536" s="48" t="n"/>
      <c r="Q536" s="48" t="n"/>
      <c r="R536" s="48" t="n"/>
      <c r="S536" s="48" t="n"/>
      <c r="T536" s="48" t="n"/>
      <c r="U536" s="48" t="n"/>
      <c r="V536" s="48" t="n"/>
      <c r="W536" s="48" t="n"/>
      <c r="X536" s="48" t="n"/>
      <c r="Y536" s="48" t="n"/>
      <c r="Z536" s="48" t="n"/>
      <c r="AA536" s="48" t="n"/>
      <c r="AB536" s="48" t="n"/>
    </row>
    <row r="537" ht="14.25" customHeight="1" s="152">
      <c r="A537" s="48" t="n"/>
      <c r="B537" s="48" t="n"/>
      <c r="C537" s="48" t="n"/>
      <c r="D537" s="48" t="n"/>
      <c r="E537" s="48" t="n"/>
      <c r="F537" s="48" t="n"/>
      <c r="G537" s="48" t="n"/>
      <c r="H537" s="48" t="n"/>
      <c r="I537" s="48" t="n"/>
      <c r="J537" s="48" t="n"/>
      <c r="K537" s="29" t="n"/>
      <c r="L537" s="29" t="n"/>
      <c r="M537" s="29" t="n"/>
      <c r="N537" s="48" t="n"/>
      <c r="O537" s="48" t="n"/>
      <c r="P537" s="48" t="n"/>
      <c r="Q537" s="48" t="n"/>
      <c r="R537" s="48" t="n"/>
      <c r="S537" s="48" t="n"/>
      <c r="T537" s="48" t="n"/>
      <c r="U537" s="48" t="n"/>
      <c r="V537" s="48" t="n"/>
      <c r="W537" s="48" t="n"/>
      <c r="X537" s="48" t="n"/>
      <c r="Y537" s="48" t="n"/>
      <c r="Z537" s="48" t="n"/>
      <c r="AA537" s="48" t="n"/>
      <c r="AB537" s="48" t="n"/>
    </row>
    <row r="538" ht="14.25" customHeight="1" s="152">
      <c r="A538" s="48" t="n"/>
      <c r="B538" s="48" t="n"/>
      <c r="C538" s="48" t="n"/>
      <c r="D538" s="48" t="n"/>
      <c r="E538" s="48" t="n"/>
      <c r="F538" s="48" t="n"/>
      <c r="G538" s="48" t="n"/>
      <c r="H538" s="48" t="n"/>
      <c r="I538" s="48" t="n"/>
      <c r="J538" s="48" t="n"/>
      <c r="K538" s="29" t="n"/>
      <c r="L538" s="29" t="n"/>
      <c r="M538" s="29" t="n"/>
      <c r="N538" s="48" t="n"/>
      <c r="O538" s="48" t="n"/>
      <c r="P538" s="48" t="n"/>
      <c r="Q538" s="48" t="n"/>
      <c r="R538" s="48" t="n"/>
      <c r="S538" s="48" t="n"/>
      <c r="T538" s="48" t="n"/>
      <c r="U538" s="48" t="n"/>
      <c r="V538" s="48" t="n"/>
      <c r="W538" s="48" t="n"/>
      <c r="X538" s="48" t="n"/>
      <c r="Y538" s="48" t="n"/>
      <c r="Z538" s="48" t="n"/>
      <c r="AA538" s="48" t="n"/>
      <c r="AB538" s="48" t="n"/>
    </row>
    <row r="539" ht="14.25" customHeight="1" s="152">
      <c r="A539" s="48" t="n"/>
      <c r="B539" s="48" t="n"/>
      <c r="C539" s="48" t="n"/>
      <c r="D539" s="48" t="n"/>
      <c r="E539" s="48" t="n"/>
      <c r="F539" s="48" t="n"/>
      <c r="G539" s="48" t="n"/>
      <c r="H539" s="48" t="n"/>
      <c r="I539" s="48" t="n"/>
      <c r="J539" s="48" t="n"/>
      <c r="K539" s="29" t="n"/>
      <c r="L539" s="29" t="n"/>
      <c r="M539" s="29" t="n"/>
      <c r="N539" s="48" t="n"/>
      <c r="O539" s="48" t="n"/>
      <c r="P539" s="48" t="n"/>
      <c r="Q539" s="48" t="n"/>
      <c r="R539" s="48" t="n"/>
      <c r="S539" s="48" t="n"/>
      <c r="T539" s="48" t="n"/>
      <c r="U539" s="48" t="n"/>
      <c r="V539" s="48" t="n"/>
      <c r="W539" s="48" t="n"/>
      <c r="X539" s="48" t="n"/>
      <c r="Y539" s="48" t="n"/>
      <c r="Z539" s="48" t="n"/>
      <c r="AA539" s="48" t="n"/>
      <c r="AB539" s="48" t="n"/>
    </row>
    <row r="540" ht="14.25" customHeight="1" s="152">
      <c r="A540" s="48" t="n"/>
      <c r="B540" s="48" t="n"/>
      <c r="C540" s="48" t="n"/>
      <c r="D540" s="48" t="n"/>
      <c r="E540" s="48" t="n"/>
      <c r="F540" s="48" t="n"/>
      <c r="G540" s="48" t="n"/>
      <c r="H540" s="48" t="n"/>
      <c r="I540" s="48" t="n"/>
      <c r="J540" s="48" t="n"/>
      <c r="K540" s="29" t="n"/>
      <c r="L540" s="29" t="n"/>
      <c r="M540" s="29" t="n"/>
      <c r="N540" s="48" t="n"/>
      <c r="O540" s="48" t="n"/>
      <c r="P540" s="48" t="n"/>
      <c r="Q540" s="48" t="n"/>
      <c r="R540" s="48" t="n"/>
      <c r="S540" s="48" t="n"/>
      <c r="T540" s="48" t="n"/>
      <c r="U540" s="48" t="n"/>
      <c r="V540" s="48" t="n"/>
      <c r="W540" s="48" t="n"/>
      <c r="X540" s="48" t="n"/>
      <c r="Y540" s="48" t="n"/>
      <c r="Z540" s="48" t="n"/>
      <c r="AA540" s="48" t="n"/>
      <c r="AB540" s="48" t="n"/>
    </row>
    <row r="541" ht="14.25" customHeight="1" s="152">
      <c r="A541" s="48" t="n"/>
      <c r="B541" s="48" t="n"/>
      <c r="C541" s="48" t="n"/>
      <c r="D541" s="48" t="n"/>
      <c r="E541" s="48" t="n"/>
      <c r="F541" s="48" t="n"/>
      <c r="G541" s="48" t="n"/>
      <c r="H541" s="48" t="n"/>
      <c r="I541" s="48" t="n"/>
      <c r="J541" s="48" t="n"/>
      <c r="K541" s="29" t="n"/>
      <c r="L541" s="29" t="n"/>
      <c r="M541" s="29" t="n"/>
      <c r="N541" s="48" t="n"/>
      <c r="O541" s="48" t="n"/>
      <c r="P541" s="48" t="n"/>
      <c r="Q541" s="48" t="n"/>
      <c r="R541" s="48" t="n"/>
      <c r="S541" s="48" t="n"/>
      <c r="T541" s="48" t="n"/>
      <c r="U541" s="48" t="n"/>
      <c r="V541" s="48" t="n"/>
      <c r="W541" s="48" t="n"/>
      <c r="X541" s="48" t="n"/>
      <c r="Y541" s="48" t="n"/>
      <c r="Z541" s="48" t="n"/>
      <c r="AA541" s="48" t="n"/>
      <c r="AB541" s="48" t="n"/>
    </row>
    <row r="542" ht="14.25" customHeight="1" s="152">
      <c r="A542" s="48" t="n"/>
      <c r="B542" s="48" t="n"/>
      <c r="C542" s="48" t="n"/>
      <c r="D542" s="48" t="n"/>
      <c r="E542" s="48" t="n"/>
      <c r="F542" s="48" t="n"/>
      <c r="G542" s="48" t="n"/>
      <c r="H542" s="48" t="n"/>
      <c r="I542" s="48" t="n"/>
      <c r="J542" s="48" t="n"/>
      <c r="K542" s="29" t="n"/>
      <c r="L542" s="29" t="n"/>
      <c r="M542" s="29" t="n"/>
      <c r="N542" s="48" t="n"/>
      <c r="O542" s="48" t="n"/>
      <c r="P542" s="48" t="n"/>
      <c r="Q542" s="48" t="n"/>
      <c r="R542" s="48" t="n"/>
      <c r="S542" s="48" t="n"/>
      <c r="T542" s="48" t="n"/>
      <c r="U542" s="48" t="n"/>
      <c r="V542" s="48" t="n"/>
      <c r="W542" s="48" t="n"/>
      <c r="X542" s="48" t="n"/>
      <c r="Y542" s="48" t="n"/>
      <c r="Z542" s="48" t="n"/>
      <c r="AA542" s="48" t="n"/>
      <c r="AB542" s="48" t="n"/>
    </row>
    <row r="543" ht="14.25" customHeight="1" s="152">
      <c r="A543" s="48" t="n"/>
      <c r="B543" s="48" t="n"/>
      <c r="C543" s="48" t="n"/>
      <c r="D543" s="48" t="n"/>
      <c r="E543" s="48" t="n"/>
      <c r="F543" s="48" t="n"/>
      <c r="G543" s="48" t="n"/>
      <c r="H543" s="48" t="n"/>
      <c r="I543" s="48" t="n"/>
      <c r="J543" s="48" t="n"/>
      <c r="K543" s="29" t="n"/>
      <c r="L543" s="29" t="n"/>
      <c r="M543" s="29" t="n"/>
      <c r="N543" s="48" t="n"/>
      <c r="O543" s="48" t="n"/>
      <c r="P543" s="48" t="n"/>
      <c r="Q543" s="48" t="n"/>
      <c r="R543" s="48" t="n"/>
      <c r="S543" s="48" t="n"/>
      <c r="T543" s="48" t="n"/>
      <c r="U543" s="48" t="n"/>
      <c r="V543" s="48" t="n"/>
      <c r="W543" s="48" t="n"/>
      <c r="X543" s="48" t="n"/>
      <c r="Y543" s="48" t="n"/>
      <c r="Z543" s="48" t="n"/>
      <c r="AA543" s="48" t="n"/>
      <c r="AB543" s="48" t="n"/>
    </row>
    <row r="544" ht="14.25" customHeight="1" s="152">
      <c r="A544" s="48" t="n"/>
      <c r="B544" s="48" t="n"/>
      <c r="C544" s="48" t="n"/>
      <c r="D544" s="48" t="n"/>
      <c r="E544" s="48" t="n"/>
      <c r="F544" s="48" t="n"/>
      <c r="G544" s="48" t="n"/>
      <c r="H544" s="48" t="n"/>
      <c r="I544" s="48" t="n"/>
      <c r="J544" s="48" t="n"/>
      <c r="K544" s="29" t="n"/>
      <c r="L544" s="29" t="n"/>
      <c r="M544" s="29" t="n"/>
      <c r="N544" s="48" t="n"/>
      <c r="O544" s="48" t="n"/>
      <c r="P544" s="48" t="n"/>
      <c r="Q544" s="48" t="n"/>
      <c r="R544" s="48" t="n"/>
      <c r="S544" s="48" t="n"/>
      <c r="T544" s="48" t="n"/>
      <c r="U544" s="48" t="n"/>
      <c r="V544" s="48" t="n"/>
      <c r="W544" s="48" t="n"/>
      <c r="X544" s="48" t="n"/>
      <c r="Y544" s="48" t="n"/>
      <c r="Z544" s="48" t="n"/>
      <c r="AA544" s="48" t="n"/>
      <c r="AB544" s="48" t="n"/>
    </row>
    <row r="545" ht="14.25" customHeight="1" s="152">
      <c r="A545" s="48" t="n"/>
      <c r="B545" s="48" t="n"/>
      <c r="C545" s="48" t="n"/>
      <c r="D545" s="48" t="n"/>
      <c r="E545" s="48" t="n"/>
      <c r="F545" s="48" t="n"/>
      <c r="G545" s="48" t="n"/>
      <c r="H545" s="48" t="n"/>
      <c r="I545" s="48" t="n"/>
      <c r="J545" s="48" t="n"/>
      <c r="K545" s="29" t="n"/>
      <c r="L545" s="29" t="n"/>
      <c r="M545" s="29" t="n"/>
      <c r="N545" s="48" t="n"/>
      <c r="O545" s="48" t="n"/>
      <c r="P545" s="48" t="n"/>
      <c r="Q545" s="48" t="n"/>
      <c r="R545" s="48" t="n"/>
      <c r="S545" s="48" t="n"/>
      <c r="T545" s="48" t="n"/>
      <c r="U545" s="48" t="n"/>
      <c r="V545" s="48" t="n"/>
      <c r="W545" s="48" t="n"/>
      <c r="X545" s="48" t="n"/>
      <c r="Y545" s="48" t="n"/>
      <c r="Z545" s="48" t="n"/>
      <c r="AA545" s="48" t="n"/>
      <c r="AB545" s="48" t="n"/>
    </row>
    <row r="546" ht="14.25" customHeight="1" s="152">
      <c r="A546" s="48" t="n"/>
      <c r="B546" s="48" t="n"/>
      <c r="C546" s="48" t="n"/>
      <c r="D546" s="48" t="n"/>
      <c r="E546" s="48" t="n"/>
      <c r="F546" s="48" t="n"/>
      <c r="G546" s="48" t="n"/>
      <c r="H546" s="48" t="n"/>
      <c r="I546" s="48" t="n"/>
      <c r="J546" s="48" t="n"/>
      <c r="K546" s="29" t="n"/>
      <c r="L546" s="29" t="n"/>
      <c r="M546" s="29" t="n"/>
      <c r="N546" s="48" t="n"/>
      <c r="O546" s="48" t="n"/>
      <c r="P546" s="48" t="n"/>
      <c r="Q546" s="48" t="n"/>
      <c r="R546" s="48" t="n"/>
      <c r="S546" s="48" t="n"/>
      <c r="T546" s="48" t="n"/>
      <c r="U546" s="48" t="n"/>
      <c r="V546" s="48" t="n"/>
      <c r="W546" s="48" t="n"/>
      <c r="X546" s="48" t="n"/>
      <c r="Y546" s="48" t="n"/>
      <c r="Z546" s="48" t="n"/>
      <c r="AA546" s="48" t="n"/>
      <c r="AB546" s="48" t="n"/>
    </row>
    <row r="547" ht="14.25" customHeight="1" s="152">
      <c r="A547" s="48" t="n"/>
      <c r="B547" s="48" t="n"/>
      <c r="C547" s="48" t="n"/>
      <c r="D547" s="48" t="n"/>
      <c r="E547" s="48" t="n"/>
      <c r="F547" s="48" t="n"/>
      <c r="G547" s="48" t="n"/>
      <c r="H547" s="48" t="n"/>
      <c r="I547" s="48" t="n"/>
      <c r="J547" s="48" t="n"/>
      <c r="K547" s="29" t="n"/>
      <c r="L547" s="29" t="n"/>
      <c r="M547" s="29" t="n"/>
      <c r="N547" s="48" t="n"/>
      <c r="O547" s="48" t="n"/>
      <c r="P547" s="48" t="n"/>
      <c r="Q547" s="48" t="n"/>
      <c r="R547" s="48" t="n"/>
      <c r="S547" s="48" t="n"/>
      <c r="T547" s="48" t="n"/>
      <c r="U547" s="48" t="n"/>
      <c r="V547" s="48" t="n"/>
      <c r="W547" s="48" t="n"/>
      <c r="X547" s="48" t="n"/>
      <c r="Y547" s="48" t="n"/>
      <c r="Z547" s="48" t="n"/>
      <c r="AA547" s="48" t="n"/>
      <c r="AB547" s="48" t="n"/>
    </row>
    <row r="548" ht="14.25" customHeight="1" s="152">
      <c r="A548" s="48" t="n"/>
      <c r="B548" s="48" t="n"/>
      <c r="C548" s="48" t="n"/>
      <c r="D548" s="48" t="n"/>
      <c r="E548" s="48" t="n"/>
      <c r="F548" s="48" t="n"/>
      <c r="G548" s="48" t="n"/>
      <c r="H548" s="48" t="n"/>
      <c r="I548" s="48" t="n"/>
      <c r="J548" s="48" t="n"/>
      <c r="K548" s="29" t="n"/>
      <c r="L548" s="29" t="n"/>
      <c r="M548" s="29" t="n"/>
      <c r="N548" s="48" t="n"/>
      <c r="O548" s="48" t="n"/>
      <c r="P548" s="48" t="n"/>
      <c r="Q548" s="48" t="n"/>
      <c r="R548" s="48" t="n"/>
      <c r="S548" s="48" t="n"/>
      <c r="T548" s="48" t="n"/>
      <c r="U548" s="48" t="n"/>
      <c r="V548" s="48" t="n"/>
      <c r="W548" s="48" t="n"/>
      <c r="X548" s="48" t="n"/>
      <c r="Y548" s="48" t="n"/>
      <c r="Z548" s="48" t="n"/>
      <c r="AA548" s="48" t="n"/>
      <c r="AB548" s="48" t="n"/>
    </row>
    <row r="549" ht="14.25" customHeight="1" s="152">
      <c r="A549" s="48" t="n"/>
      <c r="B549" s="48" t="n"/>
      <c r="C549" s="48" t="n"/>
      <c r="D549" s="48" t="n"/>
      <c r="E549" s="48" t="n"/>
      <c r="F549" s="48" t="n"/>
      <c r="G549" s="48" t="n"/>
      <c r="H549" s="48" t="n"/>
      <c r="I549" s="48" t="n"/>
      <c r="J549" s="48" t="n"/>
      <c r="K549" s="29" t="n"/>
      <c r="L549" s="29" t="n"/>
      <c r="M549" s="29" t="n"/>
      <c r="N549" s="48" t="n"/>
      <c r="O549" s="48" t="n"/>
      <c r="P549" s="48" t="n"/>
      <c r="Q549" s="48" t="n"/>
      <c r="R549" s="48" t="n"/>
      <c r="S549" s="48" t="n"/>
      <c r="T549" s="48" t="n"/>
      <c r="U549" s="48" t="n"/>
      <c r="V549" s="48" t="n"/>
      <c r="W549" s="48" t="n"/>
      <c r="X549" s="48" t="n"/>
      <c r="Y549" s="48" t="n"/>
      <c r="Z549" s="48" t="n"/>
      <c r="AA549" s="48" t="n"/>
      <c r="AB549" s="48" t="n"/>
    </row>
    <row r="550" ht="14.25" customHeight="1" s="152">
      <c r="A550" s="48" t="n"/>
      <c r="B550" s="48" t="n"/>
      <c r="C550" s="48" t="n"/>
      <c r="D550" s="48" t="n"/>
      <c r="E550" s="48" t="n"/>
      <c r="F550" s="48" t="n"/>
      <c r="G550" s="48" t="n"/>
      <c r="H550" s="48" t="n"/>
      <c r="I550" s="48" t="n"/>
      <c r="J550" s="48" t="n"/>
      <c r="K550" s="29" t="n"/>
      <c r="L550" s="29" t="n"/>
      <c r="M550" s="29" t="n"/>
      <c r="N550" s="48" t="n"/>
      <c r="O550" s="48" t="n"/>
      <c r="P550" s="48" t="n"/>
      <c r="Q550" s="48" t="n"/>
      <c r="R550" s="48" t="n"/>
      <c r="S550" s="48" t="n"/>
      <c r="T550" s="48" t="n"/>
      <c r="U550" s="48" t="n"/>
      <c r="V550" s="48" t="n"/>
      <c r="W550" s="48" t="n"/>
      <c r="X550" s="48" t="n"/>
      <c r="Y550" s="48" t="n"/>
      <c r="Z550" s="48" t="n"/>
      <c r="AA550" s="48" t="n"/>
      <c r="AB550" s="48" t="n"/>
    </row>
    <row r="551" ht="14.25" customHeight="1" s="152">
      <c r="A551" s="48" t="n"/>
      <c r="B551" s="48" t="n"/>
      <c r="C551" s="48" t="n"/>
      <c r="D551" s="48" t="n"/>
      <c r="E551" s="48" t="n"/>
      <c r="F551" s="48" t="n"/>
      <c r="G551" s="48" t="n"/>
      <c r="H551" s="48" t="n"/>
      <c r="I551" s="48" t="n"/>
      <c r="J551" s="48" t="n"/>
      <c r="K551" s="29" t="n"/>
      <c r="L551" s="29" t="n"/>
      <c r="M551" s="29" t="n"/>
      <c r="N551" s="48" t="n"/>
      <c r="O551" s="48" t="n"/>
      <c r="P551" s="48" t="n"/>
      <c r="Q551" s="48" t="n"/>
      <c r="R551" s="48" t="n"/>
      <c r="S551" s="48" t="n"/>
      <c r="T551" s="48" t="n"/>
      <c r="U551" s="48" t="n"/>
      <c r="V551" s="48" t="n"/>
      <c r="W551" s="48" t="n"/>
      <c r="X551" s="48" t="n"/>
      <c r="Y551" s="48" t="n"/>
      <c r="Z551" s="48" t="n"/>
      <c r="AA551" s="48" t="n"/>
      <c r="AB551" s="48" t="n"/>
    </row>
    <row r="552" ht="14.25" customHeight="1" s="152">
      <c r="A552" s="48" t="n"/>
      <c r="B552" s="48" t="n"/>
      <c r="C552" s="48" t="n"/>
      <c r="D552" s="48" t="n"/>
      <c r="E552" s="48" t="n"/>
      <c r="F552" s="48" t="n"/>
      <c r="G552" s="48" t="n"/>
      <c r="H552" s="48" t="n"/>
      <c r="I552" s="48" t="n"/>
      <c r="J552" s="48" t="n"/>
      <c r="K552" s="29" t="n"/>
      <c r="L552" s="29" t="n"/>
      <c r="M552" s="29" t="n"/>
      <c r="N552" s="48" t="n"/>
      <c r="O552" s="48" t="n"/>
      <c r="P552" s="48" t="n"/>
      <c r="Q552" s="48" t="n"/>
      <c r="R552" s="48" t="n"/>
      <c r="S552" s="48" t="n"/>
      <c r="T552" s="48" t="n"/>
      <c r="U552" s="48" t="n"/>
      <c r="V552" s="48" t="n"/>
      <c r="W552" s="48" t="n"/>
      <c r="X552" s="48" t="n"/>
      <c r="Y552" s="48" t="n"/>
      <c r="Z552" s="48" t="n"/>
      <c r="AA552" s="48" t="n"/>
      <c r="AB552" s="48" t="n"/>
    </row>
    <row r="553" ht="14.25" customHeight="1" s="152">
      <c r="A553" s="48" t="n"/>
      <c r="B553" s="48" t="n"/>
      <c r="C553" s="48" t="n"/>
      <c r="D553" s="48" t="n"/>
      <c r="E553" s="48" t="n"/>
      <c r="F553" s="48" t="n"/>
      <c r="G553" s="48" t="n"/>
      <c r="H553" s="48" t="n"/>
      <c r="I553" s="48" t="n"/>
      <c r="J553" s="48" t="n"/>
      <c r="K553" s="29" t="n"/>
      <c r="L553" s="29" t="n"/>
      <c r="M553" s="29" t="n"/>
      <c r="N553" s="48" t="n"/>
      <c r="O553" s="48" t="n"/>
      <c r="P553" s="48" t="n"/>
      <c r="Q553" s="48" t="n"/>
      <c r="R553" s="48" t="n"/>
      <c r="S553" s="48" t="n"/>
      <c r="T553" s="48" t="n"/>
      <c r="U553" s="48" t="n"/>
      <c r="V553" s="48" t="n"/>
      <c r="W553" s="48" t="n"/>
      <c r="X553" s="48" t="n"/>
      <c r="Y553" s="48" t="n"/>
      <c r="Z553" s="48" t="n"/>
      <c r="AA553" s="48" t="n"/>
      <c r="AB553" s="48" t="n"/>
    </row>
    <row r="554" ht="14.25" customHeight="1" s="152">
      <c r="A554" s="48" t="n"/>
      <c r="B554" s="48" t="n"/>
      <c r="C554" s="48" t="n"/>
      <c r="D554" s="48" t="n"/>
      <c r="E554" s="48" t="n"/>
      <c r="F554" s="48" t="n"/>
      <c r="G554" s="48" t="n"/>
      <c r="H554" s="48" t="n"/>
      <c r="I554" s="48" t="n"/>
      <c r="J554" s="48" t="n"/>
      <c r="K554" s="29" t="n"/>
      <c r="L554" s="29" t="n"/>
      <c r="M554" s="29" t="n"/>
      <c r="N554" s="48" t="n"/>
      <c r="O554" s="48" t="n"/>
      <c r="P554" s="48" t="n"/>
      <c r="Q554" s="48" t="n"/>
      <c r="R554" s="48" t="n"/>
      <c r="S554" s="48" t="n"/>
      <c r="T554" s="48" t="n"/>
      <c r="U554" s="48" t="n"/>
      <c r="V554" s="48" t="n"/>
      <c r="W554" s="48" t="n"/>
      <c r="X554" s="48" t="n"/>
      <c r="Y554" s="48" t="n"/>
      <c r="Z554" s="48" t="n"/>
      <c r="AA554" s="48" t="n"/>
      <c r="AB554" s="48" t="n"/>
    </row>
    <row r="555" ht="14.25" customHeight="1" s="152">
      <c r="A555" s="48" t="n"/>
      <c r="B555" s="48" t="n"/>
      <c r="C555" s="48" t="n"/>
      <c r="D555" s="48" t="n"/>
      <c r="E555" s="48" t="n"/>
      <c r="F555" s="48" t="n"/>
      <c r="G555" s="48" t="n"/>
      <c r="H555" s="48" t="n"/>
      <c r="I555" s="48" t="n"/>
      <c r="J555" s="48" t="n"/>
      <c r="K555" s="29" t="n"/>
      <c r="L555" s="29" t="n"/>
      <c r="M555" s="29" t="n"/>
      <c r="N555" s="48" t="n"/>
      <c r="O555" s="48" t="n"/>
      <c r="P555" s="48" t="n"/>
      <c r="Q555" s="48" t="n"/>
      <c r="R555" s="48" t="n"/>
      <c r="S555" s="48" t="n"/>
      <c r="T555" s="48" t="n"/>
      <c r="U555" s="48" t="n"/>
      <c r="V555" s="48" t="n"/>
      <c r="W555" s="48" t="n"/>
      <c r="X555" s="48" t="n"/>
      <c r="Y555" s="48" t="n"/>
      <c r="Z555" s="48" t="n"/>
      <c r="AA555" s="48" t="n"/>
      <c r="AB555" s="48" t="n"/>
    </row>
    <row r="556" ht="14.25" customHeight="1" s="152">
      <c r="A556" s="48" t="n"/>
      <c r="B556" s="48" t="n"/>
      <c r="C556" s="48" t="n"/>
      <c r="D556" s="48" t="n"/>
      <c r="E556" s="48" t="n"/>
      <c r="F556" s="48" t="n"/>
      <c r="G556" s="48" t="n"/>
      <c r="H556" s="48" t="n"/>
      <c r="I556" s="48" t="n"/>
      <c r="J556" s="48" t="n"/>
      <c r="K556" s="29" t="n"/>
      <c r="L556" s="29" t="n"/>
      <c r="M556" s="29" t="n"/>
      <c r="N556" s="48" t="n"/>
      <c r="O556" s="48" t="n"/>
      <c r="P556" s="48" t="n"/>
      <c r="Q556" s="48" t="n"/>
      <c r="R556" s="48" t="n"/>
      <c r="S556" s="48" t="n"/>
      <c r="T556" s="48" t="n"/>
      <c r="U556" s="48" t="n"/>
      <c r="V556" s="48" t="n"/>
      <c r="W556" s="48" t="n"/>
      <c r="X556" s="48" t="n"/>
      <c r="Y556" s="48" t="n"/>
      <c r="Z556" s="48" t="n"/>
      <c r="AA556" s="48" t="n"/>
      <c r="AB556" s="48" t="n"/>
    </row>
    <row r="557" ht="14.25" customHeight="1" s="152">
      <c r="A557" s="48" t="n"/>
      <c r="B557" s="48" t="n"/>
      <c r="C557" s="48" t="n"/>
      <c r="D557" s="48" t="n"/>
      <c r="E557" s="48" t="n"/>
      <c r="F557" s="48" t="n"/>
      <c r="G557" s="48" t="n"/>
      <c r="H557" s="48" t="n"/>
      <c r="I557" s="48" t="n"/>
      <c r="J557" s="48" t="n"/>
      <c r="K557" s="29" t="n"/>
      <c r="L557" s="29" t="n"/>
      <c r="M557" s="29" t="n"/>
      <c r="N557" s="48" t="n"/>
      <c r="O557" s="48" t="n"/>
      <c r="P557" s="48" t="n"/>
      <c r="Q557" s="48" t="n"/>
      <c r="R557" s="48" t="n"/>
      <c r="S557" s="48" t="n"/>
      <c r="T557" s="48" t="n"/>
      <c r="U557" s="48" t="n"/>
      <c r="V557" s="48" t="n"/>
      <c r="W557" s="48" t="n"/>
      <c r="X557" s="48" t="n"/>
      <c r="Y557" s="48" t="n"/>
      <c r="Z557" s="48" t="n"/>
      <c r="AA557" s="48" t="n"/>
      <c r="AB557" s="48" t="n"/>
    </row>
    <row r="558" ht="14.25" customHeight="1" s="152">
      <c r="A558" s="48" t="n"/>
      <c r="B558" s="48" t="n"/>
      <c r="C558" s="48" t="n"/>
      <c r="D558" s="48" t="n"/>
      <c r="E558" s="48" t="n"/>
      <c r="F558" s="48" t="n"/>
      <c r="G558" s="48" t="n"/>
      <c r="H558" s="48" t="n"/>
      <c r="I558" s="48" t="n"/>
      <c r="J558" s="48" t="n"/>
      <c r="K558" s="29" t="n"/>
      <c r="L558" s="29" t="n"/>
      <c r="M558" s="29" t="n"/>
      <c r="N558" s="48" t="n"/>
      <c r="O558" s="48" t="n"/>
      <c r="P558" s="48" t="n"/>
      <c r="Q558" s="48" t="n"/>
      <c r="R558" s="48" t="n"/>
      <c r="S558" s="48" t="n"/>
      <c r="T558" s="48" t="n"/>
      <c r="U558" s="48" t="n"/>
      <c r="V558" s="48" t="n"/>
      <c r="W558" s="48" t="n"/>
      <c r="X558" s="48" t="n"/>
      <c r="Y558" s="48" t="n"/>
      <c r="Z558" s="48" t="n"/>
      <c r="AA558" s="48" t="n"/>
      <c r="AB558" s="48" t="n"/>
    </row>
    <row r="559" ht="14.25" customHeight="1" s="152">
      <c r="A559" s="48" t="n"/>
      <c r="B559" s="48" t="n"/>
      <c r="C559" s="48" t="n"/>
      <c r="D559" s="48" t="n"/>
      <c r="E559" s="48" t="n"/>
      <c r="F559" s="48" t="n"/>
      <c r="G559" s="48" t="n"/>
      <c r="H559" s="48" t="n"/>
      <c r="I559" s="48" t="n"/>
      <c r="J559" s="48" t="n"/>
      <c r="K559" s="29" t="n"/>
      <c r="L559" s="29" t="n"/>
      <c r="M559" s="29" t="n"/>
      <c r="N559" s="48" t="n"/>
      <c r="O559" s="48" t="n"/>
      <c r="P559" s="48" t="n"/>
      <c r="Q559" s="48" t="n"/>
      <c r="R559" s="48" t="n"/>
      <c r="S559" s="48" t="n"/>
      <c r="T559" s="48" t="n"/>
      <c r="U559" s="48" t="n"/>
      <c r="V559" s="48" t="n"/>
      <c r="W559" s="48" t="n"/>
      <c r="X559" s="48" t="n"/>
      <c r="Y559" s="48" t="n"/>
      <c r="Z559" s="48" t="n"/>
      <c r="AA559" s="48" t="n"/>
      <c r="AB559" s="48" t="n"/>
    </row>
    <row r="560" ht="14.25" customHeight="1" s="152">
      <c r="A560" s="48" t="n"/>
      <c r="B560" s="48" t="n"/>
      <c r="C560" s="48" t="n"/>
      <c r="D560" s="48" t="n"/>
      <c r="E560" s="48" t="n"/>
      <c r="F560" s="48" t="n"/>
      <c r="G560" s="48" t="n"/>
      <c r="H560" s="48" t="n"/>
      <c r="I560" s="48" t="n"/>
      <c r="J560" s="48" t="n"/>
      <c r="K560" s="29" t="n"/>
      <c r="L560" s="29" t="n"/>
      <c r="M560" s="29" t="n"/>
      <c r="N560" s="48" t="n"/>
      <c r="O560" s="48" t="n"/>
      <c r="P560" s="48" t="n"/>
      <c r="Q560" s="48" t="n"/>
      <c r="R560" s="48" t="n"/>
      <c r="S560" s="48" t="n"/>
      <c r="T560" s="48" t="n"/>
      <c r="U560" s="48" t="n"/>
      <c r="V560" s="48" t="n"/>
      <c r="W560" s="48" t="n"/>
      <c r="X560" s="48" t="n"/>
      <c r="Y560" s="48" t="n"/>
      <c r="Z560" s="48" t="n"/>
      <c r="AA560" s="48" t="n"/>
      <c r="AB560" s="48" t="n"/>
    </row>
    <row r="561" ht="14.25" customHeight="1" s="152">
      <c r="A561" s="48" t="n"/>
      <c r="B561" s="48" t="n"/>
      <c r="C561" s="48" t="n"/>
      <c r="D561" s="48" t="n"/>
      <c r="E561" s="48" t="n"/>
      <c r="F561" s="48" t="n"/>
      <c r="G561" s="48" t="n"/>
      <c r="H561" s="48" t="n"/>
      <c r="I561" s="48" t="n"/>
      <c r="J561" s="48" t="n"/>
      <c r="K561" s="29" t="n"/>
      <c r="L561" s="29" t="n"/>
      <c r="M561" s="29" t="n"/>
      <c r="N561" s="48" t="n"/>
      <c r="O561" s="48" t="n"/>
      <c r="P561" s="48" t="n"/>
      <c r="Q561" s="48" t="n"/>
      <c r="R561" s="48" t="n"/>
      <c r="S561" s="48" t="n"/>
      <c r="T561" s="48" t="n"/>
      <c r="U561" s="48" t="n"/>
      <c r="V561" s="48" t="n"/>
      <c r="W561" s="48" t="n"/>
      <c r="X561" s="48" t="n"/>
      <c r="Y561" s="48" t="n"/>
      <c r="Z561" s="48" t="n"/>
      <c r="AA561" s="48" t="n"/>
      <c r="AB561" s="48" t="n"/>
    </row>
    <row r="562" ht="14.25" customHeight="1" s="152">
      <c r="A562" s="48" t="n"/>
      <c r="B562" s="48" t="n"/>
      <c r="C562" s="48" t="n"/>
      <c r="D562" s="48" t="n"/>
      <c r="E562" s="48" t="n"/>
      <c r="F562" s="48" t="n"/>
      <c r="G562" s="48" t="n"/>
      <c r="H562" s="48" t="n"/>
      <c r="I562" s="48" t="n"/>
      <c r="J562" s="48" t="n"/>
      <c r="K562" s="29" t="n"/>
      <c r="L562" s="29" t="n"/>
      <c r="M562" s="29" t="n"/>
      <c r="N562" s="48" t="n"/>
      <c r="O562" s="48" t="n"/>
      <c r="P562" s="48" t="n"/>
      <c r="Q562" s="48" t="n"/>
      <c r="R562" s="48" t="n"/>
      <c r="S562" s="48" t="n"/>
      <c r="T562" s="48" t="n"/>
      <c r="U562" s="48" t="n"/>
      <c r="V562" s="48" t="n"/>
      <c r="W562" s="48" t="n"/>
      <c r="X562" s="48" t="n"/>
      <c r="Y562" s="48" t="n"/>
      <c r="Z562" s="48" t="n"/>
      <c r="AA562" s="48" t="n"/>
      <c r="AB562" s="48" t="n"/>
    </row>
    <row r="563" ht="14.25" customHeight="1" s="152">
      <c r="A563" s="48" t="n"/>
      <c r="B563" s="48" t="n"/>
      <c r="C563" s="48" t="n"/>
      <c r="D563" s="48" t="n"/>
      <c r="E563" s="48" t="n"/>
      <c r="F563" s="48" t="n"/>
      <c r="G563" s="48" t="n"/>
      <c r="H563" s="48" t="n"/>
      <c r="I563" s="48" t="n"/>
      <c r="J563" s="48" t="n"/>
      <c r="K563" s="29" t="n"/>
      <c r="L563" s="29" t="n"/>
      <c r="M563" s="29" t="n"/>
      <c r="N563" s="48" t="n"/>
      <c r="O563" s="48" t="n"/>
      <c r="P563" s="48" t="n"/>
      <c r="Q563" s="48" t="n"/>
      <c r="R563" s="48" t="n"/>
      <c r="S563" s="48" t="n"/>
      <c r="T563" s="48" t="n"/>
      <c r="U563" s="48" t="n"/>
      <c r="V563" s="48" t="n"/>
      <c r="W563" s="48" t="n"/>
      <c r="X563" s="48" t="n"/>
      <c r="Y563" s="48" t="n"/>
      <c r="Z563" s="48" t="n"/>
      <c r="AA563" s="48" t="n"/>
      <c r="AB563" s="48" t="n"/>
    </row>
    <row r="564" ht="14.25" customHeight="1" s="152">
      <c r="A564" s="48" t="n"/>
      <c r="B564" s="48" t="n"/>
      <c r="C564" s="48" t="n"/>
      <c r="D564" s="48" t="n"/>
      <c r="E564" s="48" t="n"/>
      <c r="F564" s="48" t="n"/>
      <c r="G564" s="48" t="n"/>
      <c r="H564" s="48" t="n"/>
      <c r="I564" s="48" t="n"/>
      <c r="J564" s="48" t="n"/>
      <c r="K564" s="29" t="n"/>
      <c r="L564" s="29" t="n"/>
      <c r="M564" s="29" t="n"/>
      <c r="N564" s="48" t="n"/>
      <c r="O564" s="48" t="n"/>
      <c r="P564" s="48" t="n"/>
      <c r="Q564" s="48" t="n"/>
      <c r="R564" s="48" t="n"/>
      <c r="S564" s="48" t="n"/>
      <c r="T564" s="48" t="n"/>
      <c r="U564" s="48" t="n"/>
      <c r="V564" s="48" t="n"/>
      <c r="W564" s="48" t="n"/>
      <c r="X564" s="48" t="n"/>
      <c r="Y564" s="48" t="n"/>
      <c r="Z564" s="48" t="n"/>
      <c r="AA564" s="48" t="n"/>
      <c r="AB564" s="48" t="n"/>
    </row>
    <row r="565" ht="14.25" customHeight="1" s="152">
      <c r="A565" s="48" t="n"/>
      <c r="B565" s="48" t="n"/>
      <c r="C565" s="48" t="n"/>
      <c r="D565" s="48" t="n"/>
      <c r="E565" s="48" t="n"/>
      <c r="F565" s="48" t="n"/>
      <c r="G565" s="48" t="n"/>
      <c r="H565" s="48" t="n"/>
      <c r="I565" s="48" t="n"/>
      <c r="J565" s="48" t="n"/>
      <c r="K565" s="29" t="n"/>
      <c r="L565" s="29" t="n"/>
      <c r="M565" s="29" t="n"/>
      <c r="N565" s="48" t="n"/>
      <c r="O565" s="48" t="n"/>
      <c r="P565" s="48" t="n"/>
      <c r="Q565" s="48" t="n"/>
      <c r="R565" s="48" t="n"/>
      <c r="S565" s="48" t="n"/>
      <c r="T565" s="48" t="n"/>
      <c r="U565" s="48" t="n"/>
      <c r="V565" s="48" t="n"/>
      <c r="W565" s="48" t="n"/>
      <c r="X565" s="48" t="n"/>
      <c r="Y565" s="48" t="n"/>
      <c r="Z565" s="48" t="n"/>
      <c r="AA565" s="48" t="n"/>
      <c r="AB565" s="48" t="n"/>
    </row>
    <row r="566" ht="14.25" customHeight="1" s="152">
      <c r="A566" s="48" t="n"/>
      <c r="B566" s="48" t="n"/>
      <c r="C566" s="48" t="n"/>
      <c r="D566" s="48" t="n"/>
      <c r="E566" s="48" t="n"/>
      <c r="F566" s="48" t="n"/>
      <c r="G566" s="48" t="n"/>
      <c r="H566" s="48" t="n"/>
      <c r="I566" s="48" t="n"/>
      <c r="J566" s="48" t="n"/>
      <c r="K566" s="29" t="n"/>
      <c r="L566" s="29" t="n"/>
      <c r="M566" s="29" t="n"/>
      <c r="N566" s="48" t="n"/>
      <c r="O566" s="48" t="n"/>
      <c r="P566" s="48" t="n"/>
      <c r="Q566" s="48" t="n"/>
      <c r="R566" s="48" t="n"/>
      <c r="S566" s="48" t="n"/>
      <c r="T566" s="48" t="n"/>
      <c r="U566" s="48" t="n"/>
      <c r="V566" s="48" t="n"/>
      <c r="W566" s="48" t="n"/>
      <c r="X566" s="48" t="n"/>
      <c r="Y566" s="48" t="n"/>
      <c r="Z566" s="48" t="n"/>
      <c r="AA566" s="48" t="n"/>
      <c r="AB566" s="48" t="n"/>
    </row>
    <row r="567" ht="14.25" customHeight="1" s="152">
      <c r="A567" s="48" t="n"/>
      <c r="B567" s="48" t="n"/>
      <c r="C567" s="48" t="n"/>
      <c r="D567" s="48" t="n"/>
      <c r="E567" s="48" t="n"/>
      <c r="F567" s="48" t="n"/>
      <c r="G567" s="48" t="n"/>
      <c r="H567" s="48" t="n"/>
      <c r="I567" s="48" t="n"/>
      <c r="J567" s="48" t="n"/>
      <c r="K567" s="29" t="n"/>
      <c r="L567" s="29" t="n"/>
      <c r="M567" s="29" t="n"/>
      <c r="N567" s="48" t="n"/>
      <c r="O567" s="48" t="n"/>
      <c r="P567" s="48" t="n"/>
      <c r="Q567" s="48" t="n"/>
      <c r="R567" s="48" t="n"/>
      <c r="S567" s="48" t="n"/>
      <c r="T567" s="48" t="n"/>
      <c r="U567" s="48" t="n"/>
      <c r="V567" s="48" t="n"/>
      <c r="W567" s="48" t="n"/>
      <c r="X567" s="48" t="n"/>
      <c r="Y567" s="48" t="n"/>
      <c r="Z567" s="48" t="n"/>
      <c r="AA567" s="48" t="n"/>
      <c r="AB567" s="48" t="n"/>
    </row>
    <row r="568" ht="14.25" customHeight="1" s="152">
      <c r="A568" s="48" t="n"/>
      <c r="B568" s="48" t="n"/>
      <c r="C568" s="48" t="n"/>
      <c r="D568" s="48" t="n"/>
      <c r="E568" s="48" t="n"/>
      <c r="F568" s="48" t="n"/>
      <c r="G568" s="48" t="n"/>
      <c r="H568" s="48" t="n"/>
      <c r="I568" s="48" t="n"/>
      <c r="J568" s="48" t="n"/>
      <c r="K568" s="29" t="n"/>
      <c r="L568" s="29" t="n"/>
      <c r="M568" s="29" t="n"/>
      <c r="N568" s="48" t="n"/>
      <c r="O568" s="48" t="n"/>
      <c r="P568" s="48" t="n"/>
      <c r="Q568" s="48" t="n"/>
      <c r="R568" s="48" t="n"/>
      <c r="S568" s="48" t="n"/>
      <c r="T568" s="48" t="n"/>
      <c r="U568" s="48" t="n"/>
      <c r="V568" s="48" t="n"/>
      <c r="W568" s="48" t="n"/>
      <c r="X568" s="48" t="n"/>
      <c r="Y568" s="48" t="n"/>
      <c r="Z568" s="48" t="n"/>
      <c r="AA568" s="48" t="n"/>
      <c r="AB568" s="48" t="n"/>
    </row>
    <row r="569" ht="14.25" customHeight="1" s="152">
      <c r="A569" s="48" t="n"/>
      <c r="B569" s="48" t="n"/>
      <c r="C569" s="48" t="n"/>
      <c r="D569" s="48" t="n"/>
      <c r="E569" s="48" t="n"/>
      <c r="F569" s="48" t="n"/>
      <c r="G569" s="48" t="n"/>
      <c r="H569" s="48" t="n"/>
      <c r="I569" s="48" t="n"/>
      <c r="J569" s="48" t="n"/>
      <c r="K569" s="29" t="n"/>
      <c r="L569" s="29" t="n"/>
      <c r="M569" s="29" t="n"/>
      <c r="N569" s="48" t="n"/>
      <c r="O569" s="48" t="n"/>
      <c r="P569" s="48" t="n"/>
      <c r="Q569" s="48" t="n"/>
      <c r="R569" s="48" t="n"/>
      <c r="S569" s="48" t="n"/>
      <c r="T569" s="48" t="n"/>
      <c r="U569" s="48" t="n"/>
      <c r="V569" s="48" t="n"/>
      <c r="W569" s="48" t="n"/>
      <c r="X569" s="48" t="n"/>
      <c r="Y569" s="48" t="n"/>
      <c r="Z569" s="48" t="n"/>
      <c r="AA569" s="48" t="n"/>
      <c r="AB569" s="48" t="n"/>
    </row>
    <row r="570" ht="14.25" customHeight="1" s="152">
      <c r="A570" s="48" t="n"/>
      <c r="B570" s="48" t="n"/>
      <c r="C570" s="48" t="n"/>
      <c r="D570" s="48" t="n"/>
      <c r="E570" s="48" t="n"/>
      <c r="F570" s="48" t="n"/>
      <c r="G570" s="48" t="n"/>
      <c r="H570" s="48" t="n"/>
      <c r="I570" s="48" t="n"/>
      <c r="J570" s="48" t="n"/>
      <c r="K570" s="29" t="n"/>
      <c r="L570" s="29" t="n"/>
      <c r="M570" s="29" t="n"/>
      <c r="N570" s="48" t="n"/>
      <c r="O570" s="48" t="n"/>
      <c r="P570" s="48" t="n"/>
      <c r="Q570" s="48" t="n"/>
      <c r="R570" s="48" t="n"/>
      <c r="S570" s="48" t="n"/>
      <c r="T570" s="48" t="n"/>
      <c r="U570" s="48" t="n"/>
      <c r="V570" s="48" t="n"/>
      <c r="W570" s="48" t="n"/>
      <c r="X570" s="48" t="n"/>
      <c r="Y570" s="48" t="n"/>
      <c r="Z570" s="48" t="n"/>
      <c r="AA570" s="48" t="n"/>
      <c r="AB570" s="48" t="n"/>
    </row>
    <row r="571" ht="14.25" customHeight="1" s="152">
      <c r="A571" s="48" t="n"/>
      <c r="B571" s="48" t="n"/>
      <c r="C571" s="48" t="n"/>
      <c r="D571" s="48" t="n"/>
      <c r="E571" s="48" t="n"/>
      <c r="F571" s="48" t="n"/>
      <c r="G571" s="48" t="n"/>
      <c r="H571" s="48" t="n"/>
      <c r="I571" s="48" t="n"/>
      <c r="J571" s="48" t="n"/>
      <c r="K571" s="29" t="n"/>
      <c r="L571" s="29" t="n"/>
      <c r="M571" s="29" t="n"/>
      <c r="N571" s="48" t="n"/>
      <c r="O571" s="48" t="n"/>
      <c r="P571" s="48" t="n"/>
      <c r="Q571" s="48" t="n"/>
      <c r="R571" s="48" t="n"/>
      <c r="S571" s="48" t="n"/>
      <c r="T571" s="48" t="n"/>
      <c r="U571" s="48" t="n"/>
      <c r="V571" s="48" t="n"/>
      <c r="W571" s="48" t="n"/>
      <c r="X571" s="48" t="n"/>
      <c r="Y571" s="48" t="n"/>
      <c r="Z571" s="48" t="n"/>
      <c r="AA571" s="48" t="n"/>
      <c r="AB571" s="48" t="n"/>
    </row>
    <row r="572" ht="14.25" customHeight="1" s="152">
      <c r="A572" s="48" t="n"/>
      <c r="B572" s="48" t="n"/>
      <c r="C572" s="48" t="n"/>
      <c r="D572" s="48" t="n"/>
      <c r="E572" s="48" t="n"/>
      <c r="F572" s="48" t="n"/>
      <c r="G572" s="48" t="n"/>
      <c r="H572" s="48" t="n"/>
      <c r="I572" s="48" t="n"/>
      <c r="J572" s="48" t="n"/>
      <c r="K572" s="29" t="n"/>
      <c r="L572" s="29" t="n"/>
      <c r="M572" s="29" t="n"/>
      <c r="N572" s="48" t="n"/>
      <c r="O572" s="48" t="n"/>
      <c r="P572" s="48" t="n"/>
      <c r="Q572" s="48" t="n"/>
      <c r="R572" s="48" t="n"/>
      <c r="S572" s="48" t="n"/>
      <c r="T572" s="48" t="n"/>
      <c r="U572" s="48" t="n"/>
      <c r="V572" s="48" t="n"/>
      <c r="W572" s="48" t="n"/>
      <c r="X572" s="48" t="n"/>
      <c r="Y572" s="48" t="n"/>
      <c r="Z572" s="48" t="n"/>
      <c r="AA572" s="48" t="n"/>
      <c r="AB572" s="48" t="n"/>
    </row>
    <row r="573" ht="14.25" customHeight="1" s="152">
      <c r="A573" s="48" t="n"/>
      <c r="B573" s="48" t="n"/>
      <c r="C573" s="48" t="n"/>
      <c r="D573" s="48" t="n"/>
      <c r="E573" s="48" t="n"/>
      <c r="F573" s="48" t="n"/>
      <c r="G573" s="48" t="n"/>
      <c r="H573" s="48" t="n"/>
      <c r="I573" s="48" t="n"/>
      <c r="J573" s="48" t="n"/>
      <c r="K573" s="29" t="n"/>
      <c r="L573" s="29" t="n"/>
      <c r="M573" s="29" t="n"/>
      <c r="N573" s="48" t="n"/>
      <c r="O573" s="48" t="n"/>
      <c r="P573" s="48" t="n"/>
      <c r="Q573" s="48" t="n"/>
      <c r="R573" s="48" t="n"/>
      <c r="S573" s="48" t="n"/>
      <c r="T573" s="48" t="n"/>
      <c r="U573" s="48" t="n"/>
      <c r="V573" s="48" t="n"/>
      <c r="W573" s="48" t="n"/>
      <c r="X573" s="48" t="n"/>
      <c r="Y573" s="48" t="n"/>
      <c r="Z573" s="48" t="n"/>
      <c r="AA573" s="48" t="n"/>
      <c r="AB573" s="48" t="n"/>
    </row>
    <row r="574" ht="14.25" customHeight="1" s="152">
      <c r="A574" s="48" t="n"/>
      <c r="B574" s="48" t="n"/>
      <c r="C574" s="48" t="n"/>
      <c r="D574" s="48" t="n"/>
      <c r="E574" s="48" t="n"/>
      <c r="F574" s="48" t="n"/>
      <c r="G574" s="48" t="n"/>
      <c r="H574" s="48" t="n"/>
      <c r="I574" s="48" t="n"/>
      <c r="J574" s="48" t="n"/>
      <c r="K574" s="29" t="n"/>
      <c r="L574" s="29" t="n"/>
      <c r="M574" s="29" t="n"/>
      <c r="N574" s="48" t="n"/>
      <c r="O574" s="48" t="n"/>
      <c r="P574" s="48" t="n"/>
      <c r="Q574" s="48" t="n"/>
      <c r="R574" s="48" t="n"/>
      <c r="S574" s="48" t="n"/>
      <c r="T574" s="48" t="n"/>
      <c r="U574" s="48" t="n"/>
      <c r="V574" s="48" t="n"/>
      <c r="W574" s="48" t="n"/>
      <c r="X574" s="48" t="n"/>
      <c r="Y574" s="48" t="n"/>
      <c r="Z574" s="48" t="n"/>
      <c r="AA574" s="48" t="n"/>
      <c r="AB574" s="48" t="n"/>
    </row>
    <row r="575" ht="14.25" customHeight="1" s="152">
      <c r="A575" s="48" t="n"/>
      <c r="B575" s="48" t="n"/>
      <c r="C575" s="48" t="n"/>
      <c r="D575" s="48" t="n"/>
      <c r="E575" s="48" t="n"/>
      <c r="F575" s="48" t="n"/>
      <c r="G575" s="48" t="n"/>
      <c r="H575" s="48" t="n"/>
      <c r="I575" s="48" t="n"/>
      <c r="J575" s="48" t="n"/>
      <c r="K575" s="29" t="n"/>
      <c r="L575" s="29" t="n"/>
      <c r="M575" s="29" t="n"/>
      <c r="N575" s="48" t="n"/>
      <c r="O575" s="48" t="n"/>
      <c r="P575" s="48" t="n"/>
      <c r="Q575" s="48" t="n"/>
      <c r="R575" s="48" t="n"/>
      <c r="S575" s="48" t="n"/>
      <c r="T575" s="48" t="n"/>
      <c r="U575" s="48" t="n"/>
      <c r="V575" s="48" t="n"/>
      <c r="W575" s="48" t="n"/>
      <c r="X575" s="48" t="n"/>
      <c r="Y575" s="48" t="n"/>
      <c r="Z575" s="48" t="n"/>
      <c r="AA575" s="48" t="n"/>
      <c r="AB575" s="48" t="n"/>
    </row>
    <row r="576" ht="14.25" customHeight="1" s="152">
      <c r="A576" s="48" t="n"/>
      <c r="B576" s="48" t="n"/>
      <c r="C576" s="48" t="n"/>
      <c r="D576" s="48" t="n"/>
      <c r="E576" s="48" t="n"/>
      <c r="F576" s="48" t="n"/>
      <c r="G576" s="48" t="n"/>
      <c r="H576" s="48" t="n"/>
      <c r="I576" s="48" t="n"/>
      <c r="J576" s="48" t="n"/>
      <c r="K576" s="29" t="n"/>
      <c r="L576" s="29" t="n"/>
      <c r="M576" s="29" t="n"/>
      <c r="N576" s="48" t="n"/>
      <c r="O576" s="48" t="n"/>
      <c r="P576" s="48" t="n"/>
      <c r="Q576" s="48" t="n"/>
      <c r="R576" s="48" t="n"/>
      <c r="S576" s="48" t="n"/>
      <c r="T576" s="48" t="n"/>
      <c r="U576" s="48" t="n"/>
      <c r="V576" s="48" t="n"/>
      <c r="W576" s="48" t="n"/>
      <c r="X576" s="48" t="n"/>
      <c r="Y576" s="48" t="n"/>
      <c r="Z576" s="48" t="n"/>
      <c r="AA576" s="48" t="n"/>
      <c r="AB576" s="48" t="n"/>
    </row>
    <row r="577" ht="14.25" customHeight="1" s="152">
      <c r="A577" s="48" t="n"/>
      <c r="B577" s="48" t="n"/>
      <c r="C577" s="48" t="n"/>
      <c r="D577" s="48" t="n"/>
      <c r="E577" s="48" t="n"/>
      <c r="F577" s="48" t="n"/>
      <c r="G577" s="48" t="n"/>
      <c r="H577" s="48" t="n"/>
      <c r="I577" s="48" t="n"/>
      <c r="J577" s="48" t="n"/>
      <c r="K577" s="29" t="n"/>
      <c r="L577" s="29" t="n"/>
      <c r="M577" s="29" t="n"/>
      <c r="N577" s="48" t="n"/>
      <c r="O577" s="48" t="n"/>
      <c r="P577" s="48" t="n"/>
      <c r="Q577" s="48" t="n"/>
      <c r="R577" s="48" t="n"/>
      <c r="S577" s="48" t="n"/>
      <c r="T577" s="48" t="n"/>
      <c r="U577" s="48" t="n"/>
      <c r="V577" s="48" t="n"/>
      <c r="W577" s="48" t="n"/>
      <c r="X577" s="48" t="n"/>
      <c r="Y577" s="48" t="n"/>
      <c r="Z577" s="48" t="n"/>
      <c r="AA577" s="48" t="n"/>
      <c r="AB577" s="48" t="n"/>
    </row>
    <row r="578" ht="14.25" customHeight="1" s="152">
      <c r="A578" s="48" t="n"/>
      <c r="B578" s="48" t="n"/>
      <c r="C578" s="48" t="n"/>
      <c r="D578" s="48" t="n"/>
      <c r="E578" s="48" t="n"/>
      <c r="F578" s="48" t="n"/>
      <c r="G578" s="48" t="n"/>
      <c r="H578" s="48" t="n"/>
      <c r="I578" s="48" t="n"/>
      <c r="J578" s="48" t="n"/>
      <c r="K578" s="29" t="n"/>
      <c r="L578" s="29" t="n"/>
      <c r="M578" s="29" t="n"/>
      <c r="N578" s="48" t="n"/>
      <c r="O578" s="48" t="n"/>
      <c r="P578" s="48" t="n"/>
      <c r="Q578" s="48" t="n"/>
      <c r="R578" s="48" t="n"/>
      <c r="S578" s="48" t="n"/>
      <c r="T578" s="48" t="n"/>
      <c r="U578" s="48" t="n"/>
      <c r="V578" s="48" t="n"/>
      <c r="W578" s="48" t="n"/>
      <c r="X578" s="48" t="n"/>
      <c r="Y578" s="48" t="n"/>
      <c r="Z578" s="48" t="n"/>
      <c r="AA578" s="48" t="n"/>
      <c r="AB578" s="48" t="n"/>
    </row>
    <row r="579" ht="14.25" customHeight="1" s="152">
      <c r="A579" s="48" t="n"/>
      <c r="B579" s="48" t="n"/>
      <c r="C579" s="48" t="n"/>
      <c r="D579" s="48" t="n"/>
      <c r="E579" s="48" t="n"/>
      <c r="F579" s="48" t="n"/>
      <c r="G579" s="48" t="n"/>
      <c r="H579" s="48" t="n"/>
      <c r="I579" s="48" t="n"/>
      <c r="J579" s="48" t="n"/>
      <c r="K579" s="29" t="n"/>
      <c r="L579" s="29" t="n"/>
      <c r="M579" s="29" t="n"/>
      <c r="N579" s="48" t="n"/>
      <c r="O579" s="48" t="n"/>
      <c r="P579" s="48" t="n"/>
      <c r="Q579" s="48" t="n"/>
      <c r="R579" s="48" t="n"/>
      <c r="S579" s="48" t="n"/>
      <c r="T579" s="48" t="n"/>
      <c r="U579" s="48" t="n"/>
      <c r="V579" s="48" t="n"/>
      <c r="W579" s="48" t="n"/>
      <c r="X579" s="48" t="n"/>
      <c r="Y579" s="48" t="n"/>
      <c r="Z579" s="48" t="n"/>
      <c r="AA579" s="48" t="n"/>
      <c r="AB579" s="48" t="n"/>
    </row>
    <row r="580" ht="14.25" customHeight="1" s="152">
      <c r="A580" s="48" t="n"/>
      <c r="B580" s="48" t="n"/>
      <c r="C580" s="48" t="n"/>
      <c r="D580" s="48" t="n"/>
      <c r="E580" s="48" t="n"/>
      <c r="F580" s="48" t="n"/>
      <c r="G580" s="48" t="n"/>
      <c r="H580" s="48" t="n"/>
      <c r="I580" s="48" t="n"/>
      <c r="J580" s="48" t="n"/>
      <c r="K580" s="29" t="n"/>
      <c r="L580" s="29" t="n"/>
      <c r="M580" s="29" t="n"/>
      <c r="N580" s="48" t="n"/>
      <c r="O580" s="48" t="n"/>
      <c r="P580" s="48" t="n"/>
      <c r="Q580" s="48" t="n"/>
      <c r="R580" s="48" t="n"/>
      <c r="S580" s="48" t="n"/>
      <c r="T580" s="48" t="n"/>
      <c r="U580" s="48" t="n"/>
      <c r="V580" s="48" t="n"/>
      <c r="W580" s="48" t="n"/>
      <c r="X580" s="48" t="n"/>
      <c r="Y580" s="48" t="n"/>
      <c r="Z580" s="48" t="n"/>
      <c r="AA580" s="48" t="n"/>
      <c r="AB580" s="48" t="n"/>
    </row>
    <row r="581" ht="14.25" customHeight="1" s="152">
      <c r="A581" s="48" t="n"/>
      <c r="B581" s="48" t="n"/>
      <c r="C581" s="48" t="n"/>
      <c r="D581" s="48" t="n"/>
      <c r="E581" s="48" t="n"/>
      <c r="F581" s="48" t="n"/>
      <c r="G581" s="48" t="n"/>
      <c r="H581" s="48" t="n"/>
      <c r="I581" s="48" t="n"/>
      <c r="J581" s="48" t="n"/>
      <c r="K581" s="29" t="n"/>
      <c r="L581" s="29" t="n"/>
      <c r="M581" s="29" t="n"/>
      <c r="N581" s="48" t="n"/>
      <c r="O581" s="48" t="n"/>
      <c r="P581" s="48" t="n"/>
      <c r="Q581" s="48" t="n"/>
      <c r="R581" s="48" t="n"/>
      <c r="S581" s="48" t="n"/>
      <c r="T581" s="48" t="n"/>
      <c r="U581" s="48" t="n"/>
      <c r="V581" s="48" t="n"/>
      <c r="W581" s="48" t="n"/>
      <c r="X581" s="48" t="n"/>
      <c r="Y581" s="48" t="n"/>
      <c r="Z581" s="48" t="n"/>
      <c r="AA581" s="48" t="n"/>
      <c r="AB581" s="48" t="n"/>
    </row>
    <row r="582" ht="14.25" customHeight="1" s="152">
      <c r="A582" s="48" t="n"/>
      <c r="B582" s="48" t="n"/>
      <c r="C582" s="48" t="n"/>
      <c r="D582" s="48" t="n"/>
      <c r="E582" s="48" t="n"/>
      <c r="F582" s="48" t="n"/>
      <c r="G582" s="48" t="n"/>
      <c r="H582" s="48" t="n"/>
      <c r="I582" s="48" t="n"/>
      <c r="J582" s="48" t="n"/>
      <c r="K582" s="29" t="n"/>
      <c r="L582" s="29" t="n"/>
      <c r="M582" s="29" t="n"/>
      <c r="N582" s="48" t="n"/>
      <c r="O582" s="48" t="n"/>
      <c r="P582" s="48" t="n"/>
      <c r="Q582" s="48" t="n"/>
      <c r="R582" s="48" t="n"/>
      <c r="S582" s="48" t="n"/>
      <c r="T582" s="48" t="n"/>
      <c r="U582" s="48" t="n"/>
      <c r="V582" s="48" t="n"/>
      <c r="W582" s="48" t="n"/>
      <c r="X582" s="48" t="n"/>
      <c r="Y582" s="48" t="n"/>
      <c r="Z582" s="48" t="n"/>
      <c r="AA582" s="48" t="n"/>
      <c r="AB582" s="48" t="n"/>
    </row>
    <row r="583" ht="14.25" customHeight="1" s="152">
      <c r="A583" s="48" t="n"/>
      <c r="B583" s="48" t="n"/>
      <c r="C583" s="48" t="n"/>
      <c r="D583" s="48" t="n"/>
      <c r="E583" s="48" t="n"/>
      <c r="F583" s="48" t="n"/>
      <c r="G583" s="48" t="n"/>
      <c r="H583" s="48" t="n"/>
      <c r="I583" s="48" t="n"/>
      <c r="J583" s="48" t="n"/>
      <c r="K583" s="29" t="n"/>
      <c r="L583" s="29" t="n"/>
      <c r="M583" s="29" t="n"/>
      <c r="N583" s="48" t="n"/>
      <c r="O583" s="48" t="n"/>
      <c r="P583" s="48" t="n"/>
      <c r="Q583" s="48" t="n"/>
      <c r="R583" s="48" t="n"/>
      <c r="S583" s="48" t="n"/>
      <c r="T583" s="48" t="n"/>
      <c r="U583" s="48" t="n"/>
      <c r="V583" s="48" t="n"/>
      <c r="W583" s="48" t="n"/>
      <c r="X583" s="48" t="n"/>
      <c r="Y583" s="48" t="n"/>
      <c r="Z583" s="48" t="n"/>
      <c r="AA583" s="48" t="n"/>
      <c r="AB583" s="48" t="n"/>
    </row>
    <row r="584" ht="14.25" customHeight="1" s="152">
      <c r="A584" s="48" t="n"/>
      <c r="B584" s="48" t="n"/>
      <c r="C584" s="48" t="n"/>
      <c r="D584" s="48" t="n"/>
      <c r="E584" s="48" t="n"/>
      <c r="F584" s="48" t="n"/>
      <c r="G584" s="48" t="n"/>
      <c r="H584" s="48" t="n"/>
      <c r="I584" s="48" t="n"/>
      <c r="J584" s="48" t="n"/>
      <c r="K584" s="29" t="n"/>
      <c r="L584" s="29" t="n"/>
      <c r="M584" s="29" t="n"/>
      <c r="N584" s="48" t="n"/>
      <c r="O584" s="48" t="n"/>
      <c r="P584" s="48" t="n"/>
      <c r="Q584" s="48" t="n"/>
      <c r="R584" s="48" t="n"/>
      <c r="S584" s="48" t="n"/>
      <c r="T584" s="48" t="n"/>
      <c r="U584" s="48" t="n"/>
      <c r="V584" s="48" t="n"/>
      <c r="W584" s="48" t="n"/>
      <c r="X584" s="48" t="n"/>
      <c r="Y584" s="48" t="n"/>
      <c r="Z584" s="48" t="n"/>
      <c r="AA584" s="48" t="n"/>
      <c r="AB584" s="48" t="n"/>
    </row>
    <row r="585" ht="14.25" customHeight="1" s="152">
      <c r="A585" s="48" t="n"/>
      <c r="B585" s="48" t="n"/>
      <c r="C585" s="48" t="n"/>
      <c r="D585" s="48" t="n"/>
      <c r="E585" s="48" t="n"/>
      <c r="F585" s="48" t="n"/>
      <c r="G585" s="48" t="n"/>
      <c r="H585" s="48" t="n"/>
      <c r="I585" s="48" t="n"/>
      <c r="J585" s="48" t="n"/>
      <c r="K585" s="29" t="n"/>
      <c r="L585" s="29" t="n"/>
      <c r="M585" s="29" t="n"/>
      <c r="N585" s="48" t="n"/>
      <c r="O585" s="48" t="n"/>
      <c r="P585" s="48" t="n"/>
      <c r="Q585" s="48" t="n"/>
      <c r="R585" s="48" t="n"/>
      <c r="S585" s="48" t="n"/>
      <c r="T585" s="48" t="n"/>
      <c r="U585" s="48" t="n"/>
      <c r="V585" s="48" t="n"/>
      <c r="W585" s="48" t="n"/>
      <c r="X585" s="48" t="n"/>
      <c r="Y585" s="48" t="n"/>
      <c r="Z585" s="48" t="n"/>
      <c r="AA585" s="48" t="n"/>
      <c r="AB585" s="48" t="n"/>
    </row>
    <row r="586" ht="14.25" customHeight="1" s="152">
      <c r="A586" s="48" t="n"/>
      <c r="B586" s="48" t="n"/>
      <c r="C586" s="48" t="n"/>
      <c r="D586" s="48" t="n"/>
      <c r="E586" s="48" t="n"/>
      <c r="F586" s="48" t="n"/>
      <c r="G586" s="48" t="n"/>
      <c r="H586" s="48" t="n"/>
      <c r="I586" s="48" t="n"/>
      <c r="J586" s="48" t="n"/>
      <c r="K586" s="29" t="n"/>
      <c r="L586" s="29" t="n"/>
      <c r="M586" s="29" t="n"/>
      <c r="N586" s="48" t="n"/>
      <c r="O586" s="48" t="n"/>
      <c r="P586" s="48" t="n"/>
      <c r="Q586" s="48" t="n"/>
      <c r="R586" s="48" t="n"/>
      <c r="S586" s="48" t="n"/>
      <c r="T586" s="48" t="n"/>
      <c r="U586" s="48" t="n"/>
      <c r="V586" s="48" t="n"/>
      <c r="W586" s="48" t="n"/>
      <c r="X586" s="48" t="n"/>
      <c r="Y586" s="48" t="n"/>
      <c r="Z586" s="48" t="n"/>
      <c r="AA586" s="48" t="n"/>
      <c r="AB586" s="48" t="n"/>
    </row>
    <row r="587" ht="14.25" customHeight="1" s="152">
      <c r="A587" s="48" t="n"/>
      <c r="B587" s="48" t="n"/>
      <c r="C587" s="48" t="n"/>
      <c r="D587" s="48" t="n"/>
      <c r="E587" s="48" t="n"/>
      <c r="F587" s="48" t="n"/>
      <c r="G587" s="48" t="n"/>
      <c r="H587" s="48" t="n"/>
      <c r="I587" s="48" t="n"/>
      <c r="J587" s="48" t="n"/>
      <c r="K587" s="29" t="n"/>
      <c r="L587" s="29" t="n"/>
      <c r="M587" s="29" t="n"/>
      <c r="N587" s="48" t="n"/>
      <c r="O587" s="48" t="n"/>
      <c r="P587" s="48" t="n"/>
      <c r="Q587" s="48" t="n"/>
      <c r="R587" s="48" t="n"/>
      <c r="S587" s="48" t="n"/>
      <c r="T587" s="48" t="n"/>
      <c r="U587" s="48" t="n"/>
      <c r="V587" s="48" t="n"/>
      <c r="W587" s="48" t="n"/>
      <c r="X587" s="48" t="n"/>
      <c r="Y587" s="48" t="n"/>
      <c r="Z587" s="48" t="n"/>
      <c r="AA587" s="48" t="n"/>
      <c r="AB587" s="48" t="n"/>
    </row>
    <row r="588" ht="14.25" customHeight="1" s="152">
      <c r="A588" s="48" t="n"/>
      <c r="B588" s="48" t="n"/>
      <c r="C588" s="48" t="n"/>
      <c r="D588" s="48" t="n"/>
      <c r="E588" s="48" t="n"/>
      <c r="F588" s="48" t="n"/>
      <c r="G588" s="48" t="n"/>
      <c r="H588" s="48" t="n"/>
      <c r="I588" s="48" t="n"/>
      <c r="J588" s="48" t="n"/>
      <c r="K588" s="29" t="n"/>
      <c r="L588" s="29" t="n"/>
      <c r="M588" s="29" t="n"/>
      <c r="N588" s="48" t="n"/>
      <c r="O588" s="48" t="n"/>
      <c r="P588" s="48" t="n"/>
      <c r="Q588" s="48" t="n"/>
      <c r="R588" s="48" t="n"/>
      <c r="S588" s="48" t="n"/>
      <c r="T588" s="48" t="n"/>
      <c r="U588" s="48" t="n"/>
      <c r="V588" s="48" t="n"/>
      <c r="W588" s="48" t="n"/>
      <c r="X588" s="48" t="n"/>
      <c r="Y588" s="48" t="n"/>
      <c r="Z588" s="48" t="n"/>
      <c r="AA588" s="48" t="n"/>
      <c r="AB588" s="48" t="n"/>
    </row>
    <row r="589" ht="14.25" customHeight="1" s="152">
      <c r="A589" s="48" t="n"/>
      <c r="B589" s="48" t="n"/>
      <c r="C589" s="48" t="n"/>
      <c r="D589" s="48" t="n"/>
      <c r="E589" s="48" t="n"/>
      <c r="F589" s="48" t="n"/>
      <c r="G589" s="48" t="n"/>
      <c r="H589" s="48" t="n"/>
      <c r="I589" s="48" t="n"/>
      <c r="J589" s="48" t="n"/>
      <c r="K589" s="29" t="n"/>
      <c r="L589" s="29" t="n"/>
      <c r="M589" s="29" t="n"/>
      <c r="N589" s="48" t="n"/>
      <c r="O589" s="48" t="n"/>
      <c r="P589" s="48" t="n"/>
      <c r="Q589" s="48" t="n"/>
      <c r="R589" s="48" t="n"/>
      <c r="S589" s="48" t="n"/>
      <c r="T589" s="48" t="n"/>
      <c r="U589" s="48" t="n"/>
      <c r="V589" s="48" t="n"/>
      <c r="W589" s="48" t="n"/>
      <c r="X589" s="48" t="n"/>
      <c r="Y589" s="48" t="n"/>
      <c r="Z589" s="48" t="n"/>
      <c r="AA589" s="48" t="n"/>
      <c r="AB589" s="48" t="n"/>
    </row>
    <row r="590" ht="14.25" customHeight="1" s="152">
      <c r="A590" s="48" t="n"/>
      <c r="B590" s="48" t="n"/>
      <c r="C590" s="48" t="n"/>
      <c r="D590" s="48" t="n"/>
      <c r="E590" s="48" t="n"/>
      <c r="F590" s="48" t="n"/>
      <c r="G590" s="48" t="n"/>
      <c r="H590" s="48" t="n"/>
      <c r="I590" s="48" t="n"/>
      <c r="J590" s="48" t="n"/>
      <c r="K590" s="29" t="n"/>
      <c r="L590" s="29" t="n"/>
      <c r="M590" s="29" t="n"/>
      <c r="N590" s="48" t="n"/>
      <c r="O590" s="48" t="n"/>
      <c r="P590" s="48" t="n"/>
      <c r="Q590" s="48" t="n"/>
      <c r="R590" s="48" t="n"/>
      <c r="S590" s="48" t="n"/>
      <c r="T590" s="48" t="n"/>
      <c r="U590" s="48" t="n"/>
      <c r="V590" s="48" t="n"/>
      <c r="W590" s="48" t="n"/>
      <c r="X590" s="48" t="n"/>
      <c r="Y590" s="48" t="n"/>
      <c r="Z590" s="48" t="n"/>
      <c r="AA590" s="48" t="n"/>
      <c r="AB590" s="48" t="n"/>
    </row>
    <row r="591" ht="14.25" customHeight="1" s="152">
      <c r="A591" s="48" t="n"/>
      <c r="B591" s="48" t="n"/>
      <c r="C591" s="48" t="n"/>
      <c r="D591" s="48" t="n"/>
      <c r="E591" s="48" t="n"/>
      <c r="F591" s="48" t="n"/>
      <c r="G591" s="48" t="n"/>
      <c r="H591" s="48" t="n"/>
      <c r="I591" s="48" t="n"/>
      <c r="J591" s="48" t="n"/>
      <c r="K591" s="29" t="n"/>
      <c r="L591" s="29" t="n"/>
      <c r="M591" s="29" t="n"/>
      <c r="N591" s="48" t="n"/>
      <c r="O591" s="48" t="n"/>
      <c r="P591" s="48" t="n"/>
      <c r="Q591" s="48" t="n"/>
      <c r="R591" s="48" t="n"/>
      <c r="S591" s="48" t="n"/>
      <c r="T591" s="48" t="n"/>
      <c r="U591" s="48" t="n"/>
      <c r="V591" s="48" t="n"/>
      <c r="W591" s="48" t="n"/>
      <c r="X591" s="48" t="n"/>
      <c r="Y591" s="48" t="n"/>
      <c r="Z591" s="48" t="n"/>
      <c r="AA591" s="48" t="n"/>
      <c r="AB591" s="48" t="n"/>
    </row>
    <row r="592" ht="14.25" customHeight="1" s="152">
      <c r="A592" s="48" t="n"/>
      <c r="B592" s="48" t="n"/>
      <c r="C592" s="48" t="n"/>
      <c r="D592" s="48" t="n"/>
      <c r="E592" s="48" t="n"/>
      <c r="F592" s="48" t="n"/>
      <c r="G592" s="48" t="n"/>
      <c r="H592" s="48" t="n"/>
      <c r="I592" s="48" t="n"/>
      <c r="J592" s="48" t="n"/>
      <c r="K592" s="29" t="n"/>
      <c r="L592" s="29" t="n"/>
      <c r="M592" s="29" t="n"/>
      <c r="N592" s="48" t="n"/>
      <c r="O592" s="48" t="n"/>
      <c r="P592" s="48" t="n"/>
      <c r="Q592" s="48" t="n"/>
      <c r="R592" s="48" t="n"/>
      <c r="S592" s="48" t="n"/>
      <c r="T592" s="48" t="n"/>
      <c r="U592" s="48" t="n"/>
      <c r="V592" s="48" t="n"/>
      <c r="W592" s="48" t="n"/>
      <c r="X592" s="48" t="n"/>
      <c r="Y592" s="48" t="n"/>
      <c r="Z592" s="48" t="n"/>
      <c r="AA592" s="48" t="n"/>
      <c r="AB592" s="48" t="n"/>
    </row>
    <row r="593" ht="14.25" customHeight="1" s="152">
      <c r="A593" s="48" t="n"/>
      <c r="B593" s="48" t="n"/>
      <c r="C593" s="48" t="n"/>
      <c r="D593" s="48" t="n"/>
      <c r="E593" s="48" t="n"/>
      <c r="F593" s="48" t="n"/>
      <c r="G593" s="48" t="n"/>
      <c r="H593" s="48" t="n"/>
      <c r="I593" s="48" t="n"/>
      <c r="J593" s="48" t="n"/>
      <c r="K593" s="29" t="n"/>
      <c r="L593" s="29" t="n"/>
      <c r="M593" s="29" t="n"/>
      <c r="N593" s="48" t="n"/>
      <c r="O593" s="48" t="n"/>
      <c r="P593" s="48" t="n"/>
      <c r="Q593" s="48" t="n"/>
      <c r="R593" s="48" t="n"/>
      <c r="S593" s="48" t="n"/>
      <c r="T593" s="48" t="n"/>
      <c r="U593" s="48" t="n"/>
      <c r="V593" s="48" t="n"/>
      <c r="W593" s="48" t="n"/>
      <c r="X593" s="48" t="n"/>
      <c r="Y593" s="48" t="n"/>
      <c r="Z593" s="48" t="n"/>
      <c r="AA593" s="48" t="n"/>
      <c r="AB593" s="48" t="n"/>
    </row>
    <row r="594" ht="14.25" customHeight="1" s="152">
      <c r="A594" s="48" t="n"/>
      <c r="B594" s="48" t="n"/>
      <c r="C594" s="48" t="n"/>
      <c r="D594" s="48" t="n"/>
      <c r="E594" s="48" t="n"/>
      <c r="F594" s="48" t="n"/>
      <c r="G594" s="48" t="n"/>
      <c r="H594" s="48" t="n"/>
      <c r="I594" s="48" t="n"/>
      <c r="J594" s="48" t="n"/>
      <c r="K594" s="29" t="n"/>
      <c r="L594" s="29" t="n"/>
      <c r="M594" s="29" t="n"/>
      <c r="N594" s="48" t="n"/>
      <c r="O594" s="48" t="n"/>
      <c r="P594" s="48" t="n"/>
      <c r="Q594" s="48" t="n"/>
      <c r="R594" s="48" t="n"/>
      <c r="S594" s="48" t="n"/>
      <c r="T594" s="48" t="n"/>
      <c r="U594" s="48" t="n"/>
      <c r="V594" s="48" t="n"/>
      <c r="W594" s="48" t="n"/>
      <c r="X594" s="48" t="n"/>
      <c r="Y594" s="48" t="n"/>
      <c r="Z594" s="48" t="n"/>
      <c r="AA594" s="48" t="n"/>
      <c r="AB594" s="48" t="n"/>
    </row>
    <row r="595" ht="14.25" customHeight="1" s="152">
      <c r="A595" s="48" t="n"/>
      <c r="B595" s="48" t="n"/>
      <c r="C595" s="48" t="n"/>
      <c r="D595" s="48" t="n"/>
      <c r="E595" s="48" t="n"/>
      <c r="F595" s="48" t="n"/>
      <c r="G595" s="48" t="n"/>
      <c r="H595" s="48" t="n"/>
      <c r="I595" s="48" t="n"/>
      <c r="J595" s="48" t="n"/>
      <c r="K595" s="29" t="n"/>
      <c r="L595" s="29" t="n"/>
      <c r="M595" s="29" t="n"/>
      <c r="N595" s="48" t="n"/>
      <c r="O595" s="48" t="n"/>
      <c r="P595" s="48" t="n"/>
      <c r="Q595" s="48" t="n"/>
      <c r="R595" s="48" t="n"/>
      <c r="S595" s="48" t="n"/>
      <c r="T595" s="48" t="n"/>
      <c r="U595" s="48" t="n"/>
      <c r="V595" s="48" t="n"/>
      <c r="W595" s="48" t="n"/>
      <c r="X595" s="48" t="n"/>
      <c r="Y595" s="48" t="n"/>
      <c r="Z595" s="48" t="n"/>
      <c r="AA595" s="48" t="n"/>
      <c r="AB595" s="48" t="n"/>
    </row>
    <row r="596" ht="14.25" customHeight="1" s="152">
      <c r="A596" s="48" t="n"/>
      <c r="B596" s="48" t="n"/>
      <c r="C596" s="48" t="n"/>
      <c r="D596" s="48" t="n"/>
      <c r="E596" s="48" t="n"/>
      <c r="F596" s="48" t="n"/>
      <c r="G596" s="48" t="n"/>
      <c r="H596" s="48" t="n"/>
      <c r="I596" s="48" t="n"/>
      <c r="J596" s="48" t="n"/>
      <c r="K596" s="29" t="n"/>
      <c r="L596" s="29" t="n"/>
      <c r="M596" s="29" t="n"/>
      <c r="N596" s="48" t="n"/>
      <c r="O596" s="48" t="n"/>
      <c r="P596" s="48" t="n"/>
      <c r="Q596" s="48" t="n"/>
      <c r="R596" s="48" t="n"/>
      <c r="S596" s="48" t="n"/>
      <c r="T596" s="48" t="n"/>
      <c r="U596" s="48" t="n"/>
      <c r="V596" s="48" t="n"/>
      <c r="W596" s="48" t="n"/>
      <c r="X596" s="48" t="n"/>
      <c r="Y596" s="48" t="n"/>
      <c r="Z596" s="48" t="n"/>
      <c r="AA596" s="48" t="n"/>
      <c r="AB596" s="48" t="n"/>
    </row>
    <row r="597" ht="14.25" customHeight="1" s="152">
      <c r="A597" s="48" t="n"/>
      <c r="B597" s="48" t="n"/>
      <c r="C597" s="48" t="n"/>
      <c r="D597" s="48" t="n"/>
      <c r="E597" s="48" t="n"/>
      <c r="F597" s="48" t="n"/>
      <c r="G597" s="48" t="n"/>
      <c r="H597" s="48" t="n"/>
      <c r="I597" s="48" t="n"/>
      <c r="J597" s="48" t="n"/>
      <c r="K597" s="29" t="n"/>
      <c r="L597" s="29" t="n"/>
      <c r="M597" s="29" t="n"/>
      <c r="N597" s="48" t="n"/>
      <c r="O597" s="48" t="n"/>
      <c r="P597" s="48" t="n"/>
      <c r="Q597" s="48" t="n"/>
      <c r="R597" s="48" t="n"/>
      <c r="S597" s="48" t="n"/>
      <c r="T597" s="48" t="n"/>
      <c r="U597" s="48" t="n"/>
      <c r="V597" s="48" t="n"/>
      <c r="W597" s="48" t="n"/>
      <c r="X597" s="48" t="n"/>
      <c r="Y597" s="48" t="n"/>
      <c r="Z597" s="48" t="n"/>
      <c r="AA597" s="48" t="n"/>
      <c r="AB597" s="48" t="n"/>
    </row>
    <row r="598" ht="14.25" customHeight="1" s="152">
      <c r="A598" s="48" t="n"/>
      <c r="B598" s="48" t="n"/>
      <c r="C598" s="48" t="n"/>
      <c r="D598" s="48" t="n"/>
      <c r="E598" s="48" t="n"/>
      <c r="F598" s="48" t="n"/>
      <c r="G598" s="48" t="n"/>
      <c r="H598" s="48" t="n"/>
      <c r="I598" s="48" t="n"/>
      <c r="J598" s="48" t="n"/>
      <c r="K598" s="29" t="n"/>
      <c r="L598" s="29" t="n"/>
      <c r="M598" s="29" t="n"/>
      <c r="N598" s="48" t="n"/>
      <c r="O598" s="48" t="n"/>
      <c r="P598" s="48" t="n"/>
      <c r="Q598" s="48" t="n"/>
      <c r="R598" s="48" t="n"/>
      <c r="S598" s="48" t="n"/>
      <c r="T598" s="48" t="n"/>
      <c r="U598" s="48" t="n"/>
      <c r="V598" s="48" t="n"/>
      <c r="W598" s="48" t="n"/>
      <c r="X598" s="48" t="n"/>
      <c r="Y598" s="48" t="n"/>
      <c r="Z598" s="48" t="n"/>
      <c r="AA598" s="48" t="n"/>
      <c r="AB598" s="48" t="n"/>
    </row>
    <row r="599" ht="14.25" customHeight="1" s="152">
      <c r="A599" s="48" t="n"/>
      <c r="B599" s="48" t="n"/>
      <c r="C599" s="48" t="n"/>
      <c r="D599" s="48" t="n"/>
      <c r="E599" s="48" t="n"/>
      <c r="F599" s="48" t="n"/>
      <c r="G599" s="48" t="n"/>
      <c r="H599" s="48" t="n"/>
      <c r="I599" s="48" t="n"/>
      <c r="J599" s="48" t="n"/>
      <c r="K599" s="29" t="n"/>
      <c r="L599" s="29" t="n"/>
      <c r="M599" s="29" t="n"/>
      <c r="N599" s="48" t="n"/>
      <c r="O599" s="48" t="n"/>
      <c r="P599" s="48" t="n"/>
      <c r="Q599" s="48" t="n"/>
      <c r="R599" s="48" t="n"/>
      <c r="S599" s="48" t="n"/>
      <c r="T599" s="48" t="n"/>
      <c r="U599" s="48" t="n"/>
      <c r="V599" s="48" t="n"/>
      <c r="W599" s="48" t="n"/>
      <c r="X599" s="48" t="n"/>
      <c r="Y599" s="48" t="n"/>
      <c r="Z599" s="48" t="n"/>
      <c r="AA599" s="48" t="n"/>
      <c r="AB599" s="48" t="n"/>
    </row>
    <row r="600" ht="14.25" customHeight="1" s="152">
      <c r="A600" s="48" t="n"/>
      <c r="B600" s="48" t="n"/>
      <c r="C600" s="48" t="n"/>
      <c r="D600" s="48" t="n"/>
      <c r="E600" s="48" t="n"/>
      <c r="F600" s="48" t="n"/>
      <c r="G600" s="48" t="n"/>
      <c r="H600" s="48" t="n"/>
      <c r="I600" s="48" t="n"/>
      <c r="J600" s="48" t="n"/>
      <c r="K600" s="29" t="n"/>
      <c r="L600" s="29" t="n"/>
      <c r="M600" s="29" t="n"/>
      <c r="N600" s="48" t="n"/>
      <c r="O600" s="48" t="n"/>
      <c r="P600" s="48" t="n"/>
      <c r="Q600" s="48" t="n"/>
      <c r="R600" s="48" t="n"/>
      <c r="S600" s="48" t="n"/>
      <c r="T600" s="48" t="n"/>
      <c r="U600" s="48" t="n"/>
      <c r="V600" s="48" t="n"/>
      <c r="W600" s="48" t="n"/>
      <c r="X600" s="48" t="n"/>
      <c r="Y600" s="48" t="n"/>
      <c r="Z600" s="48" t="n"/>
      <c r="AA600" s="48" t="n"/>
      <c r="AB600" s="48" t="n"/>
    </row>
    <row r="601" ht="14.25" customHeight="1" s="152">
      <c r="A601" s="48" t="n"/>
      <c r="B601" s="48" t="n"/>
      <c r="C601" s="48" t="n"/>
      <c r="D601" s="48" t="n"/>
      <c r="E601" s="48" t="n"/>
      <c r="F601" s="48" t="n"/>
      <c r="G601" s="48" t="n"/>
      <c r="H601" s="48" t="n"/>
      <c r="I601" s="48" t="n"/>
      <c r="J601" s="48" t="n"/>
      <c r="K601" s="29" t="n"/>
      <c r="L601" s="29" t="n"/>
      <c r="M601" s="29" t="n"/>
      <c r="N601" s="48" t="n"/>
      <c r="O601" s="48" t="n"/>
      <c r="P601" s="48" t="n"/>
      <c r="Q601" s="48" t="n"/>
      <c r="R601" s="48" t="n"/>
      <c r="S601" s="48" t="n"/>
      <c r="T601" s="48" t="n"/>
      <c r="U601" s="48" t="n"/>
      <c r="V601" s="48" t="n"/>
      <c r="W601" s="48" t="n"/>
      <c r="X601" s="48" t="n"/>
      <c r="Y601" s="48" t="n"/>
      <c r="Z601" s="48" t="n"/>
      <c r="AA601" s="48" t="n"/>
      <c r="AB601" s="48" t="n"/>
    </row>
    <row r="602" ht="14.25" customHeight="1" s="152">
      <c r="A602" s="48" t="n"/>
      <c r="B602" s="48" t="n"/>
      <c r="C602" s="48" t="n"/>
      <c r="D602" s="48" t="n"/>
      <c r="E602" s="48" t="n"/>
      <c r="F602" s="48" t="n"/>
      <c r="G602" s="48" t="n"/>
      <c r="H602" s="48" t="n"/>
      <c r="I602" s="48" t="n"/>
      <c r="J602" s="48" t="n"/>
      <c r="K602" s="29" t="n"/>
      <c r="L602" s="29" t="n"/>
      <c r="M602" s="29" t="n"/>
      <c r="N602" s="48" t="n"/>
      <c r="O602" s="48" t="n"/>
      <c r="P602" s="48" t="n"/>
      <c r="Q602" s="48" t="n"/>
      <c r="R602" s="48" t="n"/>
      <c r="S602" s="48" t="n"/>
      <c r="T602" s="48" t="n"/>
      <c r="U602" s="48" t="n"/>
      <c r="V602" s="48" t="n"/>
      <c r="W602" s="48" t="n"/>
      <c r="X602" s="48" t="n"/>
      <c r="Y602" s="48" t="n"/>
      <c r="Z602" s="48" t="n"/>
      <c r="AA602" s="48" t="n"/>
      <c r="AB602" s="48" t="n"/>
    </row>
    <row r="603" ht="14.25" customHeight="1" s="152">
      <c r="A603" s="48" t="n"/>
      <c r="B603" s="48" t="n"/>
      <c r="C603" s="48" t="n"/>
      <c r="D603" s="48" t="n"/>
      <c r="E603" s="48" t="n"/>
      <c r="F603" s="48" t="n"/>
      <c r="G603" s="48" t="n"/>
      <c r="H603" s="48" t="n"/>
      <c r="I603" s="48" t="n"/>
      <c r="J603" s="48" t="n"/>
      <c r="K603" s="29" t="n"/>
      <c r="L603" s="29" t="n"/>
      <c r="M603" s="29" t="n"/>
      <c r="N603" s="48" t="n"/>
      <c r="O603" s="48" t="n"/>
      <c r="P603" s="48" t="n"/>
      <c r="Q603" s="48" t="n"/>
      <c r="R603" s="48" t="n"/>
      <c r="S603" s="48" t="n"/>
      <c r="T603" s="48" t="n"/>
      <c r="U603" s="48" t="n"/>
      <c r="V603" s="48" t="n"/>
      <c r="W603" s="48" t="n"/>
      <c r="X603" s="48" t="n"/>
      <c r="Y603" s="48" t="n"/>
      <c r="Z603" s="48" t="n"/>
      <c r="AA603" s="48" t="n"/>
      <c r="AB603" s="48" t="n"/>
    </row>
    <row r="604" ht="14.25" customHeight="1" s="152">
      <c r="A604" s="48" t="n"/>
      <c r="B604" s="48" t="n"/>
      <c r="C604" s="48" t="n"/>
      <c r="D604" s="48" t="n"/>
      <c r="E604" s="48" t="n"/>
      <c r="F604" s="48" t="n"/>
      <c r="G604" s="48" t="n"/>
      <c r="H604" s="48" t="n"/>
      <c r="I604" s="48" t="n"/>
      <c r="J604" s="48" t="n"/>
      <c r="K604" s="29" t="n"/>
      <c r="L604" s="29" t="n"/>
      <c r="M604" s="29" t="n"/>
      <c r="N604" s="48" t="n"/>
      <c r="O604" s="48" t="n"/>
      <c r="P604" s="48" t="n"/>
      <c r="Q604" s="48" t="n"/>
      <c r="R604" s="48" t="n"/>
      <c r="S604" s="48" t="n"/>
      <c r="T604" s="48" t="n"/>
      <c r="U604" s="48" t="n"/>
      <c r="V604" s="48" t="n"/>
      <c r="W604" s="48" t="n"/>
      <c r="X604" s="48" t="n"/>
      <c r="Y604" s="48" t="n"/>
      <c r="Z604" s="48" t="n"/>
      <c r="AA604" s="48" t="n"/>
      <c r="AB604" s="48" t="n"/>
    </row>
    <row r="605" ht="14.25" customHeight="1" s="152">
      <c r="A605" s="48" t="n"/>
      <c r="B605" s="48" t="n"/>
      <c r="C605" s="48" t="n"/>
      <c r="D605" s="48" t="n"/>
      <c r="E605" s="48" t="n"/>
      <c r="F605" s="48" t="n"/>
      <c r="G605" s="48" t="n"/>
      <c r="H605" s="48" t="n"/>
      <c r="I605" s="48" t="n"/>
      <c r="J605" s="48" t="n"/>
      <c r="K605" s="29" t="n"/>
      <c r="L605" s="29" t="n"/>
      <c r="M605" s="29" t="n"/>
      <c r="N605" s="48" t="n"/>
      <c r="O605" s="48" t="n"/>
      <c r="P605" s="48" t="n"/>
      <c r="Q605" s="48" t="n"/>
      <c r="R605" s="48" t="n"/>
      <c r="S605" s="48" t="n"/>
      <c r="T605" s="48" t="n"/>
      <c r="U605" s="48" t="n"/>
      <c r="V605" s="48" t="n"/>
      <c r="W605" s="48" t="n"/>
      <c r="X605" s="48" t="n"/>
      <c r="Y605" s="48" t="n"/>
      <c r="Z605" s="48" t="n"/>
      <c r="AA605" s="48" t="n"/>
      <c r="AB605" s="48" t="n"/>
    </row>
    <row r="606" ht="14.25" customHeight="1" s="152">
      <c r="A606" s="48" t="n"/>
      <c r="B606" s="48" t="n"/>
      <c r="C606" s="48" t="n"/>
      <c r="D606" s="48" t="n"/>
      <c r="E606" s="48" t="n"/>
      <c r="F606" s="48" t="n"/>
      <c r="G606" s="48" t="n"/>
      <c r="H606" s="48" t="n"/>
      <c r="I606" s="48" t="n"/>
      <c r="J606" s="48" t="n"/>
      <c r="K606" s="29" t="n"/>
      <c r="L606" s="29" t="n"/>
      <c r="M606" s="29" t="n"/>
      <c r="N606" s="48" t="n"/>
      <c r="O606" s="48" t="n"/>
      <c r="P606" s="48" t="n"/>
      <c r="Q606" s="48" t="n"/>
      <c r="R606" s="48" t="n"/>
      <c r="S606" s="48" t="n"/>
      <c r="T606" s="48" t="n"/>
      <c r="U606" s="48" t="n"/>
      <c r="V606" s="48" t="n"/>
      <c r="W606" s="48" t="n"/>
      <c r="X606" s="48" t="n"/>
      <c r="Y606" s="48" t="n"/>
      <c r="Z606" s="48" t="n"/>
      <c r="AA606" s="48" t="n"/>
      <c r="AB606" s="48" t="n"/>
    </row>
    <row r="607" ht="14.25" customHeight="1" s="152">
      <c r="A607" s="48" t="n"/>
      <c r="B607" s="48" t="n"/>
      <c r="C607" s="48" t="n"/>
      <c r="D607" s="48" t="n"/>
      <c r="E607" s="48" t="n"/>
      <c r="F607" s="48" t="n"/>
      <c r="G607" s="48" t="n"/>
      <c r="H607" s="48" t="n"/>
      <c r="I607" s="48" t="n"/>
      <c r="J607" s="48" t="n"/>
      <c r="K607" s="29" t="n"/>
      <c r="L607" s="29" t="n"/>
      <c r="M607" s="29" t="n"/>
      <c r="N607" s="48" t="n"/>
      <c r="O607" s="48" t="n"/>
      <c r="P607" s="48" t="n"/>
      <c r="Q607" s="48" t="n"/>
      <c r="R607" s="48" t="n"/>
      <c r="S607" s="48" t="n"/>
      <c r="T607" s="48" t="n"/>
      <c r="U607" s="48" t="n"/>
      <c r="V607" s="48" t="n"/>
      <c r="W607" s="48" t="n"/>
      <c r="X607" s="48" t="n"/>
      <c r="Y607" s="48" t="n"/>
      <c r="Z607" s="48" t="n"/>
      <c r="AA607" s="48" t="n"/>
      <c r="AB607" s="48" t="n"/>
    </row>
    <row r="608" ht="14.25" customHeight="1" s="152">
      <c r="A608" s="48" t="n"/>
      <c r="B608" s="48" t="n"/>
      <c r="C608" s="48" t="n"/>
      <c r="D608" s="48" t="n"/>
      <c r="E608" s="48" t="n"/>
      <c r="F608" s="48" t="n"/>
      <c r="G608" s="48" t="n"/>
      <c r="H608" s="48" t="n"/>
      <c r="I608" s="48" t="n"/>
      <c r="J608" s="48" t="n"/>
      <c r="K608" s="29" t="n"/>
      <c r="L608" s="29" t="n"/>
      <c r="M608" s="29" t="n"/>
      <c r="N608" s="48" t="n"/>
      <c r="O608" s="48" t="n"/>
      <c r="P608" s="48" t="n"/>
      <c r="Q608" s="48" t="n"/>
      <c r="R608" s="48" t="n"/>
      <c r="S608" s="48" t="n"/>
      <c r="T608" s="48" t="n"/>
      <c r="U608" s="48" t="n"/>
      <c r="V608" s="48" t="n"/>
      <c r="W608" s="48" t="n"/>
      <c r="X608" s="48" t="n"/>
      <c r="Y608" s="48" t="n"/>
      <c r="Z608" s="48" t="n"/>
      <c r="AA608" s="48" t="n"/>
      <c r="AB608" s="48" t="n"/>
    </row>
    <row r="609" ht="14.25" customHeight="1" s="152">
      <c r="A609" s="48" t="n"/>
      <c r="B609" s="48" t="n"/>
      <c r="C609" s="48" t="n"/>
      <c r="D609" s="48" t="n"/>
      <c r="E609" s="48" t="n"/>
      <c r="F609" s="48" t="n"/>
      <c r="G609" s="48" t="n"/>
      <c r="H609" s="48" t="n"/>
      <c r="I609" s="48" t="n"/>
      <c r="J609" s="48" t="n"/>
      <c r="K609" s="29" t="n"/>
      <c r="L609" s="29" t="n"/>
      <c r="M609" s="29" t="n"/>
      <c r="N609" s="48" t="n"/>
      <c r="O609" s="48" t="n"/>
      <c r="P609" s="48" t="n"/>
      <c r="Q609" s="48" t="n"/>
      <c r="R609" s="48" t="n"/>
      <c r="S609" s="48" t="n"/>
      <c r="T609" s="48" t="n"/>
      <c r="U609" s="48" t="n"/>
      <c r="V609" s="48" t="n"/>
      <c r="W609" s="48" t="n"/>
      <c r="X609" s="48" t="n"/>
      <c r="Y609" s="48" t="n"/>
      <c r="Z609" s="48" t="n"/>
      <c r="AA609" s="48" t="n"/>
      <c r="AB609" s="48" t="n"/>
    </row>
    <row r="610" ht="14.25" customHeight="1" s="152">
      <c r="A610" s="48" t="n"/>
      <c r="B610" s="48" t="n"/>
      <c r="C610" s="48" t="n"/>
      <c r="D610" s="48" t="n"/>
      <c r="E610" s="48" t="n"/>
      <c r="F610" s="48" t="n"/>
      <c r="G610" s="48" t="n"/>
      <c r="H610" s="48" t="n"/>
      <c r="I610" s="48" t="n"/>
      <c r="J610" s="48" t="n"/>
      <c r="K610" s="29" t="n"/>
      <c r="L610" s="29" t="n"/>
      <c r="M610" s="29" t="n"/>
      <c r="N610" s="48" t="n"/>
      <c r="O610" s="48" t="n"/>
      <c r="P610" s="48" t="n"/>
      <c r="Q610" s="48" t="n"/>
      <c r="R610" s="48" t="n"/>
      <c r="S610" s="48" t="n"/>
      <c r="T610" s="48" t="n"/>
      <c r="U610" s="48" t="n"/>
      <c r="V610" s="48" t="n"/>
      <c r="W610" s="48" t="n"/>
      <c r="X610" s="48" t="n"/>
      <c r="Y610" s="48" t="n"/>
      <c r="Z610" s="48" t="n"/>
      <c r="AA610" s="48" t="n"/>
      <c r="AB610" s="48" t="n"/>
    </row>
    <row r="611" ht="14.25" customHeight="1" s="152">
      <c r="A611" s="48" t="n"/>
      <c r="B611" s="48" t="n"/>
      <c r="C611" s="48" t="n"/>
      <c r="D611" s="48" t="n"/>
      <c r="E611" s="48" t="n"/>
      <c r="F611" s="48" t="n"/>
      <c r="G611" s="48" t="n"/>
      <c r="H611" s="48" t="n"/>
      <c r="I611" s="48" t="n"/>
      <c r="J611" s="48" t="n"/>
      <c r="K611" s="29" t="n"/>
      <c r="L611" s="29" t="n"/>
      <c r="M611" s="29" t="n"/>
      <c r="N611" s="48" t="n"/>
      <c r="O611" s="48" t="n"/>
      <c r="P611" s="48" t="n"/>
      <c r="Q611" s="48" t="n"/>
      <c r="R611" s="48" t="n"/>
      <c r="S611" s="48" t="n"/>
      <c r="T611" s="48" t="n"/>
      <c r="U611" s="48" t="n"/>
      <c r="V611" s="48" t="n"/>
      <c r="W611" s="48" t="n"/>
      <c r="X611" s="48" t="n"/>
      <c r="Y611" s="48" t="n"/>
      <c r="Z611" s="48" t="n"/>
      <c r="AA611" s="48" t="n"/>
      <c r="AB611" s="48" t="n"/>
    </row>
    <row r="612" ht="14.25" customHeight="1" s="152">
      <c r="A612" s="48" t="n"/>
      <c r="B612" s="48" t="n"/>
      <c r="C612" s="48" t="n"/>
      <c r="D612" s="48" t="n"/>
      <c r="E612" s="48" t="n"/>
      <c r="F612" s="48" t="n"/>
      <c r="G612" s="48" t="n"/>
      <c r="H612" s="48" t="n"/>
      <c r="I612" s="48" t="n"/>
      <c r="J612" s="48" t="n"/>
      <c r="K612" s="29" t="n"/>
      <c r="L612" s="29" t="n"/>
      <c r="M612" s="29" t="n"/>
      <c r="N612" s="48" t="n"/>
      <c r="O612" s="48" t="n"/>
      <c r="P612" s="48" t="n"/>
      <c r="Q612" s="48" t="n"/>
      <c r="R612" s="48" t="n"/>
      <c r="S612" s="48" t="n"/>
      <c r="T612" s="48" t="n"/>
      <c r="U612" s="48" t="n"/>
      <c r="V612" s="48" t="n"/>
      <c r="W612" s="48" t="n"/>
      <c r="X612" s="48" t="n"/>
      <c r="Y612" s="48" t="n"/>
      <c r="Z612" s="48" t="n"/>
      <c r="AA612" s="48" t="n"/>
      <c r="AB612" s="48" t="n"/>
    </row>
    <row r="613" ht="14.25" customHeight="1" s="152">
      <c r="A613" s="48" t="n"/>
      <c r="B613" s="48" t="n"/>
      <c r="C613" s="48" t="n"/>
      <c r="D613" s="48" t="n"/>
      <c r="E613" s="48" t="n"/>
      <c r="F613" s="48" t="n"/>
      <c r="G613" s="48" t="n"/>
      <c r="H613" s="48" t="n"/>
      <c r="I613" s="48" t="n"/>
      <c r="J613" s="48" t="n"/>
      <c r="K613" s="29" t="n"/>
      <c r="L613" s="29" t="n"/>
      <c r="M613" s="29" t="n"/>
      <c r="N613" s="48" t="n"/>
      <c r="O613" s="48" t="n"/>
      <c r="P613" s="48" t="n"/>
      <c r="Q613" s="48" t="n"/>
      <c r="R613" s="48" t="n"/>
      <c r="S613" s="48" t="n"/>
      <c r="T613" s="48" t="n"/>
      <c r="U613" s="48" t="n"/>
      <c r="V613" s="48" t="n"/>
      <c r="W613" s="48" t="n"/>
      <c r="X613" s="48" t="n"/>
      <c r="Y613" s="48" t="n"/>
      <c r="Z613" s="48" t="n"/>
      <c r="AA613" s="48" t="n"/>
      <c r="AB613" s="48" t="n"/>
    </row>
    <row r="614" ht="14.25" customHeight="1" s="152">
      <c r="A614" s="48" t="n"/>
      <c r="B614" s="48" t="n"/>
      <c r="C614" s="48" t="n"/>
      <c r="D614" s="48" t="n"/>
      <c r="E614" s="48" t="n"/>
      <c r="F614" s="48" t="n"/>
      <c r="G614" s="48" t="n"/>
      <c r="H614" s="48" t="n"/>
      <c r="I614" s="48" t="n"/>
      <c r="J614" s="48" t="n"/>
      <c r="K614" s="29" t="n"/>
      <c r="L614" s="29" t="n"/>
      <c r="M614" s="29" t="n"/>
      <c r="N614" s="48" t="n"/>
      <c r="O614" s="48" t="n"/>
      <c r="P614" s="48" t="n"/>
      <c r="Q614" s="48" t="n"/>
      <c r="R614" s="48" t="n"/>
      <c r="S614" s="48" t="n"/>
      <c r="T614" s="48" t="n"/>
      <c r="U614" s="48" t="n"/>
      <c r="V614" s="48" t="n"/>
      <c r="W614" s="48" t="n"/>
      <c r="X614" s="48" t="n"/>
      <c r="Y614" s="48" t="n"/>
      <c r="Z614" s="48" t="n"/>
      <c r="AA614" s="48" t="n"/>
      <c r="AB614" s="48" t="n"/>
    </row>
    <row r="615" ht="14.25" customHeight="1" s="152">
      <c r="A615" s="48" t="n"/>
      <c r="B615" s="48" t="n"/>
      <c r="C615" s="48" t="n"/>
      <c r="D615" s="48" t="n"/>
      <c r="E615" s="48" t="n"/>
      <c r="F615" s="48" t="n"/>
      <c r="G615" s="48" t="n"/>
      <c r="H615" s="48" t="n"/>
      <c r="I615" s="48" t="n"/>
      <c r="J615" s="48" t="n"/>
      <c r="K615" s="29" t="n"/>
      <c r="L615" s="29" t="n"/>
      <c r="M615" s="29" t="n"/>
      <c r="N615" s="48" t="n"/>
      <c r="O615" s="48" t="n"/>
      <c r="P615" s="48" t="n"/>
      <c r="Q615" s="48" t="n"/>
      <c r="R615" s="48" t="n"/>
      <c r="S615" s="48" t="n"/>
      <c r="T615" s="48" t="n"/>
      <c r="U615" s="48" t="n"/>
      <c r="V615" s="48" t="n"/>
      <c r="W615" s="48" t="n"/>
      <c r="X615" s="48" t="n"/>
      <c r="Y615" s="48" t="n"/>
      <c r="Z615" s="48" t="n"/>
      <c r="AA615" s="48" t="n"/>
      <c r="AB615" s="48" t="n"/>
    </row>
    <row r="616" ht="14.25" customHeight="1" s="152">
      <c r="A616" s="48" t="n"/>
      <c r="B616" s="48" t="n"/>
      <c r="C616" s="48" t="n"/>
      <c r="D616" s="48" t="n"/>
      <c r="E616" s="48" t="n"/>
      <c r="F616" s="48" t="n"/>
      <c r="G616" s="48" t="n"/>
      <c r="H616" s="48" t="n"/>
      <c r="I616" s="48" t="n"/>
      <c r="J616" s="48" t="n"/>
      <c r="K616" s="29" t="n"/>
      <c r="L616" s="29" t="n"/>
      <c r="M616" s="29" t="n"/>
      <c r="N616" s="48" t="n"/>
      <c r="O616" s="48" t="n"/>
      <c r="P616" s="48" t="n"/>
      <c r="Q616" s="48" t="n"/>
      <c r="R616" s="48" t="n"/>
      <c r="S616" s="48" t="n"/>
      <c r="T616" s="48" t="n"/>
      <c r="U616" s="48" t="n"/>
      <c r="V616" s="48" t="n"/>
      <c r="W616" s="48" t="n"/>
      <c r="X616" s="48" t="n"/>
      <c r="Y616" s="48" t="n"/>
      <c r="Z616" s="48" t="n"/>
      <c r="AA616" s="48" t="n"/>
      <c r="AB616" s="48" t="n"/>
    </row>
    <row r="617" ht="14.25" customHeight="1" s="152">
      <c r="A617" s="48" t="n"/>
      <c r="B617" s="48" t="n"/>
      <c r="C617" s="48" t="n"/>
      <c r="D617" s="48" t="n"/>
      <c r="E617" s="48" t="n"/>
      <c r="F617" s="48" t="n"/>
      <c r="G617" s="48" t="n"/>
      <c r="H617" s="48" t="n"/>
      <c r="I617" s="48" t="n"/>
      <c r="J617" s="48" t="n"/>
      <c r="K617" s="29" t="n"/>
      <c r="L617" s="29" t="n"/>
      <c r="M617" s="29" t="n"/>
      <c r="N617" s="48" t="n"/>
      <c r="O617" s="48" t="n"/>
      <c r="P617" s="48" t="n"/>
      <c r="Q617" s="48" t="n"/>
      <c r="R617" s="48" t="n"/>
      <c r="S617" s="48" t="n"/>
      <c r="T617" s="48" t="n"/>
      <c r="U617" s="48" t="n"/>
      <c r="V617" s="48" t="n"/>
      <c r="W617" s="48" t="n"/>
      <c r="X617" s="48" t="n"/>
      <c r="Y617" s="48" t="n"/>
      <c r="Z617" s="48" t="n"/>
      <c r="AA617" s="48" t="n"/>
      <c r="AB617" s="48" t="n"/>
    </row>
    <row r="618" ht="14.25" customHeight="1" s="152">
      <c r="A618" s="48" t="n"/>
      <c r="B618" s="48" t="n"/>
      <c r="C618" s="48" t="n"/>
      <c r="D618" s="48" t="n"/>
      <c r="E618" s="48" t="n"/>
      <c r="F618" s="48" t="n"/>
      <c r="G618" s="48" t="n"/>
      <c r="H618" s="48" t="n"/>
      <c r="I618" s="48" t="n"/>
      <c r="J618" s="48" t="n"/>
      <c r="K618" s="29" t="n"/>
      <c r="L618" s="29" t="n"/>
      <c r="M618" s="29" t="n"/>
      <c r="N618" s="48" t="n"/>
      <c r="O618" s="48" t="n"/>
      <c r="P618" s="48" t="n"/>
      <c r="Q618" s="48" t="n"/>
      <c r="R618" s="48" t="n"/>
      <c r="S618" s="48" t="n"/>
      <c r="T618" s="48" t="n"/>
      <c r="U618" s="48" t="n"/>
      <c r="V618" s="48" t="n"/>
      <c r="W618" s="48" t="n"/>
      <c r="X618" s="48" t="n"/>
      <c r="Y618" s="48" t="n"/>
      <c r="Z618" s="48" t="n"/>
      <c r="AA618" s="48" t="n"/>
      <c r="AB618" s="48" t="n"/>
    </row>
    <row r="619" ht="14.25" customHeight="1" s="152">
      <c r="A619" s="48" t="n"/>
      <c r="B619" s="48" t="n"/>
      <c r="C619" s="48" t="n"/>
      <c r="D619" s="48" t="n"/>
      <c r="E619" s="48" t="n"/>
      <c r="F619" s="48" t="n"/>
      <c r="G619" s="48" t="n"/>
      <c r="H619" s="48" t="n"/>
      <c r="I619" s="48" t="n"/>
      <c r="J619" s="48" t="n"/>
      <c r="K619" s="29" t="n"/>
      <c r="L619" s="29" t="n"/>
      <c r="M619" s="29" t="n"/>
      <c r="N619" s="48" t="n"/>
      <c r="O619" s="48" t="n"/>
      <c r="P619" s="48" t="n"/>
      <c r="Q619" s="48" t="n"/>
      <c r="R619" s="48" t="n"/>
      <c r="S619" s="48" t="n"/>
      <c r="T619" s="48" t="n"/>
      <c r="U619" s="48" t="n"/>
      <c r="V619" s="48" t="n"/>
      <c r="W619" s="48" t="n"/>
      <c r="X619" s="48" t="n"/>
      <c r="Y619" s="48" t="n"/>
      <c r="Z619" s="48" t="n"/>
      <c r="AA619" s="48" t="n"/>
      <c r="AB619" s="48" t="n"/>
    </row>
    <row r="620" ht="14.25" customHeight="1" s="152">
      <c r="A620" s="48" t="n"/>
      <c r="B620" s="48" t="n"/>
      <c r="C620" s="48" t="n"/>
      <c r="D620" s="48" t="n"/>
      <c r="E620" s="48" t="n"/>
      <c r="F620" s="48" t="n"/>
      <c r="G620" s="48" t="n"/>
      <c r="H620" s="48" t="n"/>
      <c r="I620" s="48" t="n"/>
      <c r="J620" s="48" t="n"/>
      <c r="K620" s="29" t="n"/>
      <c r="L620" s="29" t="n"/>
      <c r="M620" s="29" t="n"/>
      <c r="N620" s="48" t="n"/>
      <c r="O620" s="48" t="n"/>
      <c r="P620" s="48" t="n"/>
      <c r="Q620" s="48" t="n"/>
      <c r="R620" s="48" t="n"/>
      <c r="S620" s="48" t="n"/>
      <c r="T620" s="48" t="n"/>
      <c r="U620" s="48" t="n"/>
      <c r="V620" s="48" t="n"/>
      <c r="W620" s="48" t="n"/>
      <c r="X620" s="48" t="n"/>
      <c r="Y620" s="48" t="n"/>
      <c r="Z620" s="48" t="n"/>
      <c r="AA620" s="48" t="n"/>
      <c r="AB620" s="48" t="n"/>
    </row>
    <row r="621" ht="14.25" customHeight="1" s="152">
      <c r="A621" s="48" t="n"/>
      <c r="B621" s="48" t="n"/>
      <c r="C621" s="48" t="n"/>
      <c r="D621" s="48" t="n"/>
      <c r="E621" s="48" t="n"/>
      <c r="F621" s="48" t="n"/>
      <c r="G621" s="48" t="n"/>
      <c r="H621" s="48" t="n"/>
      <c r="I621" s="48" t="n"/>
      <c r="J621" s="48" t="n"/>
      <c r="K621" s="29" t="n"/>
      <c r="L621" s="29" t="n"/>
      <c r="M621" s="29" t="n"/>
      <c r="N621" s="48" t="n"/>
      <c r="O621" s="48" t="n"/>
      <c r="P621" s="48" t="n"/>
      <c r="Q621" s="48" t="n"/>
      <c r="R621" s="48" t="n"/>
      <c r="S621" s="48" t="n"/>
      <c r="T621" s="48" t="n"/>
      <c r="U621" s="48" t="n"/>
      <c r="V621" s="48" t="n"/>
      <c r="W621" s="48" t="n"/>
      <c r="X621" s="48" t="n"/>
      <c r="Y621" s="48" t="n"/>
      <c r="Z621" s="48" t="n"/>
      <c r="AA621" s="48" t="n"/>
      <c r="AB621" s="48" t="n"/>
    </row>
    <row r="622" ht="14.25" customHeight="1" s="152">
      <c r="A622" s="48" t="n"/>
      <c r="B622" s="48" t="n"/>
      <c r="C622" s="48" t="n"/>
      <c r="D622" s="48" t="n"/>
      <c r="E622" s="48" t="n"/>
      <c r="F622" s="48" t="n"/>
      <c r="G622" s="48" t="n"/>
      <c r="H622" s="48" t="n"/>
      <c r="I622" s="48" t="n"/>
      <c r="J622" s="48" t="n"/>
      <c r="K622" s="29" t="n"/>
      <c r="L622" s="29" t="n"/>
      <c r="M622" s="29" t="n"/>
      <c r="N622" s="48" t="n"/>
      <c r="O622" s="48" t="n"/>
      <c r="P622" s="48" t="n"/>
      <c r="Q622" s="48" t="n"/>
      <c r="R622" s="48" t="n"/>
      <c r="S622" s="48" t="n"/>
      <c r="T622" s="48" t="n"/>
      <c r="U622" s="48" t="n"/>
      <c r="V622" s="48" t="n"/>
      <c r="W622" s="48" t="n"/>
      <c r="X622" s="48" t="n"/>
      <c r="Y622" s="48" t="n"/>
      <c r="Z622" s="48" t="n"/>
      <c r="AA622" s="48" t="n"/>
      <c r="AB622" s="48" t="n"/>
    </row>
    <row r="623" ht="14.25" customHeight="1" s="152">
      <c r="A623" s="48" t="n"/>
      <c r="B623" s="48" t="n"/>
      <c r="C623" s="48" t="n"/>
      <c r="D623" s="48" t="n"/>
      <c r="E623" s="48" t="n"/>
      <c r="F623" s="48" t="n"/>
      <c r="G623" s="48" t="n"/>
      <c r="H623" s="48" t="n"/>
      <c r="I623" s="48" t="n"/>
      <c r="J623" s="48" t="n"/>
      <c r="K623" s="29" t="n"/>
      <c r="L623" s="29" t="n"/>
      <c r="M623" s="29" t="n"/>
      <c r="N623" s="48" t="n"/>
      <c r="O623" s="48" t="n"/>
      <c r="P623" s="48" t="n"/>
      <c r="Q623" s="48" t="n"/>
      <c r="R623" s="48" t="n"/>
      <c r="S623" s="48" t="n"/>
      <c r="T623" s="48" t="n"/>
      <c r="U623" s="48" t="n"/>
      <c r="V623" s="48" t="n"/>
      <c r="W623" s="48" t="n"/>
      <c r="X623" s="48" t="n"/>
      <c r="Y623" s="48" t="n"/>
      <c r="Z623" s="48" t="n"/>
      <c r="AA623" s="48" t="n"/>
      <c r="AB623" s="48" t="n"/>
    </row>
    <row r="624" ht="14.25" customHeight="1" s="152">
      <c r="A624" s="48" t="n"/>
      <c r="B624" s="48" t="n"/>
      <c r="C624" s="48" t="n"/>
      <c r="D624" s="48" t="n"/>
      <c r="E624" s="48" t="n"/>
      <c r="F624" s="48" t="n"/>
      <c r="G624" s="48" t="n"/>
      <c r="H624" s="48" t="n"/>
      <c r="I624" s="48" t="n"/>
      <c r="J624" s="48" t="n"/>
      <c r="K624" s="29" t="n"/>
      <c r="L624" s="29" t="n"/>
      <c r="M624" s="29" t="n"/>
      <c r="N624" s="48" t="n"/>
      <c r="O624" s="48" t="n"/>
      <c r="P624" s="48" t="n"/>
      <c r="Q624" s="48" t="n"/>
      <c r="R624" s="48" t="n"/>
      <c r="S624" s="48" t="n"/>
      <c r="T624" s="48" t="n"/>
      <c r="U624" s="48" t="n"/>
      <c r="V624" s="48" t="n"/>
      <c r="W624" s="48" t="n"/>
      <c r="X624" s="48" t="n"/>
      <c r="Y624" s="48" t="n"/>
      <c r="Z624" s="48" t="n"/>
      <c r="AA624" s="48" t="n"/>
      <c r="AB624" s="48" t="n"/>
    </row>
    <row r="625" ht="14.25" customHeight="1" s="152">
      <c r="A625" s="48" t="n"/>
      <c r="B625" s="48" t="n"/>
      <c r="C625" s="48" t="n"/>
      <c r="D625" s="48" t="n"/>
      <c r="E625" s="48" t="n"/>
      <c r="F625" s="48" t="n"/>
      <c r="G625" s="48" t="n"/>
      <c r="H625" s="48" t="n"/>
      <c r="I625" s="48" t="n"/>
      <c r="J625" s="48" t="n"/>
      <c r="K625" s="29" t="n"/>
      <c r="L625" s="29" t="n"/>
      <c r="M625" s="29" t="n"/>
      <c r="N625" s="48" t="n"/>
      <c r="O625" s="48" t="n"/>
      <c r="P625" s="48" t="n"/>
      <c r="Q625" s="48" t="n"/>
      <c r="R625" s="48" t="n"/>
      <c r="S625" s="48" t="n"/>
      <c r="T625" s="48" t="n"/>
      <c r="U625" s="48" t="n"/>
      <c r="V625" s="48" t="n"/>
      <c r="W625" s="48" t="n"/>
      <c r="X625" s="48" t="n"/>
      <c r="Y625" s="48" t="n"/>
      <c r="Z625" s="48" t="n"/>
      <c r="AA625" s="48" t="n"/>
      <c r="AB625" s="48" t="n"/>
    </row>
    <row r="626" ht="14.25" customHeight="1" s="152">
      <c r="A626" s="48" t="n"/>
      <c r="B626" s="48" t="n"/>
      <c r="C626" s="48" t="n"/>
      <c r="D626" s="48" t="n"/>
      <c r="E626" s="48" t="n"/>
      <c r="F626" s="48" t="n"/>
      <c r="G626" s="48" t="n"/>
      <c r="H626" s="48" t="n"/>
      <c r="I626" s="48" t="n"/>
      <c r="J626" s="48" t="n"/>
      <c r="K626" s="29" t="n"/>
      <c r="L626" s="29" t="n"/>
      <c r="M626" s="29" t="n"/>
      <c r="N626" s="48" t="n"/>
      <c r="O626" s="48" t="n"/>
      <c r="P626" s="48" t="n"/>
      <c r="Q626" s="48" t="n"/>
      <c r="R626" s="48" t="n"/>
      <c r="S626" s="48" t="n"/>
      <c r="T626" s="48" t="n"/>
      <c r="U626" s="48" t="n"/>
      <c r="V626" s="48" t="n"/>
      <c r="W626" s="48" t="n"/>
      <c r="X626" s="48" t="n"/>
      <c r="Y626" s="48" t="n"/>
      <c r="Z626" s="48" t="n"/>
      <c r="AA626" s="48" t="n"/>
      <c r="AB626" s="48" t="n"/>
    </row>
    <row r="627" ht="14.25" customHeight="1" s="152">
      <c r="A627" s="48" t="n"/>
      <c r="B627" s="48" t="n"/>
      <c r="C627" s="48" t="n"/>
      <c r="D627" s="48" t="n"/>
      <c r="E627" s="48" t="n"/>
      <c r="F627" s="48" t="n"/>
      <c r="G627" s="48" t="n"/>
      <c r="H627" s="48" t="n"/>
      <c r="I627" s="48" t="n"/>
      <c r="J627" s="48" t="n"/>
      <c r="K627" s="29" t="n"/>
      <c r="L627" s="29" t="n"/>
      <c r="M627" s="29" t="n"/>
      <c r="N627" s="48" t="n"/>
      <c r="O627" s="48" t="n"/>
      <c r="P627" s="48" t="n"/>
      <c r="Q627" s="48" t="n"/>
      <c r="R627" s="48" t="n"/>
      <c r="S627" s="48" t="n"/>
      <c r="T627" s="48" t="n"/>
      <c r="U627" s="48" t="n"/>
      <c r="V627" s="48" t="n"/>
      <c r="W627" s="48" t="n"/>
      <c r="X627" s="48" t="n"/>
      <c r="Y627" s="48" t="n"/>
      <c r="Z627" s="48" t="n"/>
      <c r="AA627" s="48" t="n"/>
      <c r="AB627" s="48" t="n"/>
    </row>
    <row r="628" ht="14.25" customHeight="1" s="152">
      <c r="A628" s="48" t="n"/>
      <c r="B628" s="48" t="n"/>
      <c r="C628" s="48" t="n"/>
      <c r="D628" s="48" t="n"/>
      <c r="E628" s="48" t="n"/>
      <c r="F628" s="48" t="n"/>
      <c r="G628" s="48" t="n"/>
      <c r="H628" s="48" t="n"/>
      <c r="I628" s="48" t="n"/>
      <c r="J628" s="48" t="n"/>
      <c r="K628" s="29" t="n"/>
      <c r="L628" s="29" t="n"/>
      <c r="M628" s="29" t="n"/>
      <c r="N628" s="48" t="n"/>
      <c r="O628" s="48" t="n"/>
      <c r="P628" s="48" t="n"/>
      <c r="Q628" s="48" t="n"/>
      <c r="R628" s="48" t="n"/>
      <c r="S628" s="48" t="n"/>
      <c r="T628" s="48" t="n"/>
      <c r="U628" s="48" t="n"/>
      <c r="V628" s="48" t="n"/>
      <c r="W628" s="48" t="n"/>
      <c r="X628" s="48" t="n"/>
      <c r="Y628" s="48" t="n"/>
      <c r="Z628" s="48" t="n"/>
      <c r="AA628" s="48" t="n"/>
      <c r="AB628" s="48" t="n"/>
    </row>
    <row r="629" ht="14.25" customHeight="1" s="152">
      <c r="A629" s="48" t="n"/>
      <c r="B629" s="48" t="n"/>
      <c r="C629" s="48" t="n"/>
      <c r="D629" s="48" t="n"/>
      <c r="E629" s="48" t="n"/>
      <c r="F629" s="48" t="n"/>
      <c r="G629" s="48" t="n"/>
      <c r="H629" s="48" t="n"/>
      <c r="I629" s="48" t="n"/>
      <c r="J629" s="48" t="n"/>
      <c r="K629" s="29" t="n"/>
      <c r="L629" s="29" t="n"/>
      <c r="M629" s="29" t="n"/>
      <c r="N629" s="48" t="n"/>
      <c r="O629" s="48" t="n"/>
      <c r="P629" s="48" t="n"/>
      <c r="Q629" s="48" t="n"/>
      <c r="R629" s="48" t="n"/>
      <c r="S629" s="48" t="n"/>
      <c r="T629" s="48" t="n"/>
      <c r="U629" s="48" t="n"/>
      <c r="V629" s="48" t="n"/>
      <c r="W629" s="48" t="n"/>
      <c r="X629" s="48" t="n"/>
      <c r="Y629" s="48" t="n"/>
      <c r="Z629" s="48" t="n"/>
      <c r="AA629" s="48" t="n"/>
      <c r="AB629" s="48" t="n"/>
    </row>
    <row r="630" ht="14.25" customHeight="1" s="152">
      <c r="A630" s="48" t="n"/>
      <c r="B630" s="48" t="n"/>
      <c r="C630" s="48" t="n"/>
      <c r="D630" s="48" t="n"/>
      <c r="E630" s="48" t="n"/>
      <c r="F630" s="48" t="n"/>
      <c r="G630" s="48" t="n"/>
      <c r="H630" s="48" t="n"/>
      <c r="I630" s="48" t="n"/>
      <c r="J630" s="48" t="n"/>
      <c r="K630" s="29" t="n"/>
      <c r="L630" s="29" t="n"/>
      <c r="M630" s="29" t="n"/>
      <c r="N630" s="48" t="n"/>
      <c r="O630" s="48" t="n"/>
      <c r="P630" s="48" t="n"/>
      <c r="Q630" s="48" t="n"/>
      <c r="R630" s="48" t="n"/>
      <c r="S630" s="48" t="n"/>
      <c r="T630" s="48" t="n"/>
      <c r="U630" s="48" t="n"/>
      <c r="V630" s="48" t="n"/>
      <c r="W630" s="48" t="n"/>
      <c r="X630" s="48" t="n"/>
      <c r="Y630" s="48" t="n"/>
      <c r="Z630" s="48" t="n"/>
      <c r="AA630" s="48" t="n"/>
      <c r="AB630" s="48" t="n"/>
    </row>
    <row r="631" ht="14.25" customHeight="1" s="152">
      <c r="A631" s="48" t="n"/>
      <c r="B631" s="48" t="n"/>
      <c r="C631" s="48" t="n"/>
      <c r="D631" s="48" t="n"/>
      <c r="E631" s="48" t="n"/>
      <c r="F631" s="48" t="n"/>
      <c r="G631" s="48" t="n"/>
      <c r="H631" s="48" t="n"/>
      <c r="I631" s="48" t="n"/>
      <c r="J631" s="48" t="n"/>
      <c r="K631" s="29" t="n"/>
      <c r="L631" s="29" t="n"/>
      <c r="M631" s="29" t="n"/>
      <c r="N631" s="48" t="n"/>
      <c r="O631" s="48" t="n"/>
      <c r="P631" s="48" t="n"/>
      <c r="Q631" s="48" t="n"/>
      <c r="R631" s="48" t="n"/>
      <c r="S631" s="48" t="n"/>
      <c r="T631" s="48" t="n"/>
      <c r="U631" s="48" t="n"/>
      <c r="V631" s="48" t="n"/>
      <c r="W631" s="48" t="n"/>
      <c r="X631" s="48" t="n"/>
      <c r="Y631" s="48" t="n"/>
      <c r="Z631" s="48" t="n"/>
      <c r="AA631" s="48" t="n"/>
      <c r="AB631" s="48" t="n"/>
    </row>
    <row r="632" ht="14.25" customHeight="1" s="152">
      <c r="A632" s="48" t="n"/>
      <c r="B632" s="48" t="n"/>
      <c r="C632" s="48" t="n"/>
      <c r="D632" s="48" t="n"/>
      <c r="E632" s="48" t="n"/>
      <c r="F632" s="48" t="n"/>
      <c r="G632" s="48" t="n"/>
      <c r="H632" s="48" t="n"/>
      <c r="I632" s="48" t="n"/>
      <c r="J632" s="48" t="n"/>
      <c r="K632" s="29" t="n"/>
      <c r="L632" s="29" t="n"/>
      <c r="M632" s="29" t="n"/>
      <c r="N632" s="48" t="n"/>
      <c r="O632" s="48" t="n"/>
      <c r="P632" s="48" t="n"/>
      <c r="Q632" s="48" t="n"/>
      <c r="R632" s="48" t="n"/>
      <c r="S632" s="48" t="n"/>
      <c r="T632" s="48" t="n"/>
      <c r="U632" s="48" t="n"/>
      <c r="V632" s="48" t="n"/>
      <c r="W632" s="48" t="n"/>
      <c r="X632" s="48" t="n"/>
      <c r="Y632" s="48" t="n"/>
      <c r="Z632" s="48" t="n"/>
      <c r="AA632" s="48" t="n"/>
      <c r="AB632" s="48" t="n"/>
    </row>
    <row r="633" ht="14.25" customHeight="1" s="152">
      <c r="A633" s="48" t="n"/>
      <c r="B633" s="48" t="n"/>
      <c r="C633" s="48" t="n"/>
      <c r="D633" s="48" t="n"/>
      <c r="E633" s="48" t="n"/>
      <c r="F633" s="48" t="n"/>
      <c r="G633" s="48" t="n"/>
      <c r="H633" s="48" t="n"/>
      <c r="I633" s="48" t="n"/>
      <c r="J633" s="48" t="n"/>
      <c r="K633" s="29" t="n"/>
      <c r="L633" s="29" t="n"/>
      <c r="M633" s="29" t="n"/>
      <c r="N633" s="48" t="n"/>
      <c r="O633" s="48" t="n"/>
      <c r="P633" s="48" t="n"/>
      <c r="Q633" s="48" t="n"/>
      <c r="R633" s="48" t="n"/>
      <c r="S633" s="48" t="n"/>
      <c r="T633" s="48" t="n"/>
      <c r="U633" s="48" t="n"/>
      <c r="V633" s="48" t="n"/>
      <c r="W633" s="48" t="n"/>
      <c r="X633" s="48" t="n"/>
      <c r="Y633" s="48" t="n"/>
      <c r="Z633" s="48" t="n"/>
      <c r="AA633" s="48" t="n"/>
      <c r="AB633" s="48" t="n"/>
    </row>
    <row r="634" ht="14.25" customHeight="1" s="152">
      <c r="A634" s="48" t="n"/>
      <c r="B634" s="48" t="n"/>
      <c r="C634" s="48" t="n"/>
      <c r="D634" s="48" t="n"/>
      <c r="E634" s="48" t="n"/>
      <c r="F634" s="48" t="n"/>
      <c r="G634" s="48" t="n"/>
      <c r="H634" s="48" t="n"/>
      <c r="I634" s="48" t="n"/>
      <c r="J634" s="48" t="n"/>
      <c r="K634" s="29" t="n"/>
      <c r="L634" s="29" t="n"/>
      <c r="M634" s="29" t="n"/>
      <c r="N634" s="48" t="n"/>
      <c r="O634" s="48" t="n"/>
      <c r="P634" s="48" t="n"/>
      <c r="Q634" s="48" t="n"/>
      <c r="R634" s="48" t="n"/>
      <c r="S634" s="48" t="n"/>
      <c r="T634" s="48" t="n"/>
      <c r="U634" s="48" t="n"/>
      <c r="V634" s="48" t="n"/>
      <c r="W634" s="48" t="n"/>
      <c r="X634" s="48" t="n"/>
      <c r="Y634" s="48" t="n"/>
      <c r="Z634" s="48" t="n"/>
      <c r="AA634" s="48" t="n"/>
      <c r="AB634" s="48" t="n"/>
    </row>
    <row r="635" ht="14.25" customHeight="1" s="152">
      <c r="A635" s="48" t="n"/>
      <c r="B635" s="48" t="n"/>
      <c r="C635" s="48" t="n"/>
      <c r="D635" s="48" t="n"/>
      <c r="E635" s="48" t="n"/>
      <c r="F635" s="48" t="n"/>
      <c r="G635" s="48" t="n"/>
      <c r="H635" s="48" t="n"/>
      <c r="I635" s="48" t="n"/>
      <c r="J635" s="48" t="n"/>
      <c r="K635" s="29" t="n"/>
      <c r="L635" s="29" t="n"/>
      <c r="M635" s="29" t="n"/>
      <c r="N635" s="48" t="n"/>
      <c r="O635" s="48" t="n"/>
      <c r="P635" s="48" t="n"/>
      <c r="Q635" s="48" t="n"/>
      <c r="R635" s="48" t="n"/>
      <c r="S635" s="48" t="n"/>
      <c r="T635" s="48" t="n"/>
      <c r="U635" s="48" t="n"/>
      <c r="V635" s="48" t="n"/>
      <c r="W635" s="48" t="n"/>
      <c r="X635" s="48" t="n"/>
      <c r="Y635" s="48" t="n"/>
      <c r="Z635" s="48" t="n"/>
      <c r="AA635" s="48" t="n"/>
      <c r="AB635" s="48" t="n"/>
    </row>
    <row r="636" ht="14.25" customHeight="1" s="152">
      <c r="A636" s="48" t="n"/>
      <c r="B636" s="48" t="n"/>
      <c r="C636" s="48" t="n"/>
      <c r="D636" s="48" t="n"/>
      <c r="E636" s="48" t="n"/>
      <c r="F636" s="48" t="n"/>
      <c r="G636" s="48" t="n"/>
      <c r="H636" s="48" t="n"/>
      <c r="I636" s="48" t="n"/>
      <c r="J636" s="48" t="n"/>
      <c r="K636" s="29" t="n"/>
      <c r="L636" s="29" t="n"/>
      <c r="M636" s="29" t="n"/>
      <c r="N636" s="48" t="n"/>
      <c r="O636" s="48" t="n"/>
      <c r="P636" s="48" t="n"/>
      <c r="Q636" s="48" t="n"/>
      <c r="R636" s="48" t="n"/>
      <c r="S636" s="48" t="n"/>
      <c r="T636" s="48" t="n"/>
      <c r="U636" s="48" t="n"/>
      <c r="V636" s="48" t="n"/>
      <c r="W636" s="48" t="n"/>
      <c r="X636" s="48" t="n"/>
      <c r="Y636" s="48" t="n"/>
      <c r="Z636" s="48" t="n"/>
      <c r="AA636" s="48" t="n"/>
      <c r="AB636" s="48" t="n"/>
    </row>
    <row r="637" ht="14.25" customHeight="1" s="152">
      <c r="A637" s="48" t="n"/>
      <c r="B637" s="48" t="n"/>
      <c r="C637" s="48" t="n"/>
      <c r="D637" s="48" t="n"/>
      <c r="E637" s="48" t="n"/>
      <c r="F637" s="48" t="n"/>
      <c r="G637" s="48" t="n"/>
      <c r="H637" s="48" t="n"/>
      <c r="I637" s="48" t="n"/>
      <c r="J637" s="48" t="n"/>
      <c r="K637" s="29" t="n"/>
      <c r="L637" s="29" t="n"/>
      <c r="M637" s="29" t="n"/>
      <c r="N637" s="48" t="n"/>
      <c r="O637" s="48" t="n"/>
      <c r="P637" s="48" t="n"/>
      <c r="Q637" s="48" t="n"/>
      <c r="R637" s="48" t="n"/>
      <c r="S637" s="48" t="n"/>
      <c r="T637" s="48" t="n"/>
      <c r="U637" s="48" t="n"/>
      <c r="V637" s="48" t="n"/>
      <c r="W637" s="48" t="n"/>
      <c r="X637" s="48" t="n"/>
      <c r="Y637" s="48" t="n"/>
      <c r="Z637" s="48" t="n"/>
      <c r="AA637" s="48" t="n"/>
      <c r="AB637" s="48" t="n"/>
    </row>
    <row r="638" ht="14.25" customHeight="1" s="152">
      <c r="A638" s="48" t="n"/>
      <c r="B638" s="48" t="n"/>
      <c r="C638" s="48" t="n"/>
      <c r="D638" s="48" t="n"/>
      <c r="E638" s="48" t="n"/>
      <c r="F638" s="48" t="n"/>
      <c r="G638" s="48" t="n"/>
      <c r="H638" s="48" t="n"/>
      <c r="I638" s="48" t="n"/>
      <c r="J638" s="48" t="n"/>
      <c r="K638" s="29" t="n"/>
      <c r="L638" s="29" t="n"/>
      <c r="M638" s="29" t="n"/>
      <c r="N638" s="48" t="n"/>
      <c r="O638" s="48" t="n"/>
      <c r="P638" s="48" t="n"/>
      <c r="Q638" s="48" t="n"/>
      <c r="R638" s="48" t="n"/>
      <c r="S638" s="48" t="n"/>
      <c r="T638" s="48" t="n"/>
      <c r="U638" s="48" t="n"/>
      <c r="V638" s="48" t="n"/>
      <c r="W638" s="48" t="n"/>
      <c r="X638" s="48" t="n"/>
      <c r="Y638" s="48" t="n"/>
      <c r="Z638" s="48" t="n"/>
      <c r="AA638" s="48" t="n"/>
      <c r="AB638" s="48" t="n"/>
    </row>
    <row r="639" ht="14.25" customHeight="1" s="152">
      <c r="A639" s="48" t="n"/>
      <c r="B639" s="48" t="n"/>
      <c r="C639" s="48" t="n"/>
      <c r="D639" s="48" t="n"/>
      <c r="E639" s="48" t="n"/>
      <c r="F639" s="48" t="n"/>
      <c r="G639" s="48" t="n"/>
      <c r="H639" s="48" t="n"/>
      <c r="I639" s="48" t="n"/>
      <c r="J639" s="48" t="n"/>
      <c r="K639" s="29" t="n"/>
      <c r="L639" s="29" t="n"/>
      <c r="M639" s="29" t="n"/>
      <c r="N639" s="48" t="n"/>
      <c r="O639" s="48" t="n"/>
      <c r="P639" s="48" t="n"/>
      <c r="Q639" s="48" t="n"/>
      <c r="R639" s="48" t="n"/>
      <c r="S639" s="48" t="n"/>
      <c r="T639" s="48" t="n"/>
      <c r="U639" s="48" t="n"/>
      <c r="V639" s="48" t="n"/>
      <c r="W639" s="48" t="n"/>
      <c r="X639" s="48" t="n"/>
      <c r="Y639" s="48" t="n"/>
      <c r="Z639" s="48" t="n"/>
      <c r="AA639" s="48" t="n"/>
      <c r="AB639" s="48" t="n"/>
    </row>
    <row r="640" ht="14.25" customHeight="1" s="152">
      <c r="A640" s="48" t="n"/>
      <c r="B640" s="48" t="n"/>
      <c r="C640" s="48" t="n"/>
      <c r="D640" s="48" t="n"/>
      <c r="E640" s="48" t="n"/>
      <c r="F640" s="48" t="n"/>
      <c r="G640" s="48" t="n"/>
      <c r="H640" s="48" t="n"/>
      <c r="I640" s="48" t="n"/>
      <c r="J640" s="48" t="n"/>
      <c r="K640" s="29" t="n"/>
      <c r="L640" s="29" t="n"/>
      <c r="M640" s="29" t="n"/>
      <c r="N640" s="48" t="n"/>
      <c r="O640" s="48" t="n"/>
      <c r="P640" s="48" t="n"/>
      <c r="Q640" s="48" t="n"/>
      <c r="R640" s="48" t="n"/>
      <c r="S640" s="48" t="n"/>
      <c r="T640" s="48" t="n"/>
      <c r="U640" s="48" t="n"/>
      <c r="V640" s="48" t="n"/>
      <c r="W640" s="48" t="n"/>
      <c r="X640" s="48" t="n"/>
      <c r="Y640" s="48" t="n"/>
      <c r="Z640" s="48" t="n"/>
      <c r="AA640" s="48" t="n"/>
      <c r="AB640" s="48" t="n"/>
    </row>
    <row r="641" ht="14.25" customHeight="1" s="152">
      <c r="A641" s="48" t="n"/>
      <c r="B641" s="48" t="n"/>
      <c r="C641" s="48" t="n"/>
      <c r="D641" s="48" t="n"/>
      <c r="E641" s="48" t="n"/>
      <c r="F641" s="48" t="n"/>
      <c r="G641" s="48" t="n"/>
      <c r="H641" s="48" t="n"/>
      <c r="I641" s="48" t="n"/>
      <c r="J641" s="48" t="n"/>
      <c r="K641" s="29" t="n"/>
      <c r="L641" s="29" t="n"/>
      <c r="M641" s="29" t="n"/>
      <c r="N641" s="48" t="n"/>
      <c r="O641" s="48" t="n"/>
      <c r="P641" s="48" t="n"/>
      <c r="Q641" s="48" t="n"/>
      <c r="R641" s="48" t="n"/>
      <c r="S641" s="48" t="n"/>
      <c r="T641" s="48" t="n"/>
      <c r="U641" s="48" t="n"/>
      <c r="V641" s="48" t="n"/>
      <c r="W641" s="48" t="n"/>
      <c r="X641" s="48" t="n"/>
      <c r="Y641" s="48" t="n"/>
      <c r="Z641" s="48" t="n"/>
      <c r="AA641" s="48" t="n"/>
      <c r="AB641" s="48" t="n"/>
    </row>
    <row r="642" ht="14.25" customHeight="1" s="152">
      <c r="A642" s="48" t="n"/>
      <c r="B642" s="48" t="n"/>
      <c r="C642" s="48" t="n"/>
      <c r="D642" s="48" t="n"/>
      <c r="E642" s="48" t="n"/>
      <c r="F642" s="48" t="n"/>
      <c r="G642" s="48" t="n"/>
      <c r="H642" s="48" t="n"/>
      <c r="I642" s="48" t="n"/>
      <c r="J642" s="48" t="n"/>
      <c r="K642" s="29" t="n"/>
      <c r="L642" s="29" t="n"/>
      <c r="M642" s="29" t="n"/>
      <c r="N642" s="48" t="n"/>
      <c r="O642" s="48" t="n"/>
      <c r="P642" s="48" t="n"/>
      <c r="Q642" s="48" t="n"/>
      <c r="R642" s="48" t="n"/>
      <c r="S642" s="48" t="n"/>
      <c r="T642" s="48" t="n"/>
      <c r="U642" s="48" t="n"/>
      <c r="V642" s="48" t="n"/>
      <c r="W642" s="48" t="n"/>
      <c r="X642" s="48" t="n"/>
      <c r="Y642" s="48" t="n"/>
      <c r="Z642" s="48" t="n"/>
      <c r="AA642" s="48" t="n"/>
      <c r="AB642" s="48" t="n"/>
    </row>
    <row r="643" ht="14.25" customHeight="1" s="152">
      <c r="A643" s="48" t="n"/>
      <c r="B643" s="48" t="n"/>
      <c r="C643" s="48" t="n"/>
      <c r="D643" s="48" t="n"/>
      <c r="E643" s="48" t="n"/>
      <c r="F643" s="48" t="n"/>
      <c r="G643" s="48" t="n"/>
      <c r="H643" s="48" t="n"/>
      <c r="I643" s="48" t="n"/>
      <c r="J643" s="48" t="n"/>
      <c r="K643" s="29" t="n"/>
      <c r="L643" s="29" t="n"/>
      <c r="M643" s="29" t="n"/>
      <c r="N643" s="48" t="n"/>
      <c r="O643" s="48" t="n"/>
      <c r="P643" s="48" t="n"/>
      <c r="Q643" s="48" t="n"/>
      <c r="R643" s="48" t="n"/>
      <c r="S643" s="48" t="n"/>
      <c r="T643" s="48" t="n"/>
      <c r="U643" s="48" t="n"/>
      <c r="V643" s="48" t="n"/>
      <c r="W643" s="48" t="n"/>
      <c r="X643" s="48" t="n"/>
      <c r="Y643" s="48" t="n"/>
      <c r="Z643" s="48" t="n"/>
      <c r="AA643" s="48" t="n"/>
      <c r="AB643" s="48" t="n"/>
    </row>
    <row r="644" ht="14.25" customHeight="1" s="152">
      <c r="A644" s="48" t="n"/>
      <c r="B644" s="48" t="n"/>
      <c r="C644" s="48" t="n"/>
      <c r="D644" s="48" t="n"/>
      <c r="E644" s="48" t="n"/>
      <c r="F644" s="48" t="n"/>
      <c r="G644" s="48" t="n"/>
      <c r="H644" s="48" t="n"/>
      <c r="I644" s="48" t="n"/>
      <c r="J644" s="48" t="n"/>
      <c r="K644" s="29" t="n"/>
      <c r="L644" s="29" t="n"/>
      <c r="M644" s="29" t="n"/>
      <c r="N644" s="48" t="n"/>
      <c r="O644" s="48" t="n"/>
      <c r="P644" s="48" t="n"/>
      <c r="Q644" s="48" t="n"/>
      <c r="R644" s="48" t="n"/>
      <c r="S644" s="48" t="n"/>
      <c r="T644" s="48" t="n"/>
      <c r="U644" s="48" t="n"/>
      <c r="V644" s="48" t="n"/>
      <c r="W644" s="48" t="n"/>
      <c r="X644" s="48" t="n"/>
      <c r="Y644" s="48" t="n"/>
      <c r="Z644" s="48" t="n"/>
      <c r="AA644" s="48" t="n"/>
      <c r="AB644" s="48" t="n"/>
    </row>
    <row r="645" ht="14.25" customHeight="1" s="152">
      <c r="A645" s="48" t="n"/>
      <c r="B645" s="48" t="n"/>
      <c r="C645" s="48" t="n"/>
      <c r="D645" s="48" t="n"/>
      <c r="E645" s="48" t="n"/>
      <c r="F645" s="48" t="n"/>
      <c r="G645" s="48" t="n"/>
      <c r="H645" s="48" t="n"/>
      <c r="I645" s="48" t="n"/>
      <c r="J645" s="48" t="n"/>
      <c r="K645" s="29" t="n"/>
      <c r="L645" s="29" t="n"/>
      <c r="M645" s="29" t="n"/>
      <c r="N645" s="48" t="n"/>
      <c r="O645" s="48" t="n"/>
      <c r="P645" s="48" t="n"/>
      <c r="Q645" s="48" t="n"/>
      <c r="R645" s="48" t="n"/>
      <c r="S645" s="48" t="n"/>
      <c r="T645" s="48" t="n"/>
      <c r="U645" s="48" t="n"/>
      <c r="V645" s="48" t="n"/>
      <c r="W645" s="48" t="n"/>
      <c r="X645" s="48" t="n"/>
      <c r="Y645" s="48" t="n"/>
      <c r="Z645" s="48" t="n"/>
      <c r="AA645" s="48" t="n"/>
      <c r="AB645" s="48" t="n"/>
    </row>
    <row r="646" ht="14.25" customHeight="1" s="152">
      <c r="A646" s="48" t="n"/>
      <c r="B646" s="48" t="n"/>
      <c r="C646" s="48" t="n"/>
      <c r="D646" s="48" t="n"/>
      <c r="E646" s="48" t="n"/>
      <c r="F646" s="48" t="n"/>
      <c r="G646" s="48" t="n"/>
      <c r="H646" s="48" t="n"/>
      <c r="I646" s="48" t="n"/>
      <c r="J646" s="48" t="n"/>
      <c r="K646" s="29" t="n"/>
      <c r="L646" s="29" t="n"/>
      <c r="M646" s="29" t="n"/>
      <c r="N646" s="48" t="n"/>
      <c r="O646" s="48" t="n"/>
      <c r="P646" s="48" t="n"/>
      <c r="Q646" s="48" t="n"/>
      <c r="R646" s="48" t="n"/>
      <c r="S646" s="48" t="n"/>
      <c r="T646" s="48" t="n"/>
      <c r="U646" s="48" t="n"/>
      <c r="V646" s="48" t="n"/>
      <c r="W646" s="48" t="n"/>
      <c r="X646" s="48" t="n"/>
      <c r="Y646" s="48" t="n"/>
      <c r="Z646" s="48" t="n"/>
      <c r="AA646" s="48" t="n"/>
      <c r="AB646" s="48" t="n"/>
    </row>
    <row r="647" ht="14.25" customHeight="1" s="152">
      <c r="A647" s="48" t="n"/>
      <c r="B647" s="48" t="n"/>
      <c r="C647" s="48" t="n"/>
      <c r="D647" s="48" t="n"/>
      <c r="E647" s="48" t="n"/>
      <c r="F647" s="48" t="n"/>
      <c r="G647" s="48" t="n"/>
      <c r="H647" s="48" t="n"/>
      <c r="I647" s="48" t="n"/>
      <c r="J647" s="48" t="n"/>
      <c r="K647" s="29" t="n"/>
      <c r="L647" s="29" t="n"/>
      <c r="M647" s="29" t="n"/>
      <c r="N647" s="48" t="n"/>
      <c r="O647" s="48" t="n"/>
      <c r="P647" s="48" t="n"/>
      <c r="Q647" s="48" t="n"/>
      <c r="R647" s="48" t="n"/>
      <c r="S647" s="48" t="n"/>
      <c r="T647" s="48" t="n"/>
      <c r="U647" s="48" t="n"/>
      <c r="V647" s="48" t="n"/>
      <c r="W647" s="48" t="n"/>
      <c r="X647" s="48" t="n"/>
      <c r="Y647" s="48" t="n"/>
      <c r="Z647" s="48" t="n"/>
      <c r="AA647" s="48" t="n"/>
      <c r="AB647" s="48" t="n"/>
    </row>
    <row r="648" ht="14.25" customHeight="1" s="152">
      <c r="A648" s="48" t="n"/>
      <c r="B648" s="48" t="n"/>
      <c r="C648" s="48" t="n"/>
      <c r="D648" s="48" t="n"/>
      <c r="E648" s="48" t="n"/>
      <c r="F648" s="48" t="n"/>
      <c r="G648" s="48" t="n"/>
      <c r="H648" s="48" t="n"/>
      <c r="I648" s="48" t="n"/>
      <c r="J648" s="48" t="n"/>
      <c r="K648" s="29" t="n"/>
      <c r="L648" s="29" t="n"/>
      <c r="M648" s="29" t="n"/>
      <c r="N648" s="48" t="n"/>
      <c r="O648" s="48" t="n"/>
      <c r="P648" s="48" t="n"/>
      <c r="Q648" s="48" t="n"/>
      <c r="R648" s="48" t="n"/>
      <c r="S648" s="48" t="n"/>
      <c r="T648" s="48" t="n"/>
      <c r="U648" s="48" t="n"/>
      <c r="V648" s="48" t="n"/>
      <c r="W648" s="48" t="n"/>
      <c r="X648" s="48" t="n"/>
      <c r="Y648" s="48" t="n"/>
      <c r="Z648" s="48" t="n"/>
      <c r="AA648" s="48" t="n"/>
      <c r="AB648" s="48" t="n"/>
    </row>
    <row r="649" ht="14.25" customHeight="1" s="152">
      <c r="A649" s="48" t="n"/>
      <c r="B649" s="48" t="n"/>
      <c r="C649" s="48" t="n"/>
      <c r="D649" s="48" t="n"/>
      <c r="E649" s="48" t="n"/>
      <c r="F649" s="48" t="n"/>
      <c r="G649" s="48" t="n"/>
      <c r="H649" s="48" t="n"/>
      <c r="I649" s="48" t="n"/>
      <c r="J649" s="48" t="n"/>
      <c r="K649" s="29" t="n"/>
      <c r="L649" s="29" t="n"/>
      <c r="M649" s="29" t="n"/>
      <c r="N649" s="48" t="n"/>
      <c r="O649" s="48" t="n"/>
      <c r="P649" s="48" t="n"/>
      <c r="Q649" s="48" t="n"/>
      <c r="R649" s="48" t="n"/>
      <c r="S649" s="48" t="n"/>
      <c r="T649" s="48" t="n"/>
      <c r="U649" s="48" t="n"/>
      <c r="V649" s="48" t="n"/>
      <c r="W649" s="48" t="n"/>
      <c r="X649" s="48" t="n"/>
      <c r="Y649" s="48" t="n"/>
      <c r="Z649" s="48" t="n"/>
      <c r="AA649" s="48" t="n"/>
      <c r="AB649" s="48" t="n"/>
    </row>
    <row r="650" ht="14.25" customHeight="1" s="152">
      <c r="A650" s="48" t="n"/>
      <c r="B650" s="48" t="n"/>
      <c r="C650" s="48" t="n"/>
      <c r="D650" s="48" t="n"/>
      <c r="E650" s="48" t="n"/>
      <c r="F650" s="48" t="n"/>
      <c r="G650" s="48" t="n"/>
      <c r="H650" s="48" t="n"/>
      <c r="I650" s="48" t="n"/>
      <c r="J650" s="48" t="n"/>
      <c r="K650" s="29" t="n"/>
      <c r="L650" s="29" t="n"/>
      <c r="M650" s="29" t="n"/>
      <c r="N650" s="48" t="n"/>
      <c r="O650" s="48" t="n"/>
      <c r="P650" s="48" t="n"/>
      <c r="Q650" s="48" t="n"/>
      <c r="R650" s="48" t="n"/>
      <c r="S650" s="48" t="n"/>
      <c r="T650" s="48" t="n"/>
      <c r="U650" s="48" t="n"/>
      <c r="V650" s="48" t="n"/>
      <c r="W650" s="48" t="n"/>
      <c r="X650" s="48" t="n"/>
      <c r="Y650" s="48" t="n"/>
      <c r="Z650" s="48" t="n"/>
      <c r="AA650" s="48" t="n"/>
      <c r="AB650" s="48" t="n"/>
    </row>
    <row r="651" ht="14.25" customHeight="1" s="152">
      <c r="A651" s="48" t="n"/>
      <c r="B651" s="48" t="n"/>
      <c r="C651" s="48" t="n"/>
      <c r="D651" s="48" t="n"/>
      <c r="E651" s="48" t="n"/>
      <c r="F651" s="48" t="n"/>
      <c r="G651" s="48" t="n"/>
      <c r="H651" s="48" t="n"/>
      <c r="I651" s="48" t="n"/>
      <c r="J651" s="48" t="n"/>
      <c r="K651" s="29" t="n"/>
      <c r="L651" s="29" t="n"/>
      <c r="M651" s="29" t="n"/>
      <c r="N651" s="48" t="n"/>
      <c r="O651" s="48" t="n"/>
      <c r="P651" s="48" t="n"/>
      <c r="Q651" s="48" t="n"/>
      <c r="R651" s="48" t="n"/>
      <c r="S651" s="48" t="n"/>
      <c r="T651" s="48" t="n"/>
      <c r="U651" s="48" t="n"/>
      <c r="V651" s="48" t="n"/>
      <c r="W651" s="48" t="n"/>
      <c r="X651" s="48" t="n"/>
      <c r="Y651" s="48" t="n"/>
      <c r="Z651" s="48" t="n"/>
      <c r="AA651" s="48" t="n"/>
      <c r="AB651" s="48" t="n"/>
    </row>
    <row r="652" ht="14.25" customHeight="1" s="152">
      <c r="A652" s="48" t="n"/>
      <c r="B652" s="48" t="n"/>
      <c r="C652" s="48" t="n"/>
      <c r="D652" s="48" t="n"/>
      <c r="E652" s="48" t="n"/>
      <c r="F652" s="48" t="n"/>
      <c r="G652" s="48" t="n"/>
      <c r="H652" s="48" t="n"/>
      <c r="I652" s="48" t="n"/>
      <c r="J652" s="48" t="n"/>
      <c r="K652" s="29" t="n"/>
      <c r="L652" s="29" t="n"/>
      <c r="M652" s="29" t="n"/>
      <c r="N652" s="48" t="n"/>
      <c r="O652" s="48" t="n"/>
      <c r="P652" s="48" t="n"/>
      <c r="Q652" s="48" t="n"/>
      <c r="R652" s="48" t="n"/>
      <c r="S652" s="48" t="n"/>
      <c r="T652" s="48" t="n"/>
      <c r="U652" s="48" t="n"/>
      <c r="V652" s="48" t="n"/>
      <c r="W652" s="48" t="n"/>
      <c r="X652" s="48" t="n"/>
      <c r="Y652" s="48" t="n"/>
      <c r="Z652" s="48" t="n"/>
      <c r="AA652" s="48" t="n"/>
      <c r="AB652" s="48" t="n"/>
    </row>
    <row r="653" ht="14.25" customHeight="1" s="152">
      <c r="A653" s="48" t="n"/>
      <c r="B653" s="48" t="n"/>
      <c r="C653" s="48" t="n"/>
      <c r="D653" s="48" t="n"/>
      <c r="E653" s="48" t="n"/>
      <c r="F653" s="48" t="n"/>
      <c r="G653" s="48" t="n"/>
      <c r="H653" s="48" t="n"/>
      <c r="I653" s="48" t="n"/>
      <c r="J653" s="48" t="n"/>
      <c r="K653" s="29" t="n"/>
      <c r="L653" s="29" t="n"/>
      <c r="M653" s="29" t="n"/>
      <c r="N653" s="48" t="n"/>
      <c r="O653" s="48" t="n"/>
      <c r="P653" s="48" t="n"/>
      <c r="Q653" s="48" t="n"/>
      <c r="R653" s="48" t="n"/>
      <c r="S653" s="48" t="n"/>
      <c r="T653" s="48" t="n"/>
      <c r="U653" s="48" t="n"/>
      <c r="V653" s="48" t="n"/>
      <c r="W653" s="48" t="n"/>
      <c r="X653" s="48" t="n"/>
      <c r="Y653" s="48" t="n"/>
      <c r="Z653" s="48" t="n"/>
      <c r="AA653" s="48" t="n"/>
      <c r="AB653" s="48" t="n"/>
    </row>
    <row r="654" ht="14.25" customHeight="1" s="152">
      <c r="A654" s="48" t="n"/>
      <c r="B654" s="48" t="n"/>
      <c r="C654" s="48" t="n"/>
      <c r="D654" s="48" t="n"/>
      <c r="E654" s="48" t="n"/>
      <c r="F654" s="48" t="n"/>
      <c r="G654" s="48" t="n"/>
      <c r="H654" s="48" t="n"/>
      <c r="I654" s="48" t="n"/>
      <c r="J654" s="48" t="n"/>
      <c r="K654" s="29" t="n"/>
      <c r="L654" s="29" t="n"/>
      <c r="M654" s="29" t="n"/>
      <c r="N654" s="48" t="n"/>
      <c r="O654" s="48" t="n"/>
      <c r="P654" s="48" t="n"/>
      <c r="Q654" s="48" t="n"/>
      <c r="R654" s="48" t="n"/>
      <c r="S654" s="48" t="n"/>
      <c r="T654" s="48" t="n"/>
      <c r="U654" s="48" t="n"/>
      <c r="V654" s="48" t="n"/>
      <c r="W654" s="48" t="n"/>
      <c r="X654" s="48" t="n"/>
      <c r="Y654" s="48" t="n"/>
      <c r="Z654" s="48" t="n"/>
      <c r="AA654" s="48" t="n"/>
      <c r="AB654" s="48" t="n"/>
    </row>
    <row r="655" ht="14.25" customHeight="1" s="152">
      <c r="A655" s="48" t="n"/>
      <c r="B655" s="48" t="n"/>
      <c r="C655" s="48" t="n"/>
      <c r="D655" s="48" t="n"/>
      <c r="E655" s="48" t="n"/>
      <c r="F655" s="48" t="n"/>
      <c r="G655" s="48" t="n"/>
      <c r="H655" s="48" t="n"/>
      <c r="I655" s="48" t="n"/>
      <c r="J655" s="48" t="n"/>
      <c r="K655" s="29" t="n"/>
      <c r="L655" s="29" t="n"/>
      <c r="M655" s="29" t="n"/>
      <c r="N655" s="48" t="n"/>
      <c r="O655" s="48" t="n"/>
      <c r="P655" s="48" t="n"/>
      <c r="Q655" s="48" t="n"/>
      <c r="R655" s="48" t="n"/>
      <c r="S655" s="48" t="n"/>
      <c r="T655" s="48" t="n"/>
      <c r="U655" s="48" t="n"/>
      <c r="V655" s="48" t="n"/>
      <c r="W655" s="48" t="n"/>
      <c r="X655" s="48" t="n"/>
      <c r="Y655" s="48" t="n"/>
      <c r="Z655" s="48" t="n"/>
      <c r="AA655" s="48" t="n"/>
      <c r="AB655" s="48" t="n"/>
    </row>
    <row r="656" ht="14.25" customHeight="1" s="152">
      <c r="A656" s="48" t="n"/>
      <c r="B656" s="48" t="n"/>
      <c r="C656" s="48" t="n"/>
      <c r="D656" s="48" t="n"/>
      <c r="E656" s="48" t="n"/>
      <c r="F656" s="48" t="n"/>
      <c r="G656" s="48" t="n"/>
      <c r="H656" s="48" t="n"/>
      <c r="I656" s="48" t="n"/>
      <c r="J656" s="48" t="n"/>
      <c r="K656" s="29" t="n"/>
      <c r="L656" s="29" t="n"/>
      <c r="M656" s="29" t="n"/>
      <c r="N656" s="48" t="n"/>
      <c r="O656" s="48" t="n"/>
      <c r="P656" s="48" t="n"/>
      <c r="Q656" s="48" t="n"/>
      <c r="R656" s="48" t="n"/>
      <c r="S656" s="48" t="n"/>
      <c r="T656" s="48" t="n"/>
      <c r="U656" s="48" t="n"/>
      <c r="V656" s="48" t="n"/>
      <c r="W656" s="48" t="n"/>
      <c r="X656" s="48" t="n"/>
      <c r="Y656" s="48" t="n"/>
      <c r="Z656" s="48" t="n"/>
      <c r="AA656" s="48" t="n"/>
      <c r="AB656" s="48" t="n"/>
    </row>
    <row r="657" ht="14.25" customHeight="1" s="152">
      <c r="A657" s="48" t="n"/>
      <c r="B657" s="48" t="n"/>
      <c r="C657" s="48" t="n"/>
      <c r="D657" s="48" t="n"/>
      <c r="E657" s="48" t="n"/>
      <c r="F657" s="48" t="n"/>
      <c r="G657" s="48" t="n"/>
      <c r="H657" s="48" t="n"/>
      <c r="I657" s="48" t="n"/>
      <c r="J657" s="48" t="n"/>
      <c r="K657" s="29" t="n"/>
      <c r="L657" s="29" t="n"/>
      <c r="M657" s="29" t="n"/>
      <c r="N657" s="48" t="n"/>
      <c r="O657" s="48" t="n"/>
      <c r="P657" s="48" t="n"/>
      <c r="Q657" s="48" t="n"/>
      <c r="R657" s="48" t="n"/>
      <c r="S657" s="48" t="n"/>
      <c r="T657" s="48" t="n"/>
      <c r="U657" s="48" t="n"/>
      <c r="V657" s="48" t="n"/>
      <c r="W657" s="48" t="n"/>
      <c r="X657" s="48" t="n"/>
      <c r="Y657" s="48" t="n"/>
      <c r="Z657" s="48" t="n"/>
      <c r="AA657" s="48" t="n"/>
      <c r="AB657" s="48" t="n"/>
    </row>
    <row r="658" ht="14.25" customHeight="1" s="152">
      <c r="A658" s="48" t="n"/>
      <c r="B658" s="48" t="n"/>
      <c r="C658" s="48" t="n"/>
      <c r="D658" s="48" t="n"/>
      <c r="E658" s="48" t="n"/>
      <c r="F658" s="48" t="n"/>
      <c r="G658" s="48" t="n"/>
      <c r="H658" s="48" t="n"/>
      <c r="I658" s="48" t="n"/>
      <c r="J658" s="48" t="n"/>
      <c r="K658" s="29" t="n"/>
      <c r="L658" s="29" t="n"/>
      <c r="M658" s="29" t="n"/>
      <c r="N658" s="48" t="n"/>
      <c r="O658" s="48" t="n"/>
      <c r="P658" s="48" t="n"/>
      <c r="Q658" s="48" t="n"/>
      <c r="R658" s="48" t="n"/>
      <c r="S658" s="48" t="n"/>
      <c r="T658" s="48" t="n"/>
      <c r="U658" s="48" t="n"/>
      <c r="V658" s="48" t="n"/>
      <c r="W658" s="48" t="n"/>
      <c r="X658" s="48" t="n"/>
      <c r="Y658" s="48" t="n"/>
      <c r="Z658" s="48" t="n"/>
      <c r="AA658" s="48" t="n"/>
      <c r="AB658" s="48" t="n"/>
    </row>
    <row r="659" ht="14.25" customHeight="1" s="152">
      <c r="A659" s="48" t="n"/>
      <c r="B659" s="48" t="n"/>
      <c r="C659" s="48" t="n"/>
      <c r="D659" s="48" t="n"/>
      <c r="E659" s="48" t="n"/>
      <c r="F659" s="48" t="n"/>
      <c r="G659" s="48" t="n"/>
      <c r="H659" s="48" t="n"/>
      <c r="I659" s="48" t="n"/>
      <c r="J659" s="48" t="n"/>
      <c r="K659" s="29" t="n"/>
      <c r="L659" s="29" t="n"/>
      <c r="M659" s="29" t="n"/>
      <c r="N659" s="48" t="n"/>
      <c r="O659" s="48" t="n"/>
      <c r="P659" s="48" t="n"/>
      <c r="Q659" s="48" t="n"/>
      <c r="R659" s="48" t="n"/>
      <c r="S659" s="48" t="n"/>
      <c r="T659" s="48" t="n"/>
      <c r="U659" s="48" t="n"/>
      <c r="V659" s="48" t="n"/>
      <c r="W659" s="48" t="n"/>
      <c r="X659" s="48" t="n"/>
      <c r="Y659" s="48" t="n"/>
      <c r="Z659" s="48" t="n"/>
      <c r="AA659" s="48" t="n"/>
      <c r="AB659" s="48" t="n"/>
    </row>
    <row r="660" ht="14.25" customHeight="1" s="152">
      <c r="A660" s="48" t="n"/>
      <c r="B660" s="48" t="n"/>
      <c r="C660" s="48" t="n"/>
      <c r="D660" s="48" t="n"/>
      <c r="E660" s="48" t="n"/>
      <c r="F660" s="48" t="n"/>
      <c r="G660" s="48" t="n"/>
      <c r="H660" s="48" t="n"/>
      <c r="I660" s="48" t="n"/>
      <c r="J660" s="48" t="n"/>
      <c r="K660" s="29" t="n"/>
      <c r="L660" s="29" t="n"/>
      <c r="M660" s="29" t="n"/>
      <c r="N660" s="48" t="n"/>
      <c r="O660" s="48" t="n"/>
      <c r="P660" s="48" t="n"/>
      <c r="Q660" s="48" t="n"/>
      <c r="R660" s="48" t="n"/>
      <c r="S660" s="48" t="n"/>
      <c r="T660" s="48" t="n"/>
      <c r="U660" s="48" t="n"/>
      <c r="V660" s="48" t="n"/>
      <c r="W660" s="48" t="n"/>
      <c r="X660" s="48" t="n"/>
      <c r="Y660" s="48" t="n"/>
      <c r="Z660" s="48" t="n"/>
      <c r="AA660" s="48" t="n"/>
      <c r="AB660" s="48" t="n"/>
    </row>
    <row r="661" ht="14.25" customHeight="1" s="152">
      <c r="A661" s="48" t="n"/>
      <c r="B661" s="48" t="n"/>
      <c r="C661" s="48" t="n"/>
      <c r="D661" s="48" t="n"/>
      <c r="E661" s="48" t="n"/>
      <c r="F661" s="48" t="n"/>
      <c r="G661" s="48" t="n"/>
      <c r="H661" s="48" t="n"/>
      <c r="I661" s="48" t="n"/>
      <c r="J661" s="48" t="n"/>
      <c r="K661" s="29" t="n"/>
      <c r="L661" s="29" t="n"/>
      <c r="M661" s="29" t="n"/>
      <c r="N661" s="48" t="n"/>
      <c r="O661" s="48" t="n"/>
      <c r="P661" s="48" t="n"/>
      <c r="Q661" s="48" t="n"/>
      <c r="R661" s="48" t="n"/>
      <c r="S661" s="48" t="n"/>
      <c r="T661" s="48" t="n"/>
      <c r="U661" s="48" t="n"/>
      <c r="V661" s="48" t="n"/>
      <c r="W661" s="48" t="n"/>
      <c r="X661" s="48" t="n"/>
      <c r="Y661" s="48" t="n"/>
      <c r="Z661" s="48" t="n"/>
      <c r="AA661" s="48" t="n"/>
      <c r="AB661" s="48" t="n"/>
    </row>
    <row r="662" ht="14.25" customHeight="1" s="152">
      <c r="A662" s="48" t="n"/>
      <c r="B662" s="48" t="n"/>
      <c r="C662" s="48" t="n"/>
      <c r="D662" s="48" t="n"/>
      <c r="E662" s="48" t="n"/>
      <c r="F662" s="48" t="n"/>
      <c r="G662" s="48" t="n"/>
      <c r="H662" s="48" t="n"/>
      <c r="I662" s="48" t="n"/>
      <c r="J662" s="48" t="n"/>
      <c r="K662" s="29" t="n"/>
      <c r="L662" s="29" t="n"/>
      <c r="M662" s="29" t="n"/>
      <c r="N662" s="48" t="n"/>
      <c r="O662" s="48" t="n"/>
      <c r="P662" s="48" t="n"/>
      <c r="Q662" s="48" t="n"/>
      <c r="R662" s="48" t="n"/>
      <c r="S662" s="48" t="n"/>
      <c r="T662" s="48" t="n"/>
      <c r="U662" s="48" t="n"/>
      <c r="V662" s="48" t="n"/>
      <c r="W662" s="48" t="n"/>
      <c r="X662" s="48" t="n"/>
      <c r="Y662" s="48" t="n"/>
      <c r="Z662" s="48" t="n"/>
      <c r="AA662" s="48" t="n"/>
      <c r="AB662" s="48" t="n"/>
    </row>
    <row r="663" ht="14.25" customHeight="1" s="152">
      <c r="A663" s="48" t="n"/>
      <c r="B663" s="48" t="n"/>
      <c r="C663" s="48" t="n"/>
      <c r="D663" s="48" t="n"/>
      <c r="E663" s="48" t="n"/>
      <c r="F663" s="48" t="n"/>
      <c r="G663" s="48" t="n"/>
      <c r="H663" s="48" t="n"/>
      <c r="I663" s="48" t="n"/>
      <c r="J663" s="48" t="n"/>
      <c r="K663" s="29" t="n"/>
      <c r="L663" s="29" t="n"/>
      <c r="M663" s="29" t="n"/>
      <c r="N663" s="48" t="n"/>
      <c r="O663" s="48" t="n"/>
      <c r="P663" s="48" t="n"/>
      <c r="Q663" s="48" t="n"/>
      <c r="R663" s="48" t="n"/>
      <c r="S663" s="48" t="n"/>
      <c r="T663" s="48" t="n"/>
      <c r="U663" s="48" t="n"/>
      <c r="V663" s="48" t="n"/>
      <c r="W663" s="48" t="n"/>
      <c r="X663" s="48" t="n"/>
      <c r="Y663" s="48" t="n"/>
      <c r="Z663" s="48" t="n"/>
      <c r="AA663" s="48" t="n"/>
      <c r="AB663" s="48" t="n"/>
    </row>
    <row r="664" ht="14.25" customHeight="1" s="152">
      <c r="A664" s="48" t="n"/>
      <c r="B664" s="48" t="n"/>
      <c r="C664" s="48" t="n"/>
      <c r="D664" s="48" t="n"/>
      <c r="E664" s="48" t="n"/>
      <c r="F664" s="48" t="n"/>
      <c r="G664" s="48" t="n"/>
      <c r="H664" s="48" t="n"/>
      <c r="I664" s="48" t="n"/>
      <c r="J664" s="48" t="n"/>
      <c r="K664" s="29" t="n"/>
      <c r="L664" s="29" t="n"/>
      <c r="M664" s="29" t="n"/>
      <c r="N664" s="48" t="n"/>
      <c r="O664" s="48" t="n"/>
      <c r="P664" s="48" t="n"/>
      <c r="Q664" s="48" t="n"/>
      <c r="R664" s="48" t="n"/>
      <c r="S664" s="48" t="n"/>
      <c r="T664" s="48" t="n"/>
      <c r="U664" s="48" t="n"/>
      <c r="V664" s="48" t="n"/>
      <c r="W664" s="48" t="n"/>
      <c r="X664" s="48" t="n"/>
      <c r="Y664" s="48" t="n"/>
      <c r="Z664" s="48" t="n"/>
      <c r="AA664" s="48" t="n"/>
      <c r="AB664" s="48" t="n"/>
    </row>
    <row r="665" ht="14.25" customHeight="1" s="152">
      <c r="A665" s="48" t="n"/>
      <c r="B665" s="48" t="n"/>
      <c r="C665" s="48" t="n"/>
      <c r="D665" s="48" t="n"/>
      <c r="E665" s="48" t="n"/>
      <c r="F665" s="48" t="n"/>
      <c r="G665" s="48" t="n"/>
      <c r="H665" s="48" t="n"/>
      <c r="I665" s="48" t="n"/>
      <c r="J665" s="48" t="n"/>
      <c r="K665" s="29" t="n"/>
      <c r="L665" s="29" t="n"/>
      <c r="M665" s="29" t="n"/>
      <c r="N665" s="48" t="n"/>
      <c r="O665" s="48" t="n"/>
      <c r="P665" s="48" t="n"/>
      <c r="Q665" s="48" t="n"/>
      <c r="R665" s="48" t="n"/>
      <c r="S665" s="48" t="n"/>
      <c r="T665" s="48" t="n"/>
      <c r="U665" s="48" t="n"/>
      <c r="V665" s="48" t="n"/>
      <c r="W665" s="48" t="n"/>
      <c r="X665" s="48" t="n"/>
      <c r="Y665" s="48" t="n"/>
      <c r="Z665" s="48" t="n"/>
      <c r="AA665" s="48" t="n"/>
      <c r="AB665" s="48" t="n"/>
    </row>
    <row r="666" ht="14.25" customHeight="1" s="152">
      <c r="A666" s="48" t="n"/>
      <c r="B666" s="48" t="n"/>
      <c r="C666" s="48" t="n"/>
      <c r="D666" s="48" t="n"/>
      <c r="E666" s="48" t="n"/>
      <c r="F666" s="48" t="n"/>
      <c r="G666" s="48" t="n"/>
      <c r="H666" s="48" t="n"/>
      <c r="I666" s="48" t="n"/>
      <c r="J666" s="48" t="n"/>
      <c r="K666" s="29" t="n"/>
      <c r="L666" s="29" t="n"/>
      <c r="M666" s="29" t="n"/>
      <c r="N666" s="48" t="n"/>
      <c r="O666" s="48" t="n"/>
      <c r="P666" s="48" t="n"/>
      <c r="Q666" s="48" t="n"/>
      <c r="R666" s="48" t="n"/>
      <c r="S666" s="48" t="n"/>
      <c r="T666" s="48" t="n"/>
      <c r="U666" s="48" t="n"/>
      <c r="V666" s="48" t="n"/>
      <c r="W666" s="48" t="n"/>
      <c r="X666" s="48" t="n"/>
      <c r="Y666" s="48" t="n"/>
      <c r="Z666" s="48" t="n"/>
      <c r="AA666" s="48" t="n"/>
      <c r="AB666" s="48" t="n"/>
    </row>
    <row r="667" ht="14.25" customHeight="1" s="152">
      <c r="A667" s="48" t="n"/>
      <c r="B667" s="48" t="n"/>
      <c r="C667" s="48" t="n"/>
      <c r="D667" s="48" t="n"/>
      <c r="E667" s="48" t="n"/>
      <c r="F667" s="48" t="n"/>
      <c r="G667" s="48" t="n"/>
      <c r="H667" s="48" t="n"/>
      <c r="I667" s="48" t="n"/>
      <c r="J667" s="48" t="n"/>
      <c r="K667" s="29" t="n"/>
      <c r="L667" s="29" t="n"/>
      <c r="M667" s="29" t="n"/>
      <c r="N667" s="48" t="n"/>
      <c r="O667" s="48" t="n"/>
      <c r="P667" s="48" t="n"/>
      <c r="Q667" s="48" t="n"/>
      <c r="R667" s="48" t="n"/>
      <c r="S667" s="48" t="n"/>
      <c r="T667" s="48" t="n"/>
      <c r="U667" s="48" t="n"/>
      <c r="V667" s="48" t="n"/>
      <c r="W667" s="48" t="n"/>
      <c r="X667" s="48" t="n"/>
      <c r="Y667" s="48" t="n"/>
      <c r="Z667" s="48" t="n"/>
      <c r="AA667" s="48" t="n"/>
      <c r="AB667" s="48" t="n"/>
    </row>
    <row r="668" ht="14.25" customHeight="1" s="152">
      <c r="A668" s="48" t="n"/>
      <c r="B668" s="48" t="n"/>
      <c r="C668" s="48" t="n"/>
      <c r="D668" s="48" t="n"/>
      <c r="E668" s="48" t="n"/>
      <c r="F668" s="48" t="n"/>
      <c r="G668" s="48" t="n"/>
      <c r="H668" s="48" t="n"/>
      <c r="I668" s="48" t="n"/>
      <c r="J668" s="48" t="n"/>
      <c r="K668" s="29" t="n"/>
      <c r="L668" s="29" t="n"/>
      <c r="M668" s="29" t="n"/>
      <c r="N668" s="48" t="n"/>
      <c r="O668" s="48" t="n"/>
      <c r="P668" s="48" t="n"/>
      <c r="Q668" s="48" t="n"/>
      <c r="R668" s="48" t="n"/>
      <c r="S668" s="48" t="n"/>
      <c r="T668" s="48" t="n"/>
      <c r="U668" s="48" t="n"/>
      <c r="V668" s="48" t="n"/>
      <c r="W668" s="48" t="n"/>
      <c r="X668" s="48" t="n"/>
      <c r="Y668" s="48" t="n"/>
      <c r="Z668" s="48" t="n"/>
      <c r="AA668" s="48" t="n"/>
      <c r="AB668" s="48" t="n"/>
    </row>
    <row r="669" ht="14.25" customHeight="1" s="152">
      <c r="A669" s="48" t="n"/>
      <c r="B669" s="48" t="n"/>
      <c r="C669" s="48" t="n"/>
      <c r="D669" s="48" t="n"/>
      <c r="E669" s="48" t="n"/>
      <c r="F669" s="48" t="n"/>
      <c r="G669" s="48" t="n"/>
      <c r="H669" s="48" t="n"/>
      <c r="I669" s="48" t="n"/>
      <c r="J669" s="48" t="n"/>
      <c r="K669" s="29" t="n"/>
      <c r="L669" s="29" t="n"/>
      <c r="M669" s="29" t="n"/>
      <c r="N669" s="48" t="n"/>
      <c r="O669" s="48" t="n"/>
      <c r="P669" s="48" t="n"/>
      <c r="Q669" s="48" t="n"/>
      <c r="R669" s="48" t="n"/>
      <c r="S669" s="48" t="n"/>
      <c r="T669" s="48" t="n"/>
      <c r="U669" s="48" t="n"/>
      <c r="V669" s="48" t="n"/>
      <c r="W669" s="48" t="n"/>
      <c r="X669" s="48" t="n"/>
      <c r="Y669" s="48" t="n"/>
      <c r="Z669" s="48" t="n"/>
      <c r="AA669" s="48" t="n"/>
      <c r="AB669" s="48" t="n"/>
    </row>
    <row r="670" ht="14.25" customHeight="1" s="152">
      <c r="A670" s="48" t="n"/>
      <c r="B670" s="48" t="n"/>
      <c r="C670" s="48" t="n"/>
      <c r="D670" s="48" t="n"/>
      <c r="E670" s="48" t="n"/>
      <c r="F670" s="48" t="n"/>
      <c r="G670" s="48" t="n"/>
      <c r="H670" s="48" t="n"/>
      <c r="I670" s="48" t="n"/>
      <c r="J670" s="48" t="n"/>
      <c r="K670" s="29" t="n"/>
      <c r="L670" s="29" t="n"/>
      <c r="M670" s="29" t="n"/>
      <c r="N670" s="48" t="n"/>
      <c r="O670" s="48" t="n"/>
      <c r="P670" s="48" t="n"/>
      <c r="Q670" s="48" t="n"/>
      <c r="R670" s="48" t="n"/>
      <c r="S670" s="48" t="n"/>
      <c r="T670" s="48" t="n"/>
      <c r="U670" s="48" t="n"/>
      <c r="V670" s="48" t="n"/>
      <c r="W670" s="48" t="n"/>
      <c r="X670" s="48" t="n"/>
      <c r="Y670" s="48" t="n"/>
      <c r="Z670" s="48" t="n"/>
      <c r="AA670" s="48" t="n"/>
      <c r="AB670" s="48" t="n"/>
    </row>
    <row r="671" ht="14.25" customHeight="1" s="152">
      <c r="A671" s="48" t="n"/>
      <c r="B671" s="48" t="n"/>
      <c r="C671" s="48" t="n"/>
      <c r="D671" s="48" t="n"/>
      <c r="E671" s="48" t="n"/>
      <c r="F671" s="48" t="n"/>
      <c r="G671" s="48" t="n"/>
      <c r="H671" s="48" t="n"/>
      <c r="I671" s="48" t="n"/>
      <c r="J671" s="48" t="n"/>
      <c r="K671" s="29" t="n"/>
      <c r="L671" s="29" t="n"/>
      <c r="M671" s="29" t="n"/>
      <c r="N671" s="48" t="n"/>
      <c r="O671" s="48" t="n"/>
      <c r="P671" s="48" t="n"/>
      <c r="Q671" s="48" t="n"/>
      <c r="R671" s="48" t="n"/>
      <c r="S671" s="48" t="n"/>
      <c r="T671" s="48" t="n"/>
      <c r="U671" s="48" t="n"/>
      <c r="V671" s="48" t="n"/>
      <c r="W671" s="48" t="n"/>
      <c r="X671" s="48" t="n"/>
      <c r="Y671" s="48" t="n"/>
      <c r="Z671" s="48" t="n"/>
      <c r="AA671" s="48" t="n"/>
      <c r="AB671" s="48" t="n"/>
    </row>
    <row r="672" ht="14.25" customHeight="1" s="152">
      <c r="A672" s="48" t="n"/>
      <c r="B672" s="48" t="n"/>
      <c r="C672" s="48" t="n"/>
      <c r="D672" s="48" t="n"/>
      <c r="E672" s="48" t="n"/>
      <c r="F672" s="48" t="n"/>
      <c r="G672" s="48" t="n"/>
      <c r="H672" s="48" t="n"/>
      <c r="I672" s="48" t="n"/>
      <c r="J672" s="48" t="n"/>
      <c r="K672" s="29" t="n"/>
      <c r="L672" s="29" t="n"/>
      <c r="M672" s="29" t="n"/>
      <c r="N672" s="48" t="n"/>
      <c r="O672" s="48" t="n"/>
      <c r="P672" s="48" t="n"/>
      <c r="Q672" s="48" t="n"/>
      <c r="R672" s="48" t="n"/>
      <c r="S672" s="48" t="n"/>
      <c r="T672" s="48" t="n"/>
      <c r="U672" s="48" t="n"/>
      <c r="V672" s="48" t="n"/>
      <c r="W672" s="48" t="n"/>
      <c r="X672" s="48" t="n"/>
      <c r="Y672" s="48" t="n"/>
      <c r="Z672" s="48" t="n"/>
      <c r="AA672" s="48" t="n"/>
      <c r="AB672" s="48" t="n"/>
    </row>
    <row r="673" ht="14.25" customHeight="1" s="152">
      <c r="A673" s="48" t="n"/>
      <c r="B673" s="48" t="n"/>
      <c r="C673" s="48" t="n"/>
      <c r="D673" s="48" t="n"/>
      <c r="E673" s="48" t="n"/>
      <c r="F673" s="48" t="n"/>
      <c r="G673" s="48" t="n"/>
      <c r="H673" s="48" t="n"/>
      <c r="I673" s="48" t="n"/>
      <c r="J673" s="48" t="n"/>
      <c r="K673" s="29" t="n"/>
      <c r="L673" s="29" t="n"/>
      <c r="M673" s="29" t="n"/>
      <c r="N673" s="48" t="n"/>
      <c r="O673" s="48" t="n"/>
      <c r="P673" s="48" t="n"/>
      <c r="Q673" s="48" t="n"/>
      <c r="R673" s="48" t="n"/>
      <c r="S673" s="48" t="n"/>
      <c r="T673" s="48" t="n"/>
      <c r="U673" s="48" t="n"/>
      <c r="V673" s="48" t="n"/>
      <c r="W673" s="48" t="n"/>
      <c r="X673" s="48" t="n"/>
      <c r="Y673" s="48" t="n"/>
      <c r="Z673" s="48" t="n"/>
      <c r="AA673" s="48" t="n"/>
      <c r="AB673" s="48" t="n"/>
    </row>
    <row r="674" ht="14.25" customHeight="1" s="152">
      <c r="A674" s="48" t="n"/>
      <c r="B674" s="48" t="n"/>
      <c r="C674" s="48" t="n"/>
      <c r="D674" s="48" t="n"/>
      <c r="E674" s="48" t="n"/>
      <c r="F674" s="48" t="n"/>
      <c r="G674" s="48" t="n"/>
      <c r="H674" s="48" t="n"/>
      <c r="I674" s="48" t="n"/>
      <c r="J674" s="48" t="n"/>
      <c r="K674" s="29" t="n"/>
      <c r="L674" s="29" t="n"/>
      <c r="M674" s="29" t="n"/>
      <c r="N674" s="48" t="n"/>
      <c r="O674" s="48" t="n"/>
      <c r="P674" s="48" t="n"/>
      <c r="Q674" s="48" t="n"/>
      <c r="R674" s="48" t="n"/>
      <c r="S674" s="48" t="n"/>
      <c r="T674" s="48" t="n"/>
      <c r="U674" s="48" t="n"/>
      <c r="V674" s="48" t="n"/>
      <c r="W674" s="48" t="n"/>
      <c r="X674" s="48" t="n"/>
      <c r="Y674" s="48" t="n"/>
      <c r="Z674" s="48" t="n"/>
      <c r="AA674" s="48" t="n"/>
      <c r="AB674" s="48" t="n"/>
    </row>
    <row r="675" ht="14.25" customHeight="1" s="152">
      <c r="A675" s="48" t="n"/>
      <c r="B675" s="48" t="n"/>
      <c r="C675" s="48" t="n"/>
      <c r="D675" s="48" t="n"/>
      <c r="E675" s="48" t="n"/>
      <c r="F675" s="48" t="n"/>
      <c r="G675" s="48" t="n"/>
      <c r="H675" s="48" t="n"/>
      <c r="I675" s="48" t="n"/>
      <c r="J675" s="48" t="n"/>
      <c r="K675" s="29" t="n"/>
      <c r="L675" s="29" t="n"/>
      <c r="M675" s="29" t="n"/>
      <c r="N675" s="48" t="n"/>
      <c r="O675" s="48" t="n"/>
      <c r="P675" s="48" t="n"/>
      <c r="Q675" s="48" t="n"/>
      <c r="R675" s="48" t="n"/>
      <c r="S675" s="48" t="n"/>
      <c r="T675" s="48" t="n"/>
      <c r="U675" s="48" t="n"/>
      <c r="V675" s="48" t="n"/>
      <c r="W675" s="48" t="n"/>
      <c r="X675" s="48" t="n"/>
      <c r="Y675" s="48" t="n"/>
      <c r="Z675" s="48" t="n"/>
      <c r="AA675" s="48" t="n"/>
      <c r="AB675" s="48" t="n"/>
    </row>
    <row r="676" ht="14.25" customHeight="1" s="152">
      <c r="A676" s="48" t="n"/>
      <c r="B676" s="48" t="n"/>
      <c r="C676" s="48" t="n"/>
      <c r="D676" s="48" t="n"/>
      <c r="E676" s="48" t="n"/>
      <c r="F676" s="48" t="n"/>
      <c r="G676" s="48" t="n"/>
      <c r="H676" s="48" t="n"/>
      <c r="I676" s="48" t="n"/>
      <c r="J676" s="48" t="n"/>
      <c r="K676" s="29" t="n"/>
      <c r="L676" s="29" t="n"/>
      <c r="M676" s="29" t="n"/>
      <c r="N676" s="48" t="n"/>
      <c r="O676" s="48" t="n"/>
      <c r="P676" s="48" t="n"/>
      <c r="Q676" s="48" t="n"/>
      <c r="R676" s="48" t="n"/>
      <c r="S676" s="48" t="n"/>
      <c r="T676" s="48" t="n"/>
      <c r="U676" s="48" t="n"/>
      <c r="V676" s="48" t="n"/>
      <c r="W676" s="48" t="n"/>
      <c r="X676" s="48" t="n"/>
      <c r="Y676" s="48" t="n"/>
      <c r="Z676" s="48" t="n"/>
      <c r="AA676" s="48" t="n"/>
      <c r="AB676" s="48" t="n"/>
    </row>
    <row r="677" ht="14.25" customHeight="1" s="152">
      <c r="A677" s="48" t="n"/>
      <c r="B677" s="48" t="n"/>
      <c r="C677" s="48" t="n"/>
      <c r="D677" s="48" t="n"/>
      <c r="E677" s="48" t="n"/>
      <c r="F677" s="48" t="n"/>
      <c r="G677" s="48" t="n"/>
      <c r="H677" s="48" t="n"/>
      <c r="I677" s="48" t="n"/>
      <c r="J677" s="48" t="n"/>
      <c r="K677" s="29" t="n"/>
      <c r="L677" s="29" t="n"/>
      <c r="M677" s="29" t="n"/>
      <c r="N677" s="48" t="n"/>
      <c r="O677" s="48" t="n"/>
      <c r="P677" s="48" t="n"/>
      <c r="Q677" s="48" t="n"/>
      <c r="R677" s="48" t="n"/>
      <c r="S677" s="48" t="n"/>
      <c r="T677" s="48" t="n"/>
      <c r="U677" s="48" t="n"/>
      <c r="V677" s="48" t="n"/>
      <c r="W677" s="48" t="n"/>
      <c r="X677" s="48" t="n"/>
      <c r="Y677" s="48" t="n"/>
      <c r="Z677" s="48" t="n"/>
      <c r="AA677" s="48" t="n"/>
      <c r="AB677" s="48" t="n"/>
    </row>
    <row r="678" ht="14.25" customHeight="1" s="152">
      <c r="A678" s="48" t="n"/>
      <c r="B678" s="48" t="n"/>
      <c r="C678" s="48" t="n"/>
      <c r="D678" s="48" t="n"/>
      <c r="E678" s="48" t="n"/>
      <c r="F678" s="48" t="n"/>
      <c r="G678" s="48" t="n"/>
      <c r="H678" s="48" t="n"/>
      <c r="I678" s="48" t="n"/>
      <c r="J678" s="48" t="n"/>
      <c r="K678" s="29" t="n"/>
      <c r="L678" s="29" t="n"/>
      <c r="M678" s="29" t="n"/>
      <c r="N678" s="48" t="n"/>
      <c r="O678" s="48" t="n"/>
      <c r="P678" s="48" t="n"/>
      <c r="Q678" s="48" t="n"/>
      <c r="R678" s="48" t="n"/>
      <c r="S678" s="48" t="n"/>
      <c r="T678" s="48" t="n"/>
      <c r="U678" s="48" t="n"/>
      <c r="V678" s="48" t="n"/>
      <c r="W678" s="48" t="n"/>
      <c r="X678" s="48" t="n"/>
      <c r="Y678" s="48" t="n"/>
      <c r="Z678" s="48" t="n"/>
      <c r="AA678" s="48" t="n"/>
      <c r="AB678" s="48" t="n"/>
    </row>
    <row r="679" ht="14.25" customHeight="1" s="152">
      <c r="A679" s="48" t="n"/>
      <c r="B679" s="48" t="n"/>
      <c r="C679" s="48" t="n"/>
      <c r="D679" s="48" t="n"/>
      <c r="E679" s="48" t="n"/>
      <c r="F679" s="48" t="n"/>
      <c r="G679" s="48" t="n"/>
      <c r="H679" s="48" t="n"/>
      <c r="I679" s="48" t="n"/>
      <c r="J679" s="48" t="n"/>
      <c r="K679" s="29" t="n"/>
      <c r="L679" s="29" t="n"/>
      <c r="M679" s="29" t="n"/>
      <c r="N679" s="48" t="n"/>
      <c r="O679" s="48" t="n"/>
      <c r="P679" s="48" t="n"/>
      <c r="Q679" s="48" t="n"/>
      <c r="R679" s="48" t="n"/>
      <c r="S679" s="48" t="n"/>
      <c r="T679" s="48" t="n"/>
      <c r="U679" s="48" t="n"/>
      <c r="V679" s="48" t="n"/>
      <c r="W679" s="48" t="n"/>
      <c r="X679" s="48" t="n"/>
      <c r="Y679" s="48" t="n"/>
      <c r="Z679" s="48" t="n"/>
      <c r="AA679" s="48" t="n"/>
      <c r="AB679" s="48" t="n"/>
    </row>
    <row r="680" ht="14.25" customHeight="1" s="152">
      <c r="A680" s="48" t="n"/>
      <c r="B680" s="48" t="n"/>
      <c r="C680" s="48" t="n"/>
      <c r="D680" s="48" t="n"/>
      <c r="E680" s="48" t="n"/>
      <c r="F680" s="48" t="n"/>
      <c r="G680" s="48" t="n"/>
      <c r="H680" s="48" t="n"/>
      <c r="I680" s="48" t="n"/>
      <c r="J680" s="48" t="n"/>
      <c r="K680" s="29" t="n"/>
      <c r="L680" s="29" t="n"/>
      <c r="M680" s="29" t="n"/>
      <c r="N680" s="48" t="n"/>
      <c r="O680" s="48" t="n"/>
      <c r="P680" s="48" t="n"/>
      <c r="Q680" s="48" t="n"/>
      <c r="R680" s="48" t="n"/>
      <c r="S680" s="48" t="n"/>
      <c r="T680" s="48" t="n"/>
      <c r="U680" s="48" t="n"/>
      <c r="V680" s="48" t="n"/>
      <c r="W680" s="48" t="n"/>
      <c r="X680" s="48" t="n"/>
      <c r="Y680" s="48" t="n"/>
      <c r="Z680" s="48" t="n"/>
      <c r="AA680" s="48" t="n"/>
      <c r="AB680" s="48" t="n"/>
    </row>
    <row r="681" ht="14.25" customHeight="1" s="152">
      <c r="A681" s="48" t="n"/>
      <c r="B681" s="48" t="n"/>
      <c r="C681" s="48" t="n"/>
      <c r="D681" s="48" t="n"/>
      <c r="E681" s="48" t="n"/>
      <c r="F681" s="48" t="n"/>
      <c r="G681" s="48" t="n"/>
      <c r="H681" s="48" t="n"/>
      <c r="I681" s="48" t="n"/>
      <c r="J681" s="48" t="n"/>
      <c r="K681" s="29" t="n"/>
      <c r="L681" s="29" t="n"/>
      <c r="M681" s="29" t="n"/>
      <c r="N681" s="48" t="n"/>
      <c r="O681" s="48" t="n"/>
      <c r="P681" s="48" t="n"/>
      <c r="Q681" s="48" t="n"/>
      <c r="R681" s="48" t="n"/>
      <c r="S681" s="48" t="n"/>
      <c r="T681" s="48" t="n"/>
      <c r="U681" s="48" t="n"/>
      <c r="V681" s="48" t="n"/>
      <c r="W681" s="48" t="n"/>
      <c r="X681" s="48" t="n"/>
      <c r="Y681" s="48" t="n"/>
      <c r="Z681" s="48" t="n"/>
      <c r="AA681" s="48" t="n"/>
      <c r="AB681" s="48" t="n"/>
    </row>
    <row r="682" ht="14.25" customHeight="1" s="152">
      <c r="A682" s="48" t="n"/>
      <c r="B682" s="48" t="n"/>
      <c r="C682" s="48" t="n"/>
      <c r="D682" s="48" t="n"/>
      <c r="E682" s="48" t="n"/>
      <c r="F682" s="48" t="n"/>
      <c r="G682" s="48" t="n"/>
      <c r="H682" s="48" t="n"/>
      <c r="I682" s="48" t="n"/>
      <c r="J682" s="48" t="n"/>
      <c r="K682" s="29" t="n"/>
      <c r="L682" s="29" t="n"/>
      <c r="M682" s="29" t="n"/>
      <c r="N682" s="48" t="n"/>
      <c r="O682" s="48" t="n"/>
      <c r="P682" s="48" t="n"/>
      <c r="Q682" s="48" t="n"/>
      <c r="R682" s="48" t="n"/>
      <c r="S682" s="48" t="n"/>
      <c r="T682" s="48" t="n"/>
      <c r="U682" s="48" t="n"/>
      <c r="V682" s="48" t="n"/>
      <c r="W682" s="48" t="n"/>
      <c r="X682" s="48" t="n"/>
      <c r="Y682" s="48" t="n"/>
      <c r="Z682" s="48" t="n"/>
      <c r="AA682" s="48" t="n"/>
      <c r="AB682" s="48" t="n"/>
    </row>
    <row r="683" ht="14.25" customHeight="1" s="152">
      <c r="A683" s="48" t="n"/>
      <c r="B683" s="48" t="n"/>
      <c r="C683" s="48" t="n"/>
      <c r="D683" s="48" t="n"/>
      <c r="E683" s="48" t="n"/>
      <c r="F683" s="48" t="n"/>
      <c r="G683" s="48" t="n"/>
      <c r="H683" s="48" t="n"/>
      <c r="I683" s="48" t="n"/>
      <c r="J683" s="48" t="n"/>
      <c r="K683" s="29" t="n"/>
      <c r="L683" s="29" t="n"/>
      <c r="M683" s="29" t="n"/>
      <c r="N683" s="48" t="n"/>
      <c r="O683" s="48" t="n"/>
      <c r="P683" s="48" t="n"/>
      <c r="Q683" s="48" t="n"/>
      <c r="R683" s="48" t="n"/>
      <c r="S683" s="48" t="n"/>
      <c r="T683" s="48" t="n"/>
      <c r="U683" s="48" t="n"/>
      <c r="V683" s="48" t="n"/>
      <c r="W683" s="48" t="n"/>
      <c r="X683" s="48" t="n"/>
      <c r="Y683" s="48" t="n"/>
      <c r="Z683" s="48" t="n"/>
      <c r="AA683" s="48" t="n"/>
      <c r="AB683" s="48" t="n"/>
    </row>
    <row r="684" ht="14.25" customHeight="1" s="152">
      <c r="A684" s="48" t="n"/>
      <c r="B684" s="48" t="n"/>
      <c r="C684" s="48" t="n"/>
      <c r="D684" s="48" t="n"/>
      <c r="E684" s="48" t="n"/>
      <c r="F684" s="48" t="n"/>
      <c r="G684" s="48" t="n"/>
      <c r="H684" s="48" t="n"/>
      <c r="I684" s="48" t="n"/>
      <c r="J684" s="48" t="n"/>
      <c r="K684" s="29" t="n"/>
      <c r="L684" s="29" t="n"/>
      <c r="M684" s="29" t="n"/>
      <c r="N684" s="48" t="n"/>
      <c r="O684" s="48" t="n"/>
      <c r="P684" s="48" t="n"/>
      <c r="Q684" s="48" t="n"/>
      <c r="R684" s="48" t="n"/>
      <c r="S684" s="48" t="n"/>
      <c r="T684" s="48" t="n"/>
      <c r="U684" s="48" t="n"/>
      <c r="V684" s="48" t="n"/>
      <c r="W684" s="48" t="n"/>
      <c r="X684" s="48" t="n"/>
      <c r="Y684" s="48" t="n"/>
      <c r="Z684" s="48" t="n"/>
      <c r="AA684" s="48" t="n"/>
      <c r="AB684" s="48" t="n"/>
    </row>
    <row r="685" ht="14.25" customHeight="1" s="152">
      <c r="A685" s="48" t="n"/>
      <c r="B685" s="48" t="n"/>
      <c r="C685" s="48" t="n"/>
      <c r="D685" s="48" t="n"/>
      <c r="E685" s="48" t="n"/>
      <c r="F685" s="48" t="n"/>
      <c r="G685" s="48" t="n"/>
      <c r="H685" s="48" t="n"/>
      <c r="I685" s="48" t="n"/>
      <c r="J685" s="48" t="n"/>
      <c r="K685" s="29" t="n"/>
      <c r="L685" s="29" t="n"/>
      <c r="M685" s="29" t="n"/>
      <c r="N685" s="48" t="n"/>
      <c r="O685" s="48" t="n"/>
      <c r="P685" s="48" t="n"/>
      <c r="Q685" s="48" t="n"/>
      <c r="R685" s="48" t="n"/>
      <c r="S685" s="48" t="n"/>
      <c r="T685" s="48" t="n"/>
      <c r="U685" s="48" t="n"/>
      <c r="V685" s="48" t="n"/>
      <c r="W685" s="48" t="n"/>
      <c r="X685" s="48" t="n"/>
      <c r="Y685" s="48" t="n"/>
      <c r="Z685" s="48" t="n"/>
      <c r="AA685" s="48" t="n"/>
      <c r="AB685" s="48" t="n"/>
    </row>
    <row r="686" ht="14.25" customHeight="1" s="152">
      <c r="A686" s="48" t="n"/>
      <c r="B686" s="48" t="n"/>
      <c r="C686" s="48" t="n"/>
      <c r="D686" s="48" t="n"/>
      <c r="E686" s="48" t="n"/>
      <c r="F686" s="48" t="n"/>
      <c r="G686" s="48" t="n"/>
      <c r="H686" s="48" t="n"/>
      <c r="I686" s="48" t="n"/>
      <c r="J686" s="48" t="n"/>
      <c r="K686" s="29" t="n"/>
      <c r="L686" s="29" t="n"/>
      <c r="M686" s="29" t="n"/>
      <c r="N686" s="48" t="n"/>
      <c r="O686" s="48" t="n"/>
      <c r="P686" s="48" t="n"/>
      <c r="Q686" s="48" t="n"/>
      <c r="R686" s="48" t="n"/>
      <c r="S686" s="48" t="n"/>
      <c r="T686" s="48" t="n"/>
      <c r="U686" s="48" t="n"/>
      <c r="V686" s="48" t="n"/>
      <c r="W686" s="48" t="n"/>
      <c r="X686" s="48" t="n"/>
      <c r="Y686" s="48" t="n"/>
      <c r="Z686" s="48" t="n"/>
      <c r="AA686" s="48" t="n"/>
      <c r="AB686" s="48" t="n"/>
    </row>
    <row r="687" ht="14.25" customHeight="1" s="152">
      <c r="A687" s="48" t="n"/>
      <c r="B687" s="48" t="n"/>
      <c r="C687" s="48" t="n"/>
      <c r="D687" s="48" t="n"/>
      <c r="E687" s="48" t="n"/>
      <c r="F687" s="48" t="n"/>
      <c r="G687" s="48" t="n"/>
      <c r="H687" s="48" t="n"/>
      <c r="I687" s="48" t="n"/>
      <c r="J687" s="48" t="n"/>
      <c r="K687" s="29" t="n"/>
      <c r="L687" s="29" t="n"/>
      <c r="M687" s="29" t="n"/>
      <c r="N687" s="48" t="n"/>
      <c r="O687" s="48" t="n"/>
      <c r="P687" s="48" t="n"/>
      <c r="Q687" s="48" t="n"/>
      <c r="R687" s="48" t="n"/>
      <c r="S687" s="48" t="n"/>
      <c r="T687" s="48" t="n"/>
      <c r="U687" s="48" t="n"/>
      <c r="V687" s="48" t="n"/>
      <c r="W687" s="48" t="n"/>
      <c r="X687" s="48" t="n"/>
      <c r="Y687" s="48" t="n"/>
      <c r="Z687" s="48" t="n"/>
      <c r="AA687" s="48" t="n"/>
      <c r="AB687" s="48" t="n"/>
    </row>
    <row r="688" ht="14.25" customHeight="1" s="152">
      <c r="A688" s="48" t="n"/>
      <c r="B688" s="48" t="n"/>
      <c r="C688" s="48" t="n"/>
      <c r="D688" s="48" t="n"/>
      <c r="E688" s="48" t="n"/>
      <c r="F688" s="48" t="n"/>
      <c r="G688" s="48" t="n"/>
      <c r="H688" s="48" t="n"/>
      <c r="I688" s="48" t="n"/>
      <c r="J688" s="48" t="n"/>
      <c r="K688" s="29" t="n"/>
      <c r="L688" s="29" t="n"/>
      <c r="M688" s="29" t="n"/>
      <c r="N688" s="48" t="n"/>
      <c r="O688" s="48" t="n"/>
      <c r="P688" s="48" t="n"/>
      <c r="Q688" s="48" t="n"/>
      <c r="R688" s="48" t="n"/>
      <c r="S688" s="48" t="n"/>
      <c r="T688" s="48" t="n"/>
      <c r="U688" s="48" t="n"/>
      <c r="V688" s="48" t="n"/>
      <c r="W688" s="48" t="n"/>
      <c r="X688" s="48" t="n"/>
      <c r="Y688" s="48" t="n"/>
      <c r="Z688" s="48" t="n"/>
      <c r="AA688" s="48" t="n"/>
      <c r="AB688" s="48" t="n"/>
    </row>
    <row r="689" ht="14.25" customHeight="1" s="152">
      <c r="A689" s="48" t="n"/>
      <c r="B689" s="48" t="n"/>
      <c r="C689" s="48" t="n"/>
      <c r="D689" s="48" t="n"/>
      <c r="E689" s="48" t="n"/>
      <c r="F689" s="48" t="n"/>
      <c r="G689" s="48" t="n"/>
      <c r="H689" s="48" t="n"/>
      <c r="I689" s="48" t="n"/>
      <c r="J689" s="48" t="n"/>
      <c r="K689" s="29" t="n"/>
      <c r="L689" s="29" t="n"/>
      <c r="M689" s="29" t="n"/>
      <c r="N689" s="48" t="n"/>
      <c r="O689" s="48" t="n"/>
      <c r="P689" s="48" t="n"/>
      <c r="Q689" s="48" t="n"/>
      <c r="R689" s="48" t="n"/>
      <c r="S689" s="48" t="n"/>
      <c r="T689" s="48" t="n"/>
      <c r="U689" s="48" t="n"/>
      <c r="V689" s="48" t="n"/>
      <c r="W689" s="48" t="n"/>
      <c r="X689" s="48" t="n"/>
      <c r="Y689" s="48" t="n"/>
      <c r="Z689" s="48" t="n"/>
      <c r="AA689" s="48" t="n"/>
      <c r="AB689" s="48" t="n"/>
    </row>
    <row r="690" ht="14.25" customHeight="1" s="152">
      <c r="A690" s="48" t="n"/>
      <c r="B690" s="48" t="n"/>
      <c r="C690" s="48" t="n"/>
      <c r="D690" s="48" t="n"/>
      <c r="E690" s="48" t="n"/>
      <c r="F690" s="48" t="n"/>
      <c r="G690" s="48" t="n"/>
      <c r="H690" s="48" t="n"/>
      <c r="I690" s="48" t="n"/>
      <c r="J690" s="48" t="n"/>
      <c r="K690" s="29" t="n"/>
      <c r="L690" s="29" t="n"/>
      <c r="M690" s="29" t="n"/>
      <c r="N690" s="48" t="n"/>
      <c r="O690" s="48" t="n"/>
      <c r="P690" s="48" t="n"/>
      <c r="Q690" s="48" t="n"/>
      <c r="R690" s="48" t="n"/>
      <c r="S690" s="48" t="n"/>
      <c r="T690" s="48" t="n"/>
      <c r="U690" s="48" t="n"/>
      <c r="V690" s="48" t="n"/>
      <c r="W690" s="48" t="n"/>
      <c r="X690" s="48" t="n"/>
      <c r="Y690" s="48" t="n"/>
      <c r="Z690" s="48" t="n"/>
      <c r="AA690" s="48" t="n"/>
      <c r="AB690" s="48" t="n"/>
    </row>
    <row r="691" ht="14.25" customHeight="1" s="152">
      <c r="A691" s="48" t="n"/>
      <c r="B691" s="48" t="n"/>
      <c r="C691" s="48" t="n"/>
      <c r="D691" s="48" t="n"/>
      <c r="E691" s="48" t="n"/>
      <c r="F691" s="48" t="n"/>
      <c r="G691" s="48" t="n"/>
      <c r="H691" s="48" t="n"/>
      <c r="I691" s="48" t="n"/>
      <c r="J691" s="48" t="n"/>
      <c r="K691" s="29" t="n"/>
      <c r="L691" s="29" t="n"/>
      <c r="M691" s="29" t="n"/>
      <c r="N691" s="48" t="n"/>
      <c r="O691" s="48" t="n"/>
      <c r="P691" s="48" t="n"/>
      <c r="Q691" s="48" t="n"/>
      <c r="R691" s="48" t="n"/>
      <c r="S691" s="48" t="n"/>
      <c r="T691" s="48" t="n"/>
      <c r="U691" s="48" t="n"/>
      <c r="V691" s="48" t="n"/>
      <c r="W691" s="48" t="n"/>
      <c r="X691" s="48" t="n"/>
      <c r="Y691" s="48" t="n"/>
      <c r="Z691" s="48" t="n"/>
      <c r="AA691" s="48" t="n"/>
      <c r="AB691" s="48" t="n"/>
    </row>
    <row r="692" ht="14.25" customHeight="1" s="152">
      <c r="A692" s="48" t="n"/>
      <c r="B692" s="48" t="n"/>
      <c r="C692" s="48" t="n"/>
      <c r="D692" s="48" t="n"/>
      <c r="E692" s="48" t="n"/>
      <c r="F692" s="48" t="n"/>
      <c r="G692" s="48" t="n"/>
      <c r="H692" s="48" t="n"/>
      <c r="I692" s="48" t="n"/>
      <c r="J692" s="48" t="n"/>
      <c r="K692" s="29" t="n"/>
      <c r="L692" s="29" t="n"/>
      <c r="M692" s="29" t="n"/>
      <c r="N692" s="48" t="n"/>
      <c r="O692" s="48" t="n"/>
      <c r="P692" s="48" t="n"/>
      <c r="Q692" s="48" t="n"/>
      <c r="R692" s="48" t="n"/>
      <c r="S692" s="48" t="n"/>
      <c r="T692" s="48" t="n"/>
      <c r="U692" s="48" t="n"/>
      <c r="V692" s="48" t="n"/>
      <c r="W692" s="48" t="n"/>
      <c r="X692" s="48" t="n"/>
      <c r="Y692" s="48" t="n"/>
      <c r="Z692" s="48" t="n"/>
      <c r="AA692" s="48" t="n"/>
      <c r="AB692" s="48" t="n"/>
    </row>
    <row r="693" ht="14.25" customHeight="1" s="152">
      <c r="A693" s="48" t="n"/>
      <c r="B693" s="48" t="n"/>
      <c r="C693" s="48" t="n"/>
      <c r="D693" s="48" t="n"/>
      <c r="E693" s="48" t="n"/>
      <c r="F693" s="48" t="n"/>
      <c r="G693" s="48" t="n"/>
      <c r="H693" s="48" t="n"/>
      <c r="I693" s="48" t="n"/>
      <c r="J693" s="48" t="n"/>
      <c r="K693" s="29" t="n"/>
      <c r="L693" s="29" t="n"/>
      <c r="M693" s="29" t="n"/>
      <c r="N693" s="48" t="n"/>
      <c r="O693" s="48" t="n"/>
      <c r="P693" s="48" t="n"/>
      <c r="Q693" s="48" t="n"/>
      <c r="R693" s="48" t="n"/>
      <c r="S693" s="48" t="n"/>
      <c r="T693" s="48" t="n"/>
      <c r="U693" s="48" t="n"/>
      <c r="V693" s="48" t="n"/>
      <c r="W693" s="48" t="n"/>
      <c r="X693" s="48" t="n"/>
      <c r="Y693" s="48" t="n"/>
      <c r="Z693" s="48" t="n"/>
      <c r="AA693" s="48" t="n"/>
      <c r="AB693" s="48" t="n"/>
    </row>
    <row r="694" ht="14.25" customHeight="1" s="152">
      <c r="A694" s="48" t="n"/>
      <c r="B694" s="48" t="n"/>
      <c r="C694" s="48" t="n"/>
      <c r="D694" s="48" t="n"/>
      <c r="E694" s="48" t="n"/>
      <c r="F694" s="48" t="n"/>
      <c r="G694" s="48" t="n"/>
      <c r="H694" s="48" t="n"/>
      <c r="I694" s="48" t="n"/>
      <c r="J694" s="48" t="n"/>
      <c r="K694" s="29" t="n"/>
      <c r="L694" s="29" t="n"/>
      <c r="M694" s="29" t="n"/>
      <c r="N694" s="48" t="n"/>
      <c r="O694" s="48" t="n"/>
      <c r="P694" s="48" t="n"/>
      <c r="Q694" s="48" t="n"/>
      <c r="R694" s="48" t="n"/>
      <c r="S694" s="48" t="n"/>
      <c r="T694" s="48" t="n"/>
      <c r="U694" s="48" t="n"/>
      <c r="V694" s="48" t="n"/>
      <c r="W694" s="48" t="n"/>
      <c r="X694" s="48" t="n"/>
      <c r="Y694" s="48" t="n"/>
      <c r="Z694" s="48" t="n"/>
      <c r="AA694" s="48" t="n"/>
      <c r="AB694" s="48" t="n"/>
    </row>
    <row r="695" ht="14.25" customHeight="1" s="152">
      <c r="A695" s="48" t="n"/>
      <c r="B695" s="48" t="n"/>
      <c r="C695" s="48" t="n"/>
      <c r="D695" s="48" t="n"/>
      <c r="E695" s="48" t="n"/>
      <c r="F695" s="48" t="n"/>
      <c r="G695" s="48" t="n"/>
      <c r="H695" s="48" t="n"/>
      <c r="I695" s="48" t="n"/>
      <c r="J695" s="48" t="n"/>
      <c r="K695" s="29" t="n"/>
      <c r="L695" s="29" t="n"/>
      <c r="M695" s="29" t="n"/>
      <c r="N695" s="48" t="n"/>
      <c r="O695" s="48" t="n"/>
      <c r="P695" s="48" t="n"/>
      <c r="Q695" s="48" t="n"/>
      <c r="R695" s="48" t="n"/>
      <c r="S695" s="48" t="n"/>
      <c r="T695" s="48" t="n"/>
      <c r="U695" s="48" t="n"/>
      <c r="V695" s="48" t="n"/>
      <c r="W695" s="48" t="n"/>
      <c r="X695" s="48" t="n"/>
      <c r="Y695" s="48" t="n"/>
      <c r="Z695" s="48" t="n"/>
      <c r="AA695" s="48" t="n"/>
      <c r="AB695" s="48" t="n"/>
    </row>
    <row r="696" ht="14.25" customHeight="1" s="152">
      <c r="A696" s="48" t="n"/>
      <c r="B696" s="48" t="n"/>
      <c r="C696" s="48" t="n"/>
      <c r="D696" s="48" t="n"/>
      <c r="E696" s="48" t="n"/>
      <c r="F696" s="48" t="n"/>
      <c r="G696" s="48" t="n"/>
      <c r="H696" s="48" t="n"/>
      <c r="I696" s="48" t="n"/>
      <c r="J696" s="48" t="n"/>
      <c r="K696" s="29" t="n"/>
      <c r="L696" s="29" t="n"/>
      <c r="M696" s="29" t="n"/>
      <c r="N696" s="48" t="n"/>
      <c r="O696" s="48" t="n"/>
      <c r="P696" s="48" t="n"/>
      <c r="Q696" s="48" t="n"/>
      <c r="R696" s="48" t="n"/>
      <c r="S696" s="48" t="n"/>
      <c r="T696" s="48" t="n"/>
      <c r="U696" s="48" t="n"/>
      <c r="V696" s="48" t="n"/>
      <c r="W696" s="48" t="n"/>
      <c r="X696" s="48" t="n"/>
      <c r="Y696" s="48" t="n"/>
      <c r="Z696" s="48" t="n"/>
      <c r="AA696" s="48" t="n"/>
      <c r="AB696" s="48" t="n"/>
    </row>
    <row r="697" ht="14.25" customHeight="1" s="152">
      <c r="A697" s="48" t="n"/>
      <c r="B697" s="48" t="n"/>
      <c r="C697" s="48" t="n"/>
      <c r="D697" s="48" t="n"/>
      <c r="E697" s="48" t="n"/>
      <c r="F697" s="48" t="n"/>
      <c r="G697" s="48" t="n"/>
      <c r="H697" s="48" t="n"/>
      <c r="I697" s="48" t="n"/>
      <c r="J697" s="48" t="n"/>
      <c r="K697" s="29" t="n"/>
      <c r="L697" s="29" t="n"/>
      <c r="M697" s="29" t="n"/>
      <c r="N697" s="48" t="n"/>
      <c r="O697" s="48" t="n"/>
      <c r="P697" s="48" t="n"/>
      <c r="Q697" s="48" t="n"/>
      <c r="R697" s="48" t="n"/>
      <c r="S697" s="48" t="n"/>
      <c r="T697" s="48" t="n"/>
      <c r="U697" s="48" t="n"/>
      <c r="V697" s="48" t="n"/>
      <c r="W697" s="48" t="n"/>
      <c r="X697" s="48" t="n"/>
      <c r="Y697" s="48" t="n"/>
      <c r="Z697" s="48" t="n"/>
      <c r="AA697" s="48" t="n"/>
      <c r="AB697" s="48" t="n"/>
    </row>
    <row r="698" ht="14.25" customHeight="1" s="152">
      <c r="A698" s="48" t="n"/>
      <c r="B698" s="48" t="n"/>
      <c r="C698" s="48" t="n"/>
      <c r="D698" s="48" t="n"/>
      <c r="E698" s="48" t="n"/>
      <c r="F698" s="48" t="n"/>
      <c r="G698" s="48" t="n"/>
      <c r="H698" s="48" t="n"/>
      <c r="I698" s="48" t="n"/>
      <c r="J698" s="48" t="n"/>
      <c r="K698" s="29" t="n"/>
      <c r="L698" s="29" t="n"/>
      <c r="M698" s="29" t="n"/>
      <c r="N698" s="48" t="n"/>
      <c r="O698" s="48" t="n"/>
      <c r="P698" s="48" t="n"/>
      <c r="Q698" s="48" t="n"/>
      <c r="R698" s="48" t="n"/>
      <c r="S698" s="48" t="n"/>
      <c r="T698" s="48" t="n"/>
      <c r="U698" s="48" t="n"/>
      <c r="V698" s="48" t="n"/>
      <c r="W698" s="48" t="n"/>
      <c r="X698" s="48" t="n"/>
      <c r="Y698" s="48" t="n"/>
      <c r="Z698" s="48" t="n"/>
      <c r="AA698" s="48" t="n"/>
      <c r="AB698" s="48" t="n"/>
    </row>
    <row r="699" ht="14.25" customHeight="1" s="152">
      <c r="A699" s="48" t="n"/>
      <c r="B699" s="48" t="n"/>
      <c r="C699" s="48" t="n"/>
      <c r="D699" s="48" t="n"/>
      <c r="E699" s="48" t="n"/>
      <c r="F699" s="48" t="n"/>
      <c r="G699" s="48" t="n"/>
      <c r="H699" s="48" t="n"/>
      <c r="I699" s="48" t="n"/>
      <c r="J699" s="48" t="n"/>
      <c r="K699" s="29" t="n"/>
      <c r="L699" s="29" t="n"/>
      <c r="M699" s="29" t="n"/>
      <c r="N699" s="48" t="n"/>
      <c r="O699" s="48" t="n"/>
      <c r="P699" s="48" t="n"/>
      <c r="Q699" s="48" t="n"/>
      <c r="R699" s="48" t="n"/>
      <c r="S699" s="48" t="n"/>
      <c r="T699" s="48" t="n"/>
      <c r="U699" s="48" t="n"/>
      <c r="V699" s="48" t="n"/>
      <c r="W699" s="48" t="n"/>
      <c r="X699" s="48" t="n"/>
      <c r="Y699" s="48" t="n"/>
      <c r="Z699" s="48" t="n"/>
      <c r="AA699" s="48" t="n"/>
      <c r="AB699" s="48" t="n"/>
    </row>
    <row r="700" ht="14.25" customHeight="1" s="152">
      <c r="A700" s="48" t="n"/>
      <c r="B700" s="48" t="n"/>
      <c r="C700" s="48" t="n"/>
      <c r="D700" s="48" t="n"/>
      <c r="E700" s="48" t="n"/>
      <c r="F700" s="48" t="n"/>
      <c r="G700" s="48" t="n"/>
      <c r="H700" s="48" t="n"/>
      <c r="I700" s="48" t="n"/>
      <c r="J700" s="48" t="n"/>
      <c r="K700" s="29" t="n"/>
      <c r="L700" s="29" t="n"/>
      <c r="M700" s="29" t="n"/>
      <c r="N700" s="48" t="n"/>
      <c r="O700" s="48" t="n"/>
      <c r="P700" s="48" t="n"/>
      <c r="Q700" s="48" t="n"/>
      <c r="R700" s="48" t="n"/>
      <c r="S700" s="48" t="n"/>
      <c r="T700" s="48" t="n"/>
      <c r="U700" s="48" t="n"/>
      <c r="V700" s="48" t="n"/>
      <c r="W700" s="48" t="n"/>
      <c r="X700" s="48" t="n"/>
      <c r="Y700" s="48" t="n"/>
      <c r="Z700" s="48" t="n"/>
      <c r="AA700" s="48" t="n"/>
      <c r="AB700" s="48" t="n"/>
    </row>
    <row r="701" ht="14.25" customHeight="1" s="152">
      <c r="A701" s="48" t="n"/>
      <c r="B701" s="48" t="n"/>
      <c r="C701" s="48" t="n"/>
      <c r="D701" s="48" t="n"/>
      <c r="E701" s="48" t="n"/>
      <c r="F701" s="48" t="n"/>
      <c r="G701" s="48" t="n"/>
      <c r="H701" s="48" t="n"/>
      <c r="I701" s="48" t="n"/>
      <c r="J701" s="48" t="n"/>
      <c r="K701" s="29" t="n"/>
      <c r="L701" s="29" t="n"/>
      <c r="M701" s="29" t="n"/>
      <c r="N701" s="48" t="n"/>
      <c r="O701" s="48" t="n"/>
      <c r="P701" s="48" t="n"/>
      <c r="Q701" s="48" t="n"/>
      <c r="R701" s="48" t="n"/>
      <c r="S701" s="48" t="n"/>
      <c r="T701" s="48" t="n"/>
      <c r="U701" s="48" t="n"/>
      <c r="V701" s="48" t="n"/>
      <c r="W701" s="48" t="n"/>
      <c r="X701" s="48" t="n"/>
      <c r="Y701" s="48" t="n"/>
      <c r="Z701" s="48" t="n"/>
      <c r="AA701" s="48" t="n"/>
      <c r="AB701" s="48" t="n"/>
    </row>
    <row r="702" ht="14.25" customHeight="1" s="152">
      <c r="A702" s="48" t="n"/>
      <c r="B702" s="48" t="n"/>
      <c r="C702" s="48" t="n"/>
      <c r="D702" s="48" t="n"/>
      <c r="E702" s="48" t="n"/>
      <c r="F702" s="48" t="n"/>
      <c r="G702" s="48" t="n"/>
      <c r="H702" s="48" t="n"/>
      <c r="I702" s="48" t="n"/>
      <c r="J702" s="48" t="n"/>
      <c r="K702" s="29" t="n"/>
      <c r="L702" s="29" t="n"/>
      <c r="M702" s="29" t="n"/>
      <c r="N702" s="48" t="n"/>
      <c r="O702" s="48" t="n"/>
      <c r="P702" s="48" t="n"/>
      <c r="Q702" s="48" t="n"/>
      <c r="R702" s="48" t="n"/>
      <c r="S702" s="48" t="n"/>
      <c r="T702" s="48" t="n"/>
      <c r="U702" s="48" t="n"/>
      <c r="V702" s="48" t="n"/>
      <c r="W702" s="48" t="n"/>
      <c r="X702" s="48" t="n"/>
      <c r="Y702" s="48" t="n"/>
      <c r="Z702" s="48" t="n"/>
      <c r="AA702" s="48" t="n"/>
      <c r="AB702" s="48" t="n"/>
    </row>
    <row r="703" ht="14.25" customHeight="1" s="152">
      <c r="A703" s="48" t="n"/>
      <c r="B703" s="48" t="n"/>
      <c r="C703" s="48" t="n"/>
      <c r="D703" s="48" t="n"/>
      <c r="E703" s="48" t="n"/>
      <c r="F703" s="48" t="n"/>
      <c r="G703" s="48" t="n"/>
      <c r="H703" s="48" t="n"/>
      <c r="I703" s="48" t="n"/>
      <c r="J703" s="48" t="n"/>
      <c r="K703" s="29" t="n"/>
      <c r="L703" s="29" t="n"/>
      <c r="M703" s="29" t="n"/>
      <c r="N703" s="48" t="n"/>
      <c r="O703" s="48" t="n"/>
      <c r="P703" s="48" t="n"/>
      <c r="Q703" s="48" t="n"/>
      <c r="R703" s="48" t="n"/>
      <c r="S703" s="48" t="n"/>
      <c r="T703" s="48" t="n"/>
      <c r="U703" s="48" t="n"/>
      <c r="V703" s="48" t="n"/>
      <c r="W703" s="48" t="n"/>
      <c r="X703" s="48" t="n"/>
      <c r="Y703" s="48" t="n"/>
      <c r="Z703" s="48" t="n"/>
      <c r="AA703" s="48" t="n"/>
      <c r="AB703" s="48" t="n"/>
    </row>
    <row r="704" ht="14.25" customHeight="1" s="152">
      <c r="A704" s="48" t="n"/>
      <c r="B704" s="48" t="n"/>
      <c r="C704" s="48" t="n"/>
      <c r="D704" s="48" t="n"/>
      <c r="E704" s="48" t="n"/>
      <c r="F704" s="48" t="n"/>
      <c r="G704" s="48" t="n"/>
      <c r="H704" s="48" t="n"/>
      <c r="I704" s="48" t="n"/>
      <c r="J704" s="48" t="n"/>
      <c r="K704" s="29" t="n"/>
      <c r="L704" s="29" t="n"/>
      <c r="M704" s="29" t="n"/>
      <c r="N704" s="48" t="n"/>
      <c r="O704" s="48" t="n"/>
      <c r="P704" s="48" t="n"/>
      <c r="Q704" s="48" t="n"/>
      <c r="R704" s="48" t="n"/>
      <c r="S704" s="48" t="n"/>
      <c r="T704" s="48" t="n"/>
      <c r="U704" s="48" t="n"/>
      <c r="V704" s="48" t="n"/>
      <c r="W704" s="48" t="n"/>
      <c r="X704" s="48" t="n"/>
      <c r="Y704" s="48" t="n"/>
      <c r="Z704" s="48" t="n"/>
      <c r="AA704" s="48" t="n"/>
      <c r="AB704" s="48" t="n"/>
    </row>
    <row r="705" ht="14.25" customHeight="1" s="152">
      <c r="A705" s="48" t="n"/>
      <c r="B705" s="48" t="n"/>
      <c r="C705" s="48" t="n"/>
      <c r="D705" s="48" t="n"/>
      <c r="E705" s="48" t="n"/>
      <c r="F705" s="48" t="n"/>
      <c r="G705" s="48" t="n"/>
      <c r="H705" s="48" t="n"/>
      <c r="I705" s="48" t="n"/>
      <c r="J705" s="48" t="n"/>
      <c r="K705" s="29" t="n"/>
      <c r="L705" s="29" t="n"/>
      <c r="M705" s="29" t="n"/>
      <c r="N705" s="48" t="n"/>
      <c r="O705" s="48" t="n"/>
      <c r="P705" s="48" t="n"/>
      <c r="Q705" s="48" t="n"/>
      <c r="R705" s="48" t="n"/>
      <c r="S705" s="48" t="n"/>
      <c r="T705" s="48" t="n"/>
      <c r="U705" s="48" t="n"/>
      <c r="V705" s="48" t="n"/>
      <c r="W705" s="48" t="n"/>
      <c r="X705" s="48" t="n"/>
      <c r="Y705" s="48" t="n"/>
      <c r="Z705" s="48" t="n"/>
      <c r="AA705" s="48" t="n"/>
      <c r="AB705" s="48" t="n"/>
    </row>
    <row r="706" ht="14.25" customHeight="1" s="152">
      <c r="A706" s="48" t="n"/>
      <c r="B706" s="48" t="n"/>
      <c r="C706" s="48" t="n"/>
      <c r="D706" s="48" t="n"/>
      <c r="E706" s="48" t="n"/>
      <c r="F706" s="48" t="n"/>
      <c r="G706" s="48" t="n"/>
      <c r="H706" s="48" t="n"/>
      <c r="I706" s="48" t="n"/>
      <c r="J706" s="48" t="n"/>
      <c r="K706" s="29" t="n"/>
      <c r="L706" s="29" t="n"/>
      <c r="M706" s="29" t="n"/>
      <c r="N706" s="48" t="n"/>
      <c r="O706" s="48" t="n"/>
      <c r="P706" s="48" t="n"/>
      <c r="Q706" s="48" t="n"/>
      <c r="R706" s="48" t="n"/>
      <c r="S706" s="48" t="n"/>
      <c r="T706" s="48" t="n"/>
      <c r="U706" s="48" t="n"/>
      <c r="V706" s="48" t="n"/>
      <c r="W706" s="48" t="n"/>
      <c r="X706" s="48" t="n"/>
      <c r="Y706" s="48" t="n"/>
      <c r="Z706" s="48" t="n"/>
      <c r="AA706" s="48" t="n"/>
      <c r="AB706" s="48" t="n"/>
    </row>
    <row r="707" ht="14.25" customHeight="1" s="152">
      <c r="A707" s="48" t="n"/>
      <c r="B707" s="48" t="n"/>
      <c r="C707" s="48" t="n"/>
      <c r="D707" s="48" t="n"/>
      <c r="E707" s="48" t="n"/>
      <c r="F707" s="48" t="n"/>
      <c r="G707" s="48" t="n"/>
      <c r="H707" s="48" t="n"/>
      <c r="I707" s="48" t="n"/>
      <c r="J707" s="48" t="n"/>
      <c r="K707" s="29" t="n"/>
      <c r="L707" s="29" t="n"/>
      <c r="M707" s="29" t="n"/>
      <c r="N707" s="48" t="n"/>
      <c r="O707" s="48" t="n"/>
      <c r="P707" s="48" t="n"/>
      <c r="Q707" s="48" t="n"/>
      <c r="R707" s="48" t="n"/>
      <c r="S707" s="48" t="n"/>
      <c r="T707" s="48" t="n"/>
      <c r="U707" s="48" t="n"/>
      <c r="V707" s="48" t="n"/>
      <c r="W707" s="48" t="n"/>
      <c r="X707" s="48" t="n"/>
      <c r="Y707" s="48" t="n"/>
      <c r="Z707" s="48" t="n"/>
      <c r="AA707" s="48" t="n"/>
      <c r="AB707" s="48" t="n"/>
    </row>
    <row r="708" ht="14.25" customHeight="1" s="152">
      <c r="A708" s="48" t="n"/>
      <c r="B708" s="48" t="n"/>
      <c r="C708" s="48" t="n"/>
      <c r="D708" s="48" t="n"/>
      <c r="E708" s="48" t="n"/>
      <c r="F708" s="48" t="n"/>
      <c r="G708" s="48" t="n"/>
      <c r="H708" s="48" t="n"/>
      <c r="I708" s="48" t="n"/>
      <c r="J708" s="48" t="n"/>
      <c r="K708" s="29" t="n"/>
      <c r="L708" s="29" t="n"/>
      <c r="M708" s="29" t="n"/>
      <c r="N708" s="48" t="n"/>
      <c r="O708" s="48" t="n"/>
      <c r="P708" s="48" t="n"/>
      <c r="Q708" s="48" t="n"/>
      <c r="R708" s="48" t="n"/>
      <c r="S708" s="48" t="n"/>
      <c r="T708" s="48" t="n"/>
      <c r="U708" s="48" t="n"/>
      <c r="V708" s="48" t="n"/>
      <c r="W708" s="48" t="n"/>
      <c r="X708" s="48" t="n"/>
      <c r="Y708" s="48" t="n"/>
      <c r="Z708" s="48" t="n"/>
      <c r="AA708" s="48" t="n"/>
      <c r="AB708" s="48" t="n"/>
    </row>
    <row r="709" ht="14.25" customHeight="1" s="152">
      <c r="A709" s="48" t="n"/>
      <c r="B709" s="48" t="n"/>
      <c r="C709" s="48" t="n"/>
      <c r="D709" s="48" t="n"/>
      <c r="E709" s="48" t="n"/>
      <c r="F709" s="48" t="n"/>
      <c r="G709" s="48" t="n"/>
      <c r="H709" s="48" t="n"/>
      <c r="I709" s="48" t="n"/>
      <c r="J709" s="48" t="n"/>
      <c r="K709" s="29" t="n"/>
      <c r="L709" s="29" t="n"/>
      <c r="M709" s="29" t="n"/>
      <c r="N709" s="48" t="n"/>
      <c r="O709" s="48" t="n"/>
      <c r="P709" s="48" t="n"/>
      <c r="Q709" s="48" t="n"/>
      <c r="R709" s="48" t="n"/>
      <c r="S709" s="48" t="n"/>
      <c r="T709" s="48" t="n"/>
      <c r="U709" s="48" t="n"/>
      <c r="V709" s="48" t="n"/>
      <c r="W709" s="48" t="n"/>
      <c r="X709" s="48" t="n"/>
      <c r="Y709" s="48" t="n"/>
      <c r="Z709" s="48" t="n"/>
      <c r="AA709" s="48" t="n"/>
      <c r="AB709" s="48" t="n"/>
    </row>
    <row r="710" ht="14.25" customHeight="1" s="152">
      <c r="A710" s="48" t="n"/>
      <c r="B710" s="48" t="n"/>
      <c r="C710" s="48" t="n"/>
      <c r="D710" s="48" t="n"/>
      <c r="E710" s="48" t="n"/>
      <c r="F710" s="48" t="n"/>
      <c r="G710" s="48" t="n"/>
      <c r="H710" s="48" t="n"/>
      <c r="I710" s="48" t="n"/>
      <c r="J710" s="48" t="n"/>
      <c r="K710" s="29" t="n"/>
      <c r="L710" s="29" t="n"/>
      <c r="M710" s="29" t="n"/>
      <c r="N710" s="48" t="n"/>
      <c r="O710" s="48" t="n"/>
      <c r="P710" s="48" t="n"/>
      <c r="Q710" s="48" t="n"/>
      <c r="R710" s="48" t="n"/>
      <c r="S710" s="48" t="n"/>
      <c r="T710" s="48" t="n"/>
      <c r="U710" s="48" t="n"/>
      <c r="V710" s="48" t="n"/>
      <c r="W710" s="48" t="n"/>
      <c r="X710" s="48" t="n"/>
      <c r="Y710" s="48" t="n"/>
      <c r="Z710" s="48" t="n"/>
      <c r="AA710" s="48" t="n"/>
      <c r="AB710" s="48" t="n"/>
    </row>
    <row r="711" ht="14.25" customHeight="1" s="152">
      <c r="A711" s="48" t="n"/>
      <c r="B711" s="48" t="n"/>
      <c r="C711" s="48" t="n"/>
      <c r="D711" s="48" t="n"/>
      <c r="E711" s="48" t="n"/>
      <c r="F711" s="48" t="n"/>
      <c r="G711" s="48" t="n"/>
      <c r="H711" s="48" t="n"/>
      <c r="I711" s="48" t="n"/>
      <c r="J711" s="48" t="n"/>
      <c r="K711" s="29" t="n"/>
      <c r="L711" s="29" t="n"/>
      <c r="M711" s="29" t="n"/>
      <c r="N711" s="48" t="n"/>
      <c r="O711" s="48" t="n"/>
      <c r="P711" s="48" t="n"/>
      <c r="Q711" s="48" t="n"/>
      <c r="R711" s="48" t="n"/>
      <c r="S711" s="48" t="n"/>
      <c r="T711" s="48" t="n"/>
      <c r="U711" s="48" t="n"/>
      <c r="V711" s="48" t="n"/>
      <c r="W711" s="48" t="n"/>
      <c r="X711" s="48" t="n"/>
      <c r="Y711" s="48" t="n"/>
      <c r="Z711" s="48" t="n"/>
      <c r="AA711" s="48" t="n"/>
      <c r="AB711" s="48" t="n"/>
    </row>
    <row r="712" ht="14.25" customHeight="1" s="152">
      <c r="A712" s="48" t="n"/>
      <c r="B712" s="48" t="n"/>
      <c r="C712" s="48" t="n"/>
      <c r="D712" s="48" t="n"/>
      <c r="E712" s="48" t="n"/>
      <c r="F712" s="48" t="n"/>
      <c r="G712" s="48" t="n"/>
      <c r="H712" s="48" t="n"/>
      <c r="I712" s="48" t="n"/>
      <c r="J712" s="48" t="n"/>
      <c r="K712" s="29" t="n"/>
      <c r="L712" s="29" t="n"/>
      <c r="M712" s="29" t="n"/>
      <c r="N712" s="48" t="n"/>
      <c r="O712" s="48" t="n"/>
      <c r="P712" s="48" t="n"/>
      <c r="Q712" s="48" t="n"/>
      <c r="R712" s="48" t="n"/>
      <c r="S712" s="48" t="n"/>
      <c r="T712" s="48" t="n"/>
      <c r="U712" s="48" t="n"/>
      <c r="V712" s="48" t="n"/>
      <c r="W712" s="48" t="n"/>
      <c r="X712" s="48" t="n"/>
      <c r="Y712" s="48" t="n"/>
      <c r="Z712" s="48" t="n"/>
      <c r="AA712" s="48" t="n"/>
      <c r="AB712" s="48" t="n"/>
    </row>
    <row r="713" ht="14.25" customHeight="1" s="152">
      <c r="A713" s="48" t="n"/>
      <c r="B713" s="48" t="n"/>
      <c r="C713" s="48" t="n"/>
      <c r="D713" s="48" t="n"/>
      <c r="E713" s="48" t="n"/>
      <c r="F713" s="48" t="n"/>
      <c r="G713" s="48" t="n"/>
      <c r="H713" s="48" t="n"/>
      <c r="I713" s="48" t="n"/>
      <c r="J713" s="48" t="n"/>
      <c r="K713" s="29" t="n"/>
      <c r="L713" s="29" t="n"/>
      <c r="M713" s="29" t="n"/>
      <c r="N713" s="48" t="n"/>
      <c r="O713" s="48" t="n"/>
      <c r="P713" s="48" t="n"/>
      <c r="Q713" s="48" t="n"/>
      <c r="R713" s="48" t="n"/>
      <c r="S713" s="48" t="n"/>
      <c r="T713" s="48" t="n"/>
      <c r="U713" s="48" t="n"/>
      <c r="V713" s="48" t="n"/>
      <c r="W713" s="48" t="n"/>
      <c r="X713" s="48" t="n"/>
      <c r="Y713" s="48" t="n"/>
      <c r="Z713" s="48" t="n"/>
      <c r="AA713" s="48" t="n"/>
      <c r="AB713" s="48" t="n"/>
    </row>
    <row r="714" ht="14.25" customHeight="1" s="152">
      <c r="A714" s="48" t="n"/>
      <c r="B714" s="48" t="n"/>
      <c r="C714" s="48" t="n"/>
      <c r="D714" s="48" t="n"/>
      <c r="E714" s="48" t="n"/>
      <c r="F714" s="48" t="n"/>
      <c r="G714" s="48" t="n"/>
      <c r="H714" s="48" t="n"/>
      <c r="I714" s="48" t="n"/>
      <c r="J714" s="48" t="n"/>
      <c r="K714" s="29" t="n"/>
      <c r="L714" s="29" t="n"/>
      <c r="M714" s="29" t="n"/>
      <c r="N714" s="48" t="n"/>
      <c r="O714" s="48" t="n"/>
      <c r="P714" s="48" t="n"/>
      <c r="Q714" s="48" t="n"/>
      <c r="R714" s="48" t="n"/>
      <c r="S714" s="48" t="n"/>
      <c r="T714" s="48" t="n"/>
      <c r="U714" s="48" t="n"/>
      <c r="V714" s="48" t="n"/>
      <c r="W714" s="48" t="n"/>
      <c r="X714" s="48" t="n"/>
      <c r="Y714" s="48" t="n"/>
      <c r="Z714" s="48" t="n"/>
      <c r="AA714" s="48" t="n"/>
      <c r="AB714" s="48" t="n"/>
    </row>
    <row r="715" ht="14.25" customHeight="1" s="152">
      <c r="A715" s="48" t="n"/>
      <c r="B715" s="48" t="n"/>
      <c r="C715" s="48" t="n"/>
      <c r="D715" s="48" t="n"/>
      <c r="E715" s="48" t="n"/>
      <c r="F715" s="48" t="n"/>
      <c r="G715" s="48" t="n"/>
      <c r="H715" s="48" t="n"/>
      <c r="I715" s="48" t="n"/>
      <c r="J715" s="48" t="n"/>
      <c r="K715" s="29" t="n"/>
      <c r="L715" s="29" t="n"/>
      <c r="M715" s="29" t="n"/>
      <c r="N715" s="48" t="n"/>
      <c r="O715" s="48" t="n"/>
      <c r="P715" s="48" t="n"/>
      <c r="Q715" s="48" t="n"/>
      <c r="R715" s="48" t="n"/>
      <c r="S715" s="48" t="n"/>
      <c r="T715" s="48" t="n"/>
      <c r="U715" s="48" t="n"/>
      <c r="V715" s="48" t="n"/>
      <c r="W715" s="48" t="n"/>
      <c r="X715" s="48" t="n"/>
      <c r="Y715" s="48" t="n"/>
      <c r="Z715" s="48" t="n"/>
      <c r="AA715" s="48" t="n"/>
      <c r="AB715" s="48" t="n"/>
    </row>
    <row r="716" ht="14.25" customHeight="1" s="152">
      <c r="A716" s="48" t="n"/>
      <c r="B716" s="48" t="n"/>
      <c r="C716" s="48" t="n"/>
      <c r="D716" s="48" t="n"/>
      <c r="E716" s="48" t="n"/>
      <c r="F716" s="48" t="n"/>
      <c r="G716" s="48" t="n"/>
      <c r="H716" s="48" t="n"/>
      <c r="I716" s="48" t="n"/>
      <c r="J716" s="48" t="n"/>
      <c r="K716" s="29" t="n"/>
      <c r="L716" s="29" t="n"/>
      <c r="M716" s="29" t="n"/>
      <c r="N716" s="48" t="n"/>
      <c r="O716" s="48" t="n"/>
      <c r="P716" s="48" t="n"/>
      <c r="Q716" s="48" t="n"/>
      <c r="R716" s="48" t="n"/>
      <c r="S716" s="48" t="n"/>
      <c r="T716" s="48" t="n"/>
      <c r="U716" s="48" t="n"/>
      <c r="V716" s="48" t="n"/>
      <c r="W716" s="48" t="n"/>
      <c r="X716" s="48" t="n"/>
      <c r="Y716" s="48" t="n"/>
      <c r="Z716" s="48" t="n"/>
      <c r="AA716" s="48" t="n"/>
      <c r="AB716" s="48" t="n"/>
    </row>
    <row r="717" ht="14.25" customHeight="1" s="152">
      <c r="A717" s="48" t="n"/>
      <c r="B717" s="48" t="n"/>
      <c r="C717" s="48" t="n"/>
      <c r="D717" s="48" t="n"/>
      <c r="E717" s="48" t="n"/>
      <c r="F717" s="48" t="n"/>
      <c r="G717" s="48" t="n"/>
      <c r="H717" s="48" t="n"/>
      <c r="I717" s="48" t="n"/>
      <c r="J717" s="48" t="n"/>
      <c r="K717" s="29" t="n"/>
      <c r="L717" s="29" t="n"/>
      <c r="M717" s="29" t="n"/>
      <c r="N717" s="48" t="n"/>
      <c r="O717" s="48" t="n"/>
      <c r="P717" s="48" t="n"/>
      <c r="Q717" s="48" t="n"/>
      <c r="R717" s="48" t="n"/>
      <c r="S717" s="48" t="n"/>
      <c r="T717" s="48" t="n"/>
      <c r="U717" s="48" t="n"/>
      <c r="V717" s="48" t="n"/>
      <c r="W717" s="48" t="n"/>
      <c r="X717" s="48" t="n"/>
      <c r="Y717" s="48" t="n"/>
      <c r="Z717" s="48" t="n"/>
      <c r="AA717" s="48" t="n"/>
      <c r="AB717" s="48" t="n"/>
    </row>
    <row r="718" ht="14.25" customHeight="1" s="152">
      <c r="A718" s="48" t="n"/>
      <c r="B718" s="48" t="n"/>
      <c r="C718" s="48" t="n"/>
      <c r="D718" s="48" t="n"/>
      <c r="E718" s="48" t="n"/>
      <c r="F718" s="48" t="n"/>
      <c r="G718" s="48" t="n"/>
      <c r="H718" s="48" t="n"/>
      <c r="I718" s="48" t="n"/>
      <c r="J718" s="48" t="n"/>
      <c r="K718" s="29" t="n"/>
      <c r="L718" s="29" t="n"/>
      <c r="M718" s="29" t="n"/>
      <c r="N718" s="48" t="n"/>
      <c r="O718" s="48" t="n"/>
      <c r="P718" s="48" t="n"/>
      <c r="Q718" s="48" t="n"/>
      <c r="R718" s="48" t="n"/>
      <c r="S718" s="48" t="n"/>
      <c r="T718" s="48" t="n"/>
      <c r="U718" s="48" t="n"/>
      <c r="V718" s="48" t="n"/>
      <c r="W718" s="48" t="n"/>
      <c r="X718" s="48" t="n"/>
      <c r="Y718" s="48" t="n"/>
      <c r="Z718" s="48" t="n"/>
      <c r="AA718" s="48" t="n"/>
      <c r="AB718" s="48" t="n"/>
    </row>
    <row r="719" ht="14.25" customHeight="1" s="152">
      <c r="A719" s="48" t="n"/>
      <c r="B719" s="48" t="n"/>
      <c r="C719" s="48" t="n"/>
      <c r="D719" s="48" t="n"/>
      <c r="E719" s="48" t="n"/>
      <c r="F719" s="48" t="n"/>
      <c r="G719" s="48" t="n"/>
      <c r="H719" s="48" t="n"/>
      <c r="I719" s="48" t="n"/>
      <c r="J719" s="48" t="n"/>
      <c r="K719" s="29" t="n"/>
      <c r="L719" s="29" t="n"/>
      <c r="M719" s="29" t="n"/>
      <c r="N719" s="48" t="n"/>
      <c r="O719" s="48" t="n"/>
      <c r="P719" s="48" t="n"/>
      <c r="Q719" s="48" t="n"/>
      <c r="R719" s="48" t="n"/>
      <c r="S719" s="48" t="n"/>
      <c r="T719" s="48" t="n"/>
      <c r="U719" s="48" t="n"/>
      <c r="V719" s="48" t="n"/>
      <c r="W719" s="48" t="n"/>
      <c r="X719" s="48" t="n"/>
      <c r="Y719" s="48" t="n"/>
      <c r="Z719" s="48" t="n"/>
      <c r="AA719" s="48" t="n"/>
      <c r="AB719" s="48" t="n"/>
    </row>
    <row r="720" ht="14.25" customHeight="1" s="152">
      <c r="A720" s="48" t="n"/>
      <c r="B720" s="48" t="n"/>
      <c r="C720" s="48" t="n"/>
      <c r="D720" s="48" t="n"/>
      <c r="E720" s="48" t="n"/>
      <c r="F720" s="48" t="n"/>
      <c r="G720" s="48" t="n"/>
      <c r="H720" s="48" t="n"/>
      <c r="I720" s="48" t="n"/>
      <c r="J720" s="48" t="n"/>
      <c r="K720" s="29" t="n"/>
      <c r="L720" s="29" t="n"/>
      <c r="M720" s="29" t="n"/>
      <c r="N720" s="48" t="n"/>
      <c r="O720" s="48" t="n"/>
      <c r="P720" s="48" t="n"/>
      <c r="Q720" s="48" t="n"/>
      <c r="R720" s="48" t="n"/>
      <c r="S720" s="48" t="n"/>
      <c r="T720" s="48" t="n"/>
      <c r="U720" s="48" t="n"/>
      <c r="V720" s="48" t="n"/>
      <c r="W720" s="48" t="n"/>
      <c r="X720" s="48" t="n"/>
      <c r="Y720" s="48" t="n"/>
      <c r="Z720" s="48" t="n"/>
      <c r="AA720" s="48" t="n"/>
      <c r="AB720" s="48" t="n"/>
    </row>
    <row r="721" ht="14.25" customHeight="1" s="152">
      <c r="A721" s="48" t="n"/>
      <c r="B721" s="48" t="n"/>
      <c r="C721" s="48" t="n"/>
      <c r="D721" s="48" t="n"/>
      <c r="E721" s="48" t="n"/>
      <c r="F721" s="48" t="n"/>
      <c r="G721" s="48" t="n"/>
      <c r="H721" s="48" t="n"/>
      <c r="I721" s="48" t="n"/>
      <c r="J721" s="48" t="n"/>
      <c r="K721" s="29" t="n"/>
      <c r="L721" s="29" t="n"/>
      <c r="M721" s="29" t="n"/>
      <c r="N721" s="48" t="n"/>
      <c r="O721" s="48" t="n"/>
      <c r="P721" s="48" t="n"/>
      <c r="Q721" s="48" t="n"/>
      <c r="R721" s="48" t="n"/>
      <c r="S721" s="48" t="n"/>
      <c r="T721" s="48" t="n"/>
      <c r="U721" s="48" t="n"/>
      <c r="V721" s="48" t="n"/>
      <c r="W721" s="48" t="n"/>
      <c r="X721" s="48" t="n"/>
      <c r="Y721" s="48" t="n"/>
      <c r="Z721" s="48" t="n"/>
      <c r="AA721" s="48" t="n"/>
      <c r="AB721" s="48" t="n"/>
    </row>
    <row r="722" ht="14.25" customHeight="1" s="152">
      <c r="A722" s="48" t="n"/>
      <c r="B722" s="48" t="n"/>
      <c r="C722" s="48" t="n"/>
      <c r="D722" s="48" t="n"/>
      <c r="E722" s="48" t="n"/>
      <c r="F722" s="48" t="n"/>
      <c r="G722" s="48" t="n"/>
      <c r="H722" s="48" t="n"/>
      <c r="I722" s="48" t="n"/>
      <c r="J722" s="48" t="n"/>
      <c r="K722" s="29" t="n"/>
      <c r="L722" s="29" t="n"/>
      <c r="M722" s="29" t="n"/>
      <c r="N722" s="48" t="n"/>
      <c r="O722" s="48" t="n"/>
      <c r="P722" s="48" t="n"/>
      <c r="Q722" s="48" t="n"/>
      <c r="R722" s="48" t="n"/>
      <c r="S722" s="48" t="n"/>
      <c r="T722" s="48" t="n"/>
      <c r="U722" s="48" t="n"/>
      <c r="V722" s="48" t="n"/>
      <c r="W722" s="48" t="n"/>
      <c r="X722" s="48" t="n"/>
      <c r="Y722" s="48" t="n"/>
      <c r="Z722" s="48" t="n"/>
      <c r="AA722" s="48" t="n"/>
      <c r="AB722" s="48" t="n"/>
    </row>
    <row r="723" ht="14.25" customHeight="1" s="152">
      <c r="A723" s="48" t="n"/>
      <c r="B723" s="48" t="n"/>
      <c r="C723" s="48" t="n"/>
      <c r="D723" s="48" t="n"/>
      <c r="E723" s="48" t="n"/>
      <c r="F723" s="48" t="n"/>
      <c r="G723" s="48" t="n"/>
      <c r="H723" s="48" t="n"/>
      <c r="I723" s="48" t="n"/>
      <c r="J723" s="48" t="n"/>
      <c r="K723" s="29" t="n"/>
      <c r="L723" s="29" t="n"/>
      <c r="M723" s="29" t="n"/>
      <c r="N723" s="48" t="n"/>
      <c r="O723" s="48" t="n"/>
      <c r="P723" s="48" t="n"/>
      <c r="Q723" s="48" t="n"/>
      <c r="R723" s="48" t="n"/>
      <c r="S723" s="48" t="n"/>
      <c r="T723" s="48" t="n"/>
      <c r="U723" s="48" t="n"/>
      <c r="V723" s="48" t="n"/>
      <c r="W723" s="48" t="n"/>
      <c r="X723" s="48" t="n"/>
      <c r="Y723" s="48" t="n"/>
      <c r="Z723" s="48" t="n"/>
      <c r="AA723" s="48" t="n"/>
      <c r="AB723" s="48" t="n"/>
    </row>
    <row r="724" ht="14.25" customHeight="1" s="152">
      <c r="A724" s="48" t="n"/>
      <c r="B724" s="48" t="n"/>
      <c r="C724" s="48" t="n"/>
      <c r="D724" s="48" t="n"/>
      <c r="E724" s="48" t="n"/>
      <c r="F724" s="48" t="n"/>
      <c r="G724" s="48" t="n"/>
      <c r="H724" s="48" t="n"/>
      <c r="I724" s="48" t="n"/>
      <c r="J724" s="48" t="n"/>
      <c r="K724" s="29" t="n"/>
      <c r="L724" s="29" t="n"/>
      <c r="M724" s="29" t="n"/>
      <c r="N724" s="48" t="n"/>
      <c r="O724" s="48" t="n"/>
      <c r="P724" s="48" t="n"/>
      <c r="Q724" s="48" t="n"/>
      <c r="R724" s="48" t="n"/>
      <c r="S724" s="48" t="n"/>
      <c r="T724" s="48" t="n"/>
      <c r="U724" s="48" t="n"/>
      <c r="V724" s="48" t="n"/>
      <c r="W724" s="48" t="n"/>
      <c r="X724" s="48" t="n"/>
      <c r="Y724" s="48" t="n"/>
      <c r="Z724" s="48" t="n"/>
      <c r="AA724" s="48" t="n"/>
      <c r="AB724" s="48" t="n"/>
    </row>
    <row r="725" ht="14.25" customHeight="1" s="152">
      <c r="A725" s="48" t="n"/>
      <c r="B725" s="48" t="n"/>
      <c r="C725" s="48" t="n"/>
      <c r="D725" s="48" t="n"/>
      <c r="E725" s="48" t="n"/>
      <c r="F725" s="48" t="n"/>
      <c r="G725" s="48" t="n"/>
      <c r="H725" s="48" t="n"/>
      <c r="I725" s="48" t="n"/>
      <c r="J725" s="48" t="n"/>
      <c r="K725" s="29" t="n"/>
      <c r="L725" s="29" t="n"/>
      <c r="M725" s="29" t="n"/>
      <c r="N725" s="48" t="n"/>
      <c r="O725" s="48" t="n"/>
      <c r="P725" s="48" t="n"/>
      <c r="Q725" s="48" t="n"/>
      <c r="R725" s="48" t="n"/>
      <c r="S725" s="48" t="n"/>
      <c r="T725" s="48" t="n"/>
      <c r="U725" s="48" t="n"/>
      <c r="V725" s="48" t="n"/>
      <c r="W725" s="48" t="n"/>
      <c r="X725" s="48" t="n"/>
      <c r="Y725" s="48" t="n"/>
      <c r="Z725" s="48" t="n"/>
      <c r="AA725" s="48" t="n"/>
      <c r="AB725" s="48" t="n"/>
    </row>
    <row r="726" ht="14.25" customHeight="1" s="152">
      <c r="A726" s="48" t="n"/>
      <c r="B726" s="48" t="n"/>
      <c r="C726" s="48" t="n"/>
      <c r="D726" s="48" t="n"/>
      <c r="E726" s="48" t="n"/>
      <c r="F726" s="48" t="n"/>
      <c r="G726" s="48" t="n"/>
      <c r="H726" s="48" t="n"/>
      <c r="I726" s="48" t="n"/>
      <c r="J726" s="48" t="n"/>
      <c r="K726" s="29" t="n"/>
      <c r="L726" s="29" t="n"/>
      <c r="M726" s="29" t="n"/>
      <c r="N726" s="48" t="n"/>
      <c r="O726" s="48" t="n"/>
      <c r="P726" s="48" t="n"/>
      <c r="Q726" s="48" t="n"/>
      <c r="R726" s="48" t="n"/>
      <c r="S726" s="48" t="n"/>
      <c r="T726" s="48" t="n"/>
      <c r="U726" s="48" t="n"/>
      <c r="V726" s="48" t="n"/>
      <c r="W726" s="48" t="n"/>
      <c r="X726" s="48" t="n"/>
      <c r="Y726" s="48" t="n"/>
      <c r="Z726" s="48" t="n"/>
      <c r="AA726" s="48" t="n"/>
      <c r="AB726" s="48" t="n"/>
    </row>
    <row r="727" ht="14.25" customHeight="1" s="152">
      <c r="A727" s="48" t="n"/>
      <c r="B727" s="48" t="n"/>
      <c r="C727" s="48" t="n"/>
      <c r="D727" s="48" t="n"/>
      <c r="E727" s="48" t="n"/>
      <c r="F727" s="48" t="n"/>
      <c r="G727" s="48" t="n"/>
      <c r="H727" s="48" t="n"/>
      <c r="I727" s="48" t="n"/>
      <c r="J727" s="48" t="n"/>
      <c r="K727" s="29" t="n"/>
      <c r="L727" s="29" t="n"/>
      <c r="M727" s="29" t="n"/>
      <c r="N727" s="48" t="n"/>
      <c r="O727" s="48" t="n"/>
      <c r="P727" s="48" t="n"/>
      <c r="Q727" s="48" t="n"/>
      <c r="R727" s="48" t="n"/>
      <c r="S727" s="48" t="n"/>
      <c r="T727" s="48" t="n"/>
      <c r="U727" s="48" t="n"/>
      <c r="V727" s="48" t="n"/>
      <c r="W727" s="48" t="n"/>
      <c r="X727" s="48" t="n"/>
      <c r="Y727" s="48" t="n"/>
      <c r="Z727" s="48" t="n"/>
      <c r="AA727" s="48" t="n"/>
      <c r="AB727" s="48" t="n"/>
    </row>
    <row r="728" ht="14.25" customHeight="1" s="152">
      <c r="A728" s="48" t="n"/>
      <c r="B728" s="48" t="n"/>
      <c r="C728" s="48" t="n"/>
      <c r="D728" s="48" t="n"/>
      <c r="E728" s="48" t="n"/>
      <c r="F728" s="48" t="n"/>
      <c r="G728" s="48" t="n"/>
      <c r="H728" s="48" t="n"/>
      <c r="I728" s="48" t="n"/>
      <c r="J728" s="48" t="n"/>
      <c r="K728" s="29" t="n"/>
      <c r="L728" s="29" t="n"/>
      <c r="M728" s="29" t="n"/>
      <c r="N728" s="48" t="n"/>
      <c r="O728" s="48" t="n"/>
      <c r="P728" s="48" t="n"/>
      <c r="Q728" s="48" t="n"/>
      <c r="R728" s="48" t="n"/>
      <c r="S728" s="48" t="n"/>
      <c r="T728" s="48" t="n"/>
      <c r="U728" s="48" t="n"/>
      <c r="V728" s="48" t="n"/>
      <c r="W728" s="48" t="n"/>
      <c r="X728" s="48" t="n"/>
      <c r="Y728" s="48" t="n"/>
      <c r="Z728" s="48" t="n"/>
      <c r="AA728" s="48" t="n"/>
      <c r="AB728" s="48" t="n"/>
    </row>
    <row r="729" ht="14.25" customHeight="1" s="152">
      <c r="A729" s="48" t="n"/>
      <c r="B729" s="48" t="n"/>
      <c r="C729" s="48" t="n"/>
      <c r="D729" s="48" t="n"/>
      <c r="E729" s="48" t="n"/>
      <c r="F729" s="48" t="n"/>
      <c r="G729" s="48" t="n"/>
      <c r="H729" s="48" t="n"/>
      <c r="I729" s="48" t="n"/>
      <c r="J729" s="48" t="n"/>
      <c r="K729" s="29" t="n"/>
      <c r="L729" s="29" t="n"/>
      <c r="M729" s="29" t="n"/>
      <c r="N729" s="48" t="n"/>
      <c r="O729" s="48" t="n"/>
      <c r="P729" s="48" t="n"/>
      <c r="Q729" s="48" t="n"/>
      <c r="R729" s="48" t="n"/>
      <c r="S729" s="48" t="n"/>
      <c r="T729" s="48" t="n"/>
      <c r="U729" s="48" t="n"/>
      <c r="V729" s="48" t="n"/>
      <c r="W729" s="48" t="n"/>
      <c r="X729" s="48" t="n"/>
      <c r="Y729" s="48" t="n"/>
      <c r="Z729" s="48" t="n"/>
      <c r="AA729" s="48" t="n"/>
      <c r="AB729" s="48" t="n"/>
    </row>
    <row r="730" ht="14.25" customHeight="1" s="152">
      <c r="A730" s="48" t="n"/>
      <c r="B730" s="48" t="n"/>
      <c r="C730" s="48" t="n"/>
      <c r="D730" s="48" t="n"/>
      <c r="E730" s="48" t="n"/>
      <c r="F730" s="48" t="n"/>
      <c r="G730" s="48" t="n"/>
      <c r="H730" s="48" t="n"/>
      <c r="I730" s="48" t="n"/>
      <c r="J730" s="48" t="n"/>
      <c r="K730" s="29" t="n"/>
      <c r="L730" s="29" t="n"/>
      <c r="M730" s="29" t="n"/>
      <c r="N730" s="48" t="n"/>
      <c r="O730" s="48" t="n"/>
      <c r="P730" s="48" t="n"/>
      <c r="Q730" s="48" t="n"/>
      <c r="R730" s="48" t="n"/>
      <c r="S730" s="48" t="n"/>
      <c r="T730" s="48" t="n"/>
      <c r="U730" s="48" t="n"/>
      <c r="V730" s="48" t="n"/>
      <c r="W730" s="48" t="n"/>
      <c r="X730" s="48" t="n"/>
      <c r="Y730" s="48" t="n"/>
      <c r="Z730" s="48" t="n"/>
      <c r="AA730" s="48" t="n"/>
      <c r="AB730" s="48" t="n"/>
    </row>
    <row r="731" ht="14.25" customHeight="1" s="152">
      <c r="A731" s="48" t="n"/>
      <c r="B731" s="48" t="n"/>
      <c r="C731" s="48" t="n"/>
      <c r="D731" s="48" t="n"/>
      <c r="E731" s="48" t="n"/>
      <c r="F731" s="48" t="n"/>
      <c r="G731" s="48" t="n"/>
      <c r="H731" s="48" t="n"/>
      <c r="I731" s="48" t="n"/>
      <c r="J731" s="48" t="n"/>
      <c r="K731" s="29" t="n"/>
      <c r="L731" s="29" t="n"/>
      <c r="M731" s="29" t="n"/>
      <c r="N731" s="48" t="n"/>
      <c r="O731" s="48" t="n"/>
      <c r="P731" s="48" t="n"/>
      <c r="Q731" s="48" t="n"/>
      <c r="R731" s="48" t="n"/>
      <c r="S731" s="48" t="n"/>
      <c r="T731" s="48" t="n"/>
      <c r="U731" s="48" t="n"/>
      <c r="V731" s="48" t="n"/>
      <c r="W731" s="48" t="n"/>
      <c r="X731" s="48" t="n"/>
      <c r="Y731" s="48" t="n"/>
      <c r="Z731" s="48" t="n"/>
      <c r="AA731" s="48" t="n"/>
      <c r="AB731" s="48" t="n"/>
    </row>
    <row r="732" ht="14.25" customHeight="1" s="152">
      <c r="A732" s="48" t="n"/>
      <c r="B732" s="48" t="n"/>
      <c r="C732" s="48" t="n"/>
      <c r="D732" s="48" t="n"/>
      <c r="E732" s="48" t="n"/>
      <c r="F732" s="48" t="n"/>
      <c r="G732" s="48" t="n"/>
      <c r="H732" s="48" t="n"/>
      <c r="I732" s="48" t="n"/>
      <c r="J732" s="48" t="n"/>
      <c r="K732" s="29" t="n"/>
      <c r="L732" s="29" t="n"/>
      <c r="M732" s="29" t="n"/>
      <c r="N732" s="48" t="n"/>
      <c r="O732" s="48" t="n"/>
      <c r="P732" s="48" t="n"/>
      <c r="Q732" s="48" t="n"/>
      <c r="R732" s="48" t="n"/>
      <c r="S732" s="48" t="n"/>
      <c r="T732" s="48" t="n"/>
      <c r="U732" s="48" t="n"/>
      <c r="V732" s="48" t="n"/>
      <c r="W732" s="48" t="n"/>
      <c r="X732" s="48" t="n"/>
      <c r="Y732" s="48" t="n"/>
      <c r="Z732" s="48" t="n"/>
      <c r="AA732" s="48" t="n"/>
      <c r="AB732" s="48" t="n"/>
    </row>
    <row r="733" ht="14.25" customHeight="1" s="152">
      <c r="A733" s="48" t="n"/>
      <c r="B733" s="48" t="n"/>
      <c r="C733" s="48" t="n"/>
      <c r="D733" s="48" t="n"/>
      <c r="E733" s="48" t="n"/>
      <c r="F733" s="48" t="n"/>
      <c r="G733" s="48" t="n"/>
      <c r="H733" s="48" t="n"/>
      <c r="I733" s="48" t="n"/>
      <c r="J733" s="48" t="n"/>
      <c r="K733" s="29" t="n"/>
      <c r="L733" s="29" t="n"/>
      <c r="M733" s="29" t="n"/>
      <c r="N733" s="48" t="n"/>
      <c r="O733" s="48" t="n"/>
      <c r="P733" s="48" t="n"/>
      <c r="Q733" s="48" t="n"/>
      <c r="R733" s="48" t="n"/>
      <c r="S733" s="48" t="n"/>
      <c r="T733" s="48" t="n"/>
      <c r="U733" s="48" t="n"/>
      <c r="V733" s="48" t="n"/>
      <c r="W733" s="48" t="n"/>
      <c r="X733" s="48" t="n"/>
      <c r="Y733" s="48" t="n"/>
      <c r="Z733" s="48" t="n"/>
      <c r="AA733" s="48" t="n"/>
      <c r="AB733" s="48" t="n"/>
    </row>
    <row r="734" ht="14.25" customHeight="1" s="152">
      <c r="A734" s="48" t="n"/>
      <c r="B734" s="48" t="n"/>
      <c r="C734" s="48" t="n"/>
      <c r="D734" s="48" t="n"/>
      <c r="E734" s="48" t="n"/>
      <c r="F734" s="48" t="n"/>
      <c r="G734" s="48" t="n"/>
      <c r="H734" s="48" t="n"/>
      <c r="I734" s="48" t="n"/>
      <c r="J734" s="48" t="n"/>
      <c r="K734" s="29" t="n"/>
      <c r="L734" s="29" t="n"/>
      <c r="M734" s="29" t="n"/>
      <c r="N734" s="48" t="n"/>
      <c r="O734" s="48" t="n"/>
      <c r="P734" s="48" t="n"/>
      <c r="Q734" s="48" t="n"/>
      <c r="R734" s="48" t="n"/>
      <c r="S734" s="48" t="n"/>
      <c r="T734" s="48" t="n"/>
      <c r="U734" s="48" t="n"/>
      <c r="V734" s="48" t="n"/>
      <c r="W734" s="48" t="n"/>
      <c r="X734" s="48" t="n"/>
      <c r="Y734" s="48" t="n"/>
      <c r="Z734" s="48" t="n"/>
      <c r="AA734" s="48" t="n"/>
      <c r="AB734" s="48" t="n"/>
    </row>
    <row r="735" ht="14.25" customHeight="1" s="152">
      <c r="A735" s="48" t="n"/>
      <c r="B735" s="48" t="n"/>
      <c r="C735" s="48" t="n"/>
      <c r="D735" s="48" t="n"/>
      <c r="E735" s="48" t="n"/>
      <c r="F735" s="48" t="n"/>
      <c r="G735" s="48" t="n"/>
      <c r="H735" s="48" t="n"/>
      <c r="I735" s="48" t="n"/>
      <c r="J735" s="48" t="n"/>
      <c r="K735" s="29" t="n"/>
      <c r="L735" s="29" t="n"/>
      <c r="M735" s="29" t="n"/>
      <c r="N735" s="48" t="n"/>
      <c r="O735" s="48" t="n"/>
      <c r="P735" s="48" t="n"/>
      <c r="Q735" s="48" t="n"/>
      <c r="R735" s="48" t="n"/>
      <c r="S735" s="48" t="n"/>
      <c r="T735" s="48" t="n"/>
      <c r="U735" s="48" t="n"/>
      <c r="V735" s="48" t="n"/>
      <c r="W735" s="48" t="n"/>
      <c r="X735" s="48" t="n"/>
      <c r="Y735" s="48" t="n"/>
      <c r="Z735" s="48" t="n"/>
      <c r="AA735" s="48" t="n"/>
      <c r="AB735" s="48" t="n"/>
    </row>
    <row r="736" ht="14.25" customHeight="1" s="152">
      <c r="A736" s="48" t="n"/>
      <c r="B736" s="48" t="n"/>
      <c r="C736" s="48" t="n"/>
      <c r="D736" s="48" t="n"/>
      <c r="E736" s="48" t="n"/>
      <c r="F736" s="48" t="n"/>
      <c r="G736" s="48" t="n"/>
      <c r="H736" s="48" t="n"/>
      <c r="I736" s="48" t="n"/>
      <c r="J736" s="48" t="n"/>
      <c r="K736" s="29" t="n"/>
      <c r="L736" s="29" t="n"/>
      <c r="M736" s="29" t="n"/>
      <c r="N736" s="48" t="n"/>
      <c r="O736" s="48" t="n"/>
      <c r="P736" s="48" t="n"/>
      <c r="Q736" s="48" t="n"/>
      <c r="R736" s="48" t="n"/>
      <c r="S736" s="48" t="n"/>
      <c r="T736" s="48" t="n"/>
      <c r="U736" s="48" t="n"/>
      <c r="V736" s="48" t="n"/>
      <c r="W736" s="48" t="n"/>
      <c r="X736" s="48" t="n"/>
      <c r="Y736" s="48" t="n"/>
      <c r="Z736" s="48" t="n"/>
      <c r="AA736" s="48" t="n"/>
      <c r="AB736" s="48" t="n"/>
    </row>
    <row r="737" ht="14.25" customHeight="1" s="152">
      <c r="A737" s="48" t="n"/>
      <c r="B737" s="48" t="n"/>
      <c r="C737" s="48" t="n"/>
      <c r="D737" s="48" t="n"/>
      <c r="E737" s="48" t="n"/>
      <c r="F737" s="48" t="n"/>
      <c r="G737" s="48" t="n"/>
      <c r="H737" s="48" t="n"/>
      <c r="I737" s="48" t="n"/>
      <c r="J737" s="48" t="n"/>
      <c r="K737" s="29" t="n"/>
      <c r="L737" s="29" t="n"/>
      <c r="M737" s="29" t="n"/>
      <c r="N737" s="48" t="n"/>
      <c r="O737" s="48" t="n"/>
      <c r="P737" s="48" t="n"/>
      <c r="Q737" s="48" t="n"/>
      <c r="R737" s="48" t="n"/>
      <c r="S737" s="48" t="n"/>
      <c r="T737" s="48" t="n"/>
      <c r="U737" s="48" t="n"/>
      <c r="V737" s="48" t="n"/>
      <c r="W737" s="48" t="n"/>
      <c r="X737" s="48" t="n"/>
      <c r="Y737" s="48" t="n"/>
      <c r="Z737" s="48" t="n"/>
      <c r="AA737" s="48" t="n"/>
      <c r="AB737" s="48" t="n"/>
    </row>
    <row r="738" ht="14.25" customHeight="1" s="152">
      <c r="A738" s="48" t="n"/>
      <c r="B738" s="48" t="n"/>
      <c r="C738" s="48" t="n"/>
      <c r="D738" s="48" t="n"/>
      <c r="E738" s="48" t="n"/>
      <c r="F738" s="48" t="n"/>
      <c r="G738" s="48" t="n"/>
      <c r="H738" s="48" t="n"/>
      <c r="I738" s="48" t="n"/>
      <c r="J738" s="48" t="n"/>
      <c r="K738" s="29" t="n"/>
      <c r="L738" s="29" t="n"/>
      <c r="M738" s="29" t="n"/>
      <c r="N738" s="48" t="n"/>
      <c r="O738" s="48" t="n"/>
      <c r="P738" s="48" t="n"/>
      <c r="Q738" s="48" t="n"/>
      <c r="R738" s="48" t="n"/>
      <c r="S738" s="48" t="n"/>
      <c r="T738" s="48" t="n"/>
      <c r="U738" s="48" t="n"/>
      <c r="V738" s="48" t="n"/>
      <c r="W738" s="48" t="n"/>
      <c r="X738" s="48" t="n"/>
      <c r="Y738" s="48" t="n"/>
      <c r="Z738" s="48" t="n"/>
      <c r="AA738" s="48" t="n"/>
      <c r="AB738" s="48" t="n"/>
    </row>
    <row r="739" ht="14.25" customHeight="1" s="152">
      <c r="A739" s="48" t="n"/>
      <c r="B739" s="48" t="n"/>
      <c r="C739" s="48" t="n"/>
      <c r="D739" s="48" t="n"/>
      <c r="E739" s="48" t="n"/>
      <c r="F739" s="48" t="n"/>
      <c r="G739" s="48" t="n"/>
      <c r="H739" s="48" t="n"/>
      <c r="I739" s="48" t="n"/>
      <c r="J739" s="48" t="n"/>
      <c r="K739" s="29" t="n"/>
      <c r="L739" s="29" t="n"/>
      <c r="M739" s="29" t="n"/>
      <c r="N739" s="48" t="n"/>
      <c r="O739" s="48" t="n"/>
      <c r="P739" s="48" t="n"/>
      <c r="Q739" s="48" t="n"/>
      <c r="R739" s="48" t="n"/>
      <c r="S739" s="48" t="n"/>
      <c r="T739" s="48" t="n"/>
      <c r="U739" s="48" t="n"/>
      <c r="V739" s="48" t="n"/>
      <c r="W739" s="48" t="n"/>
      <c r="X739" s="48" t="n"/>
      <c r="Y739" s="48" t="n"/>
      <c r="Z739" s="48" t="n"/>
      <c r="AA739" s="48" t="n"/>
      <c r="AB739" s="48" t="n"/>
    </row>
    <row r="740" ht="14.25" customHeight="1" s="152">
      <c r="A740" s="48" t="n"/>
      <c r="B740" s="48" t="n"/>
      <c r="C740" s="48" t="n"/>
      <c r="D740" s="48" t="n"/>
      <c r="E740" s="48" t="n"/>
      <c r="F740" s="48" t="n"/>
      <c r="G740" s="48" t="n"/>
      <c r="H740" s="48" t="n"/>
      <c r="I740" s="48" t="n"/>
      <c r="J740" s="48" t="n"/>
      <c r="K740" s="29" t="n"/>
      <c r="L740" s="29" t="n"/>
      <c r="M740" s="29" t="n"/>
      <c r="N740" s="48" t="n"/>
      <c r="O740" s="48" t="n"/>
      <c r="P740" s="48" t="n"/>
      <c r="Q740" s="48" t="n"/>
      <c r="R740" s="48" t="n"/>
      <c r="S740" s="48" t="n"/>
      <c r="T740" s="48" t="n"/>
      <c r="U740" s="48" t="n"/>
      <c r="V740" s="48" t="n"/>
      <c r="W740" s="48" t="n"/>
      <c r="X740" s="48" t="n"/>
      <c r="Y740" s="48" t="n"/>
      <c r="Z740" s="48" t="n"/>
      <c r="AA740" s="48" t="n"/>
      <c r="AB740" s="48" t="n"/>
    </row>
    <row r="741" ht="14.25" customHeight="1" s="152">
      <c r="A741" s="48" t="n"/>
      <c r="B741" s="48" t="n"/>
      <c r="C741" s="48" t="n"/>
      <c r="D741" s="48" t="n"/>
      <c r="E741" s="48" t="n"/>
      <c r="F741" s="48" t="n"/>
      <c r="G741" s="48" t="n"/>
      <c r="H741" s="48" t="n"/>
      <c r="I741" s="48" t="n"/>
      <c r="J741" s="48" t="n"/>
      <c r="K741" s="29" t="n"/>
      <c r="L741" s="29" t="n"/>
      <c r="M741" s="29" t="n"/>
      <c r="N741" s="48" t="n"/>
      <c r="O741" s="48" t="n"/>
      <c r="P741" s="48" t="n"/>
      <c r="Q741" s="48" t="n"/>
      <c r="R741" s="48" t="n"/>
      <c r="S741" s="48" t="n"/>
      <c r="T741" s="48" t="n"/>
      <c r="U741" s="48" t="n"/>
      <c r="V741" s="48" t="n"/>
      <c r="W741" s="48" t="n"/>
      <c r="X741" s="48" t="n"/>
      <c r="Y741" s="48" t="n"/>
      <c r="Z741" s="48" t="n"/>
      <c r="AA741" s="48" t="n"/>
      <c r="AB741" s="48" t="n"/>
    </row>
    <row r="742" ht="14.25" customHeight="1" s="152">
      <c r="A742" s="48" t="n"/>
      <c r="B742" s="48" t="n"/>
      <c r="C742" s="48" t="n"/>
      <c r="D742" s="48" t="n"/>
      <c r="E742" s="48" t="n"/>
      <c r="F742" s="48" t="n"/>
      <c r="G742" s="48" t="n"/>
      <c r="H742" s="48" t="n"/>
      <c r="I742" s="48" t="n"/>
      <c r="J742" s="48" t="n"/>
      <c r="K742" s="29" t="n"/>
      <c r="L742" s="29" t="n"/>
      <c r="M742" s="29" t="n"/>
      <c r="N742" s="48" t="n"/>
      <c r="O742" s="48" t="n"/>
      <c r="P742" s="48" t="n"/>
      <c r="Q742" s="48" t="n"/>
      <c r="R742" s="48" t="n"/>
      <c r="S742" s="48" t="n"/>
      <c r="T742" s="48" t="n"/>
      <c r="U742" s="48" t="n"/>
      <c r="V742" s="48" t="n"/>
      <c r="W742" s="48" t="n"/>
      <c r="X742" s="48" t="n"/>
      <c r="Y742" s="48" t="n"/>
      <c r="Z742" s="48" t="n"/>
      <c r="AA742" s="48" t="n"/>
      <c r="AB742" s="48" t="n"/>
    </row>
    <row r="743" ht="14.25" customHeight="1" s="152">
      <c r="A743" s="48" t="n"/>
      <c r="B743" s="48" t="n"/>
      <c r="C743" s="48" t="n"/>
      <c r="D743" s="48" t="n"/>
      <c r="E743" s="48" t="n"/>
      <c r="F743" s="48" t="n"/>
      <c r="G743" s="48" t="n"/>
      <c r="H743" s="48" t="n"/>
      <c r="I743" s="48" t="n"/>
      <c r="J743" s="48" t="n"/>
      <c r="K743" s="29" t="n"/>
      <c r="L743" s="29" t="n"/>
      <c r="M743" s="29" t="n"/>
      <c r="N743" s="48" t="n"/>
      <c r="O743" s="48" t="n"/>
      <c r="P743" s="48" t="n"/>
      <c r="Q743" s="48" t="n"/>
      <c r="R743" s="48" t="n"/>
      <c r="S743" s="48" t="n"/>
      <c r="T743" s="48" t="n"/>
      <c r="U743" s="48" t="n"/>
      <c r="V743" s="48" t="n"/>
      <c r="W743" s="48" t="n"/>
      <c r="X743" s="48" t="n"/>
      <c r="Y743" s="48" t="n"/>
      <c r="Z743" s="48" t="n"/>
      <c r="AA743" s="48" t="n"/>
      <c r="AB743" s="48" t="n"/>
    </row>
    <row r="744" ht="14.25" customHeight="1" s="152">
      <c r="A744" s="48" t="n"/>
      <c r="B744" s="48" t="n"/>
      <c r="C744" s="48" t="n"/>
      <c r="D744" s="48" t="n"/>
      <c r="E744" s="48" t="n"/>
      <c r="F744" s="48" t="n"/>
      <c r="G744" s="48" t="n"/>
      <c r="H744" s="48" t="n"/>
      <c r="I744" s="48" t="n"/>
      <c r="J744" s="48" t="n"/>
      <c r="K744" s="29" t="n"/>
      <c r="L744" s="29" t="n"/>
      <c r="M744" s="29" t="n"/>
      <c r="N744" s="48" t="n"/>
      <c r="O744" s="48" t="n"/>
      <c r="P744" s="48" t="n"/>
      <c r="Q744" s="48" t="n"/>
      <c r="R744" s="48" t="n"/>
      <c r="S744" s="48" t="n"/>
      <c r="T744" s="48" t="n"/>
      <c r="U744" s="48" t="n"/>
      <c r="V744" s="48" t="n"/>
      <c r="W744" s="48" t="n"/>
      <c r="X744" s="48" t="n"/>
      <c r="Y744" s="48" t="n"/>
      <c r="Z744" s="48" t="n"/>
      <c r="AA744" s="48" t="n"/>
      <c r="AB744" s="48" t="n"/>
    </row>
    <row r="745" ht="14.25" customHeight="1" s="152">
      <c r="A745" s="48" t="n"/>
      <c r="B745" s="48" t="n"/>
      <c r="C745" s="48" t="n"/>
      <c r="D745" s="48" t="n"/>
      <c r="E745" s="48" t="n"/>
      <c r="F745" s="48" t="n"/>
      <c r="G745" s="48" t="n"/>
      <c r="H745" s="48" t="n"/>
      <c r="I745" s="48" t="n"/>
      <c r="J745" s="48" t="n"/>
      <c r="K745" s="29" t="n"/>
      <c r="L745" s="29" t="n"/>
      <c r="M745" s="29" t="n"/>
      <c r="N745" s="48" t="n"/>
      <c r="O745" s="48" t="n"/>
      <c r="P745" s="48" t="n"/>
      <c r="Q745" s="48" t="n"/>
      <c r="R745" s="48" t="n"/>
      <c r="S745" s="48" t="n"/>
      <c r="T745" s="48" t="n"/>
      <c r="U745" s="48" t="n"/>
      <c r="V745" s="48" t="n"/>
      <c r="W745" s="48" t="n"/>
      <c r="X745" s="48" t="n"/>
      <c r="Y745" s="48" t="n"/>
      <c r="Z745" s="48" t="n"/>
      <c r="AA745" s="48" t="n"/>
      <c r="AB745" s="48" t="n"/>
    </row>
    <row r="746" ht="14.25" customHeight="1" s="152">
      <c r="A746" s="48" t="n"/>
      <c r="B746" s="48" t="n"/>
      <c r="C746" s="48" t="n"/>
      <c r="D746" s="48" t="n"/>
      <c r="E746" s="48" t="n"/>
      <c r="F746" s="48" t="n"/>
      <c r="G746" s="48" t="n"/>
      <c r="H746" s="48" t="n"/>
      <c r="I746" s="48" t="n"/>
      <c r="J746" s="48" t="n"/>
      <c r="K746" s="29" t="n"/>
      <c r="L746" s="29" t="n"/>
      <c r="M746" s="29" t="n"/>
      <c r="N746" s="48" t="n"/>
      <c r="O746" s="48" t="n"/>
      <c r="P746" s="48" t="n"/>
      <c r="Q746" s="48" t="n"/>
      <c r="R746" s="48" t="n"/>
      <c r="S746" s="48" t="n"/>
      <c r="T746" s="48" t="n"/>
      <c r="U746" s="48" t="n"/>
      <c r="V746" s="48" t="n"/>
      <c r="W746" s="48" t="n"/>
      <c r="X746" s="48" t="n"/>
      <c r="Y746" s="48" t="n"/>
      <c r="Z746" s="48" t="n"/>
      <c r="AA746" s="48" t="n"/>
      <c r="AB746" s="48" t="n"/>
    </row>
    <row r="747" ht="14.25" customHeight="1" s="152">
      <c r="A747" s="48" t="n"/>
      <c r="B747" s="48" t="n"/>
      <c r="C747" s="48" t="n"/>
      <c r="D747" s="48" t="n"/>
      <c r="E747" s="48" t="n"/>
      <c r="F747" s="48" t="n"/>
      <c r="G747" s="48" t="n"/>
      <c r="H747" s="48" t="n"/>
      <c r="I747" s="48" t="n"/>
      <c r="J747" s="48" t="n"/>
      <c r="K747" s="29" t="n"/>
      <c r="L747" s="29" t="n"/>
      <c r="M747" s="29" t="n"/>
      <c r="N747" s="48" t="n"/>
      <c r="O747" s="48" t="n"/>
      <c r="P747" s="48" t="n"/>
      <c r="Q747" s="48" t="n"/>
      <c r="R747" s="48" t="n"/>
      <c r="S747" s="48" t="n"/>
      <c r="T747" s="48" t="n"/>
      <c r="U747" s="48" t="n"/>
      <c r="V747" s="48" t="n"/>
      <c r="W747" s="48" t="n"/>
      <c r="X747" s="48" t="n"/>
      <c r="Y747" s="48" t="n"/>
      <c r="Z747" s="48" t="n"/>
      <c r="AA747" s="48" t="n"/>
      <c r="AB747" s="48" t="n"/>
    </row>
    <row r="748" ht="14.25" customHeight="1" s="152">
      <c r="A748" s="48" t="n"/>
      <c r="B748" s="48" t="n"/>
      <c r="C748" s="48" t="n"/>
      <c r="D748" s="48" t="n"/>
      <c r="E748" s="48" t="n"/>
      <c r="F748" s="48" t="n"/>
      <c r="G748" s="48" t="n"/>
      <c r="H748" s="48" t="n"/>
      <c r="I748" s="48" t="n"/>
      <c r="J748" s="48" t="n"/>
      <c r="K748" s="29" t="n"/>
      <c r="L748" s="29" t="n"/>
      <c r="M748" s="29" t="n"/>
      <c r="N748" s="48" t="n"/>
      <c r="O748" s="48" t="n"/>
      <c r="P748" s="48" t="n"/>
      <c r="Q748" s="48" t="n"/>
      <c r="R748" s="48" t="n"/>
      <c r="S748" s="48" t="n"/>
      <c r="T748" s="48" t="n"/>
      <c r="U748" s="48" t="n"/>
      <c r="V748" s="48" t="n"/>
      <c r="W748" s="48" t="n"/>
      <c r="X748" s="48" t="n"/>
      <c r="Y748" s="48" t="n"/>
      <c r="Z748" s="48" t="n"/>
      <c r="AA748" s="48" t="n"/>
      <c r="AB748" s="48" t="n"/>
    </row>
    <row r="749" ht="14.25" customHeight="1" s="152">
      <c r="A749" s="48" t="n"/>
      <c r="B749" s="48" t="n"/>
      <c r="C749" s="48" t="n"/>
      <c r="D749" s="48" t="n"/>
      <c r="E749" s="48" t="n"/>
      <c r="F749" s="48" t="n"/>
      <c r="G749" s="48" t="n"/>
      <c r="H749" s="48" t="n"/>
      <c r="I749" s="48" t="n"/>
      <c r="J749" s="48" t="n"/>
      <c r="K749" s="29" t="n"/>
      <c r="L749" s="29" t="n"/>
      <c r="M749" s="29" t="n"/>
      <c r="N749" s="48" t="n"/>
      <c r="O749" s="48" t="n"/>
      <c r="P749" s="48" t="n"/>
      <c r="Q749" s="48" t="n"/>
      <c r="R749" s="48" t="n"/>
      <c r="S749" s="48" t="n"/>
      <c r="T749" s="48" t="n"/>
      <c r="U749" s="48" t="n"/>
      <c r="V749" s="48" t="n"/>
      <c r="W749" s="48" t="n"/>
      <c r="X749" s="48" t="n"/>
      <c r="Y749" s="48" t="n"/>
      <c r="Z749" s="48" t="n"/>
      <c r="AA749" s="48" t="n"/>
      <c r="AB749" s="48" t="n"/>
    </row>
    <row r="750" ht="14.25" customHeight="1" s="152">
      <c r="A750" s="48" t="n"/>
      <c r="B750" s="48" t="n"/>
      <c r="C750" s="48" t="n"/>
      <c r="D750" s="48" t="n"/>
      <c r="E750" s="48" t="n"/>
      <c r="F750" s="48" t="n"/>
      <c r="G750" s="48" t="n"/>
      <c r="H750" s="48" t="n"/>
      <c r="I750" s="48" t="n"/>
      <c r="J750" s="48" t="n"/>
      <c r="K750" s="29" t="n"/>
      <c r="L750" s="29" t="n"/>
      <c r="M750" s="29" t="n"/>
      <c r="N750" s="48" t="n"/>
      <c r="O750" s="48" t="n"/>
      <c r="P750" s="48" t="n"/>
      <c r="Q750" s="48" t="n"/>
      <c r="R750" s="48" t="n"/>
      <c r="S750" s="48" t="n"/>
      <c r="T750" s="48" t="n"/>
      <c r="U750" s="48" t="n"/>
      <c r="V750" s="48" t="n"/>
      <c r="W750" s="48" t="n"/>
      <c r="X750" s="48" t="n"/>
      <c r="Y750" s="48" t="n"/>
      <c r="Z750" s="48" t="n"/>
      <c r="AA750" s="48" t="n"/>
      <c r="AB750" s="48" t="n"/>
    </row>
    <row r="751" ht="14.25" customHeight="1" s="152">
      <c r="A751" s="48" t="n"/>
      <c r="B751" s="48" t="n"/>
      <c r="C751" s="48" t="n"/>
      <c r="D751" s="48" t="n"/>
      <c r="E751" s="48" t="n"/>
      <c r="F751" s="48" t="n"/>
      <c r="G751" s="48" t="n"/>
      <c r="H751" s="48" t="n"/>
      <c r="I751" s="48" t="n"/>
      <c r="J751" s="48" t="n"/>
      <c r="K751" s="29" t="n"/>
      <c r="L751" s="29" t="n"/>
      <c r="M751" s="29" t="n"/>
      <c r="N751" s="48" t="n"/>
      <c r="O751" s="48" t="n"/>
      <c r="P751" s="48" t="n"/>
      <c r="Q751" s="48" t="n"/>
      <c r="R751" s="48" t="n"/>
      <c r="S751" s="48" t="n"/>
      <c r="T751" s="48" t="n"/>
      <c r="U751" s="48" t="n"/>
      <c r="V751" s="48" t="n"/>
      <c r="W751" s="48" t="n"/>
      <c r="X751" s="48" t="n"/>
      <c r="Y751" s="48" t="n"/>
      <c r="Z751" s="48" t="n"/>
      <c r="AA751" s="48" t="n"/>
      <c r="AB751" s="48" t="n"/>
    </row>
    <row r="752" ht="14.25" customHeight="1" s="152">
      <c r="A752" s="48" t="n"/>
      <c r="B752" s="48" t="n"/>
      <c r="C752" s="48" t="n"/>
      <c r="D752" s="48" t="n"/>
      <c r="E752" s="48" t="n"/>
      <c r="F752" s="48" t="n"/>
      <c r="G752" s="48" t="n"/>
      <c r="H752" s="48" t="n"/>
      <c r="I752" s="48" t="n"/>
      <c r="J752" s="48" t="n"/>
      <c r="K752" s="29" t="n"/>
      <c r="L752" s="29" t="n"/>
      <c r="M752" s="29" t="n"/>
      <c r="N752" s="48" t="n"/>
      <c r="O752" s="48" t="n"/>
      <c r="P752" s="48" t="n"/>
      <c r="Q752" s="48" t="n"/>
      <c r="R752" s="48" t="n"/>
      <c r="S752" s="48" t="n"/>
      <c r="T752" s="48" t="n"/>
      <c r="U752" s="48" t="n"/>
      <c r="V752" s="48" t="n"/>
      <c r="W752" s="48" t="n"/>
      <c r="X752" s="48" t="n"/>
      <c r="Y752" s="48" t="n"/>
      <c r="Z752" s="48" t="n"/>
      <c r="AA752" s="48" t="n"/>
      <c r="AB752" s="48" t="n"/>
    </row>
    <row r="753" ht="14.25" customHeight="1" s="152">
      <c r="A753" s="48" t="n"/>
      <c r="B753" s="48" t="n"/>
      <c r="C753" s="48" t="n"/>
      <c r="D753" s="48" t="n"/>
      <c r="E753" s="48" t="n"/>
      <c r="F753" s="48" t="n"/>
      <c r="G753" s="48" t="n"/>
      <c r="H753" s="48" t="n"/>
      <c r="I753" s="48" t="n"/>
      <c r="J753" s="48" t="n"/>
      <c r="K753" s="29" t="n"/>
      <c r="L753" s="29" t="n"/>
      <c r="M753" s="29" t="n"/>
      <c r="N753" s="48" t="n"/>
      <c r="O753" s="48" t="n"/>
      <c r="P753" s="48" t="n"/>
      <c r="Q753" s="48" t="n"/>
      <c r="R753" s="48" t="n"/>
      <c r="S753" s="48" t="n"/>
      <c r="T753" s="48" t="n"/>
      <c r="U753" s="48" t="n"/>
      <c r="V753" s="48" t="n"/>
      <c r="W753" s="48" t="n"/>
      <c r="X753" s="48" t="n"/>
      <c r="Y753" s="48" t="n"/>
      <c r="Z753" s="48" t="n"/>
      <c r="AA753" s="48" t="n"/>
      <c r="AB753" s="48" t="n"/>
    </row>
    <row r="754" ht="14.25" customHeight="1" s="152">
      <c r="A754" s="48" t="n"/>
      <c r="B754" s="48" t="n"/>
      <c r="C754" s="48" t="n"/>
      <c r="D754" s="48" t="n"/>
      <c r="E754" s="48" t="n"/>
      <c r="F754" s="48" t="n"/>
      <c r="G754" s="48" t="n"/>
      <c r="H754" s="48" t="n"/>
      <c r="I754" s="48" t="n"/>
      <c r="J754" s="48" t="n"/>
      <c r="K754" s="29" t="n"/>
      <c r="L754" s="29" t="n"/>
      <c r="M754" s="29" t="n"/>
      <c r="N754" s="48" t="n"/>
      <c r="O754" s="48" t="n"/>
      <c r="P754" s="48" t="n"/>
      <c r="Q754" s="48" t="n"/>
      <c r="R754" s="48" t="n"/>
      <c r="S754" s="48" t="n"/>
      <c r="T754" s="48" t="n"/>
      <c r="U754" s="48" t="n"/>
      <c r="V754" s="48" t="n"/>
      <c r="W754" s="48" t="n"/>
      <c r="X754" s="48" t="n"/>
      <c r="Y754" s="48" t="n"/>
      <c r="Z754" s="48" t="n"/>
      <c r="AA754" s="48" t="n"/>
      <c r="AB754" s="48" t="n"/>
    </row>
    <row r="755" ht="14.25" customHeight="1" s="152">
      <c r="A755" s="48" t="n"/>
      <c r="B755" s="48" t="n"/>
      <c r="C755" s="48" t="n"/>
      <c r="D755" s="48" t="n"/>
      <c r="E755" s="48" t="n"/>
      <c r="F755" s="48" t="n"/>
      <c r="G755" s="48" t="n"/>
      <c r="H755" s="48" t="n"/>
      <c r="I755" s="48" t="n"/>
      <c r="J755" s="48" t="n"/>
      <c r="K755" s="29" t="n"/>
      <c r="L755" s="29" t="n"/>
      <c r="M755" s="29" t="n"/>
      <c r="N755" s="48" t="n"/>
      <c r="O755" s="48" t="n"/>
      <c r="P755" s="48" t="n"/>
      <c r="Q755" s="48" t="n"/>
      <c r="R755" s="48" t="n"/>
      <c r="S755" s="48" t="n"/>
      <c r="T755" s="48" t="n"/>
      <c r="U755" s="48" t="n"/>
      <c r="V755" s="48" t="n"/>
      <c r="W755" s="48" t="n"/>
      <c r="X755" s="48" t="n"/>
      <c r="Y755" s="48" t="n"/>
      <c r="Z755" s="48" t="n"/>
      <c r="AA755" s="48" t="n"/>
      <c r="AB755" s="48" t="n"/>
    </row>
    <row r="756" ht="14.25" customHeight="1" s="152">
      <c r="A756" s="48" t="n"/>
      <c r="B756" s="48" t="n"/>
      <c r="C756" s="48" t="n"/>
      <c r="D756" s="48" t="n"/>
      <c r="E756" s="48" t="n"/>
      <c r="F756" s="48" t="n"/>
      <c r="G756" s="48" t="n"/>
      <c r="H756" s="48" t="n"/>
      <c r="I756" s="48" t="n"/>
      <c r="J756" s="48" t="n"/>
      <c r="K756" s="29" t="n"/>
      <c r="L756" s="29" t="n"/>
      <c r="M756" s="29" t="n"/>
      <c r="N756" s="48" t="n"/>
      <c r="O756" s="48" t="n"/>
      <c r="P756" s="48" t="n"/>
      <c r="Q756" s="48" t="n"/>
      <c r="R756" s="48" t="n"/>
      <c r="S756" s="48" t="n"/>
      <c r="T756" s="48" t="n"/>
      <c r="U756" s="48" t="n"/>
      <c r="V756" s="48" t="n"/>
      <c r="W756" s="48" t="n"/>
      <c r="X756" s="48" t="n"/>
      <c r="Y756" s="48" t="n"/>
      <c r="Z756" s="48" t="n"/>
      <c r="AA756" s="48" t="n"/>
      <c r="AB756" s="48" t="n"/>
    </row>
    <row r="757" ht="14.25" customHeight="1" s="152">
      <c r="A757" s="48" t="n"/>
      <c r="B757" s="48" t="n"/>
      <c r="C757" s="48" t="n"/>
      <c r="D757" s="48" t="n"/>
      <c r="E757" s="48" t="n"/>
      <c r="F757" s="48" t="n"/>
      <c r="G757" s="48" t="n"/>
      <c r="H757" s="48" t="n"/>
      <c r="I757" s="48" t="n"/>
      <c r="J757" s="48" t="n"/>
      <c r="K757" s="29" t="n"/>
      <c r="L757" s="29" t="n"/>
      <c r="M757" s="29" t="n"/>
      <c r="N757" s="48" t="n"/>
      <c r="O757" s="48" t="n"/>
      <c r="P757" s="48" t="n"/>
      <c r="Q757" s="48" t="n"/>
      <c r="R757" s="48" t="n"/>
      <c r="S757" s="48" t="n"/>
      <c r="T757" s="48" t="n"/>
      <c r="U757" s="48" t="n"/>
      <c r="V757" s="48" t="n"/>
      <c r="W757" s="48" t="n"/>
      <c r="X757" s="48" t="n"/>
      <c r="Y757" s="48" t="n"/>
      <c r="Z757" s="48" t="n"/>
      <c r="AA757" s="48" t="n"/>
      <c r="AB757" s="48" t="n"/>
    </row>
    <row r="758" ht="14.25" customHeight="1" s="152">
      <c r="A758" s="48" t="n"/>
      <c r="B758" s="48" t="n"/>
      <c r="C758" s="48" t="n"/>
      <c r="D758" s="48" t="n"/>
      <c r="E758" s="48" t="n"/>
      <c r="F758" s="48" t="n"/>
      <c r="G758" s="48" t="n"/>
      <c r="H758" s="48" t="n"/>
      <c r="I758" s="48" t="n"/>
      <c r="J758" s="48" t="n"/>
      <c r="K758" s="29" t="n"/>
      <c r="L758" s="29" t="n"/>
      <c r="M758" s="29" t="n"/>
      <c r="N758" s="48" t="n"/>
      <c r="O758" s="48" t="n"/>
      <c r="P758" s="48" t="n"/>
      <c r="Q758" s="48" t="n"/>
      <c r="R758" s="48" t="n"/>
      <c r="S758" s="48" t="n"/>
      <c r="T758" s="48" t="n"/>
      <c r="U758" s="48" t="n"/>
      <c r="V758" s="48" t="n"/>
      <c r="W758" s="48" t="n"/>
      <c r="X758" s="48" t="n"/>
      <c r="Y758" s="48" t="n"/>
      <c r="Z758" s="48" t="n"/>
      <c r="AA758" s="48" t="n"/>
      <c r="AB758" s="48" t="n"/>
    </row>
    <row r="759" ht="14.25" customHeight="1" s="152">
      <c r="A759" s="48" t="n"/>
      <c r="B759" s="48" t="n"/>
      <c r="C759" s="48" t="n"/>
      <c r="D759" s="48" t="n"/>
      <c r="E759" s="48" t="n"/>
      <c r="F759" s="48" t="n"/>
      <c r="G759" s="48" t="n"/>
      <c r="H759" s="48" t="n"/>
      <c r="I759" s="48" t="n"/>
      <c r="J759" s="48" t="n"/>
      <c r="K759" s="29" t="n"/>
      <c r="L759" s="29" t="n"/>
      <c r="M759" s="29" t="n"/>
      <c r="N759" s="48" t="n"/>
      <c r="O759" s="48" t="n"/>
      <c r="P759" s="48" t="n"/>
      <c r="Q759" s="48" t="n"/>
      <c r="R759" s="48" t="n"/>
      <c r="S759" s="48" t="n"/>
      <c r="T759" s="48" t="n"/>
      <c r="U759" s="48" t="n"/>
      <c r="V759" s="48" t="n"/>
      <c r="W759" s="48" t="n"/>
      <c r="X759" s="48" t="n"/>
      <c r="Y759" s="48" t="n"/>
      <c r="Z759" s="48" t="n"/>
      <c r="AA759" s="48" t="n"/>
      <c r="AB759" s="48" t="n"/>
    </row>
    <row r="760" ht="14.25" customHeight="1" s="152">
      <c r="A760" s="48" t="n"/>
      <c r="B760" s="48" t="n"/>
      <c r="C760" s="48" t="n"/>
      <c r="D760" s="48" t="n"/>
      <c r="E760" s="48" t="n"/>
      <c r="F760" s="48" t="n"/>
      <c r="G760" s="48" t="n"/>
      <c r="H760" s="48" t="n"/>
      <c r="I760" s="48" t="n"/>
      <c r="J760" s="48" t="n"/>
      <c r="K760" s="29" t="n"/>
      <c r="L760" s="29" t="n"/>
      <c r="M760" s="29" t="n"/>
      <c r="N760" s="48" t="n"/>
      <c r="O760" s="48" t="n"/>
      <c r="P760" s="48" t="n"/>
      <c r="Q760" s="48" t="n"/>
      <c r="R760" s="48" t="n"/>
      <c r="S760" s="48" t="n"/>
      <c r="T760" s="48" t="n"/>
      <c r="U760" s="48" t="n"/>
      <c r="V760" s="48" t="n"/>
      <c r="W760" s="48" t="n"/>
      <c r="X760" s="48" t="n"/>
      <c r="Y760" s="48" t="n"/>
      <c r="Z760" s="48" t="n"/>
      <c r="AA760" s="48" t="n"/>
      <c r="AB760" s="48" t="n"/>
    </row>
    <row r="761" ht="14.25" customHeight="1" s="152">
      <c r="A761" s="48" t="n"/>
      <c r="B761" s="48" t="n"/>
      <c r="C761" s="48" t="n"/>
      <c r="D761" s="48" t="n"/>
      <c r="E761" s="48" t="n"/>
      <c r="F761" s="48" t="n"/>
      <c r="G761" s="48" t="n"/>
      <c r="H761" s="48" t="n"/>
      <c r="I761" s="48" t="n"/>
      <c r="J761" s="48" t="n"/>
      <c r="K761" s="29" t="n"/>
      <c r="L761" s="29" t="n"/>
      <c r="M761" s="29" t="n"/>
      <c r="N761" s="48" t="n"/>
      <c r="O761" s="48" t="n"/>
      <c r="P761" s="48" t="n"/>
      <c r="Q761" s="48" t="n"/>
      <c r="R761" s="48" t="n"/>
      <c r="S761" s="48" t="n"/>
      <c r="T761" s="48" t="n"/>
      <c r="U761" s="48" t="n"/>
      <c r="V761" s="48" t="n"/>
      <c r="W761" s="48" t="n"/>
      <c r="X761" s="48" t="n"/>
      <c r="Y761" s="48" t="n"/>
      <c r="Z761" s="48" t="n"/>
      <c r="AA761" s="48" t="n"/>
      <c r="AB761" s="48" t="n"/>
    </row>
    <row r="762" ht="14.25" customHeight="1" s="152">
      <c r="A762" s="48" t="n"/>
      <c r="B762" s="48" t="n"/>
      <c r="C762" s="48" t="n"/>
      <c r="D762" s="48" t="n"/>
      <c r="E762" s="48" t="n"/>
      <c r="F762" s="48" t="n"/>
      <c r="G762" s="48" t="n"/>
      <c r="H762" s="48" t="n"/>
      <c r="I762" s="48" t="n"/>
      <c r="J762" s="48" t="n"/>
      <c r="K762" s="29" t="n"/>
      <c r="L762" s="29" t="n"/>
      <c r="M762" s="29" t="n"/>
      <c r="N762" s="48" t="n"/>
      <c r="O762" s="48" t="n"/>
      <c r="P762" s="48" t="n"/>
      <c r="Q762" s="48" t="n"/>
      <c r="R762" s="48" t="n"/>
      <c r="S762" s="48" t="n"/>
      <c r="T762" s="48" t="n"/>
      <c r="U762" s="48" t="n"/>
      <c r="V762" s="48" t="n"/>
      <c r="W762" s="48" t="n"/>
      <c r="X762" s="48" t="n"/>
      <c r="Y762" s="48" t="n"/>
      <c r="Z762" s="48" t="n"/>
      <c r="AA762" s="48" t="n"/>
      <c r="AB762" s="48" t="n"/>
    </row>
    <row r="763" ht="14.25" customHeight="1" s="152">
      <c r="A763" s="48" t="n"/>
      <c r="B763" s="48" t="n"/>
      <c r="C763" s="48" t="n"/>
      <c r="D763" s="48" t="n"/>
      <c r="E763" s="48" t="n"/>
      <c r="F763" s="48" t="n"/>
      <c r="G763" s="48" t="n"/>
      <c r="H763" s="48" t="n"/>
      <c r="I763" s="48" t="n"/>
      <c r="J763" s="48" t="n"/>
      <c r="K763" s="29" t="n"/>
      <c r="L763" s="29" t="n"/>
      <c r="M763" s="29" t="n"/>
      <c r="N763" s="48" t="n"/>
      <c r="O763" s="48" t="n"/>
      <c r="P763" s="48" t="n"/>
      <c r="Q763" s="48" t="n"/>
      <c r="R763" s="48" t="n"/>
      <c r="S763" s="48" t="n"/>
      <c r="T763" s="48" t="n"/>
      <c r="U763" s="48" t="n"/>
      <c r="V763" s="48" t="n"/>
      <c r="W763" s="48" t="n"/>
      <c r="X763" s="48" t="n"/>
      <c r="Y763" s="48" t="n"/>
      <c r="Z763" s="48" t="n"/>
      <c r="AA763" s="48" t="n"/>
      <c r="AB763" s="48" t="n"/>
    </row>
    <row r="764" ht="14.25" customHeight="1" s="152">
      <c r="A764" s="48" t="n"/>
      <c r="B764" s="48" t="n"/>
      <c r="C764" s="48" t="n"/>
      <c r="D764" s="48" t="n"/>
      <c r="E764" s="48" t="n"/>
      <c r="F764" s="48" t="n"/>
      <c r="G764" s="48" t="n"/>
      <c r="H764" s="48" t="n"/>
      <c r="I764" s="48" t="n"/>
      <c r="J764" s="48" t="n"/>
      <c r="K764" s="29" t="n"/>
      <c r="L764" s="29" t="n"/>
      <c r="M764" s="29" t="n"/>
      <c r="N764" s="48" t="n"/>
      <c r="O764" s="48" t="n"/>
      <c r="P764" s="48" t="n"/>
      <c r="Q764" s="48" t="n"/>
      <c r="R764" s="48" t="n"/>
      <c r="S764" s="48" t="n"/>
      <c r="T764" s="48" t="n"/>
      <c r="U764" s="48" t="n"/>
      <c r="V764" s="48" t="n"/>
      <c r="W764" s="48" t="n"/>
      <c r="X764" s="48" t="n"/>
      <c r="Y764" s="48" t="n"/>
      <c r="Z764" s="48" t="n"/>
      <c r="AA764" s="48" t="n"/>
      <c r="AB764" s="48" t="n"/>
    </row>
    <row r="765" ht="14.25" customHeight="1" s="152">
      <c r="A765" s="48" t="n"/>
      <c r="B765" s="48" t="n"/>
      <c r="C765" s="48" t="n"/>
      <c r="D765" s="48" t="n"/>
      <c r="E765" s="48" t="n"/>
      <c r="F765" s="48" t="n"/>
      <c r="G765" s="48" t="n"/>
      <c r="H765" s="48" t="n"/>
      <c r="I765" s="48" t="n"/>
      <c r="J765" s="48" t="n"/>
      <c r="K765" s="29" t="n"/>
      <c r="L765" s="29" t="n"/>
      <c r="M765" s="29" t="n"/>
      <c r="N765" s="48" t="n"/>
      <c r="O765" s="48" t="n"/>
      <c r="P765" s="48" t="n"/>
      <c r="Q765" s="48" t="n"/>
      <c r="R765" s="48" t="n"/>
      <c r="S765" s="48" t="n"/>
      <c r="T765" s="48" t="n"/>
      <c r="U765" s="48" t="n"/>
      <c r="V765" s="48" t="n"/>
      <c r="W765" s="48" t="n"/>
      <c r="X765" s="48" t="n"/>
      <c r="Y765" s="48" t="n"/>
      <c r="Z765" s="48" t="n"/>
      <c r="AA765" s="48" t="n"/>
      <c r="AB765" s="48" t="n"/>
    </row>
    <row r="766" ht="14.25" customHeight="1" s="152">
      <c r="A766" s="48" t="n"/>
      <c r="B766" s="48" t="n"/>
      <c r="C766" s="48" t="n"/>
      <c r="D766" s="48" t="n"/>
      <c r="E766" s="48" t="n"/>
      <c r="F766" s="48" t="n"/>
      <c r="G766" s="48" t="n"/>
      <c r="H766" s="48" t="n"/>
      <c r="I766" s="48" t="n"/>
      <c r="J766" s="48" t="n"/>
      <c r="K766" s="29" t="n"/>
      <c r="L766" s="29" t="n"/>
      <c r="M766" s="29" t="n"/>
      <c r="N766" s="48" t="n"/>
      <c r="O766" s="48" t="n"/>
      <c r="P766" s="48" t="n"/>
      <c r="Q766" s="48" t="n"/>
      <c r="R766" s="48" t="n"/>
      <c r="S766" s="48" t="n"/>
      <c r="T766" s="48" t="n"/>
      <c r="U766" s="48" t="n"/>
      <c r="V766" s="48" t="n"/>
      <c r="W766" s="48" t="n"/>
      <c r="X766" s="48" t="n"/>
      <c r="Y766" s="48" t="n"/>
      <c r="Z766" s="48" t="n"/>
      <c r="AA766" s="48" t="n"/>
      <c r="AB766" s="48" t="n"/>
    </row>
    <row r="767" ht="14.25" customHeight="1" s="152">
      <c r="A767" s="48" t="n"/>
      <c r="B767" s="48" t="n"/>
      <c r="C767" s="48" t="n"/>
      <c r="D767" s="48" t="n"/>
      <c r="E767" s="48" t="n"/>
      <c r="F767" s="48" t="n"/>
      <c r="G767" s="48" t="n"/>
      <c r="H767" s="48" t="n"/>
      <c r="I767" s="48" t="n"/>
      <c r="J767" s="48" t="n"/>
      <c r="K767" s="29" t="n"/>
      <c r="L767" s="29" t="n"/>
      <c r="M767" s="29" t="n"/>
      <c r="N767" s="48" t="n"/>
      <c r="O767" s="48" t="n"/>
      <c r="P767" s="48" t="n"/>
      <c r="Q767" s="48" t="n"/>
      <c r="R767" s="48" t="n"/>
      <c r="S767" s="48" t="n"/>
      <c r="T767" s="48" t="n"/>
      <c r="U767" s="48" t="n"/>
      <c r="V767" s="48" t="n"/>
      <c r="W767" s="48" t="n"/>
      <c r="X767" s="48" t="n"/>
      <c r="Y767" s="48" t="n"/>
      <c r="Z767" s="48" t="n"/>
      <c r="AA767" s="48" t="n"/>
      <c r="AB767" s="48" t="n"/>
    </row>
    <row r="768" ht="14.25" customHeight="1" s="152">
      <c r="A768" s="48" t="n"/>
      <c r="B768" s="48" t="n"/>
      <c r="C768" s="48" t="n"/>
      <c r="D768" s="48" t="n"/>
      <c r="E768" s="48" t="n"/>
      <c r="F768" s="48" t="n"/>
      <c r="G768" s="48" t="n"/>
      <c r="H768" s="48" t="n"/>
      <c r="I768" s="48" t="n"/>
      <c r="J768" s="48" t="n"/>
      <c r="K768" s="29" t="n"/>
      <c r="L768" s="29" t="n"/>
      <c r="M768" s="29" t="n"/>
      <c r="N768" s="48" t="n"/>
      <c r="O768" s="48" t="n"/>
      <c r="P768" s="48" t="n"/>
      <c r="Q768" s="48" t="n"/>
      <c r="R768" s="48" t="n"/>
      <c r="S768" s="48" t="n"/>
      <c r="T768" s="48" t="n"/>
      <c r="U768" s="48" t="n"/>
      <c r="V768" s="48" t="n"/>
      <c r="W768" s="48" t="n"/>
      <c r="X768" s="48" t="n"/>
      <c r="Y768" s="48" t="n"/>
      <c r="Z768" s="48" t="n"/>
      <c r="AA768" s="48" t="n"/>
      <c r="AB768" s="48" t="n"/>
    </row>
    <row r="769" ht="14.25" customHeight="1" s="152">
      <c r="A769" s="48" t="n"/>
      <c r="B769" s="48" t="n"/>
      <c r="C769" s="48" t="n"/>
      <c r="D769" s="48" t="n"/>
      <c r="E769" s="48" t="n"/>
      <c r="F769" s="48" t="n"/>
      <c r="G769" s="48" t="n"/>
      <c r="H769" s="48" t="n"/>
      <c r="I769" s="48" t="n"/>
      <c r="J769" s="48" t="n"/>
      <c r="K769" s="29" t="n"/>
      <c r="L769" s="29" t="n"/>
      <c r="M769" s="29" t="n"/>
      <c r="N769" s="48" t="n"/>
      <c r="O769" s="48" t="n"/>
      <c r="P769" s="48" t="n"/>
      <c r="Q769" s="48" t="n"/>
      <c r="R769" s="48" t="n"/>
      <c r="S769" s="48" t="n"/>
      <c r="T769" s="48" t="n"/>
      <c r="U769" s="48" t="n"/>
      <c r="V769" s="48" t="n"/>
      <c r="W769" s="48" t="n"/>
      <c r="X769" s="48" t="n"/>
      <c r="Y769" s="48" t="n"/>
      <c r="Z769" s="48" t="n"/>
      <c r="AA769" s="48" t="n"/>
      <c r="AB769" s="48" t="n"/>
    </row>
    <row r="770" ht="14.25" customHeight="1" s="152">
      <c r="A770" s="48" t="n"/>
      <c r="B770" s="48" t="n"/>
      <c r="C770" s="48" t="n"/>
      <c r="D770" s="48" t="n"/>
      <c r="E770" s="48" t="n"/>
      <c r="F770" s="48" t="n"/>
      <c r="G770" s="48" t="n"/>
      <c r="H770" s="48" t="n"/>
      <c r="I770" s="48" t="n"/>
      <c r="J770" s="48" t="n"/>
      <c r="K770" s="29" t="n"/>
      <c r="L770" s="29" t="n"/>
      <c r="M770" s="29" t="n"/>
      <c r="N770" s="48" t="n"/>
      <c r="O770" s="48" t="n"/>
      <c r="P770" s="48" t="n"/>
      <c r="Q770" s="48" t="n"/>
      <c r="R770" s="48" t="n"/>
      <c r="S770" s="48" t="n"/>
      <c r="T770" s="48" t="n"/>
      <c r="U770" s="48" t="n"/>
      <c r="V770" s="48" t="n"/>
      <c r="W770" s="48" t="n"/>
      <c r="X770" s="48" t="n"/>
      <c r="Y770" s="48" t="n"/>
      <c r="Z770" s="48" t="n"/>
      <c r="AA770" s="48" t="n"/>
      <c r="AB770" s="48" t="n"/>
    </row>
    <row r="771" ht="14.25" customHeight="1" s="152">
      <c r="A771" s="48" t="n"/>
      <c r="B771" s="48" t="n"/>
      <c r="C771" s="48" t="n"/>
      <c r="D771" s="48" t="n"/>
      <c r="E771" s="48" t="n"/>
      <c r="F771" s="48" t="n"/>
      <c r="G771" s="48" t="n"/>
      <c r="H771" s="48" t="n"/>
      <c r="I771" s="48" t="n"/>
      <c r="J771" s="48" t="n"/>
      <c r="K771" s="29" t="n"/>
      <c r="L771" s="29" t="n"/>
      <c r="M771" s="29" t="n"/>
      <c r="N771" s="48" t="n"/>
      <c r="O771" s="48" t="n"/>
      <c r="P771" s="48" t="n"/>
      <c r="Q771" s="48" t="n"/>
      <c r="R771" s="48" t="n"/>
      <c r="S771" s="48" t="n"/>
      <c r="T771" s="48" t="n"/>
      <c r="U771" s="48" t="n"/>
      <c r="V771" s="48" t="n"/>
      <c r="W771" s="48" t="n"/>
      <c r="X771" s="48" t="n"/>
      <c r="Y771" s="48" t="n"/>
      <c r="Z771" s="48" t="n"/>
      <c r="AA771" s="48" t="n"/>
      <c r="AB771" s="48" t="n"/>
    </row>
    <row r="772" ht="14.25" customHeight="1" s="152">
      <c r="A772" s="48" t="n"/>
      <c r="B772" s="48" t="n"/>
      <c r="C772" s="48" t="n"/>
      <c r="D772" s="48" t="n"/>
      <c r="E772" s="48" t="n"/>
      <c r="F772" s="48" t="n"/>
      <c r="G772" s="48" t="n"/>
      <c r="H772" s="48" t="n"/>
      <c r="I772" s="48" t="n"/>
      <c r="J772" s="48" t="n"/>
      <c r="K772" s="29" t="n"/>
      <c r="L772" s="29" t="n"/>
      <c r="M772" s="29" t="n"/>
      <c r="N772" s="48" t="n"/>
      <c r="O772" s="48" t="n"/>
      <c r="P772" s="48" t="n"/>
      <c r="Q772" s="48" t="n"/>
      <c r="R772" s="48" t="n"/>
      <c r="S772" s="48" t="n"/>
      <c r="T772" s="48" t="n"/>
      <c r="U772" s="48" t="n"/>
      <c r="V772" s="48" t="n"/>
      <c r="W772" s="48" t="n"/>
      <c r="X772" s="48" t="n"/>
      <c r="Y772" s="48" t="n"/>
      <c r="Z772" s="48" t="n"/>
      <c r="AA772" s="48" t="n"/>
      <c r="AB772" s="48" t="n"/>
    </row>
    <row r="773" ht="14.25" customHeight="1" s="152">
      <c r="A773" s="48" t="n"/>
      <c r="B773" s="48" t="n"/>
      <c r="C773" s="48" t="n"/>
      <c r="D773" s="48" t="n"/>
      <c r="E773" s="48" t="n"/>
      <c r="F773" s="48" t="n"/>
      <c r="G773" s="48" t="n"/>
      <c r="H773" s="48" t="n"/>
      <c r="I773" s="48" t="n"/>
      <c r="J773" s="48" t="n"/>
      <c r="K773" s="29" t="n"/>
      <c r="L773" s="29" t="n"/>
      <c r="M773" s="29" t="n"/>
      <c r="N773" s="48" t="n"/>
      <c r="O773" s="48" t="n"/>
      <c r="P773" s="48" t="n"/>
      <c r="Q773" s="48" t="n"/>
      <c r="R773" s="48" t="n"/>
      <c r="S773" s="48" t="n"/>
      <c r="T773" s="48" t="n"/>
      <c r="U773" s="48" t="n"/>
      <c r="V773" s="48" t="n"/>
      <c r="W773" s="48" t="n"/>
      <c r="X773" s="48" t="n"/>
      <c r="Y773" s="48" t="n"/>
      <c r="Z773" s="48" t="n"/>
      <c r="AA773" s="48" t="n"/>
      <c r="AB773" s="48" t="n"/>
    </row>
    <row r="774" ht="14.25" customHeight="1" s="152">
      <c r="A774" s="48" t="n"/>
      <c r="B774" s="48" t="n"/>
      <c r="C774" s="48" t="n"/>
      <c r="D774" s="48" t="n"/>
      <c r="E774" s="48" t="n"/>
      <c r="F774" s="48" t="n"/>
      <c r="G774" s="48" t="n"/>
      <c r="H774" s="48" t="n"/>
      <c r="I774" s="48" t="n"/>
      <c r="J774" s="48" t="n"/>
      <c r="K774" s="29" t="n"/>
      <c r="L774" s="29" t="n"/>
      <c r="M774" s="29" t="n"/>
      <c r="N774" s="48" t="n"/>
      <c r="O774" s="48" t="n"/>
      <c r="P774" s="48" t="n"/>
      <c r="Q774" s="48" t="n"/>
      <c r="R774" s="48" t="n"/>
      <c r="S774" s="48" t="n"/>
      <c r="T774" s="48" t="n"/>
      <c r="U774" s="48" t="n"/>
      <c r="V774" s="48" t="n"/>
      <c r="W774" s="48" t="n"/>
      <c r="X774" s="48" t="n"/>
      <c r="Y774" s="48" t="n"/>
      <c r="Z774" s="48" t="n"/>
      <c r="AA774" s="48" t="n"/>
      <c r="AB774" s="48" t="n"/>
    </row>
    <row r="775" ht="14.25" customHeight="1" s="152">
      <c r="A775" s="48" t="n"/>
      <c r="B775" s="48" t="n"/>
      <c r="C775" s="48" t="n"/>
      <c r="D775" s="48" t="n"/>
      <c r="E775" s="48" t="n"/>
      <c r="F775" s="48" t="n"/>
      <c r="G775" s="48" t="n"/>
      <c r="H775" s="48" t="n"/>
      <c r="I775" s="48" t="n"/>
      <c r="J775" s="48" t="n"/>
      <c r="K775" s="29" t="n"/>
      <c r="L775" s="29" t="n"/>
      <c r="M775" s="29" t="n"/>
      <c r="N775" s="48" t="n"/>
      <c r="O775" s="48" t="n"/>
      <c r="P775" s="48" t="n"/>
      <c r="Q775" s="48" t="n"/>
      <c r="R775" s="48" t="n"/>
      <c r="S775" s="48" t="n"/>
      <c r="T775" s="48" t="n"/>
      <c r="U775" s="48" t="n"/>
      <c r="V775" s="48" t="n"/>
      <c r="W775" s="48" t="n"/>
      <c r="X775" s="48" t="n"/>
      <c r="Y775" s="48" t="n"/>
      <c r="Z775" s="48" t="n"/>
      <c r="AA775" s="48" t="n"/>
      <c r="AB775" s="48" t="n"/>
    </row>
    <row r="776" ht="14.25" customHeight="1" s="152">
      <c r="A776" s="48" t="n"/>
      <c r="B776" s="48" t="n"/>
      <c r="C776" s="48" t="n"/>
      <c r="D776" s="48" t="n"/>
      <c r="E776" s="48" t="n"/>
      <c r="F776" s="48" t="n"/>
      <c r="G776" s="48" t="n"/>
      <c r="H776" s="48" t="n"/>
      <c r="I776" s="48" t="n"/>
      <c r="J776" s="48" t="n"/>
      <c r="K776" s="29" t="n"/>
      <c r="L776" s="29" t="n"/>
      <c r="M776" s="29" t="n"/>
      <c r="N776" s="48" t="n"/>
      <c r="O776" s="48" t="n"/>
      <c r="P776" s="48" t="n"/>
      <c r="Q776" s="48" t="n"/>
      <c r="R776" s="48" t="n"/>
      <c r="S776" s="48" t="n"/>
      <c r="T776" s="48" t="n"/>
      <c r="U776" s="48" t="n"/>
      <c r="V776" s="48" t="n"/>
      <c r="W776" s="48" t="n"/>
      <c r="X776" s="48" t="n"/>
      <c r="Y776" s="48" t="n"/>
      <c r="Z776" s="48" t="n"/>
      <c r="AA776" s="48" t="n"/>
      <c r="AB776" s="48" t="n"/>
    </row>
    <row r="777" ht="14.25" customHeight="1" s="152">
      <c r="A777" s="48" t="n"/>
      <c r="B777" s="48" t="n"/>
      <c r="C777" s="48" t="n"/>
      <c r="D777" s="48" t="n"/>
      <c r="E777" s="48" t="n"/>
      <c r="F777" s="48" t="n"/>
      <c r="G777" s="48" t="n"/>
      <c r="H777" s="48" t="n"/>
      <c r="I777" s="48" t="n"/>
      <c r="J777" s="48" t="n"/>
      <c r="K777" s="29" t="n"/>
      <c r="L777" s="29" t="n"/>
      <c r="M777" s="29" t="n"/>
      <c r="N777" s="48" t="n"/>
      <c r="O777" s="48" t="n"/>
      <c r="P777" s="48" t="n"/>
      <c r="Q777" s="48" t="n"/>
      <c r="R777" s="48" t="n"/>
      <c r="S777" s="48" t="n"/>
      <c r="T777" s="48" t="n"/>
      <c r="U777" s="48" t="n"/>
      <c r="V777" s="48" t="n"/>
      <c r="W777" s="48" t="n"/>
      <c r="X777" s="48" t="n"/>
      <c r="Y777" s="48" t="n"/>
      <c r="Z777" s="48" t="n"/>
      <c r="AA777" s="48" t="n"/>
      <c r="AB777" s="48" t="n"/>
    </row>
    <row r="778" ht="14.25" customHeight="1" s="152">
      <c r="A778" s="48" t="n"/>
      <c r="B778" s="48" t="n"/>
      <c r="C778" s="48" t="n"/>
      <c r="D778" s="48" t="n"/>
      <c r="E778" s="48" t="n"/>
      <c r="F778" s="48" t="n"/>
      <c r="G778" s="48" t="n"/>
      <c r="H778" s="48" t="n"/>
      <c r="I778" s="48" t="n"/>
      <c r="J778" s="48" t="n"/>
      <c r="K778" s="29" t="n"/>
      <c r="L778" s="29" t="n"/>
      <c r="M778" s="29" t="n"/>
      <c r="N778" s="48" t="n"/>
      <c r="O778" s="48" t="n"/>
      <c r="P778" s="48" t="n"/>
      <c r="Q778" s="48" t="n"/>
      <c r="R778" s="48" t="n"/>
      <c r="S778" s="48" t="n"/>
      <c r="T778" s="48" t="n"/>
      <c r="U778" s="48" t="n"/>
      <c r="V778" s="48" t="n"/>
      <c r="W778" s="48" t="n"/>
      <c r="X778" s="48" t="n"/>
      <c r="Y778" s="48" t="n"/>
      <c r="Z778" s="48" t="n"/>
      <c r="AA778" s="48" t="n"/>
      <c r="AB778" s="48" t="n"/>
    </row>
    <row r="779" ht="14.25" customHeight="1" s="152">
      <c r="A779" s="48" t="n"/>
      <c r="B779" s="48" t="n"/>
      <c r="C779" s="48" t="n"/>
      <c r="D779" s="48" t="n"/>
      <c r="E779" s="48" t="n"/>
      <c r="F779" s="48" t="n"/>
      <c r="G779" s="48" t="n"/>
      <c r="H779" s="48" t="n"/>
      <c r="I779" s="48" t="n"/>
      <c r="J779" s="48" t="n"/>
      <c r="K779" s="29" t="n"/>
      <c r="L779" s="29" t="n"/>
      <c r="M779" s="29" t="n"/>
      <c r="N779" s="48" t="n"/>
      <c r="O779" s="48" t="n"/>
      <c r="P779" s="48" t="n"/>
      <c r="Q779" s="48" t="n"/>
      <c r="R779" s="48" t="n"/>
      <c r="S779" s="48" t="n"/>
      <c r="T779" s="48" t="n"/>
      <c r="U779" s="48" t="n"/>
      <c r="V779" s="48" t="n"/>
      <c r="W779" s="48" t="n"/>
      <c r="X779" s="48" t="n"/>
      <c r="Y779" s="48" t="n"/>
      <c r="Z779" s="48" t="n"/>
      <c r="AA779" s="48" t="n"/>
      <c r="AB779" s="48" t="n"/>
    </row>
    <row r="780" ht="14.25" customHeight="1" s="152">
      <c r="A780" s="48" t="n"/>
      <c r="B780" s="48" t="n"/>
      <c r="C780" s="48" t="n"/>
      <c r="D780" s="48" t="n"/>
      <c r="E780" s="48" t="n"/>
      <c r="F780" s="48" t="n"/>
      <c r="G780" s="48" t="n"/>
      <c r="H780" s="48" t="n"/>
      <c r="I780" s="48" t="n"/>
      <c r="J780" s="48" t="n"/>
      <c r="K780" s="29" t="n"/>
      <c r="L780" s="29" t="n"/>
      <c r="M780" s="29" t="n"/>
      <c r="N780" s="48" t="n"/>
      <c r="O780" s="48" t="n"/>
      <c r="P780" s="48" t="n"/>
      <c r="Q780" s="48" t="n"/>
      <c r="R780" s="48" t="n"/>
      <c r="S780" s="48" t="n"/>
      <c r="T780" s="48" t="n"/>
      <c r="U780" s="48" t="n"/>
      <c r="V780" s="48" t="n"/>
      <c r="W780" s="48" t="n"/>
      <c r="X780" s="48" t="n"/>
      <c r="Y780" s="48" t="n"/>
      <c r="Z780" s="48" t="n"/>
      <c r="AA780" s="48" t="n"/>
      <c r="AB780" s="48" t="n"/>
    </row>
    <row r="781" ht="14.25" customHeight="1" s="152">
      <c r="A781" s="48" t="n"/>
      <c r="B781" s="48" t="n"/>
      <c r="C781" s="48" t="n"/>
      <c r="D781" s="48" t="n"/>
      <c r="E781" s="48" t="n"/>
      <c r="F781" s="48" t="n"/>
      <c r="G781" s="48" t="n"/>
      <c r="H781" s="48" t="n"/>
      <c r="I781" s="48" t="n"/>
      <c r="J781" s="48" t="n"/>
      <c r="K781" s="29" t="n"/>
      <c r="L781" s="29" t="n"/>
      <c r="M781" s="29" t="n"/>
      <c r="N781" s="48" t="n"/>
      <c r="O781" s="48" t="n"/>
      <c r="P781" s="48" t="n"/>
      <c r="Q781" s="48" t="n"/>
      <c r="R781" s="48" t="n"/>
      <c r="S781" s="48" t="n"/>
      <c r="T781" s="48" t="n"/>
      <c r="U781" s="48" t="n"/>
      <c r="V781" s="48" t="n"/>
      <c r="W781" s="48" t="n"/>
      <c r="X781" s="48" t="n"/>
      <c r="Y781" s="48" t="n"/>
      <c r="Z781" s="48" t="n"/>
      <c r="AA781" s="48" t="n"/>
      <c r="AB781" s="48" t="n"/>
    </row>
    <row r="782" ht="14.25" customHeight="1" s="152">
      <c r="A782" s="48" t="n"/>
      <c r="B782" s="48" t="n"/>
      <c r="C782" s="48" t="n"/>
      <c r="D782" s="48" t="n"/>
      <c r="E782" s="48" t="n"/>
      <c r="F782" s="48" t="n"/>
      <c r="G782" s="48" t="n"/>
      <c r="H782" s="48" t="n"/>
      <c r="I782" s="48" t="n"/>
      <c r="J782" s="48" t="n"/>
      <c r="K782" s="29" t="n"/>
      <c r="L782" s="29" t="n"/>
      <c r="M782" s="29" t="n"/>
      <c r="N782" s="48" t="n"/>
      <c r="O782" s="48" t="n"/>
      <c r="P782" s="48" t="n"/>
      <c r="Q782" s="48" t="n"/>
      <c r="R782" s="48" t="n"/>
      <c r="S782" s="48" t="n"/>
      <c r="T782" s="48" t="n"/>
      <c r="U782" s="48" t="n"/>
      <c r="V782" s="48" t="n"/>
      <c r="W782" s="48" t="n"/>
      <c r="X782" s="48" t="n"/>
      <c r="Y782" s="48" t="n"/>
      <c r="Z782" s="48" t="n"/>
      <c r="AA782" s="48" t="n"/>
      <c r="AB782" s="48" t="n"/>
    </row>
    <row r="783" ht="14.25" customHeight="1" s="152">
      <c r="A783" s="48" t="n"/>
      <c r="B783" s="48" t="n"/>
      <c r="C783" s="48" t="n"/>
      <c r="D783" s="48" t="n"/>
      <c r="E783" s="48" t="n"/>
      <c r="F783" s="48" t="n"/>
      <c r="G783" s="48" t="n"/>
      <c r="H783" s="48" t="n"/>
      <c r="I783" s="48" t="n"/>
      <c r="J783" s="48" t="n"/>
      <c r="K783" s="29" t="n"/>
      <c r="L783" s="29" t="n"/>
      <c r="M783" s="29" t="n"/>
      <c r="N783" s="48" t="n"/>
      <c r="O783" s="48" t="n"/>
      <c r="P783" s="48" t="n"/>
      <c r="Q783" s="48" t="n"/>
      <c r="R783" s="48" t="n"/>
      <c r="S783" s="48" t="n"/>
      <c r="T783" s="48" t="n"/>
      <c r="U783" s="48" t="n"/>
      <c r="V783" s="48" t="n"/>
      <c r="W783" s="48" t="n"/>
      <c r="X783" s="48" t="n"/>
      <c r="Y783" s="48" t="n"/>
      <c r="Z783" s="48" t="n"/>
      <c r="AA783" s="48" t="n"/>
      <c r="AB783" s="48" t="n"/>
    </row>
    <row r="784" ht="14.25" customHeight="1" s="152">
      <c r="A784" s="48" t="n"/>
      <c r="B784" s="48" t="n"/>
      <c r="C784" s="48" t="n"/>
      <c r="D784" s="48" t="n"/>
      <c r="E784" s="48" t="n"/>
      <c r="F784" s="48" t="n"/>
      <c r="G784" s="48" t="n"/>
      <c r="H784" s="48" t="n"/>
      <c r="I784" s="48" t="n"/>
      <c r="J784" s="48" t="n"/>
      <c r="K784" s="29" t="n"/>
      <c r="L784" s="29" t="n"/>
      <c r="M784" s="29" t="n"/>
      <c r="N784" s="48" t="n"/>
      <c r="O784" s="48" t="n"/>
      <c r="P784" s="48" t="n"/>
      <c r="Q784" s="48" t="n"/>
      <c r="R784" s="48" t="n"/>
      <c r="S784" s="48" t="n"/>
      <c r="T784" s="48" t="n"/>
      <c r="U784" s="48" t="n"/>
      <c r="V784" s="48" t="n"/>
      <c r="W784" s="48" t="n"/>
      <c r="X784" s="48" t="n"/>
      <c r="Y784" s="48" t="n"/>
      <c r="Z784" s="48" t="n"/>
      <c r="AA784" s="48" t="n"/>
      <c r="AB784" s="48" t="n"/>
    </row>
    <row r="785" ht="14.25" customHeight="1" s="152">
      <c r="A785" s="48" t="n"/>
      <c r="B785" s="48" t="n"/>
      <c r="C785" s="48" t="n"/>
      <c r="D785" s="48" t="n"/>
      <c r="E785" s="48" t="n"/>
      <c r="F785" s="48" t="n"/>
      <c r="G785" s="48" t="n"/>
      <c r="H785" s="48" t="n"/>
      <c r="I785" s="48" t="n"/>
      <c r="J785" s="48" t="n"/>
      <c r="K785" s="29" t="n"/>
      <c r="L785" s="29" t="n"/>
      <c r="M785" s="29" t="n"/>
      <c r="N785" s="48" t="n"/>
      <c r="O785" s="48" t="n"/>
      <c r="P785" s="48" t="n"/>
      <c r="Q785" s="48" t="n"/>
      <c r="R785" s="48" t="n"/>
      <c r="S785" s="48" t="n"/>
      <c r="T785" s="48" t="n"/>
      <c r="U785" s="48" t="n"/>
      <c r="V785" s="48" t="n"/>
      <c r="W785" s="48" t="n"/>
      <c r="X785" s="48" t="n"/>
      <c r="Y785" s="48" t="n"/>
      <c r="Z785" s="48" t="n"/>
      <c r="AA785" s="48" t="n"/>
      <c r="AB785" s="48" t="n"/>
    </row>
    <row r="786" ht="14.25" customHeight="1" s="152">
      <c r="A786" s="48" t="n"/>
      <c r="B786" s="48" t="n"/>
      <c r="C786" s="48" t="n"/>
      <c r="D786" s="48" t="n"/>
      <c r="E786" s="48" t="n"/>
      <c r="F786" s="48" t="n"/>
      <c r="G786" s="48" t="n"/>
      <c r="H786" s="48" t="n"/>
      <c r="I786" s="48" t="n"/>
      <c r="J786" s="48" t="n"/>
      <c r="K786" s="29" t="n"/>
      <c r="L786" s="29" t="n"/>
      <c r="M786" s="29" t="n"/>
      <c r="N786" s="48" t="n"/>
      <c r="O786" s="48" t="n"/>
      <c r="P786" s="48" t="n"/>
      <c r="Q786" s="48" t="n"/>
      <c r="R786" s="48" t="n"/>
      <c r="S786" s="48" t="n"/>
      <c r="T786" s="48" t="n"/>
      <c r="U786" s="48" t="n"/>
      <c r="V786" s="48" t="n"/>
      <c r="W786" s="48" t="n"/>
      <c r="X786" s="48" t="n"/>
      <c r="Y786" s="48" t="n"/>
      <c r="Z786" s="48" t="n"/>
      <c r="AA786" s="48" t="n"/>
      <c r="AB786" s="48" t="n"/>
    </row>
    <row r="787" ht="14.25" customHeight="1" s="152">
      <c r="A787" s="48" t="n"/>
      <c r="B787" s="48" t="n"/>
      <c r="C787" s="48" t="n"/>
      <c r="D787" s="48" t="n"/>
      <c r="E787" s="48" t="n"/>
      <c r="F787" s="48" t="n"/>
      <c r="G787" s="48" t="n"/>
      <c r="H787" s="48" t="n"/>
      <c r="I787" s="48" t="n"/>
      <c r="J787" s="48" t="n"/>
      <c r="K787" s="29" t="n"/>
      <c r="L787" s="29" t="n"/>
      <c r="M787" s="29" t="n"/>
      <c r="N787" s="48" t="n"/>
      <c r="O787" s="48" t="n"/>
      <c r="P787" s="48" t="n"/>
      <c r="Q787" s="48" t="n"/>
      <c r="R787" s="48" t="n"/>
      <c r="S787" s="48" t="n"/>
      <c r="T787" s="48" t="n"/>
      <c r="U787" s="48" t="n"/>
      <c r="V787" s="48" t="n"/>
      <c r="W787" s="48" t="n"/>
      <c r="X787" s="48" t="n"/>
      <c r="Y787" s="48" t="n"/>
      <c r="Z787" s="48" t="n"/>
      <c r="AA787" s="48" t="n"/>
      <c r="AB787" s="48" t="n"/>
    </row>
    <row r="788" ht="14.25" customHeight="1" s="152">
      <c r="A788" s="48" t="n"/>
      <c r="B788" s="48" t="n"/>
      <c r="C788" s="48" t="n"/>
      <c r="D788" s="48" t="n"/>
      <c r="E788" s="48" t="n"/>
      <c r="F788" s="48" t="n"/>
      <c r="G788" s="48" t="n"/>
      <c r="H788" s="48" t="n"/>
      <c r="I788" s="48" t="n"/>
      <c r="J788" s="48" t="n"/>
      <c r="K788" s="29" t="n"/>
      <c r="L788" s="29" t="n"/>
      <c r="M788" s="29" t="n"/>
      <c r="N788" s="48" t="n"/>
      <c r="O788" s="48" t="n"/>
      <c r="P788" s="48" t="n"/>
      <c r="Q788" s="48" t="n"/>
      <c r="R788" s="48" t="n"/>
      <c r="S788" s="48" t="n"/>
      <c r="T788" s="48" t="n"/>
      <c r="U788" s="48" t="n"/>
      <c r="V788" s="48" t="n"/>
      <c r="W788" s="48" t="n"/>
      <c r="X788" s="48" t="n"/>
      <c r="Y788" s="48" t="n"/>
      <c r="Z788" s="48" t="n"/>
      <c r="AA788" s="48" t="n"/>
      <c r="AB788" s="48" t="n"/>
    </row>
    <row r="789" ht="14.25" customHeight="1" s="152">
      <c r="A789" s="48" t="n"/>
      <c r="B789" s="48" t="n"/>
      <c r="C789" s="48" t="n"/>
      <c r="D789" s="48" t="n"/>
      <c r="E789" s="48" t="n"/>
      <c r="F789" s="48" t="n"/>
      <c r="G789" s="48" t="n"/>
      <c r="H789" s="48" t="n"/>
      <c r="I789" s="48" t="n"/>
      <c r="J789" s="48" t="n"/>
      <c r="K789" s="29" t="n"/>
      <c r="L789" s="29" t="n"/>
      <c r="M789" s="29" t="n"/>
      <c r="N789" s="48" t="n"/>
      <c r="O789" s="48" t="n"/>
      <c r="P789" s="48" t="n"/>
      <c r="Q789" s="48" t="n"/>
      <c r="R789" s="48" t="n"/>
      <c r="S789" s="48" t="n"/>
      <c r="T789" s="48" t="n"/>
      <c r="U789" s="48" t="n"/>
      <c r="V789" s="48" t="n"/>
      <c r="W789" s="48" t="n"/>
      <c r="X789" s="48" t="n"/>
      <c r="Y789" s="48" t="n"/>
      <c r="Z789" s="48" t="n"/>
      <c r="AA789" s="48" t="n"/>
      <c r="AB789" s="48" t="n"/>
    </row>
    <row r="790" ht="14.25" customHeight="1" s="152">
      <c r="A790" s="48" t="n"/>
      <c r="B790" s="48" t="n"/>
      <c r="C790" s="48" t="n"/>
      <c r="D790" s="48" t="n"/>
      <c r="E790" s="48" t="n"/>
      <c r="F790" s="48" t="n"/>
      <c r="G790" s="48" t="n"/>
      <c r="H790" s="48" t="n"/>
      <c r="I790" s="48" t="n"/>
      <c r="J790" s="48" t="n"/>
      <c r="K790" s="29" t="n"/>
      <c r="L790" s="29" t="n"/>
      <c r="M790" s="29" t="n"/>
      <c r="N790" s="48" t="n"/>
      <c r="O790" s="48" t="n"/>
      <c r="P790" s="48" t="n"/>
      <c r="Q790" s="48" t="n"/>
      <c r="R790" s="48" t="n"/>
      <c r="S790" s="48" t="n"/>
      <c r="T790" s="48" t="n"/>
      <c r="U790" s="48" t="n"/>
      <c r="V790" s="48" t="n"/>
      <c r="W790" s="48" t="n"/>
      <c r="X790" s="48" t="n"/>
      <c r="Y790" s="48" t="n"/>
      <c r="Z790" s="48" t="n"/>
      <c r="AA790" s="48" t="n"/>
      <c r="AB790" s="48" t="n"/>
    </row>
    <row r="791" ht="14.25" customHeight="1" s="152">
      <c r="A791" s="48" t="n"/>
      <c r="B791" s="48" t="n"/>
      <c r="C791" s="48" t="n"/>
      <c r="D791" s="48" t="n"/>
      <c r="E791" s="48" t="n"/>
      <c r="F791" s="48" t="n"/>
      <c r="G791" s="48" t="n"/>
      <c r="H791" s="48" t="n"/>
      <c r="I791" s="48" t="n"/>
      <c r="J791" s="48" t="n"/>
      <c r="K791" s="29" t="n"/>
      <c r="L791" s="29" t="n"/>
      <c r="M791" s="29" t="n"/>
      <c r="N791" s="48" t="n"/>
      <c r="O791" s="48" t="n"/>
      <c r="P791" s="48" t="n"/>
      <c r="Q791" s="48" t="n"/>
      <c r="R791" s="48" t="n"/>
      <c r="S791" s="48" t="n"/>
      <c r="T791" s="48" t="n"/>
      <c r="U791" s="48" t="n"/>
      <c r="V791" s="48" t="n"/>
      <c r="W791" s="48" t="n"/>
      <c r="X791" s="48" t="n"/>
      <c r="Y791" s="48" t="n"/>
      <c r="Z791" s="48" t="n"/>
      <c r="AA791" s="48" t="n"/>
      <c r="AB791" s="48" t="n"/>
    </row>
    <row r="792" ht="14.25" customHeight="1" s="152">
      <c r="A792" s="48" t="n"/>
      <c r="B792" s="48" t="n"/>
      <c r="C792" s="48" t="n"/>
      <c r="D792" s="48" t="n"/>
      <c r="E792" s="48" t="n"/>
      <c r="F792" s="48" t="n"/>
      <c r="G792" s="48" t="n"/>
      <c r="H792" s="48" t="n"/>
      <c r="I792" s="48" t="n"/>
      <c r="J792" s="48" t="n"/>
      <c r="K792" s="29" t="n"/>
      <c r="L792" s="29" t="n"/>
      <c r="M792" s="29" t="n"/>
      <c r="N792" s="48" t="n"/>
      <c r="O792" s="48" t="n"/>
      <c r="P792" s="48" t="n"/>
      <c r="Q792" s="48" t="n"/>
      <c r="R792" s="48" t="n"/>
      <c r="S792" s="48" t="n"/>
      <c r="T792" s="48" t="n"/>
      <c r="U792" s="48" t="n"/>
      <c r="V792" s="48" t="n"/>
      <c r="W792" s="48" t="n"/>
      <c r="X792" s="48" t="n"/>
      <c r="Y792" s="48" t="n"/>
      <c r="Z792" s="48" t="n"/>
      <c r="AA792" s="48" t="n"/>
      <c r="AB792" s="48" t="n"/>
    </row>
    <row r="793" ht="14.25" customHeight="1" s="152">
      <c r="A793" s="48" t="n"/>
      <c r="B793" s="48" t="n"/>
      <c r="C793" s="48" t="n"/>
      <c r="D793" s="48" t="n"/>
      <c r="E793" s="48" t="n"/>
      <c r="F793" s="48" t="n"/>
      <c r="G793" s="48" t="n"/>
      <c r="H793" s="48" t="n"/>
      <c r="I793" s="48" t="n"/>
      <c r="J793" s="48" t="n"/>
      <c r="K793" s="29" t="n"/>
      <c r="L793" s="29" t="n"/>
      <c r="M793" s="29" t="n"/>
      <c r="N793" s="48" t="n"/>
      <c r="O793" s="48" t="n"/>
      <c r="P793" s="48" t="n"/>
      <c r="Q793" s="48" t="n"/>
      <c r="R793" s="48" t="n"/>
      <c r="S793" s="48" t="n"/>
      <c r="T793" s="48" t="n"/>
      <c r="U793" s="48" t="n"/>
      <c r="V793" s="48" t="n"/>
      <c r="W793" s="48" t="n"/>
      <c r="X793" s="48" t="n"/>
      <c r="Y793" s="48" t="n"/>
      <c r="Z793" s="48" t="n"/>
      <c r="AA793" s="48" t="n"/>
      <c r="AB793" s="48" t="n"/>
    </row>
    <row r="794" ht="14.25" customHeight="1" s="152">
      <c r="A794" s="48" t="n"/>
      <c r="B794" s="48" t="n"/>
      <c r="C794" s="48" t="n"/>
      <c r="D794" s="48" t="n"/>
      <c r="E794" s="48" t="n"/>
      <c r="F794" s="48" t="n"/>
      <c r="G794" s="48" t="n"/>
      <c r="H794" s="48" t="n"/>
      <c r="I794" s="48" t="n"/>
      <c r="J794" s="48" t="n"/>
      <c r="K794" s="29" t="n"/>
      <c r="L794" s="29" t="n"/>
      <c r="M794" s="29" t="n"/>
      <c r="N794" s="48" t="n"/>
      <c r="O794" s="48" t="n"/>
      <c r="P794" s="48" t="n"/>
      <c r="Q794" s="48" t="n"/>
      <c r="R794" s="48" t="n"/>
      <c r="S794" s="48" t="n"/>
      <c r="T794" s="48" t="n"/>
      <c r="U794" s="48" t="n"/>
      <c r="V794" s="48" t="n"/>
      <c r="W794" s="48" t="n"/>
      <c r="X794" s="48" t="n"/>
      <c r="Y794" s="48" t="n"/>
      <c r="Z794" s="48" t="n"/>
      <c r="AA794" s="48" t="n"/>
      <c r="AB794" s="48" t="n"/>
    </row>
    <row r="795" ht="14.25" customHeight="1" s="152">
      <c r="A795" s="48" t="n"/>
      <c r="B795" s="48" t="n"/>
      <c r="C795" s="48" t="n"/>
      <c r="D795" s="48" t="n"/>
      <c r="E795" s="48" t="n"/>
      <c r="F795" s="48" t="n"/>
      <c r="G795" s="48" t="n"/>
      <c r="H795" s="48" t="n"/>
      <c r="I795" s="48" t="n"/>
      <c r="J795" s="48" t="n"/>
      <c r="K795" s="29" t="n"/>
      <c r="L795" s="29" t="n"/>
      <c r="M795" s="29" t="n"/>
      <c r="N795" s="48" t="n"/>
      <c r="O795" s="48" t="n"/>
      <c r="P795" s="48" t="n"/>
      <c r="Q795" s="48" t="n"/>
      <c r="R795" s="48" t="n"/>
      <c r="S795" s="48" t="n"/>
      <c r="T795" s="48" t="n"/>
      <c r="U795" s="48" t="n"/>
      <c r="V795" s="48" t="n"/>
      <c r="W795" s="48" t="n"/>
      <c r="X795" s="48" t="n"/>
      <c r="Y795" s="48" t="n"/>
      <c r="Z795" s="48" t="n"/>
      <c r="AA795" s="48" t="n"/>
      <c r="AB795" s="48" t="n"/>
    </row>
    <row r="796" ht="14.25" customHeight="1" s="152">
      <c r="A796" s="48" t="n"/>
      <c r="B796" s="48" t="n"/>
      <c r="C796" s="48" t="n"/>
      <c r="D796" s="48" t="n"/>
      <c r="E796" s="48" t="n"/>
      <c r="F796" s="48" t="n"/>
      <c r="G796" s="48" t="n"/>
      <c r="H796" s="48" t="n"/>
      <c r="I796" s="48" t="n"/>
      <c r="J796" s="48" t="n"/>
      <c r="K796" s="29" t="n"/>
      <c r="L796" s="29" t="n"/>
      <c r="M796" s="29" t="n"/>
      <c r="N796" s="48" t="n"/>
      <c r="O796" s="48" t="n"/>
      <c r="P796" s="48" t="n"/>
      <c r="Q796" s="48" t="n"/>
      <c r="R796" s="48" t="n"/>
      <c r="S796" s="48" t="n"/>
      <c r="T796" s="48" t="n"/>
      <c r="U796" s="48" t="n"/>
      <c r="V796" s="48" t="n"/>
      <c r="W796" s="48" t="n"/>
      <c r="X796" s="48" t="n"/>
      <c r="Y796" s="48" t="n"/>
      <c r="Z796" s="48" t="n"/>
      <c r="AA796" s="48" t="n"/>
      <c r="AB796" s="48" t="n"/>
    </row>
    <row r="797" ht="14.25" customHeight="1" s="152">
      <c r="A797" s="48" t="n"/>
      <c r="B797" s="48" t="n"/>
      <c r="C797" s="48" t="n"/>
      <c r="D797" s="48" t="n"/>
      <c r="E797" s="48" t="n"/>
      <c r="F797" s="48" t="n"/>
      <c r="G797" s="48" t="n"/>
      <c r="H797" s="48" t="n"/>
      <c r="I797" s="48" t="n"/>
      <c r="J797" s="48" t="n"/>
      <c r="K797" s="29" t="n"/>
      <c r="L797" s="29" t="n"/>
      <c r="M797" s="29" t="n"/>
      <c r="N797" s="48" t="n"/>
      <c r="O797" s="48" t="n"/>
      <c r="P797" s="48" t="n"/>
      <c r="Q797" s="48" t="n"/>
      <c r="R797" s="48" t="n"/>
      <c r="S797" s="48" t="n"/>
      <c r="T797" s="48" t="n"/>
      <c r="U797" s="48" t="n"/>
      <c r="V797" s="48" t="n"/>
      <c r="W797" s="48" t="n"/>
      <c r="X797" s="48" t="n"/>
      <c r="Y797" s="48" t="n"/>
      <c r="Z797" s="48" t="n"/>
      <c r="AA797" s="48" t="n"/>
      <c r="AB797" s="48" t="n"/>
    </row>
    <row r="798" ht="14.25" customHeight="1" s="152">
      <c r="A798" s="48" t="n"/>
      <c r="B798" s="48" t="n"/>
      <c r="C798" s="48" t="n"/>
      <c r="D798" s="48" t="n"/>
      <c r="E798" s="48" t="n"/>
      <c r="F798" s="48" t="n"/>
      <c r="G798" s="48" t="n"/>
      <c r="H798" s="48" t="n"/>
      <c r="I798" s="48" t="n"/>
      <c r="J798" s="48" t="n"/>
      <c r="K798" s="29" t="n"/>
      <c r="L798" s="29" t="n"/>
      <c r="M798" s="29" t="n"/>
      <c r="N798" s="48" t="n"/>
      <c r="O798" s="48" t="n"/>
      <c r="P798" s="48" t="n"/>
      <c r="Q798" s="48" t="n"/>
      <c r="R798" s="48" t="n"/>
      <c r="S798" s="48" t="n"/>
      <c r="T798" s="48" t="n"/>
      <c r="U798" s="48" t="n"/>
      <c r="V798" s="48" t="n"/>
      <c r="W798" s="48" t="n"/>
      <c r="X798" s="48" t="n"/>
      <c r="Y798" s="48" t="n"/>
      <c r="Z798" s="48" t="n"/>
      <c r="AA798" s="48" t="n"/>
      <c r="AB798" s="48" t="n"/>
    </row>
    <row r="799" ht="14.25" customHeight="1" s="152">
      <c r="A799" s="48" t="n"/>
      <c r="B799" s="48" t="n"/>
      <c r="C799" s="48" t="n"/>
      <c r="D799" s="48" t="n"/>
      <c r="E799" s="48" t="n"/>
      <c r="F799" s="48" t="n"/>
      <c r="G799" s="48" t="n"/>
      <c r="H799" s="48" t="n"/>
      <c r="I799" s="48" t="n"/>
      <c r="J799" s="48" t="n"/>
      <c r="K799" s="29" t="n"/>
      <c r="L799" s="29" t="n"/>
      <c r="M799" s="29" t="n"/>
      <c r="N799" s="48" t="n"/>
      <c r="O799" s="48" t="n"/>
      <c r="P799" s="48" t="n"/>
      <c r="Q799" s="48" t="n"/>
      <c r="R799" s="48" t="n"/>
      <c r="S799" s="48" t="n"/>
      <c r="T799" s="48" t="n"/>
      <c r="U799" s="48" t="n"/>
      <c r="V799" s="48" t="n"/>
      <c r="W799" s="48" t="n"/>
      <c r="X799" s="48" t="n"/>
      <c r="Y799" s="48" t="n"/>
      <c r="Z799" s="48" t="n"/>
      <c r="AA799" s="48" t="n"/>
      <c r="AB799" s="48" t="n"/>
    </row>
    <row r="800" ht="14.25" customHeight="1" s="152">
      <c r="A800" s="48" t="n"/>
      <c r="B800" s="48" t="n"/>
      <c r="C800" s="48" t="n"/>
      <c r="D800" s="48" t="n"/>
      <c r="E800" s="48" t="n"/>
      <c r="F800" s="48" t="n"/>
      <c r="G800" s="48" t="n"/>
      <c r="H800" s="48" t="n"/>
      <c r="I800" s="48" t="n"/>
      <c r="J800" s="48" t="n"/>
      <c r="K800" s="29" t="n"/>
      <c r="L800" s="29" t="n"/>
      <c r="M800" s="29" t="n"/>
      <c r="N800" s="48" t="n"/>
      <c r="O800" s="48" t="n"/>
      <c r="P800" s="48" t="n"/>
      <c r="Q800" s="48" t="n"/>
      <c r="R800" s="48" t="n"/>
      <c r="S800" s="48" t="n"/>
      <c r="T800" s="48" t="n"/>
      <c r="U800" s="48" t="n"/>
      <c r="V800" s="48" t="n"/>
      <c r="W800" s="48" t="n"/>
      <c r="X800" s="48" t="n"/>
      <c r="Y800" s="48" t="n"/>
      <c r="Z800" s="48" t="n"/>
      <c r="AA800" s="48" t="n"/>
      <c r="AB800" s="48" t="n"/>
    </row>
    <row r="801" ht="14.25" customHeight="1" s="152">
      <c r="A801" s="48" t="n"/>
      <c r="B801" s="48" t="n"/>
      <c r="C801" s="48" t="n"/>
      <c r="D801" s="48" t="n"/>
      <c r="E801" s="48" t="n"/>
      <c r="F801" s="48" t="n"/>
      <c r="G801" s="48" t="n"/>
      <c r="H801" s="48" t="n"/>
      <c r="I801" s="48" t="n"/>
      <c r="J801" s="48" t="n"/>
      <c r="K801" s="29" t="n"/>
      <c r="L801" s="29" t="n"/>
      <c r="M801" s="29" t="n"/>
      <c r="N801" s="48" t="n"/>
      <c r="O801" s="48" t="n"/>
      <c r="P801" s="48" t="n"/>
      <c r="Q801" s="48" t="n"/>
      <c r="R801" s="48" t="n"/>
      <c r="S801" s="48" t="n"/>
      <c r="T801" s="48" t="n"/>
      <c r="U801" s="48" t="n"/>
      <c r="V801" s="48" t="n"/>
      <c r="W801" s="48" t="n"/>
      <c r="X801" s="48" t="n"/>
      <c r="Y801" s="48" t="n"/>
      <c r="Z801" s="48" t="n"/>
      <c r="AA801" s="48" t="n"/>
      <c r="AB801" s="48" t="n"/>
    </row>
    <row r="802" ht="14.25" customHeight="1" s="152">
      <c r="A802" s="48" t="n"/>
      <c r="B802" s="48" t="n"/>
      <c r="C802" s="48" t="n"/>
      <c r="D802" s="48" t="n"/>
      <c r="E802" s="48" t="n"/>
      <c r="F802" s="48" t="n"/>
      <c r="G802" s="48" t="n"/>
      <c r="H802" s="48" t="n"/>
      <c r="I802" s="48" t="n"/>
      <c r="J802" s="48" t="n"/>
      <c r="K802" s="29" t="n"/>
      <c r="L802" s="29" t="n"/>
      <c r="M802" s="29" t="n"/>
      <c r="N802" s="48" t="n"/>
      <c r="O802" s="48" t="n"/>
      <c r="P802" s="48" t="n"/>
      <c r="Q802" s="48" t="n"/>
      <c r="R802" s="48" t="n"/>
      <c r="S802" s="48" t="n"/>
      <c r="T802" s="48" t="n"/>
      <c r="U802" s="48" t="n"/>
      <c r="V802" s="48" t="n"/>
      <c r="W802" s="48" t="n"/>
      <c r="X802" s="48" t="n"/>
      <c r="Y802" s="48" t="n"/>
      <c r="Z802" s="48" t="n"/>
      <c r="AA802" s="48" t="n"/>
      <c r="AB802" s="48" t="n"/>
    </row>
    <row r="803" ht="14.25" customHeight="1" s="152">
      <c r="A803" s="48" t="n"/>
      <c r="B803" s="48" t="n"/>
      <c r="C803" s="48" t="n"/>
      <c r="D803" s="48" t="n"/>
      <c r="E803" s="48" t="n"/>
      <c r="F803" s="48" t="n"/>
      <c r="G803" s="48" t="n"/>
      <c r="H803" s="48" t="n"/>
      <c r="I803" s="48" t="n"/>
      <c r="J803" s="48" t="n"/>
      <c r="K803" s="29" t="n"/>
      <c r="L803" s="29" t="n"/>
      <c r="M803" s="29" t="n"/>
      <c r="N803" s="48" t="n"/>
      <c r="O803" s="48" t="n"/>
      <c r="P803" s="48" t="n"/>
      <c r="Q803" s="48" t="n"/>
      <c r="R803" s="48" t="n"/>
      <c r="S803" s="48" t="n"/>
      <c r="T803" s="48" t="n"/>
      <c r="U803" s="48" t="n"/>
      <c r="V803" s="48" t="n"/>
      <c r="W803" s="48" t="n"/>
      <c r="X803" s="48" t="n"/>
      <c r="Y803" s="48" t="n"/>
      <c r="Z803" s="48" t="n"/>
      <c r="AA803" s="48" t="n"/>
      <c r="AB803" s="48" t="n"/>
    </row>
    <row r="804" ht="14.25" customHeight="1" s="152">
      <c r="A804" s="48" t="n"/>
      <c r="B804" s="48" t="n"/>
      <c r="C804" s="48" t="n"/>
      <c r="D804" s="48" t="n"/>
      <c r="E804" s="48" t="n"/>
      <c r="F804" s="48" t="n"/>
      <c r="G804" s="48" t="n"/>
      <c r="H804" s="48" t="n"/>
      <c r="I804" s="48" t="n"/>
      <c r="J804" s="48" t="n"/>
      <c r="K804" s="29" t="n"/>
      <c r="L804" s="29" t="n"/>
      <c r="M804" s="29" t="n"/>
      <c r="N804" s="48" t="n"/>
      <c r="O804" s="48" t="n"/>
      <c r="P804" s="48" t="n"/>
      <c r="Q804" s="48" t="n"/>
      <c r="R804" s="48" t="n"/>
      <c r="S804" s="48" t="n"/>
      <c r="T804" s="48" t="n"/>
      <c r="U804" s="48" t="n"/>
      <c r="V804" s="48" t="n"/>
      <c r="W804" s="48" t="n"/>
      <c r="X804" s="48" t="n"/>
      <c r="Y804" s="48" t="n"/>
      <c r="Z804" s="48" t="n"/>
      <c r="AA804" s="48" t="n"/>
      <c r="AB804" s="48" t="n"/>
    </row>
    <row r="805" ht="14.25" customHeight="1" s="152">
      <c r="A805" s="48" t="n"/>
      <c r="B805" s="48" t="n"/>
      <c r="C805" s="48" t="n"/>
      <c r="D805" s="48" t="n"/>
      <c r="E805" s="48" t="n"/>
      <c r="F805" s="48" t="n"/>
      <c r="G805" s="48" t="n"/>
      <c r="H805" s="48" t="n"/>
      <c r="I805" s="48" t="n"/>
      <c r="J805" s="48" t="n"/>
      <c r="K805" s="29" t="n"/>
      <c r="L805" s="29" t="n"/>
      <c r="M805" s="29" t="n"/>
      <c r="N805" s="48" t="n"/>
      <c r="O805" s="48" t="n"/>
      <c r="P805" s="48" t="n"/>
      <c r="Q805" s="48" t="n"/>
      <c r="R805" s="48" t="n"/>
      <c r="S805" s="48" t="n"/>
      <c r="T805" s="48" t="n"/>
      <c r="U805" s="48" t="n"/>
      <c r="V805" s="48" t="n"/>
      <c r="W805" s="48" t="n"/>
      <c r="X805" s="48" t="n"/>
      <c r="Y805" s="48" t="n"/>
      <c r="Z805" s="48" t="n"/>
      <c r="AA805" s="48" t="n"/>
      <c r="AB805" s="48" t="n"/>
    </row>
    <row r="806" ht="14.25" customHeight="1" s="152">
      <c r="A806" s="48" t="n"/>
      <c r="B806" s="48" t="n"/>
      <c r="C806" s="48" t="n"/>
      <c r="D806" s="48" t="n"/>
      <c r="E806" s="48" t="n"/>
      <c r="F806" s="48" t="n"/>
      <c r="G806" s="48" t="n"/>
      <c r="H806" s="48" t="n"/>
      <c r="I806" s="48" t="n"/>
      <c r="J806" s="48" t="n"/>
      <c r="K806" s="29" t="n"/>
      <c r="L806" s="29" t="n"/>
      <c r="M806" s="29" t="n"/>
      <c r="N806" s="48" t="n"/>
      <c r="O806" s="48" t="n"/>
      <c r="P806" s="48" t="n"/>
      <c r="Q806" s="48" t="n"/>
      <c r="R806" s="48" t="n"/>
      <c r="S806" s="48" t="n"/>
      <c r="T806" s="48" t="n"/>
      <c r="U806" s="48" t="n"/>
      <c r="V806" s="48" t="n"/>
      <c r="W806" s="48" t="n"/>
      <c r="X806" s="48" t="n"/>
      <c r="Y806" s="48" t="n"/>
      <c r="Z806" s="48" t="n"/>
      <c r="AA806" s="48" t="n"/>
      <c r="AB806" s="48" t="n"/>
    </row>
    <row r="807" ht="14.25" customHeight="1" s="152">
      <c r="A807" s="48" t="n"/>
      <c r="B807" s="48" t="n"/>
      <c r="C807" s="48" t="n"/>
      <c r="D807" s="48" t="n"/>
      <c r="E807" s="48" t="n"/>
      <c r="F807" s="48" t="n"/>
      <c r="G807" s="48" t="n"/>
      <c r="H807" s="48" t="n"/>
      <c r="I807" s="48" t="n"/>
      <c r="J807" s="48" t="n"/>
      <c r="K807" s="29" t="n"/>
      <c r="L807" s="29" t="n"/>
      <c r="M807" s="29" t="n"/>
      <c r="N807" s="48" t="n"/>
      <c r="O807" s="48" t="n"/>
      <c r="P807" s="48" t="n"/>
      <c r="Q807" s="48" t="n"/>
      <c r="R807" s="48" t="n"/>
      <c r="S807" s="48" t="n"/>
      <c r="T807" s="48" t="n"/>
      <c r="U807" s="48" t="n"/>
      <c r="V807" s="48" t="n"/>
      <c r="W807" s="48" t="n"/>
      <c r="X807" s="48" t="n"/>
      <c r="Y807" s="48" t="n"/>
      <c r="Z807" s="48" t="n"/>
      <c r="AA807" s="48" t="n"/>
      <c r="AB807" s="48" t="n"/>
    </row>
    <row r="808" ht="14.25" customHeight="1" s="152">
      <c r="A808" s="48" t="n"/>
      <c r="B808" s="48" t="n"/>
      <c r="C808" s="48" t="n"/>
      <c r="D808" s="48" t="n"/>
      <c r="E808" s="48" t="n"/>
      <c r="F808" s="48" t="n"/>
      <c r="G808" s="48" t="n"/>
      <c r="H808" s="48" t="n"/>
      <c r="I808" s="48" t="n"/>
      <c r="J808" s="48" t="n"/>
      <c r="K808" s="29" t="n"/>
      <c r="L808" s="29" t="n"/>
      <c r="M808" s="29" t="n"/>
      <c r="N808" s="48" t="n"/>
      <c r="O808" s="48" t="n"/>
      <c r="P808" s="48" t="n"/>
      <c r="Q808" s="48" t="n"/>
      <c r="R808" s="48" t="n"/>
      <c r="S808" s="48" t="n"/>
      <c r="T808" s="48" t="n"/>
      <c r="U808" s="48" t="n"/>
      <c r="V808" s="48" t="n"/>
      <c r="W808" s="48" t="n"/>
      <c r="X808" s="48" t="n"/>
      <c r="Y808" s="48" t="n"/>
      <c r="Z808" s="48" t="n"/>
      <c r="AA808" s="48" t="n"/>
      <c r="AB808" s="48" t="n"/>
    </row>
    <row r="809" ht="14.25" customHeight="1" s="152">
      <c r="A809" s="48" t="n"/>
      <c r="B809" s="48" t="n"/>
      <c r="C809" s="48" t="n"/>
      <c r="D809" s="48" t="n"/>
      <c r="E809" s="48" t="n"/>
      <c r="F809" s="48" t="n"/>
      <c r="G809" s="48" t="n"/>
      <c r="H809" s="48" t="n"/>
      <c r="I809" s="48" t="n"/>
      <c r="J809" s="48" t="n"/>
      <c r="K809" s="29" t="n"/>
      <c r="L809" s="29" t="n"/>
      <c r="M809" s="29" t="n"/>
      <c r="N809" s="48" t="n"/>
      <c r="O809" s="48" t="n"/>
      <c r="P809" s="48" t="n"/>
      <c r="Q809" s="48" t="n"/>
      <c r="R809" s="48" t="n"/>
      <c r="S809" s="48" t="n"/>
      <c r="T809" s="48" t="n"/>
      <c r="U809" s="48" t="n"/>
      <c r="V809" s="48" t="n"/>
      <c r="W809" s="48" t="n"/>
      <c r="X809" s="48" t="n"/>
      <c r="Y809" s="48" t="n"/>
      <c r="Z809" s="48" t="n"/>
      <c r="AA809" s="48" t="n"/>
      <c r="AB809" s="48" t="n"/>
    </row>
    <row r="810" ht="14.25" customHeight="1" s="152">
      <c r="A810" s="48" t="n"/>
      <c r="B810" s="48" t="n"/>
      <c r="C810" s="48" t="n"/>
      <c r="D810" s="48" t="n"/>
      <c r="E810" s="48" t="n"/>
      <c r="F810" s="48" t="n"/>
      <c r="G810" s="48" t="n"/>
      <c r="H810" s="48" t="n"/>
      <c r="I810" s="48" t="n"/>
      <c r="J810" s="48" t="n"/>
      <c r="K810" s="29" t="n"/>
      <c r="L810" s="29" t="n"/>
      <c r="M810" s="29" t="n"/>
      <c r="N810" s="48" t="n"/>
      <c r="O810" s="48" t="n"/>
      <c r="P810" s="48" t="n"/>
      <c r="Q810" s="48" t="n"/>
      <c r="R810" s="48" t="n"/>
      <c r="S810" s="48" t="n"/>
      <c r="T810" s="48" t="n"/>
      <c r="U810" s="48" t="n"/>
      <c r="V810" s="48" t="n"/>
      <c r="W810" s="48" t="n"/>
      <c r="X810" s="48" t="n"/>
      <c r="Y810" s="48" t="n"/>
      <c r="Z810" s="48" t="n"/>
      <c r="AA810" s="48" t="n"/>
      <c r="AB810" s="48" t="n"/>
    </row>
    <row r="811" ht="14.25" customHeight="1" s="152">
      <c r="A811" s="48" t="n"/>
      <c r="B811" s="48" t="n"/>
      <c r="C811" s="48" t="n"/>
      <c r="D811" s="48" t="n"/>
      <c r="E811" s="48" t="n"/>
      <c r="F811" s="48" t="n"/>
      <c r="G811" s="48" t="n"/>
      <c r="H811" s="48" t="n"/>
      <c r="I811" s="48" t="n"/>
      <c r="J811" s="48" t="n"/>
      <c r="K811" s="29" t="n"/>
      <c r="L811" s="29" t="n"/>
      <c r="M811" s="29" t="n"/>
      <c r="N811" s="48" t="n"/>
      <c r="O811" s="48" t="n"/>
      <c r="P811" s="48" t="n"/>
      <c r="Q811" s="48" t="n"/>
      <c r="R811" s="48" t="n"/>
      <c r="S811" s="48" t="n"/>
      <c r="T811" s="48" t="n"/>
      <c r="U811" s="48" t="n"/>
      <c r="V811" s="48" t="n"/>
      <c r="W811" s="48" t="n"/>
      <c r="X811" s="48" t="n"/>
      <c r="Y811" s="48" t="n"/>
      <c r="Z811" s="48" t="n"/>
      <c r="AA811" s="48" t="n"/>
      <c r="AB811" s="48" t="n"/>
    </row>
    <row r="812" ht="14.25" customHeight="1" s="152">
      <c r="A812" s="48" t="n"/>
      <c r="B812" s="48" t="n"/>
      <c r="C812" s="48" t="n"/>
      <c r="D812" s="48" t="n"/>
      <c r="E812" s="48" t="n"/>
      <c r="F812" s="48" t="n"/>
      <c r="G812" s="48" t="n"/>
      <c r="H812" s="48" t="n"/>
      <c r="I812" s="48" t="n"/>
      <c r="J812" s="48" t="n"/>
      <c r="K812" s="29" t="n"/>
      <c r="L812" s="29" t="n"/>
      <c r="M812" s="29" t="n"/>
      <c r="N812" s="48" t="n"/>
      <c r="O812" s="48" t="n"/>
      <c r="P812" s="48" t="n"/>
      <c r="Q812" s="48" t="n"/>
      <c r="R812" s="48" t="n"/>
      <c r="S812" s="48" t="n"/>
      <c r="T812" s="48" t="n"/>
      <c r="U812" s="48" t="n"/>
      <c r="V812" s="48" t="n"/>
      <c r="W812" s="48" t="n"/>
      <c r="X812" s="48" t="n"/>
      <c r="Y812" s="48" t="n"/>
      <c r="Z812" s="48" t="n"/>
      <c r="AA812" s="48" t="n"/>
      <c r="AB812" s="48" t="n"/>
    </row>
    <row r="813" ht="14.25" customHeight="1" s="152">
      <c r="A813" s="48" t="n"/>
      <c r="B813" s="48" t="n"/>
      <c r="C813" s="48" t="n"/>
      <c r="D813" s="48" t="n"/>
      <c r="E813" s="48" t="n"/>
      <c r="F813" s="48" t="n"/>
      <c r="G813" s="48" t="n"/>
      <c r="H813" s="48" t="n"/>
      <c r="I813" s="48" t="n"/>
      <c r="J813" s="48" t="n"/>
      <c r="K813" s="29" t="n"/>
      <c r="L813" s="29" t="n"/>
      <c r="M813" s="29" t="n"/>
      <c r="N813" s="48" t="n"/>
      <c r="O813" s="48" t="n"/>
      <c r="P813" s="48" t="n"/>
      <c r="Q813" s="48" t="n"/>
      <c r="R813" s="48" t="n"/>
      <c r="S813" s="48" t="n"/>
      <c r="T813" s="48" t="n"/>
      <c r="U813" s="48" t="n"/>
      <c r="V813" s="48" t="n"/>
      <c r="W813" s="48" t="n"/>
      <c r="X813" s="48" t="n"/>
      <c r="Y813" s="48" t="n"/>
      <c r="Z813" s="48" t="n"/>
      <c r="AA813" s="48" t="n"/>
      <c r="AB813" s="48" t="n"/>
    </row>
    <row r="814" ht="14.25" customHeight="1" s="152">
      <c r="A814" s="48" t="n"/>
      <c r="B814" s="48" t="n"/>
      <c r="C814" s="48" t="n"/>
      <c r="D814" s="48" t="n"/>
      <c r="E814" s="48" t="n"/>
      <c r="F814" s="48" t="n"/>
      <c r="G814" s="48" t="n"/>
      <c r="H814" s="48" t="n"/>
      <c r="I814" s="48" t="n"/>
      <c r="J814" s="48" t="n"/>
      <c r="K814" s="29" t="n"/>
      <c r="L814" s="29" t="n"/>
      <c r="M814" s="29" t="n"/>
      <c r="N814" s="48" t="n"/>
      <c r="O814" s="48" t="n"/>
      <c r="P814" s="48" t="n"/>
      <c r="Q814" s="48" t="n"/>
      <c r="R814" s="48" t="n"/>
      <c r="S814" s="48" t="n"/>
      <c r="T814" s="48" t="n"/>
      <c r="U814" s="48" t="n"/>
      <c r="V814" s="48" t="n"/>
      <c r="W814" s="48" t="n"/>
      <c r="X814" s="48" t="n"/>
      <c r="Y814" s="48" t="n"/>
      <c r="Z814" s="48" t="n"/>
      <c r="AA814" s="48" t="n"/>
      <c r="AB814" s="48" t="n"/>
    </row>
    <row r="815" ht="14.25" customHeight="1" s="152">
      <c r="A815" s="48" t="n"/>
      <c r="B815" s="48" t="n"/>
      <c r="C815" s="48" t="n"/>
      <c r="D815" s="48" t="n"/>
      <c r="E815" s="48" t="n"/>
      <c r="F815" s="48" t="n"/>
      <c r="G815" s="48" t="n"/>
      <c r="H815" s="48" t="n"/>
      <c r="I815" s="48" t="n"/>
      <c r="J815" s="48" t="n"/>
      <c r="K815" s="29" t="n"/>
      <c r="L815" s="29" t="n"/>
      <c r="M815" s="29" t="n"/>
      <c r="N815" s="48" t="n"/>
      <c r="O815" s="48" t="n"/>
      <c r="P815" s="48" t="n"/>
      <c r="Q815" s="48" t="n"/>
      <c r="R815" s="48" t="n"/>
      <c r="S815" s="48" t="n"/>
      <c r="T815" s="48" t="n"/>
      <c r="U815" s="48" t="n"/>
      <c r="V815" s="48" t="n"/>
      <c r="W815" s="48" t="n"/>
      <c r="X815" s="48" t="n"/>
      <c r="Y815" s="48" t="n"/>
      <c r="Z815" s="48" t="n"/>
      <c r="AA815" s="48" t="n"/>
      <c r="AB815" s="48" t="n"/>
    </row>
    <row r="816" ht="14.25" customHeight="1" s="152">
      <c r="A816" s="48" t="n"/>
      <c r="B816" s="48" t="n"/>
      <c r="C816" s="48" t="n"/>
      <c r="D816" s="48" t="n"/>
      <c r="E816" s="48" t="n"/>
      <c r="F816" s="48" t="n"/>
      <c r="G816" s="48" t="n"/>
      <c r="H816" s="48" t="n"/>
      <c r="I816" s="48" t="n"/>
      <c r="J816" s="48" t="n"/>
      <c r="K816" s="29" t="n"/>
      <c r="L816" s="29" t="n"/>
      <c r="M816" s="29" t="n"/>
      <c r="N816" s="48" t="n"/>
      <c r="O816" s="48" t="n"/>
      <c r="P816" s="48" t="n"/>
      <c r="Q816" s="48" t="n"/>
      <c r="R816" s="48" t="n"/>
      <c r="S816" s="48" t="n"/>
      <c r="T816" s="48" t="n"/>
      <c r="U816" s="48" t="n"/>
      <c r="V816" s="48" t="n"/>
      <c r="W816" s="48" t="n"/>
      <c r="X816" s="48" t="n"/>
      <c r="Y816" s="48" t="n"/>
      <c r="Z816" s="48" t="n"/>
      <c r="AA816" s="48" t="n"/>
      <c r="AB816" s="48" t="n"/>
    </row>
    <row r="817" ht="14.25" customHeight="1" s="152">
      <c r="A817" s="48" t="n"/>
      <c r="B817" s="48" t="n"/>
      <c r="C817" s="48" t="n"/>
      <c r="D817" s="48" t="n"/>
      <c r="E817" s="48" t="n"/>
      <c r="F817" s="48" t="n"/>
      <c r="G817" s="48" t="n"/>
      <c r="H817" s="48" t="n"/>
      <c r="I817" s="48" t="n"/>
      <c r="J817" s="48" t="n"/>
      <c r="K817" s="29" t="n"/>
      <c r="L817" s="29" t="n"/>
      <c r="M817" s="29" t="n"/>
      <c r="N817" s="48" t="n"/>
      <c r="O817" s="48" t="n"/>
      <c r="P817" s="48" t="n"/>
      <c r="Q817" s="48" t="n"/>
      <c r="R817" s="48" t="n"/>
      <c r="S817" s="48" t="n"/>
      <c r="T817" s="48" t="n"/>
      <c r="U817" s="48" t="n"/>
      <c r="V817" s="48" t="n"/>
      <c r="W817" s="48" t="n"/>
      <c r="X817" s="48" t="n"/>
      <c r="Y817" s="48" t="n"/>
      <c r="Z817" s="48" t="n"/>
      <c r="AA817" s="48" t="n"/>
      <c r="AB817" s="48" t="n"/>
    </row>
    <row r="818" ht="14.25" customHeight="1" s="152">
      <c r="A818" s="48" t="n"/>
      <c r="B818" s="48" t="n"/>
      <c r="C818" s="48" t="n"/>
      <c r="D818" s="48" t="n"/>
      <c r="E818" s="48" t="n"/>
      <c r="F818" s="48" t="n"/>
      <c r="G818" s="48" t="n"/>
      <c r="H818" s="48" t="n"/>
      <c r="I818" s="48" t="n"/>
      <c r="J818" s="48" t="n"/>
      <c r="K818" s="29" t="n"/>
      <c r="L818" s="29" t="n"/>
      <c r="M818" s="29" t="n"/>
      <c r="N818" s="48" t="n"/>
      <c r="O818" s="48" t="n"/>
      <c r="P818" s="48" t="n"/>
      <c r="Q818" s="48" t="n"/>
      <c r="R818" s="48" t="n"/>
      <c r="S818" s="48" t="n"/>
      <c r="T818" s="48" t="n"/>
      <c r="U818" s="48" t="n"/>
      <c r="V818" s="48" t="n"/>
      <c r="W818" s="48" t="n"/>
      <c r="X818" s="48" t="n"/>
      <c r="Y818" s="48" t="n"/>
      <c r="Z818" s="48" t="n"/>
      <c r="AA818" s="48" t="n"/>
      <c r="AB818" s="48" t="n"/>
    </row>
    <row r="819" ht="14.25" customHeight="1" s="152">
      <c r="A819" s="48" t="n"/>
      <c r="B819" s="48" t="n"/>
      <c r="C819" s="48" t="n"/>
      <c r="D819" s="48" t="n"/>
      <c r="E819" s="48" t="n"/>
      <c r="F819" s="48" t="n"/>
      <c r="G819" s="48" t="n"/>
      <c r="H819" s="48" t="n"/>
      <c r="I819" s="48" t="n"/>
      <c r="J819" s="48" t="n"/>
      <c r="K819" s="29" t="n"/>
      <c r="L819" s="29" t="n"/>
      <c r="M819" s="29" t="n"/>
      <c r="N819" s="48" t="n"/>
      <c r="O819" s="48" t="n"/>
      <c r="P819" s="48" t="n"/>
      <c r="Q819" s="48" t="n"/>
      <c r="R819" s="48" t="n"/>
      <c r="S819" s="48" t="n"/>
      <c r="T819" s="48" t="n"/>
      <c r="U819" s="48" t="n"/>
      <c r="V819" s="48" t="n"/>
      <c r="W819" s="48" t="n"/>
      <c r="X819" s="48" t="n"/>
      <c r="Y819" s="48" t="n"/>
      <c r="Z819" s="48" t="n"/>
      <c r="AA819" s="48" t="n"/>
      <c r="AB819" s="48" t="n"/>
    </row>
    <row r="820" ht="14.25" customHeight="1" s="152">
      <c r="A820" s="48" t="n"/>
      <c r="B820" s="48" t="n"/>
      <c r="C820" s="48" t="n"/>
      <c r="D820" s="48" t="n"/>
      <c r="E820" s="48" t="n"/>
      <c r="F820" s="48" t="n"/>
      <c r="G820" s="48" t="n"/>
      <c r="H820" s="48" t="n"/>
      <c r="I820" s="48" t="n"/>
      <c r="J820" s="48" t="n"/>
      <c r="K820" s="29" t="n"/>
      <c r="L820" s="29" t="n"/>
      <c r="M820" s="29" t="n"/>
      <c r="N820" s="48" t="n"/>
      <c r="O820" s="48" t="n"/>
      <c r="P820" s="48" t="n"/>
      <c r="Q820" s="48" t="n"/>
      <c r="R820" s="48" t="n"/>
      <c r="S820" s="48" t="n"/>
      <c r="T820" s="48" t="n"/>
      <c r="U820" s="48" t="n"/>
      <c r="V820" s="48" t="n"/>
      <c r="W820" s="48" t="n"/>
      <c r="X820" s="48" t="n"/>
      <c r="Y820" s="48" t="n"/>
      <c r="Z820" s="48" t="n"/>
      <c r="AA820" s="48" t="n"/>
      <c r="AB820" s="48" t="n"/>
    </row>
    <row r="821" ht="14.25" customHeight="1" s="152">
      <c r="A821" s="48" t="n"/>
      <c r="B821" s="48" t="n"/>
      <c r="C821" s="48" t="n"/>
      <c r="D821" s="48" t="n"/>
      <c r="E821" s="48" t="n"/>
      <c r="F821" s="48" t="n"/>
      <c r="G821" s="48" t="n"/>
      <c r="H821" s="48" t="n"/>
      <c r="I821" s="48" t="n"/>
      <c r="J821" s="48" t="n"/>
      <c r="K821" s="29" t="n"/>
      <c r="L821" s="29" t="n"/>
      <c r="M821" s="29" t="n"/>
      <c r="N821" s="48" t="n"/>
      <c r="O821" s="48" t="n"/>
      <c r="P821" s="48" t="n"/>
      <c r="Q821" s="48" t="n"/>
      <c r="R821" s="48" t="n"/>
      <c r="S821" s="48" t="n"/>
      <c r="T821" s="48" t="n"/>
      <c r="U821" s="48" t="n"/>
      <c r="V821" s="48" t="n"/>
      <c r="W821" s="48" t="n"/>
      <c r="X821" s="48" t="n"/>
      <c r="Y821" s="48" t="n"/>
      <c r="Z821" s="48" t="n"/>
      <c r="AA821" s="48" t="n"/>
      <c r="AB821" s="48" t="n"/>
    </row>
    <row r="822" ht="14.25" customHeight="1" s="152">
      <c r="A822" s="48" t="n"/>
      <c r="B822" s="48" t="n"/>
      <c r="C822" s="48" t="n"/>
      <c r="D822" s="48" t="n"/>
      <c r="E822" s="48" t="n"/>
      <c r="F822" s="48" t="n"/>
      <c r="G822" s="48" t="n"/>
      <c r="H822" s="48" t="n"/>
      <c r="I822" s="48" t="n"/>
      <c r="J822" s="48" t="n"/>
      <c r="K822" s="29" t="n"/>
      <c r="L822" s="29" t="n"/>
      <c r="M822" s="29" t="n"/>
      <c r="N822" s="48" t="n"/>
      <c r="O822" s="48" t="n"/>
      <c r="P822" s="48" t="n"/>
      <c r="Q822" s="48" t="n"/>
      <c r="R822" s="48" t="n"/>
      <c r="S822" s="48" t="n"/>
      <c r="T822" s="48" t="n"/>
      <c r="U822" s="48" t="n"/>
      <c r="V822" s="48" t="n"/>
      <c r="W822" s="48" t="n"/>
      <c r="X822" s="48" t="n"/>
      <c r="Y822" s="48" t="n"/>
      <c r="Z822" s="48" t="n"/>
      <c r="AA822" s="48" t="n"/>
      <c r="AB822" s="48" t="n"/>
    </row>
    <row r="823" ht="14.25" customHeight="1" s="152">
      <c r="A823" s="48" t="n"/>
      <c r="B823" s="48" t="n"/>
      <c r="C823" s="48" t="n"/>
      <c r="D823" s="48" t="n"/>
      <c r="E823" s="48" t="n"/>
      <c r="F823" s="48" t="n"/>
      <c r="G823" s="48" t="n"/>
      <c r="H823" s="48" t="n"/>
      <c r="I823" s="48" t="n"/>
      <c r="J823" s="48" t="n"/>
      <c r="K823" s="29" t="n"/>
      <c r="L823" s="29" t="n"/>
      <c r="M823" s="29" t="n"/>
      <c r="N823" s="48" t="n"/>
      <c r="O823" s="48" t="n"/>
      <c r="P823" s="48" t="n"/>
      <c r="Q823" s="48" t="n"/>
      <c r="R823" s="48" t="n"/>
      <c r="S823" s="48" t="n"/>
      <c r="T823" s="48" t="n"/>
      <c r="U823" s="48" t="n"/>
      <c r="V823" s="48" t="n"/>
      <c r="W823" s="48" t="n"/>
      <c r="X823" s="48" t="n"/>
      <c r="Y823" s="48" t="n"/>
      <c r="Z823" s="48" t="n"/>
      <c r="AA823" s="48" t="n"/>
      <c r="AB823" s="48" t="n"/>
    </row>
    <row r="824" ht="14.25" customHeight="1" s="152">
      <c r="A824" s="48" t="n"/>
      <c r="B824" s="48" t="n"/>
      <c r="C824" s="48" t="n"/>
      <c r="D824" s="48" t="n"/>
      <c r="E824" s="48" t="n"/>
      <c r="F824" s="48" t="n"/>
      <c r="G824" s="48" t="n"/>
      <c r="H824" s="48" t="n"/>
      <c r="I824" s="48" t="n"/>
      <c r="J824" s="48" t="n"/>
      <c r="K824" s="29" t="n"/>
      <c r="L824" s="29" t="n"/>
      <c r="M824" s="29" t="n"/>
      <c r="N824" s="48" t="n"/>
      <c r="O824" s="48" t="n"/>
      <c r="P824" s="48" t="n"/>
      <c r="Q824" s="48" t="n"/>
      <c r="R824" s="48" t="n"/>
      <c r="S824" s="48" t="n"/>
      <c r="T824" s="48" t="n"/>
      <c r="U824" s="48" t="n"/>
      <c r="V824" s="48" t="n"/>
      <c r="W824" s="48" t="n"/>
      <c r="X824" s="48" t="n"/>
      <c r="Y824" s="48" t="n"/>
      <c r="Z824" s="48" t="n"/>
      <c r="AA824" s="48" t="n"/>
      <c r="AB824" s="48" t="n"/>
    </row>
    <row r="825" ht="14.25" customHeight="1" s="152">
      <c r="A825" s="48" t="n"/>
      <c r="B825" s="48" t="n"/>
      <c r="C825" s="48" t="n"/>
      <c r="D825" s="48" t="n"/>
      <c r="E825" s="48" t="n"/>
      <c r="F825" s="48" t="n"/>
      <c r="G825" s="48" t="n"/>
      <c r="H825" s="48" t="n"/>
      <c r="I825" s="48" t="n"/>
      <c r="J825" s="48" t="n"/>
      <c r="K825" s="29" t="n"/>
      <c r="L825" s="29" t="n"/>
      <c r="M825" s="29" t="n"/>
      <c r="N825" s="48" t="n"/>
      <c r="O825" s="48" t="n"/>
      <c r="P825" s="48" t="n"/>
      <c r="Q825" s="48" t="n"/>
      <c r="R825" s="48" t="n"/>
      <c r="S825" s="48" t="n"/>
      <c r="T825" s="48" t="n"/>
      <c r="U825" s="48" t="n"/>
      <c r="V825" s="48" t="n"/>
      <c r="W825" s="48" t="n"/>
      <c r="X825" s="48" t="n"/>
      <c r="Y825" s="48" t="n"/>
      <c r="Z825" s="48" t="n"/>
      <c r="AA825" s="48" t="n"/>
      <c r="AB825" s="48" t="n"/>
    </row>
    <row r="826" ht="14.25" customHeight="1" s="152">
      <c r="A826" s="48" t="n"/>
      <c r="B826" s="48" t="n"/>
      <c r="C826" s="48" t="n"/>
      <c r="D826" s="48" t="n"/>
      <c r="E826" s="48" t="n"/>
      <c r="F826" s="48" t="n"/>
      <c r="G826" s="48" t="n"/>
      <c r="H826" s="48" t="n"/>
      <c r="I826" s="48" t="n"/>
      <c r="J826" s="48" t="n"/>
      <c r="K826" s="29" t="n"/>
      <c r="L826" s="29" t="n"/>
      <c r="M826" s="29" t="n"/>
      <c r="N826" s="48" t="n"/>
      <c r="O826" s="48" t="n"/>
      <c r="P826" s="48" t="n"/>
      <c r="Q826" s="48" t="n"/>
      <c r="R826" s="48" t="n"/>
      <c r="S826" s="48" t="n"/>
      <c r="T826" s="48" t="n"/>
      <c r="U826" s="48" t="n"/>
      <c r="V826" s="48" t="n"/>
      <c r="W826" s="48" t="n"/>
      <c r="X826" s="48" t="n"/>
      <c r="Y826" s="48" t="n"/>
      <c r="Z826" s="48" t="n"/>
      <c r="AA826" s="48" t="n"/>
      <c r="AB826" s="48" t="n"/>
    </row>
    <row r="827" ht="14.25" customHeight="1" s="152">
      <c r="A827" s="48" t="n"/>
      <c r="B827" s="48" t="n"/>
      <c r="C827" s="48" t="n"/>
      <c r="D827" s="48" t="n"/>
      <c r="E827" s="48" t="n"/>
      <c r="F827" s="48" t="n"/>
      <c r="G827" s="48" t="n"/>
      <c r="H827" s="48" t="n"/>
      <c r="I827" s="48" t="n"/>
      <c r="J827" s="48" t="n"/>
      <c r="K827" s="29" t="n"/>
      <c r="L827" s="29" t="n"/>
      <c r="M827" s="29" t="n"/>
      <c r="N827" s="48" t="n"/>
      <c r="O827" s="48" t="n"/>
      <c r="P827" s="48" t="n"/>
      <c r="Q827" s="48" t="n"/>
      <c r="R827" s="48" t="n"/>
      <c r="S827" s="48" t="n"/>
      <c r="T827" s="48" t="n"/>
      <c r="U827" s="48" t="n"/>
      <c r="V827" s="48" t="n"/>
      <c r="W827" s="48" t="n"/>
      <c r="X827" s="48" t="n"/>
      <c r="Y827" s="48" t="n"/>
      <c r="Z827" s="48" t="n"/>
      <c r="AA827" s="48" t="n"/>
      <c r="AB827" s="48" t="n"/>
    </row>
    <row r="828" ht="14.25" customHeight="1" s="152">
      <c r="A828" s="48" t="n"/>
      <c r="B828" s="48" t="n"/>
      <c r="C828" s="48" t="n"/>
      <c r="D828" s="48" t="n"/>
      <c r="E828" s="48" t="n"/>
      <c r="F828" s="48" t="n"/>
      <c r="G828" s="48" t="n"/>
      <c r="H828" s="48" t="n"/>
      <c r="I828" s="48" t="n"/>
      <c r="J828" s="48" t="n"/>
      <c r="K828" s="29" t="n"/>
      <c r="L828" s="29" t="n"/>
      <c r="M828" s="29" t="n"/>
      <c r="N828" s="48" t="n"/>
      <c r="O828" s="48" t="n"/>
      <c r="P828" s="48" t="n"/>
      <c r="Q828" s="48" t="n"/>
      <c r="R828" s="48" t="n"/>
      <c r="S828" s="48" t="n"/>
      <c r="T828" s="48" t="n"/>
      <c r="U828" s="48" t="n"/>
      <c r="V828" s="48" t="n"/>
      <c r="W828" s="48" t="n"/>
      <c r="X828" s="48" t="n"/>
      <c r="Y828" s="48" t="n"/>
      <c r="Z828" s="48" t="n"/>
      <c r="AA828" s="48" t="n"/>
      <c r="AB828" s="48" t="n"/>
    </row>
    <row r="829" ht="14.25" customHeight="1" s="152">
      <c r="A829" s="48" t="n"/>
      <c r="B829" s="48" t="n"/>
      <c r="C829" s="48" t="n"/>
      <c r="D829" s="48" t="n"/>
      <c r="E829" s="48" t="n"/>
      <c r="F829" s="48" t="n"/>
      <c r="G829" s="48" t="n"/>
      <c r="H829" s="48" t="n"/>
      <c r="I829" s="48" t="n"/>
      <c r="J829" s="48" t="n"/>
      <c r="K829" s="29" t="n"/>
      <c r="L829" s="29" t="n"/>
      <c r="M829" s="29" t="n"/>
      <c r="N829" s="48" t="n"/>
      <c r="O829" s="48" t="n"/>
      <c r="P829" s="48" t="n"/>
      <c r="Q829" s="48" t="n"/>
      <c r="R829" s="48" t="n"/>
      <c r="S829" s="48" t="n"/>
      <c r="T829" s="48" t="n"/>
      <c r="U829" s="48" t="n"/>
      <c r="V829" s="48" t="n"/>
      <c r="W829" s="48" t="n"/>
      <c r="X829" s="48" t="n"/>
      <c r="Y829" s="48" t="n"/>
      <c r="Z829" s="48" t="n"/>
      <c r="AA829" s="48" t="n"/>
      <c r="AB829" s="48" t="n"/>
    </row>
    <row r="830" ht="14.25" customHeight="1" s="152">
      <c r="A830" s="48" t="n"/>
      <c r="B830" s="48" t="n"/>
      <c r="C830" s="48" t="n"/>
      <c r="D830" s="48" t="n"/>
      <c r="E830" s="48" t="n"/>
      <c r="F830" s="48" t="n"/>
      <c r="G830" s="48" t="n"/>
      <c r="H830" s="48" t="n"/>
      <c r="I830" s="48" t="n"/>
      <c r="J830" s="48" t="n"/>
      <c r="K830" s="29" t="n"/>
      <c r="L830" s="29" t="n"/>
      <c r="M830" s="29" t="n"/>
      <c r="N830" s="48" t="n"/>
      <c r="O830" s="48" t="n"/>
      <c r="P830" s="48" t="n"/>
      <c r="Q830" s="48" t="n"/>
      <c r="R830" s="48" t="n"/>
      <c r="S830" s="48" t="n"/>
      <c r="T830" s="48" t="n"/>
      <c r="U830" s="48" t="n"/>
      <c r="V830" s="48" t="n"/>
      <c r="W830" s="48" t="n"/>
      <c r="X830" s="48" t="n"/>
      <c r="Y830" s="48" t="n"/>
      <c r="Z830" s="48" t="n"/>
      <c r="AA830" s="48" t="n"/>
      <c r="AB830" s="48" t="n"/>
    </row>
    <row r="831" ht="14.25" customHeight="1" s="152">
      <c r="A831" s="48" t="n"/>
      <c r="B831" s="48" t="n"/>
      <c r="C831" s="48" t="n"/>
      <c r="D831" s="48" t="n"/>
      <c r="E831" s="48" t="n"/>
      <c r="F831" s="48" t="n"/>
      <c r="G831" s="48" t="n"/>
      <c r="H831" s="48" t="n"/>
      <c r="I831" s="48" t="n"/>
      <c r="J831" s="48" t="n"/>
      <c r="K831" s="29" t="n"/>
      <c r="L831" s="29" t="n"/>
      <c r="M831" s="29" t="n"/>
      <c r="N831" s="48" t="n"/>
      <c r="O831" s="48" t="n"/>
      <c r="P831" s="48" t="n"/>
      <c r="Q831" s="48" t="n"/>
      <c r="R831" s="48" t="n"/>
      <c r="S831" s="48" t="n"/>
      <c r="T831" s="48" t="n"/>
      <c r="U831" s="48" t="n"/>
      <c r="V831" s="48" t="n"/>
      <c r="W831" s="48" t="n"/>
      <c r="X831" s="48" t="n"/>
      <c r="Y831" s="48" t="n"/>
      <c r="Z831" s="48" t="n"/>
      <c r="AA831" s="48" t="n"/>
      <c r="AB831" s="48" t="n"/>
    </row>
    <row r="832" ht="14.25" customHeight="1" s="152">
      <c r="A832" s="48" t="n"/>
      <c r="B832" s="48" t="n"/>
      <c r="C832" s="48" t="n"/>
      <c r="D832" s="48" t="n"/>
      <c r="E832" s="48" t="n"/>
      <c r="F832" s="48" t="n"/>
      <c r="G832" s="48" t="n"/>
      <c r="H832" s="48" t="n"/>
      <c r="I832" s="48" t="n"/>
      <c r="J832" s="48" t="n"/>
      <c r="K832" s="29" t="n"/>
      <c r="L832" s="29" t="n"/>
      <c r="M832" s="29" t="n"/>
      <c r="N832" s="48" t="n"/>
      <c r="O832" s="48" t="n"/>
      <c r="P832" s="48" t="n"/>
      <c r="Q832" s="48" t="n"/>
      <c r="R832" s="48" t="n"/>
      <c r="S832" s="48" t="n"/>
      <c r="T832" s="48" t="n"/>
      <c r="U832" s="48" t="n"/>
      <c r="V832" s="48" t="n"/>
      <c r="W832" s="48" t="n"/>
      <c r="X832" s="48" t="n"/>
      <c r="Y832" s="48" t="n"/>
      <c r="Z832" s="48" t="n"/>
      <c r="AA832" s="48" t="n"/>
      <c r="AB832" s="48" t="n"/>
    </row>
    <row r="833" ht="14.25" customHeight="1" s="152">
      <c r="A833" s="48" t="n"/>
      <c r="B833" s="48" t="n"/>
      <c r="C833" s="48" t="n"/>
      <c r="D833" s="48" t="n"/>
      <c r="E833" s="48" t="n"/>
      <c r="F833" s="48" t="n"/>
      <c r="G833" s="48" t="n"/>
      <c r="H833" s="48" t="n"/>
      <c r="I833" s="48" t="n"/>
      <c r="J833" s="48" t="n"/>
      <c r="K833" s="29" t="n"/>
      <c r="L833" s="29" t="n"/>
      <c r="M833" s="29" t="n"/>
      <c r="N833" s="48" t="n"/>
      <c r="O833" s="48" t="n"/>
      <c r="P833" s="48" t="n"/>
      <c r="Q833" s="48" t="n"/>
      <c r="R833" s="48" t="n"/>
      <c r="S833" s="48" t="n"/>
      <c r="T833" s="48" t="n"/>
      <c r="U833" s="48" t="n"/>
      <c r="V833" s="48" t="n"/>
      <c r="W833" s="48" t="n"/>
      <c r="X833" s="48" t="n"/>
      <c r="Y833" s="48" t="n"/>
      <c r="Z833" s="48" t="n"/>
      <c r="AA833" s="48" t="n"/>
      <c r="AB833" s="48" t="n"/>
    </row>
    <row r="834" ht="14.25" customHeight="1" s="152">
      <c r="A834" s="48" t="n"/>
      <c r="B834" s="48" t="n"/>
      <c r="C834" s="48" t="n"/>
      <c r="D834" s="48" t="n"/>
      <c r="E834" s="48" t="n"/>
      <c r="F834" s="48" t="n"/>
      <c r="G834" s="48" t="n"/>
      <c r="H834" s="48" t="n"/>
      <c r="I834" s="48" t="n"/>
      <c r="J834" s="48" t="n"/>
      <c r="K834" s="29" t="n"/>
      <c r="L834" s="29" t="n"/>
      <c r="M834" s="29" t="n"/>
      <c r="N834" s="48" t="n"/>
      <c r="O834" s="48" t="n"/>
      <c r="P834" s="48" t="n"/>
      <c r="Q834" s="48" t="n"/>
      <c r="R834" s="48" t="n"/>
      <c r="S834" s="48" t="n"/>
      <c r="T834" s="48" t="n"/>
      <c r="U834" s="48" t="n"/>
      <c r="V834" s="48" t="n"/>
      <c r="W834" s="48" t="n"/>
      <c r="X834" s="48" t="n"/>
      <c r="Y834" s="48" t="n"/>
      <c r="Z834" s="48" t="n"/>
      <c r="AA834" s="48" t="n"/>
      <c r="AB834" s="48" t="n"/>
    </row>
    <row r="835" ht="14.25" customHeight="1" s="152">
      <c r="A835" s="48" t="n"/>
      <c r="B835" s="48" t="n"/>
      <c r="C835" s="48" t="n"/>
      <c r="D835" s="48" t="n"/>
      <c r="E835" s="48" t="n"/>
      <c r="F835" s="48" t="n"/>
      <c r="G835" s="48" t="n"/>
      <c r="H835" s="48" t="n"/>
      <c r="I835" s="48" t="n"/>
      <c r="J835" s="48" t="n"/>
      <c r="K835" s="29" t="n"/>
      <c r="L835" s="29" t="n"/>
      <c r="M835" s="29" t="n"/>
      <c r="N835" s="48" t="n"/>
      <c r="O835" s="48" t="n"/>
      <c r="P835" s="48" t="n"/>
      <c r="Q835" s="48" t="n"/>
      <c r="R835" s="48" t="n"/>
      <c r="S835" s="48" t="n"/>
      <c r="T835" s="48" t="n"/>
      <c r="U835" s="48" t="n"/>
      <c r="V835" s="48" t="n"/>
      <c r="W835" s="48" t="n"/>
      <c r="X835" s="48" t="n"/>
      <c r="Y835" s="48" t="n"/>
      <c r="Z835" s="48" t="n"/>
      <c r="AA835" s="48" t="n"/>
      <c r="AB835" s="48" t="n"/>
    </row>
    <row r="836" ht="14.25" customHeight="1" s="152">
      <c r="A836" s="48" t="n"/>
      <c r="B836" s="48" t="n"/>
      <c r="C836" s="48" t="n"/>
      <c r="D836" s="48" t="n"/>
      <c r="E836" s="48" t="n"/>
      <c r="F836" s="48" t="n"/>
      <c r="G836" s="48" t="n"/>
      <c r="H836" s="48" t="n"/>
      <c r="I836" s="48" t="n"/>
      <c r="J836" s="48" t="n"/>
      <c r="K836" s="29" t="n"/>
      <c r="L836" s="29" t="n"/>
      <c r="M836" s="29" t="n"/>
      <c r="N836" s="48" t="n"/>
      <c r="O836" s="48" t="n"/>
      <c r="P836" s="48" t="n"/>
      <c r="Q836" s="48" t="n"/>
      <c r="R836" s="48" t="n"/>
      <c r="S836" s="48" t="n"/>
      <c r="T836" s="48" t="n"/>
      <c r="U836" s="48" t="n"/>
      <c r="V836" s="48" t="n"/>
      <c r="W836" s="48" t="n"/>
      <c r="X836" s="48" t="n"/>
      <c r="Y836" s="48" t="n"/>
      <c r="Z836" s="48" t="n"/>
      <c r="AA836" s="48" t="n"/>
      <c r="AB836" s="48" t="n"/>
    </row>
    <row r="837" ht="14.25" customHeight="1" s="152">
      <c r="A837" s="48" t="n"/>
      <c r="B837" s="48" t="n"/>
      <c r="C837" s="48" t="n"/>
      <c r="D837" s="48" t="n"/>
      <c r="E837" s="48" t="n"/>
      <c r="F837" s="48" t="n"/>
      <c r="G837" s="48" t="n"/>
      <c r="H837" s="48" t="n"/>
      <c r="I837" s="48" t="n"/>
      <c r="J837" s="48" t="n"/>
      <c r="K837" s="29" t="n"/>
      <c r="L837" s="29" t="n"/>
      <c r="M837" s="29" t="n"/>
      <c r="N837" s="48" t="n"/>
      <c r="O837" s="48" t="n"/>
      <c r="P837" s="48" t="n"/>
      <c r="Q837" s="48" t="n"/>
      <c r="R837" s="48" t="n"/>
      <c r="S837" s="48" t="n"/>
      <c r="T837" s="48" t="n"/>
      <c r="U837" s="48" t="n"/>
      <c r="V837" s="48" t="n"/>
      <c r="W837" s="48" t="n"/>
      <c r="X837" s="48" t="n"/>
      <c r="Y837" s="48" t="n"/>
      <c r="Z837" s="48" t="n"/>
      <c r="AA837" s="48" t="n"/>
      <c r="AB837" s="48" t="n"/>
    </row>
    <row r="838" ht="14.25" customHeight="1" s="152">
      <c r="A838" s="48" t="n"/>
      <c r="B838" s="48" t="n"/>
      <c r="C838" s="48" t="n"/>
      <c r="D838" s="48" t="n"/>
      <c r="E838" s="48" t="n"/>
      <c r="F838" s="48" t="n"/>
      <c r="G838" s="48" t="n"/>
      <c r="H838" s="48" t="n"/>
      <c r="I838" s="48" t="n"/>
      <c r="J838" s="48" t="n"/>
      <c r="K838" s="29" t="n"/>
      <c r="L838" s="29" t="n"/>
      <c r="M838" s="29" t="n"/>
      <c r="N838" s="48" t="n"/>
      <c r="O838" s="48" t="n"/>
      <c r="P838" s="48" t="n"/>
      <c r="Q838" s="48" t="n"/>
      <c r="R838" s="48" t="n"/>
      <c r="S838" s="48" t="n"/>
      <c r="T838" s="48" t="n"/>
      <c r="U838" s="48" t="n"/>
      <c r="V838" s="48" t="n"/>
      <c r="W838" s="48" t="n"/>
      <c r="X838" s="48" t="n"/>
      <c r="Y838" s="48" t="n"/>
      <c r="Z838" s="48" t="n"/>
      <c r="AA838" s="48" t="n"/>
      <c r="AB838" s="48" t="n"/>
    </row>
    <row r="839" ht="14.25" customHeight="1" s="152">
      <c r="A839" s="48" t="n"/>
      <c r="B839" s="48" t="n"/>
      <c r="C839" s="48" t="n"/>
      <c r="D839" s="48" t="n"/>
      <c r="E839" s="48" t="n"/>
      <c r="F839" s="48" t="n"/>
      <c r="G839" s="48" t="n"/>
      <c r="H839" s="48" t="n"/>
      <c r="I839" s="48" t="n"/>
      <c r="J839" s="48" t="n"/>
      <c r="K839" s="29" t="n"/>
      <c r="L839" s="29" t="n"/>
      <c r="M839" s="29" t="n"/>
      <c r="N839" s="48" t="n"/>
      <c r="O839" s="48" t="n"/>
      <c r="P839" s="48" t="n"/>
      <c r="Q839" s="48" t="n"/>
      <c r="R839" s="48" t="n"/>
      <c r="S839" s="48" t="n"/>
      <c r="T839" s="48" t="n"/>
      <c r="U839" s="48" t="n"/>
      <c r="V839" s="48" t="n"/>
      <c r="W839" s="48" t="n"/>
      <c r="X839" s="48" t="n"/>
      <c r="Y839" s="48" t="n"/>
      <c r="Z839" s="48" t="n"/>
      <c r="AA839" s="48" t="n"/>
      <c r="AB839" s="48" t="n"/>
    </row>
    <row r="840" ht="14.25" customHeight="1" s="152">
      <c r="A840" s="48" t="n"/>
      <c r="B840" s="48" t="n"/>
      <c r="C840" s="48" t="n"/>
      <c r="D840" s="48" t="n"/>
      <c r="E840" s="48" t="n"/>
      <c r="F840" s="48" t="n"/>
      <c r="G840" s="48" t="n"/>
      <c r="H840" s="48" t="n"/>
      <c r="I840" s="48" t="n"/>
      <c r="J840" s="48" t="n"/>
      <c r="K840" s="29" t="n"/>
      <c r="L840" s="29" t="n"/>
      <c r="M840" s="29" t="n"/>
      <c r="N840" s="48" t="n"/>
      <c r="O840" s="48" t="n"/>
      <c r="P840" s="48" t="n"/>
      <c r="Q840" s="48" t="n"/>
      <c r="R840" s="48" t="n"/>
      <c r="S840" s="48" t="n"/>
      <c r="T840" s="48" t="n"/>
      <c r="U840" s="48" t="n"/>
      <c r="V840" s="48" t="n"/>
      <c r="W840" s="48" t="n"/>
      <c r="X840" s="48" t="n"/>
      <c r="Y840" s="48" t="n"/>
      <c r="Z840" s="48" t="n"/>
      <c r="AA840" s="48" t="n"/>
      <c r="AB840" s="48" t="n"/>
    </row>
    <row r="841" ht="14.25" customHeight="1" s="152">
      <c r="A841" s="48" t="n"/>
      <c r="B841" s="48" t="n"/>
      <c r="C841" s="48" t="n"/>
      <c r="D841" s="48" t="n"/>
      <c r="E841" s="48" t="n"/>
      <c r="F841" s="48" t="n"/>
      <c r="G841" s="48" t="n"/>
      <c r="H841" s="48" t="n"/>
      <c r="I841" s="48" t="n"/>
      <c r="J841" s="48" t="n"/>
      <c r="K841" s="29" t="n"/>
      <c r="L841" s="29" t="n"/>
      <c r="M841" s="29" t="n"/>
      <c r="N841" s="48" t="n"/>
      <c r="O841" s="48" t="n"/>
      <c r="P841" s="48" t="n"/>
      <c r="Q841" s="48" t="n"/>
      <c r="R841" s="48" t="n"/>
      <c r="S841" s="48" t="n"/>
      <c r="T841" s="48" t="n"/>
      <c r="U841" s="48" t="n"/>
      <c r="V841" s="48" t="n"/>
      <c r="W841" s="48" t="n"/>
      <c r="X841" s="48" t="n"/>
      <c r="Y841" s="48" t="n"/>
      <c r="Z841" s="48" t="n"/>
      <c r="AA841" s="48" t="n"/>
      <c r="AB841" s="48" t="n"/>
    </row>
    <row r="842" ht="14.25" customHeight="1" s="152">
      <c r="A842" s="48" t="n"/>
      <c r="B842" s="48" t="n"/>
      <c r="C842" s="48" t="n"/>
      <c r="D842" s="48" t="n"/>
      <c r="E842" s="48" t="n"/>
      <c r="F842" s="48" t="n"/>
      <c r="G842" s="48" t="n"/>
      <c r="H842" s="48" t="n"/>
      <c r="I842" s="48" t="n"/>
      <c r="J842" s="48" t="n"/>
      <c r="K842" s="29" t="n"/>
      <c r="L842" s="29" t="n"/>
      <c r="M842" s="29" t="n"/>
      <c r="N842" s="48" t="n"/>
      <c r="O842" s="48" t="n"/>
      <c r="P842" s="48" t="n"/>
      <c r="Q842" s="48" t="n"/>
      <c r="R842" s="48" t="n"/>
      <c r="S842" s="48" t="n"/>
      <c r="T842" s="48" t="n"/>
      <c r="U842" s="48" t="n"/>
      <c r="V842" s="48" t="n"/>
      <c r="W842" s="48" t="n"/>
      <c r="X842" s="48" t="n"/>
      <c r="Y842" s="48" t="n"/>
      <c r="Z842" s="48" t="n"/>
      <c r="AA842" s="48" t="n"/>
      <c r="AB842" s="48" t="n"/>
    </row>
    <row r="843" ht="14.25" customHeight="1" s="152">
      <c r="A843" s="48" t="n"/>
      <c r="B843" s="48" t="n"/>
      <c r="C843" s="48" t="n"/>
      <c r="D843" s="48" t="n"/>
      <c r="E843" s="48" t="n"/>
      <c r="F843" s="48" t="n"/>
      <c r="G843" s="48" t="n"/>
      <c r="H843" s="48" t="n"/>
      <c r="I843" s="48" t="n"/>
      <c r="J843" s="48" t="n"/>
      <c r="K843" s="29" t="n"/>
      <c r="L843" s="29" t="n"/>
      <c r="M843" s="29" t="n"/>
      <c r="N843" s="48" t="n"/>
      <c r="O843" s="48" t="n"/>
      <c r="P843" s="48" t="n"/>
      <c r="Q843" s="48" t="n"/>
      <c r="R843" s="48" t="n"/>
      <c r="S843" s="48" t="n"/>
      <c r="T843" s="48" t="n"/>
      <c r="U843" s="48" t="n"/>
      <c r="V843" s="48" t="n"/>
      <c r="W843" s="48" t="n"/>
      <c r="X843" s="48" t="n"/>
      <c r="Y843" s="48" t="n"/>
      <c r="Z843" s="48" t="n"/>
      <c r="AA843" s="48" t="n"/>
      <c r="AB843" s="48" t="n"/>
    </row>
    <row r="844" ht="14.25" customHeight="1" s="152">
      <c r="A844" s="48" t="n"/>
      <c r="B844" s="48" t="n"/>
      <c r="C844" s="48" t="n"/>
      <c r="D844" s="48" t="n"/>
      <c r="E844" s="48" t="n"/>
      <c r="F844" s="48" t="n"/>
      <c r="G844" s="48" t="n"/>
      <c r="H844" s="48" t="n"/>
      <c r="I844" s="48" t="n"/>
      <c r="J844" s="48" t="n"/>
      <c r="K844" s="29" t="n"/>
      <c r="L844" s="29" t="n"/>
      <c r="M844" s="29" t="n"/>
      <c r="N844" s="48" t="n"/>
      <c r="O844" s="48" t="n"/>
      <c r="P844" s="48" t="n"/>
      <c r="Q844" s="48" t="n"/>
      <c r="R844" s="48" t="n"/>
      <c r="S844" s="48" t="n"/>
      <c r="T844" s="48" t="n"/>
      <c r="U844" s="48" t="n"/>
      <c r="V844" s="48" t="n"/>
      <c r="W844" s="48" t="n"/>
      <c r="X844" s="48" t="n"/>
      <c r="Y844" s="48" t="n"/>
      <c r="Z844" s="48" t="n"/>
      <c r="AA844" s="48" t="n"/>
      <c r="AB844" s="48" t="n"/>
    </row>
    <row r="845" ht="14.25" customHeight="1" s="152">
      <c r="A845" s="48" t="n"/>
      <c r="B845" s="48" t="n"/>
      <c r="C845" s="48" t="n"/>
      <c r="D845" s="48" t="n"/>
      <c r="E845" s="48" t="n"/>
      <c r="F845" s="48" t="n"/>
      <c r="G845" s="48" t="n"/>
      <c r="H845" s="48" t="n"/>
      <c r="I845" s="48" t="n"/>
      <c r="J845" s="48" t="n"/>
      <c r="K845" s="29" t="n"/>
      <c r="L845" s="29" t="n"/>
      <c r="M845" s="29" t="n"/>
      <c r="N845" s="48" t="n"/>
      <c r="O845" s="48" t="n"/>
      <c r="P845" s="48" t="n"/>
      <c r="Q845" s="48" t="n"/>
      <c r="R845" s="48" t="n"/>
      <c r="S845" s="48" t="n"/>
      <c r="T845" s="48" t="n"/>
      <c r="U845" s="48" t="n"/>
      <c r="V845" s="48" t="n"/>
      <c r="W845" s="48" t="n"/>
      <c r="X845" s="48" t="n"/>
      <c r="Y845" s="48" t="n"/>
      <c r="Z845" s="48" t="n"/>
      <c r="AA845" s="48" t="n"/>
      <c r="AB845" s="48" t="n"/>
    </row>
    <row r="846" ht="14.25" customHeight="1" s="152">
      <c r="A846" s="48" t="n"/>
      <c r="B846" s="48" t="n"/>
      <c r="C846" s="48" t="n"/>
      <c r="D846" s="48" t="n"/>
      <c r="E846" s="48" t="n"/>
      <c r="F846" s="48" t="n"/>
      <c r="G846" s="48" t="n"/>
      <c r="H846" s="48" t="n"/>
      <c r="I846" s="48" t="n"/>
      <c r="J846" s="48" t="n"/>
      <c r="K846" s="29" t="n"/>
      <c r="L846" s="29" t="n"/>
      <c r="M846" s="29" t="n"/>
      <c r="N846" s="48" t="n"/>
      <c r="O846" s="48" t="n"/>
      <c r="P846" s="48" t="n"/>
      <c r="Q846" s="48" t="n"/>
      <c r="R846" s="48" t="n"/>
      <c r="S846" s="48" t="n"/>
      <c r="T846" s="48" t="n"/>
      <c r="U846" s="48" t="n"/>
      <c r="V846" s="48" t="n"/>
      <c r="W846" s="48" t="n"/>
      <c r="X846" s="48" t="n"/>
      <c r="Y846" s="48" t="n"/>
      <c r="Z846" s="48" t="n"/>
      <c r="AA846" s="48" t="n"/>
      <c r="AB846" s="48" t="n"/>
    </row>
    <row r="847" ht="14.25" customHeight="1" s="152">
      <c r="A847" s="48" t="n"/>
      <c r="B847" s="48" t="n"/>
      <c r="C847" s="48" t="n"/>
      <c r="D847" s="48" t="n"/>
      <c r="E847" s="48" t="n"/>
      <c r="F847" s="48" t="n"/>
      <c r="G847" s="48" t="n"/>
      <c r="H847" s="48" t="n"/>
      <c r="I847" s="48" t="n"/>
      <c r="J847" s="48" t="n"/>
      <c r="K847" s="29" t="n"/>
      <c r="L847" s="29" t="n"/>
      <c r="M847" s="29" t="n"/>
      <c r="N847" s="48" t="n"/>
      <c r="O847" s="48" t="n"/>
      <c r="P847" s="48" t="n"/>
      <c r="Q847" s="48" t="n"/>
      <c r="R847" s="48" t="n"/>
      <c r="S847" s="48" t="n"/>
      <c r="T847" s="48" t="n"/>
      <c r="U847" s="48" t="n"/>
      <c r="V847" s="48" t="n"/>
      <c r="W847" s="48" t="n"/>
      <c r="X847" s="48" t="n"/>
      <c r="Y847" s="48" t="n"/>
      <c r="Z847" s="48" t="n"/>
      <c r="AA847" s="48" t="n"/>
      <c r="AB847" s="48" t="n"/>
    </row>
    <row r="848" ht="14.25" customHeight="1" s="152">
      <c r="A848" s="48" t="n"/>
      <c r="B848" s="48" t="n"/>
      <c r="C848" s="48" t="n"/>
      <c r="D848" s="48" t="n"/>
      <c r="E848" s="48" t="n"/>
      <c r="F848" s="48" t="n"/>
      <c r="G848" s="48" t="n"/>
      <c r="H848" s="48" t="n"/>
      <c r="I848" s="48" t="n"/>
      <c r="J848" s="48" t="n"/>
      <c r="K848" s="29" t="n"/>
      <c r="L848" s="29" t="n"/>
      <c r="M848" s="29" t="n"/>
      <c r="N848" s="48" t="n"/>
      <c r="O848" s="48" t="n"/>
      <c r="P848" s="48" t="n"/>
      <c r="Q848" s="48" t="n"/>
      <c r="R848" s="48" t="n"/>
      <c r="S848" s="48" t="n"/>
      <c r="T848" s="48" t="n"/>
      <c r="U848" s="48" t="n"/>
      <c r="V848" s="48" t="n"/>
      <c r="W848" s="48" t="n"/>
      <c r="X848" s="48" t="n"/>
      <c r="Y848" s="48" t="n"/>
      <c r="Z848" s="48" t="n"/>
      <c r="AA848" s="48" t="n"/>
      <c r="AB848" s="48" t="n"/>
    </row>
    <row r="849" ht="14.25" customHeight="1" s="152">
      <c r="A849" s="48" t="n"/>
      <c r="B849" s="48" t="n"/>
      <c r="C849" s="48" t="n"/>
      <c r="D849" s="48" t="n"/>
      <c r="E849" s="48" t="n"/>
      <c r="F849" s="48" t="n"/>
      <c r="G849" s="48" t="n"/>
      <c r="H849" s="48" t="n"/>
      <c r="I849" s="48" t="n"/>
      <c r="J849" s="48" t="n"/>
      <c r="K849" s="29" t="n"/>
      <c r="L849" s="29" t="n"/>
      <c r="M849" s="29" t="n"/>
      <c r="N849" s="48" t="n"/>
      <c r="O849" s="48" t="n"/>
      <c r="P849" s="48" t="n"/>
      <c r="Q849" s="48" t="n"/>
      <c r="R849" s="48" t="n"/>
      <c r="S849" s="48" t="n"/>
      <c r="T849" s="48" t="n"/>
      <c r="U849" s="48" t="n"/>
      <c r="V849" s="48" t="n"/>
      <c r="W849" s="48" t="n"/>
      <c r="X849" s="48" t="n"/>
      <c r="Y849" s="48" t="n"/>
      <c r="Z849" s="48" t="n"/>
      <c r="AA849" s="48" t="n"/>
      <c r="AB849" s="48" t="n"/>
    </row>
    <row r="850" ht="14.25" customHeight="1" s="152">
      <c r="A850" s="48" t="n"/>
      <c r="B850" s="48" t="n"/>
      <c r="C850" s="48" t="n"/>
      <c r="D850" s="48" t="n"/>
      <c r="E850" s="48" t="n"/>
      <c r="F850" s="48" t="n"/>
      <c r="G850" s="48" t="n"/>
      <c r="H850" s="48" t="n"/>
      <c r="I850" s="48" t="n"/>
      <c r="J850" s="48" t="n"/>
      <c r="K850" s="29" t="n"/>
      <c r="L850" s="29" t="n"/>
      <c r="M850" s="29" t="n"/>
      <c r="N850" s="48" t="n"/>
      <c r="O850" s="48" t="n"/>
      <c r="P850" s="48" t="n"/>
      <c r="Q850" s="48" t="n"/>
      <c r="R850" s="48" t="n"/>
      <c r="S850" s="48" t="n"/>
      <c r="T850" s="48" t="n"/>
      <c r="U850" s="48" t="n"/>
      <c r="V850" s="48" t="n"/>
      <c r="W850" s="48" t="n"/>
      <c r="X850" s="48" t="n"/>
      <c r="Y850" s="48" t="n"/>
      <c r="Z850" s="48" t="n"/>
      <c r="AA850" s="48" t="n"/>
      <c r="AB850" s="48" t="n"/>
    </row>
    <row r="851" ht="14.25" customHeight="1" s="152">
      <c r="A851" s="48" t="n"/>
      <c r="B851" s="48" t="n"/>
      <c r="C851" s="48" t="n"/>
      <c r="D851" s="48" t="n"/>
      <c r="E851" s="48" t="n"/>
      <c r="F851" s="48" t="n"/>
      <c r="G851" s="48" t="n"/>
      <c r="H851" s="48" t="n"/>
      <c r="I851" s="48" t="n"/>
      <c r="J851" s="48" t="n"/>
      <c r="K851" s="29" t="n"/>
      <c r="L851" s="29" t="n"/>
      <c r="M851" s="29" t="n"/>
      <c r="N851" s="48" t="n"/>
      <c r="O851" s="48" t="n"/>
      <c r="P851" s="48" t="n"/>
      <c r="Q851" s="48" t="n"/>
      <c r="R851" s="48" t="n"/>
      <c r="S851" s="48" t="n"/>
      <c r="T851" s="48" t="n"/>
      <c r="U851" s="48" t="n"/>
      <c r="V851" s="48" t="n"/>
      <c r="W851" s="48" t="n"/>
      <c r="X851" s="48" t="n"/>
      <c r="Y851" s="48" t="n"/>
      <c r="Z851" s="48" t="n"/>
      <c r="AA851" s="48" t="n"/>
      <c r="AB851" s="48" t="n"/>
    </row>
    <row r="852" ht="14.25" customHeight="1" s="152">
      <c r="A852" s="48" t="n"/>
      <c r="B852" s="48" t="n"/>
      <c r="C852" s="48" t="n"/>
      <c r="D852" s="48" t="n"/>
      <c r="E852" s="48" t="n"/>
      <c r="F852" s="48" t="n"/>
      <c r="G852" s="48" t="n"/>
      <c r="H852" s="48" t="n"/>
      <c r="I852" s="48" t="n"/>
      <c r="J852" s="48" t="n"/>
      <c r="K852" s="29" t="n"/>
      <c r="L852" s="29" t="n"/>
      <c r="M852" s="29" t="n"/>
      <c r="N852" s="48" t="n"/>
      <c r="O852" s="48" t="n"/>
      <c r="P852" s="48" t="n"/>
      <c r="Q852" s="48" t="n"/>
      <c r="R852" s="48" t="n"/>
      <c r="S852" s="48" t="n"/>
      <c r="T852" s="48" t="n"/>
      <c r="U852" s="48" t="n"/>
      <c r="V852" s="48" t="n"/>
      <c r="W852" s="48" t="n"/>
      <c r="X852" s="48" t="n"/>
      <c r="Y852" s="48" t="n"/>
      <c r="Z852" s="48" t="n"/>
      <c r="AA852" s="48" t="n"/>
      <c r="AB852" s="48" t="n"/>
    </row>
    <row r="853" ht="14.25" customHeight="1" s="152">
      <c r="A853" s="48" t="n"/>
      <c r="B853" s="48" t="n"/>
      <c r="C853" s="48" t="n"/>
      <c r="D853" s="48" t="n"/>
      <c r="E853" s="48" t="n"/>
      <c r="F853" s="48" t="n"/>
      <c r="G853" s="48" t="n"/>
      <c r="H853" s="48" t="n"/>
      <c r="I853" s="48" t="n"/>
      <c r="J853" s="48" t="n"/>
      <c r="K853" s="29" t="n"/>
      <c r="L853" s="29" t="n"/>
      <c r="M853" s="29" t="n"/>
      <c r="N853" s="48" t="n"/>
      <c r="O853" s="48" t="n"/>
      <c r="P853" s="48" t="n"/>
      <c r="Q853" s="48" t="n"/>
      <c r="R853" s="48" t="n"/>
      <c r="S853" s="48" t="n"/>
      <c r="T853" s="48" t="n"/>
      <c r="U853" s="48" t="n"/>
      <c r="V853" s="48" t="n"/>
      <c r="W853" s="48" t="n"/>
      <c r="X853" s="48" t="n"/>
      <c r="Y853" s="48" t="n"/>
      <c r="Z853" s="48" t="n"/>
      <c r="AA853" s="48" t="n"/>
      <c r="AB853" s="48" t="n"/>
    </row>
    <row r="854" ht="14.25" customHeight="1" s="152">
      <c r="A854" s="48" t="n"/>
      <c r="B854" s="48" t="n"/>
      <c r="C854" s="48" t="n"/>
      <c r="D854" s="48" t="n"/>
      <c r="E854" s="48" t="n"/>
      <c r="F854" s="48" t="n"/>
      <c r="G854" s="48" t="n"/>
      <c r="H854" s="48" t="n"/>
      <c r="I854" s="48" t="n"/>
      <c r="J854" s="48" t="n"/>
      <c r="K854" s="29" t="n"/>
      <c r="L854" s="29" t="n"/>
      <c r="M854" s="29" t="n"/>
      <c r="N854" s="48" t="n"/>
      <c r="O854" s="48" t="n"/>
      <c r="P854" s="48" t="n"/>
      <c r="Q854" s="48" t="n"/>
      <c r="R854" s="48" t="n"/>
      <c r="S854" s="48" t="n"/>
      <c r="T854" s="48" t="n"/>
      <c r="U854" s="48" t="n"/>
      <c r="V854" s="48" t="n"/>
      <c r="W854" s="48" t="n"/>
      <c r="X854" s="48" t="n"/>
      <c r="Y854" s="48" t="n"/>
      <c r="Z854" s="48" t="n"/>
      <c r="AA854" s="48" t="n"/>
      <c r="AB854" s="48" t="n"/>
    </row>
    <row r="855" ht="14.25" customHeight="1" s="152">
      <c r="A855" s="48" t="n"/>
      <c r="B855" s="48" t="n"/>
      <c r="C855" s="48" t="n"/>
      <c r="D855" s="48" t="n"/>
      <c r="E855" s="48" t="n"/>
      <c r="F855" s="48" t="n"/>
      <c r="G855" s="48" t="n"/>
      <c r="H855" s="48" t="n"/>
      <c r="I855" s="48" t="n"/>
      <c r="J855" s="48" t="n"/>
      <c r="K855" s="29" t="n"/>
      <c r="L855" s="29" t="n"/>
      <c r="M855" s="29" t="n"/>
      <c r="N855" s="48" t="n"/>
      <c r="O855" s="48" t="n"/>
      <c r="P855" s="48" t="n"/>
      <c r="Q855" s="48" t="n"/>
      <c r="R855" s="48" t="n"/>
      <c r="S855" s="48" t="n"/>
      <c r="T855" s="48" t="n"/>
      <c r="U855" s="48" t="n"/>
      <c r="V855" s="48" t="n"/>
      <c r="W855" s="48" t="n"/>
      <c r="X855" s="48" t="n"/>
      <c r="Y855" s="48" t="n"/>
      <c r="Z855" s="48" t="n"/>
      <c r="AA855" s="48" t="n"/>
      <c r="AB855" s="48" t="n"/>
    </row>
    <row r="856" ht="14.25" customHeight="1" s="152">
      <c r="A856" s="48" t="n"/>
      <c r="B856" s="48" t="n"/>
      <c r="C856" s="48" t="n"/>
      <c r="D856" s="48" t="n"/>
      <c r="E856" s="48" t="n"/>
      <c r="F856" s="48" t="n"/>
      <c r="G856" s="48" t="n"/>
      <c r="H856" s="48" t="n"/>
      <c r="I856" s="48" t="n"/>
      <c r="J856" s="48" t="n"/>
      <c r="K856" s="29" t="n"/>
      <c r="L856" s="29" t="n"/>
      <c r="M856" s="29" t="n"/>
      <c r="N856" s="48" t="n"/>
      <c r="O856" s="48" t="n"/>
      <c r="P856" s="48" t="n"/>
      <c r="Q856" s="48" t="n"/>
      <c r="R856" s="48" t="n"/>
      <c r="S856" s="48" t="n"/>
      <c r="T856" s="48" t="n"/>
      <c r="U856" s="48" t="n"/>
      <c r="V856" s="48" t="n"/>
      <c r="W856" s="48" t="n"/>
      <c r="X856" s="48" t="n"/>
      <c r="Y856" s="48" t="n"/>
      <c r="Z856" s="48" t="n"/>
      <c r="AA856" s="48" t="n"/>
      <c r="AB856" s="48" t="n"/>
    </row>
    <row r="857" ht="14.25" customHeight="1" s="152">
      <c r="A857" s="48" t="n"/>
      <c r="B857" s="48" t="n"/>
      <c r="C857" s="48" t="n"/>
      <c r="D857" s="48" t="n"/>
      <c r="E857" s="48" t="n"/>
      <c r="F857" s="48" t="n"/>
      <c r="G857" s="48" t="n"/>
      <c r="H857" s="48" t="n"/>
      <c r="I857" s="48" t="n"/>
      <c r="J857" s="48" t="n"/>
      <c r="K857" s="29" t="n"/>
      <c r="L857" s="29" t="n"/>
      <c r="M857" s="29" t="n"/>
      <c r="N857" s="48" t="n"/>
      <c r="O857" s="48" t="n"/>
      <c r="P857" s="48" t="n"/>
      <c r="Q857" s="48" t="n"/>
      <c r="R857" s="48" t="n"/>
      <c r="S857" s="48" t="n"/>
      <c r="T857" s="48" t="n"/>
      <c r="U857" s="48" t="n"/>
      <c r="V857" s="48" t="n"/>
      <c r="W857" s="48" t="n"/>
      <c r="X857" s="48" t="n"/>
      <c r="Y857" s="48" t="n"/>
      <c r="Z857" s="48" t="n"/>
      <c r="AA857" s="48" t="n"/>
      <c r="AB857" s="48" t="n"/>
    </row>
    <row r="858" ht="14.25" customHeight="1" s="152">
      <c r="A858" s="48" t="n"/>
      <c r="B858" s="48" t="n"/>
      <c r="C858" s="48" t="n"/>
      <c r="D858" s="48" t="n"/>
      <c r="E858" s="48" t="n"/>
      <c r="F858" s="48" t="n"/>
      <c r="G858" s="48" t="n"/>
      <c r="H858" s="48" t="n"/>
      <c r="I858" s="48" t="n"/>
      <c r="J858" s="48" t="n"/>
      <c r="K858" s="29" t="n"/>
      <c r="L858" s="29" t="n"/>
      <c r="M858" s="29" t="n"/>
      <c r="N858" s="48" t="n"/>
      <c r="O858" s="48" t="n"/>
      <c r="P858" s="48" t="n"/>
      <c r="Q858" s="48" t="n"/>
      <c r="R858" s="48" t="n"/>
      <c r="S858" s="48" t="n"/>
      <c r="T858" s="48" t="n"/>
      <c r="U858" s="48" t="n"/>
      <c r="V858" s="48" t="n"/>
      <c r="W858" s="48" t="n"/>
      <c r="X858" s="48" t="n"/>
      <c r="Y858" s="48" t="n"/>
      <c r="Z858" s="48" t="n"/>
      <c r="AA858" s="48" t="n"/>
      <c r="AB858" s="48" t="n"/>
    </row>
    <row r="859" ht="14.25" customHeight="1" s="152">
      <c r="A859" s="48" t="n"/>
      <c r="B859" s="48" t="n"/>
      <c r="C859" s="48" t="n"/>
      <c r="D859" s="48" t="n"/>
      <c r="E859" s="48" t="n"/>
      <c r="F859" s="48" t="n"/>
      <c r="G859" s="48" t="n"/>
      <c r="H859" s="48" t="n"/>
      <c r="I859" s="48" t="n"/>
      <c r="J859" s="48" t="n"/>
      <c r="K859" s="29" t="n"/>
      <c r="L859" s="29" t="n"/>
      <c r="M859" s="29" t="n"/>
      <c r="N859" s="48" t="n"/>
      <c r="O859" s="48" t="n"/>
      <c r="P859" s="48" t="n"/>
      <c r="Q859" s="48" t="n"/>
      <c r="R859" s="48" t="n"/>
      <c r="S859" s="48" t="n"/>
      <c r="T859" s="48" t="n"/>
      <c r="U859" s="48" t="n"/>
      <c r="V859" s="48" t="n"/>
      <c r="W859" s="48" t="n"/>
      <c r="X859" s="48" t="n"/>
      <c r="Y859" s="48" t="n"/>
      <c r="Z859" s="48" t="n"/>
      <c r="AA859" s="48" t="n"/>
      <c r="AB859" s="48" t="n"/>
    </row>
    <row r="860" ht="14.25" customHeight="1" s="152">
      <c r="A860" s="48" t="n"/>
      <c r="B860" s="48" t="n"/>
      <c r="C860" s="48" t="n"/>
      <c r="D860" s="48" t="n"/>
      <c r="E860" s="48" t="n"/>
      <c r="F860" s="48" t="n"/>
      <c r="G860" s="48" t="n"/>
      <c r="H860" s="48" t="n"/>
      <c r="I860" s="48" t="n"/>
      <c r="J860" s="48" t="n"/>
      <c r="K860" s="29" t="n"/>
      <c r="L860" s="29" t="n"/>
      <c r="M860" s="29" t="n"/>
      <c r="N860" s="48" t="n"/>
      <c r="O860" s="48" t="n"/>
      <c r="P860" s="48" t="n"/>
      <c r="Q860" s="48" t="n"/>
      <c r="R860" s="48" t="n"/>
      <c r="S860" s="48" t="n"/>
      <c r="T860" s="48" t="n"/>
      <c r="U860" s="48" t="n"/>
      <c r="V860" s="48" t="n"/>
      <c r="W860" s="48" t="n"/>
      <c r="X860" s="48" t="n"/>
      <c r="Y860" s="48" t="n"/>
      <c r="Z860" s="48" t="n"/>
      <c r="AA860" s="48" t="n"/>
      <c r="AB860" s="48" t="n"/>
    </row>
    <row r="861" ht="14.25" customHeight="1" s="152">
      <c r="A861" s="48" t="n"/>
      <c r="B861" s="48" t="n"/>
      <c r="C861" s="48" t="n"/>
      <c r="D861" s="48" t="n"/>
      <c r="E861" s="48" t="n"/>
      <c r="F861" s="48" t="n"/>
      <c r="G861" s="48" t="n"/>
      <c r="H861" s="48" t="n"/>
      <c r="I861" s="48" t="n"/>
      <c r="J861" s="48" t="n"/>
      <c r="K861" s="29" t="n"/>
      <c r="L861" s="29" t="n"/>
      <c r="M861" s="29" t="n"/>
      <c r="N861" s="48" t="n"/>
      <c r="O861" s="48" t="n"/>
      <c r="P861" s="48" t="n"/>
      <c r="Q861" s="48" t="n"/>
      <c r="R861" s="48" t="n"/>
      <c r="S861" s="48" t="n"/>
      <c r="T861" s="48" t="n"/>
      <c r="U861" s="48" t="n"/>
      <c r="V861" s="48" t="n"/>
      <c r="W861" s="48" t="n"/>
      <c r="X861" s="48" t="n"/>
      <c r="Y861" s="48" t="n"/>
      <c r="Z861" s="48" t="n"/>
      <c r="AA861" s="48" t="n"/>
      <c r="AB861" s="48" t="n"/>
    </row>
    <row r="862" ht="14.25" customHeight="1" s="152">
      <c r="A862" s="48" t="n"/>
      <c r="B862" s="48" t="n"/>
      <c r="C862" s="48" t="n"/>
      <c r="D862" s="48" t="n"/>
      <c r="E862" s="48" t="n"/>
      <c r="F862" s="48" t="n"/>
      <c r="G862" s="48" t="n"/>
      <c r="H862" s="48" t="n"/>
      <c r="I862" s="48" t="n"/>
      <c r="J862" s="48" t="n"/>
      <c r="K862" s="29" t="n"/>
      <c r="L862" s="29" t="n"/>
      <c r="M862" s="29" t="n"/>
      <c r="N862" s="48" t="n"/>
      <c r="O862" s="48" t="n"/>
      <c r="P862" s="48" t="n"/>
      <c r="Q862" s="48" t="n"/>
      <c r="R862" s="48" t="n"/>
      <c r="S862" s="48" t="n"/>
      <c r="T862" s="48" t="n"/>
      <c r="U862" s="48" t="n"/>
      <c r="V862" s="48" t="n"/>
      <c r="W862" s="48" t="n"/>
      <c r="X862" s="48" t="n"/>
      <c r="Y862" s="48" t="n"/>
      <c r="Z862" s="48" t="n"/>
      <c r="AA862" s="48" t="n"/>
      <c r="AB862" s="48" t="n"/>
    </row>
    <row r="863" ht="14.25" customHeight="1" s="152">
      <c r="A863" s="48" t="n"/>
      <c r="B863" s="48" t="n"/>
      <c r="C863" s="48" t="n"/>
      <c r="D863" s="48" t="n"/>
      <c r="E863" s="48" t="n"/>
      <c r="F863" s="48" t="n"/>
      <c r="G863" s="48" t="n"/>
      <c r="H863" s="48" t="n"/>
      <c r="I863" s="48" t="n"/>
      <c r="J863" s="48" t="n"/>
      <c r="K863" s="29" t="n"/>
      <c r="L863" s="29" t="n"/>
      <c r="M863" s="29" t="n"/>
      <c r="N863" s="48" t="n"/>
      <c r="O863" s="48" t="n"/>
      <c r="P863" s="48" t="n"/>
      <c r="Q863" s="48" t="n"/>
      <c r="R863" s="48" t="n"/>
      <c r="S863" s="48" t="n"/>
      <c r="T863" s="48" t="n"/>
      <c r="U863" s="48" t="n"/>
      <c r="V863" s="48" t="n"/>
      <c r="W863" s="48" t="n"/>
      <c r="X863" s="48" t="n"/>
      <c r="Y863" s="48" t="n"/>
      <c r="Z863" s="48" t="n"/>
      <c r="AA863" s="48" t="n"/>
      <c r="AB863" s="48" t="n"/>
    </row>
    <row r="864" ht="14.25" customHeight="1" s="152">
      <c r="A864" s="48" t="n"/>
      <c r="B864" s="48" t="n"/>
      <c r="C864" s="48" t="n"/>
      <c r="D864" s="48" t="n"/>
      <c r="E864" s="48" t="n"/>
      <c r="F864" s="48" t="n"/>
      <c r="G864" s="48" t="n"/>
      <c r="H864" s="48" t="n"/>
      <c r="I864" s="48" t="n"/>
      <c r="J864" s="48" t="n"/>
      <c r="K864" s="29" t="n"/>
      <c r="L864" s="29" t="n"/>
      <c r="M864" s="29" t="n"/>
      <c r="N864" s="48" t="n"/>
      <c r="O864" s="48" t="n"/>
      <c r="P864" s="48" t="n"/>
      <c r="Q864" s="48" t="n"/>
      <c r="R864" s="48" t="n"/>
      <c r="S864" s="48" t="n"/>
      <c r="T864" s="48" t="n"/>
      <c r="U864" s="48" t="n"/>
      <c r="V864" s="48" t="n"/>
      <c r="W864" s="48" t="n"/>
      <c r="X864" s="48" t="n"/>
      <c r="Y864" s="48" t="n"/>
      <c r="Z864" s="48" t="n"/>
      <c r="AA864" s="48" t="n"/>
      <c r="AB864" s="48" t="n"/>
    </row>
    <row r="865" ht="14.25" customHeight="1" s="152">
      <c r="A865" s="48" t="n"/>
      <c r="B865" s="48" t="n"/>
      <c r="C865" s="48" t="n"/>
      <c r="D865" s="48" t="n"/>
      <c r="E865" s="48" t="n"/>
      <c r="F865" s="48" t="n"/>
      <c r="G865" s="48" t="n"/>
      <c r="H865" s="48" t="n"/>
      <c r="I865" s="48" t="n"/>
      <c r="J865" s="48" t="n"/>
      <c r="K865" s="29" t="n"/>
      <c r="L865" s="29" t="n"/>
      <c r="M865" s="29" t="n"/>
      <c r="N865" s="48" t="n"/>
      <c r="O865" s="48" t="n"/>
      <c r="P865" s="48" t="n"/>
      <c r="Q865" s="48" t="n"/>
      <c r="R865" s="48" t="n"/>
      <c r="S865" s="48" t="n"/>
      <c r="T865" s="48" t="n"/>
      <c r="U865" s="48" t="n"/>
      <c r="V865" s="48" t="n"/>
      <c r="W865" s="48" t="n"/>
      <c r="X865" s="48" t="n"/>
      <c r="Y865" s="48" t="n"/>
      <c r="Z865" s="48" t="n"/>
      <c r="AA865" s="48" t="n"/>
      <c r="AB865" s="48" t="n"/>
    </row>
    <row r="866" ht="14.25" customHeight="1" s="152">
      <c r="A866" s="48" t="n"/>
      <c r="B866" s="48" t="n"/>
      <c r="C866" s="48" t="n"/>
      <c r="D866" s="48" t="n"/>
      <c r="E866" s="48" t="n"/>
      <c r="F866" s="48" t="n"/>
      <c r="G866" s="48" t="n"/>
      <c r="H866" s="48" t="n"/>
      <c r="I866" s="48" t="n"/>
      <c r="J866" s="48" t="n"/>
      <c r="K866" s="29" t="n"/>
      <c r="L866" s="29" t="n"/>
      <c r="M866" s="29" t="n"/>
      <c r="N866" s="48" t="n"/>
      <c r="O866" s="48" t="n"/>
      <c r="P866" s="48" t="n"/>
      <c r="Q866" s="48" t="n"/>
      <c r="R866" s="48" t="n"/>
      <c r="S866" s="48" t="n"/>
      <c r="T866" s="48" t="n"/>
      <c r="U866" s="48" t="n"/>
      <c r="V866" s="48" t="n"/>
      <c r="W866" s="48" t="n"/>
      <c r="X866" s="48" t="n"/>
      <c r="Y866" s="48" t="n"/>
      <c r="Z866" s="48" t="n"/>
      <c r="AA866" s="48" t="n"/>
      <c r="AB866" s="48" t="n"/>
    </row>
    <row r="867" ht="14.25" customHeight="1" s="152">
      <c r="A867" s="48" t="n"/>
      <c r="B867" s="48" t="n"/>
      <c r="C867" s="48" t="n"/>
      <c r="D867" s="48" t="n"/>
      <c r="E867" s="48" t="n"/>
      <c r="F867" s="48" t="n"/>
      <c r="G867" s="48" t="n"/>
      <c r="H867" s="48" t="n"/>
      <c r="I867" s="48" t="n"/>
      <c r="J867" s="48" t="n"/>
      <c r="K867" s="29" t="n"/>
      <c r="L867" s="29" t="n"/>
      <c r="M867" s="29" t="n"/>
      <c r="N867" s="48" t="n"/>
      <c r="O867" s="48" t="n"/>
      <c r="P867" s="48" t="n"/>
      <c r="Q867" s="48" t="n"/>
      <c r="R867" s="48" t="n"/>
      <c r="S867" s="48" t="n"/>
      <c r="T867" s="48" t="n"/>
      <c r="U867" s="48" t="n"/>
      <c r="V867" s="48" t="n"/>
      <c r="W867" s="48" t="n"/>
      <c r="X867" s="48" t="n"/>
      <c r="Y867" s="48" t="n"/>
      <c r="Z867" s="48" t="n"/>
      <c r="AA867" s="48" t="n"/>
      <c r="AB867" s="48" t="n"/>
    </row>
    <row r="868" ht="14.25" customHeight="1" s="152">
      <c r="A868" s="48" t="n"/>
      <c r="B868" s="48" t="n"/>
      <c r="C868" s="48" t="n"/>
      <c r="D868" s="48" t="n"/>
      <c r="E868" s="48" t="n"/>
      <c r="F868" s="48" t="n"/>
      <c r="G868" s="48" t="n"/>
      <c r="H868" s="48" t="n"/>
      <c r="I868" s="48" t="n"/>
      <c r="J868" s="48" t="n"/>
      <c r="K868" s="29" t="n"/>
      <c r="L868" s="29" t="n"/>
      <c r="M868" s="29" t="n"/>
      <c r="N868" s="48" t="n"/>
      <c r="O868" s="48" t="n"/>
      <c r="P868" s="48" t="n"/>
      <c r="Q868" s="48" t="n"/>
      <c r="R868" s="48" t="n"/>
      <c r="S868" s="48" t="n"/>
      <c r="T868" s="48" t="n"/>
      <c r="U868" s="48" t="n"/>
      <c r="V868" s="48" t="n"/>
      <c r="W868" s="48" t="n"/>
      <c r="X868" s="48" t="n"/>
      <c r="Y868" s="48" t="n"/>
      <c r="Z868" s="48" t="n"/>
      <c r="AA868" s="48" t="n"/>
      <c r="AB868" s="48" t="n"/>
    </row>
    <row r="869" ht="14.25" customHeight="1" s="152">
      <c r="A869" s="48" t="n"/>
      <c r="B869" s="48" t="n"/>
      <c r="C869" s="48" t="n"/>
      <c r="D869" s="48" t="n"/>
      <c r="E869" s="48" t="n"/>
      <c r="F869" s="48" t="n"/>
      <c r="G869" s="48" t="n"/>
      <c r="H869" s="48" t="n"/>
      <c r="I869" s="48" t="n"/>
      <c r="J869" s="48" t="n"/>
      <c r="K869" s="29" t="n"/>
      <c r="L869" s="29" t="n"/>
      <c r="M869" s="29" t="n"/>
      <c r="N869" s="48" t="n"/>
      <c r="O869" s="48" t="n"/>
      <c r="P869" s="48" t="n"/>
      <c r="Q869" s="48" t="n"/>
      <c r="R869" s="48" t="n"/>
      <c r="S869" s="48" t="n"/>
      <c r="T869" s="48" t="n"/>
      <c r="U869" s="48" t="n"/>
      <c r="V869" s="48" t="n"/>
      <c r="W869" s="48" t="n"/>
      <c r="X869" s="48" t="n"/>
      <c r="Y869" s="48" t="n"/>
      <c r="Z869" s="48" t="n"/>
      <c r="AA869" s="48" t="n"/>
      <c r="AB869" s="48" t="n"/>
    </row>
    <row r="870" ht="14.25" customHeight="1" s="152">
      <c r="A870" s="48" t="n"/>
      <c r="B870" s="48" t="n"/>
      <c r="C870" s="48" t="n"/>
      <c r="D870" s="48" t="n"/>
      <c r="E870" s="48" t="n"/>
      <c r="F870" s="48" t="n"/>
      <c r="G870" s="48" t="n"/>
      <c r="H870" s="48" t="n"/>
      <c r="I870" s="48" t="n"/>
      <c r="J870" s="48" t="n"/>
      <c r="K870" s="29" t="n"/>
      <c r="L870" s="29" t="n"/>
      <c r="M870" s="29" t="n"/>
      <c r="N870" s="48" t="n"/>
      <c r="O870" s="48" t="n"/>
      <c r="P870" s="48" t="n"/>
      <c r="Q870" s="48" t="n"/>
      <c r="R870" s="48" t="n"/>
      <c r="S870" s="48" t="n"/>
      <c r="T870" s="48" t="n"/>
      <c r="U870" s="48" t="n"/>
      <c r="V870" s="48" t="n"/>
      <c r="W870" s="48" t="n"/>
      <c r="X870" s="48" t="n"/>
      <c r="Y870" s="48" t="n"/>
      <c r="Z870" s="48" t="n"/>
      <c r="AA870" s="48" t="n"/>
      <c r="AB870" s="48" t="n"/>
    </row>
    <row r="871" ht="14.25" customHeight="1" s="152">
      <c r="A871" s="48" t="n"/>
      <c r="B871" s="48" t="n"/>
      <c r="C871" s="48" t="n"/>
      <c r="D871" s="48" t="n"/>
      <c r="E871" s="48" t="n"/>
      <c r="F871" s="48" t="n"/>
      <c r="G871" s="48" t="n"/>
      <c r="H871" s="48" t="n"/>
      <c r="I871" s="48" t="n"/>
      <c r="J871" s="48" t="n"/>
      <c r="K871" s="29" t="n"/>
      <c r="L871" s="29" t="n"/>
      <c r="M871" s="29" t="n"/>
      <c r="N871" s="48" t="n"/>
      <c r="O871" s="48" t="n"/>
      <c r="P871" s="48" t="n"/>
      <c r="Q871" s="48" t="n"/>
      <c r="R871" s="48" t="n"/>
      <c r="S871" s="48" t="n"/>
      <c r="T871" s="48" t="n"/>
      <c r="U871" s="48" t="n"/>
      <c r="V871" s="48" t="n"/>
      <c r="W871" s="48" t="n"/>
      <c r="X871" s="48" t="n"/>
      <c r="Y871" s="48" t="n"/>
      <c r="Z871" s="48" t="n"/>
      <c r="AA871" s="48" t="n"/>
      <c r="AB871" s="48" t="n"/>
    </row>
    <row r="872" ht="14.25" customHeight="1" s="152">
      <c r="A872" s="48" t="n"/>
      <c r="B872" s="48" t="n"/>
      <c r="C872" s="48" t="n"/>
      <c r="D872" s="48" t="n"/>
      <c r="E872" s="48" t="n"/>
      <c r="F872" s="48" t="n"/>
      <c r="G872" s="48" t="n"/>
      <c r="H872" s="48" t="n"/>
      <c r="I872" s="48" t="n"/>
      <c r="J872" s="48" t="n"/>
      <c r="K872" s="29" t="n"/>
      <c r="L872" s="29" t="n"/>
      <c r="M872" s="29" t="n"/>
      <c r="N872" s="48" t="n"/>
      <c r="O872" s="48" t="n"/>
      <c r="P872" s="48" t="n"/>
      <c r="Q872" s="48" t="n"/>
      <c r="R872" s="48" t="n"/>
      <c r="S872" s="48" t="n"/>
      <c r="T872" s="48" t="n"/>
      <c r="U872" s="48" t="n"/>
      <c r="V872" s="48" t="n"/>
      <c r="W872" s="48" t="n"/>
      <c r="X872" s="48" t="n"/>
      <c r="Y872" s="48" t="n"/>
      <c r="Z872" s="48" t="n"/>
      <c r="AA872" s="48" t="n"/>
      <c r="AB872" s="48" t="n"/>
    </row>
    <row r="873" ht="14.25" customHeight="1" s="152">
      <c r="A873" s="48" t="n"/>
      <c r="B873" s="48" t="n"/>
      <c r="C873" s="48" t="n"/>
      <c r="D873" s="48" t="n"/>
      <c r="E873" s="48" t="n"/>
      <c r="F873" s="48" t="n"/>
      <c r="G873" s="48" t="n"/>
      <c r="H873" s="48" t="n"/>
      <c r="I873" s="48" t="n"/>
      <c r="J873" s="48" t="n"/>
      <c r="K873" s="29" t="n"/>
      <c r="L873" s="29" t="n"/>
      <c r="M873" s="29" t="n"/>
      <c r="N873" s="48" t="n"/>
      <c r="O873" s="48" t="n"/>
      <c r="P873" s="48" t="n"/>
      <c r="Q873" s="48" t="n"/>
      <c r="R873" s="48" t="n"/>
      <c r="S873" s="48" t="n"/>
      <c r="T873" s="48" t="n"/>
      <c r="U873" s="48" t="n"/>
      <c r="V873" s="48" t="n"/>
      <c r="W873" s="48" t="n"/>
      <c r="X873" s="48" t="n"/>
      <c r="Y873" s="48" t="n"/>
      <c r="Z873" s="48" t="n"/>
      <c r="AA873" s="48" t="n"/>
      <c r="AB873" s="48" t="n"/>
    </row>
    <row r="874" ht="14.25" customHeight="1" s="152">
      <c r="A874" s="48" t="n"/>
      <c r="B874" s="48" t="n"/>
      <c r="C874" s="48" t="n"/>
      <c r="D874" s="48" t="n"/>
      <c r="E874" s="48" t="n"/>
      <c r="F874" s="48" t="n"/>
      <c r="G874" s="48" t="n"/>
      <c r="H874" s="48" t="n"/>
      <c r="I874" s="48" t="n"/>
      <c r="J874" s="48" t="n"/>
      <c r="K874" s="29" t="n"/>
      <c r="L874" s="29" t="n"/>
      <c r="M874" s="29" t="n"/>
      <c r="N874" s="48" t="n"/>
      <c r="O874" s="48" t="n"/>
      <c r="P874" s="48" t="n"/>
      <c r="Q874" s="48" t="n"/>
      <c r="R874" s="48" t="n"/>
      <c r="S874" s="48" t="n"/>
      <c r="T874" s="48" t="n"/>
      <c r="U874" s="48" t="n"/>
      <c r="V874" s="48" t="n"/>
      <c r="W874" s="48" t="n"/>
      <c r="X874" s="48" t="n"/>
      <c r="Y874" s="48" t="n"/>
      <c r="Z874" s="48" t="n"/>
      <c r="AA874" s="48" t="n"/>
      <c r="AB874" s="48" t="n"/>
    </row>
    <row r="875" ht="14.25" customHeight="1" s="152">
      <c r="A875" s="48" t="n"/>
      <c r="B875" s="48" t="n"/>
      <c r="C875" s="48" t="n"/>
      <c r="D875" s="48" t="n"/>
      <c r="E875" s="48" t="n"/>
      <c r="F875" s="48" t="n"/>
      <c r="G875" s="48" t="n"/>
      <c r="H875" s="48" t="n"/>
      <c r="I875" s="48" t="n"/>
      <c r="J875" s="48" t="n"/>
      <c r="K875" s="29" t="n"/>
      <c r="L875" s="29" t="n"/>
      <c r="M875" s="29" t="n"/>
      <c r="N875" s="48" t="n"/>
      <c r="O875" s="48" t="n"/>
      <c r="P875" s="48" t="n"/>
      <c r="Q875" s="48" t="n"/>
      <c r="R875" s="48" t="n"/>
      <c r="S875" s="48" t="n"/>
      <c r="T875" s="48" t="n"/>
      <c r="U875" s="48" t="n"/>
      <c r="V875" s="48" t="n"/>
      <c r="W875" s="48" t="n"/>
      <c r="X875" s="48" t="n"/>
      <c r="Y875" s="48" t="n"/>
      <c r="Z875" s="48" t="n"/>
      <c r="AA875" s="48" t="n"/>
      <c r="AB875" s="48" t="n"/>
    </row>
    <row r="876" ht="14.25" customHeight="1" s="152">
      <c r="A876" s="48" t="n"/>
      <c r="B876" s="48" t="n"/>
      <c r="C876" s="48" t="n"/>
      <c r="D876" s="48" t="n"/>
      <c r="E876" s="48" t="n"/>
      <c r="F876" s="48" t="n"/>
      <c r="G876" s="48" t="n"/>
      <c r="H876" s="48" t="n"/>
      <c r="I876" s="48" t="n"/>
      <c r="J876" s="48" t="n"/>
      <c r="K876" s="29" t="n"/>
      <c r="L876" s="29" t="n"/>
      <c r="M876" s="29" t="n"/>
      <c r="N876" s="48" t="n"/>
      <c r="O876" s="48" t="n"/>
      <c r="P876" s="48" t="n"/>
      <c r="Q876" s="48" t="n"/>
      <c r="R876" s="48" t="n"/>
      <c r="S876" s="48" t="n"/>
      <c r="T876" s="48" t="n"/>
      <c r="U876" s="48" t="n"/>
      <c r="V876" s="48" t="n"/>
      <c r="W876" s="48" t="n"/>
      <c r="X876" s="48" t="n"/>
      <c r="Y876" s="48" t="n"/>
      <c r="Z876" s="48" t="n"/>
      <c r="AA876" s="48" t="n"/>
      <c r="AB876" s="48" t="n"/>
    </row>
    <row r="877" ht="14.25" customHeight="1" s="152">
      <c r="A877" s="48" t="n"/>
      <c r="B877" s="48" t="n"/>
      <c r="C877" s="48" t="n"/>
      <c r="D877" s="48" t="n"/>
      <c r="E877" s="48" t="n"/>
      <c r="F877" s="48" t="n"/>
      <c r="G877" s="48" t="n"/>
      <c r="H877" s="48" t="n"/>
      <c r="I877" s="48" t="n"/>
      <c r="J877" s="48" t="n"/>
      <c r="K877" s="29" t="n"/>
      <c r="L877" s="29" t="n"/>
      <c r="M877" s="29" t="n"/>
      <c r="N877" s="48" t="n"/>
      <c r="O877" s="48" t="n"/>
      <c r="P877" s="48" t="n"/>
      <c r="Q877" s="48" t="n"/>
      <c r="R877" s="48" t="n"/>
      <c r="S877" s="48" t="n"/>
      <c r="T877" s="48" t="n"/>
      <c r="U877" s="48" t="n"/>
      <c r="V877" s="48" t="n"/>
      <c r="W877" s="48" t="n"/>
      <c r="X877" s="48" t="n"/>
      <c r="Y877" s="48" t="n"/>
      <c r="Z877" s="48" t="n"/>
      <c r="AA877" s="48" t="n"/>
      <c r="AB877" s="48" t="n"/>
    </row>
    <row r="878" ht="14.25" customHeight="1" s="152">
      <c r="A878" s="48" t="n"/>
      <c r="B878" s="48" t="n"/>
      <c r="C878" s="48" t="n"/>
      <c r="D878" s="48" t="n"/>
      <c r="E878" s="48" t="n"/>
      <c r="F878" s="48" t="n"/>
      <c r="G878" s="48" t="n"/>
      <c r="H878" s="48" t="n"/>
      <c r="I878" s="48" t="n"/>
      <c r="J878" s="48" t="n"/>
      <c r="K878" s="29" t="n"/>
      <c r="L878" s="29" t="n"/>
      <c r="M878" s="29" t="n"/>
      <c r="N878" s="48" t="n"/>
      <c r="O878" s="48" t="n"/>
      <c r="P878" s="48" t="n"/>
      <c r="Q878" s="48" t="n"/>
      <c r="R878" s="48" t="n"/>
      <c r="S878" s="48" t="n"/>
      <c r="T878" s="48" t="n"/>
      <c r="U878" s="48" t="n"/>
      <c r="V878" s="48" t="n"/>
      <c r="W878" s="48" t="n"/>
      <c r="X878" s="48" t="n"/>
      <c r="Y878" s="48" t="n"/>
      <c r="Z878" s="48" t="n"/>
      <c r="AA878" s="48" t="n"/>
      <c r="AB878" s="48" t="n"/>
    </row>
    <row r="879" ht="14.25" customHeight="1" s="152">
      <c r="A879" s="48" t="n"/>
      <c r="B879" s="48" t="n"/>
      <c r="C879" s="48" t="n"/>
      <c r="D879" s="48" t="n"/>
      <c r="E879" s="48" t="n"/>
      <c r="F879" s="48" t="n"/>
      <c r="G879" s="48" t="n"/>
      <c r="H879" s="48" t="n"/>
      <c r="I879" s="48" t="n"/>
      <c r="J879" s="48" t="n"/>
      <c r="K879" s="29" t="n"/>
      <c r="L879" s="29" t="n"/>
      <c r="M879" s="29" t="n"/>
      <c r="N879" s="48" t="n"/>
      <c r="O879" s="48" t="n"/>
      <c r="P879" s="48" t="n"/>
      <c r="Q879" s="48" t="n"/>
      <c r="R879" s="48" t="n"/>
      <c r="S879" s="48" t="n"/>
      <c r="T879" s="48" t="n"/>
      <c r="U879" s="48" t="n"/>
      <c r="V879" s="48" t="n"/>
      <c r="W879" s="48" t="n"/>
      <c r="X879" s="48" t="n"/>
      <c r="Y879" s="48" t="n"/>
      <c r="Z879" s="48" t="n"/>
      <c r="AA879" s="48" t="n"/>
      <c r="AB879" s="48" t="n"/>
    </row>
    <row r="880" ht="14.25" customHeight="1" s="152">
      <c r="A880" s="48" t="n"/>
      <c r="B880" s="48" t="n"/>
      <c r="C880" s="48" t="n"/>
      <c r="D880" s="48" t="n"/>
      <c r="E880" s="48" t="n"/>
      <c r="F880" s="48" t="n"/>
      <c r="G880" s="48" t="n"/>
      <c r="H880" s="48" t="n"/>
      <c r="I880" s="48" t="n"/>
      <c r="J880" s="48" t="n"/>
      <c r="K880" s="29" t="n"/>
      <c r="L880" s="29" t="n"/>
      <c r="M880" s="29" t="n"/>
      <c r="N880" s="48" t="n"/>
      <c r="O880" s="48" t="n"/>
      <c r="P880" s="48" t="n"/>
      <c r="Q880" s="48" t="n"/>
      <c r="R880" s="48" t="n"/>
      <c r="S880" s="48" t="n"/>
      <c r="T880" s="48" t="n"/>
      <c r="U880" s="48" t="n"/>
      <c r="V880" s="48" t="n"/>
      <c r="W880" s="48" t="n"/>
      <c r="X880" s="48" t="n"/>
      <c r="Y880" s="48" t="n"/>
      <c r="Z880" s="48" t="n"/>
      <c r="AA880" s="48" t="n"/>
      <c r="AB880" s="48" t="n"/>
    </row>
    <row r="881" ht="14.25" customHeight="1" s="152">
      <c r="A881" s="48" t="n"/>
      <c r="B881" s="48" t="n"/>
      <c r="C881" s="48" t="n"/>
      <c r="D881" s="48" t="n"/>
      <c r="E881" s="48" t="n"/>
      <c r="F881" s="48" t="n"/>
      <c r="G881" s="48" t="n"/>
      <c r="H881" s="48" t="n"/>
      <c r="I881" s="48" t="n"/>
      <c r="J881" s="48" t="n"/>
      <c r="K881" s="29" t="n"/>
      <c r="L881" s="29" t="n"/>
      <c r="M881" s="29" t="n"/>
      <c r="N881" s="48" t="n"/>
      <c r="O881" s="48" t="n"/>
      <c r="P881" s="48" t="n"/>
      <c r="Q881" s="48" t="n"/>
      <c r="R881" s="48" t="n"/>
      <c r="S881" s="48" t="n"/>
      <c r="T881" s="48" t="n"/>
      <c r="U881" s="48" t="n"/>
      <c r="V881" s="48" t="n"/>
      <c r="W881" s="48" t="n"/>
      <c r="X881" s="48" t="n"/>
      <c r="Y881" s="48" t="n"/>
      <c r="Z881" s="48" t="n"/>
      <c r="AA881" s="48" t="n"/>
      <c r="AB881" s="48" t="n"/>
    </row>
    <row r="882" ht="14.25" customHeight="1" s="152">
      <c r="A882" s="48" t="n"/>
      <c r="B882" s="48" t="n"/>
      <c r="C882" s="48" t="n"/>
      <c r="D882" s="48" t="n"/>
      <c r="E882" s="48" t="n"/>
      <c r="F882" s="48" t="n"/>
      <c r="G882" s="48" t="n"/>
      <c r="H882" s="48" t="n"/>
      <c r="I882" s="48" t="n"/>
      <c r="J882" s="48" t="n"/>
      <c r="K882" s="29" t="n"/>
      <c r="L882" s="29" t="n"/>
      <c r="M882" s="29" t="n"/>
      <c r="N882" s="48" t="n"/>
      <c r="O882" s="48" t="n"/>
      <c r="P882" s="48" t="n"/>
      <c r="Q882" s="48" t="n"/>
      <c r="R882" s="48" t="n"/>
      <c r="S882" s="48" t="n"/>
      <c r="T882" s="48" t="n"/>
      <c r="U882" s="48" t="n"/>
      <c r="V882" s="48" t="n"/>
      <c r="W882" s="48" t="n"/>
      <c r="X882" s="48" t="n"/>
      <c r="Y882" s="48" t="n"/>
      <c r="Z882" s="48" t="n"/>
      <c r="AA882" s="48" t="n"/>
      <c r="AB882" s="48" t="n"/>
    </row>
    <row r="883" ht="14.25" customHeight="1" s="152">
      <c r="A883" s="48" t="n"/>
      <c r="B883" s="48" t="n"/>
      <c r="C883" s="48" t="n"/>
      <c r="D883" s="48" t="n"/>
      <c r="E883" s="48" t="n"/>
      <c r="F883" s="48" t="n"/>
      <c r="G883" s="48" t="n"/>
      <c r="H883" s="48" t="n"/>
      <c r="I883" s="48" t="n"/>
      <c r="J883" s="48" t="n"/>
      <c r="K883" s="29" t="n"/>
      <c r="L883" s="29" t="n"/>
      <c r="M883" s="29" t="n"/>
      <c r="N883" s="48" t="n"/>
      <c r="O883" s="48" t="n"/>
      <c r="P883" s="48" t="n"/>
      <c r="Q883" s="48" t="n"/>
      <c r="R883" s="48" t="n"/>
      <c r="S883" s="48" t="n"/>
      <c r="T883" s="48" t="n"/>
      <c r="U883" s="48" t="n"/>
      <c r="V883" s="48" t="n"/>
      <c r="W883" s="48" t="n"/>
      <c r="X883" s="48" t="n"/>
      <c r="Y883" s="48" t="n"/>
      <c r="Z883" s="48" t="n"/>
      <c r="AA883" s="48" t="n"/>
      <c r="AB883" s="48" t="n"/>
    </row>
    <row r="884" ht="14.25" customHeight="1" s="152">
      <c r="A884" s="48" t="n"/>
      <c r="B884" s="48" t="n"/>
      <c r="C884" s="48" t="n"/>
      <c r="D884" s="48" t="n"/>
      <c r="E884" s="48" t="n"/>
      <c r="F884" s="48" t="n"/>
      <c r="G884" s="48" t="n"/>
      <c r="H884" s="48" t="n"/>
      <c r="I884" s="48" t="n"/>
      <c r="J884" s="48" t="n"/>
      <c r="K884" s="29" t="n"/>
      <c r="L884" s="29" t="n"/>
      <c r="M884" s="29" t="n"/>
      <c r="N884" s="48" t="n"/>
      <c r="O884" s="48" t="n"/>
      <c r="P884" s="48" t="n"/>
      <c r="Q884" s="48" t="n"/>
      <c r="R884" s="48" t="n"/>
      <c r="S884" s="48" t="n"/>
      <c r="T884" s="48" t="n"/>
      <c r="U884" s="48" t="n"/>
      <c r="V884" s="48" t="n"/>
      <c r="W884" s="48" t="n"/>
      <c r="X884" s="48" t="n"/>
      <c r="Y884" s="48" t="n"/>
      <c r="Z884" s="48" t="n"/>
      <c r="AA884" s="48" t="n"/>
      <c r="AB884" s="48" t="n"/>
    </row>
    <row r="885" ht="14.25" customHeight="1" s="152">
      <c r="A885" s="48" t="n"/>
      <c r="B885" s="48" t="n"/>
      <c r="C885" s="48" t="n"/>
      <c r="D885" s="48" t="n"/>
      <c r="E885" s="48" t="n"/>
      <c r="F885" s="48" t="n"/>
      <c r="G885" s="48" t="n"/>
      <c r="H885" s="48" t="n"/>
      <c r="I885" s="48" t="n"/>
      <c r="J885" s="48" t="n"/>
      <c r="K885" s="29" t="n"/>
      <c r="L885" s="29" t="n"/>
      <c r="M885" s="29" t="n"/>
      <c r="N885" s="48" t="n"/>
      <c r="O885" s="48" t="n"/>
      <c r="P885" s="48" t="n"/>
      <c r="Q885" s="48" t="n"/>
      <c r="R885" s="48" t="n"/>
      <c r="S885" s="48" t="n"/>
      <c r="T885" s="48" t="n"/>
      <c r="U885" s="48" t="n"/>
      <c r="V885" s="48" t="n"/>
      <c r="W885" s="48" t="n"/>
      <c r="X885" s="48" t="n"/>
      <c r="Y885" s="48" t="n"/>
      <c r="Z885" s="48" t="n"/>
      <c r="AA885" s="48" t="n"/>
      <c r="AB885" s="48" t="n"/>
    </row>
    <row r="886" ht="14.25" customHeight="1" s="152">
      <c r="A886" s="48" t="n"/>
      <c r="B886" s="48" t="n"/>
      <c r="C886" s="48" t="n"/>
      <c r="D886" s="48" t="n"/>
      <c r="E886" s="48" t="n"/>
      <c r="F886" s="48" t="n"/>
      <c r="G886" s="48" t="n"/>
      <c r="H886" s="48" t="n"/>
      <c r="I886" s="48" t="n"/>
      <c r="J886" s="48" t="n"/>
      <c r="K886" s="29" t="n"/>
      <c r="L886" s="29" t="n"/>
      <c r="M886" s="29" t="n"/>
      <c r="N886" s="48" t="n"/>
      <c r="O886" s="48" t="n"/>
      <c r="P886" s="48" t="n"/>
      <c r="Q886" s="48" t="n"/>
      <c r="R886" s="48" t="n"/>
      <c r="S886" s="48" t="n"/>
      <c r="T886" s="48" t="n"/>
      <c r="U886" s="48" t="n"/>
      <c r="V886" s="48" t="n"/>
      <c r="W886" s="48" t="n"/>
      <c r="X886" s="48" t="n"/>
      <c r="Y886" s="48" t="n"/>
      <c r="Z886" s="48" t="n"/>
      <c r="AA886" s="48" t="n"/>
      <c r="AB886" s="48" t="n"/>
    </row>
    <row r="887" ht="14.25" customHeight="1" s="152">
      <c r="A887" s="48" t="n"/>
      <c r="B887" s="48" t="n"/>
      <c r="C887" s="48" t="n"/>
      <c r="D887" s="48" t="n"/>
      <c r="E887" s="48" t="n"/>
      <c r="F887" s="48" t="n"/>
      <c r="G887" s="48" t="n"/>
      <c r="H887" s="48" t="n"/>
      <c r="I887" s="48" t="n"/>
      <c r="J887" s="48" t="n"/>
      <c r="K887" s="29" t="n"/>
      <c r="L887" s="29" t="n"/>
      <c r="M887" s="29" t="n"/>
      <c r="N887" s="48" t="n"/>
      <c r="O887" s="48" t="n"/>
      <c r="P887" s="48" t="n"/>
      <c r="Q887" s="48" t="n"/>
      <c r="R887" s="48" t="n"/>
      <c r="S887" s="48" t="n"/>
      <c r="T887" s="48" t="n"/>
      <c r="U887" s="48" t="n"/>
      <c r="V887" s="48" t="n"/>
      <c r="W887" s="48" t="n"/>
      <c r="X887" s="48" t="n"/>
      <c r="Y887" s="48" t="n"/>
      <c r="Z887" s="48" t="n"/>
      <c r="AA887" s="48" t="n"/>
      <c r="AB887" s="48" t="n"/>
    </row>
    <row r="888" ht="14.25" customHeight="1" s="152">
      <c r="A888" s="48" t="n"/>
      <c r="B888" s="48" t="n"/>
      <c r="C888" s="48" t="n"/>
      <c r="D888" s="48" t="n"/>
      <c r="E888" s="48" t="n"/>
      <c r="F888" s="48" t="n"/>
      <c r="G888" s="48" t="n"/>
      <c r="H888" s="48" t="n"/>
      <c r="I888" s="48" t="n"/>
      <c r="J888" s="48" t="n"/>
      <c r="K888" s="29" t="n"/>
      <c r="L888" s="29" t="n"/>
      <c r="M888" s="29" t="n"/>
      <c r="N888" s="48" t="n"/>
      <c r="O888" s="48" t="n"/>
      <c r="P888" s="48" t="n"/>
      <c r="Q888" s="48" t="n"/>
      <c r="R888" s="48" t="n"/>
      <c r="S888" s="48" t="n"/>
      <c r="T888" s="48" t="n"/>
      <c r="U888" s="48" t="n"/>
      <c r="V888" s="48" t="n"/>
      <c r="W888" s="48" t="n"/>
      <c r="X888" s="48" t="n"/>
      <c r="Y888" s="48" t="n"/>
      <c r="Z888" s="48" t="n"/>
      <c r="AA888" s="48" t="n"/>
      <c r="AB888" s="48" t="n"/>
    </row>
    <row r="889" ht="14.25" customHeight="1" s="152">
      <c r="A889" s="48" t="n"/>
      <c r="B889" s="48" t="n"/>
      <c r="C889" s="48" t="n"/>
      <c r="D889" s="48" t="n"/>
      <c r="E889" s="48" t="n"/>
      <c r="F889" s="48" t="n"/>
      <c r="G889" s="48" t="n"/>
      <c r="H889" s="48" t="n"/>
      <c r="I889" s="48" t="n"/>
      <c r="J889" s="48" t="n"/>
      <c r="K889" s="29" t="n"/>
      <c r="L889" s="29" t="n"/>
      <c r="M889" s="29" t="n"/>
      <c r="N889" s="48" t="n"/>
      <c r="O889" s="48" t="n"/>
      <c r="P889" s="48" t="n"/>
      <c r="Q889" s="48" t="n"/>
      <c r="R889" s="48" t="n"/>
      <c r="S889" s="48" t="n"/>
      <c r="T889" s="48" t="n"/>
      <c r="U889" s="48" t="n"/>
      <c r="V889" s="48" t="n"/>
      <c r="W889" s="48" t="n"/>
      <c r="X889" s="48" t="n"/>
      <c r="Y889" s="48" t="n"/>
      <c r="Z889" s="48" t="n"/>
      <c r="AA889" s="48" t="n"/>
      <c r="AB889" s="48" t="n"/>
    </row>
    <row r="890" ht="14.25" customHeight="1" s="152">
      <c r="A890" s="48" t="n"/>
      <c r="B890" s="48" t="n"/>
      <c r="C890" s="48" t="n"/>
      <c r="D890" s="48" t="n"/>
      <c r="E890" s="48" t="n"/>
      <c r="F890" s="48" t="n"/>
      <c r="G890" s="48" t="n"/>
      <c r="H890" s="48" t="n"/>
      <c r="I890" s="48" t="n"/>
      <c r="J890" s="48" t="n"/>
      <c r="K890" s="29" t="n"/>
      <c r="L890" s="29" t="n"/>
      <c r="M890" s="29" t="n"/>
      <c r="N890" s="48" t="n"/>
      <c r="O890" s="48" t="n"/>
      <c r="P890" s="48" t="n"/>
      <c r="Q890" s="48" t="n"/>
      <c r="R890" s="48" t="n"/>
      <c r="S890" s="48" t="n"/>
      <c r="T890" s="48" t="n"/>
      <c r="U890" s="48" t="n"/>
      <c r="V890" s="48" t="n"/>
      <c r="W890" s="48" t="n"/>
      <c r="X890" s="48" t="n"/>
      <c r="Y890" s="48" t="n"/>
      <c r="Z890" s="48" t="n"/>
      <c r="AA890" s="48" t="n"/>
      <c r="AB890" s="48" t="n"/>
    </row>
    <row r="891" ht="14.25" customHeight="1" s="152">
      <c r="A891" s="48" t="n"/>
      <c r="B891" s="48" t="n"/>
      <c r="C891" s="48" t="n"/>
      <c r="D891" s="48" t="n"/>
      <c r="E891" s="48" t="n"/>
      <c r="F891" s="48" t="n"/>
      <c r="G891" s="48" t="n"/>
      <c r="H891" s="48" t="n"/>
      <c r="I891" s="48" t="n"/>
      <c r="J891" s="48" t="n"/>
      <c r="K891" s="29" t="n"/>
      <c r="L891" s="29" t="n"/>
      <c r="M891" s="29" t="n"/>
      <c r="N891" s="48" t="n"/>
      <c r="O891" s="48" t="n"/>
      <c r="P891" s="48" t="n"/>
      <c r="Q891" s="48" t="n"/>
      <c r="R891" s="48" t="n"/>
      <c r="S891" s="48" t="n"/>
      <c r="T891" s="48" t="n"/>
      <c r="U891" s="48" t="n"/>
      <c r="V891" s="48" t="n"/>
      <c r="W891" s="48" t="n"/>
      <c r="X891" s="48" t="n"/>
      <c r="Y891" s="48" t="n"/>
      <c r="Z891" s="48" t="n"/>
      <c r="AA891" s="48" t="n"/>
      <c r="AB891" s="48" t="n"/>
    </row>
    <row r="892" ht="14.25" customHeight="1" s="152">
      <c r="A892" s="48" t="n"/>
      <c r="B892" s="48" t="n"/>
      <c r="C892" s="48" t="n"/>
      <c r="D892" s="48" t="n"/>
      <c r="E892" s="48" t="n"/>
      <c r="F892" s="48" t="n"/>
      <c r="G892" s="48" t="n"/>
      <c r="H892" s="48" t="n"/>
      <c r="I892" s="48" t="n"/>
      <c r="J892" s="48" t="n"/>
      <c r="K892" s="29" t="n"/>
      <c r="L892" s="29" t="n"/>
      <c r="M892" s="29" t="n"/>
      <c r="N892" s="48" t="n"/>
      <c r="O892" s="48" t="n"/>
      <c r="P892" s="48" t="n"/>
      <c r="Q892" s="48" t="n"/>
      <c r="R892" s="48" t="n"/>
      <c r="S892" s="48" t="n"/>
      <c r="T892" s="48" t="n"/>
      <c r="U892" s="48" t="n"/>
      <c r="V892" s="48" t="n"/>
      <c r="W892" s="48" t="n"/>
      <c r="X892" s="48" t="n"/>
      <c r="Y892" s="48" t="n"/>
      <c r="Z892" s="48" t="n"/>
      <c r="AA892" s="48" t="n"/>
      <c r="AB892" s="48" t="n"/>
    </row>
    <row r="893" ht="14.25" customHeight="1" s="152">
      <c r="A893" s="48" t="n"/>
      <c r="B893" s="48" t="n"/>
      <c r="C893" s="48" t="n"/>
      <c r="D893" s="48" t="n"/>
      <c r="E893" s="48" t="n"/>
      <c r="F893" s="48" t="n"/>
      <c r="G893" s="48" t="n"/>
      <c r="H893" s="48" t="n"/>
      <c r="I893" s="48" t="n"/>
      <c r="J893" s="48" t="n"/>
      <c r="K893" s="29" t="n"/>
      <c r="L893" s="29" t="n"/>
      <c r="M893" s="29" t="n"/>
      <c r="N893" s="48" t="n"/>
      <c r="O893" s="48" t="n"/>
      <c r="P893" s="48" t="n"/>
      <c r="Q893" s="48" t="n"/>
      <c r="R893" s="48" t="n"/>
      <c r="S893" s="48" t="n"/>
      <c r="T893" s="48" t="n"/>
      <c r="U893" s="48" t="n"/>
      <c r="V893" s="48" t="n"/>
      <c r="W893" s="48" t="n"/>
      <c r="X893" s="48" t="n"/>
      <c r="Y893" s="48" t="n"/>
      <c r="Z893" s="48" t="n"/>
      <c r="AA893" s="48" t="n"/>
      <c r="AB893" s="48" t="n"/>
    </row>
    <row r="894" ht="14.25" customHeight="1" s="152">
      <c r="A894" s="48" t="n"/>
      <c r="B894" s="48" t="n"/>
      <c r="C894" s="48" t="n"/>
      <c r="D894" s="48" t="n"/>
      <c r="E894" s="48" t="n"/>
      <c r="F894" s="48" t="n"/>
      <c r="G894" s="48" t="n"/>
      <c r="H894" s="48" t="n"/>
      <c r="I894" s="48" t="n"/>
      <c r="J894" s="48" t="n"/>
      <c r="K894" s="29" t="n"/>
      <c r="L894" s="29" t="n"/>
      <c r="M894" s="29" t="n"/>
      <c r="N894" s="48" t="n"/>
      <c r="O894" s="48" t="n"/>
      <c r="P894" s="48" t="n"/>
      <c r="Q894" s="48" t="n"/>
      <c r="R894" s="48" t="n"/>
      <c r="S894" s="48" t="n"/>
      <c r="T894" s="48" t="n"/>
      <c r="U894" s="48" t="n"/>
      <c r="V894" s="48" t="n"/>
      <c r="W894" s="48" t="n"/>
      <c r="X894" s="48" t="n"/>
      <c r="Y894" s="48" t="n"/>
      <c r="Z894" s="48" t="n"/>
      <c r="AA894" s="48" t="n"/>
      <c r="AB894" s="48" t="n"/>
    </row>
    <row r="895" ht="14.25" customHeight="1" s="152">
      <c r="A895" s="48" t="n"/>
      <c r="B895" s="48" t="n"/>
      <c r="C895" s="48" t="n"/>
      <c r="D895" s="48" t="n"/>
      <c r="E895" s="48" t="n"/>
      <c r="F895" s="48" t="n"/>
      <c r="G895" s="48" t="n"/>
      <c r="H895" s="48" t="n"/>
      <c r="I895" s="48" t="n"/>
      <c r="J895" s="48" t="n"/>
      <c r="K895" s="29" t="n"/>
      <c r="L895" s="29" t="n"/>
      <c r="M895" s="29" t="n"/>
      <c r="N895" s="48" t="n"/>
      <c r="O895" s="48" t="n"/>
      <c r="P895" s="48" t="n"/>
      <c r="Q895" s="48" t="n"/>
      <c r="R895" s="48" t="n"/>
      <c r="S895" s="48" t="n"/>
      <c r="T895" s="48" t="n"/>
      <c r="U895" s="48" t="n"/>
      <c r="V895" s="48" t="n"/>
      <c r="W895" s="48" t="n"/>
      <c r="X895" s="48" t="n"/>
      <c r="Y895" s="48" t="n"/>
      <c r="Z895" s="48" t="n"/>
      <c r="AA895" s="48" t="n"/>
      <c r="AB895" s="48" t="n"/>
    </row>
    <row r="896" ht="14.25" customHeight="1" s="152">
      <c r="A896" s="48" t="n"/>
      <c r="B896" s="48" t="n"/>
      <c r="C896" s="48" t="n"/>
      <c r="D896" s="48" t="n"/>
      <c r="E896" s="48" t="n"/>
      <c r="F896" s="48" t="n"/>
      <c r="G896" s="48" t="n"/>
      <c r="H896" s="48" t="n"/>
      <c r="I896" s="48" t="n"/>
      <c r="J896" s="48" t="n"/>
      <c r="K896" s="29" t="n"/>
      <c r="L896" s="29" t="n"/>
      <c r="M896" s="29" t="n"/>
      <c r="N896" s="48" t="n"/>
      <c r="O896" s="48" t="n"/>
      <c r="P896" s="48" t="n"/>
      <c r="Q896" s="48" t="n"/>
      <c r="R896" s="48" t="n"/>
      <c r="S896" s="48" t="n"/>
      <c r="T896" s="48" t="n"/>
      <c r="U896" s="48" t="n"/>
      <c r="V896" s="48" t="n"/>
      <c r="W896" s="48" t="n"/>
      <c r="X896" s="48" t="n"/>
      <c r="Y896" s="48" t="n"/>
      <c r="Z896" s="48" t="n"/>
      <c r="AA896" s="48" t="n"/>
      <c r="AB896" s="48" t="n"/>
    </row>
    <row r="897" ht="14.25" customHeight="1" s="152">
      <c r="A897" s="48" t="n"/>
      <c r="B897" s="48" t="n"/>
      <c r="C897" s="48" t="n"/>
      <c r="D897" s="48" t="n"/>
      <c r="E897" s="48" t="n"/>
      <c r="F897" s="48" t="n"/>
      <c r="G897" s="48" t="n"/>
      <c r="H897" s="48" t="n"/>
      <c r="I897" s="48" t="n"/>
      <c r="J897" s="48" t="n"/>
      <c r="K897" s="29" t="n"/>
      <c r="L897" s="29" t="n"/>
      <c r="M897" s="29" t="n"/>
      <c r="N897" s="48" t="n"/>
      <c r="O897" s="48" t="n"/>
      <c r="P897" s="48" t="n"/>
      <c r="Q897" s="48" t="n"/>
      <c r="R897" s="48" t="n"/>
      <c r="S897" s="48" t="n"/>
      <c r="T897" s="48" t="n"/>
      <c r="U897" s="48" t="n"/>
      <c r="V897" s="48" t="n"/>
      <c r="W897" s="48" t="n"/>
      <c r="X897" s="48" t="n"/>
      <c r="Y897" s="48" t="n"/>
      <c r="Z897" s="48" t="n"/>
      <c r="AA897" s="48" t="n"/>
      <c r="AB897" s="48" t="n"/>
    </row>
    <row r="898" ht="14.25" customHeight="1" s="152">
      <c r="A898" s="48" t="n"/>
      <c r="B898" s="48" t="n"/>
      <c r="C898" s="48" t="n"/>
      <c r="D898" s="48" t="n"/>
      <c r="E898" s="48" t="n"/>
      <c r="F898" s="48" t="n"/>
      <c r="G898" s="48" t="n"/>
      <c r="H898" s="48" t="n"/>
      <c r="I898" s="48" t="n"/>
      <c r="J898" s="48" t="n"/>
      <c r="K898" s="29" t="n"/>
      <c r="L898" s="29" t="n"/>
      <c r="M898" s="29" t="n"/>
      <c r="N898" s="48" t="n"/>
      <c r="O898" s="48" t="n"/>
      <c r="P898" s="48" t="n"/>
      <c r="Q898" s="48" t="n"/>
      <c r="R898" s="48" t="n"/>
      <c r="S898" s="48" t="n"/>
      <c r="T898" s="48" t="n"/>
      <c r="U898" s="48" t="n"/>
      <c r="V898" s="48" t="n"/>
      <c r="W898" s="48" t="n"/>
      <c r="X898" s="48" t="n"/>
      <c r="Y898" s="48" t="n"/>
      <c r="Z898" s="48" t="n"/>
      <c r="AA898" s="48" t="n"/>
      <c r="AB898" s="48" t="n"/>
    </row>
    <row r="899" ht="14.25" customHeight="1" s="152">
      <c r="A899" s="48" t="n"/>
      <c r="B899" s="48" t="n"/>
      <c r="C899" s="48" t="n"/>
      <c r="D899" s="48" t="n"/>
      <c r="E899" s="48" t="n"/>
      <c r="F899" s="48" t="n"/>
      <c r="G899" s="48" t="n"/>
      <c r="H899" s="48" t="n"/>
      <c r="I899" s="48" t="n"/>
      <c r="J899" s="48" t="n"/>
      <c r="K899" s="29" t="n"/>
      <c r="L899" s="29" t="n"/>
      <c r="M899" s="29" t="n"/>
      <c r="N899" s="48" t="n"/>
      <c r="O899" s="48" t="n"/>
      <c r="P899" s="48" t="n"/>
      <c r="Q899" s="48" t="n"/>
      <c r="R899" s="48" t="n"/>
      <c r="S899" s="48" t="n"/>
      <c r="T899" s="48" t="n"/>
      <c r="U899" s="48" t="n"/>
      <c r="V899" s="48" t="n"/>
      <c r="W899" s="48" t="n"/>
      <c r="X899" s="48" t="n"/>
      <c r="Y899" s="48" t="n"/>
      <c r="Z899" s="48" t="n"/>
      <c r="AA899" s="48" t="n"/>
      <c r="AB899" s="48" t="n"/>
    </row>
    <row r="900" ht="14.25" customHeight="1" s="152">
      <c r="A900" s="48" t="n"/>
      <c r="B900" s="48" t="n"/>
      <c r="C900" s="48" t="n"/>
      <c r="D900" s="48" t="n"/>
      <c r="E900" s="48" t="n"/>
      <c r="F900" s="48" t="n"/>
      <c r="G900" s="48" t="n"/>
      <c r="H900" s="48" t="n"/>
      <c r="I900" s="48" t="n"/>
      <c r="J900" s="48" t="n"/>
      <c r="K900" s="29" t="n"/>
      <c r="L900" s="29" t="n"/>
      <c r="M900" s="29" t="n"/>
      <c r="N900" s="48" t="n"/>
      <c r="O900" s="48" t="n"/>
      <c r="P900" s="48" t="n"/>
      <c r="Q900" s="48" t="n"/>
      <c r="R900" s="48" t="n"/>
      <c r="S900" s="48" t="n"/>
      <c r="T900" s="48" t="n"/>
      <c r="U900" s="48" t="n"/>
      <c r="V900" s="48" t="n"/>
      <c r="W900" s="48" t="n"/>
      <c r="X900" s="48" t="n"/>
      <c r="Y900" s="48" t="n"/>
      <c r="Z900" s="48" t="n"/>
      <c r="AA900" s="48" t="n"/>
      <c r="AB900" s="48" t="n"/>
    </row>
    <row r="901" ht="14.25" customHeight="1" s="152">
      <c r="A901" s="48" t="n"/>
      <c r="B901" s="48" t="n"/>
      <c r="C901" s="48" t="n"/>
      <c r="D901" s="48" t="n"/>
      <c r="E901" s="48" t="n"/>
      <c r="F901" s="48" t="n"/>
      <c r="G901" s="48" t="n"/>
      <c r="H901" s="48" t="n"/>
      <c r="I901" s="48" t="n"/>
      <c r="J901" s="48" t="n"/>
      <c r="K901" s="29" t="n"/>
      <c r="L901" s="29" t="n"/>
      <c r="M901" s="29" t="n"/>
      <c r="N901" s="48" t="n"/>
      <c r="O901" s="48" t="n"/>
      <c r="P901" s="48" t="n"/>
      <c r="Q901" s="48" t="n"/>
      <c r="R901" s="48" t="n"/>
      <c r="S901" s="48" t="n"/>
      <c r="T901" s="48" t="n"/>
      <c r="U901" s="48" t="n"/>
      <c r="V901" s="48" t="n"/>
      <c r="W901" s="48" t="n"/>
      <c r="X901" s="48" t="n"/>
      <c r="Y901" s="48" t="n"/>
      <c r="Z901" s="48" t="n"/>
      <c r="AA901" s="48" t="n"/>
      <c r="AB901" s="48" t="n"/>
    </row>
    <row r="902" ht="14.25" customHeight="1" s="152">
      <c r="A902" s="48" t="n"/>
      <c r="B902" s="48" t="n"/>
      <c r="C902" s="48" t="n"/>
      <c r="D902" s="48" t="n"/>
      <c r="E902" s="48" t="n"/>
      <c r="F902" s="48" t="n"/>
      <c r="G902" s="48" t="n"/>
      <c r="H902" s="48" t="n"/>
      <c r="I902" s="48" t="n"/>
      <c r="J902" s="48" t="n"/>
      <c r="K902" s="29" t="n"/>
      <c r="L902" s="29" t="n"/>
      <c r="M902" s="29" t="n"/>
      <c r="N902" s="48" t="n"/>
      <c r="O902" s="48" t="n"/>
      <c r="P902" s="48" t="n"/>
      <c r="Q902" s="48" t="n"/>
      <c r="R902" s="48" t="n"/>
      <c r="S902" s="48" t="n"/>
      <c r="T902" s="48" t="n"/>
      <c r="U902" s="48" t="n"/>
      <c r="V902" s="48" t="n"/>
      <c r="W902" s="48" t="n"/>
      <c r="X902" s="48" t="n"/>
      <c r="Y902" s="48" t="n"/>
      <c r="Z902" s="48" t="n"/>
      <c r="AA902" s="48" t="n"/>
      <c r="AB902" s="48" t="n"/>
    </row>
    <row r="903" ht="14.25" customHeight="1" s="152">
      <c r="A903" s="48" t="n"/>
      <c r="B903" s="48" t="n"/>
      <c r="C903" s="48" t="n"/>
      <c r="D903" s="48" t="n"/>
      <c r="E903" s="48" t="n"/>
      <c r="F903" s="48" t="n"/>
      <c r="G903" s="48" t="n"/>
      <c r="H903" s="48" t="n"/>
      <c r="I903" s="48" t="n"/>
      <c r="J903" s="48" t="n"/>
      <c r="K903" s="29" t="n"/>
      <c r="L903" s="29" t="n"/>
      <c r="M903" s="29" t="n"/>
      <c r="N903" s="48" t="n"/>
      <c r="O903" s="48" t="n"/>
      <c r="P903" s="48" t="n"/>
      <c r="Q903" s="48" t="n"/>
      <c r="R903" s="48" t="n"/>
      <c r="S903" s="48" t="n"/>
      <c r="T903" s="48" t="n"/>
      <c r="U903" s="48" t="n"/>
      <c r="V903" s="48" t="n"/>
      <c r="W903" s="48" t="n"/>
      <c r="X903" s="48" t="n"/>
      <c r="Y903" s="48" t="n"/>
      <c r="Z903" s="48" t="n"/>
      <c r="AA903" s="48" t="n"/>
      <c r="AB903" s="48" t="n"/>
    </row>
    <row r="904" ht="14.25" customHeight="1" s="152">
      <c r="A904" s="48" t="n"/>
      <c r="B904" s="48" t="n"/>
      <c r="C904" s="48" t="n"/>
      <c r="D904" s="48" t="n"/>
      <c r="E904" s="48" t="n"/>
      <c r="F904" s="48" t="n"/>
      <c r="G904" s="48" t="n"/>
      <c r="H904" s="48" t="n"/>
      <c r="I904" s="48" t="n"/>
      <c r="J904" s="48" t="n"/>
      <c r="K904" s="29" t="n"/>
      <c r="L904" s="29" t="n"/>
      <c r="M904" s="29" t="n"/>
      <c r="N904" s="48" t="n"/>
      <c r="O904" s="48" t="n"/>
      <c r="P904" s="48" t="n"/>
      <c r="Q904" s="48" t="n"/>
      <c r="R904" s="48" t="n"/>
      <c r="S904" s="48" t="n"/>
      <c r="T904" s="48" t="n"/>
      <c r="U904" s="48" t="n"/>
      <c r="V904" s="48" t="n"/>
      <c r="W904" s="48" t="n"/>
      <c r="X904" s="48" t="n"/>
      <c r="Y904" s="48" t="n"/>
      <c r="Z904" s="48" t="n"/>
      <c r="AA904" s="48" t="n"/>
      <c r="AB904" s="48" t="n"/>
    </row>
    <row r="905" ht="14.25" customHeight="1" s="152">
      <c r="A905" s="48" t="n"/>
      <c r="B905" s="48" t="n"/>
      <c r="C905" s="48" t="n"/>
      <c r="D905" s="48" t="n"/>
      <c r="E905" s="48" t="n"/>
      <c r="F905" s="48" t="n"/>
      <c r="G905" s="48" t="n"/>
      <c r="H905" s="48" t="n"/>
      <c r="I905" s="48" t="n"/>
      <c r="J905" s="48" t="n"/>
      <c r="K905" s="29" t="n"/>
      <c r="L905" s="29" t="n"/>
      <c r="M905" s="29" t="n"/>
      <c r="N905" s="48" t="n"/>
      <c r="O905" s="48" t="n"/>
      <c r="P905" s="48" t="n"/>
      <c r="Q905" s="48" t="n"/>
      <c r="R905" s="48" t="n"/>
      <c r="S905" s="48" t="n"/>
      <c r="T905" s="48" t="n"/>
      <c r="U905" s="48" t="n"/>
      <c r="V905" s="48" t="n"/>
      <c r="W905" s="48" t="n"/>
      <c r="X905" s="48" t="n"/>
      <c r="Y905" s="48" t="n"/>
      <c r="Z905" s="48" t="n"/>
      <c r="AA905" s="48" t="n"/>
      <c r="AB905" s="48" t="n"/>
    </row>
    <row r="906" ht="14.25" customHeight="1" s="152">
      <c r="A906" s="48" t="n"/>
      <c r="B906" s="48" t="n"/>
      <c r="C906" s="48" t="n"/>
      <c r="D906" s="48" t="n"/>
      <c r="E906" s="48" t="n"/>
      <c r="F906" s="48" t="n"/>
      <c r="G906" s="48" t="n"/>
      <c r="H906" s="48" t="n"/>
      <c r="I906" s="48" t="n"/>
      <c r="J906" s="48" t="n"/>
      <c r="K906" s="29" t="n"/>
      <c r="L906" s="29" t="n"/>
      <c r="M906" s="29" t="n"/>
      <c r="N906" s="48" t="n"/>
      <c r="O906" s="48" t="n"/>
      <c r="P906" s="48" t="n"/>
      <c r="Q906" s="48" t="n"/>
      <c r="R906" s="48" t="n"/>
      <c r="S906" s="48" t="n"/>
      <c r="T906" s="48" t="n"/>
      <c r="U906" s="48" t="n"/>
      <c r="V906" s="48" t="n"/>
      <c r="W906" s="48" t="n"/>
      <c r="X906" s="48" t="n"/>
      <c r="Y906" s="48" t="n"/>
      <c r="Z906" s="48" t="n"/>
      <c r="AA906" s="48" t="n"/>
      <c r="AB906" s="48" t="n"/>
    </row>
    <row r="907" ht="14.25" customHeight="1" s="152">
      <c r="A907" s="48" t="n"/>
      <c r="B907" s="48" t="n"/>
      <c r="C907" s="48" t="n"/>
      <c r="D907" s="48" t="n"/>
      <c r="E907" s="48" t="n"/>
      <c r="F907" s="48" t="n"/>
      <c r="G907" s="48" t="n"/>
      <c r="H907" s="48" t="n"/>
      <c r="I907" s="48" t="n"/>
      <c r="J907" s="48" t="n"/>
      <c r="K907" s="29" t="n"/>
      <c r="L907" s="29" t="n"/>
      <c r="M907" s="29" t="n"/>
      <c r="N907" s="48" t="n"/>
      <c r="O907" s="48" t="n"/>
      <c r="P907" s="48" t="n"/>
      <c r="Q907" s="48" t="n"/>
      <c r="R907" s="48" t="n"/>
      <c r="S907" s="48" t="n"/>
      <c r="T907" s="48" t="n"/>
      <c r="U907" s="48" t="n"/>
      <c r="V907" s="48" t="n"/>
      <c r="W907" s="48" t="n"/>
      <c r="X907" s="48" t="n"/>
      <c r="Y907" s="48" t="n"/>
      <c r="Z907" s="48" t="n"/>
      <c r="AA907" s="48" t="n"/>
      <c r="AB907" s="48" t="n"/>
    </row>
    <row r="908" ht="14.25" customHeight="1" s="152">
      <c r="A908" s="48" t="n"/>
      <c r="B908" s="48" t="n"/>
      <c r="C908" s="48" t="n"/>
      <c r="D908" s="48" t="n"/>
      <c r="E908" s="48" t="n"/>
      <c r="F908" s="48" t="n"/>
      <c r="G908" s="48" t="n"/>
      <c r="H908" s="48" t="n"/>
      <c r="I908" s="48" t="n"/>
      <c r="J908" s="48" t="n"/>
      <c r="K908" s="29" t="n"/>
      <c r="L908" s="29" t="n"/>
      <c r="M908" s="29" t="n"/>
      <c r="N908" s="48" t="n"/>
      <c r="O908" s="48" t="n"/>
      <c r="P908" s="48" t="n"/>
      <c r="Q908" s="48" t="n"/>
      <c r="R908" s="48" t="n"/>
      <c r="S908" s="48" t="n"/>
      <c r="T908" s="48" t="n"/>
      <c r="U908" s="48" t="n"/>
      <c r="V908" s="48" t="n"/>
      <c r="W908" s="48" t="n"/>
      <c r="X908" s="48" t="n"/>
      <c r="Y908" s="48" t="n"/>
      <c r="Z908" s="48" t="n"/>
      <c r="AA908" s="48" t="n"/>
      <c r="AB908" s="48" t="n"/>
    </row>
    <row r="909" ht="14.25" customHeight="1" s="152">
      <c r="A909" s="48" t="n"/>
      <c r="B909" s="48" t="n"/>
      <c r="C909" s="48" t="n"/>
      <c r="D909" s="48" t="n"/>
      <c r="E909" s="48" t="n"/>
      <c r="F909" s="48" t="n"/>
      <c r="G909" s="48" t="n"/>
      <c r="H909" s="48" t="n"/>
      <c r="I909" s="48" t="n"/>
      <c r="J909" s="48" t="n"/>
      <c r="K909" s="29" t="n"/>
      <c r="L909" s="29" t="n"/>
      <c r="M909" s="29" t="n"/>
      <c r="N909" s="48" t="n"/>
      <c r="O909" s="48" t="n"/>
      <c r="P909" s="48" t="n"/>
      <c r="Q909" s="48" t="n"/>
      <c r="R909" s="48" t="n"/>
      <c r="S909" s="48" t="n"/>
      <c r="T909" s="48" t="n"/>
      <c r="U909" s="48" t="n"/>
      <c r="V909" s="48" t="n"/>
      <c r="W909" s="48" t="n"/>
      <c r="X909" s="48" t="n"/>
      <c r="Y909" s="48" t="n"/>
      <c r="Z909" s="48" t="n"/>
      <c r="AA909" s="48" t="n"/>
      <c r="AB909" s="48" t="n"/>
    </row>
    <row r="910" ht="14.25" customHeight="1" s="152">
      <c r="A910" s="48" t="n"/>
      <c r="B910" s="48" t="n"/>
      <c r="C910" s="48" t="n"/>
      <c r="D910" s="48" t="n"/>
      <c r="E910" s="48" t="n"/>
      <c r="F910" s="48" t="n"/>
      <c r="G910" s="48" t="n"/>
      <c r="H910" s="48" t="n"/>
      <c r="I910" s="48" t="n"/>
      <c r="J910" s="48" t="n"/>
      <c r="K910" s="29" t="n"/>
      <c r="L910" s="29" t="n"/>
      <c r="M910" s="29" t="n"/>
      <c r="N910" s="48" t="n"/>
      <c r="O910" s="48" t="n"/>
      <c r="P910" s="48" t="n"/>
      <c r="Q910" s="48" t="n"/>
      <c r="R910" s="48" t="n"/>
      <c r="S910" s="48" t="n"/>
      <c r="T910" s="48" t="n"/>
      <c r="U910" s="48" t="n"/>
      <c r="V910" s="48" t="n"/>
      <c r="W910" s="48" t="n"/>
      <c r="X910" s="48" t="n"/>
      <c r="Y910" s="48" t="n"/>
      <c r="Z910" s="48" t="n"/>
      <c r="AA910" s="48" t="n"/>
      <c r="AB910" s="48" t="n"/>
    </row>
    <row r="911" ht="14.25" customHeight="1" s="152">
      <c r="A911" s="48" t="n"/>
      <c r="B911" s="48" t="n"/>
      <c r="C911" s="48" t="n"/>
      <c r="D911" s="48" t="n"/>
      <c r="E911" s="48" t="n"/>
      <c r="F911" s="48" t="n"/>
      <c r="G911" s="48" t="n"/>
      <c r="H911" s="48" t="n"/>
      <c r="I911" s="48" t="n"/>
      <c r="J911" s="48" t="n"/>
      <c r="K911" s="29" t="n"/>
      <c r="L911" s="29" t="n"/>
      <c r="M911" s="29" t="n"/>
      <c r="N911" s="48" t="n"/>
      <c r="O911" s="48" t="n"/>
      <c r="P911" s="48" t="n"/>
      <c r="Q911" s="48" t="n"/>
      <c r="R911" s="48" t="n"/>
      <c r="S911" s="48" t="n"/>
      <c r="T911" s="48" t="n"/>
      <c r="U911" s="48" t="n"/>
      <c r="V911" s="48" t="n"/>
      <c r="W911" s="48" t="n"/>
      <c r="X911" s="48" t="n"/>
      <c r="Y911" s="48" t="n"/>
      <c r="Z911" s="48" t="n"/>
      <c r="AA911" s="48" t="n"/>
      <c r="AB911" s="48" t="n"/>
    </row>
    <row r="912" ht="14.25" customHeight="1" s="152">
      <c r="A912" s="48" t="n"/>
      <c r="B912" s="48" t="n"/>
      <c r="C912" s="48" t="n"/>
      <c r="D912" s="48" t="n"/>
      <c r="E912" s="48" t="n"/>
      <c r="F912" s="48" t="n"/>
      <c r="G912" s="48" t="n"/>
      <c r="H912" s="48" t="n"/>
      <c r="I912" s="48" t="n"/>
      <c r="J912" s="48" t="n"/>
      <c r="K912" s="29" t="n"/>
      <c r="L912" s="29" t="n"/>
      <c r="M912" s="29" t="n"/>
      <c r="N912" s="48" t="n"/>
      <c r="O912" s="48" t="n"/>
      <c r="P912" s="48" t="n"/>
      <c r="Q912" s="48" t="n"/>
      <c r="R912" s="48" t="n"/>
      <c r="S912" s="48" t="n"/>
      <c r="T912" s="48" t="n"/>
      <c r="U912" s="48" t="n"/>
      <c r="V912" s="48" t="n"/>
      <c r="W912" s="48" t="n"/>
      <c r="X912" s="48" t="n"/>
      <c r="Y912" s="48" t="n"/>
      <c r="Z912" s="48" t="n"/>
      <c r="AA912" s="48" t="n"/>
      <c r="AB912" s="48" t="n"/>
    </row>
    <row r="913" ht="14.25" customHeight="1" s="152">
      <c r="A913" s="48" t="n"/>
      <c r="B913" s="48" t="n"/>
      <c r="C913" s="48" t="n"/>
      <c r="D913" s="48" t="n"/>
      <c r="E913" s="48" t="n"/>
      <c r="F913" s="48" t="n"/>
      <c r="G913" s="48" t="n"/>
      <c r="H913" s="48" t="n"/>
      <c r="I913" s="48" t="n"/>
      <c r="J913" s="48" t="n"/>
      <c r="K913" s="29" t="n"/>
      <c r="L913" s="29" t="n"/>
      <c r="M913" s="29" t="n"/>
      <c r="N913" s="48" t="n"/>
      <c r="O913" s="48" t="n"/>
      <c r="P913" s="48" t="n"/>
      <c r="Q913" s="48" t="n"/>
      <c r="R913" s="48" t="n"/>
      <c r="S913" s="48" t="n"/>
      <c r="T913" s="48" t="n"/>
      <c r="U913" s="48" t="n"/>
      <c r="V913" s="48" t="n"/>
      <c r="W913" s="48" t="n"/>
      <c r="X913" s="48" t="n"/>
      <c r="Y913" s="48" t="n"/>
      <c r="Z913" s="48" t="n"/>
      <c r="AA913" s="48" t="n"/>
      <c r="AB913" s="48" t="n"/>
    </row>
    <row r="914" ht="14.25" customHeight="1" s="152">
      <c r="A914" s="48" t="n"/>
      <c r="B914" s="48" t="n"/>
      <c r="C914" s="48" t="n"/>
      <c r="D914" s="48" t="n"/>
      <c r="E914" s="48" t="n"/>
      <c r="F914" s="48" t="n"/>
      <c r="G914" s="48" t="n"/>
      <c r="H914" s="48" t="n"/>
      <c r="I914" s="48" t="n"/>
      <c r="J914" s="48" t="n"/>
      <c r="K914" s="29" t="n"/>
      <c r="L914" s="29" t="n"/>
      <c r="M914" s="29" t="n"/>
      <c r="N914" s="48" t="n"/>
      <c r="O914" s="48" t="n"/>
      <c r="P914" s="48" t="n"/>
      <c r="Q914" s="48" t="n"/>
      <c r="R914" s="48" t="n"/>
      <c r="S914" s="48" t="n"/>
      <c r="T914" s="48" t="n"/>
      <c r="U914" s="48" t="n"/>
      <c r="V914" s="48" t="n"/>
      <c r="W914" s="48" t="n"/>
      <c r="X914" s="48" t="n"/>
      <c r="Y914" s="48" t="n"/>
      <c r="Z914" s="48" t="n"/>
      <c r="AA914" s="48" t="n"/>
      <c r="AB914" s="48" t="n"/>
    </row>
    <row r="915" ht="14.25" customHeight="1" s="152">
      <c r="A915" s="48" t="n"/>
      <c r="B915" s="48" t="n"/>
      <c r="C915" s="48" t="n"/>
      <c r="D915" s="48" t="n"/>
      <c r="E915" s="48" t="n"/>
      <c r="F915" s="48" t="n"/>
      <c r="G915" s="48" t="n"/>
      <c r="H915" s="48" t="n"/>
      <c r="I915" s="48" t="n"/>
      <c r="J915" s="48" t="n"/>
      <c r="K915" s="29" t="n"/>
      <c r="L915" s="29" t="n"/>
      <c r="M915" s="29" t="n"/>
      <c r="N915" s="48" t="n"/>
      <c r="O915" s="48" t="n"/>
      <c r="P915" s="48" t="n"/>
      <c r="Q915" s="48" t="n"/>
      <c r="R915" s="48" t="n"/>
      <c r="S915" s="48" t="n"/>
      <c r="T915" s="48" t="n"/>
      <c r="U915" s="48" t="n"/>
      <c r="V915" s="48" t="n"/>
      <c r="W915" s="48" t="n"/>
      <c r="X915" s="48" t="n"/>
      <c r="Y915" s="48" t="n"/>
      <c r="Z915" s="48" t="n"/>
      <c r="AA915" s="48" t="n"/>
      <c r="AB915" s="48" t="n"/>
    </row>
    <row r="916" ht="14.25" customHeight="1" s="152">
      <c r="A916" s="48" t="n"/>
      <c r="B916" s="48" t="n"/>
      <c r="C916" s="48" t="n"/>
      <c r="D916" s="48" t="n"/>
      <c r="E916" s="48" t="n"/>
      <c r="F916" s="48" t="n"/>
      <c r="G916" s="48" t="n"/>
      <c r="H916" s="48" t="n"/>
      <c r="I916" s="48" t="n"/>
      <c r="J916" s="48" t="n"/>
      <c r="K916" s="29" t="n"/>
      <c r="L916" s="29" t="n"/>
      <c r="M916" s="29" t="n"/>
      <c r="N916" s="48" t="n"/>
      <c r="O916" s="48" t="n"/>
      <c r="P916" s="48" t="n"/>
      <c r="Q916" s="48" t="n"/>
      <c r="R916" s="48" t="n"/>
      <c r="S916" s="48" t="n"/>
      <c r="T916" s="48" t="n"/>
      <c r="U916" s="48" t="n"/>
      <c r="V916" s="48" t="n"/>
      <c r="W916" s="48" t="n"/>
      <c r="X916" s="48" t="n"/>
      <c r="Y916" s="48" t="n"/>
      <c r="Z916" s="48" t="n"/>
      <c r="AA916" s="48" t="n"/>
      <c r="AB916" s="48" t="n"/>
    </row>
    <row r="917" ht="14.25" customHeight="1" s="152">
      <c r="A917" s="48" t="n"/>
      <c r="B917" s="48" t="n"/>
      <c r="C917" s="48" t="n"/>
      <c r="D917" s="48" t="n"/>
      <c r="E917" s="48" t="n"/>
      <c r="F917" s="48" t="n"/>
      <c r="G917" s="48" t="n"/>
      <c r="H917" s="48" t="n"/>
      <c r="I917" s="48" t="n"/>
      <c r="J917" s="48" t="n"/>
      <c r="K917" s="29" t="n"/>
      <c r="L917" s="29" t="n"/>
      <c r="M917" s="29" t="n"/>
      <c r="N917" s="48" t="n"/>
      <c r="O917" s="48" t="n"/>
      <c r="P917" s="48" t="n"/>
      <c r="Q917" s="48" t="n"/>
      <c r="R917" s="48" t="n"/>
      <c r="S917" s="48" t="n"/>
      <c r="T917" s="48" t="n"/>
      <c r="U917" s="48" t="n"/>
      <c r="V917" s="48" t="n"/>
      <c r="W917" s="48" t="n"/>
      <c r="X917" s="48" t="n"/>
      <c r="Y917" s="48" t="n"/>
      <c r="Z917" s="48" t="n"/>
      <c r="AA917" s="48" t="n"/>
      <c r="AB917" s="48" t="n"/>
    </row>
    <row r="918" ht="14.25" customHeight="1" s="152">
      <c r="A918" s="48" t="n"/>
      <c r="B918" s="48" t="n"/>
      <c r="C918" s="48" t="n"/>
      <c r="D918" s="48" t="n"/>
      <c r="E918" s="48" t="n"/>
      <c r="F918" s="48" t="n"/>
      <c r="G918" s="48" t="n"/>
      <c r="H918" s="48" t="n"/>
      <c r="I918" s="48" t="n"/>
      <c r="J918" s="48" t="n"/>
      <c r="K918" s="29" t="n"/>
      <c r="L918" s="29" t="n"/>
      <c r="M918" s="29" t="n"/>
      <c r="N918" s="48" t="n"/>
      <c r="O918" s="48" t="n"/>
      <c r="P918" s="48" t="n"/>
      <c r="Q918" s="48" t="n"/>
      <c r="R918" s="48" t="n"/>
      <c r="S918" s="48" t="n"/>
      <c r="T918" s="48" t="n"/>
      <c r="U918" s="48" t="n"/>
      <c r="V918" s="48" t="n"/>
      <c r="W918" s="48" t="n"/>
      <c r="X918" s="48" t="n"/>
      <c r="Y918" s="48" t="n"/>
      <c r="Z918" s="48" t="n"/>
      <c r="AA918" s="48" t="n"/>
      <c r="AB918" s="48" t="n"/>
    </row>
    <row r="919" ht="14.25" customHeight="1" s="152">
      <c r="A919" s="48" t="n"/>
      <c r="B919" s="48" t="n"/>
      <c r="C919" s="48" t="n"/>
      <c r="D919" s="48" t="n"/>
      <c r="E919" s="48" t="n"/>
      <c r="F919" s="48" t="n"/>
      <c r="G919" s="48" t="n"/>
      <c r="H919" s="48" t="n"/>
      <c r="I919" s="48" t="n"/>
      <c r="J919" s="48" t="n"/>
      <c r="K919" s="29" t="n"/>
      <c r="L919" s="29" t="n"/>
      <c r="M919" s="29" t="n"/>
      <c r="N919" s="48" t="n"/>
      <c r="O919" s="48" t="n"/>
      <c r="P919" s="48" t="n"/>
      <c r="Q919" s="48" t="n"/>
      <c r="R919" s="48" t="n"/>
      <c r="S919" s="48" t="n"/>
      <c r="T919" s="48" t="n"/>
      <c r="U919" s="48" t="n"/>
      <c r="V919" s="48" t="n"/>
      <c r="W919" s="48" t="n"/>
      <c r="X919" s="48" t="n"/>
      <c r="Y919" s="48" t="n"/>
      <c r="Z919" s="48" t="n"/>
      <c r="AA919" s="48" t="n"/>
      <c r="AB919" s="48" t="n"/>
    </row>
    <row r="920" ht="14.25" customHeight="1" s="152">
      <c r="A920" s="48" t="n"/>
      <c r="B920" s="48" t="n"/>
      <c r="C920" s="48" t="n"/>
      <c r="D920" s="48" t="n"/>
      <c r="E920" s="48" t="n"/>
      <c r="F920" s="48" t="n"/>
      <c r="G920" s="48" t="n"/>
      <c r="H920" s="48" t="n"/>
      <c r="I920" s="48" t="n"/>
      <c r="J920" s="48" t="n"/>
      <c r="K920" s="29" t="n"/>
      <c r="L920" s="29" t="n"/>
      <c r="M920" s="29" t="n"/>
      <c r="N920" s="48" t="n"/>
      <c r="O920" s="48" t="n"/>
      <c r="P920" s="48" t="n"/>
      <c r="Q920" s="48" t="n"/>
      <c r="R920" s="48" t="n"/>
      <c r="S920" s="48" t="n"/>
      <c r="T920" s="48" t="n"/>
      <c r="U920" s="48" t="n"/>
      <c r="V920" s="48" t="n"/>
      <c r="W920" s="48" t="n"/>
      <c r="X920" s="48" t="n"/>
      <c r="Y920" s="48" t="n"/>
      <c r="Z920" s="48" t="n"/>
      <c r="AA920" s="48" t="n"/>
      <c r="AB920" s="48" t="n"/>
    </row>
    <row r="921" ht="14.25" customHeight="1" s="152">
      <c r="A921" s="48" t="n"/>
      <c r="B921" s="48" t="n"/>
      <c r="C921" s="48" t="n"/>
      <c r="D921" s="48" t="n"/>
      <c r="E921" s="48" t="n"/>
      <c r="F921" s="48" t="n"/>
      <c r="G921" s="48" t="n"/>
      <c r="H921" s="48" t="n"/>
      <c r="I921" s="48" t="n"/>
      <c r="J921" s="48" t="n"/>
      <c r="K921" s="29" t="n"/>
      <c r="L921" s="29" t="n"/>
      <c r="M921" s="29" t="n"/>
      <c r="N921" s="48" t="n"/>
      <c r="O921" s="48" t="n"/>
      <c r="P921" s="48" t="n"/>
      <c r="Q921" s="48" t="n"/>
      <c r="R921" s="48" t="n"/>
      <c r="S921" s="48" t="n"/>
      <c r="T921" s="48" t="n"/>
      <c r="U921" s="48" t="n"/>
      <c r="V921" s="48" t="n"/>
      <c r="W921" s="48" t="n"/>
      <c r="X921" s="48" t="n"/>
      <c r="Y921" s="48" t="n"/>
      <c r="Z921" s="48" t="n"/>
      <c r="AA921" s="48" t="n"/>
      <c r="AB921" s="48" t="n"/>
    </row>
    <row r="922" ht="14.25" customHeight="1" s="152">
      <c r="A922" s="48" t="n"/>
      <c r="B922" s="48" t="n"/>
      <c r="C922" s="48" t="n"/>
      <c r="D922" s="48" t="n"/>
      <c r="E922" s="48" t="n"/>
      <c r="F922" s="48" t="n"/>
      <c r="G922" s="48" t="n"/>
      <c r="H922" s="48" t="n"/>
      <c r="I922" s="48" t="n"/>
      <c r="J922" s="48" t="n"/>
      <c r="K922" s="29" t="n"/>
      <c r="L922" s="29" t="n"/>
      <c r="M922" s="29" t="n"/>
      <c r="N922" s="48" t="n"/>
      <c r="O922" s="48" t="n"/>
      <c r="P922" s="48" t="n"/>
      <c r="Q922" s="48" t="n"/>
      <c r="R922" s="48" t="n"/>
      <c r="S922" s="48" t="n"/>
      <c r="T922" s="48" t="n"/>
      <c r="U922" s="48" t="n"/>
      <c r="V922" s="48" t="n"/>
      <c r="W922" s="48" t="n"/>
      <c r="X922" s="48" t="n"/>
      <c r="Y922" s="48" t="n"/>
      <c r="Z922" s="48" t="n"/>
      <c r="AA922" s="48" t="n"/>
      <c r="AB922" s="48" t="n"/>
    </row>
    <row r="923" ht="14.25" customHeight="1" s="152">
      <c r="A923" s="48" t="n"/>
      <c r="B923" s="48" t="n"/>
      <c r="C923" s="48" t="n"/>
      <c r="D923" s="48" t="n"/>
      <c r="E923" s="48" t="n"/>
      <c r="F923" s="48" t="n"/>
      <c r="G923" s="48" t="n"/>
      <c r="H923" s="48" t="n"/>
      <c r="I923" s="48" t="n"/>
      <c r="J923" s="48" t="n"/>
      <c r="K923" s="29" t="n"/>
      <c r="L923" s="29" t="n"/>
      <c r="M923" s="29" t="n"/>
      <c r="N923" s="48" t="n"/>
      <c r="O923" s="48" t="n"/>
      <c r="P923" s="48" t="n"/>
      <c r="Q923" s="48" t="n"/>
      <c r="R923" s="48" t="n"/>
      <c r="S923" s="48" t="n"/>
      <c r="T923" s="48" t="n"/>
      <c r="U923" s="48" t="n"/>
      <c r="V923" s="48" t="n"/>
      <c r="W923" s="48" t="n"/>
      <c r="X923" s="48" t="n"/>
      <c r="Y923" s="48" t="n"/>
      <c r="Z923" s="48" t="n"/>
      <c r="AA923" s="48" t="n"/>
      <c r="AB923" s="48" t="n"/>
    </row>
    <row r="924" ht="14.25" customHeight="1" s="152">
      <c r="A924" s="48" t="n"/>
      <c r="B924" s="48" t="n"/>
      <c r="C924" s="48" t="n"/>
      <c r="D924" s="48" t="n"/>
      <c r="E924" s="48" t="n"/>
      <c r="F924" s="48" t="n"/>
      <c r="G924" s="48" t="n"/>
      <c r="H924" s="48" t="n"/>
      <c r="I924" s="48" t="n"/>
      <c r="J924" s="48" t="n"/>
      <c r="K924" s="29" t="n"/>
      <c r="L924" s="29" t="n"/>
      <c r="M924" s="29" t="n"/>
      <c r="N924" s="48" t="n"/>
      <c r="O924" s="48" t="n"/>
      <c r="P924" s="48" t="n"/>
      <c r="Q924" s="48" t="n"/>
      <c r="R924" s="48" t="n"/>
      <c r="S924" s="48" t="n"/>
      <c r="T924" s="48" t="n"/>
      <c r="U924" s="48" t="n"/>
      <c r="V924" s="48" t="n"/>
      <c r="W924" s="48" t="n"/>
      <c r="X924" s="48" t="n"/>
      <c r="Y924" s="48" t="n"/>
      <c r="Z924" s="48" t="n"/>
      <c r="AA924" s="48" t="n"/>
      <c r="AB924" s="48" t="n"/>
    </row>
    <row r="925" ht="14.25" customHeight="1" s="152">
      <c r="A925" s="48" t="n"/>
      <c r="B925" s="48" t="n"/>
      <c r="C925" s="48" t="n"/>
      <c r="D925" s="48" t="n"/>
      <c r="E925" s="48" t="n"/>
      <c r="F925" s="48" t="n"/>
      <c r="G925" s="48" t="n"/>
      <c r="H925" s="48" t="n"/>
      <c r="I925" s="48" t="n"/>
      <c r="J925" s="48" t="n"/>
      <c r="K925" s="29" t="n"/>
      <c r="L925" s="29" t="n"/>
      <c r="M925" s="29" t="n"/>
      <c r="N925" s="48" t="n"/>
      <c r="O925" s="48" t="n"/>
      <c r="P925" s="48" t="n"/>
      <c r="Q925" s="48" t="n"/>
      <c r="R925" s="48" t="n"/>
      <c r="S925" s="48" t="n"/>
      <c r="T925" s="48" t="n"/>
      <c r="U925" s="48" t="n"/>
      <c r="V925" s="48" t="n"/>
      <c r="W925" s="48" t="n"/>
      <c r="X925" s="48" t="n"/>
      <c r="Y925" s="48" t="n"/>
      <c r="Z925" s="48" t="n"/>
      <c r="AA925" s="48" t="n"/>
      <c r="AB925" s="48" t="n"/>
    </row>
    <row r="926" ht="14.25" customHeight="1" s="152">
      <c r="A926" s="48" t="n"/>
      <c r="B926" s="48" t="n"/>
      <c r="C926" s="48" t="n"/>
      <c r="D926" s="48" t="n"/>
      <c r="E926" s="48" t="n"/>
      <c r="F926" s="48" t="n"/>
      <c r="G926" s="48" t="n"/>
      <c r="H926" s="48" t="n"/>
      <c r="I926" s="48" t="n"/>
      <c r="J926" s="48" t="n"/>
      <c r="K926" s="29" t="n"/>
      <c r="L926" s="29" t="n"/>
      <c r="M926" s="29" t="n"/>
      <c r="N926" s="48" t="n"/>
      <c r="O926" s="48" t="n"/>
      <c r="P926" s="48" t="n"/>
      <c r="Q926" s="48" t="n"/>
      <c r="R926" s="48" t="n"/>
      <c r="S926" s="48" t="n"/>
      <c r="T926" s="48" t="n"/>
      <c r="U926" s="48" t="n"/>
      <c r="V926" s="48" t="n"/>
      <c r="W926" s="48" t="n"/>
      <c r="X926" s="48" t="n"/>
      <c r="Y926" s="48" t="n"/>
      <c r="Z926" s="48" t="n"/>
      <c r="AA926" s="48" t="n"/>
      <c r="AB926" s="48" t="n"/>
    </row>
    <row r="927" ht="14.25" customHeight="1" s="152">
      <c r="A927" s="48" t="n"/>
      <c r="B927" s="48" t="n"/>
      <c r="C927" s="48" t="n"/>
      <c r="D927" s="48" t="n"/>
      <c r="E927" s="48" t="n"/>
      <c r="F927" s="48" t="n"/>
      <c r="G927" s="48" t="n"/>
      <c r="H927" s="48" t="n"/>
      <c r="I927" s="48" t="n"/>
      <c r="J927" s="48" t="n"/>
      <c r="K927" s="29" t="n"/>
      <c r="L927" s="29" t="n"/>
      <c r="M927" s="29" t="n"/>
      <c r="N927" s="48" t="n"/>
      <c r="O927" s="48" t="n"/>
      <c r="P927" s="48" t="n"/>
      <c r="Q927" s="48" t="n"/>
      <c r="R927" s="48" t="n"/>
      <c r="S927" s="48" t="n"/>
      <c r="T927" s="48" t="n"/>
      <c r="U927" s="48" t="n"/>
      <c r="V927" s="48" t="n"/>
      <c r="W927" s="48" t="n"/>
      <c r="X927" s="48" t="n"/>
      <c r="Y927" s="48" t="n"/>
      <c r="Z927" s="48" t="n"/>
      <c r="AA927" s="48" t="n"/>
      <c r="AB927" s="48" t="n"/>
    </row>
    <row r="928" ht="14.25" customHeight="1" s="152">
      <c r="A928" s="48" t="n"/>
      <c r="B928" s="48" t="n"/>
      <c r="C928" s="48" t="n"/>
      <c r="D928" s="48" t="n"/>
      <c r="E928" s="48" t="n"/>
      <c r="F928" s="48" t="n"/>
      <c r="G928" s="48" t="n"/>
      <c r="H928" s="48" t="n"/>
      <c r="I928" s="48" t="n"/>
      <c r="J928" s="48" t="n"/>
      <c r="K928" s="29" t="n"/>
      <c r="L928" s="29" t="n"/>
      <c r="M928" s="29" t="n"/>
      <c r="N928" s="48" t="n"/>
      <c r="O928" s="48" t="n"/>
      <c r="P928" s="48" t="n"/>
      <c r="Q928" s="48" t="n"/>
      <c r="R928" s="48" t="n"/>
      <c r="S928" s="48" t="n"/>
      <c r="T928" s="48" t="n"/>
      <c r="U928" s="48" t="n"/>
      <c r="V928" s="48" t="n"/>
      <c r="W928" s="48" t="n"/>
      <c r="X928" s="48" t="n"/>
      <c r="Y928" s="48" t="n"/>
      <c r="Z928" s="48" t="n"/>
      <c r="AA928" s="48" t="n"/>
      <c r="AB928" s="48" t="n"/>
    </row>
    <row r="929" ht="14.25" customHeight="1" s="152">
      <c r="A929" s="48" t="n"/>
      <c r="B929" s="48" t="n"/>
      <c r="C929" s="48" t="n"/>
      <c r="D929" s="48" t="n"/>
      <c r="E929" s="48" t="n"/>
      <c r="F929" s="48" t="n"/>
      <c r="G929" s="48" t="n"/>
      <c r="H929" s="48" t="n"/>
      <c r="I929" s="48" t="n"/>
      <c r="J929" s="48" t="n"/>
      <c r="K929" s="29" t="n"/>
      <c r="L929" s="29" t="n"/>
      <c r="M929" s="29" t="n"/>
      <c r="N929" s="48" t="n"/>
      <c r="O929" s="48" t="n"/>
      <c r="P929" s="48" t="n"/>
      <c r="Q929" s="48" t="n"/>
      <c r="R929" s="48" t="n"/>
      <c r="S929" s="48" t="n"/>
      <c r="T929" s="48" t="n"/>
      <c r="U929" s="48" t="n"/>
      <c r="V929" s="48" t="n"/>
      <c r="W929" s="48" t="n"/>
      <c r="X929" s="48" t="n"/>
      <c r="Y929" s="48" t="n"/>
      <c r="Z929" s="48" t="n"/>
      <c r="AA929" s="48" t="n"/>
      <c r="AB929" s="48" t="n"/>
    </row>
    <row r="930" ht="14.25" customHeight="1" s="152">
      <c r="A930" s="48" t="n"/>
      <c r="B930" s="48" t="n"/>
      <c r="C930" s="48" t="n"/>
      <c r="D930" s="48" t="n"/>
      <c r="E930" s="48" t="n"/>
      <c r="F930" s="48" t="n"/>
      <c r="G930" s="48" t="n"/>
      <c r="H930" s="48" t="n"/>
      <c r="I930" s="48" t="n"/>
      <c r="J930" s="48" t="n"/>
      <c r="K930" s="29" t="n"/>
      <c r="L930" s="29" t="n"/>
      <c r="M930" s="29" t="n"/>
      <c r="N930" s="48" t="n"/>
      <c r="O930" s="48" t="n"/>
      <c r="P930" s="48" t="n"/>
      <c r="Q930" s="48" t="n"/>
      <c r="R930" s="48" t="n"/>
      <c r="S930" s="48" t="n"/>
      <c r="T930" s="48" t="n"/>
      <c r="U930" s="48" t="n"/>
      <c r="V930" s="48" t="n"/>
      <c r="W930" s="48" t="n"/>
      <c r="X930" s="48" t="n"/>
      <c r="Y930" s="48" t="n"/>
      <c r="Z930" s="48" t="n"/>
      <c r="AA930" s="48" t="n"/>
      <c r="AB930" s="48" t="n"/>
    </row>
    <row r="931" ht="14.25" customHeight="1" s="152">
      <c r="A931" s="48" t="n"/>
      <c r="B931" s="48" t="n"/>
      <c r="C931" s="48" t="n"/>
      <c r="D931" s="48" t="n"/>
      <c r="E931" s="48" t="n"/>
      <c r="F931" s="48" t="n"/>
      <c r="G931" s="48" t="n"/>
      <c r="H931" s="48" t="n"/>
      <c r="I931" s="48" t="n"/>
      <c r="J931" s="48" t="n"/>
      <c r="K931" s="29" t="n"/>
      <c r="L931" s="29" t="n"/>
      <c r="M931" s="29" t="n"/>
      <c r="N931" s="48" t="n"/>
      <c r="O931" s="48" t="n"/>
      <c r="P931" s="48" t="n"/>
      <c r="Q931" s="48" t="n"/>
      <c r="R931" s="48" t="n"/>
      <c r="S931" s="48" t="n"/>
      <c r="T931" s="48" t="n"/>
      <c r="U931" s="48" t="n"/>
      <c r="V931" s="48" t="n"/>
      <c r="W931" s="48" t="n"/>
      <c r="X931" s="48" t="n"/>
      <c r="Y931" s="48" t="n"/>
      <c r="Z931" s="48" t="n"/>
      <c r="AA931" s="48" t="n"/>
      <c r="AB931" s="48" t="n"/>
    </row>
    <row r="932" ht="14.25" customHeight="1" s="152">
      <c r="A932" s="48" t="n"/>
      <c r="B932" s="48" t="n"/>
      <c r="C932" s="48" t="n"/>
      <c r="D932" s="48" t="n"/>
      <c r="E932" s="48" t="n"/>
      <c r="F932" s="48" t="n"/>
      <c r="G932" s="48" t="n"/>
      <c r="H932" s="48" t="n"/>
      <c r="I932" s="48" t="n"/>
      <c r="J932" s="48" t="n"/>
      <c r="K932" s="29" t="n"/>
      <c r="L932" s="29" t="n"/>
      <c r="M932" s="29" t="n"/>
      <c r="N932" s="48" t="n"/>
      <c r="O932" s="48" t="n"/>
      <c r="P932" s="48" t="n"/>
      <c r="Q932" s="48" t="n"/>
      <c r="R932" s="48" t="n"/>
      <c r="S932" s="48" t="n"/>
      <c r="T932" s="48" t="n"/>
      <c r="U932" s="48" t="n"/>
      <c r="V932" s="48" t="n"/>
      <c r="W932" s="48" t="n"/>
      <c r="X932" s="48" t="n"/>
      <c r="Y932" s="48" t="n"/>
      <c r="Z932" s="48" t="n"/>
      <c r="AA932" s="48" t="n"/>
      <c r="AB932" s="48" t="n"/>
    </row>
    <row r="933" ht="14.25" customHeight="1" s="152">
      <c r="A933" s="48" t="n"/>
      <c r="B933" s="48" t="n"/>
      <c r="C933" s="48" t="n"/>
      <c r="D933" s="48" t="n"/>
      <c r="E933" s="48" t="n"/>
      <c r="F933" s="48" t="n"/>
      <c r="G933" s="48" t="n"/>
      <c r="H933" s="48" t="n"/>
      <c r="I933" s="48" t="n"/>
      <c r="J933" s="48" t="n"/>
      <c r="K933" s="29" t="n"/>
      <c r="L933" s="29" t="n"/>
      <c r="M933" s="29" t="n"/>
      <c r="N933" s="48" t="n"/>
      <c r="O933" s="48" t="n"/>
      <c r="P933" s="48" t="n"/>
      <c r="Q933" s="48" t="n"/>
      <c r="R933" s="48" t="n"/>
      <c r="S933" s="48" t="n"/>
      <c r="T933" s="48" t="n"/>
      <c r="U933" s="48" t="n"/>
      <c r="V933" s="48" t="n"/>
      <c r="W933" s="48" t="n"/>
      <c r="X933" s="48" t="n"/>
      <c r="Y933" s="48" t="n"/>
      <c r="Z933" s="48" t="n"/>
      <c r="AA933" s="48" t="n"/>
      <c r="AB933" s="48" t="n"/>
    </row>
    <row r="934" ht="14.25" customHeight="1" s="152">
      <c r="A934" s="48" t="n"/>
      <c r="B934" s="48" t="n"/>
      <c r="C934" s="48" t="n"/>
      <c r="D934" s="48" t="n"/>
      <c r="E934" s="48" t="n"/>
      <c r="F934" s="48" t="n"/>
      <c r="G934" s="48" t="n"/>
      <c r="H934" s="48" t="n"/>
      <c r="I934" s="48" t="n"/>
      <c r="J934" s="48" t="n"/>
      <c r="K934" s="29" t="n"/>
      <c r="L934" s="29" t="n"/>
      <c r="M934" s="29" t="n"/>
      <c r="N934" s="48" t="n"/>
      <c r="O934" s="48" t="n"/>
      <c r="P934" s="48" t="n"/>
      <c r="Q934" s="48" t="n"/>
      <c r="R934" s="48" t="n"/>
      <c r="S934" s="48" t="n"/>
      <c r="T934" s="48" t="n"/>
      <c r="U934" s="48" t="n"/>
      <c r="V934" s="48" t="n"/>
      <c r="W934" s="48" t="n"/>
      <c r="X934" s="48" t="n"/>
      <c r="Y934" s="48" t="n"/>
      <c r="Z934" s="48" t="n"/>
      <c r="AA934" s="48" t="n"/>
      <c r="AB934" s="48" t="n"/>
    </row>
    <row r="935" ht="14.25" customHeight="1" s="152">
      <c r="A935" s="48" t="n"/>
      <c r="B935" s="48" t="n"/>
      <c r="C935" s="48" t="n"/>
      <c r="D935" s="48" t="n"/>
      <c r="E935" s="48" t="n"/>
      <c r="F935" s="48" t="n"/>
      <c r="G935" s="48" t="n"/>
      <c r="H935" s="48" t="n"/>
      <c r="I935" s="48" t="n"/>
      <c r="J935" s="48" t="n"/>
      <c r="K935" s="29" t="n"/>
      <c r="L935" s="29" t="n"/>
      <c r="M935" s="29" t="n"/>
      <c r="N935" s="48" t="n"/>
      <c r="O935" s="48" t="n"/>
      <c r="P935" s="48" t="n"/>
      <c r="Q935" s="48" t="n"/>
      <c r="R935" s="48" t="n"/>
      <c r="S935" s="48" t="n"/>
      <c r="T935" s="48" t="n"/>
      <c r="U935" s="48" t="n"/>
      <c r="V935" s="48" t="n"/>
      <c r="W935" s="48" t="n"/>
      <c r="X935" s="48" t="n"/>
      <c r="Y935" s="48" t="n"/>
      <c r="Z935" s="48" t="n"/>
      <c r="AA935" s="48" t="n"/>
      <c r="AB935" s="48" t="n"/>
    </row>
    <row r="936" ht="14.25" customHeight="1" s="152">
      <c r="A936" s="48" t="n"/>
      <c r="B936" s="48" t="n"/>
      <c r="C936" s="48" t="n"/>
      <c r="D936" s="48" t="n"/>
      <c r="E936" s="48" t="n"/>
      <c r="F936" s="48" t="n"/>
      <c r="G936" s="48" t="n"/>
      <c r="H936" s="48" t="n"/>
      <c r="I936" s="48" t="n"/>
      <c r="J936" s="48" t="n"/>
      <c r="K936" s="29" t="n"/>
      <c r="L936" s="29" t="n"/>
      <c r="M936" s="29" t="n"/>
      <c r="N936" s="48" t="n"/>
      <c r="O936" s="48" t="n"/>
      <c r="P936" s="48" t="n"/>
      <c r="Q936" s="48" t="n"/>
      <c r="R936" s="48" t="n"/>
      <c r="S936" s="48" t="n"/>
      <c r="T936" s="48" t="n"/>
      <c r="U936" s="48" t="n"/>
      <c r="V936" s="48" t="n"/>
      <c r="W936" s="48" t="n"/>
      <c r="X936" s="48" t="n"/>
      <c r="Y936" s="48" t="n"/>
      <c r="Z936" s="48" t="n"/>
      <c r="AA936" s="48" t="n"/>
      <c r="AB936" s="48" t="n"/>
    </row>
    <row r="937" ht="14.25" customHeight="1" s="152">
      <c r="A937" s="48" t="n"/>
      <c r="B937" s="48" t="n"/>
      <c r="C937" s="48" t="n"/>
      <c r="D937" s="48" t="n"/>
      <c r="E937" s="48" t="n"/>
      <c r="F937" s="48" t="n"/>
      <c r="G937" s="48" t="n"/>
      <c r="H937" s="48" t="n"/>
      <c r="I937" s="48" t="n"/>
      <c r="J937" s="48" t="n"/>
      <c r="K937" s="29" t="n"/>
      <c r="L937" s="29" t="n"/>
      <c r="M937" s="29" t="n"/>
      <c r="N937" s="48" t="n"/>
      <c r="O937" s="48" t="n"/>
      <c r="P937" s="48" t="n"/>
      <c r="Q937" s="48" t="n"/>
      <c r="R937" s="48" t="n"/>
      <c r="S937" s="48" t="n"/>
      <c r="T937" s="48" t="n"/>
      <c r="U937" s="48" t="n"/>
      <c r="V937" s="48" t="n"/>
      <c r="W937" s="48" t="n"/>
      <c r="X937" s="48" t="n"/>
      <c r="Y937" s="48" t="n"/>
      <c r="Z937" s="48" t="n"/>
      <c r="AA937" s="48" t="n"/>
      <c r="AB937" s="48" t="n"/>
    </row>
    <row r="938" ht="14.25" customHeight="1" s="152">
      <c r="A938" s="48" t="n"/>
      <c r="B938" s="48" t="n"/>
      <c r="C938" s="48" t="n"/>
      <c r="D938" s="48" t="n"/>
      <c r="E938" s="48" t="n"/>
      <c r="F938" s="48" t="n"/>
      <c r="G938" s="48" t="n"/>
      <c r="H938" s="48" t="n"/>
      <c r="I938" s="48" t="n"/>
      <c r="J938" s="48" t="n"/>
      <c r="K938" s="29" t="n"/>
      <c r="L938" s="29" t="n"/>
      <c r="M938" s="29" t="n"/>
      <c r="N938" s="48" t="n"/>
      <c r="O938" s="48" t="n"/>
      <c r="P938" s="48" t="n"/>
      <c r="Q938" s="48" t="n"/>
      <c r="R938" s="48" t="n"/>
      <c r="S938" s="48" t="n"/>
      <c r="T938" s="48" t="n"/>
      <c r="U938" s="48" t="n"/>
      <c r="V938" s="48" t="n"/>
      <c r="W938" s="48" t="n"/>
      <c r="X938" s="48" t="n"/>
      <c r="Y938" s="48" t="n"/>
      <c r="Z938" s="48" t="n"/>
      <c r="AA938" s="48" t="n"/>
      <c r="AB938" s="48" t="n"/>
    </row>
    <row r="939" ht="14.25" customHeight="1" s="152">
      <c r="A939" s="48" t="n"/>
      <c r="B939" s="48" t="n"/>
      <c r="C939" s="48" t="n"/>
      <c r="D939" s="48" t="n"/>
      <c r="E939" s="48" t="n"/>
      <c r="F939" s="48" t="n"/>
      <c r="G939" s="48" t="n"/>
      <c r="H939" s="48" t="n"/>
      <c r="I939" s="48" t="n"/>
      <c r="J939" s="48" t="n"/>
      <c r="K939" s="29" t="n"/>
      <c r="L939" s="29" t="n"/>
      <c r="M939" s="29" t="n"/>
      <c r="N939" s="48" t="n"/>
      <c r="O939" s="48" t="n"/>
      <c r="P939" s="48" t="n"/>
      <c r="Q939" s="48" t="n"/>
      <c r="R939" s="48" t="n"/>
      <c r="S939" s="48" t="n"/>
      <c r="T939" s="48" t="n"/>
      <c r="U939" s="48" t="n"/>
      <c r="V939" s="48" t="n"/>
      <c r="W939" s="48" t="n"/>
      <c r="X939" s="48" t="n"/>
      <c r="Y939" s="48" t="n"/>
      <c r="Z939" s="48" t="n"/>
      <c r="AA939" s="48" t="n"/>
      <c r="AB939" s="48" t="n"/>
    </row>
    <row r="940" ht="14.25" customHeight="1" s="152">
      <c r="A940" s="48" t="n"/>
      <c r="B940" s="48" t="n"/>
      <c r="C940" s="48" t="n"/>
      <c r="D940" s="48" t="n"/>
      <c r="E940" s="48" t="n"/>
      <c r="F940" s="48" t="n"/>
      <c r="G940" s="48" t="n"/>
      <c r="H940" s="48" t="n"/>
      <c r="I940" s="48" t="n"/>
      <c r="J940" s="48" t="n"/>
      <c r="K940" s="29" t="n"/>
      <c r="L940" s="29" t="n"/>
      <c r="M940" s="29" t="n"/>
      <c r="N940" s="48" t="n"/>
      <c r="O940" s="48" t="n"/>
      <c r="P940" s="48" t="n"/>
      <c r="Q940" s="48" t="n"/>
      <c r="R940" s="48" t="n"/>
      <c r="S940" s="48" t="n"/>
      <c r="T940" s="48" t="n"/>
      <c r="U940" s="48" t="n"/>
      <c r="V940" s="48" t="n"/>
      <c r="W940" s="48" t="n"/>
      <c r="X940" s="48" t="n"/>
      <c r="Y940" s="48" t="n"/>
      <c r="Z940" s="48" t="n"/>
      <c r="AA940" s="48" t="n"/>
      <c r="AB940" s="48" t="n"/>
    </row>
    <row r="941" ht="14.25" customHeight="1" s="152">
      <c r="A941" s="48" t="n"/>
      <c r="B941" s="48" t="n"/>
      <c r="C941" s="48" t="n"/>
      <c r="D941" s="48" t="n"/>
      <c r="E941" s="48" t="n"/>
      <c r="F941" s="48" t="n"/>
      <c r="G941" s="48" t="n"/>
      <c r="H941" s="48" t="n"/>
      <c r="I941" s="48" t="n"/>
      <c r="J941" s="48" t="n"/>
      <c r="K941" s="29" t="n"/>
      <c r="L941" s="29" t="n"/>
      <c r="M941" s="29" t="n"/>
      <c r="N941" s="48" t="n"/>
      <c r="O941" s="48" t="n"/>
      <c r="P941" s="48" t="n"/>
      <c r="Q941" s="48" t="n"/>
      <c r="R941" s="48" t="n"/>
      <c r="S941" s="48" t="n"/>
      <c r="T941" s="48" t="n"/>
      <c r="U941" s="48" t="n"/>
      <c r="V941" s="48" t="n"/>
      <c r="W941" s="48" t="n"/>
      <c r="X941" s="48" t="n"/>
      <c r="Y941" s="48" t="n"/>
      <c r="Z941" s="48" t="n"/>
      <c r="AA941" s="48" t="n"/>
      <c r="AB941" s="48" t="n"/>
    </row>
    <row r="942" ht="14.25" customHeight="1" s="152">
      <c r="A942" s="48" t="n"/>
      <c r="B942" s="48" t="n"/>
      <c r="C942" s="48" t="n"/>
      <c r="D942" s="48" t="n"/>
      <c r="E942" s="48" t="n"/>
      <c r="F942" s="48" t="n"/>
      <c r="G942" s="48" t="n"/>
      <c r="H942" s="48" t="n"/>
      <c r="I942" s="48" t="n"/>
      <c r="J942" s="48" t="n"/>
      <c r="K942" s="29" t="n"/>
      <c r="L942" s="29" t="n"/>
      <c r="M942" s="29" t="n"/>
      <c r="N942" s="48" t="n"/>
      <c r="O942" s="48" t="n"/>
      <c r="P942" s="48" t="n"/>
      <c r="Q942" s="48" t="n"/>
      <c r="R942" s="48" t="n"/>
      <c r="S942" s="48" t="n"/>
      <c r="T942" s="48" t="n"/>
      <c r="U942" s="48" t="n"/>
      <c r="V942" s="48" t="n"/>
      <c r="W942" s="48" t="n"/>
      <c r="X942" s="48" t="n"/>
      <c r="Y942" s="48" t="n"/>
      <c r="Z942" s="48" t="n"/>
      <c r="AA942" s="48" t="n"/>
      <c r="AB942" s="48" t="n"/>
    </row>
    <row r="943" ht="14.25" customHeight="1" s="152">
      <c r="A943" s="48" t="n"/>
      <c r="B943" s="48" t="n"/>
      <c r="C943" s="48" t="n"/>
      <c r="D943" s="48" t="n"/>
      <c r="E943" s="48" t="n"/>
      <c r="F943" s="48" t="n"/>
      <c r="G943" s="48" t="n"/>
      <c r="H943" s="48" t="n"/>
      <c r="I943" s="48" t="n"/>
      <c r="J943" s="48" t="n"/>
      <c r="K943" s="29" t="n"/>
      <c r="L943" s="29" t="n"/>
      <c r="M943" s="29" t="n"/>
      <c r="N943" s="48" t="n"/>
      <c r="O943" s="48" t="n"/>
      <c r="P943" s="48" t="n"/>
      <c r="Q943" s="48" t="n"/>
      <c r="R943" s="48" t="n"/>
      <c r="S943" s="48" t="n"/>
      <c r="T943" s="48" t="n"/>
      <c r="U943" s="48" t="n"/>
      <c r="V943" s="48" t="n"/>
      <c r="W943" s="48" t="n"/>
      <c r="X943" s="48" t="n"/>
      <c r="Y943" s="48" t="n"/>
      <c r="Z943" s="48" t="n"/>
      <c r="AA943" s="48" t="n"/>
      <c r="AB943" s="48" t="n"/>
    </row>
    <row r="944" ht="14.25" customHeight="1" s="152">
      <c r="A944" s="48" t="n"/>
      <c r="B944" s="48" t="n"/>
      <c r="C944" s="48" t="n"/>
      <c r="D944" s="48" t="n"/>
      <c r="E944" s="48" t="n"/>
      <c r="F944" s="48" t="n"/>
      <c r="G944" s="48" t="n"/>
      <c r="H944" s="48" t="n"/>
      <c r="I944" s="48" t="n"/>
      <c r="J944" s="48" t="n"/>
      <c r="K944" s="29" t="n"/>
      <c r="L944" s="29" t="n"/>
      <c r="M944" s="29" t="n"/>
      <c r="N944" s="48" t="n"/>
      <c r="O944" s="48" t="n"/>
      <c r="P944" s="48" t="n"/>
      <c r="Q944" s="48" t="n"/>
      <c r="R944" s="48" t="n"/>
      <c r="S944" s="48" t="n"/>
      <c r="T944" s="48" t="n"/>
      <c r="U944" s="48" t="n"/>
      <c r="V944" s="48" t="n"/>
      <c r="W944" s="48" t="n"/>
      <c r="X944" s="48" t="n"/>
      <c r="Y944" s="48" t="n"/>
      <c r="Z944" s="48" t="n"/>
      <c r="AA944" s="48" t="n"/>
      <c r="AB944" s="48" t="n"/>
    </row>
    <row r="945" ht="14.25" customHeight="1" s="152">
      <c r="A945" s="48" t="n"/>
      <c r="B945" s="48" t="n"/>
      <c r="C945" s="48" t="n"/>
      <c r="D945" s="48" t="n"/>
      <c r="E945" s="48" t="n"/>
      <c r="F945" s="48" t="n"/>
      <c r="G945" s="48" t="n"/>
      <c r="H945" s="48" t="n"/>
      <c r="I945" s="48" t="n"/>
      <c r="J945" s="48" t="n"/>
      <c r="K945" s="29" t="n"/>
      <c r="L945" s="29" t="n"/>
      <c r="M945" s="29" t="n"/>
      <c r="N945" s="48" t="n"/>
      <c r="O945" s="48" t="n"/>
      <c r="P945" s="48" t="n"/>
      <c r="Q945" s="48" t="n"/>
      <c r="R945" s="48" t="n"/>
      <c r="S945" s="48" t="n"/>
      <c r="T945" s="48" t="n"/>
      <c r="U945" s="48" t="n"/>
      <c r="V945" s="48" t="n"/>
      <c r="W945" s="48" t="n"/>
      <c r="X945" s="48" t="n"/>
      <c r="Y945" s="48" t="n"/>
      <c r="Z945" s="48" t="n"/>
      <c r="AA945" s="48" t="n"/>
      <c r="AB945" s="48" t="n"/>
    </row>
    <row r="946" ht="14.25" customHeight="1" s="152">
      <c r="A946" s="48" t="n"/>
      <c r="B946" s="48" t="n"/>
      <c r="C946" s="48" t="n"/>
      <c r="D946" s="48" t="n"/>
      <c r="E946" s="48" t="n"/>
      <c r="F946" s="48" t="n"/>
      <c r="G946" s="48" t="n"/>
      <c r="H946" s="48" t="n"/>
      <c r="I946" s="48" t="n"/>
      <c r="J946" s="48" t="n"/>
      <c r="K946" s="29" t="n"/>
      <c r="L946" s="29" t="n"/>
      <c r="M946" s="29" t="n"/>
      <c r="N946" s="48" t="n"/>
      <c r="O946" s="48" t="n"/>
      <c r="P946" s="48" t="n"/>
      <c r="Q946" s="48" t="n"/>
      <c r="R946" s="48" t="n"/>
      <c r="S946" s="48" t="n"/>
      <c r="T946" s="48" t="n"/>
      <c r="U946" s="48" t="n"/>
      <c r="V946" s="48" t="n"/>
      <c r="W946" s="48" t="n"/>
      <c r="X946" s="48" t="n"/>
      <c r="Y946" s="48" t="n"/>
      <c r="Z946" s="48" t="n"/>
      <c r="AA946" s="48" t="n"/>
      <c r="AB946" s="48" t="n"/>
    </row>
    <row r="947" ht="14.25" customHeight="1" s="152">
      <c r="A947" s="48" t="n"/>
      <c r="B947" s="48" t="n"/>
      <c r="C947" s="48" t="n"/>
      <c r="D947" s="48" t="n"/>
      <c r="E947" s="48" t="n"/>
      <c r="F947" s="48" t="n"/>
      <c r="G947" s="48" t="n"/>
      <c r="H947" s="48" t="n"/>
      <c r="I947" s="48" t="n"/>
      <c r="J947" s="48" t="n"/>
      <c r="K947" s="29" t="n"/>
      <c r="L947" s="29" t="n"/>
      <c r="M947" s="29" t="n"/>
      <c r="N947" s="48" t="n"/>
      <c r="O947" s="48" t="n"/>
      <c r="P947" s="48" t="n"/>
      <c r="Q947" s="48" t="n"/>
      <c r="R947" s="48" t="n"/>
      <c r="S947" s="48" t="n"/>
      <c r="T947" s="48" t="n"/>
      <c r="U947" s="48" t="n"/>
      <c r="V947" s="48" t="n"/>
      <c r="W947" s="48" t="n"/>
      <c r="X947" s="48" t="n"/>
      <c r="Y947" s="48" t="n"/>
      <c r="Z947" s="48" t="n"/>
      <c r="AA947" s="48" t="n"/>
      <c r="AB947" s="48" t="n"/>
    </row>
    <row r="948" ht="14.25" customHeight="1" s="152">
      <c r="A948" s="48" t="n"/>
      <c r="B948" s="48" t="n"/>
      <c r="C948" s="48" t="n"/>
      <c r="D948" s="48" t="n"/>
      <c r="E948" s="48" t="n"/>
      <c r="F948" s="48" t="n"/>
      <c r="G948" s="48" t="n"/>
      <c r="H948" s="48" t="n"/>
      <c r="I948" s="48" t="n"/>
      <c r="J948" s="48" t="n"/>
      <c r="K948" s="29" t="n"/>
      <c r="L948" s="29" t="n"/>
      <c r="M948" s="29" t="n"/>
      <c r="N948" s="48" t="n"/>
      <c r="O948" s="48" t="n"/>
      <c r="P948" s="48" t="n"/>
      <c r="Q948" s="48" t="n"/>
      <c r="R948" s="48" t="n"/>
      <c r="S948" s="48" t="n"/>
      <c r="T948" s="48" t="n"/>
      <c r="U948" s="48" t="n"/>
      <c r="V948" s="48" t="n"/>
      <c r="W948" s="48" t="n"/>
      <c r="X948" s="48" t="n"/>
      <c r="Y948" s="48" t="n"/>
      <c r="Z948" s="48" t="n"/>
      <c r="AA948" s="48" t="n"/>
      <c r="AB948" s="48" t="n"/>
    </row>
    <row r="949" ht="14.25" customHeight="1" s="152">
      <c r="A949" s="48" t="n"/>
      <c r="B949" s="48" t="n"/>
      <c r="C949" s="48" t="n"/>
      <c r="D949" s="48" t="n"/>
      <c r="E949" s="48" t="n"/>
      <c r="F949" s="48" t="n"/>
      <c r="G949" s="48" t="n"/>
      <c r="H949" s="48" t="n"/>
      <c r="I949" s="48" t="n"/>
      <c r="J949" s="48" t="n"/>
      <c r="K949" s="29" t="n"/>
      <c r="L949" s="29" t="n"/>
      <c r="M949" s="29" t="n"/>
      <c r="N949" s="48" t="n"/>
      <c r="O949" s="48" t="n"/>
      <c r="P949" s="48" t="n"/>
      <c r="Q949" s="48" t="n"/>
      <c r="R949" s="48" t="n"/>
      <c r="S949" s="48" t="n"/>
      <c r="T949" s="48" t="n"/>
      <c r="U949" s="48" t="n"/>
      <c r="V949" s="48" t="n"/>
      <c r="W949" s="48" t="n"/>
      <c r="X949" s="48" t="n"/>
      <c r="Y949" s="48" t="n"/>
      <c r="Z949" s="48" t="n"/>
      <c r="AA949" s="48" t="n"/>
      <c r="AB949" s="48" t="n"/>
    </row>
    <row r="950" ht="14.25" customHeight="1" s="152">
      <c r="A950" s="48" t="n"/>
      <c r="B950" s="48" t="n"/>
      <c r="C950" s="48" t="n"/>
      <c r="D950" s="48" t="n"/>
      <c r="E950" s="48" t="n"/>
      <c r="F950" s="48" t="n"/>
      <c r="G950" s="48" t="n"/>
      <c r="H950" s="48" t="n"/>
      <c r="I950" s="48" t="n"/>
      <c r="J950" s="48" t="n"/>
      <c r="K950" s="29" t="n"/>
      <c r="L950" s="29" t="n"/>
      <c r="M950" s="29" t="n"/>
      <c r="N950" s="48" t="n"/>
      <c r="O950" s="48" t="n"/>
      <c r="P950" s="48" t="n"/>
      <c r="Q950" s="48" t="n"/>
      <c r="R950" s="48" t="n"/>
      <c r="S950" s="48" t="n"/>
      <c r="T950" s="48" t="n"/>
      <c r="U950" s="48" t="n"/>
      <c r="V950" s="48" t="n"/>
      <c r="W950" s="48" t="n"/>
      <c r="X950" s="48" t="n"/>
      <c r="Y950" s="48" t="n"/>
      <c r="Z950" s="48" t="n"/>
      <c r="AA950" s="48" t="n"/>
      <c r="AB950" s="48" t="n"/>
    </row>
    <row r="951" ht="14.25" customHeight="1" s="152">
      <c r="A951" s="48" t="n"/>
      <c r="B951" s="48" t="n"/>
      <c r="C951" s="48" t="n"/>
      <c r="D951" s="48" t="n"/>
      <c r="E951" s="48" t="n"/>
      <c r="F951" s="48" t="n"/>
      <c r="G951" s="48" t="n"/>
      <c r="H951" s="48" t="n"/>
      <c r="I951" s="48" t="n"/>
      <c r="J951" s="48" t="n"/>
      <c r="K951" s="29" t="n"/>
      <c r="L951" s="29" t="n"/>
      <c r="M951" s="29" t="n"/>
      <c r="N951" s="48" t="n"/>
      <c r="O951" s="48" t="n"/>
      <c r="P951" s="48" t="n"/>
      <c r="Q951" s="48" t="n"/>
      <c r="R951" s="48" t="n"/>
      <c r="S951" s="48" t="n"/>
      <c r="T951" s="48" t="n"/>
      <c r="U951" s="48" t="n"/>
      <c r="V951" s="48" t="n"/>
      <c r="W951" s="48" t="n"/>
      <c r="X951" s="48" t="n"/>
      <c r="Y951" s="48" t="n"/>
      <c r="Z951" s="48" t="n"/>
      <c r="AA951" s="48" t="n"/>
      <c r="AB951" s="48" t="n"/>
    </row>
    <row r="952" ht="14.25" customHeight="1" s="152">
      <c r="A952" s="48" t="n"/>
      <c r="B952" s="48" t="n"/>
      <c r="C952" s="48" t="n"/>
      <c r="D952" s="48" t="n"/>
      <c r="E952" s="48" t="n"/>
      <c r="F952" s="48" t="n"/>
      <c r="G952" s="48" t="n"/>
      <c r="H952" s="48" t="n"/>
      <c r="I952" s="48" t="n"/>
      <c r="J952" s="48" t="n"/>
      <c r="K952" s="29" t="n"/>
      <c r="L952" s="29" t="n"/>
      <c r="M952" s="29" t="n"/>
      <c r="N952" s="48" t="n"/>
      <c r="O952" s="48" t="n"/>
      <c r="P952" s="48" t="n"/>
      <c r="Q952" s="48" t="n"/>
      <c r="R952" s="48" t="n"/>
      <c r="S952" s="48" t="n"/>
      <c r="T952" s="48" t="n"/>
      <c r="U952" s="48" t="n"/>
      <c r="V952" s="48" t="n"/>
      <c r="W952" s="48" t="n"/>
      <c r="X952" s="48" t="n"/>
      <c r="Y952" s="48" t="n"/>
      <c r="Z952" s="48" t="n"/>
      <c r="AA952" s="48" t="n"/>
      <c r="AB952" s="48" t="n"/>
    </row>
    <row r="953" ht="14.25" customHeight="1" s="152">
      <c r="A953" s="48" t="n"/>
      <c r="B953" s="48" t="n"/>
      <c r="C953" s="48" t="n"/>
      <c r="D953" s="48" t="n"/>
      <c r="E953" s="48" t="n"/>
      <c r="F953" s="48" t="n"/>
      <c r="G953" s="48" t="n"/>
      <c r="H953" s="48" t="n"/>
      <c r="I953" s="48" t="n"/>
      <c r="J953" s="48" t="n"/>
      <c r="K953" s="29" t="n"/>
      <c r="L953" s="29" t="n"/>
      <c r="M953" s="29" t="n"/>
      <c r="N953" s="48" t="n"/>
      <c r="O953" s="48" t="n"/>
      <c r="P953" s="48" t="n"/>
      <c r="Q953" s="48" t="n"/>
      <c r="R953" s="48" t="n"/>
      <c r="S953" s="48" t="n"/>
      <c r="T953" s="48" t="n"/>
      <c r="U953" s="48" t="n"/>
      <c r="V953" s="48" t="n"/>
      <c r="W953" s="48" t="n"/>
      <c r="X953" s="48" t="n"/>
      <c r="Y953" s="48" t="n"/>
      <c r="Z953" s="48" t="n"/>
      <c r="AA953" s="48" t="n"/>
      <c r="AB953" s="48" t="n"/>
    </row>
    <row r="954" ht="14.25" customHeight="1" s="152">
      <c r="A954" s="48" t="n"/>
      <c r="B954" s="48" t="n"/>
      <c r="C954" s="48" t="n"/>
      <c r="D954" s="48" t="n"/>
      <c r="E954" s="48" t="n"/>
      <c r="F954" s="48" t="n"/>
      <c r="G954" s="48" t="n"/>
      <c r="H954" s="48" t="n"/>
      <c r="I954" s="48" t="n"/>
      <c r="J954" s="48" t="n"/>
      <c r="K954" s="29" t="n"/>
      <c r="L954" s="29" t="n"/>
      <c r="M954" s="29" t="n"/>
      <c r="N954" s="48" t="n"/>
      <c r="O954" s="48" t="n"/>
      <c r="P954" s="48" t="n"/>
      <c r="Q954" s="48" t="n"/>
      <c r="R954" s="48" t="n"/>
      <c r="S954" s="48" t="n"/>
      <c r="T954" s="48" t="n"/>
      <c r="U954" s="48" t="n"/>
      <c r="V954" s="48" t="n"/>
      <c r="W954" s="48" t="n"/>
      <c r="X954" s="48" t="n"/>
      <c r="Y954" s="48" t="n"/>
      <c r="Z954" s="48" t="n"/>
      <c r="AA954" s="48" t="n"/>
      <c r="AB954" s="48" t="n"/>
    </row>
    <row r="955" ht="14.25" customHeight="1" s="152">
      <c r="A955" s="48" t="n"/>
      <c r="B955" s="48" t="n"/>
      <c r="C955" s="48" t="n"/>
      <c r="D955" s="48" t="n"/>
      <c r="E955" s="48" t="n"/>
      <c r="F955" s="48" t="n"/>
      <c r="G955" s="48" t="n"/>
      <c r="H955" s="48" t="n"/>
      <c r="I955" s="48" t="n"/>
      <c r="J955" s="48" t="n"/>
      <c r="K955" s="29" t="n"/>
      <c r="L955" s="29" t="n"/>
      <c r="M955" s="29" t="n"/>
      <c r="N955" s="48" t="n"/>
      <c r="O955" s="48" t="n"/>
      <c r="P955" s="48" t="n"/>
      <c r="Q955" s="48" t="n"/>
      <c r="R955" s="48" t="n"/>
      <c r="S955" s="48" t="n"/>
      <c r="T955" s="48" t="n"/>
      <c r="U955" s="48" t="n"/>
      <c r="V955" s="48" t="n"/>
      <c r="W955" s="48" t="n"/>
      <c r="X955" s="48" t="n"/>
      <c r="Y955" s="48" t="n"/>
      <c r="Z955" s="48" t="n"/>
      <c r="AA955" s="48" t="n"/>
      <c r="AB955" s="48" t="n"/>
    </row>
    <row r="956" ht="14.25" customHeight="1" s="152">
      <c r="A956" s="48" t="n"/>
      <c r="B956" s="48" t="n"/>
      <c r="C956" s="48" t="n"/>
      <c r="D956" s="48" t="n"/>
      <c r="E956" s="48" t="n"/>
      <c r="F956" s="48" t="n"/>
      <c r="G956" s="48" t="n"/>
      <c r="H956" s="48" t="n"/>
      <c r="I956" s="48" t="n"/>
      <c r="J956" s="48" t="n"/>
      <c r="K956" s="29" t="n"/>
      <c r="L956" s="29" t="n"/>
      <c r="M956" s="29" t="n"/>
      <c r="N956" s="48" t="n"/>
      <c r="O956" s="48" t="n"/>
      <c r="P956" s="48" t="n"/>
      <c r="Q956" s="48" t="n"/>
      <c r="R956" s="48" t="n"/>
      <c r="S956" s="48" t="n"/>
      <c r="T956" s="48" t="n"/>
      <c r="U956" s="48" t="n"/>
      <c r="V956" s="48" t="n"/>
      <c r="W956" s="48" t="n"/>
      <c r="X956" s="48" t="n"/>
      <c r="Y956" s="48" t="n"/>
      <c r="Z956" s="48" t="n"/>
      <c r="AA956" s="48" t="n"/>
      <c r="AB956" s="48" t="n"/>
    </row>
    <row r="957" ht="14.25" customHeight="1" s="152">
      <c r="A957" s="48" t="n"/>
      <c r="B957" s="48" t="n"/>
      <c r="C957" s="48" t="n"/>
      <c r="D957" s="48" t="n"/>
      <c r="E957" s="48" t="n"/>
      <c r="F957" s="48" t="n"/>
      <c r="G957" s="48" t="n"/>
      <c r="H957" s="48" t="n"/>
      <c r="I957" s="48" t="n"/>
      <c r="J957" s="48" t="n"/>
      <c r="K957" s="29" t="n"/>
      <c r="L957" s="29" t="n"/>
      <c r="M957" s="29" t="n"/>
      <c r="N957" s="48" t="n"/>
      <c r="O957" s="48" t="n"/>
      <c r="P957" s="48" t="n"/>
      <c r="Q957" s="48" t="n"/>
      <c r="R957" s="48" t="n"/>
      <c r="S957" s="48" t="n"/>
      <c r="T957" s="48" t="n"/>
      <c r="U957" s="48" t="n"/>
      <c r="V957" s="48" t="n"/>
      <c r="W957" s="48" t="n"/>
      <c r="X957" s="48" t="n"/>
      <c r="Y957" s="48" t="n"/>
      <c r="Z957" s="48" t="n"/>
      <c r="AA957" s="48" t="n"/>
      <c r="AB957" s="48" t="n"/>
    </row>
    <row r="958" ht="14.25" customHeight="1" s="152">
      <c r="A958" s="48" t="n"/>
      <c r="B958" s="48" t="n"/>
      <c r="C958" s="48" t="n"/>
      <c r="D958" s="48" t="n"/>
      <c r="E958" s="48" t="n"/>
      <c r="F958" s="48" t="n"/>
      <c r="G958" s="48" t="n"/>
      <c r="H958" s="48" t="n"/>
      <c r="I958" s="48" t="n"/>
      <c r="J958" s="48" t="n"/>
      <c r="K958" s="29" t="n"/>
      <c r="L958" s="29" t="n"/>
      <c r="M958" s="29" t="n"/>
      <c r="N958" s="48" t="n"/>
      <c r="O958" s="48" t="n"/>
      <c r="P958" s="48" t="n"/>
      <c r="Q958" s="48" t="n"/>
      <c r="R958" s="48" t="n"/>
      <c r="S958" s="48" t="n"/>
      <c r="T958" s="48" t="n"/>
      <c r="U958" s="48" t="n"/>
      <c r="V958" s="48" t="n"/>
      <c r="W958" s="48" t="n"/>
      <c r="X958" s="48" t="n"/>
      <c r="Y958" s="48" t="n"/>
      <c r="Z958" s="48" t="n"/>
      <c r="AA958" s="48" t="n"/>
      <c r="AB958" s="48" t="n"/>
    </row>
    <row r="959" ht="14.25" customHeight="1" s="152">
      <c r="A959" s="48" t="n"/>
      <c r="B959" s="48" t="n"/>
      <c r="C959" s="48" t="n"/>
      <c r="D959" s="48" t="n"/>
      <c r="E959" s="48" t="n"/>
      <c r="F959" s="48" t="n"/>
      <c r="G959" s="48" t="n"/>
      <c r="H959" s="48" t="n"/>
      <c r="I959" s="48" t="n"/>
      <c r="J959" s="48" t="n"/>
      <c r="K959" s="29" t="n"/>
      <c r="L959" s="29" t="n"/>
      <c r="M959" s="29" t="n"/>
      <c r="N959" s="48" t="n"/>
      <c r="O959" s="48" t="n"/>
      <c r="P959" s="48" t="n"/>
      <c r="Q959" s="48" t="n"/>
      <c r="R959" s="48" t="n"/>
      <c r="S959" s="48" t="n"/>
      <c r="T959" s="48" t="n"/>
      <c r="U959" s="48" t="n"/>
      <c r="V959" s="48" t="n"/>
      <c r="W959" s="48" t="n"/>
      <c r="X959" s="48" t="n"/>
      <c r="Y959" s="48" t="n"/>
      <c r="Z959" s="48" t="n"/>
      <c r="AA959" s="48" t="n"/>
      <c r="AB959" s="48" t="n"/>
    </row>
    <row r="960" ht="14.25" customHeight="1" s="152">
      <c r="A960" s="48" t="n"/>
      <c r="B960" s="48" t="n"/>
      <c r="C960" s="48" t="n"/>
      <c r="D960" s="48" t="n"/>
      <c r="E960" s="48" t="n"/>
      <c r="F960" s="48" t="n"/>
      <c r="G960" s="48" t="n"/>
      <c r="H960" s="48" t="n"/>
      <c r="I960" s="48" t="n"/>
      <c r="J960" s="48" t="n"/>
      <c r="K960" s="29" t="n"/>
      <c r="L960" s="29" t="n"/>
      <c r="M960" s="29" t="n"/>
      <c r="N960" s="48" t="n"/>
      <c r="O960" s="48" t="n"/>
      <c r="P960" s="48" t="n"/>
      <c r="Q960" s="48" t="n"/>
      <c r="R960" s="48" t="n"/>
      <c r="S960" s="48" t="n"/>
      <c r="T960" s="48" t="n"/>
      <c r="U960" s="48" t="n"/>
      <c r="V960" s="48" t="n"/>
      <c r="W960" s="48" t="n"/>
      <c r="X960" s="48" t="n"/>
      <c r="Y960" s="48" t="n"/>
      <c r="Z960" s="48" t="n"/>
      <c r="AA960" s="48" t="n"/>
      <c r="AB960" s="48" t="n"/>
    </row>
    <row r="961" ht="14.25" customHeight="1" s="152">
      <c r="A961" s="48" t="n"/>
      <c r="B961" s="48" t="n"/>
      <c r="C961" s="48" t="n"/>
      <c r="D961" s="48" t="n"/>
      <c r="E961" s="48" t="n"/>
      <c r="F961" s="48" t="n"/>
      <c r="G961" s="48" t="n"/>
      <c r="H961" s="48" t="n"/>
      <c r="I961" s="48" t="n"/>
      <c r="J961" s="48" t="n"/>
      <c r="K961" s="29" t="n"/>
      <c r="L961" s="29" t="n"/>
      <c r="M961" s="29" t="n"/>
      <c r="N961" s="48" t="n"/>
      <c r="O961" s="48" t="n"/>
      <c r="P961" s="48" t="n"/>
      <c r="Q961" s="48" t="n"/>
      <c r="R961" s="48" t="n"/>
      <c r="S961" s="48" t="n"/>
      <c r="T961" s="48" t="n"/>
      <c r="U961" s="48" t="n"/>
      <c r="V961" s="48" t="n"/>
      <c r="W961" s="48" t="n"/>
      <c r="X961" s="48" t="n"/>
      <c r="Y961" s="48" t="n"/>
      <c r="Z961" s="48" t="n"/>
      <c r="AA961" s="48" t="n"/>
      <c r="AB961" s="48" t="n"/>
    </row>
    <row r="962" ht="14.25" customHeight="1" s="152">
      <c r="A962" s="48" t="n"/>
      <c r="B962" s="48" t="n"/>
      <c r="C962" s="48" t="n"/>
      <c r="D962" s="48" t="n"/>
      <c r="E962" s="48" t="n"/>
      <c r="F962" s="48" t="n"/>
      <c r="G962" s="48" t="n"/>
      <c r="H962" s="48" t="n"/>
      <c r="I962" s="48" t="n"/>
      <c r="J962" s="48" t="n"/>
      <c r="K962" s="29" t="n"/>
      <c r="L962" s="29" t="n"/>
      <c r="M962" s="29" t="n"/>
      <c r="N962" s="48" t="n"/>
      <c r="O962" s="48" t="n"/>
      <c r="P962" s="48" t="n"/>
      <c r="Q962" s="48" t="n"/>
      <c r="R962" s="48" t="n"/>
      <c r="S962" s="48" t="n"/>
      <c r="T962" s="48" t="n"/>
      <c r="U962" s="48" t="n"/>
      <c r="V962" s="48" t="n"/>
      <c r="W962" s="48" t="n"/>
      <c r="X962" s="48" t="n"/>
      <c r="Y962" s="48" t="n"/>
      <c r="Z962" s="48" t="n"/>
      <c r="AA962" s="48" t="n"/>
      <c r="AB962" s="48" t="n"/>
    </row>
    <row r="963" ht="14.25" customHeight="1" s="152">
      <c r="A963" s="48" t="n"/>
      <c r="B963" s="48" t="n"/>
      <c r="C963" s="48" t="n"/>
      <c r="D963" s="48" t="n"/>
      <c r="E963" s="48" t="n"/>
      <c r="F963" s="48" t="n"/>
      <c r="G963" s="48" t="n"/>
      <c r="H963" s="48" t="n"/>
      <c r="I963" s="48" t="n"/>
      <c r="J963" s="48" t="n"/>
      <c r="K963" s="29" t="n"/>
      <c r="L963" s="29" t="n"/>
      <c r="M963" s="29" t="n"/>
      <c r="N963" s="48" t="n"/>
      <c r="O963" s="48" t="n"/>
      <c r="P963" s="48" t="n"/>
      <c r="Q963" s="48" t="n"/>
      <c r="R963" s="48" t="n"/>
      <c r="S963" s="48" t="n"/>
      <c r="T963" s="48" t="n"/>
      <c r="U963" s="48" t="n"/>
      <c r="V963" s="48" t="n"/>
      <c r="W963" s="48" t="n"/>
      <c r="X963" s="48" t="n"/>
      <c r="Y963" s="48" t="n"/>
      <c r="Z963" s="48" t="n"/>
      <c r="AA963" s="48" t="n"/>
      <c r="AB963" s="48" t="n"/>
    </row>
    <row r="964" ht="14.25" customHeight="1" s="152">
      <c r="A964" s="48" t="n"/>
      <c r="B964" s="48" t="n"/>
      <c r="C964" s="48" t="n"/>
      <c r="D964" s="48" t="n"/>
      <c r="E964" s="48" t="n"/>
      <c r="F964" s="48" t="n"/>
      <c r="G964" s="48" t="n"/>
      <c r="H964" s="48" t="n"/>
      <c r="I964" s="48" t="n"/>
      <c r="J964" s="48" t="n"/>
      <c r="K964" s="29" t="n"/>
      <c r="L964" s="29" t="n"/>
      <c r="M964" s="29" t="n"/>
      <c r="N964" s="48" t="n"/>
      <c r="O964" s="48" t="n"/>
      <c r="P964" s="48" t="n"/>
      <c r="Q964" s="48" t="n"/>
      <c r="R964" s="48" t="n"/>
      <c r="S964" s="48" t="n"/>
      <c r="T964" s="48" t="n"/>
      <c r="U964" s="48" t="n"/>
      <c r="V964" s="48" t="n"/>
      <c r="W964" s="48" t="n"/>
      <c r="X964" s="48" t="n"/>
      <c r="Y964" s="48" t="n"/>
      <c r="Z964" s="48" t="n"/>
      <c r="AA964" s="48" t="n"/>
      <c r="AB964" s="48" t="n"/>
    </row>
    <row r="965" ht="14.25" customHeight="1" s="152">
      <c r="A965" s="48" t="n"/>
      <c r="B965" s="48" t="n"/>
      <c r="C965" s="48" t="n"/>
      <c r="D965" s="48" t="n"/>
      <c r="E965" s="48" t="n"/>
      <c r="F965" s="48" t="n"/>
      <c r="G965" s="48" t="n"/>
      <c r="H965" s="48" t="n"/>
      <c r="I965" s="48" t="n"/>
      <c r="J965" s="48" t="n"/>
      <c r="K965" s="29" t="n"/>
      <c r="L965" s="29" t="n"/>
      <c r="M965" s="29" t="n"/>
      <c r="N965" s="48" t="n"/>
      <c r="O965" s="48" t="n"/>
      <c r="P965" s="48" t="n"/>
      <c r="Q965" s="48" t="n"/>
      <c r="R965" s="48" t="n"/>
      <c r="S965" s="48" t="n"/>
      <c r="T965" s="48" t="n"/>
      <c r="U965" s="48" t="n"/>
      <c r="V965" s="48" t="n"/>
      <c r="W965" s="48" t="n"/>
      <c r="X965" s="48" t="n"/>
      <c r="Y965" s="48" t="n"/>
      <c r="Z965" s="48" t="n"/>
      <c r="AA965" s="48" t="n"/>
      <c r="AB965" s="48" t="n"/>
    </row>
    <row r="966" ht="14.25" customHeight="1" s="152">
      <c r="A966" s="48" t="n"/>
      <c r="B966" s="48" t="n"/>
      <c r="C966" s="48" t="n"/>
      <c r="D966" s="48" t="n"/>
      <c r="E966" s="48" t="n"/>
      <c r="F966" s="48" t="n"/>
      <c r="G966" s="48" t="n"/>
      <c r="H966" s="48" t="n"/>
      <c r="I966" s="48" t="n"/>
      <c r="J966" s="48" t="n"/>
      <c r="K966" s="29" t="n"/>
      <c r="L966" s="29" t="n"/>
      <c r="M966" s="29" t="n"/>
      <c r="N966" s="48" t="n"/>
      <c r="O966" s="48" t="n"/>
      <c r="P966" s="48" t="n"/>
      <c r="Q966" s="48" t="n"/>
      <c r="R966" s="48" t="n"/>
      <c r="S966" s="48" t="n"/>
      <c r="T966" s="48" t="n"/>
      <c r="U966" s="48" t="n"/>
      <c r="V966" s="48" t="n"/>
      <c r="W966" s="48" t="n"/>
      <c r="X966" s="48" t="n"/>
      <c r="Y966" s="48" t="n"/>
      <c r="Z966" s="48" t="n"/>
      <c r="AA966" s="48" t="n"/>
      <c r="AB966" s="48" t="n"/>
    </row>
    <row r="967" ht="14.25" customHeight="1" s="152">
      <c r="A967" s="48" t="n"/>
      <c r="B967" s="48" t="n"/>
      <c r="C967" s="48" t="n"/>
      <c r="D967" s="48" t="n"/>
      <c r="E967" s="48" t="n"/>
      <c r="F967" s="48" t="n"/>
      <c r="G967" s="48" t="n"/>
      <c r="H967" s="48" t="n"/>
      <c r="I967" s="48" t="n"/>
      <c r="J967" s="48" t="n"/>
      <c r="K967" s="29" t="n"/>
      <c r="L967" s="29" t="n"/>
      <c r="M967" s="29" t="n"/>
      <c r="N967" s="48" t="n"/>
      <c r="O967" s="48" t="n"/>
      <c r="P967" s="48" t="n"/>
      <c r="Q967" s="48" t="n"/>
      <c r="R967" s="48" t="n"/>
      <c r="S967" s="48" t="n"/>
      <c r="T967" s="48" t="n"/>
      <c r="U967" s="48" t="n"/>
      <c r="V967" s="48" t="n"/>
      <c r="W967" s="48" t="n"/>
      <c r="X967" s="48" t="n"/>
      <c r="Y967" s="48" t="n"/>
      <c r="Z967" s="48" t="n"/>
      <c r="AA967" s="48" t="n"/>
      <c r="AB967" s="48" t="n"/>
    </row>
    <row r="968" ht="14.25" customHeight="1" s="152">
      <c r="A968" s="48" t="n"/>
      <c r="B968" s="48" t="n"/>
      <c r="C968" s="48" t="n"/>
      <c r="D968" s="48" t="n"/>
      <c r="E968" s="48" t="n"/>
      <c r="F968" s="48" t="n"/>
      <c r="G968" s="48" t="n"/>
      <c r="H968" s="48" t="n"/>
      <c r="I968" s="48" t="n"/>
      <c r="J968" s="48" t="n"/>
      <c r="K968" s="29" t="n"/>
      <c r="L968" s="29" t="n"/>
      <c r="M968" s="29" t="n"/>
      <c r="N968" s="48" t="n"/>
      <c r="O968" s="48" t="n"/>
      <c r="P968" s="48" t="n"/>
      <c r="Q968" s="48" t="n"/>
      <c r="R968" s="48" t="n"/>
      <c r="S968" s="48" t="n"/>
      <c r="T968" s="48" t="n"/>
      <c r="U968" s="48" t="n"/>
      <c r="V968" s="48" t="n"/>
      <c r="W968" s="48" t="n"/>
      <c r="X968" s="48" t="n"/>
      <c r="Y968" s="48" t="n"/>
      <c r="Z968" s="48" t="n"/>
      <c r="AA968" s="48" t="n"/>
      <c r="AB968" s="48" t="n"/>
    </row>
    <row r="969" ht="14.25" customHeight="1" s="152">
      <c r="A969" s="48" t="n"/>
      <c r="B969" s="48" t="n"/>
      <c r="C969" s="48" t="n"/>
      <c r="D969" s="48" t="n"/>
      <c r="E969" s="48" t="n"/>
      <c r="F969" s="48" t="n"/>
      <c r="G969" s="48" t="n"/>
      <c r="H969" s="48" t="n"/>
      <c r="I969" s="48" t="n"/>
      <c r="J969" s="48" t="n"/>
      <c r="K969" s="29" t="n"/>
      <c r="L969" s="29" t="n"/>
      <c r="M969" s="29" t="n"/>
      <c r="N969" s="48" t="n"/>
      <c r="O969" s="48" t="n"/>
      <c r="P969" s="48" t="n"/>
      <c r="Q969" s="48" t="n"/>
      <c r="R969" s="48" t="n"/>
      <c r="S969" s="48" t="n"/>
      <c r="T969" s="48" t="n"/>
      <c r="U969" s="48" t="n"/>
      <c r="V969" s="48" t="n"/>
      <c r="W969" s="48" t="n"/>
      <c r="X969" s="48" t="n"/>
      <c r="Y969" s="48" t="n"/>
      <c r="Z969" s="48" t="n"/>
      <c r="AA969" s="48" t="n"/>
      <c r="AB969" s="48" t="n"/>
    </row>
    <row r="970" ht="14.25" customHeight="1" s="152">
      <c r="A970" s="48" t="n"/>
      <c r="B970" s="48" t="n"/>
      <c r="C970" s="48" t="n"/>
      <c r="D970" s="48" t="n"/>
      <c r="E970" s="48" t="n"/>
      <c r="F970" s="48" t="n"/>
      <c r="G970" s="48" t="n"/>
      <c r="H970" s="48" t="n"/>
      <c r="I970" s="48" t="n"/>
      <c r="J970" s="48" t="n"/>
      <c r="K970" s="29" t="n"/>
      <c r="L970" s="29" t="n"/>
      <c r="M970" s="29" t="n"/>
      <c r="N970" s="48" t="n"/>
      <c r="O970" s="48" t="n"/>
      <c r="P970" s="48" t="n"/>
      <c r="Q970" s="48" t="n"/>
      <c r="R970" s="48" t="n"/>
      <c r="S970" s="48" t="n"/>
      <c r="T970" s="48" t="n"/>
      <c r="U970" s="48" t="n"/>
      <c r="V970" s="48" t="n"/>
      <c r="W970" s="48" t="n"/>
      <c r="X970" s="48" t="n"/>
      <c r="Y970" s="48" t="n"/>
      <c r="Z970" s="48" t="n"/>
      <c r="AA970" s="48" t="n"/>
      <c r="AB970" s="48" t="n"/>
    </row>
    <row r="971" ht="14.25" customHeight="1" s="152">
      <c r="A971" s="48" t="n"/>
      <c r="B971" s="48" t="n"/>
      <c r="C971" s="48" t="n"/>
      <c r="D971" s="48" t="n"/>
      <c r="E971" s="48" t="n"/>
      <c r="F971" s="48" t="n"/>
      <c r="G971" s="48" t="n"/>
      <c r="H971" s="48" t="n"/>
      <c r="I971" s="48" t="n"/>
      <c r="J971" s="48" t="n"/>
      <c r="K971" s="29" t="n"/>
      <c r="L971" s="29" t="n"/>
      <c r="M971" s="29" t="n"/>
      <c r="N971" s="48" t="n"/>
      <c r="O971" s="48" t="n"/>
      <c r="P971" s="48" t="n"/>
      <c r="Q971" s="48" t="n"/>
      <c r="R971" s="48" t="n"/>
      <c r="S971" s="48" t="n"/>
      <c r="T971" s="48" t="n"/>
      <c r="U971" s="48" t="n"/>
      <c r="V971" s="48" t="n"/>
      <c r="W971" s="48" t="n"/>
      <c r="X971" s="48" t="n"/>
      <c r="Y971" s="48" t="n"/>
      <c r="Z971" s="48" t="n"/>
      <c r="AA971" s="48" t="n"/>
      <c r="AB971" s="48" t="n"/>
    </row>
    <row r="972" ht="14.25" customHeight="1" s="152">
      <c r="A972" s="48" t="n"/>
      <c r="B972" s="48" t="n"/>
      <c r="C972" s="48" t="n"/>
      <c r="D972" s="48" t="n"/>
      <c r="E972" s="48" t="n"/>
      <c r="F972" s="48" t="n"/>
      <c r="G972" s="48" t="n"/>
      <c r="H972" s="48" t="n"/>
      <c r="I972" s="48" t="n"/>
      <c r="J972" s="48" t="n"/>
      <c r="K972" s="29" t="n"/>
      <c r="L972" s="29" t="n"/>
      <c r="M972" s="29" t="n"/>
      <c r="N972" s="48" t="n"/>
      <c r="O972" s="48" t="n"/>
      <c r="P972" s="48" t="n"/>
      <c r="Q972" s="48" t="n"/>
      <c r="R972" s="48" t="n"/>
      <c r="S972" s="48" t="n"/>
      <c r="T972" s="48" t="n"/>
      <c r="U972" s="48" t="n"/>
      <c r="V972" s="48" t="n"/>
      <c r="W972" s="48" t="n"/>
      <c r="X972" s="48" t="n"/>
      <c r="Y972" s="48" t="n"/>
      <c r="Z972" s="48" t="n"/>
      <c r="AA972" s="48" t="n"/>
      <c r="AB972" s="48" t="n"/>
    </row>
    <row r="973" ht="14.25" customHeight="1" s="152">
      <c r="A973" s="48" t="n"/>
      <c r="B973" s="48" t="n"/>
      <c r="C973" s="48" t="n"/>
      <c r="D973" s="48" t="n"/>
      <c r="E973" s="48" t="n"/>
      <c r="F973" s="48" t="n"/>
      <c r="G973" s="48" t="n"/>
      <c r="H973" s="48" t="n"/>
      <c r="I973" s="48" t="n"/>
      <c r="J973" s="48" t="n"/>
      <c r="K973" s="29" t="n"/>
      <c r="L973" s="29" t="n"/>
      <c r="M973" s="29" t="n"/>
      <c r="N973" s="48" t="n"/>
      <c r="O973" s="48" t="n"/>
      <c r="P973" s="48" t="n"/>
      <c r="Q973" s="48" t="n"/>
      <c r="R973" s="48" t="n"/>
      <c r="S973" s="48" t="n"/>
      <c r="T973" s="48" t="n"/>
      <c r="U973" s="48" t="n"/>
      <c r="V973" s="48" t="n"/>
      <c r="W973" s="48" t="n"/>
      <c r="X973" s="48" t="n"/>
      <c r="Y973" s="48" t="n"/>
      <c r="Z973" s="48" t="n"/>
      <c r="AA973" s="48" t="n"/>
      <c r="AB973" s="48" t="n"/>
    </row>
    <row r="974" ht="14.25" customHeight="1" s="152">
      <c r="A974" s="48" t="n"/>
      <c r="B974" s="48" t="n"/>
      <c r="C974" s="48" t="n"/>
      <c r="D974" s="48" t="n"/>
      <c r="E974" s="48" t="n"/>
      <c r="F974" s="48" t="n"/>
      <c r="G974" s="48" t="n"/>
      <c r="H974" s="48" t="n"/>
      <c r="I974" s="48" t="n"/>
      <c r="J974" s="48" t="n"/>
      <c r="K974" s="29" t="n"/>
      <c r="L974" s="29" t="n"/>
      <c r="M974" s="29" t="n"/>
      <c r="N974" s="48" t="n"/>
      <c r="O974" s="48" t="n"/>
      <c r="P974" s="48" t="n"/>
      <c r="Q974" s="48" t="n"/>
      <c r="R974" s="48" t="n"/>
      <c r="S974" s="48" t="n"/>
      <c r="T974" s="48" t="n"/>
      <c r="U974" s="48" t="n"/>
      <c r="V974" s="48" t="n"/>
      <c r="W974" s="48" t="n"/>
      <c r="X974" s="48" t="n"/>
      <c r="Y974" s="48" t="n"/>
      <c r="Z974" s="48" t="n"/>
      <c r="AA974" s="48" t="n"/>
      <c r="AB974" s="48" t="n"/>
    </row>
    <row r="975" ht="14.25" customHeight="1" s="152">
      <c r="A975" s="48" t="n"/>
      <c r="B975" s="48" t="n"/>
      <c r="C975" s="48" t="n"/>
      <c r="D975" s="48" t="n"/>
      <c r="E975" s="48" t="n"/>
      <c r="F975" s="48" t="n"/>
      <c r="G975" s="48" t="n"/>
      <c r="H975" s="48" t="n"/>
      <c r="I975" s="48" t="n"/>
      <c r="J975" s="48" t="n"/>
      <c r="K975" s="29" t="n"/>
      <c r="L975" s="29" t="n"/>
      <c r="M975" s="29" t="n"/>
      <c r="N975" s="48" t="n"/>
      <c r="O975" s="48" t="n"/>
      <c r="P975" s="48" t="n"/>
      <c r="Q975" s="48" t="n"/>
      <c r="R975" s="48" t="n"/>
      <c r="S975" s="48" t="n"/>
      <c r="T975" s="48" t="n"/>
      <c r="U975" s="48" t="n"/>
      <c r="V975" s="48" t="n"/>
      <c r="W975" s="48" t="n"/>
      <c r="X975" s="48" t="n"/>
      <c r="Y975" s="48" t="n"/>
      <c r="Z975" s="48" t="n"/>
      <c r="AA975" s="48" t="n"/>
      <c r="AB975" s="48" t="n"/>
    </row>
    <row r="976" ht="14.25" customHeight="1" s="152">
      <c r="A976" s="48" t="n"/>
      <c r="B976" s="48" t="n"/>
      <c r="C976" s="48" t="n"/>
      <c r="D976" s="48" t="n"/>
      <c r="E976" s="48" t="n"/>
      <c r="F976" s="48" t="n"/>
      <c r="G976" s="48" t="n"/>
      <c r="H976" s="48" t="n"/>
      <c r="I976" s="48" t="n"/>
      <c r="J976" s="48" t="n"/>
      <c r="K976" s="29" t="n"/>
      <c r="L976" s="29" t="n"/>
      <c r="M976" s="29" t="n"/>
      <c r="N976" s="48" t="n"/>
      <c r="O976" s="48" t="n"/>
      <c r="P976" s="48" t="n"/>
      <c r="Q976" s="48" t="n"/>
      <c r="R976" s="48" t="n"/>
      <c r="S976" s="48" t="n"/>
      <c r="T976" s="48" t="n"/>
      <c r="U976" s="48" t="n"/>
      <c r="V976" s="48" t="n"/>
      <c r="W976" s="48" t="n"/>
      <c r="X976" s="48" t="n"/>
      <c r="Y976" s="48" t="n"/>
      <c r="Z976" s="48" t="n"/>
      <c r="AA976" s="48" t="n"/>
      <c r="AB976" s="48" t="n"/>
    </row>
    <row r="977" ht="14.25" customHeight="1" s="152">
      <c r="A977" s="48" t="n"/>
      <c r="B977" s="48" t="n"/>
      <c r="C977" s="48" t="n"/>
      <c r="D977" s="48" t="n"/>
      <c r="E977" s="48" t="n"/>
      <c r="F977" s="48" t="n"/>
      <c r="G977" s="48" t="n"/>
      <c r="H977" s="48" t="n"/>
      <c r="I977" s="48" t="n"/>
      <c r="J977" s="48" t="n"/>
      <c r="K977" s="29" t="n"/>
      <c r="L977" s="29" t="n"/>
      <c r="M977" s="29" t="n"/>
      <c r="N977" s="48" t="n"/>
      <c r="O977" s="48" t="n"/>
      <c r="P977" s="48" t="n"/>
      <c r="Q977" s="48" t="n"/>
      <c r="R977" s="48" t="n"/>
      <c r="S977" s="48" t="n"/>
      <c r="T977" s="48" t="n"/>
      <c r="U977" s="48" t="n"/>
      <c r="V977" s="48" t="n"/>
      <c r="W977" s="48" t="n"/>
      <c r="X977" s="48" t="n"/>
      <c r="Y977" s="48" t="n"/>
      <c r="Z977" s="48" t="n"/>
      <c r="AA977" s="48" t="n"/>
      <c r="AB977" s="48" t="n"/>
    </row>
    <row r="978" ht="14.25" customHeight="1" s="152">
      <c r="A978" s="48" t="n"/>
      <c r="B978" s="48" t="n"/>
      <c r="C978" s="48" t="n"/>
      <c r="D978" s="48" t="n"/>
      <c r="E978" s="48" t="n"/>
      <c r="F978" s="48" t="n"/>
      <c r="G978" s="48" t="n"/>
      <c r="H978" s="48" t="n"/>
      <c r="I978" s="48" t="n"/>
      <c r="J978" s="48" t="n"/>
      <c r="K978" s="29" t="n"/>
      <c r="L978" s="29" t="n"/>
      <c r="M978" s="29" t="n"/>
      <c r="N978" s="48" t="n"/>
      <c r="O978" s="48" t="n"/>
      <c r="P978" s="48" t="n"/>
      <c r="Q978" s="48" t="n"/>
      <c r="R978" s="48" t="n"/>
      <c r="S978" s="48" t="n"/>
      <c r="T978" s="48" t="n"/>
      <c r="U978" s="48" t="n"/>
      <c r="V978" s="48" t="n"/>
      <c r="W978" s="48" t="n"/>
      <c r="X978" s="48" t="n"/>
      <c r="Y978" s="48" t="n"/>
      <c r="Z978" s="48" t="n"/>
      <c r="AA978" s="48" t="n"/>
      <c r="AB978" s="48" t="n"/>
    </row>
    <row r="979" ht="14.25" customHeight="1" s="152">
      <c r="A979" s="48" t="n"/>
      <c r="B979" s="48" t="n"/>
      <c r="C979" s="48" t="n"/>
      <c r="D979" s="48" t="n"/>
      <c r="E979" s="48" t="n"/>
      <c r="F979" s="48" t="n"/>
      <c r="G979" s="48" t="n"/>
      <c r="H979" s="48" t="n"/>
      <c r="I979" s="48" t="n"/>
      <c r="J979" s="48" t="n"/>
      <c r="K979" s="29" t="n"/>
      <c r="L979" s="29" t="n"/>
      <c r="M979" s="29" t="n"/>
      <c r="N979" s="48" t="n"/>
      <c r="O979" s="48" t="n"/>
      <c r="P979" s="48" t="n"/>
      <c r="Q979" s="48" t="n"/>
      <c r="R979" s="48" t="n"/>
      <c r="S979" s="48" t="n"/>
      <c r="T979" s="48" t="n"/>
      <c r="U979" s="48" t="n"/>
      <c r="V979" s="48" t="n"/>
      <c r="W979" s="48" t="n"/>
      <c r="X979" s="48" t="n"/>
      <c r="Y979" s="48" t="n"/>
      <c r="Z979" s="48" t="n"/>
      <c r="AA979" s="48" t="n"/>
      <c r="AB979" s="48" t="n"/>
    </row>
    <row r="980" ht="14.25" customHeight="1" s="152">
      <c r="A980" s="48" t="n"/>
      <c r="B980" s="48" t="n"/>
      <c r="C980" s="48" t="n"/>
      <c r="D980" s="48" t="n"/>
      <c r="E980" s="48" t="n"/>
      <c r="F980" s="48" t="n"/>
      <c r="G980" s="48" t="n"/>
      <c r="H980" s="48" t="n"/>
      <c r="I980" s="48" t="n"/>
      <c r="J980" s="48" t="n"/>
      <c r="K980" s="29" t="n"/>
      <c r="L980" s="29" t="n"/>
      <c r="M980" s="29" t="n"/>
      <c r="N980" s="48" t="n"/>
      <c r="O980" s="48" t="n"/>
      <c r="P980" s="48" t="n"/>
      <c r="Q980" s="48" t="n"/>
      <c r="R980" s="48" t="n"/>
      <c r="S980" s="48" t="n"/>
      <c r="T980" s="48" t="n"/>
      <c r="U980" s="48" t="n"/>
      <c r="V980" s="48" t="n"/>
      <c r="W980" s="48" t="n"/>
      <c r="X980" s="48" t="n"/>
      <c r="Y980" s="48" t="n"/>
      <c r="Z980" s="48" t="n"/>
      <c r="AA980" s="48" t="n"/>
      <c r="AB980" s="48" t="n"/>
    </row>
    <row r="981" ht="14.25" customHeight="1" s="152">
      <c r="A981" s="48" t="n"/>
      <c r="B981" s="48" t="n"/>
      <c r="C981" s="48" t="n"/>
      <c r="D981" s="48" t="n"/>
      <c r="E981" s="48" t="n"/>
      <c r="F981" s="48" t="n"/>
      <c r="G981" s="48" t="n"/>
      <c r="H981" s="48" t="n"/>
      <c r="I981" s="48" t="n"/>
      <c r="J981" s="48" t="n"/>
      <c r="K981" s="29" t="n"/>
      <c r="L981" s="29" t="n"/>
      <c r="M981" s="29" t="n"/>
      <c r="N981" s="48" t="n"/>
      <c r="O981" s="48" t="n"/>
      <c r="P981" s="48" t="n"/>
      <c r="Q981" s="48" t="n"/>
      <c r="R981" s="48" t="n"/>
      <c r="S981" s="48" t="n"/>
      <c r="T981" s="48" t="n"/>
      <c r="U981" s="48" t="n"/>
      <c r="V981" s="48" t="n"/>
      <c r="W981" s="48" t="n"/>
      <c r="X981" s="48" t="n"/>
      <c r="Y981" s="48" t="n"/>
      <c r="Z981" s="48" t="n"/>
      <c r="AA981" s="48" t="n"/>
      <c r="AB981" s="48" t="n"/>
    </row>
    <row r="982" ht="14.25" customHeight="1" s="152">
      <c r="A982" s="48" t="n"/>
      <c r="B982" s="48" t="n"/>
      <c r="C982" s="48" t="n"/>
      <c r="D982" s="48" t="n"/>
      <c r="E982" s="48" t="n"/>
      <c r="F982" s="48" t="n"/>
      <c r="G982" s="48" t="n"/>
      <c r="H982" s="48" t="n"/>
      <c r="I982" s="48" t="n"/>
      <c r="J982" s="48" t="n"/>
      <c r="K982" s="29" t="n"/>
      <c r="L982" s="29" t="n"/>
      <c r="M982" s="29" t="n"/>
      <c r="N982" s="48" t="n"/>
      <c r="O982" s="48" t="n"/>
      <c r="P982" s="48" t="n"/>
      <c r="Q982" s="48" t="n"/>
      <c r="R982" s="48" t="n"/>
      <c r="S982" s="48" t="n"/>
      <c r="T982" s="48" t="n"/>
      <c r="U982" s="48" t="n"/>
      <c r="V982" s="48" t="n"/>
      <c r="W982" s="48" t="n"/>
      <c r="X982" s="48" t="n"/>
      <c r="Y982" s="48" t="n"/>
      <c r="Z982" s="48" t="n"/>
      <c r="AA982" s="48" t="n"/>
      <c r="AB982" s="48" t="n"/>
    </row>
    <row r="983" ht="14.25" customHeight="1" s="152">
      <c r="A983" s="48" t="n"/>
      <c r="B983" s="48" t="n"/>
      <c r="C983" s="48" t="n"/>
      <c r="D983" s="48" t="n"/>
      <c r="E983" s="48" t="n"/>
      <c r="F983" s="48" t="n"/>
      <c r="G983" s="48" t="n"/>
      <c r="H983" s="48" t="n"/>
      <c r="I983" s="48" t="n"/>
      <c r="J983" s="48" t="n"/>
      <c r="K983" s="29" t="n"/>
      <c r="L983" s="29" t="n"/>
      <c r="M983" s="29" t="n"/>
      <c r="N983" s="48" t="n"/>
      <c r="O983" s="48" t="n"/>
      <c r="P983" s="48" t="n"/>
      <c r="Q983" s="48" t="n"/>
      <c r="R983" s="48" t="n"/>
      <c r="S983" s="48" t="n"/>
      <c r="T983" s="48" t="n"/>
      <c r="U983" s="48" t="n"/>
      <c r="V983" s="48" t="n"/>
      <c r="W983" s="48" t="n"/>
      <c r="X983" s="48" t="n"/>
      <c r="Y983" s="48" t="n"/>
      <c r="Z983" s="48" t="n"/>
      <c r="AA983" s="48" t="n"/>
      <c r="AB983" s="48" t="n"/>
    </row>
    <row r="984" ht="14.25" customHeight="1" s="152">
      <c r="A984" s="48" t="n"/>
      <c r="B984" s="48" t="n"/>
      <c r="C984" s="48" t="n"/>
      <c r="D984" s="48" t="n"/>
      <c r="E984" s="48" t="n"/>
      <c r="F984" s="48" t="n"/>
      <c r="G984" s="48" t="n"/>
      <c r="H984" s="48" t="n"/>
      <c r="I984" s="48" t="n"/>
      <c r="J984" s="48" t="n"/>
      <c r="K984" s="29" t="n"/>
      <c r="L984" s="29" t="n"/>
      <c r="M984" s="29" t="n"/>
      <c r="N984" s="48" t="n"/>
      <c r="O984" s="48" t="n"/>
      <c r="P984" s="48" t="n"/>
      <c r="Q984" s="48" t="n"/>
      <c r="R984" s="48" t="n"/>
      <c r="S984" s="48" t="n"/>
      <c r="T984" s="48" t="n"/>
      <c r="U984" s="48" t="n"/>
      <c r="V984" s="48" t="n"/>
      <c r="W984" s="48" t="n"/>
      <c r="X984" s="48" t="n"/>
      <c r="Y984" s="48" t="n"/>
      <c r="Z984" s="48" t="n"/>
      <c r="AA984" s="48" t="n"/>
      <c r="AB984" s="48" t="n"/>
    </row>
    <row r="985" ht="14.25" customHeight="1" s="152">
      <c r="A985" s="48" t="n"/>
      <c r="B985" s="48" t="n"/>
      <c r="C985" s="48" t="n"/>
      <c r="D985" s="48" t="n"/>
      <c r="E985" s="48" t="n"/>
      <c r="F985" s="48" t="n"/>
      <c r="G985" s="48" t="n"/>
      <c r="H985" s="48" t="n"/>
      <c r="I985" s="48" t="n"/>
      <c r="J985" s="48" t="n"/>
      <c r="K985" s="29" t="n"/>
      <c r="L985" s="29" t="n"/>
      <c r="M985" s="29" t="n"/>
      <c r="N985" s="48" t="n"/>
      <c r="O985" s="48" t="n"/>
      <c r="P985" s="48" t="n"/>
      <c r="Q985" s="48" t="n"/>
      <c r="R985" s="48" t="n"/>
      <c r="S985" s="48" t="n"/>
      <c r="T985" s="48" t="n"/>
      <c r="U985" s="48" t="n"/>
      <c r="V985" s="48" t="n"/>
      <c r="W985" s="48" t="n"/>
      <c r="X985" s="48" t="n"/>
      <c r="Y985" s="48" t="n"/>
      <c r="Z985" s="48" t="n"/>
      <c r="AA985" s="48" t="n"/>
      <c r="AB985" s="48" t="n"/>
    </row>
    <row r="986" ht="14.25" customHeight="1" s="152">
      <c r="A986" s="48" t="n"/>
      <c r="B986" s="48" t="n"/>
      <c r="C986" s="48" t="n"/>
      <c r="D986" s="48" t="n"/>
      <c r="E986" s="48" t="n"/>
      <c r="F986" s="48" t="n"/>
      <c r="G986" s="48" t="n"/>
      <c r="H986" s="48" t="n"/>
      <c r="I986" s="48" t="n"/>
      <c r="J986" s="48" t="n"/>
      <c r="K986" s="29" t="n"/>
      <c r="L986" s="29" t="n"/>
      <c r="M986" s="29" t="n"/>
      <c r="N986" s="48" t="n"/>
      <c r="O986" s="48" t="n"/>
      <c r="P986" s="48" t="n"/>
      <c r="Q986" s="48" t="n"/>
      <c r="R986" s="48" t="n"/>
      <c r="S986" s="48" t="n"/>
      <c r="T986" s="48" t="n"/>
      <c r="U986" s="48" t="n"/>
      <c r="V986" s="48" t="n"/>
      <c r="W986" s="48" t="n"/>
      <c r="X986" s="48" t="n"/>
      <c r="Y986" s="48" t="n"/>
      <c r="Z986" s="48" t="n"/>
      <c r="AA986" s="48" t="n"/>
      <c r="AB986" s="48" t="n"/>
    </row>
    <row r="987" ht="14.25" customHeight="1" s="152">
      <c r="A987" s="48" t="n"/>
      <c r="B987" s="48" t="n"/>
      <c r="C987" s="48" t="n"/>
      <c r="D987" s="48" t="n"/>
      <c r="E987" s="48" t="n"/>
      <c r="F987" s="48" t="n"/>
      <c r="G987" s="48" t="n"/>
      <c r="H987" s="48" t="n"/>
      <c r="I987" s="48" t="n"/>
      <c r="J987" s="48" t="n"/>
      <c r="K987" s="29" t="n"/>
      <c r="L987" s="29" t="n"/>
      <c r="M987" s="29" t="n"/>
      <c r="N987" s="48" t="n"/>
      <c r="O987" s="48" t="n"/>
      <c r="P987" s="48" t="n"/>
      <c r="Q987" s="48" t="n"/>
      <c r="R987" s="48" t="n"/>
      <c r="S987" s="48" t="n"/>
      <c r="T987" s="48" t="n"/>
      <c r="U987" s="48" t="n"/>
      <c r="V987" s="48" t="n"/>
      <c r="W987" s="48" t="n"/>
      <c r="X987" s="48" t="n"/>
      <c r="Y987" s="48" t="n"/>
      <c r="Z987" s="48" t="n"/>
      <c r="AA987" s="48" t="n"/>
      <c r="AB987" s="48" t="n"/>
    </row>
    <row r="988" ht="14.25" customHeight="1" s="152">
      <c r="A988" s="48" t="n"/>
      <c r="B988" s="48" t="n"/>
      <c r="C988" s="48" t="n"/>
      <c r="D988" s="48" t="n"/>
      <c r="E988" s="48" t="n"/>
      <c r="F988" s="48" t="n"/>
      <c r="G988" s="48" t="n"/>
      <c r="H988" s="48" t="n"/>
      <c r="I988" s="48" t="n"/>
      <c r="J988" s="48" t="n"/>
      <c r="K988" s="29" t="n"/>
      <c r="L988" s="29" t="n"/>
      <c r="M988" s="29" t="n"/>
      <c r="N988" s="48" t="n"/>
      <c r="O988" s="48" t="n"/>
      <c r="P988" s="48" t="n"/>
      <c r="Q988" s="48" t="n"/>
      <c r="R988" s="48" t="n"/>
      <c r="S988" s="48" t="n"/>
      <c r="T988" s="48" t="n"/>
      <c r="U988" s="48" t="n"/>
      <c r="V988" s="48" t="n"/>
      <c r="W988" s="48" t="n"/>
      <c r="X988" s="48" t="n"/>
      <c r="Y988" s="48" t="n"/>
      <c r="Z988" s="48" t="n"/>
      <c r="AA988" s="48" t="n"/>
      <c r="AB988" s="48" t="n"/>
    </row>
    <row r="989" ht="14.25" customHeight="1" s="152">
      <c r="A989" s="48" t="n"/>
      <c r="B989" s="48" t="n"/>
      <c r="C989" s="48" t="n"/>
      <c r="D989" s="48" t="n"/>
      <c r="E989" s="48" t="n"/>
      <c r="F989" s="48" t="n"/>
      <c r="G989" s="48" t="n"/>
      <c r="H989" s="48" t="n"/>
      <c r="I989" s="48" t="n"/>
      <c r="J989" s="48" t="n"/>
      <c r="K989" s="29" t="n"/>
      <c r="L989" s="29" t="n"/>
      <c r="M989" s="29" t="n"/>
      <c r="N989" s="48" t="n"/>
      <c r="O989" s="48" t="n"/>
      <c r="P989" s="48" t="n"/>
      <c r="Q989" s="48" t="n"/>
      <c r="R989" s="48" t="n"/>
      <c r="S989" s="48" t="n"/>
      <c r="T989" s="48" t="n"/>
      <c r="U989" s="48" t="n"/>
      <c r="V989" s="48" t="n"/>
      <c r="W989" s="48" t="n"/>
      <c r="X989" s="48" t="n"/>
      <c r="Y989" s="48" t="n"/>
      <c r="Z989" s="48" t="n"/>
      <c r="AA989" s="48" t="n"/>
      <c r="AB989" s="48" t="n"/>
    </row>
    <row r="990" ht="14.25" customHeight="1" s="152">
      <c r="A990" s="48" t="n"/>
      <c r="B990" s="48" t="n"/>
      <c r="C990" s="48" t="n"/>
      <c r="D990" s="48" t="n"/>
      <c r="E990" s="48" t="n"/>
      <c r="F990" s="48" t="n"/>
      <c r="G990" s="48" t="n"/>
      <c r="H990" s="48" t="n"/>
      <c r="I990" s="48" t="n"/>
      <c r="J990" s="48" t="n"/>
      <c r="K990" s="29" t="n"/>
      <c r="L990" s="29" t="n"/>
      <c r="M990" s="29" t="n"/>
      <c r="N990" s="48" t="n"/>
      <c r="O990" s="48" t="n"/>
      <c r="P990" s="48" t="n"/>
      <c r="Q990" s="48" t="n"/>
      <c r="R990" s="48" t="n"/>
      <c r="S990" s="48" t="n"/>
      <c r="T990" s="48" t="n"/>
      <c r="U990" s="48" t="n"/>
      <c r="V990" s="48" t="n"/>
      <c r="W990" s="48" t="n"/>
      <c r="X990" s="48" t="n"/>
      <c r="Y990" s="48" t="n"/>
      <c r="Z990" s="48" t="n"/>
      <c r="AA990" s="48" t="n"/>
      <c r="AB990" s="48" t="n"/>
    </row>
    <row r="991" ht="14.25" customHeight="1" s="152">
      <c r="A991" s="48" t="n"/>
      <c r="B991" s="48" t="n"/>
      <c r="C991" s="48" t="n"/>
      <c r="D991" s="48" t="n"/>
      <c r="E991" s="48" t="n"/>
      <c r="F991" s="48" t="n"/>
      <c r="G991" s="48" t="n"/>
      <c r="H991" s="48" t="n"/>
      <c r="I991" s="48" t="n"/>
      <c r="J991" s="48" t="n"/>
      <c r="K991" s="29" t="n"/>
      <c r="L991" s="29" t="n"/>
      <c r="M991" s="29" t="n"/>
      <c r="N991" s="48" t="n"/>
      <c r="O991" s="48" t="n"/>
      <c r="P991" s="48" t="n"/>
      <c r="Q991" s="48" t="n"/>
      <c r="R991" s="48" t="n"/>
      <c r="S991" s="48" t="n"/>
      <c r="T991" s="48" t="n"/>
      <c r="U991" s="48" t="n"/>
      <c r="V991" s="48" t="n"/>
      <c r="W991" s="48" t="n"/>
      <c r="X991" s="48" t="n"/>
      <c r="Y991" s="48" t="n"/>
      <c r="Z991" s="48" t="n"/>
      <c r="AA991" s="48" t="n"/>
      <c r="AB991" s="48" t="n"/>
    </row>
    <row r="992" ht="14.25" customHeight="1" s="152">
      <c r="A992" s="48" t="n"/>
      <c r="B992" s="48" t="n"/>
      <c r="C992" s="48" t="n"/>
      <c r="D992" s="48" t="n"/>
      <c r="E992" s="48" t="n"/>
      <c r="F992" s="48" t="n"/>
      <c r="G992" s="48" t="n"/>
      <c r="H992" s="48" t="n"/>
      <c r="I992" s="48" t="n"/>
      <c r="J992" s="48" t="n"/>
      <c r="K992" s="29" t="n"/>
      <c r="L992" s="29" t="n"/>
      <c r="M992" s="29" t="n"/>
      <c r="N992" s="48" t="n"/>
      <c r="O992" s="48" t="n"/>
      <c r="P992" s="48" t="n"/>
      <c r="Q992" s="48" t="n"/>
      <c r="R992" s="48" t="n"/>
      <c r="S992" s="48" t="n"/>
      <c r="T992" s="48" t="n"/>
      <c r="U992" s="48" t="n"/>
      <c r="V992" s="48" t="n"/>
      <c r="W992" s="48" t="n"/>
      <c r="X992" s="48" t="n"/>
      <c r="Y992" s="48" t="n"/>
      <c r="Z992" s="48" t="n"/>
      <c r="AA992" s="48" t="n"/>
      <c r="AB992" s="48" t="n"/>
    </row>
    <row r="993" ht="14.25" customHeight="1" s="152">
      <c r="A993" s="48" t="n"/>
      <c r="B993" s="48" t="n"/>
      <c r="C993" s="48" t="n"/>
      <c r="D993" s="48" t="n"/>
      <c r="E993" s="48" t="n"/>
      <c r="F993" s="48" t="n"/>
      <c r="G993" s="48" t="n"/>
      <c r="H993" s="48" t="n"/>
      <c r="I993" s="48" t="n"/>
      <c r="J993" s="48" t="n"/>
      <c r="K993" s="29" t="n"/>
      <c r="L993" s="29" t="n"/>
      <c r="M993" s="29" t="n"/>
      <c r="N993" s="48" t="n"/>
      <c r="O993" s="48" t="n"/>
      <c r="P993" s="48" t="n"/>
      <c r="Q993" s="48" t="n"/>
      <c r="R993" s="48" t="n"/>
      <c r="S993" s="48" t="n"/>
      <c r="T993" s="48" t="n"/>
      <c r="U993" s="48" t="n"/>
      <c r="V993" s="48" t="n"/>
      <c r="W993" s="48" t="n"/>
      <c r="X993" s="48" t="n"/>
      <c r="Y993" s="48" t="n"/>
      <c r="Z993" s="48" t="n"/>
      <c r="AA993" s="48" t="n"/>
      <c r="AB993" s="48" t="n"/>
    </row>
    <row r="994" ht="14.25" customHeight="1" s="152">
      <c r="A994" s="48" t="n"/>
      <c r="B994" s="48" t="n"/>
      <c r="C994" s="48" t="n"/>
      <c r="D994" s="48" t="n"/>
      <c r="E994" s="48" t="n"/>
      <c r="F994" s="48" t="n"/>
      <c r="G994" s="48" t="n"/>
      <c r="H994" s="48" t="n"/>
      <c r="I994" s="48" t="n"/>
      <c r="J994" s="48" t="n"/>
      <c r="K994" s="29" t="n"/>
      <c r="L994" s="29" t="n"/>
      <c r="M994" s="29" t="n"/>
      <c r="N994" s="48" t="n"/>
      <c r="O994" s="48" t="n"/>
      <c r="P994" s="48" t="n"/>
      <c r="Q994" s="48" t="n"/>
      <c r="R994" s="48" t="n"/>
      <c r="S994" s="48" t="n"/>
      <c r="T994" s="48" t="n"/>
      <c r="U994" s="48" t="n"/>
      <c r="V994" s="48" t="n"/>
      <c r="W994" s="48" t="n"/>
      <c r="X994" s="48" t="n"/>
      <c r="Y994" s="48" t="n"/>
      <c r="Z994" s="48" t="n"/>
      <c r="AA994" s="48" t="n"/>
      <c r="AB994" s="48" t="n"/>
    </row>
    <row r="995" ht="14.25" customHeight="1" s="152">
      <c r="A995" s="48" t="n"/>
      <c r="B995" s="48" t="n"/>
      <c r="C995" s="48" t="n"/>
      <c r="D995" s="48" t="n"/>
      <c r="E995" s="48" t="n"/>
      <c r="F995" s="48" t="n"/>
      <c r="G995" s="48" t="n"/>
      <c r="H995" s="48" t="n"/>
      <c r="I995" s="48" t="n"/>
      <c r="J995" s="48" t="n"/>
      <c r="K995" s="29" t="n"/>
      <c r="L995" s="29" t="n"/>
      <c r="M995" s="29" t="n"/>
      <c r="N995" s="48" t="n"/>
      <c r="O995" s="48" t="n"/>
      <c r="P995" s="48" t="n"/>
      <c r="Q995" s="48" t="n"/>
      <c r="R995" s="48" t="n"/>
      <c r="S995" s="48" t="n"/>
      <c r="T995" s="48" t="n"/>
      <c r="U995" s="48" t="n"/>
      <c r="V995" s="48" t="n"/>
      <c r="W995" s="48" t="n"/>
      <c r="X995" s="48" t="n"/>
      <c r="Y995" s="48" t="n"/>
      <c r="Z995" s="48" t="n"/>
      <c r="AA995" s="48" t="n"/>
      <c r="AB995" s="48" t="n"/>
    </row>
    <row r="996" ht="14.25" customHeight="1" s="152">
      <c r="A996" s="48" t="n"/>
      <c r="B996" s="48" t="n"/>
      <c r="C996" s="48" t="n"/>
      <c r="D996" s="48" t="n"/>
      <c r="E996" s="48" t="n"/>
      <c r="F996" s="48" t="n"/>
      <c r="G996" s="48" t="n"/>
      <c r="H996" s="48" t="n"/>
      <c r="I996" s="48" t="n"/>
      <c r="J996" s="48" t="n"/>
      <c r="K996" s="29" t="n"/>
      <c r="L996" s="29" t="n"/>
      <c r="M996" s="29" t="n"/>
      <c r="N996" s="48" t="n"/>
      <c r="O996" s="48" t="n"/>
      <c r="P996" s="48" t="n"/>
      <c r="Q996" s="48" t="n"/>
      <c r="R996" s="48" t="n"/>
      <c r="S996" s="48" t="n"/>
      <c r="T996" s="48" t="n"/>
      <c r="U996" s="48" t="n"/>
      <c r="V996" s="48" t="n"/>
      <c r="W996" s="48" t="n"/>
      <c r="X996" s="48" t="n"/>
      <c r="Y996" s="48" t="n"/>
      <c r="Z996" s="48" t="n"/>
      <c r="AA996" s="48" t="n"/>
      <c r="AB996" s="48" t="n"/>
    </row>
    <row r="997" ht="14.25" customHeight="1" s="152">
      <c r="A997" s="48" t="n"/>
      <c r="B997" s="48" t="n"/>
      <c r="C997" s="48" t="n"/>
      <c r="D997" s="48" t="n"/>
      <c r="E997" s="48" t="n"/>
      <c r="F997" s="48" t="n"/>
      <c r="G997" s="48" t="n"/>
      <c r="H997" s="48" t="n"/>
      <c r="I997" s="48" t="n"/>
      <c r="J997" s="48" t="n"/>
      <c r="K997" s="29" t="n"/>
      <c r="L997" s="29" t="n"/>
      <c r="M997" s="29" t="n"/>
      <c r="N997" s="48" t="n"/>
      <c r="O997" s="48" t="n"/>
      <c r="P997" s="48" t="n"/>
      <c r="Q997" s="48" t="n"/>
      <c r="R997" s="48" t="n"/>
      <c r="S997" s="48" t="n"/>
      <c r="T997" s="48" t="n"/>
      <c r="U997" s="48" t="n"/>
      <c r="V997" s="48" t="n"/>
      <c r="W997" s="48" t="n"/>
      <c r="X997" s="48" t="n"/>
      <c r="Y997" s="48" t="n"/>
      <c r="Z997" s="48" t="n"/>
      <c r="AA997" s="48" t="n"/>
      <c r="AB997" s="48" t="n"/>
    </row>
    <row r="998" ht="14.25" customHeight="1" s="152">
      <c r="A998" s="48" t="n"/>
      <c r="B998" s="48" t="n"/>
      <c r="C998" s="48" t="n"/>
      <c r="D998" s="48" t="n"/>
      <c r="E998" s="48" t="n"/>
      <c r="F998" s="48" t="n"/>
      <c r="G998" s="48" t="n"/>
      <c r="H998" s="48" t="n"/>
      <c r="I998" s="48" t="n"/>
      <c r="J998" s="48" t="n"/>
      <c r="K998" s="29" t="n"/>
      <c r="L998" s="29" t="n"/>
      <c r="M998" s="29" t="n"/>
      <c r="N998" s="48" t="n"/>
      <c r="O998" s="48" t="n"/>
      <c r="P998" s="48" t="n"/>
      <c r="Q998" s="48" t="n"/>
      <c r="R998" s="48" t="n"/>
      <c r="S998" s="48" t="n"/>
      <c r="T998" s="48" t="n"/>
      <c r="U998" s="48" t="n"/>
      <c r="V998" s="48" t="n"/>
      <c r="W998" s="48" t="n"/>
      <c r="X998" s="48" t="n"/>
      <c r="Y998" s="48" t="n"/>
      <c r="Z998" s="48" t="n"/>
      <c r="AA998" s="48" t="n"/>
      <c r="AB998" s="48" t="n"/>
    </row>
    <row r="999" ht="14.25" customHeight="1" s="152">
      <c r="A999" s="48" t="n"/>
      <c r="B999" s="48" t="n"/>
      <c r="C999" s="48" t="n"/>
      <c r="D999" s="48" t="n"/>
      <c r="E999" s="48" t="n"/>
      <c r="F999" s="48" t="n"/>
      <c r="G999" s="48" t="n"/>
      <c r="H999" s="48" t="n"/>
      <c r="I999" s="48" t="n"/>
      <c r="J999" s="48" t="n"/>
      <c r="K999" s="29" t="n"/>
      <c r="L999" s="29" t="n"/>
      <c r="M999" s="29" t="n"/>
      <c r="N999" s="48" t="n"/>
      <c r="O999" s="48" t="n"/>
      <c r="P999" s="48" t="n"/>
      <c r="Q999" s="48" t="n"/>
      <c r="R999" s="48" t="n"/>
      <c r="S999" s="48" t="n"/>
      <c r="T999" s="48" t="n"/>
      <c r="U999" s="48" t="n"/>
      <c r="V999" s="48" t="n"/>
      <c r="W999" s="48" t="n"/>
      <c r="X999" s="48" t="n"/>
      <c r="Y999" s="48" t="n"/>
      <c r="Z999" s="48" t="n"/>
      <c r="AA999" s="48" t="n"/>
      <c r="AB999" s="48" t="n"/>
    </row>
    <row r="1000" ht="14.25" customHeight="1" s="152">
      <c r="A1000" s="48" t="n"/>
      <c r="B1000" s="48" t="n"/>
      <c r="C1000" s="48" t="n"/>
      <c r="D1000" s="48" t="n"/>
      <c r="E1000" s="48" t="n"/>
      <c r="F1000" s="48" t="n"/>
      <c r="G1000" s="48" t="n"/>
      <c r="H1000" s="48" t="n"/>
      <c r="I1000" s="48" t="n"/>
      <c r="J1000" s="48" t="n"/>
      <c r="K1000" s="29" t="n"/>
      <c r="L1000" s="29" t="n"/>
      <c r="M1000" s="29" t="n"/>
      <c r="N1000" s="48" t="n"/>
      <c r="O1000" s="48" t="n"/>
      <c r="P1000" s="48" t="n"/>
      <c r="Q1000" s="48" t="n"/>
      <c r="R1000" s="48" t="n"/>
      <c r="S1000" s="48" t="n"/>
      <c r="T1000" s="48" t="n"/>
      <c r="U1000" s="48" t="n"/>
      <c r="V1000" s="48" t="n"/>
      <c r="W1000" s="48" t="n"/>
      <c r="X1000" s="48" t="n"/>
      <c r="Y1000" s="48" t="n"/>
      <c r="Z1000" s="48" t="n"/>
      <c r="AA1000" s="48" t="n"/>
      <c r="AB1000" s="48" t="n"/>
    </row>
  </sheetData>
  <pageMargins left="0.7" right="0.7" top="0.75" bottom="0.75" header="0" footer="0"/>
  <pageSetup orientation="portrait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29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8" defaultColWidth="14.43" defaultRowHeight="15" customHeight="1"/>
  <cols>
    <col width="8.710000000000001" customWidth="1" style="152" min="1" max="1"/>
    <col width="19.86" customWidth="1" style="152" min="2" max="2"/>
    <col width="29" customWidth="1" style="152" min="3" max="3"/>
    <col width="19.86" customWidth="1" style="152" min="4" max="4"/>
    <col width="25.57" customWidth="1" style="152" min="5" max="6"/>
    <col width="45" customWidth="1" style="152" min="7" max="7"/>
    <col width="8.859999999999999" customWidth="1" style="152" min="8" max="8"/>
    <col width="20.29" customWidth="1" style="152" min="9" max="9"/>
    <col width="18.14" customWidth="1" style="152" min="10" max="10"/>
    <col width="8.710000000000001" customWidth="1" style="152" min="11" max="11"/>
    <col width="8.859999999999999" customWidth="1" style="152" min="12" max="13"/>
    <col width="8.710000000000001" customWidth="1" style="152" min="14" max="18"/>
    <col width="8.859999999999999" customWidth="1" style="152" min="19" max="21"/>
    <col width="18.86" customWidth="1" style="152" min="22" max="22"/>
    <col width="18.57" customWidth="1" style="152" min="23" max="23"/>
    <col width="8.710000000000001" customWidth="1" style="152" min="24" max="25"/>
    <col width="14.71" customWidth="1" style="152" min="26" max="26"/>
    <col width="8.710000000000001" customWidth="1" style="152" min="27" max="34"/>
    <col width="8.859999999999999" customWidth="1" style="152" min="35" max="35"/>
    <col width="8.710000000000001" customWidth="1" style="152" min="36" max="36"/>
    <col width="8.859999999999999" customWidth="1" style="152" min="37" max="38"/>
    <col width="8.710000000000001" customWidth="1" style="152" min="39" max="39"/>
    <col width="8.859999999999999" customWidth="1" style="152" min="40" max="41"/>
    <col width="8.710000000000001" customWidth="1" style="152" min="42" max="47"/>
    <col width="16.29" customWidth="1" style="152" min="48" max="48"/>
    <col width="26.14" customWidth="1" style="152" min="49" max="49"/>
    <col width="8.710000000000001" customWidth="1" style="152" min="50" max="51"/>
  </cols>
  <sheetData>
    <row r="1" ht="14.25" customHeight="1" s="152">
      <c r="A1" s="78" t="inlineStr">
        <is>
          <t>Module</t>
        </is>
      </c>
      <c r="B1" s="78" t="inlineStr">
        <is>
          <t>Level</t>
        </is>
      </c>
      <c r="C1" s="78" t="inlineStr">
        <is>
          <t>Module #</t>
        </is>
      </c>
      <c r="D1" s="78" t="inlineStr">
        <is>
          <t>BaseMod</t>
        </is>
      </c>
      <c r="E1" s="78" t="inlineStr">
        <is>
          <t>Item</t>
        </is>
      </c>
      <c r="F1" s="78" t="inlineStr">
        <is>
          <t>Base Item</t>
        </is>
      </c>
      <c r="G1" s="78" t="inlineStr">
        <is>
          <t>Description</t>
        </is>
      </c>
      <c r="H1" s="78" t="inlineStr">
        <is>
          <t>Revision</t>
        </is>
      </c>
      <c r="I1" s="78" t="inlineStr">
        <is>
          <t>Type</t>
        </is>
      </c>
      <c r="J1" s="78" t="inlineStr">
        <is>
          <t>Status</t>
        </is>
      </c>
      <c r="K1" s="78" t="inlineStr">
        <is>
          <t>Engineering Item</t>
        </is>
      </c>
      <c r="L1" s="78" t="inlineStr">
        <is>
          <t>Item Seq</t>
        </is>
      </c>
      <c r="M1" s="78" t="inlineStr">
        <is>
          <t>Op Seq</t>
        </is>
      </c>
      <c r="N1" s="78" t="inlineStr">
        <is>
          <t>Alternate</t>
        </is>
      </c>
      <c r="O1" s="78" t="inlineStr">
        <is>
          <t>Engineering Bill</t>
        </is>
      </c>
      <c r="P1" s="78" t="inlineStr">
        <is>
          <t>Comments</t>
        </is>
      </c>
      <c r="Q1" s="78" t="inlineStr">
        <is>
          <t>UOM</t>
        </is>
      </c>
      <c r="R1" s="78" t="inlineStr">
        <is>
          <t>Basis</t>
        </is>
      </c>
      <c r="S1" s="78" t="inlineStr">
        <is>
          <t>Quantity</t>
        </is>
      </c>
      <c r="T1" s="78" t="inlineStr">
        <is>
          <t>Planning %</t>
        </is>
      </c>
      <c r="U1" s="78" t="inlineStr">
        <is>
          <t>Yield</t>
        </is>
      </c>
      <c r="V1" s="78" t="inlineStr">
        <is>
          <t>Extended Quantity</t>
        </is>
      </c>
      <c r="W1" s="78" t="inlineStr">
        <is>
          <t>Effectivity Control</t>
        </is>
      </c>
      <c r="X1" s="78" t="inlineStr">
        <is>
          <t>From</t>
        </is>
      </c>
      <c r="Y1" s="78" t="inlineStr">
        <is>
          <t>To</t>
        </is>
      </c>
      <c r="Z1" s="78" t="inlineStr">
        <is>
          <t>From Date</t>
        </is>
      </c>
      <c r="AA1" s="78" t="inlineStr">
        <is>
          <t>To Date</t>
        </is>
      </c>
      <c r="AB1" s="78" t="inlineStr">
        <is>
          <t>Implemented</t>
        </is>
      </c>
      <c r="AC1" s="78" t="inlineStr">
        <is>
          <t>ECO</t>
        </is>
      </c>
      <c r="AD1" s="78" t="inlineStr">
        <is>
          <t>Supply Type</t>
        </is>
      </c>
      <c r="AE1" s="78" t="inlineStr">
        <is>
          <t>Subinventory</t>
        </is>
      </c>
      <c r="AF1" s="78" t="inlineStr">
        <is>
          <t>Locator</t>
        </is>
      </c>
      <c r="AG1" s="78" t="inlineStr">
        <is>
          <t>Costed</t>
        </is>
      </c>
      <c r="AH1" s="78" t="inlineStr">
        <is>
          <t>Unit Cost</t>
        </is>
      </c>
      <c r="AI1" s="78" t="inlineStr">
        <is>
          <t>Extended Quantity</t>
        </is>
      </c>
      <c r="AJ1" s="78" t="inlineStr">
        <is>
          <t>Extended Cost</t>
        </is>
      </c>
      <c r="AK1" s="78" t="inlineStr">
        <is>
          <t>Operation Seq</t>
        </is>
      </c>
      <c r="AL1" s="78" t="inlineStr">
        <is>
          <t>Manufacturing</t>
        </is>
      </c>
      <c r="AM1" s="78" t="inlineStr">
        <is>
          <t>Offset</t>
        </is>
      </c>
      <c r="AN1" s="78" t="inlineStr">
        <is>
          <t>Cumulative Manufacuturing</t>
        </is>
      </c>
      <c r="AO1" s="78" t="inlineStr">
        <is>
          <t>Cumulative Total</t>
        </is>
      </c>
      <c r="AP1" s="78" t="inlineStr">
        <is>
          <t>Optional</t>
        </is>
      </c>
      <c r="AQ1" s="78" t="inlineStr">
        <is>
          <t>Mutually Exclusive</t>
        </is>
      </c>
      <c r="AR1" s="78" t="inlineStr">
        <is>
          <t>ATP</t>
        </is>
      </c>
      <c r="AS1" s="78" t="inlineStr">
        <is>
          <t>Min Qty</t>
        </is>
      </c>
      <c r="AT1" s="78" t="inlineStr">
        <is>
          <t>Max Qty</t>
        </is>
      </c>
      <c r="AU1" s="78" t="inlineStr">
        <is>
          <t>Sales Order Basis</t>
        </is>
      </c>
      <c r="AV1" s="78" t="inlineStr">
        <is>
          <t>Shippable</t>
        </is>
      </c>
      <c r="AW1" s="78" t="inlineStr">
        <is>
          <t>Include on Ship Docs</t>
        </is>
      </c>
      <c r="AX1" s="78" t="inlineStr">
        <is>
          <t>Required To Ship</t>
        </is>
      </c>
      <c r="AY1" s="78" t="inlineStr">
        <is>
          <t>Required For Revenue</t>
        </is>
      </c>
    </row>
    <row r="2" ht="14.25" customHeight="1" s="152">
      <c r="A2" t="inlineStr">
        <is>
          <t>DPF</t>
        </is>
      </c>
      <c r="B2" t="n">
        <v>1</v>
      </c>
      <c r="C2" t="inlineStr">
        <is>
          <t>A066Y269-00</t>
        </is>
      </c>
      <c r="D2" t="inlineStr">
        <is>
          <t>A066Y269</t>
        </is>
      </c>
      <c r="E2" t="inlineStr">
        <is>
          <t xml:space="preserve">    -  A066Y269P</t>
        </is>
      </c>
      <c r="F2" t="inlineStr">
        <is>
          <t>A066Y269</t>
        </is>
      </c>
      <c r="G2" t="inlineStr">
        <is>
          <t>MODULE, DPF CATALYST</t>
        </is>
      </c>
      <c r="H2" t="n">
        <v>1</v>
      </c>
      <c r="I2" t="inlineStr">
        <is>
          <t>PHANTOM</t>
        </is>
      </c>
      <c r="J2" t="inlineStr">
        <is>
          <t>PHANTOM</t>
        </is>
      </c>
      <c r="L2" t="n">
        <v>10</v>
      </c>
      <c r="M2" t="n">
        <v>1</v>
      </c>
      <c r="Q2" t="inlineStr">
        <is>
          <t>EA</t>
        </is>
      </c>
      <c r="R2" t="inlineStr">
        <is>
          <t>Item</t>
        </is>
      </c>
      <c r="S2" t="n">
        <v>1</v>
      </c>
      <c r="T2" t="n">
        <v>100</v>
      </c>
      <c r="U2" t="n">
        <v>1</v>
      </c>
      <c r="V2" t="n">
        <v>1</v>
      </c>
      <c r="W2" t="inlineStr">
        <is>
          <t>Date</t>
        </is>
      </c>
      <c r="Z2" s="153" t="n">
        <v>44760.66637731482</v>
      </c>
      <c r="AB2" t="inlineStr">
        <is>
          <t>*</t>
        </is>
      </c>
      <c r="AD2" t="inlineStr">
        <is>
          <t>Phantom</t>
        </is>
      </c>
      <c r="AI2" t="n">
        <v>1</v>
      </c>
      <c r="AK2" t="n">
        <v>1</v>
      </c>
      <c r="AL2" t="n">
        <v>0</v>
      </c>
      <c r="AN2" t="n">
        <v>4</v>
      </c>
      <c r="AO2" t="n">
        <v>83</v>
      </c>
      <c r="AU2" t="inlineStr">
        <is>
          <t>None</t>
        </is>
      </c>
    </row>
    <row r="3" ht="14.25" customHeight="1" s="152">
      <c r="A3" t="inlineStr">
        <is>
          <t>DPF</t>
        </is>
      </c>
      <c r="B3" t="n">
        <v>2</v>
      </c>
      <c r="C3" t="inlineStr">
        <is>
          <t>A066Y269-00</t>
        </is>
      </c>
      <c r="D3" t="inlineStr">
        <is>
          <t>A066Y269</t>
        </is>
      </c>
      <c r="E3" t="inlineStr">
        <is>
          <t xml:space="preserve">        -  A068M007</t>
        </is>
      </c>
      <c r="F3" t="inlineStr">
        <is>
          <t>A068M007</t>
        </is>
      </c>
      <c r="G3" t="inlineStr">
        <is>
          <t>MODULE,CATALYST</t>
        </is>
      </c>
      <c r="H3" t="n">
        <v>1</v>
      </c>
      <c r="I3" t="inlineStr">
        <is>
          <t>SUB ASSEMBLY</t>
        </is>
      </c>
      <c r="J3" t="inlineStr">
        <is>
          <t>Active</t>
        </is>
      </c>
      <c r="L3" t="n">
        <v>11</v>
      </c>
      <c r="M3" t="n">
        <v>1</v>
      </c>
      <c r="Q3" t="inlineStr">
        <is>
          <t>EA</t>
        </is>
      </c>
      <c r="R3" t="inlineStr">
        <is>
          <t>Item</t>
        </is>
      </c>
      <c r="S3" t="n">
        <v>1</v>
      </c>
      <c r="T3" t="n">
        <v>100</v>
      </c>
      <c r="U3" t="n">
        <v>1</v>
      </c>
      <c r="V3" t="n">
        <v>1</v>
      </c>
      <c r="W3" t="inlineStr">
        <is>
          <t>Date</t>
        </is>
      </c>
      <c r="Z3" s="153" t="n">
        <v>44949.8096875</v>
      </c>
      <c r="AB3" t="inlineStr">
        <is>
          <t>*</t>
        </is>
      </c>
      <c r="AD3" t="inlineStr">
        <is>
          <t>Assembly Pull</t>
        </is>
      </c>
      <c r="AE3" t="inlineStr">
        <is>
          <t>M1100</t>
        </is>
      </c>
      <c r="AI3" t="n">
        <v>1</v>
      </c>
      <c r="AK3" t="n">
        <v>1</v>
      </c>
      <c r="AL3" t="n">
        <v>1</v>
      </c>
      <c r="AN3" t="n">
        <v>4</v>
      </c>
      <c r="AO3" t="n">
        <v>83</v>
      </c>
      <c r="AU3" t="inlineStr">
        <is>
          <t>None</t>
        </is>
      </c>
      <c r="AV3" t="inlineStr">
        <is>
          <t>*</t>
        </is>
      </c>
    </row>
    <row r="4" ht="14.25" customHeight="1" s="152">
      <c r="A4" t="inlineStr">
        <is>
          <t>DPF</t>
        </is>
      </c>
      <c r="B4" t="n">
        <v>3</v>
      </c>
      <c r="C4" t="inlineStr">
        <is>
          <t>A066Y269-00</t>
        </is>
      </c>
      <c r="D4" t="inlineStr">
        <is>
          <t>A066Y269</t>
        </is>
      </c>
      <c r="E4" t="inlineStr">
        <is>
          <t xml:space="preserve">            -  A068E883</t>
        </is>
      </c>
      <c r="F4" t="inlineStr">
        <is>
          <t>A068E883</t>
        </is>
      </c>
      <c r="G4" t="inlineStr">
        <is>
          <t>BODY</t>
        </is>
      </c>
      <c r="H4" t="n">
        <v>1</v>
      </c>
      <c r="I4" t="inlineStr">
        <is>
          <t>SUB ASSEMBLY</t>
        </is>
      </c>
      <c r="J4" t="inlineStr">
        <is>
          <t>Active</t>
        </is>
      </c>
      <c r="L4" t="n">
        <v>10</v>
      </c>
      <c r="M4" t="n">
        <v>1</v>
      </c>
      <c r="Q4" t="inlineStr">
        <is>
          <t>EA</t>
        </is>
      </c>
      <c r="R4" t="inlineStr">
        <is>
          <t>Item</t>
        </is>
      </c>
      <c r="S4" t="n">
        <v>1</v>
      </c>
      <c r="T4" t="n">
        <v>100</v>
      </c>
      <c r="U4" t="n">
        <v>1</v>
      </c>
      <c r="V4" t="n">
        <v>1</v>
      </c>
      <c r="W4" t="inlineStr">
        <is>
          <t>Date</t>
        </is>
      </c>
      <c r="Z4" s="153" t="n">
        <v>44949.8096875</v>
      </c>
      <c r="AB4" t="inlineStr">
        <is>
          <t>*</t>
        </is>
      </c>
      <c r="AD4" t="inlineStr">
        <is>
          <t>Assembly Pull</t>
        </is>
      </c>
      <c r="AE4" t="inlineStr">
        <is>
          <t>C500</t>
        </is>
      </c>
      <c r="AI4" t="n">
        <v>1</v>
      </c>
      <c r="AK4" t="n">
        <v>1</v>
      </c>
      <c r="AL4" t="n">
        <v>3</v>
      </c>
      <c r="AN4" t="n">
        <v>3</v>
      </c>
      <c r="AO4" t="n">
        <v>8</v>
      </c>
      <c r="AU4" t="inlineStr">
        <is>
          <t>None</t>
        </is>
      </c>
      <c r="AV4" t="inlineStr">
        <is>
          <t>*</t>
        </is>
      </c>
    </row>
    <row r="5" ht="14.25" customHeight="1" s="152">
      <c r="A5" t="inlineStr">
        <is>
          <t>DPF</t>
        </is>
      </c>
      <c r="B5" t="n">
        <v>4</v>
      </c>
      <c r="C5" t="inlineStr">
        <is>
          <t>A066Y269-00</t>
        </is>
      </c>
      <c r="D5" t="inlineStr">
        <is>
          <t>A066Y269</t>
        </is>
      </c>
      <c r="E5" t="inlineStr">
        <is>
          <t xml:space="preserve">                    A068E883F</t>
        </is>
      </c>
      <c r="F5" t="inlineStr">
        <is>
          <t>A068E883</t>
        </is>
      </c>
      <c r="G5" t="inlineStr">
        <is>
          <t>BODY FLAT</t>
        </is>
      </c>
      <c r="H5" t="n">
        <v>1</v>
      </c>
      <c r="I5" t="inlineStr">
        <is>
          <t>RAW MATERIAL</t>
        </is>
      </c>
      <c r="J5" t="inlineStr">
        <is>
          <t>Active</t>
        </is>
      </c>
      <c r="L5" t="n">
        <v>10</v>
      </c>
      <c r="M5" t="n">
        <v>1</v>
      </c>
      <c r="Q5" t="inlineStr">
        <is>
          <t>EA</t>
        </is>
      </c>
      <c r="R5" t="inlineStr">
        <is>
          <t>Item</t>
        </is>
      </c>
      <c r="S5" t="n">
        <v>1</v>
      </c>
      <c r="T5" t="n">
        <v>100</v>
      </c>
      <c r="U5" t="n">
        <v>1</v>
      </c>
      <c r="V5" t="n">
        <v>1</v>
      </c>
      <c r="W5" t="inlineStr">
        <is>
          <t>Date</t>
        </is>
      </c>
      <c r="Z5" s="153" t="n">
        <v>44949.8096875</v>
      </c>
      <c r="AB5" t="inlineStr">
        <is>
          <t>*</t>
        </is>
      </c>
      <c r="AD5" t="inlineStr">
        <is>
          <t>Assembly Pull</t>
        </is>
      </c>
      <c r="AE5" t="inlineStr">
        <is>
          <t>LSLASER</t>
        </is>
      </c>
      <c r="AI5" t="n">
        <v>1</v>
      </c>
      <c r="AK5" t="n">
        <v>1</v>
      </c>
      <c r="AL5" t="n">
        <v>5</v>
      </c>
      <c r="AN5" t="n">
        <v>0</v>
      </c>
      <c r="AO5" t="n">
        <v>5</v>
      </c>
      <c r="AU5" t="inlineStr">
        <is>
          <t>None</t>
        </is>
      </c>
      <c r="AV5" t="inlineStr">
        <is>
          <t>*</t>
        </is>
      </c>
    </row>
    <row r="6" ht="14.25" customHeight="1" s="152">
      <c r="A6" t="inlineStr">
        <is>
          <t>DPF</t>
        </is>
      </c>
      <c r="B6" t="n">
        <v>3</v>
      </c>
      <c r="C6" t="inlineStr">
        <is>
          <t>A066Y269-00</t>
        </is>
      </c>
      <c r="D6" t="inlineStr">
        <is>
          <t>A066Y269</t>
        </is>
      </c>
      <c r="E6" t="inlineStr">
        <is>
          <t xml:space="preserve">            -  A048F802</t>
        </is>
      </c>
      <c r="F6" t="inlineStr">
        <is>
          <t>A048F802</t>
        </is>
      </c>
      <c r="G6" t="inlineStr">
        <is>
          <t>EPA17-Catalyst, Diesel Particulate Filter</t>
        </is>
      </c>
      <c r="H6" t="n">
        <v>1</v>
      </c>
      <c r="I6" t="inlineStr">
        <is>
          <t>PHANTOM</t>
        </is>
      </c>
      <c r="J6" t="inlineStr">
        <is>
          <t>PHANTOM</t>
        </is>
      </c>
      <c r="L6" t="n">
        <v>20</v>
      </c>
      <c r="M6" t="n">
        <v>1</v>
      </c>
      <c r="Q6" t="inlineStr">
        <is>
          <t>EA</t>
        </is>
      </c>
      <c r="R6" t="inlineStr">
        <is>
          <t>Item</t>
        </is>
      </c>
      <c r="S6" t="n">
        <v>1</v>
      </c>
      <c r="T6" t="n">
        <v>100</v>
      </c>
      <c r="U6" t="n">
        <v>1</v>
      </c>
      <c r="V6" t="n">
        <v>1</v>
      </c>
      <c r="W6" t="inlineStr">
        <is>
          <t>Date</t>
        </is>
      </c>
      <c r="Z6" s="153" t="n">
        <v>44949.8096875</v>
      </c>
      <c r="AB6" t="inlineStr">
        <is>
          <t>*</t>
        </is>
      </c>
      <c r="AD6" t="inlineStr">
        <is>
          <t>Phantom</t>
        </is>
      </c>
      <c r="AI6" t="n">
        <v>1</v>
      </c>
      <c r="AK6" t="n">
        <v>1</v>
      </c>
      <c r="AL6" t="n">
        <v>0</v>
      </c>
      <c r="AN6" t="n">
        <v>0</v>
      </c>
      <c r="AO6" t="n">
        <v>82</v>
      </c>
      <c r="AU6" t="inlineStr">
        <is>
          <t>None</t>
        </is>
      </c>
    </row>
    <row r="7" ht="14.25" customHeight="1" s="152">
      <c r="A7" t="inlineStr">
        <is>
          <t>DPF</t>
        </is>
      </c>
      <c r="B7" t="n">
        <v>4</v>
      </c>
      <c r="C7" t="inlineStr">
        <is>
          <t>A066Y269-00</t>
        </is>
      </c>
      <c r="D7" t="inlineStr">
        <is>
          <t>A066Y269</t>
        </is>
      </c>
      <c r="E7" t="inlineStr">
        <is>
          <t xml:space="preserve">                    A048F802A</t>
        </is>
      </c>
      <c r="F7" t="inlineStr">
        <is>
          <t>A048F802</t>
        </is>
      </c>
      <c r="G7" t="inlineStr">
        <is>
          <t>EPA17-Catalyst, Diesel Particulate Filter</t>
        </is>
      </c>
      <c r="H7" t="n">
        <v>1</v>
      </c>
      <c r="I7" t="inlineStr">
        <is>
          <t>RAW MATERIAL</t>
        </is>
      </c>
      <c r="J7" t="inlineStr">
        <is>
          <t>Active</t>
        </is>
      </c>
      <c r="L7" t="n">
        <v>10</v>
      </c>
      <c r="M7" t="n">
        <v>1</v>
      </c>
      <c r="Q7" t="inlineStr">
        <is>
          <t>EA</t>
        </is>
      </c>
      <c r="R7" t="inlineStr">
        <is>
          <t>Item</t>
        </is>
      </c>
      <c r="S7" t="n">
        <v>1</v>
      </c>
      <c r="T7" t="n">
        <v>100</v>
      </c>
      <c r="U7" t="n">
        <v>1</v>
      </c>
      <c r="V7" t="n">
        <v>1</v>
      </c>
      <c r="W7" t="inlineStr">
        <is>
          <t>Date</t>
        </is>
      </c>
      <c r="Z7" s="153" t="n">
        <v>44949.8096875</v>
      </c>
      <c r="AB7" t="inlineStr">
        <is>
          <t>*</t>
        </is>
      </c>
      <c r="AD7" t="inlineStr">
        <is>
          <t>Assembly Pull</t>
        </is>
      </c>
      <c r="AE7" t="inlineStr">
        <is>
          <t>C500</t>
        </is>
      </c>
      <c r="AI7" t="n">
        <v>1</v>
      </c>
      <c r="AK7" t="n">
        <v>1</v>
      </c>
      <c r="AL7" t="n">
        <v>10</v>
      </c>
      <c r="AN7" t="n">
        <v>0</v>
      </c>
      <c r="AO7" t="n">
        <v>12</v>
      </c>
      <c r="AU7" t="inlineStr">
        <is>
          <t>None</t>
        </is>
      </c>
      <c r="AV7" t="inlineStr">
        <is>
          <t>*</t>
        </is>
      </c>
    </row>
    <row r="8" ht="14.25" customHeight="1" s="152">
      <c r="A8" t="inlineStr">
        <is>
          <t>DPF</t>
        </is>
      </c>
      <c r="B8" t="n">
        <v>4</v>
      </c>
      <c r="C8" t="inlineStr">
        <is>
          <t>A066Y269-00</t>
        </is>
      </c>
      <c r="D8" t="inlineStr">
        <is>
          <t>A066Y269</t>
        </is>
      </c>
      <c r="E8" t="inlineStr">
        <is>
          <t xml:space="preserve">                    Q196100</t>
        </is>
      </c>
      <c r="F8" t="inlineStr">
        <is>
          <t>Q196100</t>
        </is>
      </c>
      <c r="G8" t="inlineStr">
        <is>
          <t>PRECIOUS METAL PLATINUM PER PRINT</t>
        </is>
      </c>
      <c r="H8" t="n">
        <v>1</v>
      </c>
      <c r="I8" t="inlineStr">
        <is>
          <t>RAW MATERIAL</t>
        </is>
      </c>
      <c r="J8" t="inlineStr">
        <is>
          <t>Active</t>
        </is>
      </c>
      <c r="L8" t="n">
        <v>20</v>
      </c>
      <c r="M8" t="n">
        <v>1</v>
      </c>
      <c r="Q8" t="inlineStr">
        <is>
          <t>TZ</t>
        </is>
      </c>
      <c r="R8" t="inlineStr">
        <is>
          <t>Item</t>
        </is>
      </c>
      <c r="S8" t="n">
        <v>0.056425</v>
      </c>
      <c r="T8" t="n">
        <v>100</v>
      </c>
      <c r="U8" t="n">
        <v>1</v>
      </c>
      <c r="V8" t="n">
        <v>0.056425</v>
      </c>
      <c r="W8" t="inlineStr">
        <is>
          <t>Date</t>
        </is>
      </c>
      <c r="Z8" s="153" t="n">
        <v>44949.8096875</v>
      </c>
      <c r="AB8" t="inlineStr">
        <is>
          <t>*</t>
        </is>
      </c>
      <c r="AC8" t="inlineStr">
        <is>
          <t>MPTBR898</t>
        </is>
      </c>
      <c r="AD8" t="inlineStr">
        <is>
          <t>Assembly Pull</t>
        </is>
      </c>
      <c r="AE8" t="inlineStr">
        <is>
          <t>PGM</t>
        </is>
      </c>
      <c r="AI8" t="n">
        <v>0.056425</v>
      </c>
      <c r="AK8" t="n">
        <v>1</v>
      </c>
      <c r="AL8" t="n">
        <v>80</v>
      </c>
      <c r="AN8" t="n">
        <v>0</v>
      </c>
      <c r="AO8" t="n">
        <v>82</v>
      </c>
      <c r="AU8" t="inlineStr">
        <is>
          <t>None</t>
        </is>
      </c>
      <c r="AV8" t="inlineStr">
        <is>
          <t>*</t>
        </is>
      </c>
    </row>
    <row r="9" ht="14.25" customHeight="1" s="152">
      <c r="A9" t="inlineStr">
        <is>
          <t>DPF</t>
        </is>
      </c>
      <c r="B9" t="n">
        <v>4</v>
      </c>
      <c r="C9" t="inlineStr">
        <is>
          <t>A066Y269-00</t>
        </is>
      </c>
      <c r="D9" t="inlineStr">
        <is>
          <t>A066Y269</t>
        </is>
      </c>
      <c r="E9" t="inlineStr">
        <is>
          <t xml:space="preserve">                    Q196101</t>
        </is>
      </c>
      <c r="F9" t="inlineStr">
        <is>
          <t>Q196101</t>
        </is>
      </c>
      <c r="G9" t="inlineStr">
        <is>
          <t>PRECIOUS METAL PALLADIUM PER PRINT</t>
        </is>
      </c>
      <c r="H9" t="n">
        <v>1</v>
      </c>
      <c r="I9" t="inlineStr">
        <is>
          <t>RAW MATERIAL</t>
        </is>
      </c>
      <c r="J9" t="inlineStr">
        <is>
          <t>Active</t>
        </is>
      </c>
      <c r="L9" t="n">
        <v>30</v>
      </c>
      <c r="M9" t="n">
        <v>1</v>
      </c>
      <c r="Q9" t="inlineStr">
        <is>
          <t>TZ</t>
        </is>
      </c>
      <c r="R9" t="inlineStr">
        <is>
          <t>Item</t>
        </is>
      </c>
      <c r="S9" t="n">
        <v>0.014106</v>
      </c>
      <c r="T9" t="n">
        <v>100</v>
      </c>
      <c r="U9" t="n">
        <v>1</v>
      </c>
      <c r="V9" t="n">
        <v>0.014106</v>
      </c>
      <c r="W9" t="inlineStr">
        <is>
          <t>Date</t>
        </is>
      </c>
      <c r="Z9" s="153" t="n">
        <v>44949.8096875</v>
      </c>
      <c r="AB9" t="inlineStr">
        <is>
          <t>*</t>
        </is>
      </c>
      <c r="AC9" t="inlineStr">
        <is>
          <t>MPTBR899</t>
        </is>
      </c>
      <c r="AD9" t="inlineStr">
        <is>
          <t>Assembly Pull</t>
        </is>
      </c>
      <c r="AE9" t="inlineStr">
        <is>
          <t>PGM</t>
        </is>
      </c>
      <c r="AI9" t="n">
        <v>0.014106</v>
      </c>
      <c r="AK9" t="n">
        <v>1</v>
      </c>
      <c r="AL9" t="n">
        <v>80</v>
      </c>
      <c r="AN9" t="n">
        <v>0</v>
      </c>
      <c r="AO9" t="n">
        <v>82</v>
      </c>
      <c r="AU9" t="inlineStr">
        <is>
          <t>None</t>
        </is>
      </c>
      <c r="AV9" t="inlineStr">
        <is>
          <t>*</t>
        </is>
      </c>
    </row>
    <row r="10" ht="14.25" customHeight="1" s="152">
      <c r="A10" t="inlineStr">
        <is>
          <t>DPF</t>
        </is>
      </c>
      <c r="B10" t="n">
        <v>3</v>
      </c>
      <c r="C10" t="inlineStr">
        <is>
          <t>A066Y269-00</t>
        </is>
      </c>
      <c r="D10" t="inlineStr">
        <is>
          <t>A066Y269</t>
        </is>
      </c>
      <c r="E10" t="inlineStr">
        <is>
          <t xml:space="preserve">                A066D089</t>
        </is>
      </c>
      <c r="F10" t="inlineStr">
        <is>
          <t>A066D089</t>
        </is>
      </c>
      <c r="G10" t="inlineStr">
        <is>
          <t>MAT,SUBSTRATE MOUNTING</t>
        </is>
      </c>
      <c r="H10" t="n">
        <v>1</v>
      </c>
      <c r="I10" t="inlineStr">
        <is>
          <t>RAW MATERIAL</t>
        </is>
      </c>
      <c r="J10" t="inlineStr">
        <is>
          <t>Active</t>
        </is>
      </c>
      <c r="L10" t="n">
        <v>30</v>
      </c>
      <c r="M10" t="n">
        <v>1</v>
      </c>
      <c r="Q10" t="inlineStr">
        <is>
          <t>EA</t>
        </is>
      </c>
      <c r="R10" t="inlineStr">
        <is>
          <t>Item</t>
        </is>
      </c>
      <c r="S10" t="n">
        <v>1</v>
      </c>
      <c r="T10" t="n">
        <v>100</v>
      </c>
      <c r="U10" t="n">
        <v>1</v>
      </c>
      <c r="V10" t="n">
        <v>1</v>
      </c>
      <c r="W10" t="inlineStr">
        <is>
          <t>Date</t>
        </is>
      </c>
      <c r="Z10" s="153" t="n">
        <v>44949.8096875</v>
      </c>
      <c r="AB10" t="inlineStr">
        <is>
          <t>*</t>
        </is>
      </c>
      <c r="AD10" t="inlineStr">
        <is>
          <t>Assembly Pull</t>
        </is>
      </c>
      <c r="AE10" t="inlineStr">
        <is>
          <t>C500</t>
        </is>
      </c>
      <c r="AI10" t="n">
        <v>1</v>
      </c>
      <c r="AK10" t="n">
        <v>1</v>
      </c>
      <c r="AL10" t="n">
        <v>15</v>
      </c>
      <c r="AN10" t="n">
        <v>0</v>
      </c>
      <c r="AO10" t="n">
        <v>17</v>
      </c>
      <c r="AU10" t="inlineStr">
        <is>
          <t>None</t>
        </is>
      </c>
      <c r="AV10" t="inlineStr">
        <is>
          <t>*</t>
        </is>
      </c>
    </row>
    <row r="11" ht="14.25" customHeight="1" s="152">
      <c r="A11" t="inlineStr">
        <is>
          <t>DPF</t>
        </is>
      </c>
      <c r="B11" t="n">
        <v>2</v>
      </c>
      <c r="C11" t="inlineStr">
        <is>
          <t>A066Y269-00</t>
        </is>
      </c>
      <c r="D11" t="inlineStr">
        <is>
          <t>A066Y269</t>
        </is>
      </c>
      <c r="E11" t="inlineStr">
        <is>
          <t xml:space="preserve">        -  A065X405</t>
        </is>
      </c>
      <c r="F11" t="inlineStr">
        <is>
          <t>A065X405</t>
        </is>
      </c>
      <c r="G11" t="inlineStr">
        <is>
          <t>ROLLED BODY</t>
        </is>
      </c>
      <c r="H11" t="n">
        <v>1</v>
      </c>
      <c r="I11" t="inlineStr">
        <is>
          <t>SUB ASSEMBLY</t>
        </is>
      </c>
      <c r="J11" t="inlineStr">
        <is>
          <t>Active</t>
        </is>
      </c>
      <c r="L11" t="n">
        <v>20</v>
      </c>
      <c r="M11" t="n">
        <v>1</v>
      </c>
      <c r="Q11" t="inlineStr">
        <is>
          <t>EA</t>
        </is>
      </c>
      <c r="R11" t="inlineStr">
        <is>
          <t>Item</t>
        </is>
      </c>
      <c r="S11" t="n">
        <v>1</v>
      </c>
      <c r="T11" t="n">
        <v>100</v>
      </c>
      <c r="U11" t="n">
        <v>1</v>
      </c>
      <c r="V11" t="n">
        <v>1</v>
      </c>
      <c r="W11" t="inlineStr">
        <is>
          <t>Date</t>
        </is>
      </c>
      <c r="Z11" s="153" t="n">
        <v>44760.66637731482</v>
      </c>
      <c r="AB11" t="inlineStr">
        <is>
          <t>*</t>
        </is>
      </c>
      <c r="AD11" t="inlineStr">
        <is>
          <t>Assembly Pull</t>
        </is>
      </c>
      <c r="AE11" t="inlineStr">
        <is>
          <t>AOU</t>
        </is>
      </c>
      <c r="AI11" t="n">
        <v>1</v>
      </c>
      <c r="AK11" t="n">
        <v>1</v>
      </c>
      <c r="AL11" t="n">
        <v>1</v>
      </c>
      <c r="AN11" t="n">
        <v>1</v>
      </c>
      <c r="AO11" t="n">
        <v>6</v>
      </c>
      <c r="AU11" t="inlineStr">
        <is>
          <t>None</t>
        </is>
      </c>
      <c r="AV11" t="inlineStr">
        <is>
          <t>*</t>
        </is>
      </c>
    </row>
    <row r="12" ht="14.25" customHeight="1" s="152">
      <c r="A12" t="inlineStr">
        <is>
          <t>DPF</t>
        </is>
      </c>
      <c r="B12" t="n">
        <v>3</v>
      </c>
      <c r="C12" t="inlineStr">
        <is>
          <t>A066Y269-00</t>
        </is>
      </c>
      <c r="D12" t="inlineStr">
        <is>
          <t>A066Y269</t>
        </is>
      </c>
      <c r="E12" t="inlineStr">
        <is>
          <t xml:space="preserve">                A065X405F</t>
        </is>
      </c>
      <c r="F12" t="inlineStr">
        <is>
          <t>A065X405</t>
        </is>
      </c>
      <c r="G12" t="inlineStr">
        <is>
          <t>FLAT BODY</t>
        </is>
      </c>
      <c r="H12" t="n">
        <v>1</v>
      </c>
      <c r="I12" t="inlineStr">
        <is>
          <t>RAW MATERIAL</t>
        </is>
      </c>
      <c r="J12" t="inlineStr">
        <is>
          <t>Active</t>
        </is>
      </c>
      <c r="L12" t="n">
        <v>10</v>
      </c>
      <c r="M12" t="n">
        <v>1</v>
      </c>
      <c r="Q12" t="inlineStr">
        <is>
          <t>EA</t>
        </is>
      </c>
      <c r="R12" t="inlineStr">
        <is>
          <t>Item</t>
        </is>
      </c>
      <c r="S12" t="n">
        <v>1</v>
      </c>
      <c r="T12" t="n">
        <v>100</v>
      </c>
      <c r="U12" t="n">
        <v>1</v>
      </c>
      <c r="V12" t="n">
        <v>1</v>
      </c>
      <c r="W12" t="inlineStr">
        <is>
          <t>Date</t>
        </is>
      </c>
      <c r="Z12" s="153" t="n">
        <v>44760.66637731482</v>
      </c>
      <c r="AB12" t="inlineStr">
        <is>
          <t>*</t>
        </is>
      </c>
      <c r="AD12" t="inlineStr">
        <is>
          <t>Assembly Pull</t>
        </is>
      </c>
      <c r="AE12" t="inlineStr">
        <is>
          <t>LSLASER</t>
        </is>
      </c>
      <c r="AI12" t="n">
        <v>1</v>
      </c>
      <c r="AK12" t="n">
        <v>1</v>
      </c>
      <c r="AL12" t="n">
        <v>5</v>
      </c>
      <c r="AN12" t="n">
        <v>0</v>
      </c>
      <c r="AO12" t="n">
        <v>5</v>
      </c>
      <c r="AU12" t="inlineStr">
        <is>
          <t>None</t>
        </is>
      </c>
      <c r="AV12" t="inlineStr">
        <is>
          <t>*</t>
        </is>
      </c>
    </row>
    <row r="13" ht="14.25" customHeight="1" s="152">
      <c r="A13" t="inlineStr">
        <is>
          <t>DPF</t>
        </is>
      </c>
      <c r="B13" t="n">
        <v>2</v>
      </c>
      <c r="C13" t="inlineStr">
        <is>
          <t>A066Y269-00</t>
        </is>
      </c>
      <c r="D13" t="inlineStr">
        <is>
          <t>A066Y269</t>
        </is>
      </c>
      <c r="E13" t="inlineStr">
        <is>
          <t xml:space="preserve">        -  A049Y411-SUB</t>
        </is>
      </c>
      <c r="F13" t="inlineStr">
        <is>
          <t>A049Y411</t>
        </is>
      </c>
      <c r="G13" t="inlineStr">
        <is>
          <t>EPA17-ADAPTER BODY-DPF</t>
        </is>
      </c>
      <c r="H13" t="n">
        <v>1</v>
      </c>
      <c r="I13" t="inlineStr">
        <is>
          <t>SUB ASSEMBLY</t>
        </is>
      </c>
      <c r="J13" t="inlineStr">
        <is>
          <t>Active</t>
        </is>
      </c>
      <c r="L13" t="n">
        <v>31</v>
      </c>
      <c r="M13" t="n">
        <v>1</v>
      </c>
      <c r="Q13" t="inlineStr">
        <is>
          <t>EA</t>
        </is>
      </c>
      <c r="R13" t="inlineStr">
        <is>
          <t>Item</t>
        </is>
      </c>
      <c r="S13" t="n">
        <v>1</v>
      </c>
      <c r="T13" t="n">
        <v>100</v>
      </c>
      <c r="U13" t="n">
        <v>1</v>
      </c>
      <c r="V13" t="n">
        <v>1</v>
      </c>
      <c r="W13" t="inlineStr">
        <is>
          <t>Date</t>
        </is>
      </c>
      <c r="Z13" s="153" t="n">
        <v>44825.54987268519</v>
      </c>
      <c r="AB13" t="inlineStr">
        <is>
          <t>*</t>
        </is>
      </c>
      <c r="AD13" t="inlineStr">
        <is>
          <t>Assembly Pull</t>
        </is>
      </c>
      <c r="AE13" t="inlineStr">
        <is>
          <t>AOU</t>
        </is>
      </c>
      <c r="AI13" t="n">
        <v>1</v>
      </c>
      <c r="AK13" t="n">
        <v>1</v>
      </c>
      <c r="AL13" t="n">
        <v>1</v>
      </c>
      <c r="AN13" t="n">
        <v>1</v>
      </c>
      <c r="AO13" t="n">
        <v>13</v>
      </c>
      <c r="AU13" t="inlineStr">
        <is>
          <t>None</t>
        </is>
      </c>
      <c r="AV13" t="inlineStr">
        <is>
          <t>*</t>
        </is>
      </c>
    </row>
    <row r="14" ht="14.25" customHeight="1" s="152">
      <c r="A14" t="inlineStr">
        <is>
          <t>DPF</t>
        </is>
      </c>
      <c r="B14" t="n">
        <v>3</v>
      </c>
      <c r="C14" t="inlineStr">
        <is>
          <t>A066Y269-00</t>
        </is>
      </c>
      <c r="D14" t="inlineStr">
        <is>
          <t>A066Y269</t>
        </is>
      </c>
      <c r="E14" t="inlineStr">
        <is>
          <t xml:space="preserve">                A049Y411</t>
        </is>
      </c>
      <c r="F14" t="inlineStr">
        <is>
          <t>A049Y411</t>
        </is>
      </c>
      <c r="G14" t="inlineStr">
        <is>
          <t>EPA17-ADAPTER BODY-DPF</t>
        </is>
      </c>
      <c r="H14" t="n">
        <v>1</v>
      </c>
      <c r="I14" t="inlineStr">
        <is>
          <t>RAW MATERIAL</t>
        </is>
      </c>
      <c r="J14" t="inlineStr">
        <is>
          <t>Active</t>
        </is>
      </c>
      <c r="L14" t="n">
        <v>10</v>
      </c>
      <c r="M14" t="n">
        <v>1</v>
      </c>
      <c r="Q14" t="inlineStr">
        <is>
          <t>EA</t>
        </is>
      </c>
      <c r="R14" t="inlineStr">
        <is>
          <t>Item</t>
        </is>
      </c>
      <c r="S14" t="n">
        <v>1</v>
      </c>
      <c r="T14" t="n">
        <v>100</v>
      </c>
      <c r="U14" t="n">
        <v>1</v>
      </c>
      <c r="V14" t="n">
        <v>1</v>
      </c>
      <c r="W14" t="inlineStr">
        <is>
          <t>Date</t>
        </is>
      </c>
      <c r="Z14" s="153" t="n">
        <v>44825.54987268519</v>
      </c>
      <c r="AB14" t="inlineStr">
        <is>
          <t>*</t>
        </is>
      </c>
      <c r="AD14" t="inlineStr">
        <is>
          <t>Assembly Pull</t>
        </is>
      </c>
      <c r="AE14" t="inlineStr">
        <is>
          <t>LSLASER</t>
        </is>
      </c>
      <c r="AI14" t="n">
        <v>1</v>
      </c>
      <c r="AK14" t="n">
        <v>1</v>
      </c>
      <c r="AL14" t="n">
        <v>10</v>
      </c>
      <c r="AN14" t="n">
        <v>0</v>
      </c>
      <c r="AO14" t="n">
        <v>12</v>
      </c>
      <c r="AU14" t="inlineStr">
        <is>
          <t>None</t>
        </is>
      </c>
      <c r="AV14" t="inlineStr">
        <is>
          <t>*</t>
        </is>
      </c>
    </row>
    <row r="15" ht="14.25" customHeight="1" s="152">
      <c r="A15" t="inlineStr">
        <is>
          <t>DPF</t>
        </is>
      </c>
      <c r="B15" t="n">
        <v>2</v>
      </c>
      <c r="C15" t="inlineStr">
        <is>
          <t>A066Y269-00</t>
        </is>
      </c>
      <c r="D15" t="inlineStr">
        <is>
          <t>A066Y269</t>
        </is>
      </c>
      <c r="E15" t="inlineStr">
        <is>
          <t xml:space="preserve">            A030Z734</t>
        </is>
      </c>
      <c r="F15" t="inlineStr">
        <is>
          <t>A030Z734</t>
        </is>
      </c>
      <c r="G15" t="inlineStr">
        <is>
          <t>EPA17-PIPE COUPLER</t>
        </is>
      </c>
      <c r="H15" t="n">
        <v>1</v>
      </c>
      <c r="I15" t="inlineStr">
        <is>
          <t>RAW MATERIAL</t>
        </is>
      </c>
      <c r="J15" t="inlineStr">
        <is>
          <t>Active</t>
        </is>
      </c>
      <c r="L15" t="n">
        <v>40</v>
      </c>
      <c r="M15" t="n">
        <v>1</v>
      </c>
      <c r="Q15" t="inlineStr">
        <is>
          <t>EA</t>
        </is>
      </c>
      <c r="R15" t="inlineStr">
        <is>
          <t>Item</t>
        </is>
      </c>
      <c r="S15" t="n">
        <v>1</v>
      </c>
      <c r="T15" t="n">
        <v>100</v>
      </c>
      <c r="U15" t="n">
        <v>1</v>
      </c>
      <c r="V15" t="n">
        <v>1</v>
      </c>
      <c r="W15" t="inlineStr">
        <is>
          <t>Date</t>
        </is>
      </c>
      <c r="Z15" s="153" t="n">
        <v>44760.66637731482</v>
      </c>
      <c r="AB15" t="inlineStr">
        <is>
          <t>*</t>
        </is>
      </c>
      <c r="AD15" t="inlineStr">
        <is>
          <t>Assembly Pull</t>
        </is>
      </c>
      <c r="AE15" t="inlineStr">
        <is>
          <t>M1200</t>
        </is>
      </c>
      <c r="AI15" t="n">
        <v>1</v>
      </c>
      <c r="AK15" t="n">
        <v>1</v>
      </c>
      <c r="AL15" t="n">
        <v>10</v>
      </c>
      <c r="AN15" t="n">
        <v>0</v>
      </c>
      <c r="AO15" t="n">
        <v>12</v>
      </c>
      <c r="AU15" t="inlineStr">
        <is>
          <t>None</t>
        </is>
      </c>
      <c r="AV15" t="inlineStr">
        <is>
          <t>*</t>
        </is>
      </c>
    </row>
    <row r="16" ht="14.25" customHeight="1" s="152">
      <c r="A16" t="inlineStr">
        <is>
          <t>DPF</t>
        </is>
      </c>
      <c r="B16" t="n">
        <v>2</v>
      </c>
      <c r="C16" t="inlineStr">
        <is>
          <t>A066Y269-00</t>
        </is>
      </c>
      <c r="D16" t="inlineStr">
        <is>
          <t>A066Y269</t>
        </is>
      </c>
      <c r="E16" t="inlineStr">
        <is>
          <t xml:space="preserve">            A057D141</t>
        </is>
      </c>
      <c r="F16" t="inlineStr">
        <is>
          <t>A057D141</t>
        </is>
      </c>
      <c r="G16" t="inlineStr">
        <is>
          <t>EPA17-COUPLER</t>
        </is>
      </c>
      <c r="H16" t="n">
        <v>1</v>
      </c>
      <c r="I16" t="inlineStr">
        <is>
          <t>RAW MATERIAL</t>
        </is>
      </c>
      <c r="J16" t="inlineStr">
        <is>
          <t>Active</t>
        </is>
      </c>
      <c r="L16" t="n">
        <v>50</v>
      </c>
      <c r="M16" t="n">
        <v>1</v>
      </c>
      <c r="Q16" t="inlineStr">
        <is>
          <t>EA</t>
        </is>
      </c>
      <c r="R16" t="inlineStr">
        <is>
          <t>Item</t>
        </is>
      </c>
      <c r="S16" t="n">
        <v>1</v>
      </c>
      <c r="T16" t="n">
        <v>100</v>
      </c>
      <c r="U16" t="n">
        <v>1</v>
      </c>
      <c r="V16" t="n">
        <v>1</v>
      </c>
      <c r="W16" t="inlineStr">
        <is>
          <t>Date</t>
        </is>
      </c>
      <c r="Z16" s="153" t="n">
        <v>44760.66637731482</v>
      </c>
      <c r="AB16" t="inlineStr">
        <is>
          <t>*</t>
        </is>
      </c>
      <c r="AD16" t="inlineStr">
        <is>
          <t>Assembly Pull</t>
        </is>
      </c>
      <c r="AE16" t="inlineStr">
        <is>
          <t>M1200</t>
        </is>
      </c>
      <c r="AI16" t="n">
        <v>1</v>
      </c>
      <c r="AK16" t="n">
        <v>1</v>
      </c>
      <c r="AL16" t="n">
        <v>10</v>
      </c>
      <c r="AN16" t="n">
        <v>0</v>
      </c>
      <c r="AO16" t="n">
        <v>12</v>
      </c>
      <c r="AU16" t="inlineStr">
        <is>
          <t>None</t>
        </is>
      </c>
      <c r="AV16" t="inlineStr">
        <is>
          <t>*</t>
        </is>
      </c>
    </row>
    <row r="17" ht="14.25" customHeight="1" s="152">
      <c r="A17" t="inlineStr">
        <is>
          <t>DPF</t>
        </is>
      </c>
      <c r="B17" t="n">
        <v>2</v>
      </c>
      <c r="C17" t="inlineStr">
        <is>
          <t>A066Y269-00</t>
        </is>
      </c>
      <c r="D17" t="inlineStr">
        <is>
          <t>A066Y269</t>
        </is>
      </c>
      <c r="E17" t="inlineStr">
        <is>
          <t xml:space="preserve">            A072J833</t>
        </is>
      </c>
      <c r="F17" t="inlineStr">
        <is>
          <t>A072J833</t>
        </is>
      </c>
      <c r="G17" t="inlineStr">
        <is>
          <t>INSULATION</t>
        </is>
      </c>
      <c r="H17" t="n">
        <v>1</v>
      </c>
      <c r="I17" t="inlineStr">
        <is>
          <t>RAW MATERIAL</t>
        </is>
      </c>
      <c r="J17" t="inlineStr">
        <is>
          <t>Active</t>
        </is>
      </c>
      <c r="L17" t="n">
        <v>62</v>
      </c>
      <c r="M17" t="n">
        <v>1</v>
      </c>
      <c r="Q17" t="inlineStr">
        <is>
          <t>EA</t>
        </is>
      </c>
      <c r="R17" t="inlineStr">
        <is>
          <t>Item</t>
        </is>
      </c>
      <c r="S17" t="n">
        <v>1</v>
      </c>
      <c r="T17" t="n">
        <v>100</v>
      </c>
      <c r="U17" t="n">
        <v>1</v>
      </c>
      <c r="V17" t="n">
        <v>1</v>
      </c>
      <c r="W17" t="inlineStr">
        <is>
          <t>Date</t>
        </is>
      </c>
      <c r="Z17" s="153" t="n">
        <v>44949.814375</v>
      </c>
      <c r="AB17" t="inlineStr">
        <is>
          <t>*</t>
        </is>
      </c>
      <c r="AD17" t="inlineStr">
        <is>
          <t>Assembly Pull</t>
        </is>
      </c>
      <c r="AE17" t="inlineStr">
        <is>
          <t>MFRJ KITS</t>
        </is>
      </c>
      <c r="AI17" t="n">
        <v>1</v>
      </c>
      <c r="AK17" t="n">
        <v>1</v>
      </c>
      <c r="AL17" t="n">
        <v>10</v>
      </c>
      <c r="AN17" t="n">
        <v>0</v>
      </c>
      <c r="AO17" t="n">
        <v>12</v>
      </c>
      <c r="AU17" t="inlineStr">
        <is>
          <t>None</t>
        </is>
      </c>
      <c r="AV17" t="inlineStr">
        <is>
          <t>*</t>
        </is>
      </c>
    </row>
    <row r="18" ht="14.25" customHeight="1" s="152">
      <c r="A18" t="inlineStr">
        <is>
          <t>DPF</t>
        </is>
      </c>
      <c r="B18" t="n">
        <v>2</v>
      </c>
      <c r="C18" t="inlineStr">
        <is>
          <t>A066Y269-00</t>
        </is>
      </c>
      <c r="D18" t="inlineStr">
        <is>
          <t>A066Y269</t>
        </is>
      </c>
      <c r="E18" t="inlineStr">
        <is>
          <t xml:space="preserve">            A072J814</t>
        </is>
      </c>
      <c r="F18" t="inlineStr">
        <is>
          <t>A072J814</t>
        </is>
      </c>
      <c r="G18" t="inlineStr">
        <is>
          <t>INSULATION</t>
        </is>
      </c>
      <c r="H18" t="n">
        <v>1</v>
      </c>
      <c r="I18" t="inlineStr">
        <is>
          <t>RAW MATERIAL</t>
        </is>
      </c>
      <c r="J18" t="inlineStr">
        <is>
          <t>Active</t>
        </is>
      </c>
      <c r="L18" t="n">
        <v>72</v>
      </c>
      <c r="M18" t="n">
        <v>1</v>
      </c>
      <c r="Q18" t="inlineStr">
        <is>
          <t>EA</t>
        </is>
      </c>
      <c r="R18" t="inlineStr">
        <is>
          <t>Item</t>
        </is>
      </c>
      <c r="S18" t="n">
        <v>1</v>
      </c>
      <c r="T18" t="n">
        <v>100</v>
      </c>
      <c r="U18" t="n">
        <v>1</v>
      </c>
      <c r="V18" t="n">
        <v>1</v>
      </c>
      <c r="W18" t="inlineStr">
        <is>
          <t>Date</t>
        </is>
      </c>
      <c r="Z18" s="153" t="n">
        <v>44949.81409722222</v>
      </c>
      <c r="AB18" t="inlineStr">
        <is>
          <t>*</t>
        </is>
      </c>
      <c r="AD18" t="inlineStr">
        <is>
          <t>Assembly Pull</t>
        </is>
      </c>
      <c r="AE18" t="inlineStr">
        <is>
          <t>MFRJ KITS</t>
        </is>
      </c>
      <c r="AI18" t="n">
        <v>1</v>
      </c>
      <c r="AK18" t="n">
        <v>1</v>
      </c>
      <c r="AL18" t="n">
        <v>10</v>
      </c>
      <c r="AN18" t="n">
        <v>0</v>
      </c>
      <c r="AO18" t="n">
        <v>12</v>
      </c>
      <c r="AU18" t="inlineStr">
        <is>
          <t>None</t>
        </is>
      </c>
      <c r="AV18" t="inlineStr">
        <is>
          <t>*</t>
        </is>
      </c>
    </row>
    <row r="19" ht="14.25" customHeight="1" s="152">
      <c r="A19" t="inlineStr">
        <is>
          <t>DPF</t>
        </is>
      </c>
      <c r="B19" t="n">
        <v>2</v>
      </c>
      <c r="C19" t="inlineStr">
        <is>
          <t>A066Y269-00</t>
        </is>
      </c>
      <c r="D19" t="inlineStr">
        <is>
          <t>A066Y269</t>
        </is>
      </c>
      <c r="E19" t="inlineStr">
        <is>
          <t xml:space="preserve">            A066T637</t>
        </is>
      </c>
      <c r="F19" t="inlineStr">
        <is>
          <t>A066T637</t>
        </is>
      </c>
      <c r="G19" t="inlineStr">
        <is>
          <t>SHIELD,HEAT</t>
        </is>
      </c>
      <c r="H19" t="n">
        <v>1</v>
      </c>
      <c r="I19" t="inlineStr">
        <is>
          <t>RAW MATERIAL</t>
        </is>
      </c>
      <c r="J19" t="inlineStr">
        <is>
          <t>Active</t>
        </is>
      </c>
      <c r="L19" t="n">
        <v>80</v>
      </c>
      <c r="M19" t="n">
        <v>1</v>
      </c>
      <c r="Q19" t="inlineStr">
        <is>
          <t>EA</t>
        </is>
      </c>
      <c r="R19" t="inlineStr">
        <is>
          <t>Item</t>
        </is>
      </c>
      <c r="S19" t="n">
        <v>1</v>
      </c>
      <c r="T19" t="n">
        <v>100</v>
      </c>
      <c r="U19" t="n">
        <v>1</v>
      </c>
      <c r="V19" t="n">
        <v>1</v>
      </c>
      <c r="W19" t="inlineStr">
        <is>
          <t>Date</t>
        </is>
      </c>
      <c r="Z19" s="153" t="n">
        <v>44760.66637731482</v>
      </c>
      <c r="AB19" t="inlineStr">
        <is>
          <t>*</t>
        </is>
      </c>
      <c r="AD19" t="inlineStr">
        <is>
          <t>Assembly Pull</t>
        </is>
      </c>
      <c r="AE19" t="inlineStr">
        <is>
          <t>MFRJ KITS</t>
        </is>
      </c>
      <c r="AI19" t="n">
        <v>1</v>
      </c>
      <c r="AK19" t="n">
        <v>1</v>
      </c>
      <c r="AL19" t="n">
        <v>20</v>
      </c>
      <c r="AN19" t="n">
        <v>0</v>
      </c>
      <c r="AO19" t="n">
        <v>22</v>
      </c>
      <c r="AU19" t="inlineStr">
        <is>
          <t>None</t>
        </is>
      </c>
      <c r="AV19" t="inlineStr">
        <is>
          <t>*</t>
        </is>
      </c>
    </row>
    <row r="20" ht="14.25" customHeight="1" s="152">
      <c r="A20" t="inlineStr">
        <is>
          <t>DPF</t>
        </is>
      </c>
      <c r="B20" t="n">
        <v>2</v>
      </c>
      <c r="C20" t="inlineStr">
        <is>
          <t>A066Y269-00</t>
        </is>
      </c>
      <c r="D20" t="inlineStr">
        <is>
          <t>A066Y269</t>
        </is>
      </c>
      <c r="E20" t="inlineStr">
        <is>
          <t xml:space="preserve">            A066D055</t>
        </is>
      </c>
      <c r="F20" t="inlineStr">
        <is>
          <t>A066D055</t>
        </is>
      </c>
      <c r="G20" t="inlineStr">
        <is>
          <t>SHIELD,HEAT</t>
        </is>
      </c>
      <c r="H20" t="n">
        <v>1</v>
      </c>
      <c r="I20" t="inlineStr">
        <is>
          <t>RAW MATERIAL</t>
        </is>
      </c>
      <c r="J20" t="inlineStr">
        <is>
          <t>Active</t>
        </is>
      </c>
      <c r="L20" t="n">
        <v>90</v>
      </c>
      <c r="M20" t="n">
        <v>1</v>
      </c>
      <c r="Q20" t="inlineStr">
        <is>
          <t>EA</t>
        </is>
      </c>
      <c r="R20" t="inlineStr">
        <is>
          <t>Item</t>
        </is>
      </c>
      <c r="S20" t="n">
        <v>1</v>
      </c>
      <c r="T20" t="n">
        <v>100</v>
      </c>
      <c r="U20" t="n">
        <v>1</v>
      </c>
      <c r="V20" t="n">
        <v>1</v>
      </c>
      <c r="W20" t="inlineStr">
        <is>
          <t>Date</t>
        </is>
      </c>
      <c r="Z20" s="153" t="n">
        <v>44760.66637731482</v>
      </c>
      <c r="AB20" t="inlineStr">
        <is>
          <t>*</t>
        </is>
      </c>
      <c r="AD20" t="inlineStr">
        <is>
          <t>Assembly Pull</t>
        </is>
      </c>
      <c r="AE20" t="inlineStr">
        <is>
          <t>MFRJ KITS</t>
        </is>
      </c>
      <c r="AI20" t="n">
        <v>1</v>
      </c>
      <c r="AK20" t="n">
        <v>1</v>
      </c>
      <c r="AL20" t="n">
        <v>20</v>
      </c>
      <c r="AN20" t="n">
        <v>0</v>
      </c>
      <c r="AO20" t="n">
        <v>22</v>
      </c>
      <c r="AU20" t="inlineStr">
        <is>
          <t>None</t>
        </is>
      </c>
      <c r="AV20" t="inlineStr">
        <is>
          <t>*</t>
        </is>
      </c>
    </row>
    <row r="21" ht="14.25" customHeight="1" s="152">
      <c r="A21" t="inlineStr">
        <is>
          <t>DPF</t>
        </is>
      </c>
      <c r="B21" t="n">
        <v>1</v>
      </c>
      <c r="C21" t="inlineStr">
        <is>
          <t>A068J477-00</t>
        </is>
      </c>
      <c r="D21" t="inlineStr">
        <is>
          <t>A068J477</t>
        </is>
      </c>
      <c r="E21" t="inlineStr">
        <is>
          <t xml:space="preserve">    -  A068J477P</t>
        </is>
      </c>
      <c r="F21" t="inlineStr">
        <is>
          <t>A068J477</t>
        </is>
      </c>
      <c r="G21" t="inlineStr">
        <is>
          <t>MODULE, DPF CATALYST</t>
        </is>
      </c>
      <c r="H21" t="n">
        <v>1</v>
      </c>
      <c r="I21" t="inlineStr">
        <is>
          <t>PHANTOM</t>
        </is>
      </c>
      <c r="J21" t="inlineStr">
        <is>
          <t>PHANTOM</t>
        </is>
      </c>
      <c r="L21" t="n">
        <v>10</v>
      </c>
      <c r="M21" t="n">
        <v>1</v>
      </c>
      <c r="Q21" t="inlineStr">
        <is>
          <t>EA</t>
        </is>
      </c>
      <c r="R21" t="inlineStr">
        <is>
          <t>Item</t>
        </is>
      </c>
      <c r="S21" t="n">
        <v>1</v>
      </c>
      <c r="T21" t="n">
        <v>100</v>
      </c>
      <c r="U21" t="n">
        <v>1</v>
      </c>
      <c r="V21" t="n">
        <v>1</v>
      </c>
      <c r="W21" t="inlineStr">
        <is>
          <t>Date</t>
        </is>
      </c>
      <c r="Z21" s="153" t="n">
        <v>44760.68785879629</v>
      </c>
      <c r="AB21" t="inlineStr">
        <is>
          <t>*</t>
        </is>
      </c>
      <c r="AD21" t="inlineStr">
        <is>
          <t>Phantom</t>
        </is>
      </c>
      <c r="AI21" t="n">
        <v>1</v>
      </c>
      <c r="AK21" t="n">
        <v>1</v>
      </c>
      <c r="AL21" t="n">
        <v>0</v>
      </c>
      <c r="AN21" t="n">
        <v>4</v>
      </c>
      <c r="AO21" t="n">
        <v>23</v>
      </c>
      <c r="AU21" t="inlineStr">
        <is>
          <t>None</t>
        </is>
      </c>
    </row>
    <row r="22" ht="14.25" customHeight="1" s="152">
      <c r="A22" t="inlineStr">
        <is>
          <t>DPF</t>
        </is>
      </c>
      <c r="B22" t="n">
        <v>2</v>
      </c>
      <c r="C22" t="inlineStr">
        <is>
          <t>A068J477-00</t>
        </is>
      </c>
      <c r="D22" t="inlineStr">
        <is>
          <t>A068J477</t>
        </is>
      </c>
      <c r="E22" t="inlineStr">
        <is>
          <t xml:space="preserve">        -  A068M008</t>
        </is>
      </c>
      <c r="F22" t="inlineStr">
        <is>
          <t>A068M008</t>
        </is>
      </c>
      <c r="G22" t="inlineStr">
        <is>
          <t>MODULE,CATALYST</t>
        </is>
      </c>
      <c r="H22" t="n">
        <v>1</v>
      </c>
      <c r="I22" t="inlineStr">
        <is>
          <t>SUB ASSEMBLY</t>
        </is>
      </c>
      <c r="J22" t="inlineStr">
        <is>
          <t>Active</t>
        </is>
      </c>
      <c r="L22" t="n">
        <v>12</v>
      </c>
      <c r="M22" t="n">
        <v>1</v>
      </c>
      <c r="Q22" t="inlineStr">
        <is>
          <t>EA</t>
        </is>
      </c>
      <c r="R22" t="inlineStr">
        <is>
          <t>Item</t>
        </is>
      </c>
      <c r="S22" t="n">
        <v>1</v>
      </c>
      <c r="T22" t="n">
        <v>100</v>
      </c>
      <c r="U22" t="n">
        <v>1</v>
      </c>
      <c r="V22" t="n">
        <v>1</v>
      </c>
      <c r="W22" t="inlineStr">
        <is>
          <t>Date</t>
        </is>
      </c>
      <c r="Z22" s="153" t="n">
        <v>44944.81244212963</v>
      </c>
      <c r="AB22" t="inlineStr">
        <is>
          <t>*</t>
        </is>
      </c>
      <c r="AD22" t="inlineStr">
        <is>
          <t>Assembly Pull</t>
        </is>
      </c>
      <c r="AE22" t="inlineStr">
        <is>
          <t>M1100</t>
        </is>
      </c>
      <c r="AI22" t="n">
        <v>1</v>
      </c>
      <c r="AK22" t="n">
        <v>1</v>
      </c>
      <c r="AL22" t="n">
        <v>1</v>
      </c>
      <c r="AN22" t="n">
        <v>4</v>
      </c>
      <c r="AO22" t="n">
        <v>23</v>
      </c>
      <c r="AU22" t="inlineStr">
        <is>
          <t>None</t>
        </is>
      </c>
      <c r="AV22" t="inlineStr">
        <is>
          <t>*</t>
        </is>
      </c>
    </row>
    <row r="23" ht="14.25" customHeight="1" s="152">
      <c r="A23" t="inlineStr">
        <is>
          <t>DPF</t>
        </is>
      </c>
      <c r="B23" t="n">
        <v>3</v>
      </c>
      <c r="C23" t="inlineStr">
        <is>
          <t>A068J477-00</t>
        </is>
      </c>
      <c r="D23" t="inlineStr">
        <is>
          <t>A068J477</t>
        </is>
      </c>
      <c r="E23" t="inlineStr">
        <is>
          <t xml:space="preserve">            -  A068E883</t>
        </is>
      </c>
      <c r="F23" t="inlineStr">
        <is>
          <t>A068E883</t>
        </is>
      </c>
      <c r="G23" t="inlineStr">
        <is>
          <t>BODY</t>
        </is>
      </c>
      <c r="H23" t="n">
        <v>1</v>
      </c>
      <c r="I23" t="inlineStr">
        <is>
          <t>SUB ASSEMBLY</t>
        </is>
      </c>
      <c r="J23" t="inlineStr">
        <is>
          <t>Active</t>
        </is>
      </c>
      <c r="L23" t="n">
        <v>10</v>
      </c>
      <c r="M23" t="n">
        <v>1</v>
      </c>
      <c r="Q23" t="inlineStr">
        <is>
          <t>EA</t>
        </is>
      </c>
      <c r="R23" t="inlineStr">
        <is>
          <t>Item</t>
        </is>
      </c>
      <c r="S23" t="n">
        <v>1</v>
      </c>
      <c r="T23" t="n">
        <v>100</v>
      </c>
      <c r="U23" t="n">
        <v>1</v>
      </c>
      <c r="V23" t="n">
        <v>1</v>
      </c>
      <c r="W23" t="inlineStr">
        <is>
          <t>Date</t>
        </is>
      </c>
      <c r="Z23" s="153" t="n">
        <v>44944.81244212963</v>
      </c>
      <c r="AB23" t="inlineStr">
        <is>
          <t>*</t>
        </is>
      </c>
      <c r="AD23" t="inlineStr">
        <is>
          <t>Assembly Pull</t>
        </is>
      </c>
      <c r="AE23" t="inlineStr">
        <is>
          <t>C500</t>
        </is>
      </c>
      <c r="AI23" t="n">
        <v>1</v>
      </c>
      <c r="AK23" t="n">
        <v>1</v>
      </c>
      <c r="AL23" t="n">
        <v>3</v>
      </c>
      <c r="AN23" t="n">
        <v>3</v>
      </c>
      <c r="AO23" t="n">
        <v>8</v>
      </c>
      <c r="AU23" t="inlineStr">
        <is>
          <t>None</t>
        </is>
      </c>
      <c r="AV23" t="inlineStr">
        <is>
          <t>*</t>
        </is>
      </c>
    </row>
    <row r="24" ht="14.25" customHeight="1" s="152">
      <c r="A24" t="inlineStr">
        <is>
          <t>DPF</t>
        </is>
      </c>
      <c r="B24" t="n">
        <v>4</v>
      </c>
      <c r="C24" t="inlineStr">
        <is>
          <t>A068J477-00</t>
        </is>
      </c>
      <c r="D24" t="inlineStr">
        <is>
          <t>A068J477</t>
        </is>
      </c>
      <c r="E24" t="inlineStr">
        <is>
          <t xml:space="preserve">                    A068E883F</t>
        </is>
      </c>
      <c r="F24" t="inlineStr">
        <is>
          <t>A068E883</t>
        </is>
      </c>
      <c r="G24" t="inlineStr">
        <is>
          <t>BODY FLAT</t>
        </is>
      </c>
      <c r="H24" t="n">
        <v>1</v>
      </c>
      <c r="I24" t="inlineStr">
        <is>
          <t>RAW MATERIAL</t>
        </is>
      </c>
      <c r="J24" t="inlineStr">
        <is>
          <t>Active</t>
        </is>
      </c>
      <c r="L24" t="n">
        <v>10</v>
      </c>
      <c r="M24" t="n">
        <v>1</v>
      </c>
      <c r="Q24" t="inlineStr">
        <is>
          <t>EA</t>
        </is>
      </c>
      <c r="R24" t="inlineStr">
        <is>
          <t>Item</t>
        </is>
      </c>
      <c r="S24" t="n">
        <v>1</v>
      </c>
      <c r="T24" t="n">
        <v>100</v>
      </c>
      <c r="U24" t="n">
        <v>1</v>
      </c>
      <c r="V24" t="n">
        <v>1</v>
      </c>
      <c r="W24" t="inlineStr">
        <is>
          <t>Date</t>
        </is>
      </c>
      <c r="Z24" s="153" t="n">
        <v>44944.81244212963</v>
      </c>
      <c r="AB24" t="inlineStr">
        <is>
          <t>*</t>
        </is>
      </c>
      <c r="AD24" t="inlineStr">
        <is>
          <t>Assembly Pull</t>
        </is>
      </c>
      <c r="AE24" t="inlineStr">
        <is>
          <t>LSLASER</t>
        </is>
      </c>
      <c r="AI24" t="n">
        <v>1</v>
      </c>
      <c r="AK24" t="n">
        <v>1</v>
      </c>
      <c r="AL24" t="n">
        <v>5</v>
      </c>
      <c r="AN24" t="n">
        <v>0</v>
      </c>
      <c r="AO24" t="n">
        <v>5</v>
      </c>
      <c r="AU24" t="inlineStr">
        <is>
          <t>None</t>
        </is>
      </c>
      <c r="AV24" t="inlineStr">
        <is>
          <t>*</t>
        </is>
      </c>
    </row>
    <row r="25" ht="14.25" customHeight="1" s="152">
      <c r="A25" t="inlineStr">
        <is>
          <t>DPF</t>
        </is>
      </c>
      <c r="B25" t="n">
        <v>3</v>
      </c>
      <c r="C25" t="inlineStr">
        <is>
          <t>A068J477-00</t>
        </is>
      </c>
      <c r="D25" t="inlineStr">
        <is>
          <t>A068J477</t>
        </is>
      </c>
      <c r="E25" t="inlineStr">
        <is>
          <t xml:space="preserve">            -  A048G593</t>
        </is>
      </c>
      <c r="F25" t="inlineStr">
        <is>
          <t>A048G593</t>
        </is>
      </c>
      <c r="G25" t="inlineStr">
        <is>
          <t>EPA17-Catalyst, Diesel Particulate Filter</t>
        </is>
      </c>
      <c r="H25" t="n">
        <v>1</v>
      </c>
      <c r="I25" t="inlineStr">
        <is>
          <t>PHANTOM</t>
        </is>
      </c>
      <c r="J25" t="inlineStr">
        <is>
          <t>PHANTOM</t>
        </is>
      </c>
      <c r="L25" t="n">
        <v>20</v>
      </c>
      <c r="M25" t="n">
        <v>1</v>
      </c>
      <c r="Q25" t="inlineStr">
        <is>
          <t>EA</t>
        </is>
      </c>
      <c r="R25" t="inlineStr">
        <is>
          <t>Item</t>
        </is>
      </c>
      <c r="S25" t="n">
        <v>1</v>
      </c>
      <c r="T25" t="n">
        <v>100</v>
      </c>
      <c r="U25" t="n">
        <v>1</v>
      </c>
      <c r="V25" t="n">
        <v>1</v>
      </c>
      <c r="W25" t="inlineStr">
        <is>
          <t>Date</t>
        </is>
      </c>
      <c r="Z25" s="153" t="n">
        <v>44944.81244212963</v>
      </c>
      <c r="AB25" t="inlineStr">
        <is>
          <t>*</t>
        </is>
      </c>
      <c r="AD25" t="inlineStr">
        <is>
          <t>Phantom</t>
        </is>
      </c>
      <c r="AI25" t="n">
        <v>1</v>
      </c>
      <c r="AK25" t="n">
        <v>1</v>
      </c>
      <c r="AL25" t="n">
        <v>0</v>
      </c>
      <c r="AN25" t="n">
        <v>0</v>
      </c>
      <c r="AO25" t="n">
        <v>22</v>
      </c>
      <c r="AU25" t="inlineStr">
        <is>
          <t>None</t>
        </is>
      </c>
    </row>
    <row r="26" ht="14.25" customHeight="1" s="152">
      <c r="A26" t="inlineStr">
        <is>
          <t>DPF</t>
        </is>
      </c>
      <c r="B26" t="n">
        <v>4</v>
      </c>
      <c r="C26" t="inlineStr">
        <is>
          <t>A068J477-00</t>
        </is>
      </c>
      <c r="D26" t="inlineStr">
        <is>
          <t>A068J477</t>
        </is>
      </c>
      <c r="E26" t="inlineStr">
        <is>
          <t xml:space="preserve">                    A048G593B</t>
        </is>
      </c>
      <c r="F26" t="inlineStr">
        <is>
          <t>A048G593</t>
        </is>
      </c>
      <c r="G26" t="inlineStr">
        <is>
          <t>EPA17-Catalyst, Diesel Particulate Filter</t>
        </is>
      </c>
      <c r="H26" t="n">
        <v>1</v>
      </c>
      <c r="I26" t="inlineStr">
        <is>
          <t>RAW MATERIAL</t>
        </is>
      </c>
      <c r="J26" t="inlineStr">
        <is>
          <t>Active</t>
        </is>
      </c>
      <c r="L26" t="n">
        <v>11</v>
      </c>
      <c r="M26" t="n">
        <v>1</v>
      </c>
      <c r="Q26" t="inlineStr">
        <is>
          <t>EA</t>
        </is>
      </c>
      <c r="R26" t="inlineStr">
        <is>
          <t>Item</t>
        </is>
      </c>
      <c r="S26" t="n">
        <v>1</v>
      </c>
      <c r="T26" t="n">
        <v>100</v>
      </c>
      <c r="U26" t="n">
        <v>1</v>
      </c>
      <c r="V26" t="n">
        <v>1</v>
      </c>
      <c r="W26" t="inlineStr">
        <is>
          <t>Date</t>
        </is>
      </c>
      <c r="Z26" s="153" t="n">
        <v>44944.81244212963</v>
      </c>
      <c r="AB26" t="inlineStr">
        <is>
          <t>*</t>
        </is>
      </c>
      <c r="AC26" t="inlineStr">
        <is>
          <t>MPTC751</t>
        </is>
      </c>
      <c r="AD26" t="inlineStr">
        <is>
          <t>Assembly Pull</t>
        </is>
      </c>
      <c r="AE26" t="inlineStr">
        <is>
          <t>C500</t>
        </is>
      </c>
      <c r="AI26" t="n">
        <v>1</v>
      </c>
      <c r="AK26" t="n">
        <v>1</v>
      </c>
      <c r="AL26" t="n">
        <v>20</v>
      </c>
      <c r="AN26" t="n">
        <v>0</v>
      </c>
      <c r="AO26" t="n">
        <v>22</v>
      </c>
      <c r="AU26" t="inlineStr">
        <is>
          <t>None</t>
        </is>
      </c>
      <c r="AV26" t="inlineStr">
        <is>
          <t>*</t>
        </is>
      </c>
    </row>
    <row r="27" ht="14.25" customHeight="1" s="152">
      <c r="A27" t="inlineStr">
        <is>
          <t>DPF</t>
        </is>
      </c>
      <c r="B27" t="n">
        <v>4</v>
      </c>
      <c r="C27" t="inlineStr">
        <is>
          <t>A068J477-00</t>
        </is>
      </c>
      <c r="D27" t="inlineStr">
        <is>
          <t>A068J477</t>
        </is>
      </c>
      <c r="E27" t="inlineStr">
        <is>
          <t xml:space="preserve">                    Q196100B</t>
        </is>
      </c>
      <c r="F27" t="inlineStr">
        <is>
          <t>Q196100</t>
        </is>
      </c>
      <c r="G27" t="inlineStr">
        <is>
          <t>PRECIOUS METAL PLATINUM PER PRINT</t>
        </is>
      </c>
      <c r="H27" t="n">
        <v>1</v>
      </c>
      <c r="I27" t="inlineStr">
        <is>
          <t>RAW MATERIAL</t>
        </is>
      </c>
      <c r="J27" t="inlineStr">
        <is>
          <t>Active</t>
        </is>
      </c>
      <c r="L27" t="n">
        <v>21</v>
      </c>
      <c r="M27" t="n">
        <v>1</v>
      </c>
      <c r="Q27" t="inlineStr">
        <is>
          <t>TZ</t>
        </is>
      </c>
      <c r="R27" t="inlineStr">
        <is>
          <t>Item</t>
        </is>
      </c>
      <c r="S27" t="n">
        <v>0.05642</v>
      </c>
      <c r="T27" t="n">
        <v>100</v>
      </c>
      <c r="U27" t="n">
        <v>1</v>
      </c>
      <c r="V27" t="n">
        <v>0.05642</v>
      </c>
      <c r="W27" t="inlineStr">
        <is>
          <t>Date</t>
        </is>
      </c>
      <c r="Z27" s="153" t="n">
        <v>44944.81244212963</v>
      </c>
      <c r="AB27" t="inlineStr">
        <is>
          <t>*</t>
        </is>
      </c>
      <c r="AC27" t="inlineStr">
        <is>
          <t>MPTBR901</t>
        </is>
      </c>
      <c r="AD27" t="inlineStr">
        <is>
          <t>Assembly Pull</t>
        </is>
      </c>
      <c r="AE27" t="inlineStr">
        <is>
          <t>PGM</t>
        </is>
      </c>
      <c r="AI27" t="n">
        <v>0.05642</v>
      </c>
      <c r="AK27" t="n">
        <v>1</v>
      </c>
      <c r="AN27" t="n">
        <v>0</v>
      </c>
      <c r="AO27" t="n">
        <v>2</v>
      </c>
      <c r="AU27" t="inlineStr">
        <is>
          <t>None</t>
        </is>
      </c>
      <c r="AV27" t="inlineStr">
        <is>
          <t>*</t>
        </is>
      </c>
    </row>
    <row r="28" ht="14.25" customHeight="1" s="152">
      <c r="A28" t="inlineStr">
        <is>
          <t>DPF</t>
        </is>
      </c>
      <c r="B28" t="n">
        <v>4</v>
      </c>
      <c r="C28" t="inlineStr">
        <is>
          <t>A068J477-00</t>
        </is>
      </c>
      <c r="D28" t="inlineStr">
        <is>
          <t>A068J477</t>
        </is>
      </c>
      <c r="E28" t="inlineStr">
        <is>
          <t xml:space="preserve">                    Q196101B</t>
        </is>
      </c>
      <c r="F28" t="inlineStr">
        <is>
          <t>Q196101</t>
        </is>
      </c>
      <c r="G28" t="inlineStr">
        <is>
          <t>PRECIOUS METAL PALLADIUM PER PRINT</t>
        </is>
      </c>
      <c r="H28" t="n">
        <v>1</v>
      </c>
      <c r="I28" t="inlineStr">
        <is>
          <t>RAW MATERIAL</t>
        </is>
      </c>
      <c r="J28" t="inlineStr">
        <is>
          <t>Active</t>
        </is>
      </c>
      <c r="L28" t="n">
        <v>31</v>
      </c>
      <c r="M28" t="n">
        <v>1</v>
      </c>
      <c r="Q28" t="inlineStr">
        <is>
          <t>TZ</t>
        </is>
      </c>
      <c r="R28" t="inlineStr">
        <is>
          <t>Item</t>
        </is>
      </c>
      <c r="S28" t="n">
        <v>0.01411</v>
      </c>
      <c r="T28" t="n">
        <v>100</v>
      </c>
      <c r="U28" t="n">
        <v>1</v>
      </c>
      <c r="V28" t="n">
        <v>0.01411</v>
      </c>
      <c r="W28" t="inlineStr">
        <is>
          <t>Date</t>
        </is>
      </c>
      <c r="Z28" s="153" t="n">
        <v>44944.81244212963</v>
      </c>
      <c r="AB28" t="inlineStr">
        <is>
          <t>*</t>
        </is>
      </c>
      <c r="AC28" t="inlineStr">
        <is>
          <t>MPTBR902</t>
        </is>
      </c>
      <c r="AD28" t="inlineStr">
        <is>
          <t>Assembly Pull</t>
        </is>
      </c>
      <c r="AE28" t="inlineStr">
        <is>
          <t>PGM</t>
        </is>
      </c>
      <c r="AI28" t="n">
        <v>0.01411</v>
      </c>
      <c r="AK28" t="n">
        <v>1</v>
      </c>
      <c r="AN28" t="n">
        <v>0</v>
      </c>
      <c r="AO28" t="n">
        <v>2</v>
      </c>
      <c r="AU28" t="inlineStr">
        <is>
          <t>None</t>
        </is>
      </c>
      <c r="AV28" t="inlineStr">
        <is>
          <t>*</t>
        </is>
      </c>
    </row>
    <row r="29" ht="14.25" customHeight="1" s="152">
      <c r="A29" t="inlineStr">
        <is>
          <t>DPF</t>
        </is>
      </c>
      <c r="B29" t="n">
        <v>3</v>
      </c>
      <c r="C29" t="inlineStr">
        <is>
          <t>A068J477-00</t>
        </is>
      </c>
      <c r="D29" t="inlineStr">
        <is>
          <t>A068J477</t>
        </is>
      </c>
      <c r="E29" t="inlineStr">
        <is>
          <t xml:space="preserve">                A066D089</t>
        </is>
      </c>
      <c r="F29" t="inlineStr">
        <is>
          <t>A066D089</t>
        </is>
      </c>
      <c r="G29" t="inlineStr">
        <is>
          <t>MAT,SUBSTRATE MOUNTING</t>
        </is>
      </c>
      <c r="H29" t="n">
        <v>1</v>
      </c>
      <c r="I29" t="inlineStr">
        <is>
          <t>RAW MATERIAL</t>
        </is>
      </c>
      <c r="J29" t="inlineStr">
        <is>
          <t>Active</t>
        </is>
      </c>
      <c r="L29" t="n">
        <v>30</v>
      </c>
      <c r="M29" t="n">
        <v>1</v>
      </c>
      <c r="Q29" t="inlineStr">
        <is>
          <t>EA</t>
        </is>
      </c>
      <c r="R29" t="inlineStr">
        <is>
          <t>Item</t>
        </is>
      </c>
      <c r="S29" t="n">
        <v>1</v>
      </c>
      <c r="T29" t="n">
        <v>100</v>
      </c>
      <c r="U29" t="n">
        <v>1</v>
      </c>
      <c r="V29" t="n">
        <v>1</v>
      </c>
      <c r="W29" t="inlineStr">
        <is>
          <t>Date</t>
        </is>
      </c>
      <c r="Z29" s="153" t="n">
        <v>44944.81244212963</v>
      </c>
      <c r="AB29" t="inlineStr">
        <is>
          <t>*</t>
        </is>
      </c>
      <c r="AD29" t="inlineStr">
        <is>
          <t>Assembly Pull</t>
        </is>
      </c>
      <c r="AE29" t="inlineStr">
        <is>
          <t>C500</t>
        </is>
      </c>
      <c r="AI29" t="n">
        <v>1</v>
      </c>
      <c r="AK29" t="n">
        <v>1</v>
      </c>
      <c r="AL29" t="n">
        <v>15</v>
      </c>
      <c r="AN29" t="n">
        <v>0</v>
      </c>
      <c r="AO29" t="n">
        <v>17</v>
      </c>
      <c r="AU29" t="inlineStr">
        <is>
          <t>None</t>
        </is>
      </c>
      <c r="AV29" t="inlineStr">
        <is>
          <t>*</t>
        </is>
      </c>
    </row>
    <row r="30" ht="14.25" customHeight="1" s="152">
      <c r="A30" t="inlineStr">
        <is>
          <t>DPF</t>
        </is>
      </c>
      <c r="B30" t="n">
        <v>2</v>
      </c>
      <c r="C30" t="inlineStr">
        <is>
          <t>A068J477-00</t>
        </is>
      </c>
      <c r="D30" t="inlineStr">
        <is>
          <t>A068J477</t>
        </is>
      </c>
      <c r="E30" t="inlineStr">
        <is>
          <t xml:space="preserve">        -  A065X405</t>
        </is>
      </c>
      <c r="F30" t="inlineStr">
        <is>
          <t>A065X405</t>
        </is>
      </c>
      <c r="G30" t="inlineStr">
        <is>
          <t>ROLLED BODY</t>
        </is>
      </c>
      <c r="H30" t="n">
        <v>1</v>
      </c>
      <c r="I30" t="inlineStr">
        <is>
          <t>SUB ASSEMBLY</t>
        </is>
      </c>
      <c r="J30" t="inlineStr">
        <is>
          <t>Active</t>
        </is>
      </c>
      <c r="L30" t="n">
        <v>20</v>
      </c>
      <c r="M30" t="n">
        <v>1</v>
      </c>
      <c r="Q30" t="inlineStr">
        <is>
          <t>EA</t>
        </is>
      </c>
      <c r="R30" t="inlineStr">
        <is>
          <t>Item</t>
        </is>
      </c>
      <c r="S30" t="n">
        <v>1</v>
      </c>
      <c r="T30" t="n">
        <v>100</v>
      </c>
      <c r="U30" t="n">
        <v>1</v>
      </c>
      <c r="V30" t="n">
        <v>1</v>
      </c>
      <c r="W30" t="inlineStr">
        <is>
          <t>Date</t>
        </is>
      </c>
      <c r="Z30" s="153" t="n">
        <v>44760.68785879629</v>
      </c>
      <c r="AB30" t="inlineStr">
        <is>
          <t>*</t>
        </is>
      </c>
      <c r="AD30" t="inlineStr">
        <is>
          <t>Assembly Pull</t>
        </is>
      </c>
      <c r="AE30" t="inlineStr">
        <is>
          <t>AOU</t>
        </is>
      </c>
      <c r="AI30" t="n">
        <v>1</v>
      </c>
      <c r="AK30" t="n">
        <v>1</v>
      </c>
      <c r="AL30" t="n">
        <v>1</v>
      </c>
      <c r="AN30" t="n">
        <v>1</v>
      </c>
      <c r="AO30" t="n">
        <v>6</v>
      </c>
      <c r="AU30" t="inlineStr">
        <is>
          <t>None</t>
        </is>
      </c>
      <c r="AV30" t="inlineStr">
        <is>
          <t>*</t>
        </is>
      </c>
    </row>
    <row r="31" ht="14.25" customHeight="1" s="152">
      <c r="A31" t="inlineStr">
        <is>
          <t>DPF</t>
        </is>
      </c>
      <c r="B31" t="n">
        <v>3</v>
      </c>
      <c r="C31" t="inlineStr">
        <is>
          <t>A068J477-00</t>
        </is>
      </c>
      <c r="D31" t="inlineStr">
        <is>
          <t>A068J477</t>
        </is>
      </c>
      <c r="E31" t="inlineStr">
        <is>
          <t xml:space="preserve">                A065X405F</t>
        </is>
      </c>
      <c r="F31" t="inlineStr">
        <is>
          <t>A065X405</t>
        </is>
      </c>
      <c r="G31" t="inlineStr">
        <is>
          <t>FLAT BODY</t>
        </is>
      </c>
      <c r="H31" t="n">
        <v>1</v>
      </c>
      <c r="I31" t="inlineStr">
        <is>
          <t>RAW MATERIAL</t>
        </is>
      </c>
      <c r="J31" t="inlineStr">
        <is>
          <t>Active</t>
        </is>
      </c>
      <c r="L31" t="n">
        <v>10</v>
      </c>
      <c r="M31" t="n">
        <v>1</v>
      </c>
      <c r="Q31" t="inlineStr">
        <is>
          <t>EA</t>
        </is>
      </c>
      <c r="R31" t="inlineStr">
        <is>
          <t>Item</t>
        </is>
      </c>
      <c r="S31" t="n">
        <v>1</v>
      </c>
      <c r="T31" t="n">
        <v>100</v>
      </c>
      <c r="U31" t="n">
        <v>1</v>
      </c>
      <c r="V31" t="n">
        <v>1</v>
      </c>
      <c r="W31" t="inlineStr">
        <is>
          <t>Date</t>
        </is>
      </c>
      <c r="Z31" s="153" t="n">
        <v>44760.68785879629</v>
      </c>
      <c r="AB31" t="inlineStr">
        <is>
          <t>*</t>
        </is>
      </c>
      <c r="AD31" t="inlineStr">
        <is>
          <t>Assembly Pull</t>
        </is>
      </c>
      <c r="AE31" t="inlineStr">
        <is>
          <t>LSLASER</t>
        </is>
      </c>
      <c r="AI31" t="n">
        <v>1</v>
      </c>
      <c r="AK31" t="n">
        <v>1</v>
      </c>
      <c r="AL31" t="n">
        <v>5</v>
      </c>
      <c r="AN31" t="n">
        <v>0</v>
      </c>
      <c r="AO31" t="n">
        <v>5</v>
      </c>
      <c r="AU31" t="inlineStr">
        <is>
          <t>None</t>
        </is>
      </c>
      <c r="AV31" t="inlineStr">
        <is>
          <t>*</t>
        </is>
      </c>
    </row>
    <row r="32" ht="14.25" customHeight="1" s="152">
      <c r="A32" t="inlineStr">
        <is>
          <t>DPF</t>
        </is>
      </c>
      <c r="B32" t="n">
        <v>2</v>
      </c>
      <c r="C32" t="inlineStr">
        <is>
          <t>A068J477-00</t>
        </is>
      </c>
      <c r="D32" t="inlineStr">
        <is>
          <t>A068J477</t>
        </is>
      </c>
      <c r="E32" t="inlineStr">
        <is>
          <t xml:space="preserve">        -  A049Y411-SUB</t>
        </is>
      </c>
      <c r="F32" t="inlineStr">
        <is>
          <t>A049Y411</t>
        </is>
      </c>
      <c r="G32" t="inlineStr">
        <is>
          <t>EPA17-ADAPTER BODY-DPF</t>
        </is>
      </c>
      <c r="H32" t="n">
        <v>1</v>
      </c>
      <c r="I32" t="inlineStr">
        <is>
          <t>SUB ASSEMBLY</t>
        </is>
      </c>
      <c r="J32" t="inlineStr">
        <is>
          <t>Active</t>
        </is>
      </c>
      <c r="L32" t="n">
        <v>31</v>
      </c>
      <c r="M32" t="n">
        <v>1</v>
      </c>
      <c r="Q32" t="inlineStr">
        <is>
          <t>EA</t>
        </is>
      </c>
      <c r="R32" t="inlineStr">
        <is>
          <t>Item</t>
        </is>
      </c>
      <c r="S32" t="n">
        <v>1</v>
      </c>
      <c r="T32" t="n">
        <v>100</v>
      </c>
      <c r="U32" t="n">
        <v>1</v>
      </c>
      <c r="V32" t="n">
        <v>1</v>
      </c>
      <c r="W32" t="inlineStr">
        <is>
          <t>Date</t>
        </is>
      </c>
      <c r="Z32" s="153" t="n">
        <v>44986.78813657408</v>
      </c>
      <c r="AB32" t="inlineStr">
        <is>
          <t>*</t>
        </is>
      </c>
      <c r="AD32" t="inlineStr">
        <is>
          <t>Assembly Pull</t>
        </is>
      </c>
      <c r="AE32" t="inlineStr">
        <is>
          <t>AOU</t>
        </is>
      </c>
      <c r="AI32" t="n">
        <v>1</v>
      </c>
      <c r="AK32" t="n">
        <v>1</v>
      </c>
      <c r="AL32" t="n">
        <v>1</v>
      </c>
      <c r="AN32" t="n">
        <v>1</v>
      </c>
      <c r="AO32" t="n">
        <v>13</v>
      </c>
      <c r="AU32" t="inlineStr">
        <is>
          <t>None</t>
        </is>
      </c>
      <c r="AV32" t="inlineStr">
        <is>
          <t>*</t>
        </is>
      </c>
    </row>
    <row r="33" ht="14.25" customHeight="1" s="152">
      <c r="A33" t="inlineStr">
        <is>
          <t>DPF</t>
        </is>
      </c>
      <c r="B33" t="n">
        <v>3</v>
      </c>
      <c r="C33" t="inlineStr">
        <is>
          <t>A068J477-00</t>
        </is>
      </c>
      <c r="D33" t="inlineStr">
        <is>
          <t>A068J477</t>
        </is>
      </c>
      <c r="E33" t="inlineStr">
        <is>
          <t xml:space="preserve">                A049Y411</t>
        </is>
      </c>
      <c r="F33" t="inlineStr">
        <is>
          <t>A049Y411</t>
        </is>
      </c>
      <c r="G33" t="inlineStr">
        <is>
          <t>EPA17-ADAPTER BODY-DPF</t>
        </is>
      </c>
      <c r="H33" t="n">
        <v>1</v>
      </c>
      <c r="I33" t="inlineStr">
        <is>
          <t>RAW MATERIAL</t>
        </is>
      </c>
      <c r="J33" t="inlineStr">
        <is>
          <t>Active</t>
        </is>
      </c>
      <c r="L33" t="n">
        <v>10</v>
      </c>
      <c r="M33" t="n">
        <v>1</v>
      </c>
      <c r="Q33" t="inlineStr">
        <is>
          <t>EA</t>
        </is>
      </c>
      <c r="R33" t="inlineStr">
        <is>
          <t>Item</t>
        </is>
      </c>
      <c r="S33" t="n">
        <v>1</v>
      </c>
      <c r="T33" t="n">
        <v>100</v>
      </c>
      <c r="U33" t="n">
        <v>1</v>
      </c>
      <c r="V33" t="n">
        <v>1</v>
      </c>
      <c r="W33" t="inlineStr">
        <is>
          <t>Date</t>
        </is>
      </c>
      <c r="Z33" s="153" t="n">
        <v>44986.78813657408</v>
      </c>
      <c r="AB33" t="inlineStr">
        <is>
          <t>*</t>
        </is>
      </c>
      <c r="AD33" t="inlineStr">
        <is>
          <t>Assembly Pull</t>
        </is>
      </c>
      <c r="AE33" t="inlineStr">
        <is>
          <t>LSLASER</t>
        </is>
      </c>
      <c r="AI33" t="n">
        <v>1</v>
      </c>
      <c r="AK33" t="n">
        <v>1</v>
      </c>
      <c r="AL33" t="n">
        <v>10</v>
      </c>
      <c r="AN33" t="n">
        <v>0</v>
      </c>
      <c r="AO33" t="n">
        <v>12</v>
      </c>
      <c r="AU33" t="inlineStr">
        <is>
          <t>None</t>
        </is>
      </c>
      <c r="AV33" t="inlineStr">
        <is>
          <t>*</t>
        </is>
      </c>
    </row>
    <row r="34" ht="14.25" customHeight="1" s="152">
      <c r="A34" t="inlineStr">
        <is>
          <t>DPF</t>
        </is>
      </c>
      <c r="B34" t="n">
        <v>2</v>
      </c>
      <c r="C34" t="inlineStr">
        <is>
          <t>A068J477-00</t>
        </is>
      </c>
      <c r="D34" t="inlineStr">
        <is>
          <t>A068J477</t>
        </is>
      </c>
      <c r="E34" t="inlineStr">
        <is>
          <t xml:space="preserve">            A030Z734</t>
        </is>
      </c>
      <c r="F34" t="inlineStr">
        <is>
          <t>A030Z734</t>
        </is>
      </c>
      <c r="G34" t="inlineStr">
        <is>
          <t>EPA17-PIPE COUPLER</t>
        </is>
      </c>
      <c r="H34" t="n">
        <v>1</v>
      </c>
      <c r="I34" t="inlineStr">
        <is>
          <t>RAW MATERIAL</t>
        </is>
      </c>
      <c r="J34" t="inlineStr">
        <is>
          <t>Active</t>
        </is>
      </c>
      <c r="L34" t="n">
        <v>40</v>
      </c>
      <c r="M34" t="n">
        <v>1</v>
      </c>
      <c r="Q34" t="inlineStr">
        <is>
          <t>EA</t>
        </is>
      </c>
      <c r="R34" t="inlineStr">
        <is>
          <t>Item</t>
        </is>
      </c>
      <c r="S34" t="n">
        <v>1</v>
      </c>
      <c r="T34" t="n">
        <v>100</v>
      </c>
      <c r="U34" t="n">
        <v>1</v>
      </c>
      <c r="V34" t="n">
        <v>1</v>
      </c>
      <c r="W34" t="inlineStr">
        <is>
          <t>Date</t>
        </is>
      </c>
      <c r="Z34" s="153" t="n">
        <v>44760.68785879629</v>
      </c>
      <c r="AB34" t="inlineStr">
        <is>
          <t>*</t>
        </is>
      </c>
      <c r="AD34" t="inlineStr">
        <is>
          <t>Assembly Pull</t>
        </is>
      </c>
      <c r="AE34" t="inlineStr">
        <is>
          <t>M1200</t>
        </is>
      </c>
      <c r="AI34" t="n">
        <v>1</v>
      </c>
      <c r="AK34" t="n">
        <v>1</v>
      </c>
      <c r="AL34" t="n">
        <v>10</v>
      </c>
      <c r="AN34" t="n">
        <v>0</v>
      </c>
      <c r="AO34" t="n">
        <v>12</v>
      </c>
      <c r="AU34" t="inlineStr">
        <is>
          <t>None</t>
        </is>
      </c>
      <c r="AV34" t="inlineStr">
        <is>
          <t>*</t>
        </is>
      </c>
    </row>
    <row r="35" ht="14.25" customHeight="1" s="152">
      <c r="A35" t="inlineStr">
        <is>
          <t>DPF</t>
        </is>
      </c>
      <c r="B35" t="n">
        <v>2</v>
      </c>
      <c r="C35" t="inlineStr">
        <is>
          <t>A068J477-00</t>
        </is>
      </c>
      <c r="D35" t="inlineStr">
        <is>
          <t>A068J477</t>
        </is>
      </c>
      <c r="E35" t="inlineStr">
        <is>
          <t xml:space="preserve">            A057D141</t>
        </is>
      </c>
      <c r="F35" t="inlineStr">
        <is>
          <t>A057D141</t>
        </is>
      </c>
      <c r="G35" t="inlineStr">
        <is>
          <t>EPA17-COUPLER</t>
        </is>
      </c>
      <c r="H35" t="n">
        <v>1</v>
      </c>
      <c r="I35" t="inlineStr">
        <is>
          <t>RAW MATERIAL</t>
        </is>
      </c>
      <c r="J35" t="inlineStr">
        <is>
          <t>Active</t>
        </is>
      </c>
      <c r="L35" t="n">
        <v>50</v>
      </c>
      <c r="M35" t="n">
        <v>1</v>
      </c>
      <c r="Q35" t="inlineStr">
        <is>
          <t>EA</t>
        </is>
      </c>
      <c r="R35" t="inlineStr">
        <is>
          <t>Item</t>
        </is>
      </c>
      <c r="S35" t="n">
        <v>1</v>
      </c>
      <c r="T35" t="n">
        <v>100</v>
      </c>
      <c r="U35" t="n">
        <v>1</v>
      </c>
      <c r="V35" t="n">
        <v>1</v>
      </c>
      <c r="W35" t="inlineStr">
        <is>
          <t>Date</t>
        </is>
      </c>
      <c r="Z35" s="153" t="n">
        <v>44760.68785879629</v>
      </c>
      <c r="AB35" t="inlineStr">
        <is>
          <t>*</t>
        </is>
      </c>
      <c r="AD35" t="inlineStr">
        <is>
          <t>Assembly Pull</t>
        </is>
      </c>
      <c r="AE35" t="inlineStr">
        <is>
          <t>M1200</t>
        </is>
      </c>
      <c r="AI35" t="n">
        <v>1</v>
      </c>
      <c r="AK35" t="n">
        <v>1</v>
      </c>
      <c r="AL35" t="n">
        <v>10</v>
      </c>
      <c r="AN35" t="n">
        <v>0</v>
      </c>
      <c r="AO35" t="n">
        <v>12</v>
      </c>
      <c r="AU35" t="inlineStr">
        <is>
          <t>None</t>
        </is>
      </c>
      <c r="AV35" t="inlineStr">
        <is>
          <t>*</t>
        </is>
      </c>
    </row>
    <row r="36" ht="14.25" customHeight="1" s="152">
      <c r="A36" t="inlineStr">
        <is>
          <t>DPF</t>
        </is>
      </c>
      <c r="B36" t="n">
        <v>2</v>
      </c>
      <c r="C36" t="inlineStr">
        <is>
          <t>A068J477-00</t>
        </is>
      </c>
      <c r="D36" t="inlineStr">
        <is>
          <t>A068J477</t>
        </is>
      </c>
      <c r="E36" t="inlineStr">
        <is>
          <t xml:space="preserve">            A072J833</t>
        </is>
      </c>
      <c r="F36" t="inlineStr">
        <is>
          <t>A072J833</t>
        </is>
      </c>
      <c r="G36" t="inlineStr">
        <is>
          <t>INSULATION</t>
        </is>
      </c>
      <c r="H36" t="n">
        <v>1</v>
      </c>
      <c r="I36" t="inlineStr">
        <is>
          <t>RAW MATERIAL</t>
        </is>
      </c>
      <c r="J36" t="inlineStr">
        <is>
          <t>Active</t>
        </is>
      </c>
      <c r="L36" t="n">
        <v>61</v>
      </c>
      <c r="M36" t="n">
        <v>1</v>
      </c>
      <c r="Q36" t="inlineStr">
        <is>
          <t>EA</t>
        </is>
      </c>
      <c r="R36" t="inlineStr">
        <is>
          <t>Item</t>
        </is>
      </c>
      <c r="S36" t="n">
        <v>1</v>
      </c>
      <c r="T36" t="n">
        <v>100</v>
      </c>
      <c r="U36" t="n">
        <v>1</v>
      </c>
      <c r="V36" t="n">
        <v>1</v>
      </c>
      <c r="W36" t="inlineStr">
        <is>
          <t>Date</t>
        </is>
      </c>
      <c r="Z36" s="153" t="n">
        <v>44939.84824074074</v>
      </c>
      <c r="AB36" t="inlineStr">
        <is>
          <t>*</t>
        </is>
      </c>
      <c r="AD36" t="inlineStr">
        <is>
          <t>Assembly Pull</t>
        </is>
      </c>
      <c r="AE36" t="inlineStr">
        <is>
          <t>MFRJ KITS</t>
        </is>
      </c>
      <c r="AI36" t="n">
        <v>1</v>
      </c>
      <c r="AK36" t="n">
        <v>1</v>
      </c>
      <c r="AL36" t="n">
        <v>10</v>
      </c>
      <c r="AN36" t="n">
        <v>0</v>
      </c>
      <c r="AO36" t="n">
        <v>12</v>
      </c>
      <c r="AU36" t="inlineStr">
        <is>
          <t>None</t>
        </is>
      </c>
      <c r="AV36" t="inlineStr">
        <is>
          <t>*</t>
        </is>
      </c>
    </row>
    <row r="37" ht="14.25" customHeight="1" s="152">
      <c r="A37" t="inlineStr">
        <is>
          <t>DPF</t>
        </is>
      </c>
      <c r="B37" t="n">
        <v>2</v>
      </c>
      <c r="C37" t="inlineStr">
        <is>
          <t>A068J477-00</t>
        </is>
      </c>
      <c r="D37" t="inlineStr">
        <is>
          <t>A068J477</t>
        </is>
      </c>
      <c r="E37" t="inlineStr">
        <is>
          <t xml:space="preserve">            A072J814</t>
        </is>
      </c>
      <c r="F37" t="inlineStr">
        <is>
          <t>A072J814</t>
        </is>
      </c>
      <c r="G37" t="inlineStr">
        <is>
          <t>INSULATION</t>
        </is>
      </c>
      <c r="H37" t="n">
        <v>1</v>
      </c>
      <c r="I37" t="inlineStr">
        <is>
          <t>RAW MATERIAL</t>
        </is>
      </c>
      <c r="J37" t="inlineStr">
        <is>
          <t>Active</t>
        </is>
      </c>
      <c r="L37" t="n">
        <v>71</v>
      </c>
      <c r="M37" t="n">
        <v>1</v>
      </c>
      <c r="Q37" t="inlineStr">
        <is>
          <t>EA</t>
        </is>
      </c>
      <c r="R37" t="inlineStr">
        <is>
          <t>Item</t>
        </is>
      </c>
      <c r="S37" t="n">
        <v>1</v>
      </c>
      <c r="T37" t="n">
        <v>100</v>
      </c>
      <c r="U37" t="n">
        <v>1</v>
      </c>
      <c r="V37" t="n">
        <v>1</v>
      </c>
      <c r="W37" t="inlineStr">
        <is>
          <t>Date</t>
        </is>
      </c>
      <c r="Z37" s="153" t="n">
        <v>44939.8487962963</v>
      </c>
      <c r="AB37" t="inlineStr">
        <is>
          <t>*</t>
        </is>
      </c>
      <c r="AD37" t="inlineStr">
        <is>
          <t>Assembly Pull</t>
        </is>
      </c>
      <c r="AE37" t="inlineStr">
        <is>
          <t>MFRJ KITS</t>
        </is>
      </c>
      <c r="AI37" t="n">
        <v>1</v>
      </c>
      <c r="AK37" t="n">
        <v>1</v>
      </c>
      <c r="AL37" t="n">
        <v>10</v>
      </c>
      <c r="AN37" t="n">
        <v>0</v>
      </c>
      <c r="AO37" t="n">
        <v>12</v>
      </c>
      <c r="AU37" t="inlineStr">
        <is>
          <t>None</t>
        </is>
      </c>
      <c r="AV37" t="inlineStr">
        <is>
          <t>*</t>
        </is>
      </c>
    </row>
    <row r="38" ht="14.25" customHeight="1" s="152">
      <c r="A38" t="inlineStr">
        <is>
          <t>DPF</t>
        </is>
      </c>
      <c r="B38" t="n">
        <v>2</v>
      </c>
      <c r="C38" t="inlineStr">
        <is>
          <t>A068J477-00</t>
        </is>
      </c>
      <c r="D38" t="inlineStr">
        <is>
          <t>A068J477</t>
        </is>
      </c>
      <c r="E38" t="inlineStr">
        <is>
          <t xml:space="preserve">            A066T637</t>
        </is>
      </c>
      <c r="F38" t="inlineStr">
        <is>
          <t>A066T637</t>
        </is>
      </c>
      <c r="G38" t="inlineStr">
        <is>
          <t>SHIELD,HEAT</t>
        </is>
      </c>
      <c r="H38" t="n">
        <v>1</v>
      </c>
      <c r="I38" t="inlineStr">
        <is>
          <t>RAW MATERIAL</t>
        </is>
      </c>
      <c r="J38" t="inlineStr">
        <is>
          <t>Active</t>
        </is>
      </c>
      <c r="L38" t="n">
        <v>80</v>
      </c>
      <c r="M38" t="n">
        <v>1</v>
      </c>
      <c r="Q38" t="inlineStr">
        <is>
          <t>EA</t>
        </is>
      </c>
      <c r="R38" t="inlineStr">
        <is>
          <t>Item</t>
        </is>
      </c>
      <c r="S38" t="n">
        <v>1</v>
      </c>
      <c r="T38" t="n">
        <v>100</v>
      </c>
      <c r="U38" t="n">
        <v>1</v>
      </c>
      <c r="V38" t="n">
        <v>1</v>
      </c>
      <c r="W38" t="inlineStr">
        <is>
          <t>Date</t>
        </is>
      </c>
      <c r="Z38" s="153" t="n">
        <v>44760.68785879629</v>
      </c>
      <c r="AB38" t="inlineStr">
        <is>
          <t>*</t>
        </is>
      </c>
      <c r="AD38" t="inlineStr">
        <is>
          <t>Assembly Pull</t>
        </is>
      </c>
      <c r="AE38" t="inlineStr">
        <is>
          <t>MFRJ KITS</t>
        </is>
      </c>
      <c r="AI38" t="n">
        <v>1</v>
      </c>
      <c r="AK38" t="n">
        <v>1</v>
      </c>
      <c r="AL38" t="n">
        <v>20</v>
      </c>
      <c r="AN38" t="n">
        <v>0</v>
      </c>
      <c r="AO38" t="n">
        <v>22</v>
      </c>
      <c r="AU38" t="inlineStr">
        <is>
          <t>None</t>
        </is>
      </c>
      <c r="AV38" t="inlineStr">
        <is>
          <t>*</t>
        </is>
      </c>
    </row>
    <row r="39" ht="14.25" customHeight="1" s="152">
      <c r="A39" t="inlineStr">
        <is>
          <t>DPF</t>
        </is>
      </c>
      <c r="B39" t="n">
        <v>2</v>
      </c>
      <c r="C39" t="inlineStr">
        <is>
          <t>A068J477-00</t>
        </is>
      </c>
      <c r="D39" t="inlineStr">
        <is>
          <t>A068J477</t>
        </is>
      </c>
      <c r="E39" t="inlineStr">
        <is>
          <t xml:space="preserve">            A066D055</t>
        </is>
      </c>
      <c r="F39" t="inlineStr">
        <is>
          <t>A066D055</t>
        </is>
      </c>
      <c r="G39" t="inlineStr">
        <is>
          <t>SHIELD,HEAT</t>
        </is>
      </c>
      <c r="H39" t="n">
        <v>1</v>
      </c>
      <c r="I39" t="inlineStr">
        <is>
          <t>RAW MATERIAL</t>
        </is>
      </c>
      <c r="J39" t="inlineStr">
        <is>
          <t>Active</t>
        </is>
      </c>
      <c r="L39" t="n">
        <v>90</v>
      </c>
      <c r="M39" t="n">
        <v>1</v>
      </c>
      <c r="Q39" t="inlineStr">
        <is>
          <t>EA</t>
        </is>
      </c>
      <c r="R39" t="inlineStr">
        <is>
          <t>Item</t>
        </is>
      </c>
      <c r="S39" t="n">
        <v>1</v>
      </c>
      <c r="T39" t="n">
        <v>100</v>
      </c>
      <c r="U39" t="n">
        <v>1</v>
      </c>
      <c r="V39" t="n">
        <v>1</v>
      </c>
      <c r="W39" t="inlineStr">
        <is>
          <t>Date</t>
        </is>
      </c>
      <c r="Z39" s="153" t="n">
        <v>44760.68785879629</v>
      </c>
      <c r="AB39" t="inlineStr">
        <is>
          <t>*</t>
        </is>
      </c>
      <c r="AD39" t="inlineStr">
        <is>
          <t>Assembly Pull</t>
        </is>
      </c>
      <c r="AE39" t="inlineStr">
        <is>
          <t>MFRJ KITS</t>
        </is>
      </c>
      <c r="AI39" t="n">
        <v>1</v>
      </c>
      <c r="AK39" t="n">
        <v>1</v>
      </c>
      <c r="AL39" t="n">
        <v>20</v>
      </c>
      <c r="AN39" t="n">
        <v>0</v>
      </c>
      <c r="AO39" t="n">
        <v>22</v>
      </c>
      <c r="AU39" t="inlineStr">
        <is>
          <t>None</t>
        </is>
      </c>
      <c r="AV39" t="inlineStr">
        <is>
          <t>*</t>
        </is>
      </c>
    </row>
    <row r="40" ht="14.25" customHeight="1" s="152">
      <c r="A40" t="inlineStr">
        <is>
          <t>DPF</t>
        </is>
      </c>
      <c r="B40" t="n">
        <v>1</v>
      </c>
      <c r="C40" t="inlineStr">
        <is>
          <t>A068N099-00</t>
        </is>
      </c>
      <c r="D40" t="inlineStr">
        <is>
          <t>A068N099</t>
        </is>
      </c>
      <c r="E40" t="inlineStr">
        <is>
          <t xml:space="preserve">    -  A068N099P</t>
        </is>
      </c>
      <c r="F40" t="inlineStr">
        <is>
          <t>A068N099</t>
        </is>
      </c>
      <c r="G40" t="inlineStr">
        <is>
          <t>GHG-MODULE, DPF CATALYST</t>
        </is>
      </c>
      <c r="H40" t="n">
        <v>1</v>
      </c>
      <c r="I40" t="inlineStr">
        <is>
          <t>PHANTOM</t>
        </is>
      </c>
      <c r="J40" t="inlineStr">
        <is>
          <t>PHANTOM</t>
        </is>
      </c>
      <c r="L40" t="n">
        <v>10</v>
      </c>
      <c r="M40" t="n">
        <v>1</v>
      </c>
      <c r="Q40" t="inlineStr">
        <is>
          <t>EA</t>
        </is>
      </c>
      <c r="R40" t="inlineStr">
        <is>
          <t>Item</t>
        </is>
      </c>
      <c r="S40" t="n">
        <v>1</v>
      </c>
      <c r="T40" t="n">
        <v>100</v>
      </c>
      <c r="U40" t="n">
        <v>1</v>
      </c>
      <c r="V40" t="n">
        <v>1</v>
      </c>
      <c r="W40" t="inlineStr">
        <is>
          <t>Date</t>
        </is>
      </c>
      <c r="Z40" s="153" t="n">
        <v>44719.53802083333</v>
      </c>
      <c r="AB40" t="inlineStr">
        <is>
          <t>*</t>
        </is>
      </c>
      <c r="AD40" t="inlineStr">
        <is>
          <t>Phantom</t>
        </is>
      </c>
      <c r="AI40" t="n">
        <v>1</v>
      </c>
      <c r="AK40" t="n">
        <v>1</v>
      </c>
      <c r="AL40" t="n">
        <v>0</v>
      </c>
      <c r="AN40" t="n">
        <v>3</v>
      </c>
      <c r="AO40" t="n">
        <v>83</v>
      </c>
      <c r="AU40" t="inlineStr">
        <is>
          <t>None</t>
        </is>
      </c>
    </row>
    <row r="41" ht="14.25" customHeight="1" s="152">
      <c r="A41" t="inlineStr">
        <is>
          <t>DPF</t>
        </is>
      </c>
      <c r="B41" t="n">
        <v>2</v>
      </c>
      <c r="C41" t="inlineStr">
        <is>
          <t>A068N099-00</t>
        </is>
      </c>
      <c r="D41" t="inlineStr">
        <is>
          <t>A068N099</t>
        </is>
      </c>
      <c r="E41" t="inlineStr">
        <is>
          <t xml:space="preserve">        -  A073G691</t>
        </is>
      </c>
      <c r="F41" t="inlineStr">
        <is>
          <t>A073G691</t>
        </is>
      </c>
      <c r="G41" t="inlineStr">
        <is>
          <t>MODULE,CATALYST</t>
        </is>
      </c>
      <c r="H41" t="n">
        <v>1</v>
      </c>
      <c r="I41" t="inlineStr">
        <is>
          <t>SUB ASSEMBLY</t>
        </is>
      </c>
      <c r="J41" t="inlineStr">
        <is>
          <t>Active</t>
        </is>
      </c>
      <c r="L41" t="n">
        <v>11</v>
      </c>
      <c r="M41" t="n">
        <v>1</v>
      </c>
      <c r="Q41" t="inlineStr">
        <is>
          <t>EA</t>
        </is>
      </c>
      <c r="R41" t="inlineStr">
        <is>
          <t>Item</t>
        </is>
      </c>
      <c r="S41" t="n">
        <v>1</v>
      </c>
      <c r="T41" t="n">
        <v>100</v>
      </c>
      <c r="U41" t="n">
        <v>1</v>
      </c>
      <c r="V41" t="n">
        <v>1</v>
      </c>
      <c r="W41" t="inlineStr">
        <is>
          <t>Date</t>
        </is>
      </c>
      <c r="Z41" s="153" t="n">
        <v>45124.69368055555</v>
      </c>
      <c r="AB41" t="inlineStr">
        <is>
          <t>*</t>
        </is>
      </c>
      <c r="AD41" t="inlineStr">
        <is>
          <t>Assembly Pull</t>
        </is>
      </c>
      <c r="AE41" t="inlineStr">
        <is>
          <t>M1100</t>
        </is>
      </c>
      <c r="AI41" t="n">
        <v>1</v>
      </c>
      <c r="AK41" t="n">
        <v>1</v>
      </c>
      <c r="AL41" t="n">
        <v>1</v>
      </c>
      <c r="AN41" t="n">
        <v>2</v>
      </c>
      <c r="AO41" t="n">
        <v>83</v>
      </c>
      <c r="AU41" t="inlineStr">
        <is>
          <t>None</t>
        </is>
      </c>
      <c r="AV41" t="inlineStr">
        <is>
          <t>*</t>
        </is>
      </c>
    </row>
    <row r="42" ht="14.25" customHeight="1" s="152">
      <c r="A42" t="inlineStr">
        <is>
          <t>DPF</t>
        </is>
      </c>
      <c r="B42" t="n">
        <v>3</v>
      </c>
      <c r="C42" t="inlineStr">
        <is>
          <t>A068N099-00</t>
        </is>
      </c>
      <c r="D42" t="inlineStr">
        <is>
          <t>A068N099</t>
        </is>
      </c>
      <c r="E42" t="inlineStr">
        <is>
          <t xml:space="preserve">            -  A052E395</t>
        </is>
      </c>
      <c r="F42" t="inlineStr">
        <is>
          <t>A052E395</t>
        </is>
      </c>
      <c r="G42" t="inlineStr">
        <is>
          <t>EPA17-DPF BODY</t>
        </is>
      </c>
      <c r="H42" t="n">
        <v>1</v>
      </c>
      <c r="I42" t="inlineStr">
        <is>
          <t>SUB ASSEMBLY</t>
        </is>
      </c>
      <c r="J42" t="inlineStr">
        <is>
          <t>Active</t>
        </is>
      </c>
      <c r="L42" t="n">
        <v>10</v>
      </c>
      <c r="M42" t="n">
        <v>1</v>
      </c>
      <c r="Q42" t="inlineStr">
        <is>
          <t>EA</t>
        </is>
      </c>
      <c r="R42" t="inlineStr">
        <is>
          <t>Item</t>
        </is>
      </c>
      <c r="S42" t="n">
        <v>1</v>
      </c>
      <c r="T42" t="n">
        <v>100</v>
      </c>
      <c r="U42" t="n">
        <v>1</v>
      </c>
      <c r="V42" t="n">
        <v>1</v>
      </c>
      <c r="W42" t="inlineStr">
        <is>
          <t>Date</t>
        </is>
      </c>
      <c r="Z42" s="153" t="n">
        <v>45124.69368055555</v>
      </c>
      <c r="AB42" t="inlineStr">
        <is>
          <t>*</t>
        </is>
      </c>
      <c r="AD42" t="inlineStr">
        <is>
          <t>Assembly Pull</t>
        </is>
      </c>
      <c r="AE42" t="inlineStr">
        <is>
          <t>C500</t>
        </is>
      </c>
      <c r="AI42" t="n">
        <v>1</v>
      </c>
      <c r="AK42" t="n">
        <v>1</v>
      </c>
      <c r="AL42" t="n">
        <v>1</v>
      </c>
      <c r="AN42" t="n">
        <v>1</v>
      </c>
      <c r="AO42" t="n">
        <v>6</v>
      </c>
      <c r="AU42" t="inlineStr">
        <is>
          <t>None</t>
        </is>
      </c>
      <c r="AV42" t="inlineStr">
        <is>
          <t>*</t>
        </is>
      </c>
    </row>
    <row r="43" ht="14.25" customHeight="1" s="152">
      <c r="A43" t="inlineStr">
        <is>
          <t>DPF</t>
        </is>
      </c>
      <c r="B43" t="n">
        <v>4</v>
      </c>
      <c r="C43" t="inlineStr">
        <is>
          <t>A068N099-00</t>
        </is>
      </c>
      <c r="D43" t="inlineStr">
        <is>
          <t>A068N099</t>
        </is>
      </c>
      <c r="E43" t="inlineStr">
        <is>
          <t xml:space="preserve">                    A052E395F</t>
        </is>
      </c>
      <c r="F43" t="inlineStr">
        <is>
          <t>A052E395</t>
        </is>
      </c>
      <c r="G43" t="inlineStr">
        <is>
          <t>EPA17-DPF BODY</t>
        </is>
      </c>
      <c r="H43" t="n">
        <v>1</v>
      </c>
      <c r="I43" t="inlineStr">
        <is>
          <t>RAW MATERIAL</t>
        </is>
      </c>
      <c r="J43" t="inlineStr">
        <is>
          <t>Active</t>
        </is>
      </c>
      <c r="L43" t="n">
        <v>10</v>
      </c>
      <c r="M43" t="n">
        <v>1</v>
      </c>
      <c r="Q43" t="inlineStr">
        <is>
          <t>EA</t>
        </is>
      </c>
      <c r="R43" t="inlineStr">
        <is>
          <t>Item</t>
        </is>
      </c>
      <c r="S43" t="n">
        <v>1</v>
      </c>
      <c r="T43" t="n">
        <v>100</v>
      </c>
      <c r="U43" t="n">
        <v>1</v>
      </c>
      <c r="V43" t="n">
        <v>1</v>
      </c>
      <c r="W43" t="inlineStr">
        <is>
          <t>Date</t>
        </is>
      </c>
      <c r="Z43" s="153" t="n">
        <v>45124.69368055555</v>
      </c>
      <c r="AB43" t="inlineStr">
        <is>
          <t>*</t>
        </is>
      </c>
      <c r="AD43" t="inlineStr">
        <is>
          <t>Assembly Pull</t>
        </is>
      </c>
      <c r="AE43" t="inlineStr">
        <is>
          <t>LSLASER</t>
        </is>
      </c>
      <c r="AI43" t="n">
        <v>1</v>
      </c>
      <c r="AK43" t="n">
        <v>1</v>
      </c>
      <c r="AL43" t="n">
        <v>5</v>
      </c>
      <c r="AN43" t="n">
        <v>0</v>
      </c>
      <c r="AO43" t="n">
        <v>5</v>
      </c>
      <c r="AU43" t="inlineStr">
        <is>
          <t>None</t>
        </is>
      </c>
      <c r="AV43" t="inlineStr">
        <is>
          <t>*</t>
        </is>
      </c>
    </row>
    <row r="44" ht="14.25" customHeight="1" s="152">
      <c r="A44" t="inlineStr">
        <is>
          <t>DPF</t>
        </is>
      </c>
      <c r="B44" t="n">
        <v>3</v>
      </c>
      <c r="C44" t="inlineStr">
        <is>
          <t>A068N099-00</t>
        </is>
      </c>
      <c r="D44" t="inlineStr">
        <is>
          <t>A068N099</t>
        </is>
      </c>
      <c r="E44" t="inlineStr">
        <is>
          <t xml:space="preserve">            -  A052D005</t>
        </is>
      </c>
      <c r="F44" t="inlineStr">
        <is>
          <t>A052D005</t>
        </is>
      </c>
      <c r="G44" t="inlineStr">
        <is>
          <t>EPA17-Catalyst, Diesel Particulate Filter</t>
        </is>
      </c>
      <c r="H44" t="n">
        <v>1</v>
      </c>
      <c r="I44" t="inlineStr">
        <is>
          <t>PHANTOM</t>
        </is>
      </c>
      <c r="J44" t="inlineStr">
        <is>
          <t>PHANTOM</t>
        </is>
      </c>
      <c r="L44" t="n">
        <v>20</v>
      </c>
      <c r="M44" t="n">
        <v>1</v>
      </c>
      <c r="Q44" t="inlineStr">
        <is>
          <t>EA</t>
        </is>
      </c>
      <c r="R44" t="inlineStr">
        <is>
          <t>Item</t>
        </is>
      </c>
      <c r="S44" t="n">
        <v>1</v>
      </c>
      <c r="T44" t="n">
        <v>100</v>
      </c>
      <c r="U44" t="n">
        <v>1</v>
      </c>
      <c r="V44" t="n">
        <v>1</v>
      </c>
      <c r="W44" t="inlineStr">
        <is>
          <t>Date</t>
        </is>
      </c>
      <c r="Z44" s="153" t="n">
        <v>45124.69368055555</v>
      </c>
      <c r="AB44" t="inlineStr">
        <is>
          <t>*</t>
        </is>
      </c>
      <c r="AD44" t="inlineStr">
        <is>
          <t>Phantom</t>
        </is>
      </c>
      <c r="AI44" t="n">
        <v>1</v>
      </c>
      <c r="AK44" t="n">
        <v>1</v>
      </c>
      <c r="AL44" t="n">
        <v>0</v>
      </c>
      <c r="AN44" t="n">
        <v>0</v>
      </c>
      <c r="AO44" t="n">
        <v>82</v>
      </c>
      <c r="AU44" t="inlineStr">
        <is>
          <t>None</t>
        </is>
      </c>
    </row>
    <row r="45" ht="14.25" customHeight="1" s="152">
      <c r="A45" t="inlineStr">
        <is>
          <t>DPF</t>
        </is>
      </c>
      <c r="B45" t="n">
        <v>4</v>
      </c>
      <c r="C45" t="inlineStr">
        <is>
          <t>A068N099-00</t>
        </is>
      </c>
      <c r="D45" t="inlineStr">
        <is>
          <t>A068N099</t>
        </is>
      </c>
      <c r="E45" t="inlineStr">
        <is>
          <t xml:space="preserve">                    A052D005A</t>
        </is>
      </c>
      <c r="F45" t="inlineStr">
        <is>
          <t>A052D005</t>
        </is>
      </c>
      <c r="G45" t="inlineStr">
        <is>
          <t>EPA17-Catalyst, Diesel Particulate Filter</t>
        </is>
      </c>
      <c r="H45" t="n">
        <v>1</v>
      </c>
      <c r="I45" t="inlineStr">
        <is>
          <t>RAW MATERIAL</t>
        </is>
      </c>
      <c r="J45" t="inlineStr">
        <is>
          <t>Active</t>
        </is>
      </c>
      <c r="L45" t="n">
        <v>10</v>
      </c>
      <c r="M45" t="n">
        <v>1</v>
      </c>
      <c r="Q45" t="inlineStr">
        <is>
          <t>EA</t>
        </is>
      </c>
      <c r="R45" t="inlineStr">
        <is>
          <t>Item</t>
        </is>
      </c>
      <c r="S45" t="n">
        <v>1</v>
      </c>
      <c r="T45" t="n">
        <v>100</v>
      </c>
      <c r="U45" t="n">
        <v>1</v>
      </c>
      <c r="V45" t="n">
        <v>1</v>
      </c>
      <c r="W45" t="inlineStr">
        <is>
          <t>Date</t>
        </is>
      </c>
      <c r="Z45" s="153" t="n">
        <v>45124.69368055555</v>
      </c>
      <c r="AB45" t="inlineStr">
        <is>
          <t>*</t>
        </is>
      </c>
      <c r="AC45" t="inlineStr">
        <is>
          <t>MPTC00450</t>
        </is>
      </c>
      <c r="AD45" t="inlineStr">
        <is>
          <t>Assembly Pull</t>
        </is>
      </c>
      <c r="AE45" t="inlineStr">
        <is>
          <t>C500</t>
        </is>
      </c>
      <c r="AI45" t="n">
        <v>1</v>
      </c>
      <c r="AK45" t="n">
        <v>1</v>
      </c>
      <c r="AL45" t="n">
        <v>10</v>
      </c>
      <c r="AN45" t="n">
        <v>0</v>
      </c>
      <c r="AO45" t="n">
        <v>12</v>
      </c>
      <c r="AU45" t="inlineStr">
        <is>
          <t>None</t>
        </is>
      </c>
      <c r="AV45" t="inlineStr">
        <is>
          <t>*</t>
        </is>
      </c>
    </row>
    <row r="46" ht="14.25" customHeight="1" s="152">
      <c r="A46" t="inlineStr">
        <is>
          <t>DPF</t>
        </is>
      </c>
      <c r="B46" t="n">
        <v>4</v>
      </c>
      <c r="C46" t="inlineStr">
        <is>
          <t>A068N099-00</t>
        </is>
      </c>
      <c r="D46" t="inlineStr">
        <is>
          <t>A068N099</t>
        </is>
      </c>
      <c r="E46" t="inlineStr">
        <is>
          <t xml:space="preserve">                    Q196100</t>
        </is>
      </c>
      <c r="F46" t="inlineStr">
        <is>
          <t>Q196100</t>
        </is>
      </c>
      <c r="G46" t="inlineStr">
        <is>
          <t>PRECIOUS METAL PLATINUM PER PRINT</t>
        </is>
      </c>
      <c r="H46" t="n">
        <v>1</v>
      </c>
      <c r="I46" t="inlineStr">
        <is>
          <t>RAW MATERIAL</t>
        </is>
      </c>
      <c r="J46" t="inlineStr">
        <is>
          <t>Active</t>
        </is>
      </c>
      <c r="L46" t="n">
        <v>20</v>
      </c>
      <c r="M46" t="n">
        <v>1</v>
      </c>
      <c r="Q46" t="inlineStr">
        <is>
          <t>TZ</t>
        </is>
      </c>
      <c r="R46" t="inlineStr">
        <is>
          <t>Item</t>
        </is>
      </c>
      <c r="S46" t="n">
        <v>0.03635</v>
      </c>
      <c r="T46" t="n">
        <v>100</v>
      </c>
      <c r="U46" t="n">
        <v>1</v>
      </c>
      <c r="V46" t="n">
        <v>0.03635</v>
      </c>
      <c r="W46" t="inlineStr">
        <is>
          <t>Date</t>
        </is>
      </c>
      <c r="Z46" s="153" t="n">
        <v>45124.69368055555</v>
      </c>
      <c r="AB46" t="inlineStr">
        <is>
          <t>*</t>
        </is>
      </c>
      <c r="AC46" t="inlineStr">
        <is>
          <t>MPTBR898</t>
        </is>
      </c>
      <c r="AD46" t="inlineStr">
        <is>
          <t>Assembly Pull</t>
        </is>
      </c>
      <c r="AE46" t="inlineStr">
        <is>
          <t>PGM</t>
        </is>
      </c>
      <c r="AI46" t="n">
        <v>0.03635</v>
      </c>
      <c r="AK46" t="n">
        <v>1</v>
      </c>
      <c r="AL46" t="n">
        <v>80</v>
      </c>
      <c r="AN46" t="n">
        <v>0</v>
      </c>
      <c r="AO46" t="n">
        <v>82</v>
      </c>
      <c r="AU46" t="inlineStr">
        <is>
          <t>None</t>
        </is>
      </c>
      <c r="AV46" t="inlineStr">
        <is>
          <t>*</t>
        </is>
      </c>
    </row>
    <row r="47" ht="14.25" customHeight="1" s="152">
      <c r="A47" t="inlineStr">
        <is>
          <t>DPF</t>
        </is>
      </c>
      <c r="B47" t="n">
        <v>4</v>
      </c>
      <c r="C47" t="inlineStr">
        <is>
          <t>A068N099-00</t>
        </is>
      </c>
      <c r="D47" t="inlineStr">
        <is>
          <t>A068N099</t>
        </is>
      </c>
      <c r="E47" t="inlineStr">
        <is>
          <t xml:space="preserve">                    Q196101</t>
        </is>
      </c>
      <c r="F47" t="inlineStr">
        <is>
          <t>Q196101</t>
        </is>
      </c>
      <c r="G47" t="inlineStr">
        <is>
          <t>PRECIOUS METAL PALLADIUM PER PRINT</t>
        </is>
      </c>
      <c r="H47" t="n">
        <v>1</v>
      </c>
      <c r="I47" t="inlineStr">
        <is>
          <t>RAW MATERIAL</t>
        </is>
      </c>
      <c r="J47" t="inlineStr">
        <is>
          <t>Active</t>
        </is>
      </c>
      <c r="L47" t="n">
        <v>30</v>
      </c>
      <c r="M47" t="n">
        <v>1</v>
      </c>
      <c r="Q47" t="inlineStr">
        <is>
          <t>TZ</t>
        </is>
      </c>
      <c r="R47" t="inlineStr">
        <is>
          <t>Item</t>
        </is>
      </c>
      <c r="S47" t="n">
        <v>0.009202</v>
      </c>
      <c r="T47" t="n">
        <v>100</v>
      </c>
      <c r="U47" t="n">
        <v>1</v>
      </c>
      <c r="V47" t="n">
        <v>0.009202</v>
      </c>
      <c r="W47" t="inlineStr">
        <is>
          <t>Date</t>
        </is>
      </c>
      <c r="Z47" s="153" t="n">
        <v>45124.69368055555</v>
      </c>
      <c r="AB47" t="inlineStr">
        <is>
          <t>*</t>
        </is>
      </c>
      <c r="AC47" t="inlineStr">
        <is>
          <t>MPTBR899</t>
        </is>
      </c>
      <c r="AD47" t="inlineStr">
        <is>
          <t>Assembly Pull</t>
        </is>
      </c>
      <c r="AE47" t="inlineStr">
        <is>
          <t>PGM</t>
        </is>
      </c>
      <c r="AI47" t="n">
        <v>0.009202</v>
      </c>
      <c r="AK47" t="n">
        <v>1</v>
      </c>
      <c r="AL47" t="n">
        <v>80</v>
      </c>
      <c r="AN47" t="n">
        <v>0</v>
      </c>
      <c r="AO47" t="n">
        <v>82</v>
      </c>
      <c r="AU47" t="inlineStr">
        <is>
          <t>None</t>
        </is>
      </c>
      <c r="AV47" t="inlineStr">
        <is>
          <t>*</t>
        </is>
      </c>
    </row>
    <row r="48" ht="14.25" customHeight="1" s="152">
      <c r="A48" t="inlineStr">
        <is>
          <t>DPF</t>
        </is>
      </c>
      <c r="B48" t="n">
        <v>3</v>
      </c>
      <c r="C48" t="inlineStr">
        <is>
          <t>A068N099-00</t>
        </is>
      </c>
      <c r="D48" t="inlineStr">
        <is>
          <t>A068N099</t>
        </is>
      </c>
      <c r="E48" t="inlineStr">
        <is>
          <t xml:space="preserve">                A073D195</t>
        </is>
      </c>
      <c r="F48" t="inlineStr">
        <is>
          <t>A073D195</t>
        </is>
      </c>
      <c r="G48" t="inlineStr">
        <is>
          <t>Mat,Substrate Mounting</t>
        </is>
      </c>
      <c r="H48" t="n">
        <v>1</v>
      </c>
      <c r="I48" t="inlineStr">
        <is>
          <t>RAW MATERIAL</t>
        </is>
      </c>
      <c r="J48" t="inlineStr">
        <is>
          <t>Active</t>
        </is>
      </c>
      <c r="L48" t="n">
        <v>30</v>
      </c>
      <c r="M48" t="n">
        <v>1</v>
      </c>
      <c r="Q48" t="inlineStr">
        <is>
          <t>EA</t>
        </is>
      </c>
      <c r="R48" t="inlineStr">
        <is>
          <t>Item</t>
        </is>
      </c>
      <c r="S48" t="n">
        <v>1</v>
      </c>
      <c r="T48" t="n">
        <v>100</v>
      </c>
      <c r="U48" t="n">
        <v>1</v>
      </c>
      <c r="V48" t="n">
        <v>1</v>
      </c>
      <c r="W48" t="inlineStr">
        <is>
          <t>Date</t>
        </is>
      </c>
      <c r="Z48" s="153" t="n">
        <v>45124.69368055555</v>
      </c>
      <c r="AB48" t="inlineStr">
        <is>
          <t>*</t>
        </is>
      </c>
      <c r="AD48" t="inlineStr">
        <is>
          <t>Assembly Pull</t>
        </is>
      </c>
      <c r="AE48" t="inlineStr">
        <is>
          <t>C500</t>
        </is>
      </c>
      <c r="AI48" t="n">
        <v>1</v>
      </c>
      <c r="AK48" t="n">
        <v>1</v>
      </c>
      <c r="AL48" t="n">
        <v>15</v>
      </c>
      <c r="AN48" t="n">
        <v>0</v>
      </c>
      <c r="AO48" t="n">
        <v>17</v>
      </c>
      <c r="AU48" t="inlineStr">
        <is>
          <t>None</t>
        </is>
      </c>
      <c r="AV48" t="inlineStr">
        <is>
          <t>*</t>
        </is>
      </c>
    </row>
    <row r="49" ht="14.25" customHeight="1" s="152">
      <c r="A49" t="inlineStr">
        <is>
          <t>DPF</t>
        </is>
      </c>
      <c r="B49" t="n">
        <v>2</v>
      </c>
      <c r="C49" t="inlineStr">
        <is>
          <t>A068N099-00</t>
        </is>
      </c>
      <c r="D49" t="inlineStr">
        <is>
          <t>A068N099</t>
        </is>
      </c>
      <c r="E49" t="inlineStr">
        <is>
          <t xml:space="preserve">        -  A050A124</t>
        </is>
      </c>
      <c r="F49" t="inlineStr">
        <is>
          <t>A050A124</t>
        </is>
      </c>
      <c r="G49" t="inlineStr">
        <is>
          <t>EPA17-ADAPTER BODY-DPF</t>
        </is>
      </c>
      <c r="H49" t="n">
        <v>1</v>
      </c>
      <c r="I49" t="inlineStr">
        <is>
          <t>SUB ASSEMBLY</t>
        </is>
      </c>
      <c r="J49" t="inlineStr">
        <is>
          <t>Active</t>
        </is>
      </c>
      <c r="L49" t="n">
        <v>20</v>
      </c>
      <c r="M49" t="n">
        <v>1</v>
      </c>
      <c r="Q49" t="inlineStr">
        <is>
          <t>EA</t>
        </is>
      </c>
      <c r="R49" t="inlineStr">
        <is>
          <t>Item</t>
        </is>
      </c>
      <c r="S49" t="n">
        <v>1</v>
      </c>
      <c r="T49" t="n">
        <v>100</v>
      </c>
      <c r="U49" t="n">
        <v>1</v>
      </c>
      <c r="V49" t="n">
        <v>1</v>
      </c>
      <c r="W49" t="inlineStr">
        <is>
          <t>Date</t>
        </is>
      </c>
      <c r="Z49" s="153" t="n">
        <v>44719.53802083333</v>
      </c>
      <c r="AB49" t="inlineStr">
        <is>
          <t>*</t>
        </is>
      </c>
      <c r="AD49" t="inlineStr">
        <is>
          <t>Assembly Pull</t>
        </is>
      </c>
      <c r="AE49" t="inlineStr">
        <is>
          <t>AOU</t>
        </is>
      </c>
      <c r="AI49" t="n">
        <v>1</v>
      </c>
      <c r="AK49" t="n">
        <v>1</v>
      </c>
      <c r="AL49" t="n">
        <v>3</v>
      </c>
      <c r="AN49" t="n">
        <v>3</v>
      </c>
      <c r="AO49" t="n">
        <v>8</v>
      </c>
      <c r="AU49" t="inlineStr">
        <is>
          <t>None</t>
        </is>
      </c>
      <c r="AV49" t="inlineStr">
        <is>
          <t>*</t>
        </is>
      </c>
    </row>
    <row r="50" ht="14.25" customHeight="1" s="152">
      <c r="A50" t="inlineStr">
        <is>
          <t>DPF</t>
        </is>
      </c>
      <c r="B50" t="n">
        <v>3</v>
      </c>
      <c r="C50" t="inlineStr">
        <is>
          <t>A068N099-00</t>
        </is>
      </c>
      <c r="D50" t="inlineStr">
        <is>
          <t>A068N099</t>
        </is>
      </c>
      <c r="E50" t="inlineStr">
        <is>
          <t xml:space="preserve">                A050A124F</t>
        </is>
      </c>
      <c r="F50" t="inlineStr">
        <is>
          <t>A050A124</t>
        </is>
      </c>
      <c r="G50" t="inlineStr">
        <is>
          <t>EPA17-ADAPTER BODY-DPF</t>
        </is>
      </c>
      <c r="H50" t="n">
        <v>1</v>
      </c>
      <c r="I50" t="inlineStr">
        <is>
          <t>RAW MATERIAL</t>
        </is>
      </c>
      <c r="J50" t="inlineStr">
        <is>
          <t>Active</t>
        </is>
      </c>
      <c r="L50" t="n">
        <v>10</v>
      </c>
      <c r="M50" t="n">
        <v>1</v>
      </c>
      <c r="Q50" t="inlineStr">
        <is>
          <t>EA</t>
        </is>
      </c>
      <c r="R50" t="inlineStr">
        <is>
          <t>Item</t>
        </is>
      </c>
      <c r="S50" t="n">
        <v>1</v>
      </c>
      <c r="T50" t="n">
        <v>100</v>
      </c>
      <c r="U50" t="n">
        <v>1</v>
      </c>
      <c r="V50" t="n">
        <v>1</v>
      </c>
      <c r="W50" t="inlineStr">
        <is>
          <t>Date</t>
        </is>
      </c>
      <c r="Z50" s="153" t="n">
        <v>44719.53802083333</v>
      </c>
      <c r="AB50" t="inlineStr">
        <is>
          <t>*</t>
        </is>
      </c>
      <c r="AD50" t="inlineStr">
        <is>
          <t>Assembly Pull</t>
        </is>
      </c>
      <c r="AE50" t="inlineStr">
        <is>
          <t>LSLASER</t>
        </is>
      </c>
      <c r="AI50" t="n">
        <v>1</v>
      </c>
      <c r="AK50" t="n">
        <v>1</v>
      </c>
      <c r="AL50" t="n">
        <v>5</v>
      </c>
      <c r="AN50" t="n">
        <v>0</v>
      </c>
      <c r="AO50" t="n">
        <v>5</v>
      </c>
      <c r="AU50" t="inlineStr">
        <is>
          <t>None</t>
        </is>
      </c>
      <c r="AV50" t="inlineStr">
        <is>
          <t>*</t>
        </is>
      </c>
    </row>
    <row r="51" ht="14.25" customHeight="1" s="152">
      <c r="A51" t="inlineStr">
        <is>
          <t>DPF</t>
        </is>
      </c>
      <c r="B51" t="n">
        <v>2</v>
      </c>
      <c r="C51" t="inlineStr">
        <is>
          <t>A068N099-00</t>
        </is>
      </c>
      <c r="D51" t="inlineStr">
        <is>
          <t>A068N099</t>
        </is>
      </c>
      <c r="E51" t="inlineStr">
        <is>
          <t xml:space="preserve">        -  A054U355-SUB</t>
        </is>
      </c>
      <c r="F51" t="inlineStr">
        <is>
          <t>A054U355</t>
        </is>
      </c>
      <c r="G51" t="inlineStr">
        <is>
          <t>EPA17-MR DPF SUB ASSY</t>
        </is>
      </c>
      <c r="H51" t="n">
        <v>1</v>
      </c>
      <c r="I51" t="inlineStr">
        <is>
          <t>SUB ASSEMBLY</t>
        </is>
      </c>
      <c r="J51" t="inlineStr">
        <is>
          <t>Active</t>
        </is>
      </c>
      <c r="L51" t="n">
        <v>31</v>
      </c>
      <c r="M51" t="n">
        <v>1</v>
      </c>
      <c r="Q51" t="inlineStr">
        <is>
          <t>EA</t>
        </is>
      </c>
      <c r="R51" t="inlineStr">
        <is>
          <t>Item</t>
        </is>
      </c>
      <c r="S51" t="n">
        <v>1</v>
      </c>
      <c r="T51" t="n">
        <v>100</v>
      </c>
      <c r="U51" t="n">
        <v>1</v>
      </c>
      <c r="V51" t="n">
        <v>1</v>
      </c>
      <c r="W51" t="inlineStr">
        <is>
          <t>Date</t>
        </is>
      </c>
      <c r="Z51" s="153" t="n">
        <v>44966.76743055556</v>
      </c>
      <c r="AB51" t="inlineStr">
        <is>
          <t>*</t>
        </is>
      </c>
      <c r="AD51" t="inlineStr">
        <is>
          <t>Assembly Pull</t>
        </is>
      </c>
      <c r="AE51" t="inlineStr">
        <is>
          <t>AOU</t>
        </is>
      </c>
      <c r="AI51" t="n">
        <v>1</v>
      </c>
      <c r="AK51" t="n">
        <v>1</v>
      </c>
      <c r="AL51" t="n">
        <v>1</v>
      </c>
      <c r="AN51" t="n">
        <v>1</v>
      </c>
      <c r="AO51" t="n">
        <v>13</v>
      </c>
      <c r="AU51" t="inlineStr">
        <is>
          <t>None</t>
        </is>
      </c>
      <c r="AV51" t="inlineStr">
        <is>
          <t>*</t>
        </is>
      </c>
    </row>
    <row r="52" ht="14.25" customHeight="1" s="152">
      <c r="A52" t="inlineStr">
        <is>
          <t>DPF</t>
        </is>
      </c>
      <c r="B52" t="n">
        <v>3</v>
      </c>
      <c r="C52" t="inlineStr">
        <is>
          <t>A068N099-00</t>
        </is>
      </c>
      <c r="D52" t="inlineStr">
        <is>
          <t>A068N099</t>
        </is>
      </c>
      <c r="E52" t="inlineStr">
        <is>
          <t xml:space="preserve">                A054U355</t>
        </is>
      </c>
      <c r="F52" t="inlineStr">
        <is>
          <t>A054U355</t>
        </is>
      </c>
      <c r="G52" t="inlineStr">
        <is>
          <t>EPA17-ADAPTER BODY-DPF</t>
        </is>
      </c>
      <c r="H52" t="n">
        <v>1</v>
      </c>
      <c r="I52" t="inlineStr">
        <is>
          <t>RAW MATERIAL</t>
        </is>
      </c>
      <c r="J52" t="inlineStr">
        <is>
          <t>Active</t>
        </is>
      </c>
      <c r="L52" t="n">
        <v>10</v>
      </c>
      <c r="M52" t="n">
        <v>1</v>
      </c>
      <c r="Q52" t="inlineStr">
        <is>
          <t>EA</t>
        </is>
      </c>
      <c r="R52" t="inlineStr">
        <is>
          <t>Item</t>
        </is>
      </c>
      <c r="S52" t="n">
        <v>1</v>
      </c>
      <c r="T52" t="n">
        <v>100</v>
      </c>
      <c r="U52" t="n">
        <v>1</v>
      </c>
      <c r="V52" t="n">
        <v>1</v>
      </c>
      <c r="W52" t="inlineStr">
        <is>
          <t>Date</t>
        </is>
      </c>
      <c r="Z52" s="153" t="n">
        <v>44966.76743055556</v>
      </c>
      <c r="AB52" t="inlineStr">
        <is>
          <t>*</t>
        </is>
      </c>
      <c r="AC52" t="inlineStr">
        <is>
          <t>MPTBR846</t>
        </is>
      </c>
      <c r="AD52" t="inlineStr">
        <is>
          <t>Assembly Pull</t>
        </is>
      </c>
      <c r="AE52" t="inlineStr">
        <is>
          <t>LSLASER</t>
        </is>
      </c>
      <c r="AI52" t="n">
        <v>1</v>
      </c>
      <c r="AK52" t="n">
        <v>1</v>
      </c>
      <c r="AL52" t="n">
        <v>10</v>
      </c>
      <c r="AN52" t="n">
        <v>0</v>
      </c>
      <c r="AO52" t="n">
        <v>12</v>
      </c>
      <c r="AU52" t="inlineStr">
        <is>
          <t>None</t>
        </is>
      </c>
      <c r="AV52" t="inlineStr">
        <is>
          <t>*</t>
        </is>
      </c>
    </row>
    <row r="53" ht="14.25" customHeight="1" s="152">
      <c r="A53" t="inlineStr">
        <is>
          <t>DPF</t>
        </is>
      </c>
      <c r="B53" t="n">
        <v>2</v>
      </c>
      <c r="C53" t="inlineStr">
        <is>
          <t>A068N099-00</t>
        </is>
      </c>
      <c r="D53" t="inlineStr">
        <is>
          <t>A068N099</t>
        </is>
      </c>
      <c r="E53" t="inlineStr">
        <is>
          <t xml:space="preserve">            A057D141</t>
        </is>
      </c>
      <c r="F53" t="inlineStr">
        <is>
          <t>A057D141</t>
        </is>
      </c>
      <c r="G53" t="inlineStr">
        <is>
          <t>EPA17-COUPLER</t>
        </is>
      </c>
      <c r="H53" t="n">
        <v>1</v>
      </c>
      <c r="I53" t="inlineStr">
        <is>
          <t>RAW MATERIAL</t>
        </is>
      </c>
      <c r="J53" t="inlineStr">
        <is>
          <t>Active</t>
        </is>
      </c>
      <c r="L53" t="n">
        <v>40</v>
      </c>
      <c r="M53" t="n">
        <v>1</v>
      </c>
      <c r="Q53" t="inlineStr">
        <is>
          <t>EA</t>
        </is>
      </c>
      <c r="R53" t="inlineStr">
        <is>
          <t>Item</t>
        </is>
      </c>
      <c r="S53" t="n">
        <v>1</v>
      </c>
      <c r="T53" t="n">
        <v>100</v>
      </c>
      <c r="U53" t="n">
        <v>1</v>
      </c>
      <c r="V53" t="n">
        <v>1</v>
      </c>
      <c r="W53" t="inlineStr">
        <is>
          <t>Date</t>
        </is>
      </c>
      <c r="Z53" s="153" t="n">
        <v>44719.53802083333</v>
      </c>
      <c r="AB53" t="inlineStr">
        <is>
          <t>*</t>
        </is>
      </c>
      <c r="AD53" t="inlineStr">
        <is>
          <t>Assembly Pull</t>
        </is>
      </c>
      <c r="AE53" t="inlineStr">
        <is>
          <t>M1200</t>
        </is>
      </c>
      <c r="AI53" t="n">
        <v>1</v>
      </c>
      <c r="AK53" t="n">
        <v>1</v>
      </c>
      <c r="AL53" t="n">
        <v>10</v>
      </c>
      <c r="AN53" t="n">
        <v>0</v>
      </c>
      <c r="AO53" t="n">
        <v>12</v>
      </c>
      <c r="AU53" t="inlineStr">
        <is>
          <t>None</t>
        </is>
      </c>
      <c r="AV53" t="inlineStr">
        <is>
          <t>*</t>
        </is>
      </c>
    </row>
    <row r="54" ht="14.25" customHeight="1" s="152">
      <c r="A54" t="inlineStr">
        <is>
          <t>DPF</t>
        </is>
      </c>
      <c r="B54" t="n">
        <v>2</v>
      </c>
      <c r="C54" t="inlineStr">
        <is>
          <t>A068N099-00</t>
        </is>
      </c>
      <c r="D54" t="inlineStr">
        <is>
          <t>A068N099</t>
        </is>
      </c>
      <c r="E54" t="inlineStr">
        <is>
          <t xml:space="preserve">            A030Z734</t>
        </is>
      </c>
      <c r="F54" t="inlineStr">
        <is>
          <t>A030Z734</t>
        </is>
      </c>
      <c r="G54" t="inlineStr">
        <is>
          <t>EPA17-PIPE COUPLER</t>
        </is>
      </c>
      <c r="H54" t="n">
        <v>1</v>
      </c>
      <c r="I54" t="inlineStr">
        <is>
          <t>RAW MATERIAL</t>
        </is>
      </c>
      <c r="J54" t="inlineStr">
        <is>
          <t>Active</t>
        </is>
      </c>
      <c r="L54" t="n">
        <v>50</v>
      </c>
      <c r="M54" t="n">
        <v>1</v>
      </c>
      <c r="Q54" t="inlineStr">
        <is>
          <t>EA</t>
        </is>
      </c>
      <c r="R54" t="inlineStr">
        <is>
          <t>Item</t>
        </is>
      </c>
      <c r="S54" t="n">
        <v>1</v>
      </c>
      <c r="T54" t="n">
        <v>100</v>
      </c>
      <c r="U54" t="n">
        <v>1</v>
      </c>
      <c r="V54" t="n">
        <v>1</v>
      </c>
      <c r="W54" t="inlineStr">
        <is>
          <t>Date</t>
        </is>
      </c>
      <c r="Z54" s="153" t="n">
        <v>44719.53802083333</v>
      </c>
      <c r="AB54" t="inlineStr">
        <is>
          <t>*</t>
        </is>
      </c>
      <c r="AD54" t="inlineStr">
        <is>
          <t>Assembly Pull</t>
        </is>
      </c>
      <c r="AE54" t="inlineStr">
        <is>
          <t>M1200</t>
        </is>
      </c>
      <c r="AI54" t="n">
        <v>1</v>
      </c>
      <c r="AK54" t="n">
        <v>1</v>
      </c>
      <c r="AL54" t="n">
        <v>10</v>
      </c>
      <c r="AN54" t="n">
        <v>0</v>
      </c>
      <c r="AO54" t="n">
        <v>12</v>
      </c>
      <c r="AU54" t="inlineStr">
        <is>
          <t>None</t>
        </is>
      </c>
      <c r="AV54" t="inlineStr">
        <is>
          <t>*</t>
        </is>
      </c>
    </row>
    <row r="55" ht="14.25" customHeight="1" s="152">
      <c r="A55" t="inlineStr">
        <is>
          <t>DPF</t>
        </is>
      </c>
      <c r="B55" t="n">
        <v>2</v>
      </c>
      <c r="C55" t="inlineStr">
        <is>
          <t>A068N099-00</t>
        </is>
      </c>
      <c r="D55" t="inlineStr">
        <is>
          <t>A068N099</t>
        </is>
      </c>
      <c r="E55" t="inlineStr">
        <is>
          <t xml:space="preserve">            A056H238</t>
        </is>
      </c>
      <c r="F55" t="inlineStr">
        <is>
          <t>A056H238</t>
        </is>
      </c>
      <c r="G55" t="inlineStr">
        <is>
          <t>EPA17-INSULATION</t>
        </is>
      </c>
      <c r="H55" t="n">
        <v>1</v>
      </c>
      <c r="I55" t="inlineStr">
        <is>
          <t>RAW MATERIAL</t>
        </is>
      </c>
      <c r="J55" t="inlineStr">
        <is>
          <t>Active</t>
        </is>
      </c>
      <c r="L55" t="n">
        <v>60</v>
      </c>
      <c r="M55" t="n">
        <v>1</v>
      </c>
      <c r="Q55" t="inlineStr">
        <is>
          <t>EA</t>
        </is>
      </c>
      <c r="R55" t="inlineStr">
        <is>
          <t>Item</t>
        </is>
      </c>
      <c r="S55" t="n">
        <v>2</v>
      </c>
      <c r="T55" t="n">
        <v>100</v>
      </c>
      <c r="U55" t="n">
        <v>1</v>
      </c>
      <c r="V55" t="n">
        <v>2</v>
      </c>
      <c r="W55" t="inlineStr">
        <is>
          <t>Date</t>
        </is>
      </c>
      <c r="Z55" s="153" t="n">
        <v>44719.53802083333</v>
      </c>
      <c r="AB55" t="inlineStr">
        <is>
          <t>*</t>
        </is>
      </c>
      <c r="AD55" t="inlineStr">
        <is>
          <t>Assembly Pull</t>
        </is>
      </c>
      <c r="AE55" t="inlineStr">
        <is>
          <t>MFRJ KITS</t>
        </is>
      </c>
      <c r="AI55" t="n">
        <v>2</v>
      </c>
      <c r="AK55" t="n">
        <v>1</v>
      </c>
      <c r="AL55" t="n">
        <v>10</v>
      </c>
      <c r="AN55" t="n">
        <v>0</v>
      </c>
      <c r="AO55" t="n">
        <v>12</v>
      </c>
      <c r="AU55" t="inlineStr">
        <is>
          <t>None</t>
        </is>
      </c>
      <c r="AV55" t="inlineStr">
        <is>
          <t>*</t>
        </is>
      </c>
    </row>
    <row r="56" ht="14.25" customHeight="1" s="152">
      <c r="A56" t="inlineStr">
        <is>
          <t>DPF</t>
        </is>
      </c>
      <c r="B56" t="n">
        <v>2</v>
      </c>
      <c r="C56" t="inlineStr">
        <is>
          <t>A068N099-00</t>
        </is>
      </c>
      <c r="D56" t="inlineStr">
        <is>
          <t>A068N099</t>
        </is>
      </c>
      <c r="E56" t="inlineStr">
        <is>
          <t xml:space="preserve">            A056L768</t>
        </is>
      </c>
      <c r="F56" t="inlineStr">
        <is>
          <t>A056L768</t>
        </is>
      </c>
      <c r="G56" t="inlineStr">
        <is>
          <t>EPA17-INSULATION</t>
        </is>
      </c>
      <c r="H56" t="n">
        <v>1</v>
      </c>
      <c r="I56" t="inlineStr">
        <is>
          <t>RAW MATERIAL</t>
        </is>
      </c>
      <c r="J56" t="inlineStr">
        <is>
          <t>Active</t>
        </is>
      </c>
      <c r="L56" t="n">
        <v>70</v>
      </c>
      <c r="M56" t="n">
        <v>1</v>
      </c>
      <c r="Q56" t="inlineStr">
        <is>
          <t>EA</t>
        </is>
      </c>
      <c r="R56" t="inlineStr">
        <is>
          <t>Item</t>
        </is>
      </c>
      <c r="S56" t="n">
        <v>1</v>
      </c>
      <c r="T56" t="n">
        <v>100</v>
      </c>
      <c r="U56" t="n">
        <v>1</v>
      </c>
      <c r="V56" t="n">
        <v>1</v>
      </c>
      <c r="W56" t="inlineStr">
        <is>
          <t>Date</t>
        </is>
      </c>
      <c r="Z56" s="153" t="n">
        <v>44719.53802083333</v>
      </c>
      <c r="AB56" t="inlineStr">
        <is>
          <t>*</t>
        </is>
      </c>
      <c r="AD56" t="inlineStr">
        <is>
          <t>Assembly Pull</t>
        </is>
      </c>
      <c r="AE56" t="inlineStr">
        <is>
          <t>MFRJ KITS</t>
        </is>
      </c>
      <c r="AI56" t="n">
        <v>1</v>
      </c>
      <c r="AK56" t="n">
        <v>1</v>
      </c>
      <c r="AL56" t="n">
        <v>10</v>
      </c>
      <c r="AN56" t="n">
        <v>0</v>
      </c>
      <c r="AO56" t="n">
        <v>12</v>
      </c>
      <c r="AU56" t="inlineStr">
        <is>
          <t>None</t>
        </is>
      </c>
      <c r="AV56" t="inlineStr">
        <is>
          <t>*</t>
        </is>
      </c>
    </row>
    <row r="57" ht="14.25" customHeight="1" s="152">
      <c r="A57" t="inlineStr">
        <is>
          <t>DPF</t>
        </is>
      </c>
      <c r="B57" t="n">
        <v>2</v>
      </c>
      <c r="C57" t="inlineStr">
        <is>
          <t>A068N099-00</t>
        </is>
      </c>
      <c r="D57" t="inlineStr">
        <is>
          <t>A068N099</t>
        </is>
      </c>
      <c r="E57" t="inlineStr">
        <is>
          <t xml:space="preserve">            A056H239</t>
        </is>
      </c>
      <c r="F57" t="inlineStr">
        <is>
          <t>A056H239</t>
        </is>
      </c>
      <c r="G57" t="inlineStr">
        <is>
          <t>EPA17-INSULATION</t>
        </is>
      </c>
      <c r="H57" t="n">
        <v>1</v>
      </c>
      <c r="I57" t="inlineStr">
        <is>
          <t>RAW MATERIAL</t>
        </is>
      </c>
      <c r="J57" t="inlineStr">
        <is>
          <t>Active</t>
        </is>
      </c>
      <c r="L57" t="n">
        <v>80</v>
      </c>
      <c r="M57" t="n">
        <v>1</v>
      </c>
      <c r="Q57" t="inlineStr">
        <is>
          <t>EA</t>
        </is>
      </c>
      <c r="R57" t="inlineStr">
        <is>
          <t>Item</t>
        </is>
      </c>
      <c r="S57" t="n">
        <v>1</v>
      </c>
      <c r="T57" t="n">
        <v>100</v>
      </c>
      <c r="U57" t="n">
        <v>1</v>
      </c>
      <c r="V57" t="n">
        <v>1</v>
      </c>
      <c r="W57" t="inlineStr">
        <is>
          <t>Date</t>
        </is>
      </c>
      <c r="Z57" s="153" t="n">
        <v>44719.53802083333</v>
      </c>
      <c r="AB57" t="inlineStr">
        <is>
          <t>*</t>
        </is>
      </c>
      <c r="AD57" t="inlineStr">
        <is>
          <t>Assembly Pull</t>
        </is>
      </c>
      <c r="AE57" t="inlineStr">
        <is>
          <t>MFRJ KITS</t>
        </is>
      </c>
      <c r="AI57" t="n">
        <v>1</v>
      </c>
      <c r="AK57" t="n">
        <v>1</v>
      </c>
      <c r="AL57" t="n">
        <v>10</v>
      </c>
      <c r="AN57" t="n">
        <v>0</v>
      </c>
      <c r="AO57" t="n">
        <v>12</v>
      </c>
      <c r="AU57" t="inlineStr">
        <is>
          <t>None</t>
        </is>
      </c>
      <c r="AV57" t="inlineStr">
        <is>
          <t>*</t>
        </is>
      </c>
    </row>
    <row r="58" ht="14.25" customHeight="1" s="152">
      <c r="A58" t="inlineStr">
        <is>
          <t>DPF</t>
        </is>
      </c>
      <c r="B58" t="n">
        <v>2</v>
      </c>
      <c r="C58" t="inlineStr">
        <is>
          <t>A068N099-00</t>
        </is>
      </c>
      <c r="D58" t="inlineStr">
        <is>
          <t>A068N099</t>
        </is>
      </c>
      <c r="E58" t="inlineStr">
        <is>
          <t xml:space="preserve">            A054T624</t>
        </is>
      </c>
      <c r="F58" t="inlineStr">
        <is>
          <t>A054T624</t>
        </is>
      </c>
      <c r="G58" t="inlineStr">
        <is>
          <t>EPA17-HEAT SHIELD-DPF</t>
        </is>
      </c>
      <c r="H58" t="n">
        <v>1</v>
      </c>
      <c r="I58" t="inlineStr">
        <is>
          <t>RAW MATERIAL</t>
        </is>
      </c>
      <c r="J58" t="inlineStr">
        <is>
          <t>Active</t>
        </is>
      </c>
      <c r="L58" t="n">
        <v>90</v>
      </c>
      <c r="M58" t="n">
        <v>1</v>
      </c>
      <c r="Q58" t="inlineStr">
        <is>
          <t>EA</t>
        </is>
      </c>
      <c r="R58" t="inlineStr">
        <is>
          <t>Item</t>
        </is>
      </c>
      <c r="S58" t="n">
        <v>1</v>
      </c>
      <c r="T58" t="n">
        <v>100</v>
      </c>
      <c r="U58" t="n">
        <v>1</v>
      </c>
      <c r="V58" t="n">
        <v>1</v>
      </c>
      <c r="W58" t="inlineStr">
        <is>
          <t>Date</t>
        </is>
      </c>
      <c r="Z58" s="153" t="n">
        <v>44719.53802083333</v>
      </c>
      <c r="AB58" t="inlineStr">
        <is>
          <t>*</t>
        </is>
      </c>
      <c r="AD58" t="inlineStr">
        <is>
          <t>Assembly Pull</t>
        </is>
      </c>
      <c r="AE58" t="inlineStr">
        <is>
          <t>MFRJ KITS</t>
        </is>
      </c>
      <c r="AI58" t="n">
        <v>1</v>
      </c>
      <c r="AK58" t="n">
        <v>1</v>
      </c>
      <c r="AL58" t="n">
        <v>10</v>
      </c>
      <c r="AN58" t="n">
        <v>0</v>
      </c>
      <c r="AO58" t="n">
        <v>12</v>
      </c>
      <c r="AU58" t="inlineStr">
        <is>
          <t>None</t>
        </is>
      </c>
      <c r="AV58" t="inlineStr">
        <is>
          <t>*</t>
        </is>
      </c>
    </row>
    <row r="59" ht="14.25" customHeight="1" s="152">
      <c r="A59" t="inlineStr">
        <is>
          <t>DPF</t>
        </is>
      </c>
      <c r="B59" t="n">
        <v>2</v>
      </c>
      <c r="C59" t="inlineStr">
        <is>
          <t>A068N099-00</t>
        </is>
      </c>
      <c r="D59" t="inlineStr">
        <is>
          <t>A068N099</t>
        </is>
      </c>
      <c r="E59" t="inlineStr">
        <is>
          <t xml:space="preserve">            A054T622</t>
        </is>
      </c>
      <c r="F59" t="inlineStr">
        <is>
          <t>A054T622</t>
        </is>
      </c>
      <c r="G59" t="inlineStr">
        <is>
          <t>EPA17-HEAT SHIELD-DPF</t>
        </is>
      </c>
      <c r="H59" t="n">
        <v>1</v>
      </c>
      <c r="I59" t="inlineStr">
        <is>
          <t>RAW MATERIAL</t>
        </is>
      </c>
      <c r="J59" t="inlineStr">
        <is>
          <t>Active</t>
        </is>
      </c>
      <c r="L59" t="n">
        <v>100</v>
      </c>
      <c r="M59" t="n">
        <v>1</v>
      </c>
      <c r="Q59" t="inlineStr">
        <is>
          <t>EA</t>
        </is>
      </c>
      <c r="R59" t="inlineStr">
        <is>
          <t>Item</t>
        </is>
      </c>
      <c r="S59" t="n">
        <v>1</v>
      </c>
      <c r="T59" t="n">
        <v>100</v>
      </c>
      <c r="U59" t="n">
        <v>1</v>
      </c>
      <c r="V59" t="n">
        <v>1</v>
      </c>
      <c r="W59" t="inlineStr">
        <is>
          <t>Date</t>
        </is>
      </c>
      <c r="Z59" s="153" t="n">
        <v>44719.53802083333</v>
      </c>
      <c r="AB59" t="inlineStr">
        <is>
          <t>*</t>
        </is>
      </c>
      <c r="AD59" t="inlineStr">
        <is>
          <t>Assembly Pull</t>
        </is>
      </c>
      <c r="AE59" t="inlineStr">
        <is>
          <t>MFRJ KITS</t>
        </is>
      </c>
      <c r="AI59" t="n">
        <v>1</v>
      </c>
      <c r="AK59" t="n">
        <v>1</v>
      </c>
      <c r="AL59" t="n">
        <v>10</v>
      </c>
      <c r="AN59" t="n">
        <v>0</v>
      </c>
      <c r="AO59" t="n">
        <v>12</v>
      </c>
      <c r="AU59" t="inlineStr">
        <is>
          <t>None</t>
        </is>
      </c>
      <c r="AV59" t="inlineStr">
        <is>
          <t>*</t>
        </is>
      </c>
    </row>
    <row r="60" ht="14.25" customHeight="1" s="152">
      <c r="A60" t="inlineStr">
        <is>
          <t>DPF</t>
        </is>
      </c>
      <c r="B60" t="n">
        <v>1</v>
      </c>
      <c r="C60" t="inlineStr">
        <is>
          <t>A068N102-00</t>
        </is>
      </c>
      <c r="D60" t="inlineStr">
        <is>
          <t>A068N102</t>
        </is>
      </c>
      <c r="E60" t="inlineStr">
        <is>
          <t xml:space="preserve">    -  A068N102P</t>
        </is>
      </c>
      <c r="F60" t="inlineStr">
        <is>
          <t>A068N102</t>
        </is>
      </c>
      <c r="G60" t="inlineStr">
        <is>
          <t>GHG-MODULE, DPF CATALYST</t>
        </is>
      </c>
      <c r="H60" t="n">
        <v>1</v>
      </c>
      <c r="I60" t="inlineStr">
        <is>
          <t>PHANTOM</t>
        </is>
      </c>
      <c r="J60" t="inlineStr">
        <is>
          <t>PHANTOM</t>
        </is>
      </c>
      <c r="L60" t="n">
        <v>10</v>
      </c>
      <c r="M60" t="n">
        <v>1</v>
      </c>
      <c r="Q60" t="inlineStr">
        <is>
          <t>EA</t>
        </is>
      </c>
      <c r="R60" t="inlineStr">
        <is>
          <t>Item</t>
        </is>
      </c>
      <c r="S60" t="n">
        <v>1</v>
      </c>
      <c r="T60" t="n">
        <v>100</v>
      </c>
      <c r="U60" t="n">
        <v>1</v>
      </c>
      <c r="V60" t="n">
        <v>1</v>
      </c>
      <c r="W60" t="inlineStr">
        <is>
          <t>Date</t>
        </is>
      </c>
      <c r="Z60" s="153" t="n">
        <v>44719.55024305556</v>
      </c>
      <c r="AB60" t="inlineStr">
        <is>
          <t>*</t>
        </is>
      </c>
      <c r="AD60" t="inlineStr">
        <is>
          <t>Phantom</t>
        </is>
      </c>
      <c r="AI60" t="n">
        <v>1</v>
      </c>
      <c r="AK60" t="n">
        <v>1</v>
      </c>
      <c r="AL60" t="n">
        <v>0</v>
      </c>
      <c r="AN60" t="n">
        <v>3</v>
      </c>
      <c r="AO60" t="n">
        <v>83</v>
      </c>
      <c r="AU60" t="inlineStr">
        <is>
          <t>None</t>
        </is>
      </c>
    </row>
    <row r="61" ht="14.25" customHeight="1" s="152">
      <c r="A61" t="inlineStr">
        <is>
          <t>DPF</t>
        </is>
      </c>
      <c r="B61" t="n">
        <v>2</v>
      </c>
      <c r="C61" t="inlineStr">
        <is>
          <t>A068N102-00</t>
        </is>
      </c>
      <c r="D61" t="inlineStr">
        <is>
          <t>A068N102</t>
        </is>
      </c>
      <c r="E61" t="inlineStr">
        <is>
          <t xml:space="preserve">        -  A073G691</t>
        </is>
      </c>
      <c r="F61" t="inlineStr">
        <is>
          <t>A073G691</t>
        </is>
      </c>
      <c r="G61" t="inlineStr">
        <is>
          <t>MODULE,CATALYST</t>
        </is>
      </c>
      <c r="H61" t="n">
        <v>1</v>
      </c>
      <c r="I61" t="inlineStr">
        <is>
          <t>SUB ASSEMBLY</t>
        </is>
      </c>
      <c r="J61" t="inlineStr">
        <is>
          <t>Active</t>
        </is>
      </c>
      <c r="L61" t="n">
        <v>11</v>
      </c>
      <c r="M61" t="n">
        <v>1</v>
      </c>
      <c r="Q61" t="inlineStr">
        <is>
          <t>EA</t>
        </is>
      </c>
      <c r="R61" t="inlineStr">
        <is>
          <t>Item</t>
        </is>
      </c>
      <c r="S61" t="n">
        <v>1</v>
      </c>
      <c r="T61" t="n">
        <v>100</v>
      </c>
      <c r="U61" t="n">
        <v>1</v>
      </c>
      <c r="V61" t="n">
        <v>1</v>
      </c>
      <c r="W61" t="inlineStr">
        <is>
          <t>Date</t>
        </is>
      </c>
      <c r="Z61" s="153" t="n">
        <v>45124.69645833333</v>
      </c>
      <c r="AB61" t="inlineStr">
        <is>
          <t>*</t>
        </is>
      </c>
      <c r="AD61" t="inlineStr">
        <is>
          <t>Assembly Pull</t>
        </is>
      </c>
      <c r="AE61" t="inlineStr">
        <is>
          <t>M1100</t>
        </is>
      </c>
      <c r="AI61" t="n">
        <v>1</v>
      </c>
      <c r="AK61" t="n">
        <v>1</v>
      </c>
      <c r="AL61" t="n">
        <v>1</v>
      </c>
      <c r="AN61" t="n">
        <v>2</v>
      </c>
      <c r="AO61" t="n">
        <v>83</v>
      </c>
      <c r="AU61" t="inlineStr">
        <is>
          <t>None</t>
        </is>
      </c>
      <c r="AV61" t="inlineStr">
        <is>
          <t>*</t>
        </is>
      </c>
    </row>
    <row r="62" ht="14.25" customHeight="1" s="152">
      <c r="A62" t="inlineStr">
        <is>
          <t>DPF</t>
        </is>
      </c>
      <c r="B62" t="n">
        <v>3</v>
      </c>
      <c r="C62" t="inlineStr">
        <is>
          <t>A068N102-00</t>
        </is>
      </c>
      <c r="D62" t="inlineStr">
        <is>
          <t>A068N102</t>
        </is>
      </c>
      <c r="E62" t="inlineStr">
        <is>
          <t xml:space="preserve">            -  A052E395</t>
        </is>
      </c>
      <c r="F62" t="inlineStr">
        <is>
          <t>A052E395</t>
        </is>
      </c>
      <c r="G62" t="inlineStr">
        <is>
          <t>EPA17-DPF BODY</t>
        </is>
      </c>
      <c r="H62" t="n">
        <v>1</v>
      </c>
      <c r="I62" t="inlineStr">
        <is>
          <t>SUB ASSEMBLY</t>
        </is>
      </c>
      <c r="J62" t="inlineStr">
        <is>
          <t>Active</t>
        </is>
      </c>
      <c r="L62" t="n">
        <v>10</v>
      </c>
      <c r="M62" t="n">
        <v>1</v>
      </c>
      <c r="Q62" t="inlineStr">
        <is>
          <t>EA</t>
        </is>
      </c>
      <c r="R62" t="inlineStr">
        <is>
          <t>Item</t>
        </is>
      </c>
      <c r="S62" t="n">
        <v>1</v>
      </c>
      <c r="T62" t="n">
        <v>100</v>
      </c>
      <c r="U62" t="n">
        <v>1</v>
      </c>
      <c r="V62" t="n">
        <v>1</v>
      </c>
      <c r="W62" t="inlineStr">
        <is>
          <t>Date</t>
        </is>
      </c>
      <c r="Z62" s="153" t="n">
        <v>45124.69645833333</v>
      </c>
      <c r="AB62" t="inlineStr">
        <is>
          <t>*</t>
        </is>
      </c>
      <c r="AD62" t="inlineStr">
        <is>
          <t>Assembly Pull</t>
        </is>
      </c>
      <c r="AE62" t="inlineStr">
        <is>
          <t>C500</t>
        </is>
      </c>
      <c r="AI62" t="n">
        <v>1</v>
      </c>
      <c r="AK62" t="n">
        <v>1</v>
      </c>
      <c r="AL62" t="n">
        <v>1</v>
      </c>
      <c r="AN62" t="n">
        <v>1</v>
      </c>
      <c r="AO62" t="n">
        <v>6</v>
      </c>
      <c r="AU62" t="inlineStr">
        <is>
          <t>None</t>
        </is>
      </c>
      <c r="AV62" t="inlineStr">
        <is>
          <t>*</t>
        </is>
      </c>
    </row>
    <row r="63" ht="14.25" customHeight="1" s="152">
      <c r="A63" t="inlineStr">
        <is>
          <t>DPF</t>
        </is>
      </c>
      <c r="B63" t="n">
        <v>4</v>
      </c>
      <c r="C63" t="inlineStr">
        <is>
          <t>A068N102-00</t>
        </is>
      </c>
      <c r="D63" t="inlineStr">
        <is>
          <t>A068N102</t>
        </is>
      </c>
      <c r="E63" t="inlineStr">
        <is>
          <t xml:space="preserve">                    A052E395F</t>
        </is>
      </c>
      <c r="F63" t="inlineStr">
        <is>
          <t>A052E395</t>
        </is>
      </c>
      <c r="G63" t="inlineStr">
        <is>
          <t>EPA17-DPF BODY</t>
        </is>
      </c>
      <c r="H63" t="n">
        <v>1</v>
      </c>
      <c r="I63" t="inlineStr">
        <is>
          <t>RAW MATERIAL</t>
        </is>
      </c>
      <c r="J63" t="inlineStr">
        <is>
          <t>Active</t>
        </is>
      </c>
      <c r="L63" t="n">
        <v>10</v>
      </c>
      <c r="M63" t="n">
        <v>1</v>
      </c>
      <c r="Q63" t="inlineStr">
        <is>
          <t>EA</t>
        </is>
      </c>
      <c r="R63" t="inlineStr">
        <is>
          <t>Item</t>
        </is>
      </c>
      <c r="S63" t="n">
        <v>1</v>
      </c>
      <c r="T63" t="n">
        <v>100</v>
      </c>
      <c r="U63" t="n">
        <v>1</v>
      </c>
      <c r="V63" t="n">
        <v>1</v>
      </c>
      <c r="W63" t="inlineStr">
        <is>
          <t>Date</t>
        </is>
      </c>
      <c r="Z63" s="153" t="n">
        <v>45124.69645833333</v>
      </c>
      <c r="AB63" t="inlineStr">
        <is>
          <t>*</t>
        </is>
      </c>
      <c r="AD63" t="inlineStr">
        <is>
          <t>Assembly Pull</t>
        </is>
      </c>
      <c r="AE63" t="inlineStr">
        <is>
          <t>LSLASER</t>
        </is>
      </c>
      <c r="AI63" t="n">
        <v>1</v>
      </c>
      <c r="AK63" t="n">
        <v>1</v>
      </c>
      <c r="AL63" t="n">
        <v>5</v>
      </c>
      <c r="AN63" t="n">
        <v>0</v>
      </c>
      <c r="AO63" t="n">
        <v>5</v>
      </c>
      <c r="AU63" t="inlineStr">
        <is>
          <t>None</t>
        </is>
      </c>
      <c r="AV63" t="inlineStr">
        <is>
          <t>*</t>
        </is>
      </c>
    </row>
    <row r="64" ht="14.25" customHeight="1" s="152">
      <c r="A64" t="inlineStr">
        <is>
          <t>DPF</t>
        </is>
      </c>
      <c r="B64" t="n">
        <v>3</v>
      </c>
      <c r="C64" t="inlineStr">
        <is>
          <t>A068N102-00</t>
        </is>
      </c>
      <c r="D64" t="inlineStr">
        <is>
          <t>A068N102</t>
        </is>
      </c>
      <c r="E64" t="inlineStr">
        <is>
          <t xml:space="preserve">            - A052D005</t>
        </is>
      </c>
      <c r="F64" t="inlineStr">
        <is>
          <t>A052D005</t>
        </is>
      </c>
      <c r="G64" t="inlineStr">
        <is>
          <t>EPA17-Catalyst, Diesel Particulate Filter</t>
        </is>
      </c>
      <c r="H64" t="n">
        <v>1</v>
      </c>
      <c r="I64" t="inlineStr">
        <is>
          <t>PHANTOM</t>
        </is>
      </c>
      <c r="J64" t="inlineStr">
        <is>
          <t>PHANTOM</t>
        </is>
      </c>
      <c r="L64" t="n">
        <v>20</v>
      </c>
      <c r="M64" t="n">
        <v>1</v>
      </c>
      <c r="Q64" t="inlineStr">
        <is>
          <t>EA</t>
        </is>
      </c>
      <c r="R64" t="inlineStr">
        <is>
          <t>Item</t>
        </is>
      </c>
      <c r="S64" t="n">
        <v>1</v>
      </c>
      <c r="T64" t="n">
        <v>100</v>
      </c>
      <c r="U64" t="n">
        <v>1</v>
      </c>
      <c r="V64" t="n">
        <v>1</v>
      </c>
      <c r="W64" t="inlineStr">
        <is>
          <t>Date</t>
        </is>
      </c>
      <c r="Z64" s="153" t="n">
        <v>45124.69645833333</v>
      </c>
      <c r="AB64" t="inlineStr">
        <is>
          <t>*</t>
        </is>
      </c>
      <c r="AD64" t="inlineStr">
        <is>
          <t>Phantom</t>
        </is>
      </c>
      <c r="AI64" t="n">
        <v>1</v>
      </c>
      <c r="AK64" t="n">
        <v>1</v>
      </c>
      <c r="AL64" t="n">
        <v>0</v>
      </c>
      <c r="AN64" t="n">
        <v>0</v>
      </c>
      <c r="AO64" t="n">
        <v>82</v>
      </c>
      <c r="AU64" t="inlineStr">
        <is>
          <t>None</t>
        </is>
      </c>
    </row>
    <row r="65" ht="14.25" customHeight="1" s="152">
      <c r="A65" t="inlineStr">
        <is>
          <t>DPF</t>
        </is>
      </c>
      <c r="B65" t="n">
        <v>4</v>
      </c>
      <c r="C65" t="inlineStr">
        <is>
          <t>A068N102-00</t>
        </is>
      </c>
      <c r="D65" t="inlineStr">
        <is>
          <t>A068N102</t>
        </is>
      </c>
      <c r="E65" t="inlineStr">
        <is>
          <t xml:space="preserve">                    A052D005A</t>
        </is>
      </c>
      <c r="F65" t="inlineStr">
        <is>
          <t>A052D005</t>
        </is>
      </c>
      <c r="G65" t="inlineStr">
        <is>
          <t>EPA17-Catalyst, Diesel Particulate Filter</t>
        </is>
      </c>
      <c r="H65" t="n">
        <v>1</v>
      </c>
      <c r="I65" t="inlineStr">
        <is>
          <t>RAW MATERIAL</t>
        </is>
      </c>
      <c r="J65" t="inlineStr">
        <is>
          <t>Active</t>
        </is>
      </c>
      <c r="L65" t="n">
        <v>10</v>
      </c>
      <c r="M65" t="n">
        <v>1</v>
      </c>
      <c r="Q65" t="inlineStr">
        <is>
          <t>EA</t>
        </is>
      </c>
      <c r="R65" t="inlineStr">
        <is>
          <t>Item</t>
        </is>
      </c>
      <c r="S65" t="n">
        <v>1</v>
      </c>
      <c r="T65" t="n">
        <v>100</v>
      </c>
      <c r="U65" t="n">
        <v>1</v>
      </c>
      <c r="V65" t="n">
        <v>1</v>
      </c>
      <c r="W65" t="inlineStr">
        <is>
          <t>Date</t>
        </is>
      </c>
      <c r="Z65" s="153" t="n">
        <v>45124.69645833333</v>
      </c>
      <c r="AB65" t="inlineStr">
        <is>
          <t>*</t>
        </is>
      </c>
      <c r="AC65" t="inlineStr">
        <is>
          <t>MPTC00450</t>
        </is>
      </c>
      <c r="AD65" t="inlineStr">
        <is>
          <t>Assembly Pull</t>
        </is>
      </c>
      <c r="AE65" t="inlineStr">
        <is>
          <t>C500</t>
        </is>
      </c>
      <c r="AI65" t="n">
        <v>1</v>
      </c>
      <c r="AK65" t="n">
        <v>1</v>
      </c>
      <c r="AL65" t="n">
        <v>10</v>
      </c>
      <c r="AN65" t="n">
        <v>0</v>
      </c>
      <c r="AO65" t="n">
        <v>12</v>
      </c>
      <c r="AU65" t="inlineStr">
        <is>
          <t>None</t>
        </is>
      </c>
      <c r="AV65" t="inlineStr">
        <is>
          <t>*</t>
        </is>
      </c>
    </row>
    <row r="66" ht="14.25" customHeight="1" s="152">
      <c r="A66" t="inlineStr">
        <is>
          <t>DPF</t>
        </is>
      </c>
      <c r="B66" t="n">
        <v>4</v>
      </c>
      <c r="C66" t="inlineStr">
        <is>
          <t>A068N102-00</t>
        </is>
      </c>
      <c r="D66" t="inlineStr">
        <is>
          <t>A068N102</t>
        </is>
      </c>
      <c r="E66" t="inlineStr">
        <is>
          <t xml:space="preserve">                    Q196100</t>
        </is>
      </c>
      <c r="F66" t="inlineStr">
        <is>
          <t>Q196100</t>
        </is>
      </c>
      <c r="G66" t="inlineStr">
        <is>
          <t>PRECIOUS METAL PLATINUM PER PRINT</t>
        </is>
      </c>
      <c r="H66" t="n">
        <v>1</v>
      </c>
      <c r="I66" t="inlineStr">
        <is>
          <t>RAW MATERIAL</t>
        </is>
      </c>
      <c r="J66" t="inlineStr">
        <is>
          <t>Active</t>
        </is>
      </c>
      <c r="L66" t="n">
        <v>20</v>
      </c>
      <c r="M66" t="n">
        <v>1</v>
      </c>
      <c r="Q66" t="inlineStr">
        <is>
          <t>TZ</t>
        </is>
      </c>
      <c r="R66" t="inlineStr">
        <is>
          <t>Item</t>
        </is>
      </c>
      <c r="S66" t="n">
        <v>0.03635</v>
      </c>
      <c r="T66" t="n">
        <v>100</v>
      </c>
      <c r="U66" t="n">
        <v>1</v>
      </c>
      <c r="V66" t="n">
        <v>0.03635</v>
      </c>
      <c r="W66" t="inlineStr">
        <is>
          <t>Date</t>
        </is>
      </c>
      <c r="Z66" s="153" t="n">
        <v>45124.69645833333</v>
      </c>
      <c r="AB66" t="inlineStr">
        <is>
          <t>*</t>
        </is>
      </c>
      <c r="AC66" t="inlineStr">
        <is>
          <t>MPTBR898</t>
        </is>
      </c>
      <c r="AD66" t="inlineStr">
        <is>
          <t>Assembly Pull</t>
        </is>
      </c>
      <c r="AE66" t="inlineStr">
        <is>
          <t>PGM</t>
        </is>
      </c>
      <c r="AI66" t="n">
        <v>0.03635</v>
      </c>
      <c r="AK66" t="n">
        <v>1</v>
      </c>
      <c r="AL66" t="n">
        <v>80</v>
      </c>
      <c r="AN66" t="n">
        <v>0</v>
      </c>
      <c r="AO66" t="n">
        <v>82</v>
      </c>
      <c r="AU66" t="inlineStr">
        <is>
          <t>None</t>
        </is>
      </c>
      <c r="AV66" t="inlineStr">
        <is>
          <t>*</t>
        </is>
      </c>
    </row>
    <row r="67" ht="14.25" customHeight="1" s="152">
      <c r="A67" t="inlineStr">
        <is>
          <t>DPF</t>
        </is>
      </c>
      <c r="B67" t="n">
        <v>4</v>
      </c>
      <c r="C67" t="inlineStr">
        <is>
          <t>A068N102-00</t>
        </is>
      </c>
      <c r="D67" t="inlineStr">
        <is>
          <t>A068N102</t>
        </is>
      </c>
      <c r="E67" t="inlineStr">
        <is>
          <t xml:space="preserve">                    Q196101</t>
        </is>
      </c>
      <c r="F67" t="inlineStr">
        <is>
          <t>Q196101</t>
        </is>
      </c>
      <c r="G67" t="inlineStr">
        <is>
          <t>PRECIOUS METAL PALLADIUM PER PRINT</t>
        </is>
      </c>
      <c r="H67" t="n">
        <v>1</v>
      </c>
      <c r="I67" t="inlineStr">
        <is>
          <t>RAW MATERIAL</t>
        </is>
      </c>
      <c r="J67" t="inlineStr">
        <is>
          <t>Active</t>
        </is>
      </c>
      <c r="L67" t="n">
        <v>30</v>
      </c>
      <c r="M67" t="n">
        <v>1</v>
      </c>
      <c r="Q67" t="inlineStr">
        <is>
          <t>TZ</t>
        </is>
      </c>
      <c r="R67" t="inlineStr">
        <is>
          <t>Item</t>
        </is>
      </c>
      <c r="S67" t="n">
        <v>0.009202</v>
      </c>
      <c r="T67" t="n">
        <v>100</v>
      </c>
      <c r="U67" t="n">
        <v>1</v>
      </c>
      <c r="V67" t="n">
        <v>0.009202</v>
      </c>
      <c r="W67" t="inlineStr">
        <is>
          <t>Date</t>
        </is>
      </c>
      <c r="Z67" s="153" t="n">
        <v>45124.69645833333</v>
      </c>
      <c r="AB67" t="inlineStr">
        <is>
          <t>*</t>
        </is>
      </c>
      <c r="AC67" t="inlineStr">
        <is>
          <t>MPTBR899</t>
        </is>
      </c>
      <c r="AD67" t="inlineStr">
        <is>
          <t>Assembly Pull</t>
        </is>
      </c>
      <c r="AE67" t="inlineStr">
        <is>
          <t>PGM</t>
        </is>
      </c>
      <c r="AI67" t="n">
        <v>0.009202</v>
      </c>
      <c r="AK67" t="n">
        <v>1</v>
      </c>
      <c r="AL67" t="n">
        <v>80</v>
      </c>
      <c r="AN67" t="n">
        <v>0</v>
      </c>
      <c r="AO67" t="n">
        <v>82</v>
      </c>
      <c r="AU67" t="inlineStr">
        <is>
          <t>None</t>
        </is>
      </c>
      <c r="AV67" t="inlineStr">
        <is>
          <t>*</t>
        </is>
      </c>
    </row>
    <row r="68" ht="14.25" customHeight="1" s="152">
      <c r="A68" t="inlineStr">
        <is>
          <t>DPF</t>
        </is>
      </c>
      <c r="B68" t="n">
        <v>3</v>
      </c>
      <c r="C68" t="inlineStr">
        <is>
          <t>A068N102-00</t>
        </is>
      </c>
      <c r="D68" t="inlineStr">
        <is>
          <t>A068N102</t>
        </is>
      </c>
      <c r="E68" t="inlineStr">
        <is>
          <t xml:space="preserve">                A073D195</t>
        </is>
      </c>
      <c r="F68" t="inlineStr">
        <is>
          <t>A073D195</t>
        </is>
      </c>
      <c r="G68" t="inlineStr">
        <is>
          <t>Mat,Substrate Mounting</t>
        </is>
      </c>
      <c r="H68" t="n">
        <v>1</v>
      </c>
      <c r="I68" t="inlineStr">
        <is>
          <t>RAW MATERIAL</t>
        </is>
      </c>
      <c r="J68" t="inlineStr">
        <is>
          <t>Active</t>
        </is>
      </c>
      <c r="L68" t="n">
        <v>30</v>
      </c>
      <c r="M68" t="n">
        <v>1</v>
      </c>
      <c r="Q68" t="inlineStr">
        <is>
          <t>EA</t>
        </is>
      </c>
      <c r="R68" t="inlineStr">
        <is>
          <t>Item</t>
        </is>
      </c>
      <c r="S68" t="n">
        <v>1</v>
      </c>
      <c r="T68" t="n">
        <v>100</v>
      </c>
      <c r="U68" t="n">
        <v>1</v>
      </c>
      <c r="V68" t="n">
        <v>1</v>
      </c>
      <c r="W68" t="inlineStr">
        <is>
          <t>Date</t>
        </is>
      </c>
      <c r="Z68" s="153" t="n">
        <v>45124.69645833333</v>
      </c>
      <c r="AB68" t="inlineStr">
        <is>
          <t>*</t>
        </is>
      </c>
      <c r="AD68" t="inlineStr">
        <is>
          <t>Assembly Pull</t>
        </is>
      </c>
      <c r="AE68" t="inlineStr">
        <is>
          <t>C500</t>
        </is>
      </c>
      <c r="AI68" t="n">
        <v>1</v>
      </c>
      <c r="AK68" t="n">
        <v>1</v>
      </c>
      <c r="AL68" t="n">
        <v>15</v>
      </c>
      <c r="AN68" t="n">
        <v>0</v>
      </c>
      <c r="AO68" t="n">
        <v>17</v>
      </c>
      <c r="AU68" t="inlineStr">
        <is>
          <t>None</t>
        </is>
      </c>
      <c r="AV68" t="inlineStr">
        <is>
          <t>*</t>
        </is>
      </c>
    </row>
    <row r="69" ht="14.25" customHeight="1" s="152">
      <c r="A69" t="inlineStr">
        <is>
          <t>DPF</t>
        </is>
      </c>
      <c r="B69" t="n">
        <v>2</v>
      </c>
      <c r="C69" t="inlineStr">
        <is>
          <t>A068N102-00</t>
        </is>
      </c>
      <c r="D69" t="inlineStr">
        <is>
          <t>A068N102</t>
        </is>
      </c>
      <c r="E69" t="inlineStr">
        <is>
          <t xml:space="preserve">        -  A050A124</t>
        </is>
      </c>
      <c r="F69" t="inlineStr">
        <is>
          <t>A050A124</t>
        </is>
      </c>
      <c r="G69" t="inlineStr">
        <is>
          <t>EPA17-ADAPTER BODY-DPF</t>
        </is>
      </c>
      <c r="H69" t="n">
        <v>1</v>
      </c>
      <c r="I69" t="inlineStr">
        <is>
          <t>SUB ASSEMBLY</t>
        </is>
      </c>
      <c r="J69" t="inlineStr">
        <is>
          <t>Active</t>
        </is>
      </c>
      <c r="L69" t="n">
        <v>20</v>
      </c>
      <c r="M69" t="n">
        <v>1</v>
      </c>
      <c r="Q69" t="inlineStr">
        <is>
          <t>EA</t>
        </is>
      </c>
      <c r="R69" t="inlineStr">
        <is>
          <t>Item</t>
        </is>
      </c>
      <c r="S69" t="n">
        <v>1</v>
      </c>
      <c r="T69" t="n">
        <v>100</v>
      </c>
      <c r="U69" t="n">
        <v>1</v>
      </c>
      <c r="V69" t="n">
        <v>1</v>
      </c>
      <c r="W69" t="inlineStr">
        <is>
          <t>Date</t>
        </is>
      </c>
      <c r="Z69" s="153" t="n">
        <v>44719.55024305556</v>
      </c>
      <c r="AB69" t="inlineStr">
        <is>
          <t>*</t>
        </is>
      </c>
      <c r="AD69" t="inlineStr">
        <is>
          <t>Assembly Pull</t>
        </is>
      </c>
      <c r="AE69" t="inlineStr">
        <is>
          <t>AOU</t>
        </is>
      </c>
      <c r="AI69" t="n">
        <v>1</v>
      </c>
      <c r="AK69" t="n">
        <v>1</v>
      </c>
      <c r="AL69" t="n">
        <v>3</v>
      </c>
      <c r="AN69" t="n">
        <v>3</v>
      </c>
      <c r="AO69" t="n">
        <v>8</v>
      </c>
      <c r="AU69" t="inlineStr">
        <is>
          <t>None</t>
        </is>
      </c>
      <c r="AV69" t="inlineStr">
        <is>
          <t>*</t>
        </is>
      </c>
    </row>
    <row r="70" ht="14.25" customHeight="1" s="152">
      <c r="A70" t="inlineStr">
        <is>
          <t>DPF</t>
        </is>
      </c>
      <c r="B70" t="n">
        <v>3</v>
      </c>
      <c r="C70" t="inlineStr">
        <is>
          <t>A068N102-00</t>
        </is>
      </c>
      <c r="D70" t="inlineStr">
        <is>
          <t>A068N102</t>
        </is>
      </c>
      <c r="E70" t="inlineStr">
        <is>
          <t xml:space="preserve">                A050A124F</t>
        </is>
      </c>
      <c r="F70" t="inlineStr">
        <is>
          <t>A050A124</t>
        </is>
      </c>
      <c r="G70" t="inlineStr">
        <is>
          <t>EPA17-ADAPTER BODY-DPF</t>
        </is>
      </c>
      <c r="H70" t="n">
        <v>1</v>
      </c>
      <c r="I70" t="inlineStr">
        <is>
          <t>RAW MATERIAL</t>
        </is>
      </c>
      <c r="J70" t="inlineStr">
        <is>
          <t>Active</t>
        </is>
      </c>
      <c r="L70" t="n">
        <v>10</v>
      </c>
      <c r="M70" t="n">
        <v>1</v>
      </c>
      <c r="Q70" t="inlineStr">
        <is>
          <t>EA</t>
        </is>
      </c>
      <c r="R70" t="inlineStr">
        <is>
          <t>Item</t>
        </is>
      </c>
      <c r="S70" t="n">
        <v>1</v>
      </c>
      <c r="T70" t="n">
        <v>100</v>
      </c>
      <c r="U70" t="n">
        <v>1</v>
      </c>
      <c r="V70" t="n">
        <v>1</v>
      </c>
      <c r="W70" t="inlineStr">
        <is>
          <t>Date</t>
        </is>
      </c>
      <c r="Z70" s="153" t="n">
        <v>44719.55024305556</v>
      </c>
      <c r="AB70" t="inlineStr">
        <is>
          <t>*</t>
        </is>
      </c>
      <c r="AD70" t="inlineStr">
        <is>
          <t>Assembly Pull</t>
        </is>
      </c>
      <c r="AE70" t="inlineStr">
        <is>
          <t>LSLASER</t>
        </is>
      </c>
      <c r="AI70" t="n">
        <v>1</v>
      </c>
      <c r="AK70" t="n">
        <v>1</v>
      </c>
      <c r="AL70" t="n">
        <v>5</v>
      </c>
      <c r="AN70" t="n">
        <v>0</v>
      </c>
      <c r="AO70" t="n">
        <v>5</v>
      </c>
      <c r="AU70" t="inlineStr">
        <is>
          <t>None</t>
        </is>
      </c>
      <c r="AV70" t="inlineStr">
        <is>
          <t>*</t>
        </is>
      </c>
    </row>
    <row r="71" ht="14.25" customHeight="1" s="152">
      <c r="A71" t="inlineStr">
        <is>
          <t>DPF</t>
        </is>
      </c>
      <c r="B71" t="n">
        <v>2</v>
      </c>
      <c r="C71" t="inlineStr">
        <is>
          <t>A068N102-00</t>
        </is>
      </c>
      <c r="D71" t="inlineStr">
        <is>
          <t>A068N102</t>
        </is>
      </c>
      <c r="E71" t="inlineStr">
        <is>
          <t xml:space="preserve">        -  A054P976</t>
        </is>
      </c>
      <c r="F71" t="inlineStr">
        <is>
          <t>A054P976</t>
        </is>
      </c>
      <c r="G71" t="inlineStr">
        <is>
          <t>EPA17-ADAPTER BODY-DPF</t>
        </is>
      </c>
      <c r="H71" t="n">
        <v>1</v>
      </c>
      <c r="I71" t="inlineStr">
        <is>
          <t>SUB ASSEMBLY</t>
        </is>
      </c>
      <c r="J71" t="inlineStr">
        <is>
          <t>Active</t>
        </is>
      </c>
      <c r="L71" t="n">
        <v>30</v>
      </c>
      <c r="M71" t="n">
        <v>1</v>
      </c>
      <c r="Q71" t="inlineStr">
        <is>
          <t>EA</t>
        </is>
      </c>
      <c r="R71" t="inlineStr">
        <is>
          <t>Item</t>
        </is>
      </c>
      <c r="S71" t="n">
        <v>1</v>
      </c>
      <c r="T71" t="n">
        <v>100</v>
      </c>
      <c r="U71" t="n">
        <v>1</v>
      </c>
      <c r="V71" t="n">
        <v>1</v>
      </c>
      <c r="W71" t="inlineStr">
        <is>
          <t>Date</t>
        </is>
      </c>
      <c r="Z71" s="153" t="n">
        <v>44719.55024305556</v>
      </c>
      <c r="AB71" t="inlineStr">
        <is>
          <t>*</t>
        </is>
      </c>
      <c r="AD71" t="inlineStr">
        <is>
          <t>Assembly Pull</t>
        </is>
      </c>
      <c r="AE71" t="inlineStr">
        <is>
          <t>LSSMSMOD</t>
        </is>
      </c>
      <c r="AI71" t="n">
        <v>1</v>
      </c>
      <c r="AK71" t="n">
        <v>1</v>
      </c>
      <c r="AL71" t="n">
        <v>1</v>
      </c>
      <c r="AN71" t="n">
        <v>1</v>
      </c>
      <c r="AO71" t="n">
        <v>6</v>
      </c>
      <c r="AU71" t="inlineStr">
        <is>
          <t>None</t>
        </is>
      </c>
      <c r="AV71" t="inlineStr">
        <is>
          <t>*</t>
        </is>
      </c>
    </row>
    <row r="72" ht="14.25" customHeight="1" s="152">
      <c r="A72" t="inlineStr">
        <is>
          <t>DPF</t>
        </is>
      </c>
      <c r="B72" t="n">
        <v>3</v>
      </c>
      <c r="C72" t="inlineStr">
        <is>
          <t>A068N102-00</t>
        </is>
      </c>
      <c r="D72" t="inlineStr">
        <is>
          <t>A068N102</t>
        </is>
      </c>
      <c r="E72" t="inlineStr">
        <is>
          <t xml:space="preserve">                A054P976F</t>
        </is>
      </c>
      <c r="F72" t="inlineStr">
        <is>
          <t>A054P976</t>
        </is>
      </c>
      <c r="G72" t="inlineStr">
        <is>
          <t>EPA17-ADAPTER BODY-DPF</t>
        </is>
      </c>
      <c r="H72" t="n">
        <v>1</v>
      </c>
      <c r="I72" t="inlineStr">
        <is>
          <t>RAW MATERIAL</t>
        </is>
      </c>
      <c r="J72" t="inlineStr">
        <is>
          <t>Active</t>
        </is>
      </c>
      <c r="L72" t="n">
        <v>10</v>
      </c>
      <c r="M72" t="n">
        <v>1</v>
      </c>
      <c r="Q72" t="inlineStr">
        <is>
          <t>EA</t>
        </is>
      </c>
      <c r="R72" t="inlineStr">
        <is>
          <t>Item</t>
        </is>
      </c>
      <c r="S72" t="n">
        <v>1</v>
      </c>
      <c r="T72" t="n">
        <v>100</v>
      </c>
      <c r="U72" t="n">
        <v>1</v>
      </c>
      <c r="V72" t="n">
        <v>1</v>
      </c>
      <c r="W72" t="inlineStr">
        <is>
          <t>Date</t>
        </is>
      </c>
      <c r="Z72" s="153" t="n">
        <v>44719.55024305556</v>
      </c>
      <c r="AB72" t="inlineStr">
        <is>
          <t>*</t>
        </is>
      </c>
      <c r="AD72" t="inlineStr">
        <is>
          <t>Assembly Pull</t>
        </is>
      </c>
      <c r="AE72" t="inlineStr">
        <is>
          <t>LSLASER</t>
        </is>
      </c>
      <c r="AI72" t="n">
        <v>1</v>
      </c>
      <c r="AK72" t="n">
        <v>1</v>
      </c>
      <c r="AL72" t="n">
        <v>5</v>
      </c>
      <c r="AN72" t="n">
        <v>0</v>
      </c>
      <c r="AO72" t="n">
        <v>5</v>
      </c>
      <c r="AU72" t="inlineStr">
        <is>
          <t>None</t>
        </is>
      </c>
      <c r="AV72" t="inlineStr">
        <is>
          <t>*</t>
        </is>
      </c>
    </row>
    <row r="73" ht="14.25" customHeight="1" s="152">
      <c r="A73" t="inlineStr">
        <is>
          <t>DPF</t>
        </is>
      </c>
      <c r="B73" t="n">
        <v>2</v>
      </c>
      <c r="C73" t="inlineStr">
        <is>
          <t>A068N102-00</t>
        </is>
      </c>
      <c r="D73" t="inlineStr">
        <is>
          <t>A068N102</t>
        </is>
      </c>
      <c r="E73" t="inlineStr">
        <is>
          <t xml:space="preserve">            A030Z734</t>
        </is>
      </c>
      <c r="F73" t="inlineStr">
        <is>
          <t>A030Z734</t>
        </is>
      </c>
      <c r="G73" t="inlineStr">
        <is>
          <t>EPA17-PIPE COUPLER</t>
        </is>
      </c>
      <c r="H73" t="n">
        <v>1</v>
      </c>
      <c r="I73" t="inlineStr">
        <is>
          <t>RAW MATERIAL</t>
        </is>
      </c>
      <c r="J73" t="inlineStr">
        <is>
          <t>Active</t>
        </is>
      </c>
      <c r="L73" t="n">
        <v>40</v>
      </c>
      <c r="M73" t="n">
        <v>1</v>
      </c>
      <c r="Q73" t="inlineStr">
        <is>
          <t>EA</t>
        </is>
      </c>
      <c r="R73" t="inlineStr">
        <is>
          <t>Item</t>
        </is>
      </c>
      <c r="S73" t="n">
        <v>1</v>
      </c>
      <c r="T73" t="n">
        <v>100</v>
      </c>
      <c r="U73" t="n">
        <v>1</v>
      </c>
      <c r="V73" t="n">
        <v>1</v>
      </c>
      <c r="W73" t="inlineStr">
        <is>
          <t>Date</t>
        </is>
      </c>
      <c r="Z73" s="153" t="n">
        <v>44719.55024305556</v>
      </c>
      <c r="AB73" t="inlineStr">
        <is>
          <t>*</t>
        </is>
      </c>
      <c r="AD73" t="inlineStr">
        <is>
          <t>Assembly Pull</t>
        </is>
      </c>
      <c r="AE73" t="inlineStr">
        <is>
          <t>M1200</t>
        </is>
      </c>
      <c r="AI73" t="n">
        <v>1</v>
      </c>
      <c r="AK73" t="n">
        <v>1</v>
      </c>
      <c r="AL73" t="n">
        <v>10</v>
      </c>
      <c r="AN73" t="n">
        <v>0</v>
      </c>
      <c r="AO73" t="n">
        <v>12</v>
      </c>
      <c r="AU73" t="inlineStr">
        <is>
          <t>None</t>
        </is>
      </c>
      <c r="AV73" t="inlineStr">
        <is>
          <t>*</t>
        </is>
      </c>
    </row>
    <row r="74" ht="14.25" customHeight="1" s="152">
      <c r="A74" t="inlineStr">
        <is>
          <t>DPF</t>
        </is>
      </c>
      <c r="B74" t="n">
        <v>2</v>
      </c>
      <c r="C74" t="inlineStr">
        <is>
          <t>A068N102-00</t>
        </is>
      </c>
      <c r="D74" t="inlineStr">
        <is>
          <t>A068N102</t>
        </is>
      </c>
      <c r="E74" t="inlineStr">
        <is>
          <t xml:space="preserve">            A057D141</t>
        </is>
      </c>
      <c r="F74" t="inlineStr">
        <is>
          <t>A057D141</t>
        </is>
      </c>
      <c r="G74" t="inlineStr">
        <is>
          <t>EPA17-COUPLER</t>
        </is>
      </c>
      <c r="H74" t="n">
        <v>1</v>
      </c>
      <c r="I74" t="inlineStr">
        <is>
          <t>RAW MATERIAL</t>
        </is>
      </c>
      <c r="J74" t="inlineStr">
        <is>
          <t>Active</t>
        </is>
      </c>
      <c r="L74" t="n">
        <v>50</v>
      </c>
      <c r="M74" t="n">
        <v>1</v>
      </c>
      <c r="Q74" t="inlineStr">
        <is>
          <t>EA</t>
        </is>
      </c>
      <c r="R74" t="inlineStr">
        <is>
          <t>Item</t>
        </is>
      </c>
      <c r="S74" t="n">
        <v>1</v>
      </c>
      <c r="T74" t="n">
        <v>100</v>
      </c>
      <c r="U74" t="n">
        <v>1</v>
      </c>
      <c r="V74" t="n">
        <v>1</v>
      </c>
      <c r="W74" t="inlineStr">
        <is>
          <t>Date</t>
        </is>
      </c>
      <c r="Z74" s="153" t="n">
        <v>44719.55024305556</v>
      </c>
      <c r="AB74" t="inlineStr">
        <is>
          <t>*</t>
        </is>
      </c>
      <c r="AD74" t="inlineStr">
        <is>
          <t>Assembly Pull</t>
        </is>
      </c>
      <c r="AE74" t="inlineStr">
        <is>
          <t>M1200</t>
        </is>
      </c>
      <c r="AI74" t="n">
        <v>1</v>
      </c>
      <c r="AK74" t="n">
        <v>1</v>
      </c>
      <c r="AL74" t="n">
        <v>10</v>
      </c>
      <c r="AN74" t="n">
        <v>0</v>
      </c>
      <c r="AO74" t="n">
        <v>12</v>
      </c>
      <c r="AU74" t="inlineStr">
        <is>
          <t>None</t>
        </is>
      </c>
      <c r="AV74" t="inlineStr">
        <is>
          <t>*</t>
        </is>
      </c>
    </row>
    <row r="75" ht="14.25" customHeight="1" s="152">
      <c r="A75" t="inlineStr">
        <is>
          <t>DPF</t>
        </is>
      </c>
      <c r="B75" t="n">
        <v>2</v>
      </c>
      <c r="C75" t="inlineStr">
        <is>
          <t>A068N102-00</t>
        </is>
      </c>
      <c r="D75" t="inlineStr">
        <is>
          <t>A068N102</t>
        </is>
      </c>
      <c r="E75" t="inlineStr">
        <is>
          <t xml:space="preserve">            A056H238</t>
        </is>
      </c>
      <c r="F75" t="inlineStr">
        <is>
          <t>A056H238</t>
        </is>
      </c>
      <c r="G75" t="inlineStr">
        <is>
          <t>EPA17-INSULATION</t>
        </is>
      </c>
      <c r="H75" t="n">
        <v>1</v>
      </c>
      <c r="I75" t="inlineStr">
        <is>
          <t>RAW MATERIAL</t>
        </is>
      </c>
      <c r="J75" t="inlineStr">
        <is>
          <t>Active</t>
        </is>
      </c>
      <c r="L75" t="n">
        <v>60</v>
      </c>
      <c r="M75" t="n">
        <v>1</v>
      </c>
      <c r="Q75" t="inlineStr">
        <is>
          <t>EA</t>
        </is>
      </c>
      <c r="R75" t="inlineStr">
        <is>
          <t>Item</t>
        </is>
      </c>
      <c r="S75" t="n">
        <v>2</v>
      </c>
      <c r="T75" t="n">
        <v>100</v>
      </c>
      <c r="U75" t="n">
        <v>1</v>
      </c>
      <c r="V75" t="n">
        <v>2</v>
      </c>
      <c r="W75" t="inlineStr">
        <is>
          <t>Date</t>
        </is>
      </c>
      <c r="Z75" s="153" t="n">
        <v>44719.55024305556</v>
      </c>
      <c r="AB75" t="inlineStr">
        <is>
          <t>*</t>
        </is>
      </c>
      <c r="AD75" t="inlineStr">
        <is>
          <t>Assembly Pull</t>
        </is>
      </c>
      <c r="AE75" t="inlineStr">
        <is>
          <t>MFRJ KITS</t>
        </is>
      </c>
      <c r="AI75" t="n">
        <v>2</v>
      </c>
      <c r="AK75" t="n">
        <v>1</v>
      </c>
      <c r="AL75" t="n">
        <v>10</v>
      </c>
      <c r="AN75" t="n">
        <v>0</v>
      </c>
      <c r="AO75" t="n">
        <v>12</v>
      </c>
      <c r="AU75" t="inlineStr">
        <is>
          <t>None</t>
        </is>
      </c>
      <c r="AV75" t="inlineStr">
        <is>
          <t>*</t>
        </is>
      </c>
    </row>
    <row r="76" ht="14.25" customHeight="1" s="152">
      <c r="A76" t="inlineStr">
        <is>
          <t>DPF</t>
        </is>
      </c>
      <c r="B76" t="n">
        <v>2</v>
      </c>
      <c r="C76" t="inlineStr">
        <is>
          <t>A068N102-00</t>
        </is>
      </c>
      <c r="D76" t="inlineStr">
        <is>
          <t>A068N102</t>
        </is>
      </c>
      <c r="E76" t="inlineStr">
        <is>
          <t xml:space="preserve">            A056L762</t>
        </is>
      </c>
      <c r="F76" t="inlineStr">
        <is>
          <t>A056L762</t>
        </is>
      </c>
      <c r="G76" t="inlineStr">
        <is>
          <t>EPA17-INSULATION</t>
        </is>
      </c>
      <c r="H76" t="n">
        <v>1</v>
      </c>
      <c r="I76" t="inlineStr">
        <is>
          <t>RAW MATERIAL</t>
        </is>
      </c>
      <c r="J76" t="inlineStr">
        <is>
          <t>Active</t>
        </is>
      </c>
      <c r="L76" t="n">
        <v>70</v>
      </c>
      <c r="M76" t="n">
        <v>1</v>
      </c>
      <c r="Q76" t="inlineStr">
        <is>
          <t>EA</t>
        </is>
      </c>
      <c r="R76" t="inlineStr">
        <is>
          <t>Item</t>
        </is>
      </c>
      <c r="S76" t="n">
        <v>1</v>
      </c>
      <c r="T76" t="n">
        <v>100</v>
      </c>
      <c r="U76" t="n">
        <v>1</v>
      </c>
      <c r="V76" t="n">
        <v>1</v>
      </c>
      <c r="W76" t="inlineStr">
        <is>
          <t>Date</t>
        </is>
      </c>
      <c r="Z76" s="153" t="n">
        <v>44719.55024305556</v>
      </c>
      <c r="AB76" t="inlineStr">
        <is>
          <t>*</t>
        </is>
      </c>
      <c r="AD76" t="inlineStr">
        <is>
          <t>Assembly Pull</t>
        </is>
      </c>
      <c r="AE76" t="inlineStr">
        <is>
          <t>MFRJ KITS</t>
        </is>
      </c>
      <c r="AI76" t="n">
        <v>1</v>
      </c>
      <c r="AK76" t="n">
        <v>1</v>
      </c>
      <c r="AL76" t="n">
        <v>10</v>
      </c>
      <c r="AN76" t="n">
        <v>0</v>
      </c>
      <c r="AO76" t="n">
        <v>12</v>
      </c>
      <c r="AU76" t="inlineStr">
        <is>
          <t>None</t>
        </is>
      </c>
      <c r="AV76" t="inlineStr">
        <is>
          <t>*</t>
        </is>
      </c>
    </row>
    <row r="77" ht="14.25" customHeight="1" s="152">
      <c r="A77" t="inlineStr">
        <is>
          <t>DPF</t>
        </is>
      </c>
      <c r="B77" t="n">
        <v>2</v>
      </c>
      <c r="C77" t="inlineStr">
        <is>
          <t>A068N102-00</t>
        </is>
      </c>
      <c r="D77" t="inlineStr">
        <is>
          <t>A068N102</t>
        </is>
      </c>
      <c r="E77" t="inlineStr">
        <is>
          <t xml:space="preserve">            A056H239</t>
        </is>
      </c>
      <c r="F77" t="inlineStr">
        <is>
          <t>A056H239</t>
        </is>
      </c>
      <c r="G77" t="inlineStr">
        <is>
          <t>EPA17-INSULATION</t>
        </is>
      </c>
      <c r="H77" t="n">
        <v>1</v>
      </c>
      <c r="I77" t="inlineStr">
        <is>
          <t>RAW MATERIAL</t>
        </is>
      </c>
      <c r="J77" t="inlineStr">
        <is>
          <t>Active</t>
        </is>
      </c>
      <c r="L77" t="n">
        <v>80</v>
      </c>
      <c r="M77" t="n">
        <v>1</v>
      </c>
      <c r="Q77" t="inlineStr">
        <is>
          <t>EA</t>
        </is>
      </c>
      <c r="R77" t="inlineStr">
        <is>
          <t>Item</t>
        </is>
      </c>
      <c r="S77" t="n">
        <v>1</v>
      </c>
      <c r="T77" t="n">
        <v>100</v>
      </c>
      <c r="U77" t="n">
        <v>1</v>
      </c>
      <c r="V77" t="n">
        <v>1</v>
      </c>
      <c r="W77" t="inlineStr">
        <is>
          <t>Date</t>
        </is>
      </c>
      <c r="Z77" s="153" t="n">
        <v>44719.55024305556</v>
      </c>
      <c r="AB77" t="inlineStr">
        <is>
          <t>*</t>
        </is>
      </c>
      <c r="AD77" t="inlineStr">
        <is>
          <t>Assembly Pull</t>
        </is>
      </c>
      <c r="AE77" t="inlineStr">
        <is>
          <t>MFRJ KITS</t>
        </is>
      </c>
      <c r="AI77" t="n">
        <v>1</v>
      </c>
      <c r="AK77" t="n">
        <v>1</v>
      </c>
      <c r="AL77" t="n">
        <v>10</v>
      </c>
      <c r="AN77" t="n">
        <v>0</v>
      </c>
      <c r="AO77" t="n">
        <v>12</v>
      </c>
      <c r="AU77" t="inlineStr">
        <is>
          <t>None</t>
        </is>
      </c>
      <c r="AV77" t="inlineStr">
        <is>
          <t>*</t>
        </is>
      </c>
    </row>
    <row r="78" ht="14.25" customHeight="1" s="152">
      <c r="A78" t="inlineStr">
        <is>
          <t>DPF</t>
        </is>
      </c>
      <c r="B78" t="n">
        <v>2</v>
      </c>
      <c r="C78" t="inlineStr">
        <is>
          <t>A068N102-00</t>
        </is>
      </c>
      <c r="D78" t="inlineStr">
        <is>
          <t>A068N102</t>
        </is>
      </c>
      <c r="E78" t="inlineStr">
        <is>
          <t xml:space="preserve">            A054M219</t>
        </is>
      </c>
      <c r="F78" t="inlineStr">
        <is>
          <t>A054M219</t>
        </is>
      </c>
      <c r="G78" t="inlineStr">
        <is>
          <t>EPA17-HEAT SHIELD-DPF</t>
        </is>
      </c>
      <c r="H78" t="n">
        <v>1</v>
      </c>
      <c r="I78" t="inlineStr">
        <is>
          <t>RAW MATERIAL</t>
        </is>
      </c>
      <c r="J78" t="inlineStr">
        <is>
          <t>Active</t>
        </is>
      </c>
      <c r="L78" t="n">
        <v>90</v>
      </c>
      <c r="M78" t="n">
        <v>1</v>
      </c>
      <c r="Q78" t="inlineStr">
        <is>
          <t>EA</t>
        </is>
      </c>
      <c r="R78" t="inlineStr">
        <is>
          <t>Item</t>
        </is>
      </c>
      <c r="S78" t="n">
        <v>1</v>
      </c>
      <c r="T78" t="n">
        <v>100</v>
      </c>
      <c r="U78" t="n">
        <v>1</v>
      </c>
      <c r="V78" t="n">
        <v>1</v>
      </c>
      <c r="W78" t="inlineStr">
        <is>
          <t>Date</t>
        </is>
      </c>
      <c r="Z78" s="153" t="n">
        <v>44719.55024305556</v>
      </c>
      <c r="AB78" t="inlineStr">
        <is>
          <t>*</t>
        </is>
      </c>
      <c r="AD78" t="inlineStr">
        <is>
          <t>Assembly Pull</t>
        </is>
      </c>
      <c r="AE78" t="inlineStr">
        <is>
          <t>MFRJ KITS</t>
        </is>
      </c>
      <c r="AI78" t="n">
        <v>1</v>
      </c>
      <c r="AK78" t="n">
        <v>1</v>
      </c>
      <c r="AL78" t="n">
        <v>10</v>
      </c>
      <c r="AN78" t="n">
        <v>0</v>
      </c>
      <c r="AO78" t="n">
        <v>12</v>
      </c>
      <c r="AU78" t="inlineStr">
        <is>
          <t>None</t>
        </is>
      </c>
      <c r="AV78" t="inlineStr">
        <is>
          <t>*</t>
        </is>
      </c>
    </row>
    <row r="79" ht="14.25" customHeight="1" s="152">
      <c r="A79" t="inlineStr">
        <is>
          <t>DPF</t>
        </is>
      </c>
      <c r="B79" t="n">
        <v>2</v>
      </c>
      <c r="C79" t="inlineStr">
        <is>
          <t>A068N102-00</t>
        </is>
      </c>
      <c r="D79" t="inlineStr">
        <is>
          <t>A068N102</t>
        </is>
      </c>
      <c r="E79" t="inlineStr">
        <is>
          <t xml:space="preserve">            A054T622</t>
        </is>
      </c>
      <c r="F79" t="inlineStr">
        <is>
          <t>A054T622</t>
        </is>
      </c>
      <c r="G79" t="inlineStr">
        <is>
          <t>EPA17-HEAT SHIELD-DPF</t>
        </is>
      </c>
      <c r="H79" t="n">
        <v>1</v>
      </c>
      <c r="I79" t="inlineStr">
        <is>
          <t>RAW MATERIAL</t>
        </is>
      </c>
      <c r="J79" t="inlineStr">
        <is>
          <t>Active</t>
        </is>
      </c>
      <c r="L79" t="n">
        <v>100</v>
      </c>
      <c r="M79" t="n">
        <v>1</v>
      </c>
      <c r="Q79" t="inlineStr">
        <is>
          <t>EA</t>
        </is>
      </c>
      <c r="R79" t="inlineStr">
        <is>
          <t>Item</t>
        </is>
      </c>
      <c r="S79" t="n">
        <v>1</v>
      </c>
      <c r="T79" t="n">
        <v>100</v>
      </c>
      <c r="U79" t="n">
        <v>1</v>
      </c>
      <c r="V79" t="n">
        <v>1</v>
      </c>
      <c r="W79" t="inlineStr">
        <is>
          <t>Date</t>
        </is>
      </c>
      <c r="Z79" s="153" t="n">
        <v>44719.55024305556</v>
      </c>
      <c r="AB79" t="inlineStr">
        <is>
          <t>*</t>
        </is>
      </c>
      <c r="AD79" t="inlineStr">
        <is>
          <t>Assembly Pull</t>
        </is>
      </c>
      <c r="AE79" t="inlineStr">
        <is>
          <t>MFRJ KITS</t>
        </is>
      </c>
      <c r="AI79" t="n">
        <v>1</v>
      </c>
      <c r="AK79" t="n">
        <v>1</v>
      </c>
      <c r="AL79" t="n">
        <v>10</v>
      </c>
      <c r="AN79" t="n">
        <v>0</v>
      </c>
      <c r="AO79" t="n">
        <v>12</v>
      </c>
      <c r="AU79" t="inlineStr">
        <is>
          <t>None</t>
        </is>
      </c>
      <c r="AV79" t="inlineStr">
        <is>
          <t>*</t>
        </is>
      </c>
    </row>
    <row r="80" ht="14.25" customHeight="1" s="152">
      <c r="A80" t="inlineStr">
        <is>
          <t>DPF</t>
        </is>
      </c>
      <c r="B80" t="n">
        <v>1</v>
      </c>
      <c r="C80" t="inlineStr">
        <is>
          <t>A068N103-00</t>
        </is>
      </c>
      <c r="D80" t="inlineStr">
        <is>
          <t>A068N103</t>
        </is>
      </c>
      <c r="E80" t="inlineStr">
        <is>
          <t xml:space="preserve">    -  A068N103P</t>
        </is>
      </c>
      <c r="F80" t="inlineStr">
        <is>
          <t>A068N103</t>
        </is>
      </c>
      <c r="G80" t="inlineStr">
        <is>
          <t>GHG-MODULE, DPF CATALYST</t>
        </is>
      </c>
      <c r="H80" t="n">
        <v>1</v>
      </c>
      <c r="I80" t="inlineStr">
        <is>
          <t>PHANTOM</t>
        </is>
      </c>
      <c r="J80" t="inlineStr">
        <is>
          <t>PHANTOM</t>
        </is>
      </c>
      <c r="L80" t="n">
        <v>10</v>
      </c>
      <c r="M80" t="n">
        <v>1</v>
      </c>
      <c r="Q80" t="inlineStr">
        <is>
          <t>EA</t>
        </is>
      </c>
      <c r="R80" t="inlineStr">
        <is>
          <t>Item</t>
        </is>
      </c>
      <c r="S80" t="n">
        <v>1</v>
      </c>
      <c r="T80" t="n">
        <v>100</v>
      </c>
      <c r="U80" t="n">
        <v>1</v>
      </c>
      <c r="V80" t="n">
        <v>1</v>
      </c>
      <c r="W80" t="inlineStr">
        <is>
          <t>Date</t>
        </is>
      </c>
      <c r="Z80" s="153" t="n">
        <v>44719.56697916667</v>
      </c>
      <c r="AB80" t="inlineStr">
        <is>
          <t>*</t>
        </is>
      </c>
      <c r="AD80" t="inlineStr">
        <is>
          <t>Phantom</t>
        </is>
      </c>
      <c r="AI80" t="n">
        <v>1</v>
      </c>
      <c r="AK80" t="n">
        <v>1</v>
      </c>
      <c r="AL80" t="n">
        <v>0</v>
      </c>
      <c r="AN80" t="n">
        <v>3</v>
      </c>
      <c r="AO80" t="n">
        <v>83</v>
      </c>
      <c r="AU80" t="inlineStr">
        <is>
          <t>None</t>
        </is>
      </c>
    </row>
    <row r="81" ht="14.25" customHeight="1" s="152">
      <c r="A81" t="inlineStr">
        <is>
          <t>DPF</t>
        </is>
      </c>
      <c r="B81" t="n">
        <v>2</v>
      </c>
      <c r="C81" t="inlineStr">
        <is>
          <t>A068N103-00</t>
        </is>
      </c>
      <c r="D81" t="inlineStr">
        <is>
          <t>A068N103</t>
        </is>
      </c>
      <c r="E81" t="inlineStr">
        <is>
          <t xml:space="preserve">        -  A054V481</t>
        </is>
      </c>
      <c r="F81" t="inlineStr">
        <is>
          <t>A054V481</t>
        </is>
      </c>
      <c r="G81" t="inlineStr">
        <is>
          <t>EPA17-DPF MODULE</t>
        </is>
      </c>
      <c r="H81" t="n">
        <v>1</v>
      </c>
      <c r="I81" t="inlineStr">
        <is>
          <t>SUB ASSEMBLY</t>
        </is>
      </c>
      <c r="J81" t="inlineStr">
        <is>
          <t>Active</t>
        </is>
      </c>
      <c r="L81" t="n">
        <v>12</v>
      </c>
      <c r="M81" t="n">
        <v>1</v>
      </c>
      <c r="Q81" t="inlineStr">
        <is>
          <t>EA</t>
        </is>
      </c>
      <c r="R81" t="inlineStr">
        <is>
          <t>Item</t>
        </is>
      </c>
      <c r="S81" t="n">
        <v>1</v>
      </c>
      <c r="T81" t="n">
        <v>100</v>
      </c>
      <c r="U81" t="n">
        <v>1</v>
      </c>
      <c r="V81" t="n">
        <v>1</v>
      </c>
      <c r="W81" t="inlineStr">
        <is>
          <t>Date</t>
        </is>
      </c>
      <c r="Z81" s="153" t="n">
        <v>45147.63171296296</v>
      </c>
      <c r="AB81" t="inlineStr">
        <is>
          <t>*</t>
        </is>
      </c>
      <c r="AD81" t="inlineStr">
        <is>
          <t>Assembly Pull</t>
        </is>
      </c>
      <c r="AE81" t="inlineStr">
        <is>
          <t>M1100</t>
        </is>
      </c>
      <c r="AI81" t="n">
        <v>1</v>
      </c>
      <c r="AK81" t="n">
        <v>1</v>
      </c>
      <c r="AL81" t="n">
        <v>1</v>
      </c>
      <c r="AN81" t="n">
        <v>2</v>
      </c>
      <c r="AO81" t="n">
        <v>83</v>
      </c>
      <c r="AU81" t="inlineStr">
        <is>
          <t>None</t>
        </is>
      </c>
      <c r="AV81" t="inlineStr">
        <is>
          <t>*</t>
        </is>
      </c>
    </row>
    <row r="82" ht="14.25" customHeight="1" s="152">
      <c r="A82" t="inlineStr">
        <is>
          <t>DPF</t>
        </is>
      </c>
      <c r="B82" t="n">
        <v>3</v>
      </c>
      <c r="C82" t="inlineStr">
        <is>
          <t>A068N103-00</t>
        </is>
      </c>
      <c r="D82" t="inlineStr">
        <is>
          <t>A068N103</t>
        </is>
      </c>
      <c r="E82" t="inlineStr">
        <is>
          <t xml:space="preserve">            -  A052E396</t>
        </is>
      </c>
      <c r="F82" t="inlineStr">
        <is>
          <t>A052E396</t>
        </is>
      </c>
      <c r="G82" t="inlineStr">
        <is>
          <t>EPA17-DPF BODY</t>
        </is>
      </c>
      <c r="H82" t="n">
        <v>1</v>
      </c>
      <c r="I82" t="inlineStr">
        <is>
          <t>SUB ASSEMBLY</t>
        </is>
      </c>
      <c r="J82" t="inlineStr">
        <is>
          <t>Active</t>
        </is>
      </c>
      <c r="L82" t="n">
        <v>10</v>
      </c>
      <c r="M82" t="n">
        <v>1</v>
      </c>
      <c r="Q82" t="inlineStr">
        <is>
          <t>EA</t>
        </is>
      </c>
      <c r="R82" t="inlineStr">
        <is>
          <t>Item</t>
        </is>
      </c>
      <c r="S82" t="n">
        <v>1</v>
      </c>
      <c r="T82" t="n">
        <v>100</v>
      </c>
      <c r="U82" t="n">
        <v>1</v>
      </c>
      <c r="V82" t="n">
        <v>1</v>
      </c>
      <c r="W82" t="inlineStr">
        <is>
          <t>Date</t>
        </is>
      </c>
      <c r="Z82" s="153" t="n">
        <v>45147.63171296296</v>
      </c>
      <c r="AB82" t="inlineStr">
        <is>
          <t>*</t>
        </is>
      </c>
      <c r="AD82" t="inlineStr">
        <is>
          <t>Assembly Pull</t>
        </is>
      </c>
      <c r="AE82" t="inlineStr">
        <is>
          <t>C500</t>
        </is>
      </c>
      <c r="AI82" t="n">
        <v>1</v>
      </c>
      <c r="AK82" t="n">
        <v>1</v>
      </c>
      <c r="AL82" t="n">
        <v>1</v>
      </c>
      <c r="AN82" t="n">
        <v>1</v>
      </c>
      <c r="AO82" t="n">
        <v>6</v>
      </c>
      <c r="AU82" t="inlineStr">
        <is>
          <t>None</t>
        </is>
      </c>
      <c r="AV82" t="inlineStr">
        <is>
          <t>*</t>
        </is>
      </c>
    </row>
    <row r="83" ht="14.25" customHeight="1" s="152">
      <c r="A83" t="inlineStr">
        <is>
          <t>DPF</t>
        </is>
      </c>
      <c r="B83" t="n">
        <v>4</v>
      </c>
      <c r="C83" t="inlineStr">
        <is>
          <t>A068N103-00</t>
        </is>
      </c>
      <c r="D83" t="inlineStr">
        <is>
          <t>A068N103</t>
        </is>
      </c>
      <c r="E83" t="inlineStr">
        <is>
          <t xml:space="preserve">                    A052E396F</t>
        </is>
      </c>
      <c r="F83" t="inlineStr">
        <is>
          <t>A052E396</t>
        </is>
      </c>
      <c r="G83" t="inlineStr">
        <is>
          <t>EPA17-DPF BODY</t>
        </is>
      </c>
      <c r="H83" t="n">
        <v>1</v>
      </c>
      <c r="I83" t="inlineStr">
        <is>
          <t>RAW MATERIAL</t>
        </is>
      </c>
      <c r="J83" t="inlineStr">
        <is>
          <t>Active</t>
        </is>
      </c>
      <c r="L83" t="n">
        <v>10</v>
      </c>
      <c r="M83" t="n">
        <v>1</v>
      </c>
      <c r="Q83" t="inlineStr">
        <is>
          <t>EA</t>
        </is>
      </c>
      <c r="R83" t="inlineStr">
        <is>
          <t>Item</t>
        </is>
      </c>
      <c r="S83" t="n">
        <v>1</v>
      </c>
      <c r="T83" t="n">
        <v>100</v>
      </c>
      <c r="U83" t="n">
        <v>1</v>
      </c>
      <c r="V83" t="n">
        <v>1</v>
      </c>
      <c r="W83" t="inlineStr">
        <is>
          <t>Date</t>
        </is>
      </c>
      <c r="Z83" s="153" t="n">
        <v>45147.63171296296</v>
      </c>
      <c r="AB83" t="inlineStr">
        <is>
          <t>*</t>
        </is>
      </c>
      <c r="AD83" t="inlineStr">
        <is>
          <t>Assembly Pull</t>
        </is>
      </c>
      <c r="AE83" t="inlineStr">
        <is>
          <t>LSLASER</t>
        </is>
      </c>
      <c r="AI83" t="n">
        <v>1</v>
      </c>
      <c r="AK83" t="n">
        <v>1</v>
      </c>
      <c r="AL83" t="n">
        <v>5</v>
      </c>
      <c r="AN83" t="n">
        <v>0</v>
      </c>
      <c r="AO83" t="n">
        <v>5</v>
      </c>
      <c r="AU83" t="inlineStr">
        <is>
          <t>None</t>
        </is>
      </c>
      <c r="AV83" t="inlineStr">
        <is>
          <t>*</t>
        </is>
      </c>
    </row>
    <row r="84" ht="14.25" customHeight="1" s="152">
      <c r="A84" t="inlineStr">
        <is>
          <t>DPF</t>
        </is>
      </c>
      <c r="B84" t="n">
        <v>3</v>
      </c>
      <c r="C84" t="inlineStr">
        <is>
          <t>A068N103-00</t>
        </is>
      </c>
      <c r="D84" t="inlineStr">
        <is>
          <t>A068N103</t>
        </is>
      </c>
      <c r="E84" t="inlineStr">
        <is>
          <t xml:space="preserve">            -  A052D004</t>
        </is>
      </c>
      <c r="F84" t="inlineStr">
        <is>
          <t>A052D004</t>
        </is>
      </c>
      <c r="G84" t="inlineStr">
        <is>
          <t>EPA17-Diesel Particulate Filter Catalyst</t>
        </is>
      </c>
      <c r="H84" t="n">
        <v>1</v>
      </c>
      <c r="I84" t="inlineStr">
        <is>
          <t>PHANTOM</t>
        </is>
      </c>
      <c r="J84" t="inlineStr">
        <is>
          <t>PHANTOM</t>
        </is>
      </c>
      <c r="L84" t="n">
        <v>20</v>
      </c>
      <c r="M84" t="n">
        <v>1</v>
      </c>
      <c r="Q84" t="inlineStr">
        <is>
          <t>EA</t>
        </is>
      </c>
      <c r="R84" t="inlineStr">
        <is>
          <t>Item</t>
        </is>
      </c>
      <c r="S84" t="n">
        <v>1</v>
      </c>
      <c r="T84" t="n">
        <v>100</v>
      </c>
      <c r="U84" t="n">
        <v>1</v>
      </c>
      <c r="V84" t="n">
        <v>1</v>
      </c>
      <c r="W84" t="inlineStr">
        <is>
          <t>Date</t>
        </is>
      </c>
      <c r="Z84" s="153" t="n">
        <v>45147.63171296296</v>
      </c>
      <c r="AB84" t="inlineStr">
        <is>
          <t>*</t>
        </is>
      </c>
      <c r="AD84" t="inlineStr">
        <is>
          <t>Phantom</t>
        </is>
      </c>
      <c r="AE84" t="inlineStr">
        <is>
          <t>C500</t>
        </is>
      </c>
      <c r="AI84" t="n">
        <v>1</v>
      </c>
      <c r="AK84" t="n">
        <v>1</v>
      </c>
      <c r="AL84" t="n">
        <v>0</v>
      </c>
      <c r="AN84" t="n">
        <v>0</v>
      </c>
      <c r="AO84" t="n">
        <v>82</v>
      </c>
      <c r="AU84" t="inlineStr">
        <is>
          <t>None</t>
        </is>
      </c>
    </row>
    <row r="85" ht="14.25" customHeight="1" s="152">
      <c r="A85" t="inlineStr">
        <is>
          <t>DPF</t>
        </is>
      </c>
      <c r="B85" t="n">
        <v>4</v>
      </c>
      <c r="C85" t="inlineStr">
        <is>
          <t>A068N103-00</t>
        </is>
      </c>
      <c r="D85" t="inlineStr">
        <is>
          <t>A068N103</t>
        </is>
      </c>
      <c r="E85" t="inlineStr">
        <is>
          <t xml:space="preserve">                    A052D004A</t>
        </is>
      </c>
      <c r="F85" t="inlineStr">
        <is>
          <t>A052D004</t>
        </is>
      </c>
      <c r="G85" t="inlineStr">
        <is>
          <t>EPA17-Diesel Particulate Filter Catalyst</t>
        </is>
      </c>
      <c r="H85" t="n">
        <v>1</v>
      </c>
      <c r="I85" t="inlineStr">
        <is>
          <t>RAW MATERIAL</t>
        </is>
      </c>
      <c r="J85" t="inlineStr">
        <is>
          <t>Active</t>
        </is>
      </c>
      <c r="L85" t="n">
        <v>10</v>
      </c>
      <c r="M85" t="n">
        <v>1</v>
      </c>
      <c r="Q85" t="inlineStr">
        <is>
          <t>EA</t>
        </is>
      </c>
      <c r="R85" t="inlineStr">
        <is>
          <t>Item</t>
        </is>
      </c>
      <c r="S85" t="n">
        <v>1</v>
      </c>
      <c r="T85" t="n">
        <v>100</v>
      </c>
      <c r="U85" t="n">
        <v>1</v>
      </c>
      <c r="V85" t="n">
        <v>1</v>
      </c>
      <c r="W85" t="inlineStr">
        <is>
          <t>Date</t>
        </is>
      </c>
      <c r="Z85" s="153" t="n">
        <v>45147.63171296296</v>
      </c>
      <c r="AB85" t="inlineStr">
        <is>
          <t>*</t>
        </is>
      </c>
      <c r="AC85" t="inlineStr">
        <is>
          <t>MPTC00449</t>
        </is>
      </c>
      <c r="AD85" t="inlineStr">
        <is>
          <t>Assembly Pull</t>
        </is>
      </c>
      <c r="AE85" t="inlineStr">
        <is>
          <t>C500</t>
        </is>
      </c>
      <c r="AI85" t="n">
        <v>1</v>
      </c>
      <c r="AK85" t="n">
        <v>1</v>
      </c>
      <c r="AL85" t="n">
        <v>10</v>
      </c>
      <c r="AN85" t="n">
        <v>0</v>
      </c>
      <c r="AO85" t="n">
        <v>12</v>
      </c>
      <c r="AU85" t="inlineStr">
        <is>
          <t>None</t>
        </is>
      </c>
      <c r="AV85" t="inlineStr">
        <is>
          <t>*</t>
        </is>
      </c>
    </row>
    <row r="86" ht="14.25" customHeight="1" s="152">
      <c r="A86" t="inlineStr">
        <is>
          <t>DPF</t>
        </is>
      </c>
      <c r="B86" t="n">
        <v>4</v>
      </c>
      <c r="C86" t="inlineStr">
        <is>
          <t>A068N103-00</t>
        </is>
      </c>
      <c r="D86" t="inlineStr">
        <is>
          <t>A068N103</t>
        </is>
      </c>
      <c r="E86" t="inlineStr">
        <is>
          <t xml:space="preserve">                    Q196100</t>
        </is>
      </c>
      <c r="F86" t="inlineStr">
        <is>
          <t>Q196100</t>
        </is>
      </c>
      <c r="G86" t="inlineStr">
        <is>
          <t>PRECIOUS METAL PLATINUM PER PRINT</t>
        </is>
      </c>
      <c r="H86" t="n">
        <v>1</v>
      </c>
      <c r="I86" t="inlineStr">
        <is>
          <t>RAW MATERIAL</t>
        </is>
      </c>
      <c r="J86" t="inlineStr">
        <is>
          <t>Active</t>
        </is>
      </c>
      <c r="L86" t="n">
        <v>20</v>
      </c>
      <c r="M86" t="n">
        <v>1</v>
      </c>
      <c r="Q86" t="inlineStr">
        <is>
          <t>TZ</t>
        </is>
      </c>
      <c r="R86" t="inlineStr">
        <is>
          <t>Item</t>
        </is>
      </c>
      <c r="S86" t="n">
        <v>0.02856</v>
      </c>
      <c r="T86" t="n">
        <v>100</v>
      </c>
      <c r="U86" t="n">
        <v>1</v>
      </c>
      <c r="V86" t="n">
        <v>0.02856</v>
      </c>
      <c r="W86" t="inlineStr">
        <is>
          <t>Date</t>
        </is>
      </c>
      <c r="Z86" s="153" t="n">
        <v>45147.63171296296</v>
      </c>
      <c r="AB86" t="inlineStr">
        <is>
          <t>*</t>
        </is>
      </c>
      <c r="AC86" t="inlineStr">
        <is>
          <t>MPTBR898</t>
        </is>
      </c>
      <c r="AD86" t="inlineStr">
        <is>
          <t>Assembly Pull</t>
        </is>
      </c>
      <c r="AE86" t="inlineStr">
        <is>
          <t>PGM</t>
        </is>
      </c>
      <c r="AI86" t="n">
        <v>0.02856</v>
      </c>
      <c r="AK86" t="n">
        <v>1</v>
      </c>
      <c r="AL86" t="n">
        <v>80</v>
      </c>
      <c r="AN86" t="n">
        <v>0</v>
      </c>
      <c r="AO86" t="n">
        <v>82</v>
      </c>
      <c r="AU86" t="inlineStr">
        <is>
          <t>None</t>
        </is>
      </c>
      <c r="AV86" t="inlineStr">
        <is>
          <t>*</t>
        </is>
      </c>
    </row>
    <row r="87" ht="14.25" customHeight="1" s="152">
      <c r="A87" t="inlineStr">
        <is>
          <t>DPF</t>
        </is>
      </c>
      <c r="B87" t="n">
        <v>4</v>
      </c>
      <c r="C87" t="inlineStr">
        <is>
          <t>A068N103-00</t>
        </is>
      </c>
      <c r="D87" t="inlineStr">
        <is>
          <t>A068N103</t>
        </is>
      </c>
      <c r="E87" t="inlineStr">
        <is>
          <t xml:space="preserve">                    Q196101</t>
        </is>
      </c>
      <c r="F87" t="inlineStr">
        <is>
          <t>Q196101</t>
        </is>
      </c>
      <c r="G87" t="inlineStr">
        <is>
          <t>PRECIOUS METAL PALLADIUM PER PRINT</t>
        </is>
      </c>
      <c r="H87" t="n">
        <v>1</v>
      </c>
      <c r="I87" t="inlineStr">
        <is>
          <t>RAW MATERIAL</t>
        </is>
      </c>
      <c r="J87" t="inlineStr">
        <is>
          <t>Active</t>
        </is>
      </c>
      <c r="L87" t="n">
        <v>30</v>
      </c>
      <c r="M87" t="n">
        <v>1</v>
      </c>
      <c r="Q87" t="inlineStr">
        <is>
          <t>TZ</t>
        </is>
      </c>
      <c r="R87" t="inlineStr">
        <is>
          <t>Item</t>
        </is>
      </c>
      <c r="S87" t="n">
        <v>0.00723</v>
      </c>
      <c r="T87" t="n">
        <v>100</v>
      </c>
      <c r="U87" t="n">
        <v>1</v>
      </c>
      <c r="V87" t="n">
        <v>0.00723</v>
      </c>
      <c r="W87" t="inlineStr">
        <is>
          <t>Date</t>
        </is>
      </c>
      <c r="Z87" s="153" t="n">
        <v>45147.63171296296</v>
      </c>
      <c r="AB87" t="inlineStr">
        <is>
          <t>*</t>
        </is>
      </c>
      <c r="AC87" t="inlineStr">
        <is>
          <t>MPTBR899</t>
        </is>
      </c>
      <c r="AD87" t="inlineStr">
        <is>
          <t>Assembly Pull</t>
        </is>
      </c>
      <c r="AE87" t="inlineStr">
        <is>
          <t>PGM</t>
        </is>
      </c>
      <c r="AI87" t="n">
        <v>0.00723</v>
      </c>
      <c r="AK87" t="n">
        <v>1</v>
      </c>
      <c r="AL87" t="n">
        <v>80</v>
      </c>
      <c r="AN87" t="n">
        <v>0</v>
      </c>
      <c r="AO87" t="n">
        <v>82</v>
      </c>
      <c r="AU87" t="inlineStr">
        <is>
          <t>None</t>
        </is>
      </c>
      <c r="AV87" t="inlineStr">
        <is>
          <t>*</t>
        </is>
      </c>
    </row>
    <row r="88" ht="14.25" customHeight="1" s="152">
      <c r="A88" t="inlineStr">
        <is>
          <t>DPF</t>
        </is>
      </c>
      <c r="B88" t="n">
        <v>3</v>
      </c>
      <c r="C88" t="inlineStr">
        <is>
          <t>A068N103-00</t>
        </is>
      </c>
      <c r="D88" t="inlineStr">
        <is>
          <t>A068N103</t>
        </is>
      </c>
      <c r="E88" t="inlineStr">
        <is>
          <t xml:space="preserve">                A065D063</t>
        </is>
      </c>
      <c r="F88" t="inlineStr">
        <is>
          <t>A065D063</t>
        </is>
      </c>
      <c r="G88" t="inlineStr">
        <is>
          <t>SUBSTRATE MAT</t>
        </is>
      </c>
      <c r="H88" t="n">
        <v>1</v>
      </c>
      <c r="I88" t="inlineStr">
        <is>
          <t>RAW MATERIAL</t>
        </is>
      </c>
      <c r="J88" t="inlineStr">
        <is>
          <t>Active</t>
        </is>
      </c>
      <c r="L88" t="n">
        <v>31</v>
      </c>
      <c r="M88" t="n">
        <v>1</v>
      </c>
      <c r="Q88" t="inlineStr">
        <is>
          <t>EA</t>
        </is>
      </c>
      <c r="R88" t="inlineStr">
        <is>
          <t>Item</t>
        </is>
      </c>
      <c r="S88" t="n">
        <v>1</v>
      </c>
      <c r="T88" t="n">
        <v>100</v>
      </c>
      <c r="U88" t="n">
        <v>1</v>
      </c>
      <c r="V88" t="n">
        <v>1</v>
      </c>
      <c r="W88" t="inlineStr">
        <is>
          <t>Date</t>
        </is>
      </c>
      <c r="Z88" s="153" t="n">
        <v>45147.63171296296</v>
      </c>
      <c r="AB88" t="inlineStr">
        <is>
          <t>*</t>
        </is>
      </c>
      <c r="AD88" t="inlineStr">
        <is>
          <t>Assembly Pull</t>
        </is>
      </c>
      <c r="AE88" t="inlineStr">
        <is>
          <t>C500</t>
        </is>
      </c>
      <c r="AI88" t="n">
        <v>1</v>
      </c>
      <c r="AK88" t="n">
        <v>1</v>
      </c>
      <c r="AL88" t="n">
        <v>5</v>
      </c>
      <c r="AN88" t="n">
        <v>0</v>
      </c>
      <c r="AO88" t="n">
        <v>7</v>
      </c>
      <c r="AU88" t="inlineStr">
        <is>
          <t>None</t>
        </is>
      </c>
      <c r="AV88" t="inlineStr">
        <is>
          <t>*</t>
        </is>
      </c>
    </row>
    <row r="89" ht="14.25" customHeight="1" s="152">
      <c r="A89" t="inlineStr">
        <is>
          <t>DPF</t>
        </is>
      </c>
      <c r="B89" t="n">
        <v>2</v>
      </c>
      <c r="C89" t="inlineStr">
        <is>
          <t>A068N103-00</t>
        </is>
      </c>
      <c r="D89" t="inlineStr">
        <is>
          <t>A068N103</t>
        </is>
      </c>
      <c r="E89" t="inlineStr">
        <is>
          <t xml:space="preserve">        -  A050A124</t>
        </is>
      </c>
      <c r="F89" t="inlineStr">
        <is>
          <t>A050A124</t>
        </is>
      </c>
      <c r="G89" t="inlineStr">
        <is>
          <t>EPA17-ADAPTER BODY-DPF</t>
        </is>
      </c>
      <c r="H89" t="n">
        <v>1</v>
      </c>
      <c r="I89" t="inlineStr">
        <is>
          <t>SUB ASSEMBLY</t>
        </is>
      </c>
      <c r="J89" t="inlineStr">
        <is>
          <t>Active</t>
        </is>
      </c>
      <c r="L89" t="n">
        <v>20</v>
      </c>
      <c r="M89" t="n">
        <v>1</v>
      </c>
      <c r="Q89" t="inlineStr">
        <is>
          <t>EA</t>
        </is>
      </c>
      <c r="R89" t="inlineStr">
        <is>
          <t>Item</t>
        </is>
      </c>
      <c r="S89" t="n">
        <v>1</v>
      </c>
      <c r="T89" t="n">
        <v>100</v>
      </c>
      <c r="U89" t="n">
        <v>1</v>
      </c>
      <c r="V89" t="n">
        <v>1</v>
      </c>
      <c r="W89" t="inlineStr">
        <is>
          <t>Date</t>
        </is>
      </c>
      <c r="Z89" s="153" t="n">
        <v>44719.56697916667</v>
      </c>
      <c r="AB89" t="inlineStr">
        <is>
          <t>*</t>
        </is>
      </c>
      <c r="AD89" t="inlineStr">
        <is>
          <t>Assembly Pull</t>
        </is>
      </c>
      <c r="AE89" t="inlineStr">
        <is>
          <t>AOU</t>
        </is>
      </c>
      <c r="AI89" t="n">
        <v>1</v>
      </c>
      <c r="AK89" t="n">
        <v>1</v>
      </c>
      <c r="AL89" t="n">
        <v>3</v>
      </c>
      <c r="AN89" t="n">
        <v>3</v>
      </c>
      <c r="AO89" t="n">
        <v>8</v>
      </c>
      <c r="AU89" t="inlineStr">
        <is>
          <t>None</t>
        </is>
      </c>
      <c r="AV89" t="inlineStr">
        <is>
          <t>*</t>
        </is>
      </c>
    </row>
    <row r="90" ht="14.25" customHeight="1" s="152">
      <c r="A90" t="inlineStr">
        <is>
          <t>DPF</t>
        </is>
      </c>
      <c r="B90" t="n">
        <v>3</v>
      </c>
      <c r="C90" t="inlineStr">
        <is>
          <t>A068N103-00</t>
        </is>
      </c>
      <c r="D90" t="inlineStr">
        <is>
          <t>A068N103</t>
        </is>
      </c>
      <c r="E90" t="inlineStr">
        <is>
          <t xml:space="preserve">                A050A124F</t>
        </is>
      </c>
      <c r="F90" t="inlineStr">
        <is>
          <t>A050A124</t>
        </is>
      </c>
      <c r="G90" t="inlineStr">
        <is>
          <t>EPA17-ADAPTER BODY-DPF</t>
        </is>
      </c>
      <c r="H90" t="n">
        <v>1</v>
      </c>
      <c r="I90" t="inlineStr">
        <is>
          <t>RAW MATERIAL</t>
        </is>
      </c>
      <c r="J90" t="inlineStr">
        <is>
          <t>Active</t>
        </is>
      </c>
      <c r="L90" t="n">
        <v>10</v>
      </c>
      <c r="M90" t="n">
        <v>1</v>
      </c>
      <c r="Q90" t="inlineStr">
        <is>
          <t>EA</t>
        </is>
      </c>
      <c r="R90" t="inlineStr">
        <is>
          <t>Item</t>
        </is>
      </c>
      <c r="S90" t="n">
        <v>1</v>
      </c>
      <c r="T90" t="n">
        <v>100</v>
      </c>
      <c r="U90" t="n">
        <v>1</v>
      </c>
      <c r="V90" t="n">
        <v>1</v>
      </c>
      <c r="W90" t="inlineStr">
        <is>
          <t>Date</t>
        </is>
      </c>
      <c r="Z90" s="153" t="n">
        <v>44719.56697916667</v>
      </c>
      <c r="AB90" t="inlineStr">
        <is>
          <t>*</t>
        </is>
      </c>
      <c r="AD90" t="inlineStr">
        <is>
          <t>Assembly Pull</t>
        </is>
      </c>
      <c r="AE90" t="inlineStr">
        <is>
          <t>LSLASER</t>
        </is>
      </c>
      <c r="AI90" t="n">
        <v>1</v>
      </c>
      <c r="AK90" t="n">
        <v>1</v>
      </c>
      <c r="AL90" t="n">
        <v>5</v>
      </c>
      <c r="AN90" t="n">
        <v>0</v>
      </c>
      <c r="AO90" t="n">
        <v>5</v>
      </c>
      <c r="AU90" t="inlineStr">
        <is>
          <t>None</t>
        </is>
      </c>
      <c r="AV90" t="inlineStr">
        <is>
          <t>*</t>
        </is>
      </c>
    </row>
    <row r="91" ht="14.25" customHeight="1" s="152">
      <c r="A91" t="inlineStr">
        <is>
          <t>DPF</t>
        </is>
      </c>
      <c r="B91" t="n">
        <v>2</v>
      </c>
      <c r="C91" t="inlineStr">
        <is>
          <t>A068N103-00</t>
        </is>
      </c>
      <c r="D91" t="inlineStr">
        <is>
          <t>A068N103</t>
        </is>
      </c>
      <c r="E91" t="inlineStr">
        <is>
          <t xml:space="preserve">        -  A054P976</t>
        </is>
      </c>
      <c r="F91" t="inlineStr">
        <is>
          <t>A054P976</t>
        </is>
      </c>
      <c r="G91" t="inlineStr">
        <is>
          <t>EPA17-ADAPTER BODY-DPF</t>
        </is>
      </c>
      <c r="H91" t="n">
        <v>1</v>
      </c>
      <c r="I91" t="inlineStr">
        <is>
          <t>SUB ASSEMBLY</t>
        </is>
      </c>
      <c r="J91" t="inlineStr">
        <is>
          <t>Active</t>
        </is>
      </c>
      <c r="L91" t="n">
        <v>30</v>
      </c>
      <c r="M91" t="n">
        <v>1</v>
      </c>
      <c r="Q91" t="inlineStr">
        <is>
          <t>EA</t>
        </is>
      </c>
      <c r="R91" t="inlineStr">
        <is>
          <t>Item</t>
        </is>
      </c>
      <c r="S91" t="n">
        <v>1</v>
      </c>
      <c r="T91" t="n">
        <v>100</v>
      </c>
      <c r="U91" t="n">
        <v>1</v>
      </c>
      <c r="V91" t="n">
        <v>1</v>
      </c>
      <c r="W91" t="inlineStr">
        <is>
          <t>Date</t>
        </is>
      </c>
      <c r="Z91" s="153" t="n">
        <v>44719.56697916667</v>
      </c>
      <c r="AB91" t="inlineStr">
        <is>
          <t>*</t>
        </is>
      </c>
      <c r="AD91" t="inlineStr">
        <is>
          <t>Assembly Pull</t>
        </is>
      </c>
      <c r="AE91" t="inlineStr">
        <is>
          <t>LSSMSMOD</t>
        </is>
      </c>
      <c r="AI91" t="n">
        <v>1</v>
      </c>
      <c r="AK91" t="n">
        <v>1</v>
      </c>
      <c r="AL91" t="n">
        <v>1</v>
      </c>
      <c r="AN91" t="n">
        <v>1</v>
      </c>
      <c r="AO91" t="n">
        <v>6</v>
      </c>
      <c r="AU91" t="inlineStr">
        <is>
          <t>None</t>
        </is>
      </c>
      <c r="AV91" t="inlineStr">
        <is>
          <t>*</t>
        </is>
      </c>
    </row>
    <row r="92" ht="14.25" customHeight="1" s="152">
      <c r="A92" t="inlineStr">
        <is>
          <t>DPF</t>
        </is>
      </c>
      <c r="B92" t="n">
        <v>3</v>
      </c>
      <c r="C92" t="inlineStr">
        <is>
          <t>A068N103-00</t>
        </is>
      </c>
      <c r="D92" t="inlineStr">
        <is>
          <t>A068N103</t>
        </is>
      </c>
      <c r="E92" t="inlineStr">
        <is>
          <t xml:space="preserve">                A054P976F</t>
        </is>
      </c>
      <c r="F92" t="inlineStr">
        <is>
          <t>A054P976</t>
        </is>
      </c>
      <c r="G92" t="inlineStr">
        <is>
          <t>EPA17-ADAPTER BODY-DPF</t>
        </is>
      </c>
      <c r="H92" t="n">
        <v>1</v>
      </c>
      <c r="I92" t="inlineStr">
        <is>
          <t>RAW MATERIAL</t>
        </is>
      </c>
      <c r="J92" t="inlineStr">
        <is>
          <t>Active</t>
        </is>
      </c>
      <c r="L92" t="n">
        <v>10</v>
      </c>
      <c r="M92" t="n">
        <v>1</v>
      </c>
      <c r="Q92" t="inlineStr">
        <is>
          <t>EA</t>
        </is>
      </c>
      <c r="R92" t="inlineStr">
        <is>
          <t>Item</t>
        </is>
      </c>
      <c r="S92" t="n">
        <v>1</v>
      </c>
      <c r="T92" t="n">
        <v>100</v>
      </c>
      <c r="U92" t="n">
        <v>1</v>
      </c>
      <c r="V92" t="n">
        <v>1</v>
      </c>
      <c r="W92" t="inlineStr">
        <is>
          <t>Date</t>
        </is>
      </c>
      <c r="Z92" s="153" t="n">
        <v>44719.56697916667</v>
      </c>
      <c r="AB92" t="inlineStr">
        <is>
          <t>*</t>
        </is>
      </c>
      <c r="AD92" t="inlineStr">
        <is>
          <t>Assembly Pull</t>
        </is>
      </c>
      <c r="AE92" t="inlineStr">
        <is>
          <t>LSLASER</t>
        </is>
      </c>
      <c r="AI92" t="n">
        <v>1</v>
      </c>
      <c r="AK92" t="n">
        <v>1</v>
      </c>
      <c r="AL92" t="n">
        <v>5</v>
      </c>
      <c r="AN92" t="n">
        <v>0</v>
      </c>
      <c r="AO92" t="n">
        <v>5</v>
      </c>
      <c r="AU92" t="inlineStr">
        <is>
          <t>None</t>
        </is>
      </c>
      <c r="AV92" t="inlineStr">
        <is>
          <t>*</t>
        </is>
      </c>
    </row>
    <row r="93" ht="14.25" customHeight="1" s="152">
      <c r="A93" t="inlineStr">
        <is>
          <t>DPF</t>
        </is>
      </c>
      <c r="B93" t="n">
        <v>2</v>
      </c>
      <c r="C93" t="inlineStr">
        <is>
          <t>A068N103-00</t>
        </is>
      </c>
      <c r="D93" t="inlineStr">
        <is>
          <t>A068N103</t>
        </is>
      </c>
      <c r="E93" t="inlineStr">
        <is>
          <t xml:space="preserve">            A030Z734</t>
        </is>
      </c>
      <c r="F93" t="inlineStr">
        <is>
          <t>A030Z734</t>
        </is>
      </c>
      <c r="G93" t="inlineStr">
        <is>
          <t>EPA17-PIPE COUPLER</t>
        </is>
      </c>
      <c r="H93" t="n">
        <v>1</v>
      </c>
      <c r="I93" t="inlineStr">
        <is>
          <t>RAW MATERIAL</t>
        </is>
      </c>
      <c r="J93" t="inlineStr">
        <is>
          <t>Active</t>
        </is>
      </c>
      <c r="L93" t="n">
        <v>40</v>
      </c>
      <c r="M93" t="n">
        <v>1</v>
      </c>
      <c r="Q93" t="inlineStr">
        <is>
          <t>EA</t>
        </is>
      </c>
      <c r="R93" t="inlineStr">
        <is>
          <t>Item</t>
        </is>
      </c>
      <c r="S93" t="n">
        <v>1</v>
      </c>
      <c r="T93" t="n">
        <v>100</v>
      </c>
      <c r="U93" t="n">
        <v>1</v>
      </c>
      <c r="V93" t="n">
        <v>1</v>
      </c>
      <c r="W93" t="inlineStr">
        <is>
          <t>Date</t>
        </is>
      </c>
      <c r="Z93" s="153" t="n">
        <v>44719.56697916667</v>
      </c>
      <c r="AB93" t="inlineStr">
        <is>
          <t>*</t>
        </is>
      </c>
      <c r="AD93" t="inlineStr">
        <is>
          <t>Assembly Pull</t>
        </is>
      </c>
      <c r="AE93" t="inlineStr">
        <is>
          <t>M1200</t>
        </is>
      </c>
      <c r="AI93" t="n">
        <v>1</v>
      </c>
      <c r="AK93" t="n">
        <v>1</v>
      </c>
      <c r="AL93" t="n">
        <v>10</v>
      </c>
      <c r="AN93" t="n">
        <v>0</v>
      </c>
      <c r="AO93" t="n">
        <v>12</v>
      </c>
      <c r="AU93" t="inlineStr">
        <is>
          <t>None</t>
        </is>
      </c>
      <c r="AV93" t="inlineStr">
        <is>
          <t>*</t>
        </is>
      </c>
    </row>
    <row r="94" ht="14.25" customHeight="1" s="152">
      <c r="A94" t="inlineStr">
        <is>
          <t>DPF</t>
        </is>
      </c>
      <c r="B94" t="n">
        <v>2</v>
      </c>
      <c r="C94" t="inlineStr">
        <is>
          <t>A068N103-00</t>
        </is>
      </c>
      <c r="D94" t="inlineStr">
        <is>
          <t>A068N103</t>
        </is>
      </c>
      <c r="E94" t="inlineStr">
        <is>
          <t xml:space="preserve">            A057D141</t>
        </is>
      </c>
      <c r="F94" t="inlineStr">
        <is>
          <t>A057D141</t>
        </is>
      </c>
      <c r="G94" t="inlineStr">
        <is>
          <t>EPA17-COUPLER</t>
        </is>
      </c>
      <c r="H94" t="n">
        <v>1</v>
      </c>
      <c r="I94" t="inlineStr">
        <is>
          <t>RAW MATERIAL</t>
        </is>
      </c>
      <c r="J94" t="inlineStr">
        <is>
          <t>Active</t>
        </is>
      </c>
      <c r="L94" t="n">
        <v>50</v>
      </c>
      <c r="M94" t="n">
        <v>1</v>
      </c>
      <c r="Q94" t="inlineStr">
        <is>
          <t>EA</t>
        </is>
      </c>
      <c r="R94" t="inlineStr">
        <is>
          <t>Item</t>
        </is>
      </c>
      <c r="S94" t="n">
        <v>1</v>
      </c>
      <c r="T94" t="n">
        <v>100</v>
      </c>
      <c r="U94" t="n">
        <v>1</v>
      </c>
      <c r="V94" t="n">
        <v>1</v>
      </c>
      <c r="W94" t="inlineStr">
        <is>
          <t>Date</t>
        </is>
      </c>
      <c r="Z94" s="153" t="n">
        <v>44719.56697916667</v>
      </c>
      <c r="AB94" t="inlineStr">
        <is>
          <t>*</t>
        </is>
      </c>
      <c r="AD94" t="inlineStr">
        <is>
          <t>Assembly Pull</t>
        </is>
      </c>
      <c r="AE94" t="inlineStr">
        <is>
          <t>M1200</t>
        </is>
      </c>
      <c r="AI94" t="n">
        <v>1</v>
      </c>
      <c r="AK94" t="n">
        <v>1</v>
      </c>
      <c r="AL94" t="n">
        <v>10</v>
      </c>
      <c r="AN94" t="n">
        <v>0</v>
      </c>
      <c r="AO94" t="n">
        <v>12</v>
      </c>
      <c r="AU94" t="inlineStr">
        <is>
          <t>None</t>
        </is>
      </c>
      <c r="AV94" t="inlineStr">
        <is>
          <t>*</t>
        </is>
      </c>
    </row>
    <row r="95" ht="14.25" customHeight="1" s="152">
      <c r="A95" t="inlineStr">
        <is>
          <t>DPF</t>
        </is>
      </c>
      <c r="B95" t="n">
        <v>2</v>
      </c>
      <c r="C95" t="inlineStr">
        <is>
          <t>A068N103-00</t>
        </is>
      </c>
      <c r="D95" t="inlineStr">
        <is>
          <t>A068N103</t>
        </is>
      </c>
      <c r="E95" t="inlineStr">
        <is>
          <t xml:space="preserve">            A056H236</t>
        </is>
      </c>
      <c r="F95" t="inlineStr">
        <is>
          <t>A056H236</t>
        </is>
      </c>
      <c r="G95" t="inlineStr">
        <is>
          <t>EPA17-INSULATION</t>
        </is>
      </c>
      <c r="H95" t="n">
        <v>1</v>
      </c>
      <c r="I95" t="inlineStr">
        <is>
          <t>RAW MATERIAL</t>
        </is>
      </c>
      <c r="J95" t="inlineStr">
        <is>
          <t>Active</t>
        </is>
      </c>
      <c r="L95" t="n">
        <v>60</v>
      </c>
      <c r="M95" t="n">
        <v>1</v>
      </c>
      <c r="Q95" t="inlineStr">
        <is>
          <t>EA</t>
        </is>
      </c>
      <c r="R95" t="inlineStr">
        <is>
          <t>Item</t>
        </is>
      </c>
      <c r="S95" t="n">
        <v>2</v>
      </c>
      <c r="T95" t="n">
        <v>100</v>
      </c>
      <c r="U95" t="n">
        <v>1</v>
      </c>
      <c r="V95" t="n">
        <v>2</v>
      </c>
      <c r="W95" t="inlineStr">
        <is>
          <t>Date</t>
        </is>
      </c>
      <c r="Z95" s="153" t="n">
        <v>44719.56697916667</v>
      </c>
      <c r="AB95" t="inlineStr">
        <is>
          <t>*</t>
        </is>
      </c>
      <c r="AD95" t="inlineStr">
        <is>
          <t>Assembly Pull</t>
        </is>
      </c>
      <c r="AE95" t="inlineStr">
        <is>
          <t>MFRJ KITS</t>
        </is>
      </c>
      <c r="AI95" t="n">
        <v>2</v>
      </c>
      <c r="AK95" t="n">
        <v>1</v>
      </c>
      <c r="AL95" t="n">
        <v>10</v>
      </c>
      <c r="AN95" t="n">
        <v>0</v>
      </c>
      <c r="AO95" t="n">
        <v>12</v>
      </c>
      <c r="AU95" t="inlineStr">
        <is>
          <t>None</t>
        </is>
      </c>
      <c r="AV95" t="inlineStr">
        <is>
          <t>*</t>
        </is>
      </c>
    </row>
    <row r="96" ht="14.25" customHeight="1" s="152">
      <c r="A96" t="inlineStr">
        <is>
          <t>DPF</t>
        </is>
      </c>
      <c r="B96" t="n">
        <v>2</v>
      </c>
      <c r="C96" t="inlineStr">
        <is>
          <t>A068N103-00</t>
        </is>
      </c>
      <c r="D96" t="inlineStr">
        <is>
          <t>A068N103</t>
        </is>
      </c>
      <c r="E96" t="inlineStr">
        <is>
          <t xml:space="preserve">            A056L762</t>
        </is>
      </c>
      <c r="F96" t="inlineStr">
        <is>
          <t>A056L762</t>
        </is>
      </c>
      <c r="G96" t="inlineStr">
        <is>
          <t>EPA17-INSULATION</t>
        </is>
      </c>
      <c r="H96" t="n">
        <v>1</v>
      </c>
      <c r="I96" t="inlineStr">
        <is>
          <t>RAW MATERIAL</t>
        </is>
      </c>
      <c r="J96" t="inlineStr">
        <is>
          <t>Active</t>
        </is>
      </c>
      <c r="L96" t="n">
        <v>70</v>
      </c>
      <c r="M96" t="n">
        <v>1</v>
      </c>
      <c r="Q96" t="inlineStr">
        <is>
          <t>EA</t>
        </is>
      </c>
      <c r="R96" t="inlineStr">
        <is>
          <t>Item</t>
        </is>
      </c>
      <c r="S96" t="n">
        <v>1</v>
      </c>
      <c r="T96" t="n">
        <v>100</v>
      </c>
      <c r="U96" t="n">
        <v>1</v>
      </c>
      <c r="V96" t="n">
        <v>1</v>
      </c>
      <c r="W96" t="inlineStr">
        <is>
          <t>Date</t>
        </is>
      </c>
      <c r="Z96" s="153" t="n">
        <v>44719.56697916667</v>
      </c>
      <c r="AB96" t="inlineStr">
        <is>
          <t>*</t>
        </is>
      </c>
      <c r="AD96" t="inlineStr">
        <is>
          <t>Assembly Pull</t>
        </is>
      </c>
      <c r="AE96" t="inlineStr">
        <is>
          <t>MFRJ KITS</t>
        </is>
      </c>
      <c r="AI96" t="n">
        <v>1</v>
      </c>
      <c r="AK96" t="n">
        <v>1</v>
      </c>
      <c r="AL96" t="n">
        <v>10</v>
      </c>
      <c r="AN96" t="n">
        <v>0</v>
      </c>
      <c r="AO96" t="n">
        <v>12</v>
      </c>
      <c r="AU96" t="inlineStr">
        <is>
          <t>None</t>
        </is>
      </c>
      <c r="AV96" t="inlineStr">
        <is>
          <t>*</t>
        </is>
      </c>
    </row>
    <row r="97" ht="14.25" customHeight="1" s="152">
      <c r="A97" t="inlineStr">
        <is>
          <t>DPF</t>
        </is>
      </c>
      <c r="B97" t="n">
        <v>2</v>
      </c>
      <c r="C97" t="inlineStr">
        <is>
          <t>A068N103-00</t>
        </is>
      </c>
      <c r="D97" t="inlineStr">
        <is>
          <t>A068N103</t>
        </is>
      </c>
      <c r="E97" t="inlineStr">
        <is>
          <t xml:space="preserve">            A056H239</t>
        </is>
      </c>
      <c r="F97" t="inlineStr">
        <is>
          <t>A056H239</t>
        </is>
      </c>
      <c r="G97" t="inlineStr">
        <is>
          <t>EPA17-INSULATION</t>
        </is>
      </c>
      <c r="H97" t="n">
        <v>1</v>
      </c>
      <c r="I97" t="inlineStr">
        <is>
          <t>RAW MATERIAL</t>
        </is>
      </c>
      <c r="J97" t="inlineStr">
        <is>
          <t>Active</t>
        </is>
      </c>
      <c r="L97" t="n">
        <v>80</v>
      </c>
      <c r="M97" t="n">
        <v>1</v>
      </c>
      <c r="Q97" t="inlineStr">
        <is>
          <t>EA</t>
        </is>
      </c>
      <c r="R97" t="inlineStr">
        <is>
          <t>Item</t>
        </is>
      </c>
      <c r="S97" t="n">
        <v>1</v>
      </c>
      <c r="T97" t="n">
        <v>100</v>
      </c>
      <c r="U97" t="n">
        <v>1</v>
      </c>
      <c r="V97" t="n">
        <v>1</v>
      </c>
      <c r="W97" t="inlineStr">
        <is>
          <t>Date</t>
        </is>
      </c>
      <c r="Z97" s="153" t="n">
        <v>44719.56697916667</v>
      </c>
      <c r="AB97" t="inlineStr">
        <is>
          <t>*</t>
        </is>
      </c>
      <c r="AD97" t="inlineStr">
        <is>
          <t>Assembly Pull</t>
        </is>
      </c>
      <c r="AE97" t="inlineStr">
        <is>
          <t>MFRJ KITS</t>
        </is>
      </c>
      <c r="AI97" t="n">
        <v>1</v>
      </c>
      <c r="AK97" t="n">
        <v>1</v>
      </c>
      <c r="AL97" t="n">
        <v>10</v>
      </c>
      <c r="AN97" t="n">
        <v>0</v>
      </c>
      <c r="AO97" t="n">
        <v>12</v>
      </c>
      <c r="AU97" t="inlineStr">
        <is>
          <t>None</t>
        </is>
      </c>
      <c r="AV97" t="inlineStr">
        <is>
          <t>*</t>
        </is>
      </c>
    </row>
    <row r="98" ht="14.25" customHeight="1" s="152">
      <c r="A98" t="inlineStr">
        <is>
          <t>DPF</t>
        </is>
      </c>
      <c r="B98" t="n">
        <v>2</v>
      </c>
      <c r="C98" t="inlineStr">
        <is>
          <t>A068N103-00</t>
        </is>
      </c>
      <c r="D98" t="inlineStr">
        <is>
          <t>A068N103</t>
        </is>
      </c>
      <c r="E98" t="inlineStr">
        <is>
          <t xml:space="preserve">            A054M204</t>
        </is>
      </c>
      <c r="F98" t="inlineStr">
        <is>
          <t>A054M204</t>
        </is>
      </c>
      <c r="G98" t="inlineStr">
        <is>
          <t>EPA17-HEAT SHIELD-DPF</t>
        </is>
      </c>
      <c r="H98" t="n">
        <v>1</v>
      </c>
      <c r="I98" t="inlineStr">
        <is>
          <t>RAW MATERIAL</t>
        </is>
      </c>
      <c r="J98" t="inlineStr">
        <is>
          <t>Active</t>
        </is>
      </c>
      <c r="L98" t="n">
        <v>90</v>
      </c>
      <c r="M98" t="n">
        <v>1</v>
      </c>
      <c r="Q98" t="inlineStr">
        <is>
          <t>EA</t>
        </is>
      </c>
      <c r="R98" t="inlineStr">
        <is>
          <t>Item</t>
        </is>
      </c>
      <c r="S98" t="n">
        <v>1</v>
      </c>
      <c r="T98" t="n">
        <v>100</v>
      </c>
      <c r="U98" t="n">
        <v>1</v>
      </c>
      <c r="V98" t="n">
        <v>1</v>
      </c>
      <c r="W98" t="inlineStr">
        <is>
          <t>Date</t>
        </is>
      </c>
      <c r="Z98" s="153" t="n">
        <v>44719.56697916667</v>
      </c>
      <c r="AB98" t="inlineStr">
        <is>
          <t>*</t>
        </is>
      </c>
      <c r="AD98" t="inlineStr">
        <is>
          <t>Assembly Pull</t>
        </is>
      </c>
      <c r="AE98" t="inlineStr">
        <is>
          <t>MFRJ KITS</t>
        </is>
      </c>
      <c r="AI98" t="n">
        <v>1</v>
      </c>
      <c r="AK98" t="n">
        <v>1</v>
      </c>
      <c r="AL98" t="n">
        <v>10</v>
      </c>
      <c r="AN98" t="n">
        <v>0</v>
      </c>
      <c r="AO98" t="n">
        <v>12</v>
      </c>
      <c r="AU98" t="inlineStr">
        <is>
          <t>None</t>
        </is>
      </c>
      <c r="AV98" t="inlineStr">
        <is>
          <t>*</t>
        </is>
      </c>
    </row>
    <row r="99" ht="14.25" customHeight="1" s="152">
      <c r="A99" t="inlineStr">
        <is>
          <t>DPF</t>
        </is>
      </c>
      <c r="B99" t="n">
        <v>2</v>
      </c>
      <c r="C99" t="inlineStr">
        <is>
          <t>A068N103-00</t>
        </is>
      </c>
      <c r="D99" t="inlineStr">
        <is>
          <t>A068N103</t>
        </is>
      </c>
      <c r="E99" t="inlineStr">
        <is>
          <t xml:space="preserve">            A054T620</t>
        </is>
      </c>
      <c r="F99" t="inlineStr">
        <is>
          <t>A054T620</t>
        </is>
      </c>
      <c r="G99" t="inlineStr">
        <is>
          <t>EPA17-HEAT SHIELD-DPF</t>
        </is>
      </c>
      <c r="H99" t="n">
        <v>1</v>
      </c>
      <c r="I99" t="inlineStr">
        <is>
          <t>RAW MATERIAL</t>
        </is>
      </c>
      <c r="J99" t="inlineStr">
        <is>
          <t>Active</t>
        </is>
      </c>
      <c r="L99" t="n">
        <v>100</v>
      </c>
      <c r="M99" t="n">
        <v>1</v>
      </c>
      <c r="Q99" t="inlineStr">
        <is>
          <t>EA</t>
        </is>
      </c>
      <c r="R99" t="inlineStr">
        <is>
          <t>Item</t>
        </is>
      </c>
      <c r="S99" t="n">
        <v>1</v>
      </c>
      <c r="T99" t="n">
        <v>100</v>
      </c>
      <c r="U99" t="n">
        <v>1</v>
      </c>
      <c r="V99" t="n">
        <v>1</v>
      </c>
      <c r="W99" t="inlineStr">
        <is>
          <t>Date</t>
        </is>
      </c>
      <c r="Z99" s="153" t="n">
        <v>44719.56697916667</v>
      </c>
      <c r="AB99" t="inlineStr">
        <is>
          <t>*</t>
        </is>
      </c>
      <c r="AD99" t="inlineStr">
        <is>
          <t>Assembly Pull</t>
        </is>
      </c>
      <c r="AE99" t="inlineStr">
        <is>
          <t>MFRJ KITS</t>
        </is>
      </c>
      <c r="AI99" t="n">
        <v>1</v>
      </c>
      <c r="AK99" t="n">
        <v>1</v>
      </c>
      <c r="AL99" t="n">
        <v>10</v>
      </c>
      <c r="AN99" t="n">
        <v>0</v>
      </c>
      <c r="AO99" t="n">
        <v>12</v>
      </c>
      <c r="AU99" t="inlineStr">
        <is>
          <t>None</t>
        </is>
      </c>
      <c r="AV99" t="inlineStr">
        <is>
          <t>*</t>
        </is>
      </c>
    </row>
    <row r="100" ht="14.25" customHeight="1" s="152">
      <c r="A100" t="inlineStr">
        <is>
          <t>DPF</t>
        </is>
      </c>
      <c r="B100" t="n">
        <v>1</v>
      </c>
      <c r="C100" t="inlineStr">
        <is>
          <t>A068N104-00</t>
        </is>
      </c>
      <c r="D100" t="inlineStr">
        <is>
          <t>A068N104</t>
        </is>
      </c>
      <c r="E100" t="inlineStr">
        <is>
          <t xml:space="preserve">    -  A068N104P</t>
        </is>
      </c>
      <c r="F100" t="inlineStr">
        <is>
          <t>A068N104</t>
        </is>
      </c>
      <c r="G100" t="inlineStr">
        <is>
          <t>GHG-MODULE, DPF CATALYST</t>
        </is>
      </c>
      <c r="H100" t="n">
        <v>1</v>
      </c>
      <c r="I100" t="inlineStr">
        <is>
          <t>PHANTOM</t>
        </is>
      </c>
      <c r="J100" t="inlineStr">
        <is>
          <t>PHANTOM</t>
        </is>
      </c>
      <c r="L100" t="n">
        <v>10</v>
      </c>
      <c r="M100" t="n">
        <v>1</v>
      </c>
      <c r="Q100" t="inlineStr">
        <is>
          <t>EA</t>
        </is>
      </c>
      <c r="R100" t="inlineStr">
        <is>
          <t>Item</t>
        </is>
      </c>
      <c r="S100" t="n">
        <v>1</v>
      </c>
      <c r="T100" t="n">
        <v>100</v>
      </c>
      <c r="U100" t="n">
        <v>1</v>
      </c>
      <c r="V100" t="n">
        <v>1</v>
      </c>
      <c r="W100" t="inlineStr">
        <is>
          <t>Date</t>
        </is>
      </c>
      <c r="Z100" s="153" t="n">
        <v>44719.575</v>
      </c>
      <c r="AB100" t="inlineStr">
        <is>
          <t>*</t>
        </is>
      </c>
      <c r="AD100" t="inlineStr">
        <is>
          <t>Phantom</t>
        </is>
      </c>
      <c r="AI100" t="n">
        <v>1</v>
      </c>
      <c r="AK100" t="n">
        <v>1</v>
      </c>
      <c r="AL100" t="n">
        <v>0</v>
      </c>
      <c r="AN100" t="n">
        <v>3</v>
      </c>
      <c r="AO100" t="n">
        <v>83</v>
      </c>
      <c r="AU100" t="inlineStr">
        <is>
          <t>None</t>
        </is>
      </c>
    </row>
    <row r="101" ht="14.25" customHeight="1" s="152">
      <c r="A101" t="inlineStr">
        <is>
          <t>DPF</t>
        </is>
      </c>
      <c r="B101" t="n">
        <v>2</v>
      </c>
      <c r="C101" t="inlineStr">
        <is>
          <t>A068N104-00</t>
        </is>
      </c>
      <c r="D101" t="inlineStr">
        <is>
          <t>A068N104</t>
        </is>
      </c>
      <c r="E101" t="inlineStr">
        <is>
          <t xml:space="preserve">        -  A054V481</t>
        </is>
      </c>
      <c r="F101" t="inlineStr">
        <is>
          <t>A054V481</t>
        </is>
      </c>
      <c r="G101" t="inlineStr">
        <is>
          <t>EPA17-DPF MODULE</t>
        </is>
      </c>
      <c r="H101" t="n">
        <v>1</v>
      </c>
      <c r="I101" t="inlineStr">
        <is>
          <t>SUB ASSEMBLY</t>
        </is>
      </c>
      <c r="J101" t="inlineStr">
        <is>
          <t>Active</t>
        </is>
      </c>
      <c r="L101" t="n">
        <v>12</v>
      </c>
      <c r="M101" t="n">
        <v>1</v>
      </c>
      <c r="Q101" t="inlineStr">
        <is>
          <t>EA</t>
        </is>
      </c>
      <c r="R101" t="inlineStr">
        <is>
          <t>Item</t>
        </is>
      </c>
      <c r="S101" t="n">
        <v>1</v>
      </c>
      <c r="T101" t="n">
        <v>100</v>
      </c>
      <c r="U101" t="n">
        <v>1</v>
      </c>
      <c r="V101" t="n">
        <v>1</v>
      </c>
      <c r="W101" t="inlineStr">
        <is>
          <t>Date</t>
        </is>
      </c>
      <c r="Z101" s="153" t="n">
        <v>45147.62734953704</v>
      </c>
      <c r="AB101" t="inlineStr">
        <is>
          <t>*</t>
        </is>
      </c>
      <c r="AD101" t="inlineStr">
        <is>
          <t>Assembly Pull</t>
        </is>
      </c>
      <c r="AE101" t="inlineStr">
        <is>
          <t>M1100</t>
        </is>
      </c>
      <c r="AI101" t="n">
        <v>1</v>
      </c>
      <c r="AK101" t="n">
        <v>1</v>
      </c>
      <c r="AL101" t="n">
        <v>1</v>
      </c>
      <c r="AN101" t="n">
        <v>2</v>
      </c>
      <c r="AO101" t="n">
        <v>83</v>
      </c>
      <c r="AU101" t="inlineStr">
        <is>
          <t>None</t>
        </is>
      </c>
      <c r="AV101" t="inlineStr">
        <is>
          <t>*</t>
        </is>
      </c>
    </row>
    <row r="102" ht="14.25" customHeight="1" s="152">
      <c r="A102" t="inlineStr">
        <is>
          <t>DPF</t>
        </is>
      </c>
      <c r="B102" t="n">
        <v>3</v>
      </c>
      <c r="C102" t="inlineStr">
        <is>
          <t>A068N104-00</t>
        </is>
      </c>
      <c r="D102" t="inlineStr">
        <is>
          <t>A068N104</t>
        </is>
      </c>
      <c r="E102" t="inlineStr">
        <is>
          <t xml:space="preserve">            -  A052E396</t>
        </is>
      </c>
      <c r="F102" t="inlineStr">
        <is>
          <t>A052E396</t>
        </is>
      </c>
      <c r="G102" t="inlineStr">
        <is>
          <t>EPA17-DPF BODY</t>
        </is>
      </c>
      <c r="H102" t="n">
        <v>1</v>
      </c>
      <c r="I102" t="inlineStr">
        <is>
          <t>SUB ASSEMBLY</t>
        </is>
      </c>
      <c r="J102" t="inlineStr">
        <is>
          <t>Active</t>
        </is>
      </c>
      <c r="L102" t="n">
        <v>10</v>
      </c>
      <c r="M102" t="n">
        <v>1</v>
      </c>
      <c r="Q102" t="inlineStr">
        <is>
          <t>EA</t>
        </is>
      </c>
      <c r="R102" t="inlineStr">
        <is>
          <t>Item</t>
        </is>
      </c>
      <c r="S102" t="n">
        <v>1</v>
      </c>
      <c r="T102" t="n">
        <v>100</v>
      </c>
      <c r="U102" t="n">
        <v>1</v>
      </c>
      <c r="V102" t="n">
        <v>1</v>
      </c>
      <c r="W102" t="inlineStr">
        <is>
          <t>Date</t>
        </is>
      </c>
      <c r="Z102" s="153" t="n">
        <v>45147.62734953704</v>
      </c>
      <c r="AB102" t="inlineStr">
        <is>
          <t>*</t>
        </is>
      </c>
      <c r="AD102" t="inlineStr">
        <is>
          <t>Assembly Pull</t>
        </is>
      </c>
      <c r="AE102" t="inlineStr">
        <is>
          <t>C500</t>
        </is>
      </c>
      <c r="AI102" t="n">
        <v>1</v>
      </c>
      <c r="AK102" t="n">
        <v>1</v>
      </c>
      <c r="AL102" t="n">
        <v>1</v>
      </c>
      <c r="AN102" t="n">
        <v>1</v>
      </c>
      <c r="AO102" t="n">
        <v>6</v>
      </c>
      <c r="AU102" t="inlineStr">
        <is>
          <t>None</t>
        </is>
      </c>
      <c r="AV102" t="inlineStr">
        <is>
          <t>*</t>
        </is>
      </c>
    </row>
    <row r="103" ht="14.25" customHeight="1" s="152">
      <c r="A103" t="inlineStr">
        <is>
          <t>DPF</t>
        </is>
      </c>
      <c r="B103" t="n">
        <v>4</v>
      </c>
      <c r="C103" t="inlineStr">
        <is>
          <t>A068N104-00</t>
        </is>
      </c>
      <c r="D103" t="inlineStr">
        <is>
          <t>A068N104</t>
        </is>
      </c>
      <c r="E103" t="inlineStr">
        <is>
          <t xml:space="preserve">                    A052E396F</t>
        </is>
      </c>
      <c r="F103" t="inlineStr">
        <is>
          <t>A052E396</t>
        </is>
      </c>
      <c r="G103" t="inlineStr">
        <is>
          <t>EPA17-DPF BODY</t>
        </is>
      </c>
      <c r="H103" t="n">
        <v>1</v>
      </c>
      <c r="I103" t="inlineStr">
        <is>
          <t>RAW MATERIAL</t>
        </is>
      </c>
      <c r="J103" t="inlineStr">
        <is>
          <t>Active</t>
        </is>
      </c>
      <c r="L103" t="n">
        <v>10</v>
      </c>
      <c r="M103" t="n">
        <v>1</v>
      </c>
      <c r="Q103" t="inlineStr">
        <is>
          <t>EA</t>
        </is>
      </c>
      <c r="R103" t="inlineStr">
        <is>
          <t>Item</t>
        </is>
      </c>
      <c r="S103" t="n">
        <v>1</v>
      </c>
      <c r="T103" t="n">
        <v>100</v>
      </c>
      <c r="U103" t="n">
        <v>1</v>
      </c>
      <c r="V103" t="n">
        <v>1</v>
      </c>
      <c r="W103" t="inlineStr">
        <is>
          <t>Date</t>
        </is>
      </c>
      <c r="Z103" s="153" t="n">
        <v>45147.62734953704</v>
      </c>
      <c r="AB103" t="inlineStr">
        <is>
          <t>*</t>
        </is>
      </c>
      <c r="AD103" t="inlineStr">
        <is>
          <t>Assembly Pull</t>
        </is>
      </c>
      <c r="AE103" t="inlineStr">
        <is>
          <t>LSLASER</t>
        </is>
      </c>
      <c r="AI103" t="n">
        <v>1</v>
      </c>
      <c r="AK103" t="n">
        <v>1</v>
      </c>
      <c r="AL103" t="n">
        <v>5</v>
      </c>
      <c r="AN103" t="n">
        <v>0</v>
      </c>
      <c r="AO103" t="n">
        <v>5</v>
      </c>
      <c r="AU103" t="inlineStr">
        <is>
          <t>None</t>
        </is>
      </c>
      <c r="AV103" t="inlineStr">
        <is>
          <t>*</t>
        </is>
      </c>
    </row>
    <row r="104" ht="14.25" customHeight="1" s="152">
      <c r="A104" t="inlineStr">
        <is>
          <t>DPF</t>
        </is>
      </c>
      <c r="B104" t="n">
        <v>3</v>
      </c>
      <c r="C104" t="inlineStr">
        <is>
          <t>A068N104-00</t>
        </is>
      </c>
      <c r="D104" t="inlineStr">
        <is>
          <t>A068N104</t>
        </is>
      </c>
      <c r="E104" t="inlineStr">
        <is>
          <t xml:space="preserve">            -  A052D004</t>
        </is>
      </c>
      <c r="F104" t="inlineStr">
        <is>
          <t>A052D004</t>
        </is>
      </c>
      <c r="G104" t="inlineStr">
        <is>
          <t>EPA17-Diesel Particulate Filter Catalyst</t>
        </is>
      </c>
      <c r="H104" t="n">
        <v>1</v>
      </c>
      <c r="I104" t="inlineStr">
        <is>
          <t>PHANTOM</t>
        </is>
      </c>
      <c r="J104" t="inlineStr">
        <is>
          <t>PHANTOM</t>
        </is>
      </c>
      <c r="L104" t="n">
        <v>20</v>
      </c>
      <c r="M104" t="n">
        <v>1</v>
      </c>
      <c r="Q104" t="inlineStr">
        <is>
          <t>EA</t>
        </is>
      </c>
      <c r="R104" t="inlineStr">
        <is>
          <t>Item</t>
        </is>
      </c>
      <c r="S104" t="n">
        <v>1</v>
      </c>
      <c r="T104" t="n">
        <v>100</v>
      </c>
      <c r="U104" t="n">
        <v>1</v>
      </c>
      <c r="V104" t="n">
        <v>1</v>
      </c>
      <c r="W104" t="inlineStr">
        <is>
          <t>Date</t>
        </is>
      </c>
      <c r="Z104" s="153" t="n">
        <v>45147.62734953704</v>
      </c>
      <c r="AB104" t="inlineStr">
        <is>
          <t>*</t>
        </is>
      </c>
      <c r="AD104" t="inlineStr">
        <is>
          <t>Phantom</t>
        </is>
      </c>
      <c r="AE104" t="inlineStr">
        <is>
          <t>C500</t>
        </is>
      </c>
      <c r="AI104" t="n">
        <v>1</v>
      </c>
      <c r="AK104" t="n">
        <v>1</v>
      </c>
      <c r="AL104" t="n">
        <v>0</v>
      </c>
      <c r="AN104" t="n">
        <v>0</v>
      </c>
      <c r="AO104" t="n">
        <v>82</v>
      </c>
      <c r="AU104" t="inlineStr">
        <is>
          <t>None</t>
        </is>
      </c>
    </row>
    <row r="105" ht="14.25" customHeight="1" s="152">
      <c r="A105" t="inlineStr">
        <is>
          <t>DPF</t>
        </is>
      </c>
      <c r="B105" t="n">
        <v>4</v>
      </c>
      <c r="C105" t="inlineStr">
        <is>
          <t>A068N104-00</t>
        </is>
      </c>
      <c r="D105" t="inlineStr">
        <is>
          <t>A068N104</t>
        </is>
      </c>
      <c r="E105" t="inlineStr">
        <is>
          <t xml:space="preserve">                    A052D004A</t>
        </is>
      </c>
      <c r="F105" t="inlineStr">
        <is>
          <t>A052D004</t>
        </is>
      </c>
      <c r="G105" t="inlineStr">
        <is>
          <t>EPA17-Diesel Particulate Filter Catalyst</t>
        </is>
      </c>
      <c r="H105" t="n">
        <v>1</v>
      </c>
      <c r="I105" t="inlineStr">
        <is>
          <t>RAW MATERIAL</t>
        </is>
      </c>
      <c r="J105" t="inlineStr">
        <is>
          <t>Active</t>
        </is>
      </c>
      <c r="L105" t="n">
        <v>10</v>
      </c>
      <c r="M105" t="n">
        <v>1</v>
      </c>
      <c r="Q105" t="inlineStr">
        <is>
          <t>EA</t>
        </is>
      </c>
      <c r="R105" t="inlineStr">
        <is>
          <t>Item</t>
        </is>
      </c>
      <c r="S105" t="n">
        <v>1</v>
      </c>
      <c r="T105" t="n">
        <v>100</v>
      </c>
      <c r="U105" t="n">
        <v>1</v>
      </c>
      <c r="V105" t="n">
        <v>1</v>
      </c>
      <c r="W105" t="inlineStr">
        <is>
          <t>Date</t>
        </is>
      </c>
      <c r="Z105" s="153" t="n">
        <v>45147.62734953704</v>
      </c>
      <c r="AB105" t="inlineStr">
        <is>
          <t>*</t>
        </is>
      </c>
      <c r="AC105" t="inlineStr">
        <is>
          <t>MPTC00449</t>
        </is>
      </c>
      <c r="AD105" t="inlineStr">
        <is>
          <t>Assembly Pull</t>
        </is>
      </c>
      <c r="AE105" t="inlineStr">
        <is>
          <t>C500</t>
        </is>
      </c>
      <c r="AI105" t="n">
        <v>1</v>
      </c>
      <c r="AK105" t="n">
        <v>1</v>
      </c>
      <c r="AL105" t="n">
        <v>10</v>
      </c>
      <c r="AN105" t="n">
        <v>0</v>
      </c>
      <c r="AO105" t="n">
        <v>12</v>
      </c>
      <c r="AU105" t="inlineStr">
        <is>
          <t>None</t>
        </is>
      </c>
      <c r="AV105" t="inlineStr">
        <is>
          <t>*</t>
        </is>
      </c>
    </row>
    <row r="106" ht="14.25" customHeight="1" s="152">
      <c r="A106" t="inlineStr">
        <is>
          <t>DPF</t>
        </is>
      </c>
      <c r="B106" t="n">
        <v>4</v>
      </c>
      <c r="C106" t="inlineStr">
        <is>
          <t>A068N104-00</t>
        </is>
      </c>
      <c r="D106" t="inlineStr">
        <is>
          <t>A068N104</t>
        </is>
      </c>
      <c r="E106" t="inlineStr">
        <is>
          <t xml:space="preserve">                    Q196100</t>
        </is>
      </c>
      <c r="F106" t="inlineStr">
        <is>
          <t>Q196100</t>
        </is>
      </c>
      <c r="G106" t="inlineStr">
        <is>
          <t>PRECIOUS METAL PLATINUM PER PRINT</t>
        </is>
      </c>
      <c r="H106" t="n">
        <v>1</v>
      </c>
      <c r="I106" t="inlineStr">
        <is>
          <t>RAW MATERIAL</t>
        </is>
      </c>
      <c r="J106" t="inlineStr">
        <is>
          <t>Active</t>
        </is>
      </c>
      <c r="L106" t="n">
        <v>20</v>
      </c>
      <c r="M106" t="n">
        <v>1</v>
      </c>
      <c r="Q106" t="inlineStr">
        <is>
          <t>TZ</t>
        </is>
      </c>
      <c r="R106" t="inlineStr">
        <is>
          <t>Item</t>
        </is>
      </c>
      <c r="S106" t="n">
        <v>0.02856</v>
      </c>
      <c r="T106" t="n">
        <v>100</v>
      </c>
      <c r="U106" t="n">
        <v>1</v>
      </c>
      <c r="V106" t="n">
        <v>0.02856</v>
      </c>
      <c r="W106" t="inlineStr">
        <is>
          <t>Date</t>
        </is>
      </c>
      <c r="Z106" s="153" t="n">
        <v>45147.62734953704</v>
      </c>
      <c r="AB106" t="inlineStr">
        <is>
          <t>*</t>
        </is>
      </c>
      <c r="AC106" t="inlineStr">
        <is>
          <t>MPTBR898</t>
        </is>
      </c>
      <c r="AD106" t="inlineStr">
        <is>
          <t>Assembly Pull</t>
        </is>
      </c>
      <c r="AE106" t="inlineStr">
        <is>
          <t>PGM</t>
        </is>
      </c>
      <c r="AI106" t="n">
        <v>0.02856</v>
      </c>
      <c r="AK106" t="n">
        <v>1</v>
      </c>
      <c r="AL106" t="n">
        <v>80</v>
      </c>
      <c r="AN106" t="n">
        <v>0</v>
      </c>
      <c r="AO106" t="n">
        <v>82</v>
      </c>
      <c r="AU106" t="inlineStr">
        <is>
          <t>None</t>
        </is>
      </c>
      <c r="AV106" t="inlineStr">
        <is>
          <t>*</t>
        </is>
      </c>
    </row>
    <row r="107" ht="14.25" customHeight="1" s="152">
      <c r="A107" t="inlineStr">
        <is>
          <t>DPF</t>
        </is>
      </c>
      <c r="B107" t="n">
        <v>4</v>
      </c>
      <c r="C107" t="inlineStr">
        <is>
          <t>A068N104-00</t>
        </is>
      </c>
      <c r="D107" t="inlineStr">
        <is>
          <t>A068N104</t>
        </is>
      </c>
      <c r="E107" t="inlineStr">
        <is>
          <t xml:space="preserve">                    Q196101</t>
        </is>
      </c>
      <c r="F107" t="inlineStr">
        <is>
          <t>Q196101</t>
        </is>
      </c>
      <c r="G107" t="inlineStr">
        <is>
          <t>PRECIOUS METAL PALLADIUM PER PRINT</t>
        </is>
      </c>
      <c r="H107" t="n">
        <v>1</v>
      </c>
      <c r="I107" t="inlineStr">
        <is>
          <t>RAW MATERIAL</t>
        </is>
      </c>
      <c r="J107" t="inlineStr">
        <is>
          <t>Active</t>
        </is>
      </c>
      <c r="L107" t="n">
        <v>30</v>
      </c>
      <c r="M107" t="n">
        <v>1</v>
      </c>
      <c r="Q107" t="inlineStr">
        <is>
          <t>TZ</t>
        </is>
      </c>
      <c r="R107" t="inlineStr">
        <is>
          <t>Item</t>
        </is>
      </c>
      <c r="S107" t="n">
        <v>0.00723</v>
      </c>
      <c r="T107" t="n">
        <v>100</v>
      </c>
      <c r="U107" t="n">
        <v>1</v>
      </c>
      <c r="V107" t="n">
        <v>0.00723</v>
      </c>
      <c r="W107" t="inlineStr">
        <is>
          <t>Date</t>
        </is>
      </c>
      <c r="Z107" s="153" t="n">
        <v>45147.62734953704</v>
      </c>
      <c r="AB107" t="inlineStr">
        <is>
          <t>*</t>
        </is>
      </c>
      <c r="AC107" t="inlineStr">
        <is>
          <t>MPTBR899</t>
        </is>
      </c>
      <c r="AD107" t="inlineStr">
        <is>
          <t>Assembly Pull</t>
        </is>
      </c>
      <c r="AE107" t="inlineStr">
        <is>
          <t>PGM</t>
        </is>
      </c>
      <c r="AI107" t="n">
        <v>0.00723</v>
      </c>
      <c r="AK107" t="n">
        <v>1</v>
      </c>
      <c r="AL107" t="n">
        <v>80</v>
      </c>
      <c r="AN107" t="n">
        <v>0</v>
      </c>
      <c r="AO107" t="n">
        <v>82</v>
      </c>
      <c r="AU107" t="inlineStr">
        <is>
          <t>None</t>
        </is>
      </c>
      <c r="AV107" t="inlineStr">
        <is>
          <t>*</t>
        </is>
      </c>
    </row>
    <row r="108" ht="14.25" customHeight="1" s="152">
      <c r="A108" t="inlineStr">
        <is>
          <t>DPF</t>
        </is>
      </c>
      <c r="B108" t="n">
        <v>3</v>
      </c>
      <c r="C108" t="inlineStr">
        <is>
          <t>A068N104-00</t>
        </is>
      </c>
      <c r="D108" t="inlineStr">
        <is>
          <t>A068N104</t>
        </is>
      </c>
      <c r="E108" t="inlineStr">
        <is>
          <t xml:space="preserve">                A065D063</t>
        </is>
      </c>
      <c r="F108" t="inlineStr">
        <is>
          <t>A065D063</t>
        </is>
      </c>
      <c r="G108" t="inlineStr">
        <is>
          <t>SUBSTRATE MAT</t>
        </is>
      </c>
      <c r="H108" t="n">
        <v>1</v>
      </c>
      <c r="I108" t="inlineStr">
        <is>
          <t>RAW MATERIAL</t>
        </is>
      </c>
      <c r="J108" t="inlineStr">
        <is>
          <t>Active</t>
        </is>
      </c>
      <c r="L108" t="n">
        <v>31</v>
      </c>
      <c r="M108" t="n">
        <v>1</v>
      </c>
      <c r="Q108" t="inlineStr">
        <is>
          <t>EA</t>
        </is>
      </c>
      <c r="R108" t="inlineStr">
        <is>
          <t>Item</t>
        </is>
      </c>
      <c r="S108" t="n">
        <v>1</v>
      </c>
      <c r="T108" t="n">
        <v>100</v>
      </c>
      <c r="U108" t="n">
        <v>1</v>
      </c>
      <c r="V108" t="n">
        <v>1</v>
      </c>
      <c r="W108" t="inlineStr">
        <is>
          <t>Date</t>
        </is>
      </c>
      <c r="Z108" s="153" t="n">
        <v>45147.62734953704</v>
      </c>
      <c r="AB108" t="inlineStr">
        <is>
          <t>*</t>
        </is>
      </c>
      <c r="AD108" t="inlineStr">
        <is>
          <t>Assembly Pull</t>
        </is>
      </c>
      <c r="AE108" t="inlineStr">
        <is>
          <t>C500</t>
        </is>
      </c>
      <c r="AI108" t="n">
        <v>1</v>
      </c>
      <c r="AK108" t="n">
        <v>1</v>
      </c>
      <c r="AL108" t="n">
        <v>5</v>
      </c>
      <c r="AN108" t="n">
        <v>0</v>
      </c>
      <c r="AO108" t="n">
        <v>7</v>
      </c>
      <c r="AU108" t="inlineStr">
        <is>
          <t>None</t>
        </is>
      </c>
      <c r="AV108" t="inlineStr">
        <is>
          <t>*</t>
        </is>
      </c>
    </row>
    <row r="109" ht="14.25" customHeight="1" s="152">
      <c r="A109" t="inlineStr">
        <is>
          <t>DPF</t>
        </is>
      </c>
      <c r="B109" t="n">
        <v>2</v>
      </c>
      <c r="C109" t="inlineStr">
        <is>
          <t>A068N104-00</t>
        </is>
      </c>
      <c r="D109" t="inlineStr">
        <is>
          <t>A068N104</t>
        </is>
      </c>
      <c r="E109" t="inlineStr">
        <is>
          <t xml:space="preserve">        -  A050A124</t>
        </is>
      </c>
      <c r="F109" t="inlineStr">
        <is>
          <t>A050A124</t>
        </is>
      </c>
      <c r="G109" t="inlineStr">
        <is>
          <t>EPA17-ADAPTER BODY-DPF</t>
        </is>
      </c>
      <c r="H109" t="n">
        <v>1</v>
      </c>
      <c r="I109" t="inlineStr">
        <is>
          <t>SUB ASSEMBLY</t>
        </is>
      </c>
      <c r="J109" t="inlineStr">
        <is>
          <t>Active</t>
        </is>
      </c>
      <c r="L109" t="n">
        <v>20</v>
      </c>
      <c r="M109" t="n">
        <v>1</v>
      </c>
      <c r="Q109" t="inlineStr">
        <is>
          <t>EA</t>
        </is>
      </c>
      <c r="R109" t="inlineStr">
        <is>
          <t>Item</t>
        </is>
      </c>
      <c r="S109" t="n">
        <v>1</v>
      </c>
      <c r="T109" t="n">
        <v>100</v>
      </c>
      <c r="U109" t="n">
        <v>1</v>
      </c>
      <c r="V109" t="n">
        <v>1</v>
      </c>
      <c r="W109" t="inlineStr">
        <is>
          <t>Date</t>
        </is>
      </c>
      <c r="Z109" s="153" t="n">
        <v>44719.575</v>
      </c>
      <c r="AB109" t="inlineStr">
        <is>
          <t>*</t>
        </is>
      </c>
      <c r="AD109" t="inlineStr">
        <is>
          <t>Assembly Pull</t>
        </is>
      </c>
      <c r="AE109" t="inlineStr">
        <is>
          <t>AOU</t>
        </is>
      </c>
      <c r="AI109" t="n">
        <v>1</v>
      </c>
      <c r="AK109" t="n">
        <v>1</v>
      </c>
      <c r="AL109" t="n">
        <v>3</v>
      </c>
      <c r="AN109" t="n">
        <v>3</v>
      </c>
      <c r="AO109" t="n">
        <v>8</v>
      </c>
      <c r="AU109" t="inlineStr">
        <is>
          <t>None</t>
        </is>
      </c>
      <c r="AV109" t="inlineStr">
        <is>
          <t>*</t>
        </is>
      </c>
    </row>
    <row r="110" ht="14.25" customHeight="1" s="152">
      <c r="A110" t="inlineStr">
        <is>
          <t>DPF</t>
        </is>
      </c>
      <c r="B110" t="n">
        <v>3</v>
      </c>
      <c r="C110" t="inlineStr">
        <is>
          <t>A068N104-00</t>
        </is>
      </c>
      <c r="D110" t="inlineStr">
        <is>
          <t>A068N104</t>
        </is>
      </c>
      <c r="E110" t="inlineStr">
        <is>
          <t xml:space="preserve">                A050A124F</t>
        </is>
      </c>
      <c r="F110" t="inlineStr">
        <is>
          <t>A050A124</t>
        </is>
      </c>
      <c r="G110" t="inlineStr">
        <is>
          <t>EPA17-ADAPTER BODY-DPF</t>
        </is>
      </c>
      <c r="H110" t="n">
        <v>1</v>
      </c>
      <c r="I110" t="inlineStr">
        <is>
          <t>RAW MATERIAL</t>
        </is>
      </c>
      <c r="J110" t="inlineStr">
        <is>
          <t>Active</t>
        </is>
      </c>
      <c r="L110" t="n">
        <v>10</v>
      </c>
      <c r="M110" t="n">
        <v>1</v>
      </c>
      <c r="Q110" t="inlineStr">
        <is>
          <t>EA</t>
        </is>
      </c>
      <c r="R110" t="inlineStr">
        <is>
          <t>Item</t>
        </is>
      </c>
      <c r="S110" t="n">
        <v>1</v>
      </c>
      <c r="T110" t="n">
        <v>100</v>
      </c>
      <c r="U110" t="n">
        <v>1</v>
      </c>
      <c r="V110" t="n">
        <v>1</v>
      </c>
      <c r="W110" t="inlineStr">
        <is>
          <t>Date</t>
        </is>
      </c>
      <c r="Z110" s="153" t="n">
        <v>44719.575</v>
      </c>
      <c r="AB110" t="inlineStr">
        <is>
          <t>*</t>
        </is>
      </c>
      <c r="AD110" t="inlineStr">
        <is>
          <t>Assembly Pull</t>
        </is>
      </c>
      <c r="AE110" t="inlineStr">
        <is>
          <t>LSLASER</t>
        </is>
      </c>
      <c r="AI110" t="n">
        <v>1</v>
      </c>
      <c r="AK110" t="n">
        <v>1</v>
      </c>
      <c r="AL110" t="n">
        <v>5</v>
      </c>
      <c r="AN110" t="n">
        <v>0</v>
      </c>
      <c r="AO110" t="n">
        <v>5</v>
      </c>
      <c r="AU110" t="inlineStr">
        <is>
          <t>None</t>
        </is>
      </c>
      <c r="AV110" t="inlineStr">
        <is>
          <t>*</t>
        </is>
      </c>
    </row>
    <row r="111" ht="14.25" customHeight="1" s="152">
      <c r="A111" t="inlineStr">
        <is>
          <t>DPF</t>
        </is>
      </c>
      <c r="B111" t="n">
        <v>2</v>
      </c>
      <c r="C111" t="inlineStr">
        <is>
          <t>A068N104-00</t>
        </is>
      </c>
      <c r="D111" t="inlineStr">
        <is>
          <t>A068N104</t>
        </is>
      </c>
      <c r="E111" t="inlineStr">
        <is>
          <t xml:space="preserve">        -  A054U355-SUB</t>
        </is>
      </c>
      <c r="F111" t="inlineStr">
        <is>
          <t>A054U355</t>
        </is>
      </c>
      <c r="G111" t="inlineStr">
        <is>
          <t>EPA17-MR DPF SUB ASSY</t>
        </is>
      </c>
      <c r="H111" t="n">
        <v>1</v>
      </c>
      <c r="I111" t="inlineStr">
        <is>
          <t>SUB ASSEMBLY</t>
        </is>
      </c>
      <c r="J111" t="inlineStr">
        <is>
          <t>Active</t>
        </is>
      </c>
      <c r="L111" t="n">
        <v>31</v>
      </c>
      <c r="M111" t="n">
        <v>1</v>
      </c>
      <c r="Q111" t="inlineStr">
        <is>
          <t>EA</t>
        </is>
      </c>
      <c r="R111" t="inlineStr">
        <is>
          <t>Item</t>
        </is>
      </c>
      <c r="S111" t="n">
        <v>1</v>
      </c>
      <c r="T111" t="n">
        <v>100</v>
      </c>
      <c r="U111" t="n">
        <v>1</v>
      </c>
      <c r="V111" t="n">
        <v>1</v>
      </c>
      <c r="W111" t="inlineStr">
        <is>
          <t>Date</t>
        </is>
      </c>
      <c r="Z111" s="153" t="n">
        <v>44966.76775462963</v>
      </c>
      <c r="AB111" t="inlineStr">
        <is>
          <t>*</t>
        </is>
      </c>
      <c r="AD111" t="inlineStr">
        <is>
          <t>Assembly Pull</t>
        </is>
      </c>
      <c r="AE111" t="inlineStr">
        <is>
          <t>AOU</t>
        </is>
      </c>
      <c r="AI111" t="n">
        <v>1</v>
      </c>
      <c r="AK111" t="n">
        <v>1</v>
      </c>
      <c r="AL111" t="n">
        <v>1</v>
      </c>
      <c r="AN111" t="n">
        <v>1</v>
      </c>
      <c r="AO111" t="n">
        <v>13</v>
      </c>
      <c r="AU111" t="inlineStr">
        <is>
          <t>None</t>
        </is>
      </c>
      <c r="AV111" t="inlineStr">
        <is>
          <t>*</t>
        </is>
      </c>
    </row>
    <row r="112" ht="14.25" customHeight="1" s="152">
      <c r="A112" t="inlineStr">
        <is>
          <t>DPF</t>
        </is>
      </c>
      <c r="B112" t="n">
        <v>3</v>
      </c>
      <c r="C112" t="inlineStr">
        <is>
          <t>A068N104-00</t>
        </is>
      </c>
      <c r="D112" t="inlineStr">
        <is>
          <t>A068N104</t>
        </is>
      </c>
      <c r="E112" t="inlineStr">
        <is>
          <t xml:space="preserve">                A054U355</t>
        </is>
      </c>
      <c r="F112" t="inlineStr">
        <is>
          <t>A054U355</t>
        </is>
      </c>
      <c r="G112" t="inlineStr">
        <is>
          <t>EPA17-ADAPTER BODY-DPF</t>
        </is>
      </c>
      <c r="H112" t="n">
        <v>1</v>
      </c>
      <c r="I112" t="inlineStr">
        <is>
          <t>RAW MATERIAL</t>
        </is>
      </c>
      <c r="J112" t="inlineStr">
        <is>
          <t>Active</t>
        </is>
      </c>
      <c r="L112" t="n">
        <v>10</v>
      </c>
      <c r="M112" t="n">
        <v>1</v>
      </c>
      <c r="Q112" t="inlineStr">
        <is>
          <t>EA</t>
        </is>
      </c>
      <c r="R112" t="inlineStr">
        <is>
          <t>Item</t>
        </is>
      </c>
      <c r="S112" t="n">
        <v>1</v>
      </c>
      <c r="T112" t="n">
        <v>100</v>
      </c>
      <c r="U112" t="n">
        <v>1</v>
      </c>
      <c r="V112" t="n">
        <v>1</v>
      </c>
      <c r="W112" t="inlineStr">
        <is>
          <t>Date</t>
        </is>
      </c>
      <c r="Z112" s="153" t="n">
        <v>44966.76775462963</v>
      </c>
      <c r="AB112" t="inlineStr">
        <is>
          <t>*</t>
        </is>
      </c>
      <c r="AC112" t="inlineStr">
        <is>
          <t>MPTBR846</t>
        </is>
      </c>
      <c r="AD112" t="inlineStr">
        <is>
          <t>Assembly Pull</t>
        </is>
      </c>
      <c r="AE112" t="inlineStr">
        <is>
          <t>LSLASER</t>
        </is>
      </c>
      <c r="AI112" t="n">
        <v>1</v>
      </c>
      <c r="AK112" t="n">
        <v>1</v>
      </c>
      <c r="AL112" t="n">
        <v>10</v>
      </c>
      <c r="AN112" t="n">
        <v>0</v>
      </c>
      <c r="AO112" t="n">
        <v>12</v>
      </c>
      <c r="AU112" t="inlineStr">
        <is>
          <t>None</t>
        </is>
      </c>
      <c r="AV112" t="inlineStr">
        <is>
          <t>*</t>
        </is>
      </c>
    </row>
    <row r="113" ht="14.25" customHeight="1" s="152">
      <c r="A113" t="inlineStr">
        <is>
          <t>DPF</t>
        </is>
      </c>
      <c r="B113" t="n">
        <v>2</v>
      </c>
      <c r="C113" t="inlineStr">
        <is>
          <t>A068N104-00</t>
        </is>
      </c>
      <c r="D113" t="inlineStr">
        <is>
          <t>A068N104</t>
        </is>
      </c>
      <c r="E113" t="inlineStr">
        <is>
          <t xml:space="preserve">            A030Z734</t>
        </is>
      </c>
      <c r="F113" t="inlineStr">
        <is>
          <t>A030Z734</t>
        </is>
      </c>
      <c r="G113" t="inlineStr">
        <is>
          <t>EPA17-PIPE COUPLER</t>
        </is>
      </c>
      <c r="H113" t="n">
        <v>1</v>
      </c>
      <c r="I113" t="inlineStr">
        <is>
          <t>RAW MATERIAL</t>
        </is>
      </c>
      <c r="J113" t="inlineStr">
        <is>
          <t>Active</t>
        </is>
      </c>
      <c r="L113" t="n">
        <v>40</v>
      </c>
      <c r="M113" t="n">
        <v>1</v>
      </c>
      <c r="Q113" t="inlineStr">
        <is>
          <t>EA</t>
        </is>
      </c>
      <c r="R113" t="inlineStr">
        <is>
          <t>Item</t>
        </is>
      </c>
      <c r="S113" t="n">
        <v>1</v>
      </c>
      <c r="T113" t="n">
        <v>100</v>
      </c>
      <c r="U113" t="n">
        <v>1</v>
      </c>
      <c r="V113" t="n">
        <v>1</v>
      </c>
      <c r="W113" t="inlineStr">
        <is>
          <t>Date</t>
        </is>
      </c>
      <c r="Z113" s="153" t="n">
        <v>44719.575</v>
      </c>
      <c r="AB113" t="inlineStr">
        <is>
          <t>*</t>
        </is>
      </c>
      <c r="AD113" t="inlineStr">
        <is>
          <t>Assembly Pull</t>
        </is>
      </c>
      <c r="AE113" t="inlineStr">
        <is>
          <t>M1200</t>
        </is>
      </c>
      <c r="AI113" t="n">
        <v>1</v>
      </c>
      <c r="AK113" t="n">
        <v>1</v>
      </c>
      <c r="AL113" t="n">
        <v>10</v>
      </c>
      <c r="AN113" t="n">
        <v>0</v>
      </c>
      <c r="AO113" t="n">
        <v>12</v>
      </c>
      <c r="AU113" t="inlineStr">
        <is>
          <t>None</t>
        </is>
      </c>
      <c r="AV113" t="inlineStr">
        <is>
          <t>*</t>
        </is>
      </c>
    </row>
    <row r="114" ht="14.25" customHeight="1" s="152">
      <c r="A114" t="inlineStr">
        <is>
          <t>DPF</t>
        </is>
      </c>
      <c r="B114" t="n">
        <v>2</v>
      </c>
      <c r="C114" t="inlineStr">
        <is>
          <t>A068N104-00</t>
        </is>
      </c>
      <c r="D114" t="inlineStr">
        <is>
          <t>A068N104</t>
        </is>
      </c>
      <c r="E114" t="inlineStr">
        <is>
          <t xml:space="preserve">            A057D141</t>
        </is>
      </c>
      <c r="F114" t="inlineStr">
        <is>
          <t>A057D141</t>
        </is>
      </c>
      <c r="G114" t="inlineStr">
        <is>
          <t>EPA17-COUPLER</t>
        </is>
      </c>
      <c r="H114" t="n">
        <v>1</v>
      </c>
      <c r="I114" t="inlineStr">
        <is>
          <t>RAW MATERIAL</t>
        </is>
      </c>
      <c r="J114" t="inlineStr">
        <is>
          <t>Active</t>
        </is>
      </c>
      <c r="L114" t="n">
        <v>50</v>
      </c>
      <c r="M114" t="n">
        <v>1</v>
      </c>
      <c r="Q114" t="inlineStr">
        <is>
          <t>EA</t>
        </is>
      </c>
      <c r="R114" t="inlineStr">
        <is>
          <t>Item</t>
        </is>
      </c>
      <c r="S114" t="n">
        <v>1</v>
      </c>
      <c r="T114" t="n">
        <v>100</v>
      </c>
      <c r="U114" t="n">
        <v>1</v>
      </c>
      <c r="V114" t="n">
        <v>1</v>
      </c>
      <c r="W114" t="inlineStr">
        <is>
          <t>Date</t>
        </is>
      </c>
      <c r="Z114" s="153" t="n">
        <v>44719.575</v>
      </c>
      <c r="AB114" t="inlineStr">
        <is>
          <t>*</t>
        </is>
      </c>
      <c r="AD114" t="inlineStr">
        <is>
          <t>Assembly Pull</t>
        </is>
      </c>
      <c r="AE114" t="inlineStr">
        <is>
          <t>M1200</t>
        </is>
      </c>
      <c r="AI114" t="n">
        <v>1</v>
      </c>
      <c r="AK114" t="n">
        <v>1</v>
      </c>
      <c r="AL114" t="n">
        <v>10</v>
      </c>
      <c r="AN114" t="n">
        <v>0</v>
      </c>
      <c r="AO114" t="n">
        <v>12</v>
      </c>
      <c r="AU114" t="inlineStr">
        <is>
          <t>None</t>
        </is>
      </c>
      <c r="AV114" t="inlineStr">
        <is>
          <t>*</t>
        </is>
      </c>
    </row>
    <row r="115" ht="14.25" customHeight="1" s="152">
      <c r="A115" t="inlineStr">
        <is>
          <t>DPF</t>
        </is>
      </c>
      <c r="B115" t="n">
        <v>2</v>
      </c>
      <c r="C115" t="inlineStr">
        <is>
          <t>A068N104-00</t>
        </is>
      </c>
      <c r="D115" t="inlineStr">
        <is>
          <t>A068N104</t>
        </is>
      </c>
      <c r="E115" t="inlineStr">
        <is>
          <t xml:space="preserve">            A056H236</t>
        </is>
      </c>
      <c r="F115" t="inlineStr">
        <is>
          <t>A056H236</t>
        </is>
      </c>
      <c r="G115" t="inlineStr">
        <is>
          <t>EPA17-INSULATION</t>
        </is>
      </c>
      <c r="H115" t="n">
        <v>1</v>
      </c>
      <c r="I115" t="inlineStr">
        <is>
          <t>RAW MATERIAL</t>
        </is>
      </c>
      <c r="J115" t="inlineStr">
        <is>
          <t>Active</t>
        </is>
      </c>
      <c r="L115" t="n">
        <v>60</v>
      </c>
      <c r="M115" t="n">
        <v>1</v>
      </c>
      <c r="Q115" t="inlineStr">
        <is>
          <t>EA</t>
        </is>
      </c>
      <c r="R115" t="inlineStr">
        <is>
          <t>Item</t>
        </is>
      </c>
      <c r="S115" t="n">
        <v>2</v>
      </c>
      <c r="T115" t="n">
        <v>100</v>
      </c>
      <c r="U115" t="n">
        <v>1</v>
      </c>
      <c r="V115" t="n">
        <v>2</v>
      </c>
      <c r="W115" t="inlineStr">
        <is>
          <t>Date</t>
        </is>
      </c>
      <c r="Z115" s="153" t="n">
        <v>44719.575</v>
      </c>
      <c r="AB115" t="inlineStr">
        <is>
          <t>*</t>
        </is>
      </c>
      <c r="AD115" t="inlineStr">
        <is>
          <t>Assembly Pull</t>
        </is>
      </c>
      <c r="AE115" t="inlineStr">
        <is>
          <t>MFRJ KITS</t>
        </is>
      </c>
      <c r="AI115" t="n">
        <v>2</v>
      </c>
      <c r="AK115" t="n">
        <v>1</v>
      </c>
      <c r="AL115" t="n">
        <v>10</v>
      </c>
      <c r="AN115" t="n">
        <v>0</v>
      </c>
      <c r="AO115" t="n">
        <v>12</v>
      </c>
      <c r="AU115" t="inlineStr">
        <is>
          <t>None</t>
        </is>
      </c>
      <c r="AV115" t="inlineStr">
        <is>
          <t>*</t>
        </is>
      </c>
    </row>
    <row r="116" ht="14.25" customHeight="1" s="152">
      <c r="A116" t="inlineStr">
        <is>
          <t>DPF</t>
        </is>
      </c>
      <c r="B116" t="n">
        <v>2</v>
      </c>
      <c r="C116" t="inlineStr">
        <is>
          <t>A068N104-00</t>
        </is>
      </c>
      <c r="D116" t="inlineStr">
        <is>
          <t>A068N104</t>
        </is>
      </c>
      <c r="E116" t="inlineStr">
        <is>
          <t xml:space="preserve">            A056L768</t>
        </is>
      </c>
      <c r="F116" t="inlineStr">
        <is>
          <t>A056L768</t>
        </is>
      </c>
      <c r="G116" t="inlineStr">
        <is>
          <t>EPA17-INSULATION</t>
        </is>
      </c>
      <c r="H116" t="n">
        <v>1</v>
      </c>
      <c r="I116" t="inlineStr">
        <is>
          <t>RAW MATERIAL</t>
        </is>
      </c>
      <c r="J116" t="inlineStr">
        <is>
          <t>Active</t>
        </is>
      </c>
      <c r="L116" t="n">
        <v>70</v>
      </c>
      <c r="M116" t="n">
        <v>1</v>
      </c>
      <c r="Q116" t="inlineStr">
        <is>
          <t>EA</t>
        </is>
      </c>
      <c r="R116" t="inlineStr">
        <is>
          <t>Item</t>
        </is>
      </c>
      <c r="S116" t="n">
        <v>1</v>
      </c>
      <c r="T116" t="n">
        <v>100</v>
      </c>
      <c r="U116" t="n">
        <v>1</v>
      </c>
      <c r="V116" t="n">
        <v>1</v>
      </c>
      <c r="W116" t="inlineStr">
        <is>
          <t>Date</t>
        </is>
      </c>
      <c r="Z116" s="153" t="n">
        <v>44719.575</v>
      </c>
      <c r="AB116" t="inlineStr">
        <is>
          <t>*</t>
        </is>
      </c>
      <c r="AD116" t="inlineStr">
        <is>
          <t>Assembly Pull</t>
        </is>
      </c>
      <c r="AE116" t="inlineStr">
        <is>
          <t>MFRJ KITS</t>
        </is>
      </c>
      <c r="AI116" t="n">
        <v>1</v>
      </c>
      <c r="AK116" t="n">
        <v>1</v>
      </c>
      <c r="AL116" t="n">
        <v>10</v>
      </c>
      <c r="AN116" t="n">
        <v>0</v>
      </c>
      <c r="AO116" t="n">
        <v>12</v>
      </c>
      <c r="AU116" t="inlineStr">
        <is>
          <t>None</t>
        </is>
      </c>
      <c r="AV116" t="inlineStr">
        <is>
          <t>*</t>
        </is>
      </c>
    </row>
    <row r="117" ht="14.25" customHeight="1" s="152">
      <c r="A117" t="inlineStr">
        <is>
          <t>DPF</t>
        </is>
      </c>
      <c r="B117" t="n">
        <v>2</v>
      </c>
      <c r="C117" t="inlineStr">
        <is>
          <t>A068N104-00</t>
        </is>
      </c>
      <c r="D117" t="inlineStr">
        <is>
          <t>A068N104</t>
        </is>
      </c>
      <c r="E117" t="inlineStr">
        <is>
          <t xml:space="preserve">            A056H239</t>
        </is>
      </c>
      <c r="F117" t="inlineStr">
        <is>
          <t>A056H239</t>
        </is>
      </c>
      <c r="G117" t="inlineStr">
        <is>
          <t>EPA17-INSULATION</t>
        </is>
      </c>
      <c r="H117" t="n">
        <v>1</v>
      </c>
      <c r="I117" t="inlineStr">
        <is>
          <t>RAW MATERIAL</t>
        </is>
      </c>
      <c r="J117" t="inlineStr">
        <is>
          <t>Active</t>
        </is>
      </c>
      <c r="L117" t="n">
        <v>80</v>
      </c>
      <c r="M117" t="n">
        <v>1</v>
      </c>
      <c r="Q117" t="inlineStr">
        <is>
          <t>EA</t>
        </is>
      </c>
      <c r="R117" t="inlineStr">
        <is>
          <t>Item</t>
        </is>
      </c>
      <c r="S117" t="n">
        <v>1</v>
      </c>
      <c r="T117" t="n">
        <v>100</v>
      </c>
      <c r="U117" t="n">
        <v>1</v>
      </c>
      <c r="V117" t="n">
        <v>1</v>
      </c>
      <c r="W117" t="inlineStr">
        <is>
          <t>Date</t>
        </is>
      </c>
      <c r="Z117" s="153" t="n">
        <v>44719.575</v>
      </c>
      <c r="AB117" t="inlineStr">
        <is>
          <t>*</t>
        </is>
      </c>
      <c r="AD117" t="inlineStr">
        <is>
          <t>Assembly Pull</t>
        </is>
      </c>
      <c r="AE117" t="inlineStr">
        <is>
          <t>MFRJ KITS</t>
        </is>
      </c>
      <c r="AI117" t="n">
        <v>1</v>
      </c>
      <c r="AK117" t="n">
        <v>1</v>
      </c>
      <c r="AL117" t="n">
        <v>10</v>
      </c>
      <c r="AN117" t="n">
        <v>0</v>
      </c>
      <c r="AO117" t="n">
        <v>12</v>
      </c>
      <c r="AU117" t="inlineStr">
        <is>
          <t>None</t>
        </is>
      </c>
      <c r="AV117" t="inlineStr">
        <is>
          <t>*</t>
        </is>
      </c>
    </row>
    <row r="118" ht="14.25" customHeight="1" s="152">
      <c r="A118" t="inlineStr">
        <is>
          <t>DPF</t>
        </is>
      </c>
      <c r="B118" t="n">
        <v>2</v>
      </c>
      <c r="C118" t="inlineStr">
        <is>
          <t>A068N104-00</t>
        </is>
      </c>
      <c r="D118" t="inlineStr">
        <is>
          <t>A068N104</t>
        </is>
      </c>
      <c r="E118" t="inlineStr">
        <is>
          <t xml:space="preserve">            A054T621</t>
        </is>
      </c>
      <c r="F118" t="inlineStr">
        <is>
          <t>A054T621</t>
        </is>
      </c>
      <c r="G118" t="inlineStr">
        <is>
          <t>EPA17-HEAT SHIELD-DPF</t>
        </is>
      </c>
      <c r="H118" t="n">
        <v>1</v>
      </c>
      <c r="I118" t="inlineStr">
        <is>
          <t>RAW MATERIAL</t>
        </is>
      </c>
      <c r="J118" t="inlineStr">
        <is>
          <t>Active</t>
        </is>
      </c>
      <c r="L118" t="n">
        <v>90</v>
      </c>
      <c r="M118" t="n">
        <v>1</v>
      </c>
      <c r="Q118" t="inlineStr">
        <is>
          <t>EA</t>
        </is>
      </c>
      <c r="R118" t="inlineStr">
        <is>
          <t>Item</t>
        </is>
      </c>
      <c r="S118" t="n">
        <v>1</v>
      </c>
      <c r="T118" t="n">
        <v>100</v>
      </c>
      <c r="U118" t="n">
        <v>1</v>
      </c>
      <c r="V118" t="n">
        <v>1</v>
      </c>
      <c r="W118" t="inlineStr">
        <is>
          <t>Date</t>
        </is>
      </c>
      <c r="Z118" s="153" t="n">
        <v>44719.575</v>
      </c>
      <c r="AB118" t="inlineStr">
        <is>
          <t>*</t>
        </is>
      </c>
      <c r="AD118" t="inlineStr">
        <is>
          <t>Assembly Pull</t>
        </is>
      </c>
      <c r="AE118" t="inlineStr">
        <is>
          <t>MFRJ KITS</t>
        </is>
      </c>
      <c r="AI118" t="n">
        <v>1</v>
      </c>
      <c r="AK118" t="n">
        <v>1</v>
      </c>
      <c r="AL118" t="n">
        <v>10</v>
      </c>
      <c r="AN118" t="n">
        <v>0</v>
      </c>
      <c r="AO118" t="n">
        <v>12</v>
      </c>
      <c r="AU118" t="inlineStr">
        <is>
          <t>None</t>
        </is>
      </c>
      <c r="AV118" t="inlineStr">
        <is>
          <t>*</t>
        </is>
      </c>
    </row>
    <row r="119" ht="14.25" customHeight="1" s="152">
      <c r="A119" t="inlineStr">
        <is>
          <t>DPF</t>
        </is>
      </c>
      <c r="B119" t="n">
        <v>2</v>
      </c>
      <c r="C119" t="inlineStr">
        <is>
          <t>A068N104-00</t>
        </is>
      </c>
      <c r="D119" t="inlineStr">
        <is>
          <t>A068N104</t>
        </is>
      </c>
      <c r="E119" t="inlineStr">
        <is>
          <t xml:space="preserve">            A054T620</t>
        </is>
      </c>
      <c r="F119" t="inlineStr">
        <is>
          <t>A054T620</t>
        </is>
      </c>
      <c r="G119" t="inlineStr">
        <is>
          <t>EPA17-HEAT SHIELD-DPF</t>
        </is>
      </c>
      <c r="H119" t="n">
        <v>1</v>
      </c>
      <c r="I119" t="inlineStr">
        <is>
          <t>RAW MATERIAL</t>
        </is>
      </c>
      <c r="J119" t="inlineStr">
        <is>
          <t>Active</t>
        </is>
      </c>
      <c r="L119" t="n">
        <v>100</v>
      </c>
      <c r="M119" t="n">
        <v>1</v>
      </c>
      <c r="Q119" t="inlineStr">
        <is>
          <t>EA</t>
        </is>
      </c>
      <c r="R119" t="inlineStr">
        <is>
          <t>Item</t>
        </is>
      </c>
      <c r="S119" t="n">
        <v>1</v>
      </c>
      <c r="T119" t="n">
        <v>100</v>
      </c>
      <c r="U119" t="n">
        <v>1</v>
      </c>
      <c r="V119" t="n">
        <v>1</v>
      </c>
      <c r="W119" t="inlineStr">
        <is>
          <t>Date</t>
        </is>
      </c>
      <c r="Z119" s="153" t="n">
        <v>44719.575</v>
      </c>
      <c r="AB119" t="inlineStr">
        <is>
          <t>*</t>
        </is>
      </c>
      <c r="AD119" t="inlineStr">
        <is>
          <t>Assembly Pull</t>
        </is>
      </c>
      <c r="AE119" t="inlineStr">
        <is>
          <t>MFRJ KITS</t>
        </is>
      </c>
      <c r="AI119" t="n">
        <v>1</v>
      </c>
      <c r="AK119" t="n">
        <v>1</v>
      </c>
      <c r="AL119" t="n">
        <v>10</v>
      </c>
      <c r="AN119" t="n">
        <v>0</v>
      </c>
      <c r="AO119" t="n">
        <v>12</v>
      </c>
      <c r="AU119" t="inlineStr">
        <is>
          <t>None</t>
        </is>
      </c>
      <c r="AV119" t="inlineStr">
        <is>
          <t>*</t>
        </is>
      </c>
    </row>
    <row r="120" ht="14.25" customHeight="1" s="152">
      <c r="A120" t="inlineStr">
        <is>
          <t>DPF</t>
        </is>
      </c>
      <c r="B120" t="n">
        <v>1</v>
      </c>
      <c r="C120" t="inlineStr">
        <is>
          <t>A071V130-00</t>
        </is>
      </c>
      <c r="D120" t="inlineStr">
        <is>
          <t>A071V130</t>
        </is>
      </c>
      <c r="E120" t="inlineStr">
        <is>
          <t xml:space="preserve">    -  A071V130P</t>
        </is>
      </c>
      <c r="F120" t="inlineStr">
        <is>
          <t>A071V130</t>
        </is>
      </c>
      <c r="G120" t="inlineStr">
        <is>
          <t>GHG-MODULE, DPF CATALYST</t>
        </is>
      </c>
      <c r="H120" t="n">
        <v>1</v>
      </c>
      <c r="I120" t="inlineStr">
        <is>
          <t>PHANTOM</t>
        </is>
      </c>
      <c r="J120" t="inlineStr">
        <is>
          <t>PHANTOM</t>
        </is>
      </c>
      <c r="L120" t="n">
        <v>10</v>
      </c>
      <c r="M120" t="n">
        <v>1</v>
      </c>
      <c r="Q120" t="inlineStr">
        <is>
          <t>EA</t>
        </is>
      </c>
      <c r="R120" t="inlineStr">
        <is>
          <t>Item</t>
        </is>
      </c>
      <c r="S120" t="n">
        <v>1</v>
      </c>
      <c r="T120" t="n">
        <v>100</v>
      </c>
      <c r="U120" t="n">
        <v>1</v>
      </c>
      <c r="V120" t="n">
        <v>1</v>
      </c>
      <c r="W120" t="inlineStr">
        <is>
          <t>Date</t>
        </is>
      </c>
      <c r="Z120" s="153" t="n">
        <v>45072.57172453704</v>
      </c>
      <c r="AB120" t="inlineStr">
        <is>
          <t>*</t>
        </is>
      </c>
      <c r="AD120" t="inlineStr">
        <is>
          <t>Phantom</t>
        </is>
      </c>
      <c r="AI120" t="n">
        <v>1</v>
      </c>
      <c r="AK120" t="n">
        <v>1</v>
      </c>
      <c r="AL120" t="n">
        <v>0</v>
      </c>
      <c r="AN120" t="n">
        <v>2</v>
      </c>
      <c r="AO120" t="n">
        <v>83</v>
      </c>
      <c r="AU120" t="inlineStr">
        <is>
          <t>None</t>
        </is>
      </c>
    </row>
    <row r="121" ht="14.25" customHeight="1" s="152">
      <c r="A121" t="inlineStr">
        <is>
          <t>DPF</t>
        </is>
      </c>
      <c r="B121" t="n">
        <v>2</v>
      </c>
      <c r="C121" t="inlineStr">
        <is>
          <t>A071V130-00</t>
        </is>
      </c>
      <c r="D121" t="inlineStr">
        <is>
          <t>A071V130</t>
        </is>
      </c>
      <c r="E121" t="inlineStr">
        <is>
          <t xml:space="preserve">        -  A073G748</t>
        </is>
      </c>
      <c r="F121" t="inlineStr">
        <is>
          <t>A073G748</t>
        </is>
      </c>
      <c r="G121" t="inlineStr">
        <is>
          <t>MODULE,CATALYST</t>
        </is>
      </c>
      <c r="H121" t="n">
        <v>1</v>
      </c>
      <c r="I121" t="inlineStr">
        <is>
          <t>SUB ASSEMBLY</t>
        </is>
      </c>
      <c r="J121" t="inlineStr">
        <is>
          <t>Active</t>
        </is>
      </c>
      <c r="L121" t="n">
        <v>11</v>
      </c>
      <c r="M121" t="n">
        <v>1</v>
      </c>
      <c r="Q121" t="inlineStr">
        <is>
          <t>EA</t>
        </is>
      </c>
      <c r="R121" t="inlineStr">
        <is>
          <t>Item</t>
        </is>
      </c>
      <c r="S121" t="n">
        <v>1</v>
      </c>
      <c r="T121" t="n">
        <v>100</v>
      </c>
      <c r="U121" t="n">
        <v>1</v>
      </c>
      <c r="V121" t="n">
        <v>1</v>
      </c>
      <c r="W121" t="inlineStr">
        <is>
          <t>Date</t>
        </is>
      </c>
      <c r="Z121" s="153" t="n">
        <v>45119.61344907407</v>
      </c>
      <c r="AB121" t="inlineStr">
        <is>
          <t>*</t>
        </is>
      </c>
      <c r="AD121" t="inlineStr">
        <is>
          <t>Assembly Pull</t>
        </is>
      </c>
      <c r="AE121" t="inlineStr">
        <is>
          <t>LSFNLASSM</t>
        </is>
      </c>
      <c r="AI121" t="n">
        <v>1</v>
      </c>
      <c r="AK121" t="n">
        <v>1</v>
      </c>
      <c r="AL121" t="n">
        <v>1</v>
      </c>
      <c r="AN121" t="n">
        <v>2</v>
      </c>
      <c r="AO121" t="n">
        <v>83</v>
      </c>
      <c r="AU121" t="inlineStr">
        <is>
          <t>None</t>
        </is>
      </c>
      <c r="AV121" t="inlineStr">
        <is>
          <t>*</t>
        </is>
      </c>
    </row>
    <row r="122" ht="14.25" customHeight="1" s="152">
      <c r="A122" t="inlineStr">
        <is>
          <t>DPF</t>
        </is>
      </c>
      <c r="B122" t="n">
        <v>3</v>
      </c>
      <c r="C122" t="inlineStr">
        <is>
          <t>A071V130-00</t>
        </is>
      </c>
      <c r="D122" t="inlineStr">
        <is>
          <t>A071V130</t>
        </is>
      </c>
      <c r="E122" t="inlineStr">
        <is>
          <t xml:space="preserve">            -  A052E391</t>
        </is>
      </c>
      <c r="F122" t="inlineStr">
        <is>
          <t>A052E391</t>
        </is>
      </c>
      <c r="G122" t="inlineStr">
        <is>
          <t>NITRO BETA INNER BODY</t>
        </is>
      </c>
      <c r="H122" t="n">
        <v>1</v>
      </c>
      <c r="I122" t="inlineStr">
        <is>
          <t>SUB ASSEMBLY</t>
        </is>
      </c>
      <c r="J122" t="inlineStr">
        <is>
          <t>Active</t>
        </is>
      </c>
      <c r="L122" t="n">
        <v>10</v>
      </c>
      <c r="M122" t="n">
        <v>1</v>
      </c>
      <c r="Q122" t="inlineStr">
        <is>
          <t>EA</t>
        </is>
      </c>
      <c r="R122" t="inlineStr">
        <is>
          <t>Item</t>
        </is>
      </c>
      <c r="S122" t="n">
        <v>1</v>
      </c>
      <c r="T122" t="n">
        <v>100</v>
      </c>
      <c r="U122" t="n">
        <v>1</v>
      </c>
      <c r="V122" t="n">
        <v>1</v>
      </c>
      <c r="W122" t="inlineStr">
        <is>
          <t>Date</t>
        </is>
      </c>
      <c r="Z122" s="153" t="n">
        <v>45119.61344907407</v>
      </c>
      <c r="AB122" t="inlineStr">
        <is>
          <t>*</t>
        </is>
      </c>
      <c r="AD122" t="inlineStr">
        <is>
          <t>Assembly Pull</t>
        </is>
      </c>
      <c r="AE122" t="inlineStr">
        <is>
          <t>C500</t>
        </is>
      </c>
      <c r="AI122" t="n">
        <v>1</v>
      </c>
      <c r="AK122" t="n">
        <v>1</v>
      </c>
      <c r="AL122" t="n">
        <v>1</v>
      </c>
      <c r="AN122" t="n">
        <v>1</v>
      </c>
      <c r="AO122" t="n">
        <v>6</v>
      </c>
      <c r="AU122" t="inlineStr">
        <is>
          <t>None</t>
        </is>
      </c>
      <c r="AV122" t="inlineStr">
        <is>
          <t>*</t>
        </is>
      </c>
    </row>
    <row r="123" ht="14.25" customHeight="1" s="152">
      <c r="A123" t="inlineStr">
        <is>
          <t>DPF</t>
        </is>
      </c>
      <c r="B123" t="n">
        <v>4</v>
      </c>
      <c r="C123" t="inlineStr">
        <is>
          <t>A071V130-00</t>
        </is>
      </c>
      <c r="D123" t="inlineStr">
        <is>
          <t>A071V130</t>
        </is>
      </c>
      <c r="E123" t="inlineStr">
        <is>
          <t xml:space="preserve">                    A052E391F</t>
        </is>
      </c>
      <c r="F123" t="inlineStr">
        <is>
          <t>A052E391</t>
        </is>
      </c>
      <c r="G123" t="inlineStr">
        <is>
          <t>EPA17-DPF BODY</t>
        </is>
      </c>
      <c r="H123" t="n">
        <v>1</v>
      </c>
      <c r="I123" t="inlineStr">
        <is>
          <t>RAW MATERIAL</t>
        </is>
      </c>
      <c r="J123" t="inlineStr">
        <is>
          <t>Active</t>
        </is>
      </c>
      <c r="L123" t="n">
        <v>10</v>
      </c>
      <c r="M123" t="n">
        <v>1</v>
      </c>
      <c r="Q123" t="inlineStr">
        <is>
          <t>EA</t>
        </is>
      </c>
      <c r="R123" t="inlineStr">
        <is>
          <t>Item</t>
        </is>
      </c>
      <c r="S123" t="n">
        <v>1</v>
      </c>
      <c r="T123" t="n">
        <v>100</v>
      </c>
      <c r="U123" t="n">
        <v>1</v>
      </c>
      <c r="V123" t="n">
        <v>1</v>
      </c>
      <c r="W123" t="inlineStr">
        <is>
          <t>Date</t>
        </is>
      </c>
      <c r="Z123" s="153" t="n">
        <v>45119.61344907407</v>
      </c>
      <c r="AB123" t="inlineStr">
        <is>
          <t>*</t>
        </is>
      </c>
      <c r="AD123" t="inlineStr">
        <is>
          <t>Assembly Pull</t>
        </is>
      </c>
      <c r="AE123" t="inlineStr">
        <is>
          <t>LSLASER</t>
        </is>
      </c>
      <c r="AI123" t="n">
        <v>1</v>
      </c>
      <c r="AK123" t="n">
        <v>1</v>
      </c>
      <c r="AL123" t="n">
        <v>5</v>
      </c>
      <c r="AN123" t="n">
        <v>0</v>
      </c>
      <c r="AO123" t="n">
        <v>5</v>
      </c>
      <c r="AU123" t="inlineStr">
        <is>
          <t>None</t>
        </is>
      </c>
      <c r="AV123" t="inlineStr">
        <is>
          <t>*</t>
        </is>
      </c>
    </row>
    <row r="124" ht="14.25" customHeight="1" s="152">
      <c r="A124" t="inlineStr">
        <is>
          <t>DPF</t>
        </is>
      </c>
      <c r="B124" t="n">
        <v>3</v>
      </c>
      <c r="C124" t="inlineStr">
        <is>
          <t>A071V130-00</t>
        </is>
      </c>
      <c r="D124" t="inlineStr">
        <is>
          <t>A071V130</t>
        </is>
      </c>
      <c r="E124" t="inlineStr">
        <is>
          <t xml:space="preserve">            -  A047J251</t>
        </is>
      </c>
      <c r="F124" t="inlineStr">
        <is>
          <t>A047J251</t>
        </is>
      </c>
      <c r="G124" t="inlineStr">
        <is>
          <t>EPA17-Diesel Particulate Filter Catalyst</t>
        </is>
      </c>
      <c r="H124" t="n">
        <v>1</v>
      </c>
      <c r="I124" t="inlineStr">
        <is>
          <t>PHANTOM</t>
        </is>
      </c>
      <c r="J124" t="inlineStr">
        <is>
          <t>PHANTOM</t>
        </is>
      </c>
      <c r="L124" t="n">
        <v>20</v>
      </c>
      <c r="M124" t="n">
        <v>1</v>
      </c>
      <c r="Q124" t="inlineStr">
        <is>
          <t>EA</t>
        </is>
      </c>
      <c r="R124" t="inlineStr">
        <is>
          <t>Item</t>
        </is>
      </c>
      <c r="S124" t="n">
        <v>1</v>
      </c>
      <c r="T124" t="n">
        <v>100</v>
      </c>
      <c r="U124" t="n">
        <v>1</v>
      </c>
      <c r="V124" t="n">
        <v>1</v>
      </c>
      <c r="W124" t="inlineStr">
        <is>
          <t>Date</t>
        </is>
      </c>
      <c r="Z124" s="153" t="n">
        <v>45119.61344907407</v>
      </c>
      <c r="AB124" t="inlineStr">
        <is>
          <t>*</t>
        </is>
      </c>
      <c r="AD124" t="inlineStr">
        <is>
          <t>Phantom</t>
        </is>
      </c>
      <c r="AI124" t="n">
        <v>1</v>
      </c>
      <c r="AK124" t="n">
        <v>1</v>
      </c>
      <c r="AL124" t="n">
        <v>0</v>
      </c>
      <c r="AN124" t="n">
        <v>0</v>
      </c>
      <c r="AO124" t="n">
        <v>82</v>
      </c>
      <c r="AU124" t="inlineStr">
        <is>
          <t>None</t>
        </is>
      </c>
    </row>
    <row r="125" ht="14.25" customHeight="1" s="152">
      <c r="A125" t="inlineStr">
        <is>
          <t>DPF</t>
        </is>
      </c>
      <c r="B125" t="n">
        <v>4</v>
      </c>
      <c r="C125" t="inlineStr">
        <is>
          <t>A071V130-00</t>
        </is>
      </c>
      <c r="D125" t="inlineStr">
        <is>
          <t>A071V130</t>
        </is>
      </c>
      <c r="E125" t="inlineStr">
        <is>
          <t xml:space="preserve">                    A047J251A</t>
        </is>
      </c>
      <c r="F125" t="inlineStr">
        <is>
          <t>A047J251</t>
        </is>
      </c>
      <c r="G125" t="inlineStr">
        <is>
          <t>EPA17-Diesel Particulate Filter Catalyst</t>
        </is>
      </c>
      <c r="H125" t="n">
        <v>1</v>
      </c>
      <c r="I125" t="inlineStr">
        <is>
          <t>RAW MATERIAL</t>
        </is>
      </c>
      <c r="J125" t="inlineStr">
        <is>
          <t>Active</t>
        </is>
      </c>
      <c r="L125" t="n">
        <v>10</v>
      </c>
      <c r="M125" t="n">
        <v>1</v>
      </c>
      <c r="Q125" t="inlineStr">
        <is>
          <t>EA</t>
        </is>
      </c>
      <c r="R125" t="inlineStr">
        <is>
          <t>Item</t>
        </is>
      </c>
      <c r="S125" t="n">
        <v>1</v>
      </c>
      <c r="T125" t="n">
        <v>100</v>
      </c>
      <c r="U125" t="n">
        <v>1</v>
      </c>
      <c r="V125" t="n">
        <v>1</v>
      </c>
      <c r="W125" t="inlineStr">
        <is>
          <t>Date</t>
        </is>
      </c>
      <c r="Z125" s="153" t="n">
        <v>45119.61344907407</v>
      </c>
      <c r="AB125" t="inlineStr">
        <is>
          <t>*</t>
        </is>
      </c>
      <c r="AC125" t="inlineStr">
        <is>
          <t>MPTC00488</t>
        </is>
      </c>
      <c r="AD125" t="inlineStr">
        <is>
          <t>Assembly Pull</t>
        </is>
      </c>
      <c r="AE125" t="inlineStr">
        <is>
          <t>C500</t>
        </is>
      </c>
      <c r="AI125" t="n">
        <v>1</v>
      </c>
      <c r="AK125" t="n">
        <v>1</v>
      </c>
      <c r="AL125" t="n">
        <v>10</v>
      </c>
      <c r="AN125" t="n">
        <v>0</v>
      </c>
      <c r="AO125" t="n">
        <v>12</v>
      </c>
      <c r="AU125" t="inlineStr">
        <is>
          <t>None</t>
        </is>
      </c>
      <c r="AV125" t="inlineStr">
        <is>
          <t>*</t>
        </is>
      </c>
    </row>
    <row r="126" ht="14.25" customHeight="1" s="152">
      <c r="A126" t="inlineStr">
        <is>
          <t>DPF</t>
        </is>
      </c>
      <c r="B126" t="n">
        <v>4</v>
      </c>
      <c r="C126" t="inlineStr">
        <is>
          <t>A071V130-00</t>
        </is>
      </c>
      <c r="D126" t="inlineStr">
        <is>
          <t>A071V130</t>
        </is>
      </c>
      <c r="E126" t="inlineStr">
        <is>
          <t xml:space="preserve">                    Q196100</t>
        </is>
      </c>
      <c r="F126" t="inlineStr">
        <is>
          <t>Q196100</t>
        </is>
      </c>
      <c r="G126" t="inlineStr">
        <is>
          <t>PRECIOUS METAL PLATINUM PER PRINT</t>
        </is>
      </c>
      <c r="H126" t="n">
        <v>1</v>
      </c>
      <c r="I126" t="inlineStr">
        <is>
          <t>RAW MATERIAL</t>
        </is>
      </c>
      <c r="J126" t="inlineStr">
        <is>
          <t>Active</t>
        </is>
      </c>
      <c r="L126" t="n">
        <v>20</v>
      </c>
      <c r="M126" t="n">
        <v>1</v>
      </c>
      <c r="Q126" t="inlineStr">
        <is>
          <t>TZ</t>
        </is>
      </c>
      <c r="R126" t="inlineStr">
        <is>
          <t>Item</t>
        </is>
      </c>
      <c r="S126" t="n">
        <v>0.05572</v>
      </c>
      <c r="T126" t="n">
        <v>100</v>
      </c>
      <c r="U126" t="n">
        <v>1</v>
      </c>
      <c r="V126" t="n">
        <v>0.05572</v>
      </c>
      <c r="W126" t="inlineStr">
        <is>
          <t>Date</t>
        </is>
      </c>
      <c r="Z126" s="153" t="n">
        <v>45119.61344907407</v>
      </c>
      <c r="AB126" t="inlineStr">
        <is>
          <t>*</t>
        </is>
      </c>
      <c r="AC126" t="inlineStr">
        <is>
          <t>MPTBR898</t>
        </is>
      </c>
      <c r="AD126" t="inlineStr">
        <is>
          <t>Assembly Pull</t>
        </is>
      </c>
      <c r="AE126" t="inlineStr">
        <is>
          <t>PGM</t>
        </is>
      </c>
      <c r="AI126" t="n">
        <v>0.05572</v>
      </c>
      <c r="AK126" t="n">
        <v>1</v>
      </c>
      <c r="AL126" t="n">
        <v>80</v>
      </c>
      <c r="AN126" t="n">
        <v>0</v>
      </c>
      <c r="AO126" t="n">
        <v>82</v>
      </c>
      <c r="AU126" t="inlineStr">
        <is>
          <t>None</t>
        </is>
      </c>
      <c r="AV126" t="inlineStr">
        <is>
          <t>*</t>
        </is>
      </c>
    </row>
    <row r="127" ht="14.25" customHeight="1" s="152">
      <c r="A127" t="inlineStr">
        <is>
          <t>DPF</t>
        </is>
      </c>
      <c r="B127" t="n">
        <v>4</v>
      </c>
      <c r="C127" t="inlineStr">
        <is>
          <t>A071V130-00</t>
        </is>
      </c>
      <c r="D127" t="inlineStr">
        <is>
          <t>A071V130</t>
        </is>
      </c>
      <c r="E127" t="inlineStr">
        <is>
          <t xml:space="preserve">                    Q196101</t>
        </is>
      </c>
      <c r="F127" t="inlineStr">
        <is>
          <t>Q196101</t>
        </is>
      </c>
      <c r="G127" t="inlineStr">
        <is>
          <t>PRECIOUS METAL PALLADIUM PER PRINT</t>
        </is>
      </c>
      <c r="H127" t="n">
        <v>1</v>
      </c>
      <c r="I127" t="inlineStr">
        <is>
          <t>RAW MATERIAL</t>
        </is>
      </c>
      <c r="J127" t="inlineStr">
        <is>
          <t>Active</t>
        </is>
      </c>
      <c r="L127" t="n">
        <v>30</v>
      </c>
      <c r="M127" t="n">
        <v>1</v>
      </c>
      <c r="Q127" t="inlineStr">
        <is>
          <t>TZ</t>
        </is>
      </c>
      <c r="R127" t="inlineStr">
        <is>
          <t>Item</t>
        </is>
      </c>
      <c r="S127" t="n">
        <v>0.014106</v>
      </c>
      <c r="T127" t="n">
        <v>100</v>
      </c>
      <c r="U127" t="n">
        <v>1</v>
      </c>
      <c r="V127" t="n">
        <v>0.014106</v>
      </c>
      <c r="W127" t="inlineStr">
        <is>
          <t>Date</t>
        </is>
      </c>
      <c r="Z127" s="153" t="n">
        <v>45119.61344907407</v>
      </c>
      <c r="AB127" t="inlineStr">
        <is>
          <t>*</t>
        </is>
      </c>
      <c r="AC127" t="inlineStr">
        <is>
          <t>MPTBR899</t>
        </is>
      </c>
      <c r="AD127" t="inlineStr">
        <is>
          <t>Assembly Pull</t>
        </is>
      </c>
      <c r="AE127" t="inlineStr">
        <is>
          <t>PGM</t>
        </is>
      </c>
      <c r="AI127" t="n">
        <v>0.014106</v>
      </c>
      <c r="AK127" t="n">
        <v>1</v>
      </c>
      <c r="AL127" t="n">
        <v>80</v>
      </c>
      <c r="AN127" t="n">
        <v>0</v>
      </c>
      <c r="AO127" t="n">
        <v>82</v>
      </c>
      <c r="AU127" t="inlineStr">
        <is>
          <t>None</t>
        </is>
      </c>
      <c r="AV127" t="inlineStr">
        <is>
          <t>*</t>
        </is>
      </c>
    </row>
    <row r="128" ht="14.25" customHeight="1" s="152">
      <c r="A128" t="inlineStr">
        <is>
          <t>DPF</t>
        </is>
      </c>
      <c r="B128" t="n">
        <v>3</v>
      </c>
      <c r="C128" t="inlineStr">
        <is>
          <t>A071V130-00</t>
        </is>
      </c>
      <c r="D128" t="inlineStr">
        <is>
          <t>A071V130</t>
        </is>
      </c>
      <c r="E128" t="inlineStr">
        <is>
          <t xml:space="preserve">                A066D089</t>
        </is>
      </c>
      <c r="F128" t="inlineStr">
        <is>
          <t>A066D089</t>
        </is>
      </c>
      <c r="G128" t="inlineStr">
        <is>
          <t>MAT,SUBSTRATE MOUNTING</t>
        </is>
      </c>
      <c r="H128" t="n">
        <v>1</v>
      </c>
      <c r="I128" t="inlineStr">
        <is>
          <t>RAW MATERIAL</t>
        </is>
      </c>
      <c r="J128" t="inlineStr">
        <is>
          <t>Active</t>
        </is>
      </c>
      <c r="L128" t="n">
        <v>30</v>
      </c>
      <c r="M128" t="n">
        <v>1</v>
      </c>
      <c r="Q128" t="inlineStr">
        <is>
          <t>EA</t>
        </is>
      </c>
      <c r="R128" t="inlineStr">
        <is>
          <t>Item</t>
        </is>
      </c>
      <c r="S128" t="n">
        <v>1</v>
      </c>
      <c r="T128" t="n">
        <v>100</v>
      </c>
      <c r="U128" t="n">
        <v>1</v>
      </c>
      <c r="V128" t="n">
        <v>1</v>
      </c>
      <c r="W128" t="inlineStr">
        <is>
          <t>Date</t>
        </is>
      </c>
      <c r="Z128" s="153" t="n">
        <v>45119.61344907407</v>
      </c>
      <c r="AB128" t="inlineStr">
        <is>
          <t>*</t>
        </is>
      </c>
      <c r="AD128" t="inlineStr">
        <is>
          <t>Assembly Pull</t>
        </is>
      </c>
      <c r="AE128" t="inlineStr">
        <is>
          <t>C500</t>
        </is>
      </c>
      <c r="AI128" t="n">
        <v>1</v>
      </c>
      <c r="AK128" t="n">
        <v>1</v>
      </c>
      <c r="AL128" t="n">
        <v>15</v>
      </c>
      <c r="AN128" t="n">
        <v>0</v>
      </c>
      <c r="AO128" t="n">
        <v>17</v>
      </c>
      <c r="AU128" t="inlineStr">
        <is>
          <t>None</t>
        </is>
      </c>
      <c r="AV128" t="inlineStr">
        <is>
          <t>*</t>
        </is>
      </c>
    </row>
    <row r="129" ht="14.25" customHeight="1" s="152">
      <c r="A129" t="inlineStr">
        <is>
          <t>DPF</t>
        </is>
      </c>
      <c r="B129" t="n">
        <v>2</v>
      </c>
      <c r="C129" t="inlineStr">
        <is>
          <t>A071V130-00</t>
        </is>
      </c>
      <c r="D129" t="inlineStr">
        <is>
          <t>A071V130</t>
        </is>
      </c>
      <c r="E129" t="inlineStr">
        <is>
          <t xml:space="preserve">            A049Y411</t>
        </is>
      </c>
      <c r="F129" t="inlineStr">
        <is>
          <t>A049Y411</t>
        </is>
      </c>
      <c r="G129" t="inlineStr">
        <is>
          <t>EPA17-ADAPTER BODY-DPF</t>
        </is>
      </c>
      <c r="H129" t="n">
        <v>1</v>
      </c>
      <c r="I129" t="inlineStr">
        <is>
          <t>RAW MATERIAL</t>
        </is>
      </c>
      <c r="J129" t="inlineStr">
        <is>
          <t>Active</t>
        </is>
      </c>
      <c r="L129" t="n">
        <v>20</v>
      </c>
      <c r="M129" t="n">
        <v>1</v>
      </c>
      <c r="Q129" t="inlineStr">
        <is>
          <t>EA</t>
        </is>
      </c>
      <c r="R129" t="inlineStr">
        <is>
          <t>Item</t>
        </is>
      </c>
      <c r="S129" t="n">
        <v>1</v>
      </c>
      <c r="T129" t="n">
        <v>100</v>
      </c>
      <c r="U129" t="n">
        <v>1</v>
      </c>
      <c r="V129" t="n">
        <v>1</v>
      </c>
      <c r="W129" t="inlineStr">
        <is>
          <t>Date</t>
        </is>
      </c>
      <c r="Z129" s="153" t="n">
        <v>45072.57172453704</v>
      </c>
      <c r="AB129" t="inlineStr">
        <is>
          <t>*</t>
        </is>
      </c>
      <c r="AD129" t="inlineStr">
        <is>
          <t>Assembly Pull</t>
        </is>
      </c>
      <c r="AE129" t="inlineStr">
        <is>
          <t>AOU</t>
        </is>
      </c>
      <c r="AI129" t="n">
        <v>1</v>
      </c>
      <c r="AK129" t="n">
        <v>1</v>
      </c>
      <c r="AL129" t="n">
        <v>10</v>
      </c>
      <c r="AN129" t="n">
        <v>0</v>
      </c>
      <c r="AO129" t="n">
        <v>12</v>
      </c>
      <c r="AU129" t="inlineStr">
        <is>
          <t>None</t>
        </is>
      </c>
      <c r="AV129" t="inlineStr">
        <is>
          <t>*</t>
        </is>
      </c>
    </row>
    <row r="130" ht="14.25" customHeight="1" s="152">
      <c r="A130" t="inlineStr">
        <is>
          <t>DPF</t>
        </is>
      </c>
      <c r="B130" t="n">
        <v>2</v>
      </c>
      <c r="C130" t="inlineStr">
        <is>
          <t>A071V130-00</t>
        </is>
      </c>
      <c r="D130" t="inlineStr">
        <is>
          <t>A071V130</t>
        </is>
      </c>
      <c r="E130" t="inlineStr">
        <is>
          <t xml:space="preserve">            A054U354</t>
        </is>
      </c>
      <c r="F130" t="inlineStr">
        <is>
          <t>A054U354</t>
        </is>
      </c>
      <c r="G130" t="inlineStr">
        <is>
          <t>EPA17-ADAPTER BODY-DPF</t>
        </is>
      </c>
      <c r="H130" t="n">
        <v>1</v>
      </c>
      <c r="I130" t="inlineStr">
        <is>
          <t>RAW MATERIAL</t>
        </is>
      </c>
      <c r="J130" t="inlineStr">
        <is>
          <t>Active</t>
        </is>
      </c>
      <c r="L130" t="n">
        <v>30</v>
      </c>
      <c r="M130" t="n">
        <v>1</v>
      </c>
      <c r="Q130" t="inlineStr">
        <is>
          <t>EA</t>
        </is>
      </c>
      <c r="R130" t="inlineStr">
        <is>
          <t>Item</t>
        </is>
      </c>
      <c r="S130" t="n">
        <v>1</v>
      </c>
      <c r="T130" t="n">
        <v>100</v>
      </c>
      <c r="U130" t="n">
        <v>1</v>
      </c>
      <c r="V130" t="n">
        <v>1</v>
      </c>
      <c r="W130" t="inlineStr">
        <is>
          <t>Date</t>
        </is>
      </c>
      <c r="Z130" s="153" t="n">
        <v>45072.57172453704</v>
      </c>
      <c r="AB130" t="inlineStr">
        <is>
          <t>*</t>
        </is>
      </c>
      <c r="AD130" t="inlineStr">
        <is>
          <t>Assembly Pull</t>
        </is>
      </c>
      <c r="AE130" t="inlineStr">
        <is>
          <t>AOU</t>
        </is>
      </c>
      <c r="AI130" t="n">
        <v>1</v>
      </c>
      <c r="AK130" t="n">
        <v>1</v>
      </c>
      <c r="AL130" t="n">
        <v>10</v>
      </c>
      <c r="AN130" t="n">
        <v>0</v>
      </c>
      <c r="AO130" t="n">
        <v>12</v>
      </c>
      <c r="AU130" t="inlineStr">
        <is>
          <t>None</t>
        </is>
      </c>
      <c r="AV130" t="inlineStr">
        <is>
          <t>*</t>
        </is>
      </c>
    </row>
    <row r="131" ht="14.25" customHeight="1" s="152">
      <c r="A131" t="inlineStr">
        <is>
          <t>DPF</t>
        </is>
      </c>
      <c r="B131" t="n">
        <v>2</v>
      </c>
      <c r="C131" t="inlineStr">
        <is>
          <t>A071V130-00</t>
        </is>
      </c>
      <c r="D131" t="inlineStr">
        <is>
          <t>A071V130</t>
        </is>
      </c>
      <c r="E131" t="inlineStr">
        <is>
          <t xml:space="preserve">            A030Z734</t>
        </is>
      </c>
      <c r="F131" t="inlineStr">
        <is>
          <t>A030Z734</t>
        </is>
      </c>
      <c r="G131" t="inlineStr">
        <is>
          <t>EPA17-PIPE COUPLER</t>
        </is>
      </c>
      <c r="H131" t="n">
        <v>1</v>
      </c>
      <c r="I131" t="inlineStr">
        <is>
          <t>RAW MATERIAL</t>
        </is>
      </c>
      <c r="J131" t="inlineStr">
        <is>
          <t>Active</t>
        </is>
      </c>
      <c r="L131" t="n">
        <v>40</v>
      </c>
      <c r="M131" t="n">
        <v>1</v>
      </c>
      <c r="Q131" t="inlineStr">
        <is>
          <t>EA</t>
        </is>
      </c>
      <c r="R131" t="inlineStr">
        <is>
          <t>Item</t>
        </is>
      </c>
      <c r="S131" t="n">
        <v>1</v>
      </c>
      <c r="T131" t="n">
        <v>100</v>
      </c>
      <c r="U131" t="n">
        <v>1</v>
      </c>
      <c r="V131" t="n">
        <v>1</v>
      </c>
      <c r="W131" t="inlineStr">
        <is>
          <t>Date</t>
        </is>
      </c>
      <c r="Z131" s="153" t="n">
        <v>45072.57172453704</v>
      </c>
      <c r="AB131" t="inlineStr">
        <is>
          <t>*</t>
        </is>
      </c>
      <c r="AD131" t="inlineStr">
        <is>
          <t>Assembly Pull</t>
        </is>
      </c>
      <c r="AE131" t="inlineStr">
        <is>
          <t>M1200</t>
        </is>
      </c>
      <c r="AI131" t="n">
        <v>1</v>
      </c>
      <c r="AK131" t="n">
        <v>1</v>
      </c>
      <c r="AL131" t="n">
        <v>10</v>
      </c>
      <c r="AN131" t="n">
        <v>0</v>
      </c>
      <c r="AO131" t="n">
        <v>12</v>
      </c>
      <c r="AU131" t="inlineStr">
        <is>
          <t>None</t>
        </is>
      </c>
      <c r="AV131" t="inlineStr">
        <is>
          <t>*</t>
        </is>
      </c>
    </row>
    <row r="132" ht="14.25" customHeight="1" s="152">
      <c r="A132" t="inlineStr">
        <is>
          <t>DPF</t>
        </is>
      </c>
      <c r="B132" t="n">
        <v>2</v>
      </c>
      <c r="C132" t="inlineStr">
        <is>
          <t>A071V130-00</t>
        </is>
      </c>
      <c r="D132" t="inlineStr">
        <is>
          <t>A071V130</t>
        </is>
      </c>
      <c r="E132" t="inlineStr">
        <is>
          <t xml:space="preserve">            A057D141</t>
        </is>
      </c>
      <c r="F132" t="inlineStr">
        <is>
          <t>A057D141</t>
        </is>
      </c>
      <c r="G132" t="inlineStr">
        <is>
          <t>EPA17-COUPLER</t>
        </is>
      </c>
      <c r="H132" t="n">
        <v>1</v>
      </c>
      <c r="I132" t="inlineStr">
        <is>
          <t>RAW MATERIAL</t>
        </is>
      </c>
      <c r="J132" t="inlineStr">
        <is>
          <t>Active</t>
        </is>
      </c>
      <c r="L132" t="n">
        <v>50</v>
      </c>
      <c r="M132" t="n">
        <v>1</v>
      </c>
      <c r="Q132" t="inlineStr">
        <is>
          <t>EA</t>
        </is>
      </c>
      <c r="R132" t="inlineStr">
        <is>
          <t>Item</t>
        </is>
      </c>
      <c r="S132" t="n">
        <v>1</v>
      </c>
      <c r="T132" t="n">
        <v>100</v>
      </c>
      <c r="U132" t="n">
        <v>1</v>
      </c>
      <c r="V132" t="n">
        <v>1</v>
      </c>
      <c r="W132" t="inlineStr">
        <is>
          <t>Date</t>
        </is>
      </c>
      <c r="Z132" s="153" t="n">
        <v>45072.57172453704</v>
      </c>
      <c r="AB132" t="inlineStr">
        <is>
          <t>*</t>
        </is>
      </c>
      <c r="AD132" t="inlineStr">
        <is>
          <t>Assembly Pull</t>
        </is>
      </c>
      <c r="AE132" t="inlineStr">
        <is>
          <t>M1200</t>
        </is>
      </c>
      <c r="AI132" t="n">
        <v>1</v>
      </c>
      <c r="AK132" t="n">
        <v>1</v>
      </c>
      <c r="AL132" t="n">
        <v>10</v>
      </c>
      <c r="AN132" t="n">
        <v>0</v>
      </c>
      <c r="AO132" t="n">
        <v>12</v>
      </c>
      <c r="AU132" t="inlineStr">
        <is>
          <t>None</t>
        </is>
      </c>
      <c r="AV132" t="inlineStr">
        <is>
          <t>*</t>
        </is>
      </c>
    </row>
    <row r="133" ht="14.25" customHeight="1" s="152">
      <c r="A133" t="inlineStr">
        <is>
          <t>DPF</t>
        </is>
      </c>
      <c r="B133" t="n">
        <v>2</v>
      </c>
      <c r="C133" t="inlineStr">
        <is>
          <t>A071V130-00</t>
        </is>
      </c>
      <c r="D133" t="inlineStr">
        <is>
          <t>A071V130</t>
        </is>
      </c>
      <c r="E133" t="inlineStr">
        <is>
          <t xml:space="preserve">            A064A075</t>
        </is>
      </c>
      <c r="F133" t="inlineStr">
        <is>
          <t>A064A075</t>
        </is>
      </c>
      <c r="G133" t="inlineStr">
        <is>
          <t>EPA21-INSULATION</t>
        </is>
      </c>
      <c r="H133" t="n">
        <v>1</v>
      </c>
      <c r="I133" t="inlineStr">
        <is>
          <t>RAW MATERIAL</t>
        </is>
      </c>
      <c r="J133" t="inlineStr">
        <is>
          <t>Active</t>
        </is>
      </c>
      <c r="L133" t="n">
        <v>60</v>
      </c>
      <c r="M133" t="n">
        <v>1</v>
      </c>
      <c r="Q133" t="inlineStr">
        <is>
          <t>EA</t>
        </is>
      </c>
      <c r="R133" t="inlineStr">
        <is>
          <t>Item</t>
        </is>
      </c>
      <c r="S133" t="n">
        <v>2</v>
      </c>
      <c r="T133" t="n">
        <v>100</v>
      </c>
      <c r="U133" t="n">
        <v>1</v>
      </c>
      <c r="V133" t="n">
        <v>2</v>
      </c>
      <c r="W133" t="inlineStr">
        <is>
          <t>Date</t>
        </is>
      </c>
      <c r="Z133" s="153" t="n">
        <v>45072.57172453704</v>
      </c>
      <c r="AB133" t="inlineStr">
        <is>
          <t>*</t>
        </is>
      </c>
      <c r="AD133" t="inlineStr">
        <is>
          <t>Assembly Pull</t>
        </is>
      </c>
      <c r="AE133" t="inlineStr">
        <is>
          <t>MFRJ KITS</t>
        </is>
      </c>
      <c r="AI133" t="n">
        <v>2</v>
      </c>
      <c r="AK133" t="n">
        <v>1</v>
      </c>
      <c r="AL133" t="n">
        <v>15</v>
      </c>
      <c r="AN133" t="n">
        <v>0</v>
      </c>
      <c r="AO133" t="n">
        <v>17</v>
      </c>
      <c r="AU133" t="inlineStr">
        <is>
          <t>None</t>
        </is>
      </c>
      <c r="AV133" t="inlineStr">
        <is>
          <t>*</t>
        </is>
      </c>
    </row>
    <row r="134" ht="14.25" customHeight="1" s="152">
      <c r="A134" t="inlineStr">
        <is>
          <t>DPF</t>
        </is>
      </c>
      <c r="B134" t="n">
        <v>2</v>
      </c>
      <c r="C134" t="inlineStr">
        <is>
          <t>A071V130-00</t>
        </is>
      </c>
      <c r="D134" t="inlineStr">
        <is>
          <t>A071V130</t>
        </is>
      </c>
      <c r="E134" t="inlineStr">
        <is>
          <t xml:space="preserve">            A064A081</t>
        </is>
      </c>
      <c r="F134" t="inlineStr">
        <is>
          <t>A064A081</t>
        </is>
      </c>
      <c r="G134" t="inlineStr">
        <is>
          <t>EPA21-INSULATION</t>
        </is>
      </c>
      <c r="H134" t="n">
        <v>1</v>
      </c>
      <c r="I134" t="inlineStr">
        <is>
          <t>RAW MATERIAL</t>
        </is>
      </c>
      <c r="J134" t="inlineStr">
        <is>
          <t>Active</t>
        </is>
      </c>
      <c r="L134" t="n">
        <v>70</v>
      </c>
      <c r="M134" t="n">
        <v>1</v>
      </c>
      <c r="Q134" t="inlineStr">
        <is>
          <t>EA</t>
        </is>
      </c>
      <c r="R134" t="inlineStr">
        <is>
          <t>Item</t>
        </is>
      </c>
      <c r="S134" t="n">
        <v>1</v>
      </c>
      <c r="T134" t="n">
        <v>100</v>
      </c>
      <c r="U134" t="n">
        <v>1</v>
      </c>
      <c r="V134" t="n">
        <v>1</v>
      </c>
      <c r="W134" t="inlineStr">
        <is>
          <t>Date</t>
        </is>
      </c>
      <c r="Z134" s="153" t="n">
        <v>45072.57172453704</v>
      </c>
      <c r="AB134" t="inlineStr">
        <is>
          <t>*</t>
        </is>
      </c>
      <c r="AD134" t="inlineStr">
        <is>
          <t>Assembly Pull</t>
        </is>
      </c>
      <c r="AE134" t="inlineStr">
        <is>
          <t>MFRJ KITS</t>
        </is>
      </c>
      <c r="AI134" t="n">
        <v>1</v>
      </c>
      <c r="AK134" t="n">
        <v>1</v>
      </c>
      <c r="AL134" t="n">
        <v>15</v>
      </c>
      <c r="AN134" t="n">
        <v>0</v>
      </c>
      <c r="AO134" t="n">
        <v>17</v>
      </c>
      <c r="AU134" t="inlineStr">
        <is>
          <t>None</t>
        </is>
      </c>
      <c r="AV134" t="inlineStr">
        <is>
          <t>*</t>
        </is>
      </c>
    </row>
    <row r="135" ht="14.25" customHeight="1" s="152">
      <c r="A135" t="inlineStr">
        <is>
          <t>DPF</t>
        </is>
      </c>
      <c r="B135" t="n">
        <v>2</v>
      </c>
      <c r="C135" t="inlineStr">
        <is>
          <t>A071V130-00</t>
        </is>
      </c>
      <c r="D135" t="inlineStr">
        <is>
          <t>A071V130</t>
        </is>
      </c>
      <c r="E135" t="inlineStr">
        <is>
          <t xml:space="preserve">            A064A083</t>
        </is>
      </c>
      <c r="F135" t="inlineStr">
        <is>
          <t>A064A083</t>
        </is>
      </c>
      <c r="G135" t="inlineStr">
        <is>
          <t>EPA21-INSULATION</t>
        </is>
      </c>
      <c r="H135" t="n">
        <v>1</v>
      </c>
      <c r="I135" t="inlineStr">
        <is>
          <t>RAW MATERIAL</t>
        </is>
      </c>
      <c r="J135" t="inlineStr">
        <is>
          <t>Active</t>
        </is>
      </c>
      <c r="L135" t="n">
        <v>80</v>
      </c>
      <c r="M135" t="n">
        <v>1</v>
      </c>
      <c r="Q135" t="inlineStr">
        <is>
          <t>EA</t>
        </is>
      </c>
      <c r="R135" t="inlineStr">
        <is>
          <t>Item</t>
        </is>
      </c>
      <c r="S135" t="n">
        <v>1</v>
      </c>
      <c r="T135" t="n">
        <v>100</v>
      </c>
      <c r="U135" t="n">
        <v>1</v>
      </c>
      <c r="V135" t="n">
        <v>1</v>
      </c>
      <c r="W135" t="inlineStr">
        <is>
          <t>Date</t>
        </is>
      </c>
      <c r="Z135" s="153" t="n">
        <v>45072.57172453704</v>
      </c>
      <c r="AB135" t="inlineStr">
        <is>
          <t>*</t>
        </is>
      </c>
      <c r="AD135" t="inlineStr">
        <is>
          <t>Assembly Pull</t>
        </is>
      </c>
      <c r="AE135" t="inlineStr">
        <is>
          <t>MFRJ KITS</t>
        </is>
      </c>
      <c r="AI135" t="n">
        <v>1</v>
      </c>
      <c r="AK135" t="n">
        <v>1</v>
      </c>
      <c r="AL135" t="n">
        <v>15</v>
      </c>
      <c r="AN135" t="n">
        <v>0</v>
      </c>
      <c r="AO135" t="n">
        <v>17</v>
      </c>
      <c r="AU135" t="inlineStr">
        <is>
          <t>None</t>
        </is>
      </c>
      <c r="AV135" t="inlineStr">
        <is>
          <t>*</t>
        </is>
      </c>
    </row>
    <row r="136" ht="14.25" customHeight="1" s="152">
      <c r="A136" t="inlineStr">
        <is>
          <t>DPF</t>
        </is>
      </c>
      <c r="B136" t="n">
        <v>2</v>
      </c>
      <c r="C136" t="inlineStr">
        <is>
          <t>A071V130-00</t>
        </is>
      </c>
      <c r="D136" t="inlineStr">
        <is>
          <t>A071V130</t>
        </is>
      </c>
      <c r="E136" t="inlineStr">
        <is>
          <t xml:space="preserve">            A054T633</t>
        </is>
      </c>
      <c r="F136" t="inlineStr">
        <is>
          <t>A054T633</t>
        </is>
      </c>
      <c r="G136" t="inlineStr">
        <is>
          <t>EPA17-HEAT SHIELD-DPF</t>
        </is>
      </c>
      <c r="H136" t="n">
        <v>1</v>
      </c>
      <c r="I136" t="inlineStr">
        <is>
          <t>RAW MATERIAL</t>
        </is>
      </c>
      <c r="J136" t="inlineStr">
        <is>
          <t>Active</t>
        </is>
      </c>
      <c r="L136" t="n">
        <v>90</v>
      </c>
      <c r="M136" t="n">
        <v>1</v>
      </c>
      <c r="Q136" t="inlineStr">
        <is>
          <t>EA</t>
        </is>
      </c>
      <c r="R136" t="inlineStr">
        <is>
          <t>Item</t>
        </is>
      </c>
      <c r="S136" t="n">
        <v>1</v>
      </c>
      <c r="T136" t="n">
        <v>100</v>
      </c>
      <c r="U136" t="n">
        <v>1</v>
      </c>
      <c r="V136" t="n">
        <v>1</v>
      </c>
      <c r="W136" t="inlineStr">
        <is>
          <t>Date</t>
        </is>
      </c>
      <c r="Z136" s="153" t="n">
        <v>45072.57172453704</v>
      </c>
      <c r="AB136" t="inlineStr">
        <is>
          <t>*</t>
        </is>
      </c>
      <c r="AD136" t="inlineStr">
        <is>
          <t>Assembly Pull</t>
        </is>
      </c>
      <c r="AE136" t="inlineStr">
        <is>
          <t>MFRJ KITS</t>
        </is>
      </c>
      <c r="AI136" t="n">
        <v>1</v>
      </c>
      <c r="AK136" t="n">
        <v>1</v>
      </c>
      <c r="AL136" t="n">
        <v>10</v>
      </c>
      <c r="AN136" t="n">
        <v>0</v>
      </c>
      <c r="AO136" t="n">
        <v>12</v>
      </c>
      <c r="AU136" t="inlineStr">
        <is>
          <t>None</t>
        </is>
      </c>
      <c r="AV136" t="inlineStr">
        <is>
          <t>*</t>
        </is>
      </c>
    </row>
    <row r="137" ht="14.25" customHeight="1" s="152">
      <c r="A137" t="inlineStr">
        <is>
          <t>DPF</t>
        </is>
      </c>
      <c r="B137" t="n">
        <v>2</v>
      </c>
      <c r="C137" t="inlineStr">
        <is>
          <t>A071V130-00</t>
        </is>
      </c>
      <c r="D137" t="inlineStr">
        <is>
          <t>A071V130</t>
        </is>
      </c>
      <c r="E137" t="inlineStr">
        <is>
          <t xml:space="preserve">            A054T626</t>
        </is>
      </c>
      <c r="F137" t="inlineStr">
        <is>
          <t>A054T626</t>
        </is>
      </c>
      <c r="G137" t="inlineStr">
        <is>
          <t>EPA17-HEAT SHIELD-DPF</t>
        </is>
      </c>
      <c r="H137" t="n">
        <v>1</v>
      </c>
      <c r="I137" t="inlineStr">
        <is>
          <t>RAW MATERIAL</t>
        </is>
      </c>
      <c r="J137" t="inlineStr">
        <is>
          <t>Active</t>
        </is>
      </c>
      <c r="L137" t="n">
        <v>100</v>
      </c>
      <c r="M137" t="n">
        <v>1</v>
      </c>
      <c r="Q137" t="inlineStr">
        <is>
          <t>EA</t>
        </is>
      </c>
      <c r="R137" t="inlineStr">
        <is>
          <t>Item</t>
        </is>
      </c>
      <c r="S137" t="n">
        <v>1</v>
      </c>
      <c r="T137" t="n">
        <v>100</v>
      </c>
      <c r="U137" t="n">
        <v>1</v>
      </c>
      <c r="V137" t="n">
        <v>1</v>
      </c>
      <c r="W137" t="inlineStr">
        <is>
          <t>Date</t>
        </is>
      </c>
      <c r="Z137" s="153" t="n">
        <v>45072.57172453704</v>
      </c>
      <c r="AB137" t="inlineStr">
        <is>
          <t>*</t>
        </is>
      </c>
      <c r="AD137" t="inlineStr">
        <is>
          <t>Assembly Pull</t>
        </is>
      </c>
      <c r="AE137" t="inlineStr">
        <is>
          <t>MFRJ KITS</t>
        </is>
      </c>
      <c r="AI137" t="n">
        <v>1</v>
      </c>
      <c r="AK137" t="n">
        <v>1</v>
      </c>
      <c r="AL137" t="n">
        <v>10</v>
      </c>
      <c r="AN137" t="n">
        <v>0</v>
      </c>
      <c r="AO137" t="n">
        <v>12</v>
      </c>
      <c r="AU137" t="inlineStr">
        <is>
          <t>None</t>
        </is>
      </c>
      <c r="AV137" t="inlineStr">
        <is>
          <t>*</t>
        </is>
      </c>
    </row>
    <row r="138" ht="14.25" customHeight="1" s="152">
      <c r="A138" t="inlineStr">
        <is>
          <t>DOC</t>
        </is>
      </c>
      <c r="B138" t="n">
        <v>1</v>
      </c>
      <c r="C138" t="inlineStr">
        <is>
          <t>A066E911-00</t>
        </is>
      </c>
      <c r="D138" t="inlineStr">
        <is>
          <t>A066E911</t>
        </is>
      </c>
      <c r="E138" t="inlineStr">
        <is>
          <t xml:space="preserve">    -  A066E911P</t>
        </is>
      </c>
      <c r="F138" t="inlineStr">
        <is>
          <t>A066E911</t>
        </is>
      </c>
      <c r="G138" t="inlineStr">
        <is>
          <t>EPA24-INLET MODULE-SI</t>
        </is>
      </c>
      <c r="H138" t="n">
        <v>1</v>
      </c>
      <c r="I138" t="inlineStr">
        <is>
          <t>PHANTOM</t>
        </is>
      </c>
      <c r="J138" t="inlineStr">
        <is>
          <t>PHANTOM</t>
        </is>
      </c>
      <c r="L138" t="n">
        <v>10</v>
      </c>
      <c r="M138" t="n">
        <v>1</v>
      </c>
      <c r="Q138" t="inlineStr">
        <is>
          <t>EA</t>
        </is>
      </c>
      <c r="R138" t="inlineStr">
        <is>
          <t>Item</t>
        </is>
      </c>
      <c r="S138" t="n">
        <v>1</v>
      </c>
      <c r="T138" t="n">
        <v>100</v>
      </c>
      <c r="U138" t="n">
        <v>1</v>
      </c>
      <c r="V138" t="n">
        <v>1</v>
      </c>
      <c r="W138" t="inlineStr">
        <is>
          <t>Date</t>
        </is>
      </c>
      <c r="Z138" s="153" t="n">
        <v>44678.72087962963</v>
      </c>
      <c r="AB138" t="inlineStr">
        <is>
          <t>*</t>
        </is>
      </c>
      <c r="AD138" t="inlineStr">
        <is>
          <t>Phantom</t>
        </is>
      </c>
      <c r="AI138" t="n">
        <v>1</v>
      </c>
      <c r="AK138" t="n">
        <v>1</v>
      </c>
      <c r="AL138" t="n">
        <v>0</v>
      </c>
      <c r="AN138" t="n">
        <v>2</v>
      </c>
      <c r="AO138" t="n">
        <v>83</v>
      </c>
      <c r="AU138" t="inlineStr">
        <is>
          <t>None</t>
        </is>
      </c>
    </row>
    <row r="139" ht="14.25" customHeight="1" s="152">
      <c r="A139" t="inlineStr">
        <is>
          <t>DOC</t>
        </is>
      </c>
      <c r="B139" t="n">
        <v>2</v>
      </c>
      <c r="C139" t="inlineStr">
        <is>
          <t>A066E911-00</t>
        </is>
      </c>
      <c r="D139" t="inlineStr">
        <is>
          <t>A066E911</t>
        </is>
      </c>
      <c r="E139" t="inlineStr">
        <is>
          <t xml:space="preserve">        -  A065X035</t>
        </is>
      </c>
      <c r="F139" t="inlineStr">
        <is>
          <t>A065X035</t>
        </is>
      </c>
      <c r="G139" t="inlineStr">
        <is>
          <t>ROLLED BODY</t>
        </is>
      </c>
      <c r="H139" t="n">
        <v>1</v>
      </c>
      <c r="I139" t="inlineStr">
        <is>
          <t>SUB ASSEMBLY</t>
        </is>
      </c>
      <c r="J139" t="inlineStr">
        <is>
          <t>Active</t>
        </is>
      </c>
      <c r="L139" t="n">
        <v>10</v>
      </c>
      <c r="M139" t="n">
        <v>1</v>
      </c>
      <c r="Q139" t="inlineStr">
        <is>
          <t>EA</t>
        </is>
      </c>
      <c r="R139" t="inlineStr">
        <is>
          <t>Item</t>
        </is>
      </c>
      <c r="S139" t="n">
        <v>1</v>
      </c>
      <c r="T139" t="n">
        <v>100</v>
      </c>
      <c r="U139" t="n">
        <v>1</v>
      </c>
      <c r="V139" t="n">
        <v>1</v>
      </c>
      <c r="W139" t="inlineStr">
        <is>
          <t>Date</t>
        </is>
      </c>
      <c r="Z139" s="153" t="n">
        <v>44678.72087962963</v>
      </c>
      <c r="AB139" t="inlineStr">
        <is>
          <t>*</t>
        </is>
      </c>
      <c r="AD139" t="inlineStr">
        <is>
          <t>Assembly Pull</t>
        </is>
      </c>
      <c r="AE139" t="inlineStr">
        <is>
          <t>MFRJ KITS</t>
        </is>
      </c>
      <c r="AI139" t="n">
        <v>1</v>
      </c>
      <c r="AK139" t="n">
        <v>1</v>
      </c>
      <c r="AL139" t="n">
        <v>1</v>
      </c>
      <c r="AN139" t="n">
        <v>1</v>
      </c>
      <c r="AO139" t="n">
        <v>1</v>
      </c>
      <c r="AU139" t="inlineStr">
        <is>
          <t>None</t>
        </is>
      </c>
      <c r="AV139" t="inlineStr">
        <is>
          <t>*</t>
        </is>
      </c>
    </row>
    <row r="140" ht="14.25" customHeight="1" s="152">
      <c r="A140" t="inlineStr">
        <is>
          <t>DOC</t>
        </is>
      </c>
      <c r="B140" t="n">
        <v>3</v>
      </c>
      <c r="C140" t="inlineStr">
        <is>
          <t>A066E911-00</t>
        </is>
      </c>
      <c r="D140" t="inlineStr">
        <is>
          <t>A066E911</t>
        </is>
      </c>
      <c r="E140" t="inlineStr">
        <is>
          <t xml:space="preserve">                A065X035F</t>
        </is>
      </c>
      <c r="F140" t="inlineStr">
        <is>
          <t>A065X035</t>
        </is>
      </c>
      <c r="G140" t="inlineStr">
        <is>
          <t>FLAT BODY</t>
        </is>
      </c>
      <c r="H140" t="n">
        <v>1</v>
      </c>
      <c r="I140" t="inlineStr">
        <is>
          <t>RAW MATERIAL</t>
        </is>
      </c>
      <c r="J140" t="inlineStr">
        <is>
          <t>Active</t>
        </is>
      </c>
      <c r="L140" t="n">
        <v>10</v>
      </c>
      <c r="M140" t="n">
        <v>1</v>
      </c>
      <c r="Q140" t="inlineStr">
        <is>
          <t>EA</t>
        </is>
      </c>
      <c r="R140" t="inlineStr">
        <is>
          <t>Item</t>
        </is>
      </c>
      <c r="S140" t="n">
        <v>1</v>
      </c>
      <c r="T140" t="n">
        <v>100</v>
      </c>
      <c r="U140" t="n">
        <v>1</v>
      </c>
      <c r="V140" t="n">
        <v>1</v>
      </c>
      <c r="W140" t="inlineStr">
        <is>
          <t>Date</t>
        </is>
      </c>
      <c r="Z140" s="153" t="n">
        <v>44678.72087962963</v>
      </c>
      <c r="AB140" t="inlineStr">
        <is>
          <t>*</t>
        </is>
      </c>
      <c r="AD140" t="inlineStr">
        <is>
          <t>Assembly Pull</t>
        </is>
      </c>
      <c r="AE140" t="inlineStr">
        <is>
          <t>LSLASER</t>
        </is>
      </c>
      <c r="AI140" t="n">
        <v>1</v>
      </c>
      <c r="AK140" t="n">
        <v>1</v>
      </c>
      <c r="AL140" t="n">
        <v>0</v>
      </c>
      <c r="AN140" t="n">
        <v>0</v>
      </c>
      <c r="AO140" t="n">
        <v>0</v>
      </c>
      <c r="AU140" t="inlineStr">
        <is>
          <t>None</t>
        </is>
      </c>
      <c r="AV140" t="inlineStr">
        <is>
          <t>*</t>
        </is>
      </c>
    </row>
    <row r="141" ht="14.25" customHeight="1" s="152">
      <c r="A141" t="inlineStr">
        <is>
          <t>DOC</t>
        </is>
      </c>
      <c r="B141" t="n">
        <v>2</v>
      </c>
      <c r="C141" t="inlineStr">
        <is>
          <t>A066E911-00</t>
        </is>
      </c>
      <c r="D141" t="inlineStr">
        <is>
          <t>A066E911</t>
        </is>
      </c>
      <c r="E141" t="inlineStr">
        <is>
          <t xml:space="preserve">        -  A068M005</t>
        </is>
      </c>
      <c r="F141" t="inlineStr">
        <is>
          <t>A068M005</t>
        </is>
      </c>
      <c r="G141" t="inlineStr">
        <is>
          <t>MODULE,DOC CATALYST</t>
        </is>
      </c>
      <c r="H141" t="n">
        <v>1</v>
      </c>
      <c r="I141" t="inlineStr">
        <is>
          <t>SUB ASSEMBLY</t>
        </is>
      </c>
      <c r="J141" t="inlineStr">
        <is>
          <t>Active</t>
        </is>
      </c>
      <c r="L141" t="n">
        <v>21</v>
      </c>
      <c r="M141" t="n">
        <v>1</v>
      </c>
      <c r="Q141" t="inlineStr">
        <is>
          <t>EA</t>
        </is>
      </c>
      <c r="R141" t="inlineStr">
        <is>
          <t>Item</t>
        </is>
      </c>
      <c r="S141" t="n">
        <v>1</v>
      </c>
      <c r="T141" t="n">
        <v>100</v>
      </c>
      <c r="U141" t="n">
        <v>1</v>
      </c>
      <c r="V141" t="n">
        <v>1</v>
      </c>
      <c r="W141" t="inlineStr">
        <is>
          <t>Date</t>
        </is>
      </c>
      <c r="Z141" s="153" t="n">
        <v>44965.83809027778</v>
      </c>
      <c r="AB141" t="inlineStr">
        <is>
          <t>*</t>
        </is>
      </c>
      <c r="AD141" t="inlineStr">
        <is>
          <t>Assembly Pull</t>
        </is>
      </c>
      <c r="AE141" t="inlineStr">
        <is>
          <t>M1000</t>
        </is>
      </c>
      <c r="AI141" t="n">
        <v>1</v>
      </c>
      <c r="AK141" t="n">
        <v>1</v>
      </c>
      <c r="AL141" t="n">
        <v>1</v>
      </c>
      <c r="AN141" t="n">
        <v>2</v>
      </c>
      <c r="AO141" t="n">
        <v>83</v>
      </c>
      <c r="AU141" t="inlineStr">
        <is>
          <t>None</t>
        </is>
      </c>
      <c r="AV141" t="inlineStr">
        <is>
          <t>*</t>
        </is>
      </c>
    </row>
    <row r="142" ht="14.25" customHeight="1" s="152">
      <c r="A142" t="inlineStr">
        <is>
          <t>DOC</t>
        </is>
      </c>
      <c r="B142" t="n">
        <v>3</v>
      </c>
      <c r="C142" t="inlineStr">
        <is>
          <t>A066E911-00</t>
        </is>
      </c>
      <c r="D142" t="inlineStr">
        <is>
          <t>A066E911</t>
        </is>
      </c>
      <c r="E142" t="inlineStr">
        <is>
          <t xml:space="preserve">            -  A068E882</t>
        </is>
      </c>
      <c r="F142" t="inlineStr">
        <is>
          <t>A068E882</t>
        </is>
      </c>
      <c r="G142" t="inlineStr">
        <is>
          <t>ROLLED BODY</t>
        </is>
      </c>
      <c r="H142" t="n">
        <v>1</v>
      </c>
      <c r="I142" t="inlineStr">
        <is>
          <t>SUB ASSEMBLY</t>
        </is>
      </c>
      <c r="J142" t="inlineStr">
        <is>
          <t>Active</t>
        </is>
      </c>
      <c r="L142" t="n">
        <v>10</v>
      </c>
      <c r="M142" t="n">
        <v>1</v>
      </c>
      <c r="Q142" t="inlineStr">
        <is>
          <t>EA</t>
        </is>
      </c>
      <c r="R142" t="inlineStr">
        <is>
          <t>Item</t>
        </is>
      </c>
      <c r="S142" t="n">
        <v>1</v>
      </c>
      <c r="T142" t="n">
        <v>100</v>
      </c>
      <c r="U142" t="n">
        <v>1</v>
      </c>
      <c r="V142" t="n">
        <v>1</v>
      </c>
      <c r="W142" t="inlineStr">
        <is>
          <t>Date</t>
        </is>
      </c>
      <c r="Z142" s="153" t="n">
        <v>44965.83809027778</v>
      </c>
      <c r="AB142" t="inlineStr">
        <is>
          <t>*</t>
        </is>
      </c>
      <c r="AD142" t="inlineStr">
        <is>
          <t>Assembly Pull</t>
        </is>
      </c>
      <c r="AE142" t="inlineStr">
        <is>
          <t>C500</t>
        </is>
      </c>
      <c r="AI142" t="n">
        <v>1</v>
      </c>
      <c r="AK142" t="n">
        <v>1</v>
      </c>
      <c r="AL142" t="n">
        <v>1</v>
      </c>
      <c r="AN142" t="n">
        <v>1</v>
      </c>
      <c r="AO142" t="n">
        <v>6</v>
      </c>
      <c r="AU142" t="inlineStr">
        <is>
          <t>None</t>
        </is>
      </c>
      <c r="AV142" t="inlineStr">
        <is>
          <t>*</t>
        </is>
      </c>
    </row>
    <row r="143" ht="14.25" customHeight="1" s="152">
      <c r="A143" t="inlineStr">
        <is>
          <t>DOC</t>
        </is>
      </c>
      <c r="B143" t="n">
        <v>4</v>
      </c>
      <c r="C143" t="inlineStr">
        <is>
          <t>A066E911-00</t>
        </is>
      </c>
      <c r="D143" t="inlineStr">
        <is>
          <t>A066E911</t>
        </is>
      </c>
      <c r="E143" t="inlineStr">
        <is>
          <t xml:space="preserve">                    A068E882F</t>
        </is>
      </c>
      <c r="F143" t="inlineStr">
        <is>
          <t>A068E882</t>
        </is>
      </c>
      <c r="G143" t="inlineStr">
        <is>
          <t>FLAT BODY</t>
        </is>
      </c>
      <c r="H143" t="n">
        <v>1</v>
      </c>
      <c r="I143" t="inlineStr">
        <is>
          <t>RAW MATERIAL</t>
        </is>
      </c>
      <c r="J143" t="inlineStr">
        <is>
          <t>Active</t>
        </is>
      </c>
      <c r="L143" t="n">
        <v>10</v>
      </c>
      <c r="M143" t="n">
        <v>1</v>
      </c>
      <c r="Q143" t="inlineStr">
        <is>
          <t>EA</t>
        </is>
      </c>
      <c r="R143" t="inlineStr">
        <is>
          <t>Item</t>
        </is>
      </c>
      <c r="S143" t="n">
        <v>1</v>
      </c>
      <c r="T143" t="n">
        <v>100</v>
      </c>
      <c r="U143" t="n">
        <v>1</v>
      </c>
      <c r="V143" t="n">
        <v>1</v>
      </c>
      <c r="W143" t="inlineStr">
        <is>
          <t>Date</t>
        </is>
      </c>
      <c r="Z143" s="153" t="n">
        <v>44965.83809027778</v>
      </c>
      <c r="AB143" t="inlineStr">
        <is>
          <t>*</t>
        </is>
      </c>
      <c r="AD143" t="inlineStr">
        <is>
          <t>Assembly Pull</t>
        </is>
      </c>
      <c r="AE143" t="inlineStr">
        <is>
          <t>LSLASER</t>
        </is>
      </c>
      <c r="AI143" t="n">
        <v>1</v>
      </c>
      <c r="AK143" t="n">
        <v>1</v>
      </c>
      <c r="AL143" t="n">
        <v>5</v>
      </c>
      <c r="AN143" t="n">
        <v>0</v>
      </c>
      <c r="AO143" t="n">
        <v>5</v>
      </c>
      <c r="AU143" t="inlineStr">
        <is>
          <t>None</t>
        </is>
      </c>
      <c r="AV143" t="inlineStr">
        <is>
          <t>*</t>
        </is>
      </c>
    </row>
    <row r="144" ht="14.25" customHeight="1" s="152">
      <c r="A144" t="inlineStr">
        <is>
          <t>DOC</t>
        </is>
      </c>
      <c r="B144" t="n">
        <v>3</v>
      </c>
      <c r="C144" t="inlineStr">
        <is>
          <t>A066E911-00</t>
        </is>
      </c>
      <c r="D144" t="inlineStr">
        <is>
          <t>A066E911</t>
        </is>
      </c>
      <c r="E144" t="inlineStr">
        <is>
          <t xml:space="preserve">            -  A046V027</t>
        </is>
      </c>
      <c r="F144" t="inlineStr">
        <is>
          <t>A046V027</t>
        </is>
      </c>
      <c r="G144" t="inlineStr">
        <is>
          <t>EPA17-DIESEL OXIDATION CATALYST</t>
        </is>
      </c>
      <c r="H144" t="n">
        <v>1</v>
      </c>
      <c r="I144" t="inlineStr">
        <is>
          <t>PHANTOM</t>
        </is>
      </c>
      <c r="J144" t="inlineStr">
        <is>
          <t>PHANTOM</t>
        </is>
      </c>
      <c r="L144" t="n">
        <v>21</v>
      </c>
      <c r="M144" t="n">
        <v>1</v>
      </c>
      <c r="Q144" t="inlineStr">
        <is>
          <t>EA</t>
        </is>
      </c>
      <c r="R144" t="inlineStr">
        <is>
          <t>Item</t>
        </is>
      </c>
      <c r="S144" t="n">
        <v>1</v>
      </c>
      <c r="T144" t="n">
        <v>100</v>
      </c>
      <c r="U144" t="n">
        <v>1</v>
      </c>
      <c r="V144" t="n">
        <v>1</v>
      </c>
      <c r="W144" t="inlineStr">
        <is>
          <t>Date</t>
        </is>
      </c>
      <c r="Z144" s="153" t="n">
        <v>45064.5746412037</v>
      </c>
      <c r="AA144" s="153" t="n">
        <v>45192.57430555556</v>
      </c>
      <c r="AB144" t="inlineStr">
        <is>
          <t>*</t>
        </is>
      </c>
      <c r="AD144" t="inlineStr">
        <is>
          <t>Phantom</t>
        </is>
      </c>
      <c r="AI144" t="n">
        <v>1</v>
      </c>
      <c r="AK144" t="n">
        <v>1</v>
      </c>
      <c r="AL144" t="n">
        <v>0</v>
      </c>
      <c r="AN144" t="n">
        <v>0</v>
      </c>
      <c r="AO144" t="n">
        <v>82</v>
      </c>
      <c r="AU144" t="inlineStr">
        <is>
          <t>None</t>
        </is>
      </c>
    </row>
    <row r="145" ht="14.25" customHeight="1" s="152">
      <c r="A145" t="inlineStr">
        <is>
          <t>DOC</t>
        </is>
      </c>
      <c r="B145" t="n">
        <v>4</v>
      </c>
      <c r="C145" t="inlineStr">
        <is>
          <t>A066E911-00</t>
        </is>
      </c>
      <c r="D145" t="inlineStr">
        <is>
          <t>A066E911</t>
        </is>
      </c>
      <c r="E145" t="inlineStr">
        <is>
          <t xml:space="preserve">                    A046V027A</t>
        </is>
      </c>
      <c r="F145" t="inlineStr">
        <is>
          <t>A046V027</t>
        </is>
      </c>
      <c r="G145" t="inlineStr">
        <is>
          <t>EPA17-DIESEL OXIDATION CATALYST</t>
        </is>
      </c>
      <c r="H145" t="n">
        <v>1</v>
      </c>
      <c r="I145" t="inlineStr">
        <is>
          <t>RAW MATERIAL</t>
        </is>
      </c>
      <c r="J145" t="inlineStr">
        <is>
          <t>Active</t>
        </is>
      </c>
      <c r="L145" t="n">
        <v>10</v>
      </c>
      <c r="M145" t="n">
        <v>1</v>
      </c>
      <c r="Q145" t="inlineStr">
        <is>
          <t>EA</t>
        </is>
      </c>
      <c r="R145" t="inlineStr">
        <is>
          <t>Item</t>
        </is>
      </c>
      <c r="S145" t="n">
        <v>1</v>
      </c>
      <c r="T145" t="n">
        <v>100</v>
      </c>
      <c r="U145" t="n">
        <v>1</v>
      </c>
      <c r="V145" t="n">
        <v>1</v>
      </c>
      <c r="W145" t="inlineStr">
        <is>
          <t>Date</t>
        </is>
      </c>
      <c r="Z145" s="153" t="n">
        <v>45064.5746412037</v>
      </c>
      <c r="AA145" s="153" t="n">
        <v>45192.57430555556</v>
      </c>
      <c r="AB145" t="inlineStr">
        <is>
          <t>*</t>
        </is>
      </c>
      <c r="AC145" t="inlineStr">
        <is>
          <t>MPTC00488</t>
        </is>
      </c>
      <c r="AD145" t="inlineStr">
        <is>
          <t>Assembly Pull</t>
        </is>
      </c>
      <c r="AE145" t="inlineStr">
        <is>
          <t>C500</t>
        </is>
      </c>
      <c r="AI145" t="n">
        <v>1</v>
      </c>
      <c r="AK145" t="n">
        <v>1</v>
      </c>
      <c r="AL145" t="n">
        <v>10</v>
      </c>
      <c r="AN145" t="n">
        <v>0</v>
      </c>
      <c r="AO145" t="n">
        <v>12</v>
      </c>
      <c r="AU145" t="inlineStr">
        <is>
          <t>None</t>
        </is>
      </c>
      <c r="AV145" t="inlineStr">
        <is>
          <t>*</t>
        </is>
      </c>
    </row>
    <row r="146" ht="14.25" customHeight="1" s="152">
      <c r="A146" t="inlineStr">
        <is>
          <t>DOC</t>
        </is>
      </c>
      <c r="B146" t="n">
        <v>4</v>
      </c>
      <c r="C146" t="inlineStr">
        <is>
          <t>A066E911-00</t>
        </is>
      </c>
      <c r="D146" t="inlineStr">
        <is>
          <t>A066E911</t>
        </is>
      </c>
      <c r="E146" t="inlineStr">
        <is>
          <t xml:space="preserve">                    Q196100</t>
        </is>
      </c>
      <c r="F146" t="inlineStr">
        <is>
          <t>Q196100</t>
        </is>
      </c>
      <c r="G146" t="inlineStr">
        <is>
          <t>PRECIOUS METAL PLATINUM PER PRINT</t>
        </is>
      </c>
      <c r="H146" t="n">
        <v>1</v>
      </c>
      <c r="I146" t="inlineStr">
        <is>
          <t>RAW MATERIAL</t>
        </is>
      </c>
      <c r="J146" t="inlineStr">
        <is>
          <t>Active</t>
        </is>
      </c>
      <c r="L146" t="n">
        <v>20</v>
      </c>
      <c r="M146" t="n">
        <v>1</v>
      </c>
      <c r="Q146" t="inlineStr">
        <is>
          <t>TZ</t>
        </is>
      </c>
      <c r="R146" t="inlineStr">
        <is>
          <t>Item</t>
        </is>
      </c>
      <c r="S146" t="n">
        <v>0.320917</v>
      </c>
      <c r="T146" t="n">
        <v>100</v>
      </c>
      <c r="U146" t="n">
        <v>1</v>
      </c>
      <c r="V146" t="n">
        <v>0.320917</v>
      </c>
      <c r="W146" t="inlineStr">
        <is>
          <t>Date</t>
        </is>
      </c>
      <c r="Z146" s="153" t="n">
        <v>45064.5746412037</v>
      </c>
      <c r="AA146" s="153" t="n">
        <v>45192.57430555556</v>
      </c>
      <c r="AB146" t="inlineStr">
        <is>
          <t>*</t>
        </is>
      </c>
      <c r="AC146" t="inlineStr">
        <is>
          <t>MPTBR898</t>
        </is>
      </c>
      <c r="AD146" t="inlineStr">
        <is>
          <t>Assembly Pull</t>
        </is>
      </c>
      <c r="AE146" t="inlineStr">
        <is>
          <t>PGM</t>
        </is>
      </c>
      <c r="AI146" t="n">
        <v>0.320917</v>
      </c>
      <c r="AK146" t="n">
        <v>1</v>
      </c>
      <c r="AL146" t="n">
        <v>80</v>
      </c>
      <c r="AN146" t="n">
        <v>0</v>
      </c>
      <c r="AO146" t="n">
        <v>82</v>
      </c>
      <c r="AU146" t="inlineStr">
        <is>
          <t>None</t>
        </is>
      </c>
      <c r="AV146" t="inlineStr">
        <is>
          <t>*</t>
        </is>
      </c>
    </row>
    <row r="147" ht="14.25" customHeight="1" s="152">
      <c r="A147" t="inlineStr">
        <is>
          <t>DOC</t>
        </is>
      </c>
      <c r="B147" t="n">
        <v>4</v>
      </c>
      <c r="C147" t="inlineStr">
        <is>
          <t>A066E911-00</t>
        </is>
      </c>
      <c r="D147" t="inlineStr">
        <is>
          <t>A066E911</t>
        </is>
      </c>
      <c r="E147" t="inlineStr">
        <is>
          <t xml:space="preserve">                    Q196101</t>
        </is>
      </c>
      <c r="F147" t="inlineStr">
        <is>
          <t>Q196101</t>
        </is>
      </c>
      <c r="G147" t="inlineStr">
        <is>
          <t>PRECIOUS METAL PALLADIUM PER PRINT</t>
        </is>
      </c>
      <c r="H147" t="n">
        <v>1</v>
      </c>
      <c r="I147" t="inlineStr">
        <is>
          <t>RAW MATERIAL</t>
        </is>
      </c>
      <c r="J147" t="inlineStr">
        <is>
          <t>Active</t>
        </is>
      </c>
      <c r="L147" t="n">
        <v>30</v>
      </c>
      <c r="M147" t="n">
        <v>1</v>
      </c>
      <c r="Q147" t="inlineStr">
        <is>
          <t>TZ</t>
        </is>
      </c>
      <c r="R147" t="inlineStr">
        <is>
          <t>Item</t>
        </is>
      </c>
      <c r="S147" t="n">
        <v>0.062973</v>
      </c>
      <c r="T147" t="n">
        <v>100</v>
      </c>
      <c r="U147" t="n">
        <v>1</v>
      </c>
      <c r="V147" t="n">
        <v>0.062973</v>
      </c>
      <c r="W147" t="inlineStr">
        <is>
          <t>Date</t>
        </is>
      </c>
      <c r="Z147" s="153" t="n">
        <v>45064.5746412037</v>
      </c>
      <c r="AA147" s="153" t="n">
        <v>45192.57430555556</v>
      </c>
      <c r="AB147" t="inlineStr">
        <is>
          <t>*</t>
        </is>
      </c>
      <c r="AC147" t="inlineStr">
        <is>
          <t>MPTBR899</t>
        </is>
      </c>
      <c r="AD147" t="inlineStr">
        <is>
          <t>Assembly Pull</t>
        </is>
      </c>
      <c r="AE147" t="inlineStr">
        <is>
          <t>PGM</t>
        </is>
      </c>
      <c r="AI147" t="n">
        <v>0.062973</v>
      </c>
      <c r="AK147" t="n">
        <v>1</v>
      </c>
      <c r="AL147" t="n">
        <v>80</v>
      </c>
      <c r="AN147" t="n">
        <v>0</v>
      </c>
      <c r="AO147" t="n">
        <v>82</v>
      </c>
      <c r="AU147" t="inlineStr">
        <is>
          <t>None</t>
        </is>
      </c>
      <c r="AV147" t="inlineStr">
        <is>
          <t>*</t>
        </is>
      </c>
    </row>
    <row r="148" ht="14.25" customHeight="1" s="152">
      <c r="A148" t="inlineStr">
        <is>
          <t>DOC</t>
        </is>
      </c>
      <c r="B148" t="n">
        <v>3</v>
      </c>
      <c r="C148" t="inlineStr">
        <is>
          <t>A066E911-00</t>
        </is>
      </c>
      <c r="D148" t="inlineStr">
        <is>
          <t>A066E911</t>
        </is>
      </c>
      <c r="E148" t="inlineStr">
        <is>
          <t xml:space="preserve">            -  A067B293</t>
        </is>
      </c>
      <c r="F148" t="inlineStr">
        <is>
          <t>A067B293</t>
        </is>
      </c>
      <c r="G148" t="inlineStr">
        <is>
          <t>CATALYST,DIESEL OXIDATION</t>
        </is>
      </c>
      <c r="H148" t="n">
        <v>1</v>
      </c>
      <c r="I148" t="inlineStr">
        <is>
          <t>PHANTOM</t>
        </is>
      </c>
      <c r="J148" t="inlineStr">
        <is>
          <t>PHANTOM</t>
        </is>
      </c>
      <c r="L148" t="n">
        <v>22</v>
      </c>
      <c r="M148" t="n">
        <v>1</v>
      </c>
      <c r="Q148" t="inlineStr">
        <is>
          <t>EA</t>
        </is>
      </c>
      <c r="R148" t="inlineStr">
        <is>
          <t>Item</t>
        </is>
      </c>
      <c r="S148" t="n">
        <v>1</v>
      </c>
      <c r="T148" t="n">
        <v>100</v>
      </c>
      <c r="U148" t="n">
        <v>1</v>
      </c>
      <c r="V148" t="n">
        <v>1</v>
      </c>
      <c r="W148" t="inlineStr">
        <is>
          <t>Date</t>
        </is>
      </c>
      <c r="Z148" s="153" t="n">
        <v>45192.57430555556</v>
      </c>
      <c r="AB148" t="inlineStr">
        <is>
          <t>*</t>
        </is>
      </c>
      <c r="AD148" t="inlineStr">
        <is>
          <t>Phantom</t>
        </is>
      </c>
      <c r="AI148" t="n">
        <v>1</v>
      </c>
      <c r="AK148" t="n">
        <v>1</v>
      </c>
      <c r="AL148" t="n">
        <v>0</v>
      </c>
      <c r="AN148" t="n">
        <v>0</v>
      </c>
      <c r="AO148" t="n">
        <v>82</v>
      </c>
      <c r="AU148" t="inlineStr">
        <is>
          <t>None</t>
        </is>
      </c>
    </row>
    <row r="149" ht="14.25" customHeight="1" s="152">
      <c r="A149" t="inlineStr">
        <is>
          <t>DOC</t>
        </is>
      </c>
      <c r="B149" t="n">
        <v>4</v>
      </c>
      <c r="C149" t="inlineStr">
        <is>
          <t>A066E911-00</t>
        </is>
      </c>
      <c r="D149" t="inlineStr">
        <is>
          <t>A066E911</t>
        </is>
      </c>
      <c r="E149" t="inlineStr">
        <is>
          <t xml:space="preserve">                    A067B293A</t>
        </is>
      </c>
      <c r="F149" t="inlineStr">
        <is>
          <t>A067B293</t>
        </is>
      </c>
      <c r="G149" t="inlineStr">
        <is>
          <t>CATALYST,DIESEL OXIDATION EPA24</t>
        </is>
      </c>
      <c r="H149" t="n">
        <v>1</v>
      </c>
      <c r="I149" t="inlineStr">
        <is>
          <t>RAW MATERIAL</t>
        </is>
      </c>
      <c r="J149" t="inlineStr">
        <is>
          <t>Active</t>
        </is>
      </c>
      <c r="L149" t="n">
        <v>10</v>
      </c>
      <c r="M149" t="n">
        <v>1</v>
      </c>
      <c r="Q149" t="inlineStr">
        <is>
          <t>EA</t>
        </is>
      </c>
      <c r="R149" t="inlineStr">
        <is>
          <t>Item</t>
        </is>
      </c>
      <c r="S149" t="n">
        <v>1</v>
      </c>
      <c r="T149" t="n">
        <v>100</v>
      </c>
      <c r="U149" t="n">
        <v>1</v>
      </c>
      <c r="V149" t="n">
        <v>1</v>
      </c>
      <c r="W149" t="inlineStr">
        <is>
          <t>Date</t>
        </is>
      </c>
      <c r="Z149" s="153" t="n">
        <v>45192.57430555556</v>
      </c>
      <c r="AB149" t="inlineStr">
        <is>
          <t>*</t>
        </is>
      </c>
      <c r="AD149" t="inlineStr">
        <is>
          <t>Assembly Pull</t>
        </is>
      </c>
      <c r="AE149" t="inlineStr">
        <is>
          <t>C500</t>
        </is>
      </c>
      <c r="AI149" t="n">
        <v>1</v>
      </c>
      <c r="AK149" t="n">
        <v>1</v>
      </c>
      <c r="AL149" t="n">
        <v>10</v>
      </c>
      <c r="AN149" t="n">
        <v>0</v>
      </c>
      <c r="AO149" t="n">
        <v>12</v>
      </c>
      <c r="AU149" t="inlineStr">
        <is>
          <t>None</t>
        </is>
      </c>
      <c r="AV149" t="inlineStr">
        <is>
          <t>*</t>
        </is>
      </c>
    </row>
    <row r="150" ht="14.25" customHeight="1" s="152">
      <c r="A150" t="inlineStr">
        <is>
          <t>DOC</t>
        </is>
      </c>
      <c r="B150" t="n">
        <v>4</v>
      </c>
      <c r="C150" t="inlineStr">
        <is>
          <t>A066E911-00</t>
        </is>
      </c>
      <c r="D150" t="inlineStr">
        <is>
          <t>A066E911</t>
        </is>
      </c>
      <c r="E150" t="inlineStr">
        <is>
          <t xml:space="preserve">                    Q196100</t>
        </is>
      </c>
      <c r="F150" t="inlineStr">
        <is>
          <t>Q196100</t>
        </is>
      </c>
      <c r="G150" t="inlineStr">
        <is>
          <t>PRECIOUS METAL PLATINUM PER PRINT</t>
        </is>
      </c>
      <c r="H150" t="n">
        <v>1</v>
      </c>
      <c r="I150" t="inlineStr">
        <is>
          <t>RAW MATERIAL</t>
        </is>
      </c>
      <c r="J150" t="inlineStr">
        <is>
          <t>Active</t>
        </is>
      </c>
      <c r="L150" t="n">
        <v>20</v>
      </c>
      <c r="M150" t="n">
        <v>1</v>
      </c>
      <c r="Q150" t="inlineStr">
        <is>
          <t>TZ</t>
        </is>
      </c>
      <c r="R150" t="inlineStr">
        <is>
          <t>Item</t>
        </is>
      </c>
      <c r="S150" t="n">
        <v>0.320926</v>
      </c>
      <c r="T150" t="n">
        <v>100</v>
      </c>
      <c r="U150" t="n">
        <v>1</v>
      </c>
      <c r="V150" t="n">
        <v>0.320926</v>
      </c>
      <c r="W150" t="inlineStr">
        <is>
          <t>Date</t>
        </is>
      </c>
      <c r="Z150" s="153" t="n">
        <v>45192.57430555556</v>
      </c>
      <c r="AB150" t="inlineStr">
        <is>
          <t>*</t>
        </is>
      </c>
      <c r="AD150" t="inlineStr">
        <is>
          <t>Assembly Pull</t>
        </is>
      </c>
      <c r="AE150" t="inlineStr">
        <is>
          <t>PGM</t>
        </is>
      </c>
      <c r="AI150" t="n">
        <v>0.320926</v>
      </c>
      <c r="AK150" t="n">
        <v>1</v>
      </c>
      <c r="AL150" t="n">
        <v>80</v>
      </c>
      <c r="AN150" t="n">
        <v>0</v>
      </c>
      <c r="AO150" t="n">
        <v>82</v>
      </c>
      <c r="AU150" t="inlineStr">
        <is>
          <t>None</t>
        </is>
      </c>
      <c r="AV150" t="inlineStr">
        <is>
          <t>*</t>
        </is>
      </c>
    </row>
    <row r="151" ht="14.25" customHeight="1" s="152">
      <c r="A151" t="inlineStr">
        <is>
          <t>DOC</t>
        </is>
      </c>
      <c r="B151" t="n">
        <v>4</v>
      </c>
      <c r="C151" t="inlineStr">
        <is>
          <t>A066E911-00</t>
        </is>
      </c>
      <c r="D151" t="inlineStr">
        <is>
          <t>A066E911</t>
        </is>
      </c>
      <c r="E151" t="inlineStr">
        <is>
          <t xml:space="preserve">                    Q196101</t>
        </is>
      </c>
      <c r="F151" t="inlineStr">
        <is>
          <t>Q196101</t>
        </is>
      </c>
      <c r="G151" t="inlineStr">
        <is>
          <t>PRECIOUS METAL PALLADIUM PER PRINT</t>
        </is>
      </c>
      <c r="H151" t="n">
        <v>1</v>
      </c>
      <c r="I151" t="inlineStr">
        <is>
          <t>RAW MATERIAL</t>
        </is>
      </c>
      <c r="J151" t="inlineStr">
        <is>
          <t>Active</t>
        </is>
      </c>
      <c r="L151" t="n">
        <v>30</v>
      </c>
      <c r="M151" t="n">
        <v>1</v>
      </c>
      <c r="Q151" t="inlineStr">
        <is>
          <t>TZ</t>
        </is>
      </c>
      <c r="R151" t="inlineStr">
        <is>
          <t>Item</t>
        </is>
      </c>
      <c r="S151" t="n">
        <v>0.062974</v>
      </c>
      <c r="T151" t="n">
        <v>100</v>
      </c>
      <c r="U151" t="n">
        <v>1</v>
      </c>
      <c r="V151" t="n">
        <v>0.062974</v>
      </c>
      <c r="W151" t="inlineStr">
        <is>
          <t>Date</t>
        </is>
      </c>
      <c r="Z151" s="153" t="n">
        <v>45192.57430555556</v>
      </c>
      <c r="AB151" t="inlineStr">
        <is>
          <t>*</t>
        </is>
      </c>
      <c r="AD151" t="inlineStr">
        <is>
          <t>Assembly Pull</t>
        </is>
      </c>
      <c r="AE151" t="inlineStr">
        <is>
          <t>PGM</t>
        </is>
      </c>
      <c r="AI151" t="n">
        <v>0.062974</v>
      </c>
      <c r="AK151" t="n">
        <v>1</v>
      </c>
      <c r="AL151" t="n">
        <v>80</v>
      </c>
      <c r="AN151" t="n">
        <v>0</v>
      </c>
      <c r="AO151" t="n">
        <v>82</v>
      </c>
      <c r="AU151" t="inlineStr">
        <is>
          <t>None</t>
        </is>
      </c>
      <c r="AV151" t="inlineStr">
        <is>
          <t>*</t>
        </is>
      </c>
    </row>
    <row r="152" ht="14.25" customHeight="1" s="152">
      <c r="A152" t="inlineStr">
        <is>
          <t>DOC</t>
        </is>
      </c>
      <c r="B152" t="n">
        <v>3</v>
      </c>
      <c r="C152" t="inlineStr">
        <is>
          <t>A066E911-00</t>
        </is>
      </c>
      <c r="D152" t="inlineStr">
        <is>
          <t>A066E911</t>
        </is>
      </c>
      <c r="E152" t="inlineStr">
        <is>
          <t xml:space="preserve">                A066D088</t>
        </is>
      </c>
      <c r="F152" t="inlineStr">
        <is>
          <t>A066D088</t>
        </is>
      </c>
      <c r="G152" t="inlineStr">
        <is>
          <t>MAT,SUBSTRATE MOUNTING</t>
        </is>
      </c>
      <c r="H152" t="n">
        <v>1</v>
      </c>
      <c r="I152" t="inlineStr">
        <is>
          <t>RAW MATERIAL</t>
        </is>
      </c>
      <c r="J152" t="inlineStr">
        <is>
          <t>Active</t>
        </is>
      </c>
      <c r="L152" t="n">
        <v>30</v>
      </c>
      <c r="M152" t="n">
        <v>1</v>
      </c>
      <c r="Q152" t="inlineStr">
        <is>
          <t>EA</t>
        </is>
      </c>
      <c r="R152" t="inlineStr">
        <is>
          <t>Item</t>
        </is>
      </c>
      <c r="S152" t="n">
        <v>1</v>
      </c>
      <c r="T152" t="n">
        <v>100</v>
      </c>
      <c r="U152" t="n">
        <v>1</v>
      </c>
      <c r="V152" t="n">
        <v>1</v>
      </c>
      <c r="W152" t="inlineStr">
        <is>
          <t>Date</t>
        </is>
      </c>
      <c r="Z152" s="153" t="n">
        <v>44965.83809027778</v>
      </c>
      <c r="AB152" t="inlineStr">
        <is>
          <t>*</t>
        </is>
      </c>
      <c r="AD152" t="inlineStr">
        <is>
          <t>Assembly Pull</t>
        </is>
      </c>
      <c r="AE152" t="inlineStr">
        <is>
          <t>C500</t>
        </is>
      </c>
      <c r="AI152" t="n">
        <v>1</v>
      </c>
      <c r="AK152" t="n">
        <v>1</v>
      </c>
      <c r="AL152" t="n">
        <v>15</v>
      </c>
      <c r="AN152" t="n">
        <v>0</v>
      </c>
      <c r="AO152" t="n">
        <v>17</v>
      </c>
      <c r="AU152" t="inlineStr">
        <is>
          <t>None</t>
        </is>
      </c>
      <c r="AV152" t="inlineStr">
        <is>
          <t>*</t>
        </is>
      </c>
    </row>
    <row r="153" ht="14.25" customHeight="1" s="152">
      <c r="A153" t="inlineStr">
        <is>
          <t>DOC</t>
        </is>
      </c>
      <c r="B153" t="n">
        <v>2</v>
      </c>
      <c r="C153" t="inlineStr">
        <is>
          <t>A066E911-00</t>
        </is>
      </c>
      <c r="D153" t="inlineStr">
        <is>
          <t>A066E911</t>
        </is>
      </c>
      <c r="E153" t="inlineStr">
        <is>
          <t xml:space="preserve">            A052D035</t>
        </is>
      </c>
      <c r="F153" t="inlineStr">
        <is>
          <t>A052D035</t>
        </is>
      </c>
      <c r="G153" t="inlineStr">
        <is>
          <t>EPA17-PLATE, FLANGED-SI</t>
        </is>
      </c>
      <c r="H153" t="n">
        <v>1</v>
      </c>
      <c r="I153" t="inlineStr">
        <is>
          <t>RAW MATERIAL</t>
        </is>
      </c>
      <c r="J153" t="inlineStr">
        <is>
          <t>Active</t>
        </is>
      </c>
      <c r="L153" t="n">
        <v>30</v>
      </c>
      <c r="M153" t="n">
        <v>1</v>
      </c>
      <c r="Q153" t="inlineStr">
        <is>
          <t>EA</t>
        </is>
      </c>
      <c r="R153" t="inlineStr">
        <is>
          <t>Item</t>
        </is>
      </c>
      <c r="S153" t="n">
        <v>1</v>
      </c>
      <c r="T153" t="n">
        <v>100</v>
      </c>
      <c r="U153" t="n">
        <v>1</v>
      </c>
      <c r="V153" t="n">
        <v>1</v>
      </c>
      <c r="W153" t="inlineStr">
        <is>
          <t>Date</t>
        </is>
      </c>
      <c r="Z153" s="153" t="n">
        <v>44678.72087962963</v>
      </c>
      <c r="AB153" t="inlineStr">
        <is>
          <t>*</t>
        </is>
      </c>
      <c r="AD153" t="inlineStr">
        <is>
          <t>Assembly Pull</t>
        </is>
      </c>
      <c r="AE153" t="inlineStr">
        <is>
          <t>MFRJ KITS</t>
        </is>
      </c>
      <c r="AI153" t="n">
        <v>1</v>
      </c>
      <c r="AK153" t="n">
        <v>1</v>
      </c>
      <c r="AL153" t="n">
        <v>10</v>
      </c>
      <c r="AN153" t="n">
        <v>0</v>
      </c>
      <c r="AO153" t="n">
        <v>12</v>
      </c>
      <c r="AU153" t="inlineStr">
        <is>
          <t>None</t>
        </is>
      </c>
      <c r="AV153" t="inlineStr">
        <is>
          <t>*</t>
        </is>
      </c>
    </row>
    <row r="154" ht="14.25" customHeight="1" s="152">
      <c r="A154" t="inlineStr">
        <is>
          <t>DOC</t>
        </is>
      </c>
      <c r="B154" t="n">
        <v>2</v>
      </c>
      <c r="C154" t="inlineStr">
        <is>
          <t>A066E911-00</t>
        </is>
      </c>
      <c r="D154" t="inlineStr">
        <is>
          <t>A066E911</t>
        </is>
      </c>
      <c r="E154" t="inlineStr">
        <is>
          <t xml:space="preserve">            A052D034</t>
        </is>
      </c>
      <c r="F154" t="inlineStr">
        <is>
          <t>A052D034</t>
        </is>
      </c>
      <c r="G154" t="inlineStr">
        <is>
          <t>EPA17-PERF PLATE-SI</t>
        </is>
      </c>
      <c r="H154" t="n">
        <v>1</v>
      </c>
      <c r="I154" t="inlineStr">
        <is>
          <t>RAW MATERIAL</t>
        </is>
      </c>
      <c r="J154" t="inlineStr">
        <is>
          <t>Active</t>
        </is>
      </c>
      <c r="L154" t="n">
        <v>40</v>
      </c>
      <c r="M154" t="n">
        <v>1</v>
      </c>
      <c r="Q154" t="inlineStr">
        <is>
          <t>EA</t>
        </is>
      </c>
      <c r="R154" t="inlineStr">
        <is>
          <t>Item</t>
        </is>
      </c>
      <c r="S154" t="n">
        <v>1</v>
      </c>
      <c r="T154" t="n">
        <v>100</v>
      </c>
      <c r="U154" t="n">
        <v>1</v>
      </c>
      <c r="V154" t="n">
        <v>1</v>
      </c>
      <c r="W154" t="inlineStr">
        <is>
          <t>Date</t>
        </is>
      </c>
      <c r="Z154" s="153" t="n">
        <v>44678.72087962963</v>
      </c>
      <c r="AB154" t="inlineStr">
        <is>
          <t>*</t>
        </is>
      </c>
      <c r="AD154" t="inlineStr">
        <is>
          <t>Assembly Pull</t>
        </is>
      </c>
      <c r="AE154" t="inlineStr">
        <is>
          <t>MFRJ KITS</t>
        </is>
      </c>
      <c r="AI154" t="n">
        <v>1</v>
      </c>
      <c r="AK154" t="n">
        <v>1</v>
      </c>
      <c r="AL154" t="n">
        <v>10</v>
      </c>
      <c r="AN154" t="n">
        <v>0</v>
      </c>
      <c r="AO154" t="n">
        <v>12</v>
      </c>
      <c r="AU154" t="inlineStr">
        <is>
          <t>None</t>
        </is>
      </c>
      <c r="AV154" t="inlineStr">
        <is>
          <t>*</t>
        </is>
      </c>
    </row>
    <row r="155" ht="14.25" customHeight="1" s="152">
      <c r="A155" t="inlineStr">
        <is>
          <t>DOC</t>
        </is>
      </c>
      <c r="B155" t="n">
        <v>2</v>
      </c>
      <c r="C155" t="inlineStr">
        <is>
          <t>A066E911-00</t>
        </is>
      </c>
      <c r="D155" t="inlineStr">
        <is>
          <t>A066E911</t>
        </is>
      </c>
      <c r="E155" t="inlineStr">
        <is>
          <t xml:space="preserve">        -  A066S144</t>
        </is>
      </c>
      <c r="F155" t="inlineStr">
        <is>
          <t>A066S144</t>
        </is>
      </c>
      <c r="G155" t="inlineStr">
        <is>
          <t>SUBMODULE,TUBE</t>
        </is>
      </c>
      <c r="H155" t="n">
        <v>1</v>
      </c>
      <c r="I155" t="inlineStr">
        <is>
          <t>PHANTOM</t>
        </is>
      </c>
      <c r="J155" t="inlineStr">
        <is>
          <t>PHANTOM</t>
        </is>
      </c>
      <c r="L155" t="n">
        <v>51</v>
      </c>
      <c r="M155" t="n">
        <v>1</v>
      </c>
      <c r="P155" t="inlineStr">
        <is>
          <t>Per marked up print per Andy 3/28/23. JET</t>
        </is>
      </c>
      <c r="Q155" t="inlineStr">
        <is>
          <t>EA</t>
        </is>
      </c>
      <c r="R155" t="inlineStr">
        <is>
          <t>Item</t>
        </is>
      </c>
      <c r="S155" t="n">
        <v>1</v>
      </c>
      <c r="T155" t="n">
        <v>100</v>
      </c>
      <c r="U155" t="n">
        <v>1</v>
      </c>
      <c r="V155" t="n">
        <v>1</v>
      </c>
      <c r="W155" t="inlineStr">
        <is>
          <t>Date</t>
        </is>
      </c>
      <c r="Z155" s="153" t="n">
        <v>45013.74087962963</v>
      </c>
      <c r="AB155" t="inlineStr">
        <is>
          <t>*</t>
        </is>
      </c>
      <c r="AD155" t="inlineStr">
        <is>
          <t>Phantom</t>
        </is>
      </c>
      <c r="AI155" t="n">
        <v>1</v>
      </c>
      <c r="AK155" t="n">
        <v>1</v>
      </c>
      <c r="AL155" t="n">
        <v>0</v>
      </c>
      <c r="AN155" t="n">
        <v>0</v>
      </c>
      <c r="AO155" t="n">
        <v>22</v>
      </c>
      <c r="AU155" t="inlineStr">
        <is>
          <t>None</t>
        </is>
      </c>
    </row>
    <row r="156" ht="14.25" customHeight="1" s="152">
      <c r="A156" t="inlineStr">
        <is>
          <t>DOC</t>
        </is>
      </c>
      <c r="B156" t="n">
        <v>3</v>
      </c>
      <c r="C156" t="inlineStr">
        <is>
          <t>A066E911-00</t>
        </is>
      </c>
      <c r="D156" t="inlineStr">
        <is>
          <t>A066E911</t>
        </is>
      </c>
      <c r="E156" t="inlineStr">
        <is>
          <t xml:space="preserve">                A065Z183</t>
        </is>
      </c>
      <c r="F156" t="inlineStr">
        <is>
          <t>A065Z183</t>
        </is>
      </c>
      <c r="G156" t="inlineStr">
        <is>
          <t>PLATE,FLANGED</t>
        </is>
      </c>
      <c r="H156" t="n">
        <v>1</v>
      </c>
      <c r="I156" t="inlineStr">
        <is>
          <t>RAW MATERIAL</t>
        </is>
      </c>
      <c r="J156" t="inlineStr">
        <is>
          <t>Active</t>
        </is>
      </c>
      <c r="L156" t="n">
        <v>10</v>
      </c>
      <c r="M156" t="n">
        <v>1</v>
      </c>
      <c r="Q156" t="inlineStr">
        <is>
          <t>EA</t>
        </is>
      </c>
      <c r="R156" t="inlineStr">
        <is>
          <t>Item</t>
        </is>
      </c>
      <c r="S156" t="n">
        <v>1</v>
      </c>
      <c r="T156" t="n">
        <v>100</v>
      </c>
      <c r="U156" t="n">
        <v>1</v>
      </c>
      <c r="V156" t="n">
        <v>1</v>
      </c>
      <c r="W156" t="inlineStr">
        <is>
          <t>Date</t>
        </is>
      </c>
      <c r="Z156" s="153" t="n">
        <v>45013.74087962963</v>
      </c>
      <c r="AB156" t="inlineStr">
        <is>
          <t>*</t>
        </is>
      </c>
      <c r="AD156" t="inlineStr">
        <is>
          <t>Assembly Pull</t>
        </is>
      </c>
      <c r="AE156" t="inlineStr">
        <is>
          <t>MFRJ KITS</t>
        </is>
      </c>
      <c r="AI156" t="n">
        <v>1</v>
      </c>
      <c r="AK156" t="n">
        <v>1</v>
      </c>
      <c r="AL156" t="n">
        <v>20</v>
      </c>
      <c r="AN156" t="n">
        <v>0</v>
      </c>
      <c r="AO156" t="n">
        <v>22</v>
      </c>
      <c r="AU156" t="inlineStr">
        <is>
          <t>None</t>
        </is>
      </c>
      <c r="AV156" t="inlineStr">
        <is>
          <t>*</t>
        </is>
      </c>
    </row>
    <row r="157" ht="14.25" customHeight="1" s="152">
      <c r="A157" t="inlineStr">
        <is>
          <t>DOC</t>
        </is>
      </c>
      <c r="B157" t="n">
        <v>3</v>
      </c>
      <c r="C157" t="inlineStr">
        <is>
          <t>A066E911-00</t>
        </is>
      </c>
      <c r="D157" t="inlineStr">
        <is>
          <t>A066E911</t>
        </is>
      </c>
      <c r="E157" t="inlineStr">
        <is>
          <t xml:space="preserve">                A052L164</t>
        </is>
      </c>
      <c r="F157" t="inlineStr">
        <is>
          <t>A052L164</t>
        </is>
      </c>
      <c r="G157" t="inlineStr">
        <is>
          <t>EPA17-BAFFLE</t>
        </is>
      </c>
      <c r="H157" t="n">
        <v>1</v>
      </c>
      <c r="I157" t="inlineStr">
        <is>
          <t>RAW MATERIAL</t>
        </is>
      </c>
      <c r="J157" t="inlineStr">
        <is>
          <t>Active</t>
        </is>
      </c>
      <c r="L157" t="n">
        <v>20</v>
      </c>
      <c r="M157" t="n">
        <v>1</v>
      </c>
      <c r="Q157" t="inlineStr">
        <is>
          <t>EA</t>
        </is>
      </c>
      <c r="R157" t="inlineStr">
        <is>
          <t>Item</t>
        </is>
      </c>
      <c r="S157" t="n">
        <v>1</v>
      </c>
      <c r="T157" t="n">
        <v>100</v>
      </c>
      <c r="U157" t="n">
        <v>1</v>
      </c>
      <c r="V157" t="n">
        <v>1</v>
      </c>
      <c r="W157" t="inlineStr">
        <is>
          <t>Date</t>
        </is>
      </c>
      <c r="Z157" s="153" t="n">
        <v>45013.74087962963</v>
      </c>
      <c r="AB157" t="inlineStr">
        <is>
          <t>*</t>
        </is>
      </c>
      <c r="AD157" t="inlineStr">
        <is>
          <t>Assembly Pull</t>
        </is>
      </c>
      <c r="AE157" t="inlineStr">
        <is>
          <t>MFRJ KITS</t>
        </is>
      </c>
      <c r="AI157" t="n">
        <v>1</v>
      </c>
      <c r="AK157" t="n">
        <v>1</v>
      </c>
      <c r="AL157" t="n">
        <v>20</v>
      </c>
      <c r="AN157" t="n">
        <v>0</v>
      </c>
      <c r="AO157" t="n">
        <v>22</v>
      </c>
      <c r="AU157" t="inlineStr">
        <is>
          <t>None</t>
        </is>
      </c>
      <c r="AV157" t="inlineStr">
        <is>
          <t>*</t>
        </is>
      </c>
    </row>
    <row r="158" ht="14.25" customHeight="1" s="152">
      <c r="A158" t="inlineStr">
        <is>
          <t>DOC</t>
        </is>
      </c>
      <c r="B158" t="n">
        <v>3</v>
      </c>
      <c r="C158" t="inlineStr">
        <is>
          <t>A066E911-00</t>
        </is>
      </c>
      <c r="D158" t="inlineStr">
        <is>
          <t>A066E911</t>
        </is>
      </c>
      <c r="E158" t="inlineStr">
        <is>
          <t xml:space="preserve">                A052L165</t>
        </is>
      </c>
      <c r="F158" t="inlineStr">
        <is>
          <t>A052L165</t>
        </is>
      </c>
      <c r="G158" t="inlineStr">
        <is>
          <t>EPA17-BAFFLE-INLET-SI</t>
        </is>
      </c>
      <c r="H158" t="n">
        <v>1</v>
      </c>
      <c r="I158" t="inlineStr">
        <is>
          <t>RAW MATERIAL</t>
        </is>
      </c>
      <c r="J158" t="inlineStr">
        <is>
          <t>Active</t>
        </is>
      </c>
      <c r="L158" t="n">
        <v>30</v>
      </c>
      <c r="M158" t="n">
        <v>1</v>
      </c>
      <c r="Q158" t="inlineStr">
        <is>
          <t>EA</t>
        </is>
      </c>
      <c r="R158" t="inlineStr">
        <is>
          <t>Item</t>
        </is>
      </c>
      <c r="S158" t="n">
        <v>1</v>
      </c>
      <c r="T158" t="n">
        <v>100</v>
      </c>
      <c r="U158" t="n">
        <v>1</v>
      </c>
      <c r="V158" t="n">
        <v>1</v>
      </c>
      <c r="W158" t="inlineStr">
        <is>
          <t>Date</t>
        </is>
      </c>
      <c r="Z158" s="153" t="n">
        <v>45013.74087962963</v>
      </c>
      <c r="AB158" t="inlineStr">
        <is>
          <t>*</t>
        </is>
      </c>
      <c r="AD158" t="inlineStr">
        <is>
          <t>Assembly Pull</t>
        </is>
      </c>
      <c r="AE158" t="inlineStr">
        <is>
          <t>MFRJ KITS</t>
        </is>
      </c>
      <c r="AI158" t="n">
        <v>1</v>
      </c>
      <c r="AK158" t="n">
        <v>1</v>
      </c>
      <c r="AL158" t="n">
        <v>10</v>
      </c>
      <c r="AN158" t="n">
        <v>0</v>
      </c>
      <c r="AO158" t="n">
        <v>12</v>
      </c>
      <c r="AU158" t="inlineStr">
        <is>
          <t>None</t>
        </is>
      </c>
      <c r="AV158" t="inlineStr">
        <is>
          <t>*</t>
        </is>
      </c>
    </row>
    <row r="159" ht="14.25" customHeight="1" s="152">
      <c r="A159" t="inlineStr">
        <is>
          <t>DOC</t>
        </is>
      </c>
      <c r="B159" t="n">
        <v>3</v>
      </c>
      <c r="C159" t="inlineStr">
        <is>
          <t>A066E911-00</t>
        </is>
      </c>
      <c r="D159" t="inlineStr">
        <is>
          <t>A066E911</t>
        </is>
      </c>
      <c r="E159" t="inlineStr">
        <is>
          <t xml:space="preserve">                A057D140</t>
        </is>
      </c>
      <c r="F159" t="inlineStr">
        <is>
          <t>A057D140</t>
        </is>
      </c>
      <c r="G159" t="inlineStr">
        <is>
          <t>EPA17-COUPLER</t>
        </is>
      </c>
      <c r="H159" t="n">
        <v>1</v>
      </c>
      <c r="I159" t="inlineStr">
        <is>
          <t>RAW MATERIAL</t>
        </is>
      </c>
      <c r="J159" t="inlineStr">
        <is>
          <t>Active</t>
        </is>
      </c>
      <c r="L159" t="n">
        <v>40</v>
      </c>
      <c r="M159" t="n">
        <v>1</v>
      </c>
      <c r="Q159" t="inlineStr">
        <is>
          <t>EA</t>
        </is>
      </c>
      <c r="R159" t="inlineStr">
        <is>
          <t>Item</t>
        </is>
      </c>
      <c r="S159" t="n">
        <v>1</v>
      </c>
      <c r="T159" t="n">
        <v>100</v>
      </c>
      <c r="U159" t="n">
        <v>1</v>
      </c>
      <c r="V159" t="n">
        <v>1</v>
      </c>
      <c r="W159" t="inlineStr">
        <is>
          <t>Date</t>
        </is>
      </c>
      <c r="Z159" s="153" t="n">
        <v>45013.74087962963</v>
      </c>
      <c r="AB159" t="inlineStr">
        <is>
          <t>*</t>
        </is>
      </c>
      <c r="AD159" t="inlineStr">
        <is>
          <t>Assembly Pull</t>
        </is>
      </c>
      <c r="AE159" t="inlineStr">
        <is>
          <t>M1200</t>
        </is>
      </c>
      <c r="AI159" t="n">
        <v>1</v>
      </c>
      <c r="AK159" t="n">
        <v>1</v>
      </c>
      <c r="AL159" t="n">
        <v>10</v>
      </c>
      <c r="AN159" t="n">
        <v>0</v>
      </c>
      <c r="AO159" t="n">
        <v>12</v>
      </c>
      <c r="AU159" t="inlineStr">
        <is>
          <t>None</t>
        </is>
      </c>
      <c r="AV159" t="inlineStr">
        <is>
          <t>*</t>
        </is>
      </c>
    </row>
    <row r="160" ht="14.25" customHeight="1" s="152">
      <c r="A160" t="inlineStr">
        <is>
          <t>DOC</t>
        </is>
      </c>
      <c r="B160" t="n">
        <v>2</v>
      </c>
      <c r="C160" t="inlineStr">
        <is>
          <t>A066E911-00</t>
        </is>
      </c>
      <c r="D160" t="inlineStr">
        <is>
          <t>A066E911</t>
        </is>
      </c>
      <c r="E160" t="inlineStr">
        <is>
          <t xml:space="preserve">            A040W492</t>
        </is>
      </c>
      <c r="F160" t="inlineStr">
        <is>
          <t>A040W492</t>
        </is>
      </c>
      <c r="G160" t="inlineStr">
        <is>
          <t>ADAPTER CLAMP</t>
        </is>
      </c>
      <c r="H160" t="n">
        <v>1</v>
      </c>
      <c r="I160" t="inlineStr">
        <is>
          <t>RAW MATERIAL</t>
        </is>
      </c>
      <c r="J160" t="inlineStr">
        <is>
          <t>Active</t>
        </is>
      </c>
      <c r="L160" t="n">
        <v>60</v>
      </c>
      <c r="M160" t="n">
        <v>1</v>
      </c>
      <c r="Q160" t="inlineStr">
        <is>
          <t>EA</t>
        </is>
      </c>
      <c r="R160" t="inlineStr">
        <is>
          <t>Item</t>
        </is>
      </c>
      <c r="S160" t="n">
        <v>1</v>
      </c>
      <c r="T160" t="n">
        <v>100</v>
      </c>
      <c r="U160" t="n">
        <v>1</v>
      </c>
      <c r="V160" t="n">
        <v>1</v>
      </c>
      <c r="W160" t="inlineStr">
        <is>
          <t>Date</t>
        </is>
      </c>
      <c r="Z160" s="153" t="n">
        <v>44678.72087962963</v>
      </c>
      <c r="AB160" t="inlineStr">
        <is>
          <t>*</t>
        </is>
      </c>
      <c r="AD160" t="inlineStr">
        <is>
          <t>Assembly Pull</t>
        </is>
      </c>
      <c r="AE160" t="inlineStr">
        <is>
          <t>M1200</t>
        </is>
      </c>
      <c r="AI160" t="n">
        <v>1</v>
      </c>
      <c r="AK160" t="n">
        <v>1</v>
      </c>
      <c r="AL160" t="n">
        <v>10</v>
      </c>
      <c r="AN160" t="n">
        <v>0</v>
      </c>
      <c r="AO160" t="n">
        <v>12</v>
      </c>
      <c r="AU160" t="inlineStr">
        <is>
          <t>None</t>
        </is>
      </c>
      <c r="AV160" t="inlineStr">
        <is>
          <t>*</t>
        </is>
      </c>
    </row>
    <row r="161" ht="14.25" customHeight="1" s="152">
      <c r="A161" t="inlineStr">
        <is>
          <t>DOC</t>
        </is>
      </c>
      <c r="B161" t="n">
        <v>2</v>
      </c>
      <c r="C161" t="inlineStr">
        <is>
          <t>A066E911-00</t>
        </is>
      </c>
      <c r="D161" t="inlineStr">
        <is>
          <t>A066E911</t>
        </is>
      </c>
      <c r="E161" t="inlineStr">
        <is>
          <t xml:space="preserve">            A035J383</t>
        </is>
      </c>
      <c r="F161" t="inlineStr">
        <is>
          <t>A035J383</t>
        </is>
      </c>
      <c r="G161" t="inlineStr">
        <is>
          <t>PIPE COUPLING</t>
        </is>
      </c>
      <c r="H161" t="n">
        <v>1</v>
      </c>
      <c r="I161" t="inlineStr">
        <is>
          <t>RAW MATERIAL</t>
        </is>
      </c>
      <c r="J161" t="inlineStr">
        <is>
          <t>Active</t>
        </is>
      </c>
      <c r="L161" t="n">
        <v>70</v>
      </c>
      <c r="M161" t="n">
        <v>1</v>
      </c>
      <c r="Q161" t="inlineStr">
        <is>
          <t>EA</t>
        </is>
      </c>
      <c r="R161" t="inlineStr">
        <is>
          <t>Item</t>
        </is>
      </c>
      <c r="S161" t="n">
        <v>1</v>
      </c>
      <c r="T161" t="n">
        <v>100</v>
      </c>
      <c r="U161" t="n">
        <v>1</v>
      </c>
      <c r="V161" t="n">
        <v>1</v>
      </c>
      <c r="W161" t="inlineStr">
        <is>
          <t>Date</t>
        </is>
      </c>
      <c r="Z161" s="153" t="n">
        <v>44678.72087962963</v>
      </c>
      <c r="AB161" t="inlineStr">
        <is>
          <t>*</t>
        </is>
      </c>
      <c r="AD161" t="inlineStr">
        <is>
          <t>Assembly Pull</t>
        </is>
      </c>
      <c r="AE161" t="inlineStr">
        <is>
          <t>M1200</t>
        </is>
      </c>
      <c r="AI161" t="n">
        <v>1</v>
      </c>
      <c r="AK161" t="n">
        <v>1</v>
      </c>
      <c r="AL161" t="n">
        <v>20</v>
      </c>
      <c r="AN161" t="n">
        <v>0</v>
      </c>
      <c r="AO161" t="n">
        <v>22</v>
      </c>
      <c r="AU161" t="inlineStr">
        <is>
          <t>None</t>
        </is>
      </c>
      <c r="AV161" t="inlineStr">
        <is>
          <t>*</t>
        </is>
      </c>
    </row>
    <row r="162" ht="14.25" customHeight="1" s="152">
      <c r="A162" t="inlineStr">
        <is>
          <t>DOC</t>
        </is>
      </c>
      <c r="B162" t="n">
        <v>2</v>
      </c>
      <c r="C162" t="inlineStr">
        <is>
          <t>A066E911-00</t>
        </is>
      </c>
      <c r="D162" t="inlineStr">
        <is>
          <t>A066E911</t>
        </is>
      </c>
      <c r="E162" t="inlineStr">
        <is>
          <t xml:space="preserve">            A067X454</t>
        </is>
      </c>
      <c r="F162" t="inlineStr">
        <is>
          <t>A067X454</t>
        </is>
      </c>
      <c r="G162" t="inlineStr">
        <is>
          <t>INSULATION</t>
        </is>
      </c>
      <c r="H162" t="n">
        <v>1</v>
      </c>
      <c r="I162" t="inlineStr">
        <is>
          <t>RAW MATERIAL</t>
        </is>
      </c>
      <c r="J162" t="inlineStr">
        <is>
          <t>Active</t>
        </is>
      </c>
      <c r="L162" t="n">
        <v>80</v>
      </c>
      <c r="M162" t="n">
        <v>1</v>
      </c>
      <c r="Q162" t="inlineStr">
        <is>
          <t>EA</t>
        </is>
      </c>
      <c r="R162" t="inlineStr">
        <is>
          <t>Item</t>
        </is>
      </c>
      <c r="S162" t="n">
        <v>1</v>
      </c>
      <c r="T162" t="n">
        <v>100</v>
      </c>
      <c r="U162" t="n">
        <v>1</v>
      </c>
      <c r="V162" t="n">
        <v>1</v>
      </c>
      <c r="W162" t="inlineStr">
        <is>
          <t>Date</t>
        </is>
      </c>
      <c r="Z162" s="153" t="n">
        <v>44678.72087962963</v>
      </c>
      <c r="AB162" t="inlineStr">
        <is>
          <t>*</t>
        </is>
      </c>
      <c r="AD162" t="inlineStr">
        <is>
          <t>Assembly Pull</t>
        </is>
      </c>
      <c r="AE162" t="inlineStr">
        <is>
          <t>MFRJ KITS</t>
        </is>
      </c>
      <c r="AI162" t="n">
        <v>1</v>
      </c>
      <c r="AK162" t="n">
        <v>1</v>
      </c>
      <c r="AL162" t="n">
        <v>10</v>
      </c>
      <c r="AN162" t="n">
        <v>0</v>
      </c>
      <c r="AO162" t="n">
        <v>12</v>
      </c>
      <c r="AU162" t="inlineStr">
        <is>
          <t>None</t>
        </is>
      </c>
      <c r="AV162" t="inlineStr">
        <is>
          <t>*</t>
        </is>
      </c>
    </row>
    <row r="163" ht="14.25" customHeight="1" s="152">
      <c r="A163" t="inlineStr">
        <is>
          <t>DOC</t>
        </is>
      </c>
      <c r="B163" t="n">
        <v>2</v>
      </c>
      <c r="C163" t="inlineStr">
        <is>
          <t>A066E911-00</t>
        </is>
      </c>
      <c r="D163" t="inlineStr">
        <is>
          <t>A066E911</t>
        </is>
      </c>
      <c r="E163" t="inlineStr">
        <is>
          <t xml:space="preserve">            A064A079</t>
        </is>
      </c>
      <c r="F163" t="inlineStr">
        <is>
          <t>A064A079</t>
        </is>
      </c>
      <c r="G163" t="inlineStr">
        <is>
          <t>EPA21-INSULATION</t>
        </is>
      </c>
      <c r="H163" t="n">
        <v>1</v>
      </c>
      <c r="I163" t="inlineStr">
        <is>
          <t>RAW MATERIAL</t>
        </is>
      </c>
      <c r="J163" t="inlineStr">
        <is>
          <t>Active</t>
        </is>
      </c>
      <c r="L163" t="n">
        <v>91</v>
      </c>
      <c r="M163" t="n">
        <v>1</v>
      </c>
      <c r="Q163" t="inlineStr">
        <is>
          <t>EA</t>
        </is>
      </c>
      <c r="R163" t="inlineStr">
        <is>
          <t>Item</t>
        </is>
      </c>
      <c r="S163" t="n">
        <v>1</v>
      </c>
      <c r="T163" t="n">
        <v>100</v>
      </c>
      <c r="U163" t="n">
        <v>1</v>
      </c>
      <c r="V163" t="n">
        <v>1</v>
      </c>
      <c r="W163" t="inlineStr">
        <is>
          <t>Date</t>
        </is>
      </c>
      <c r="Z163" s="153" t="n">
        <v>44951.72024305556</v>
      </c>
      <c r="AB163" t="inlineStr">
        <is>
          <t>*</t>
        </is>
      </c>
      <c r="AD163" t="inlineStr">
        <is>
          <t>Assembly Pull</t>
        </is>
      </c>
      <c r="AE163" t="inlineStr">
        <is>
          <t>MFRJ KITS</t>
        </is>
      </c>
      <c r="AI163" t="n">
        <v>1</v>
      </c>
      <c r="AK163" t="n">
        <v>1</v>
      </c>
      <c r="AL163" t="n">
        <v>15</v>
      </c>
      <c r="AN163" t="n">
        <v>0</v>
      </c>
      <c r="AO163" t="n">
        <v>17</v>
      </c>
      <c r="AU163" t="inlineStr">
        <is>
          <t>None</t>
        </is>
      </c>
      <c r="AV163" t="inlineStr">
        <is>
          <t>*</t>
        </is>
      </c>
    </row>
    <row r="164" ht="14.25" customHeight="1" s="152">
      <c r="A164" t="inlineStr">
        <is>
          <t>DOC</t>
        </is>
      </c>
      <c r="B164" t="n">
        <v>2</v>
      </c>
      <c r="C164" t="inlineStr">
        <is>
          <t>A066E911-00</t>
        </is>
      </c>
      <c r="D164" t="inlineStr">
        <is>
          <t>A066E911</t>
        </is>
      </c>
      <c r="E164" t="inlineStr">
        <is>
          <t xml:space="preserve">            A064A084</t>
        </is>
      </c>
      <c r="F164" t="inlineStr">
        <is>
          <t>A064A084</t>
        </is>
      </c>
      <c r="G164" t="inlineStr">
        <is>
          <t>EPA21-INSULATION</t>
        </is>
      </c>
      <c r="H164" t="n">
        <v>1</v>
      </c>
      <c r="I164" t="inlineStr">
        <is>
          <t>RAW MATERIAL</t>
        </is>
      </c>
      <c r="J164" t="inlineStr">
        <is>
          <t>Active</t>
        </is>
      </c>
      <c r="L164" t="n">
        <v>101</v>
      </c>
      <c r="M164" t="n">
        <v>1</v>
      </c>
      <c r="Q164" t="inlineStr">
        <is>
          <t>EA</t>
        </is>
      </c>
      <c r="R164" t="inlineStr">
        <is>
          <t>Item</t>
        </is>
      </c>
      <c r="S164" t="n">
        <v>1</v>
      </c>
      <c r="T164" t="n">
        <v>100</v>
      </c>
      <c r="U164" t="n">
        <v>1</v>
      </c>
      <c r="V164" t="n">
        <v>1</v>
      </c>
      <c r="W164" t="inlineStr">
        <is>
          <t>Date</t>
        </is>
      </c>
      <c r="Z164" s="153" t="n">
        <v>44951.72037037037</v>
      </c>
      <c r="AB164" t="inlineStr">
        <is>
          <t>*</t>
        </is>
      </c>
      <c r="AD164" t="inlineStr">
        <is>
          <t>Assembly Pull</t>
        </is>
      </c>
      <c r="AE164" t="inlineStr">
        <is>
          <t>MFRJ KITS</t>
        </is>
      </c>
      <c r="AI164" t="n">
        <v>1</v>
      </c>
      <c r="AK164" t="n">
        <v>1</v>
      </c>
      <c r="AL164" t="n">
        <v>15</v>
      </c>
      <c r="AN164" t="n">
        <v>0</v>
      </c>
      <c r="AO164" t="n">
        <v>17</v>
      </c>
      <c r="AU164" t="inlineStr">
        <is>
          <t>None</t>
        </is>
      </c>
      <c r="AV164" t="inlineStr">
        <is>
          <t>*</t>
        </is>
      </c>
    </row>
    <row r="165" ht="14.25" customHeight="1" s="152">
      <c r="A165" t="inlineStr">
        <is>
          <t>DOC</t>
        </is>
      </c>
      <c r="B165" t="n">
        <v>2</v>
      </c>
      <c r="C165" t="inlineStr">
        <is>
          <t>A066E911-00</t>
        </is>
      </c>
      <c r="D165" t="inlineStr">
        <is>
          <t>A066E911</t>
        </is>
      </c>
      <c r="E165" t="inlineStr">
        <is>
          <t xml:space="preserve">            A065S883</t>
        </is>
      </c>
      <c r="F165" t="inlineStr">
        <is>
          <t>A065S883</t>
        </is>
      </c>
      <c r="G165" t="inlineStr">
        <is>
          <t>SHIELD,HEAT</t>
        </is>
      </c>
      <c r="H165" t="n">
        <v>1</v>
      </c>
      <c r="I165" t="inlineStr">
        <is>
          <t>RAW MATERIAL</t>
        </is>
      </c>
      <c r="J165" t="inlineStr">
        <is>
          <t>Active</t>
        </is>
      </c>
      <c r="L165" t="n">
        <v>110</v>
      </c>
      <c r="M165" t="n">
        <v>1</v>
      </c>
      <c r="Q165" t="inlineStr">
        <is>
          <t>EA</t>
        </is>
      </c>
      <c r="R165" t="inlineStr">
        <is>
          <t>Item</t>
        </is>
      </c>
      <c r="S165" t="n">
        <v>1</v>
      </c>
      <c r="T165" t="n">
        <v>100</v>
      </c>
      <c r="U165" t="n">
        <v>1</v>
      </c>
      <c r="V165" t="n">
        <v>1</v>
      </c>
      <c r="W165" t="inlineStr">
        <is>
          <t>Date</t>
        </is>
      </c>
      <c r="Z165" s="153" t="n">
        <v>44678.72087962963</v>
      </c>
      <c r="AB165" t="inlineStr">
        <is>
          <t>*</t>
        </is>
      </c>
      <c r="AD165" t="inlineStr">
        <is>
          <t>Assembly Pull</t>
        </is>
      </c>
      <c r="AE165" t="inlineStr">
        <is>
          <t>MFRJ KITS</t>
        </is>
      </c>
      <c r="AI165" t="n">
        <v>1</v>
      </c>
      <c r="AK165" t="n">
        <v>1</v>
      </c>
      <c r="AL165" t="n">
        <v>20</v>
      </c>
      <c r="AN165" t="n">
        <v>0</v>
      </c>
      <c r="AO165" t="n">
        <v>22</v>
      </c>
      <c r="AU165" t="inlineStr">
        <is>
          <t>None</t>
        </is>
      </c>
      <c r="AV165" t="inlineStr">
        <is>
          <t>*</t>
        </is>
      </c>
    </row>
    <row r="166" ht="14.25" customHeight="1" s="152">
      <c r="A166" t="inlineStr">
        <is>
          <t>DOC</t>
        </is>
      </c>
      <c r="B166" t="n">
        <v>2</v>
      </c>
      <c r="C166" t="inlineStr">
        <is>
          <t>A066E911-00</t>
        </is>
      </c>
      <c r="D166" t="inlineStr">
        <is>
          <t>A066E911</t>
        </is>
      </c>
      <c r="E166" t="inlineStr">
        <is>
          <t xml:space="preserve">            A065S724</t>
        </is>
      </c>
      <c r="F166" t="inlineStr">
        <is>
          <t>A065S724</t>
        </is>
      </c>
      <c r="G166" t="inlineStr">
        <is>
          <t>SHIELD,HEAT</t>
        </is>
      </c>
      <c r="H166" t="n">
        <v>1</v>
      </c>
      <c r="I166" t="inlineStr">
        <is>
          <t>RAW MATERIAL</t>
        </is>
      </c>
      <c r="J166" t="inlineStr">
        <is>
          <t>Active</t>
        </is>
      </c>
      <c r="L166" t="n">
        <v>120</v>
      </c>
      <c r="M166" t="n">
        <v>1</v>
      </c>
      <c r="Q166" t="inlineStr">
        <is>
          <t>EA</t>
        </is>
      </c>
      <c r="R166" t="inlineStr">
        <is>
          <t>Item</t>
        </is>
      </c>
      <c r="S166" t="n">
        <v>1</v>
      </c>
      <c r="T166" t="n">
        <v>100</v>
      </c>
      <c r="U166" t="n">
        <v>1</v>
      </c>
      <c r="V166" t="n">
        <v>1</v>
      </c>
      <c r="W166" t="inlineStr">
        <is>
          <t>Date</t>
        </is>
      </c>
      <c r="Z166" s="153" t="n">
        <v>44678.72087962963</v>
      </c>
      <c r="AB166" t="inlineStr">
        <is>
          <t>*</t>
        </is>
      </c>
      <c r="AD166" t="inlineStr">
        <is>
          <t>Assembly Pull</t>
        </is>
      </c>
      <c r="AE166" t="inlineStr">
        <is>
          <t>MFRJ KITS</t>
        </is>
      </c>
      <c r="AI166" t="n">
        <v>1</v>
      </c>
      <c r="AK166" t="n">
        <v>1</v>
      </c>
      <c r="AL166" t="n">
        <v>20</v>
      </c>
      <c r="AN166" t="n">
        <v>0</v>
      </c>
      <c r="AO166" t="n">
        <v>22</v>
      </c>
      <c r="AU166" t="inlineStr">
        <is>
          <t>None</t>
        </is>
      </c>
      <c r="AV166" t="inlineStr">
        <is>
          <t>*</t>
        </is>
      </c>
    </row>
    <row r="167" ht="14.25" customHeight="1" s="152">
      <c r="A167" t="inlineStr">
        <is>
          <t>DOC</t>
        </is>
      </c>
      <c r="B167" t="n">
        <v>2</v>
      </c>
      <c r="C167" t="inlineStr">
        <is>
          <t>A066E911-00</t>
        </is>
      </c>
      <c r="D167" t="inlineStr">
        <is>
          <t>A066E911</t>
        </is>
      </c>
      <c r="E167" t="inlineStr">
        <is>
          <t xml:space="preserve">            A065S725</t>
        </is>
      </c>
      <c r="F167" t="inlineStr">
        <is>
          <t>A065S725</t>
        </is>
      </c>
      <c r="G167" t="inlineStr">
        <is>
          <t>SHIELD,HEAT</t>
        </is>
      </c>
      <c r="H167" t="n">
        <v>1</v>
      </c>
      <c r="I167" t="inlineStr">
        <is>
          <t>RAW MATERIAL</t>
        </is>
      </c>
      <c r="J167" t="inlineStr">
        <is>
          <t>Active</t>
        </is>
      </c>
      <c r="L167" t="n">
        <v>130</v>
      </c>
      <c r="M167" t="n">
        <v>1</v>
      </c>
      <c r="Q167" t="inlineStr">
        <is>
          <t>EA</t>
        </is>
      </c>
      <c r="R167" t="inlineStr">
        <is>
          <t>Item</t>
        </is>
      </c>
      <c r="S167" t="n">
        <v>1</v>
      </c>
      <c r="T167" t="n">
        <v>100</v>
      </c>
      <c r="U167" t="n">
        <v>1</v>
      </c>
      <c r="V167" t="n">
        <v>1</v>
      </c>
      <c r="W167" t="inlineStr">
        <is>
          <t>Date</t>
        </is>
      </c>
      <c r="Z167" s="153" t="n">
        <v>44678.72087962963</v>
      </c>
      <c r="AB167" t="inlineStr">
        <is>
          <t>*</t>
        </is>
      </c>
      <c r="AD167" t="inlineStr">
        <is>
          <t>Assembly Pull</t>
        </is>
      </c>
      <c r="AE167" t="inlineStr">
        <is>
          <t>MFRJ KITS</t>
        </is>
      </c>
      <c r="AI167" t="n">
        <v>1</v>
      </c>
      <c r="AK167" t="n">
        <v>1</v>
      </c>
      <c r="AL167" t="n">
        <v>20</v>
      </c>
      <c r="AN167" t="n">
        <v>0</v>
      </c>
      <c r="AO167" t="n">
        <v>22</v>
      </c>
      <c r="AU167" t="inlineStr">
        <is>
          <t>None</t>
        </is>
      </c>
      <c r="AV167" t="inlineStr">
        <is>
          <t>*</t>
        </is>
      </c>
    </row>
    <row r="168" ht="14.25" customHeight="1" s="152">
      <c r="A168" t="inlineStr">
        <is>
          <t>DOC</t>
        </is>
      </c>
      <c r="B168" t="n">
        <v>1</v>
      </c>
      <c r="C168" t="inlineStr">
        <is>
          <t>A066E912-00</t>
        </is>
      </c>
      <c r="D168" t="inlineStr">
        <is>
          <t>A066E912</t>
        </is>
      </c>
      <c r="E168" t="inlineStr">
        <is>
          <t xml:space="preserve">    -  A066E912P</t>
        </is>
      </c>
      <c r="F168" t="inlineStr">
        <is>
          <t>A066E912</t>
        </is>
      </c>
      <c r="G168" t="inlineStr">
        <is>
          <t>EPA24-INLET MODULE-SI</t>
        </is>
      </c>
      <c r="H168" t="n">
        <v>1</v>
      </c>
      <c r="I168" t="inlineStr">
        <is>
          <t>PHANTOM</t>
        </is>
      </c>
      <c r="J168" t="inlineStr">
        <is>
          <t>PHANTOM</t>
        </is>
      </c>
      <c r="L168" t="n">
        <v>10</v>
      </c>
      <c r="M168" t="n">
        <v>1</v>
      </c>
      <c r="Q168" t="inlineStr">
        <is>
          <t>EA</t>
        </is>
      </c>
      <c r="R168" t="inlineStr">
        <is>
          <t>Item</t>
        </is>
      </c>
      <c r="S168" t="n">
        <v>1</v>
      </c>
      <c r="T168" t="n">
        <v>100</v>
      </c>
      <c r="U168" t="n">
        <v>1</v>
      </c>
      <c r="V168" t="n">
        <v>1</v>
      </c>
      <c r="W168" t="inlineStr">
        <is>
          <t>Date</t>
        </is>
      </c>
      <c r="Z168" t="n">
        <v>44678.72716435185</v>
      </c>
      <c r="AB168" t="inlineStr">
        <is>
          <t>*</t>
        </is>
      </c>
      <c r="AD168" t="inlineStr">
        <is>
          <t>Phantom</t>
        </is>
      </c>
      <c r="AI168" t="n">
        <v>1</v>
      </c>
      <c r="AK168" t="n">
        <v>1</v>
      </c>
      <c r="AL168" t="n">
        <v>0</v>
      </c>
      <c r="AN168" t="n">
        <v>2</v>
      </c>
      <c r="AO168" t="n">
        <v>83</v>
      </c>
      <c r="AU168" t="inlineStr">
        <is>
          <t>None</t>
        </is>
      </c>
    </row>
    <row r="169" ht="14.25" customHeight="1" s="152">
      <c r="A169" t="inlineStr">
        <is>
          <t>DOC</t>
        </is>
      </c>
      <c r="B169" t="n">
        <v>2</v>
      </c>
      <c r="C169" t="inlineStr">
        <is>
          <t>A066E912-00</t>
        </is>
      </c>
      <c r="D169" t="inlineStr">
        <is>
          <t>A066E912</t>
        </is>
      </c>
      <c r="E169" t="inlineStr">
        <is>
          <t xml:space="preserve">        -  A065X035</t>
        </is>
      </c>
      <c r="F169" t="inlineStr">
        <is>
          <t>A065X035</t>
        </is>
      </c>
      <c r="G169" t="inlineStr">
        <is>
          <t>ROLLED BODY</t>
        </is>
      </c>
      <c r="H169" t="n">
        <v>1</v>
      </c>
      <c r="I169" t="inlineStr">
        <is>
          <t>SUB ASSEMBLY</t>
        </is>
      </c>
      <c r="J169" t="inlineStr">
        <is>
          <t>Active</t>
        </is>
      </c>
      <c r="L169" t="n">
        <v>10</v>
      </c>
      <c r="M169" t="n">
        <v>1</v>
      </c>
      <c r="Q169" t="inlineStr">
        <is>
          <t>EA</t>
        </is>
      </c>
      <c r="R169" t="inlineStr">
        <is>
          <t>Item</t>
        </is>
      </c>
      <c r="S169" t="n">
        <v>1</v>
      </c>
      <c r="T169" t="n">
        <v>100</v>
      </c>
      <c r="U169" t="n">
        <v>1</v>
      </c>
      <c r="V169" t="n">
        <v>1</v>
      </c>
      <c r="W169" t="inlineStr">
        <is>
          <t>Date</t>
        </is>
      </c>
      <c r="Z169" t="n">
        <v>44678.72716435185</v>
      </c>
      <c r="AB169" t="inlineStr">
        <is>
          <t>*</t>
        </is>
      </c>
      <c r="AD169" t="inlineStr">
        <is>
          <t>Assembly Pull</t>
        </is>
      </c>
      <c r="AE169" t="inlineStr">
        <is>
          <t>MFRJ KITS</t>
        </is>
      </c>
      <c r="AI169" t="n">
        <v>1</v>
      </c>
      <c r="AK169" t="n">
        <v>1</v>
      </c>
      <c r="AL169" t="n">
        <v>1</v>
      </c>
      <c r="AN169" t="n">
        <v>1</v>
      </c>
      <c r="AO169" t="n">
        <v>1</v>
      </c>
      <c r="AU169" t="inlineStr">
        <is>
          <t>None</t>
        </is>
      </c>
      <c r="AV169" t="inlineStr">
        <is>
          <t>*</t>
        </is>
      </c>
    </row>
    <row r="170" ht="14.25" customHeight="1" s="152">
      <c r="A170" t="inlineStr">
        <is>
          <t>DOC</t>
        </is>
      </c>
      <c r="B170" t="n">
        <v>3</v>
      </c>
      <c r="C170" t="inlineStr">
        <is>
          <t>A066E912-00</t>
        </is>
      </c>
      <c r="D170" t="inlineStr">
        <is>
          <t>A066E912</t>
        </is>
      </c>
      <c r="E170" t="inlineStr">
        <is>
          <t xml:space="preserve">                A065X035F</t>
        </is>
      </c>
      <c r="F170" t="inlineStr">
        <is>
          <t>A065X035</t>
        </is>
      </c>
      <c r="G170" t="inlineStr">
        <is>
          <t>FLAT BODY</t>
        </is>
      </c>
      <c r="H170" t="n">
        <v>1</v>
      </c>
      <c r="I170" t="inlineStr">
        <is>
          <t>RAW MATERIAL</t>
        </is>
      </c>
      <c r="J170" t="inlineStr">
        <is>
          <t>Active</t>
        </is>
      </c>
      <c r="L170" t="n">
        <v>10</v>
      </c>
      <c r="M170" t="n">
        <v>1</v>
      </c>
      <c r="Q170" t="inlineStr">
        <is>
          <t>EA</t>
        </is>
      </c>
      <c r="R170" t="inlineStr">
        <is>
          <t>Item</t>
        </is>
      </c>
      <c r="S170" t="n">
        <v>1</v>
      </c>
      <c r="T170" t="n">
        <v>100</v>
      </c>
      <c r="U170" t="n">
        <v>1</v>
      </c>
      <c r="V170" t="n">
        <v>1</v>
      </c>
      <c r="W170" t="inlineStr">
        <is>
          <t>Date</t>
        </is>
      </c>
      <c r="Z170" t="n">
        <v>44678.72716435185</v>
      </c>
      <c r="AB170" t="inlineStr">
        <is>
          <t>*</t>
        </is>
      </c>
      <c r="AD170" t="inlineStr">
        <is>
          <t>Assembly Pull</t>
        </is>
      </c>
      <c r="AE170" t="inlineStr">
        <is>
          <t>LSLASER</t>
        </is>
      </c>
      <c r="AI170" t="n">
        <v>1</v>
      </c>
      <c r="AK170" t="n">
        <v>1</v>
      </c>
      <c r="AL170" t="n">
        <v>0</v>
      </c>
      <c r="AN170" t="n">
        <v>0</v>
      </c>
      <c r="AO170" t="n">
        <v>0</v>
      </c>
      <c r="AU170" t="inlineStr">
        <is>
          <t>None</t>
        </is>
      </c>
      <c r="AV170" t="inlineStr">
        <is>
          <t>*</t>
        </is>
      </c>
    </row>
    <row r="171" ht="14.25" customHeight="1" s="152">
      <c r="A171" t="inlineStr">
        <is>
          <t>DOC</t>
        </is>
      </c>
      <c r="B171" t="n">
        <v>2</v>
      </c>
      <c r="C171" t="inlineStr">
        <is>
          <t>A066E912-00</t>
        </is>
      </c>
      <c r="D171" t="inlineStr">
        <is>
          <t>A066E912</t>
        </is>
      </c>
      <c r="E171" t="inlineStr">
        <is>
          <t xml:space="preserve">        -  A068M005</t>
        </is>
      </c>
      <c r="F171" t="inlineStr">
        <is>
          <t>A068M005</t>
        </is>
      </c>
      <c r="G171" t="inlineStr">
        <is>
          <t>MODULE,DOC CATALYST</t>
        </is>
      </c>
      <c r="H171" t="n">
        <v>1</v>
      </c>
      <c r="I171" t="inlineStr">
        <is>
          <t>SUB ASSEMBLY</t>
        </is>
      </c>
      <c r="J171" t="inlineStr">
        <is>
          <t>Active</t>
        </is>
      </c>
      <c r="L171" t="n">
        <v>21</v>
      </c>
      <c r="M171" t="n">
        <v>1</v>
      </c>
      <c r="Q171" t="inlineStr">
        <is>
          <t>EA</t>
        </is>
      </c>
      <c r="R171" t="inlineStr">
        <is>
          <t>Item</t>
        </is>
      </c>
      <c r="S171" t="n">
        <v>1</v>
      </c>
      <c r="T171" t="n">
        <v>100</v>
      </c>
      <c r="U171" t="n">
        <v>1</v>
      </c>
      <c r="V171" t="n">
        <v>1</v>
      </c>
      <c r="W171" t="inlineStr">
        <is>
          <t>Date</t>
        </is>
      </c>
      <c r="Z171" t="n">
        <v>44949.80241898148</v>
      </c>
      <c r="AB171" t="inlineStr">
        <is>
          <t>*</t>
        </is>
      </c>
      <c r="AD171" t="inlineStr">
        <is>
          <t>Assembly Pull</t>
        </is>
      </c>
      <c r="AE171" t="inlineStr">
        <is>
          <t>M1000</t>
        </is>
      </c>
      <c r="AI171" t="n">
        <v>1</v>
      </c>
      <c r="AK171" t="n">
        <v>1</v>
      </c>
      <c r="AL171" t="n">
        <v>1</v>
      </c>
      <c r="AN171" t="n">
        <v>2</v>
      </c>
      <c r="AO171" t="n">
        <v>83</v>
      </c>
      <c r="AU171" t="inlineStr">
        <is>
          <t>None</t>
        </is>
      </c>
      <c r="AV171" t="inlineStr">
        <is>
          <t>*</t>
        </is>
      </c>
    </row>
    <row r="172" ht="14.25" customHeight="1" s="152">
      <c r="A172" t="inlineStr">
        <is>
          <t>DOC</t>
        </is>
      </c>
      <c r="B172" t="n">
        <v>3</v>
      </c>
      <c r="C172" t="inlineStr">
        <is>
          <t>A066E912-00</t>
        </is>
      </c>
      <c r="D172" t="inlineStr">
        <is>
          <t>A066E912</t>
        </is>
      </c>
      <c r="E172" t="inlineStr">
        <is>
          <t xml:space="preserve">            -  A068E882</t>
        </is>
      </c>
      <c r="F172" t="inlineStr">
        <is>
          <t>A068E882</t>
        </is>
      </c>
      <c r="G172" t="inlineStr">
        <is>
          <t>ROLLED BODY</t>
        </is>
      </c>
      <c r="H172" t="n">
        <v>1</v>
      </c>
      <c r="I172" t="inlineStr">
        <is>
          <t>SUB ASSEMBLY</t>
        </is>
      </c>
      <c r="J172" t="inlineStr">
        <is>
          <t>Active</t>
        </is>
      </c>
      <c r="L172" t="n">
        <v>10</v>
      </c>
      <c r="M172" t="n">
        <v>1</v>
      </c>
      <c r="Q172" t="inlineStr">
        <is>
          <t>EA</t>
        </is>
      </c>
      <c r="R172" t="inlineStr">
        <is>
          <t>Item</t>
        </is>
      </c>
      <c r="S172" t="n">
        <v>1</v>
      </c>
      <c r="T172" t="n">
        <v>100</v>
      </c>
      <c r="U172" t="n">
        <v>1</v>
      </c>
      <c r="V172" t="n">
        <v>1</v>
      </c>
      <c r="W172" t="inlineStr">
        <is>
          <t>Date</t>
        </is>
      </c>
      <c r="Z172" t="n">
        <v>44949.80241898148</v>
      </c>
      <c r="AB172" t="inlineStr">
        <is>
          <t>*</t>
        </is>
      </c>
      <c r="AD172" t="inlineStr">
        <is>
          <t>Assembly Pull</t>
        </is>
      </c>
      <c r="AE172" t="inlineStr">
        <is>
          <t>C500</t>
        </is>
      </c>
      <c r="AI172" t="n">
        <v>1</v>
      </c>
      <c r="AK172" t="n">
        <v>1</v>
      </c>
      <c r="AL172" t="n">
        <v>1</v>
      </c>
      <c r="AN172" t="n">
        <v>1</v>
      </c>
      <c r="AO172" t="n">
        <v>6</v>
      </c>
      <c r="AU172" t="inlineStr">
        <is>
          <t>None</t>
        </is>
      </c>
      <c r="AV172" t="inlineStr">
        <is>
          <t>*</t>
        </is>
      </c>
    </row>
    <row r="173" ht="14.25" customHeight="1" s="152">
      <c r="A173" t="inlineStr">
        <is>
          <t>DOC</t>
        </is>
      </c>
      <c r="B173" t="n">
        <v>4</v>
      </c>
      <c r="C173" t="inlineStr">
        <is>
          <t>A066E912-00</t>
        </is>
      </c>
      <c r="D173" t="inlineStr">
        <is>
          <t>A066E912</t>
        </is>
      </c>
      <c r="E173" t="inlineStr">
        <is>
          <t xml:space="preserve">                    A068E882F</t>
        </is>
      </c>
      <c r="F173" t="inlineStr">
        <is>
          <t>A068E882</t>
        </is>
      </c>
      <c r="G173" t="inlineStr">
        <is>
          <t>FLAT BODY</t>
        </is>
      </c>
      <c r="H173" t="n">
        <v>1</v>
      </c>
      <c r="I173" t="inlineStr">
        <is>
          <t>RAW MATERIAL</t>
        </is>
      </c>
      <c r="J173" t="inlineStr">
        <is>
          <t>Active</t>
        </is>
      </c>
      <c r="L173" t="n">
        <v>10</v>
      </c>
      <c r="M173" t="n">
        <v>1</v>
      </c>
      <c r="Q173" t="inlineStr">
        <is>
          <t>EA</t>
        </is>
      </c>
      <c r="R173" t="inlineStr">
        <is>
          <t>Item</t>
        </is>
      </c>
      <c r="S173" t="n">
        <v>1</v>
      </c>
      <c r="T173" t="n">
        <v>100</v>
      </c>
      <c r="U173" t="n">
        <v>1</v>
      </c>
      <c r="V173" t="n">
        <v>1</v>
      </c>
      <c r="W173" t="inlineStr">
        <is>
          <t>Date</t>
        </is>
      </c>
      <c r="Z173" t="n">
        <v>44949.80241898148</v>
      </c>
      <c r="AB173" t="inlineStr">
        <is>
          <t>*</t>
        </is>
      </c>
      <c r="AD173" t="inlineStr">
        <is>
          <t>Assembly Pull</t>
        </is>
      </c>
      <c r="AE173" t="inlineStr">
        <is>
          <t>LSLASER</t>
        </is>
      </c>
      <c r="AI173" t="n">
        <v>1</v>
      </c>
      <c r="AK173" t="n">
        <v>1</v>
      </c>
      <c r="AL173" t="n">
        <v>5</v>
      </c>
      <c r="AN173" t="n">
        <v>0</v>
      </c>
      <c r="AO173" t="n">
        <v>5</v>
      </c>
      <c r="AU173" t="inlineStr">
        <is>
          <t>None</t>
        </is>
      </c>
      <c r="AV173" t="inlineStr">
        <is>
          <t>*</t>
        </is>
      </c>
    </row>
    <row r="174" ht="14.25" customHeight="1" s="152">
      <c r="A174" t="inlineStr">
        <is>
          <t>DOC</t>
        </is>
      </c>
      <c r="B174" t="n">
        <v>3</v>
      </c>
      <c r="C174" t="inlineStr">
        <is>
          <t>A066E912-00</t>
        </is>
      </c>
      <c r="D174" t="inlineStr">
        <is>
          <t>A066E912</t>
        </is>
      </c>
      <c r="E174" t="inlineStr">
        <is>
          <t xml:space="preserve">            -  A046V027</t>
        </is>
      </c>
      <c r="F174" t="inlineStr">
        <is>
          <t>A046V027</t>
        </is>
      </c>
      <c r="G174" t="inlineStr">
        <is>
          <t>EPA17-DIESEL OXIDATION CATALYST</t>
        </is>
      </c>
      <c r="H174" t="n">
        <v>1</v>
      </c>
      <c r="I174" t="inlineStr">
        <is>
          <t>PHANTOM</t>
        </is>
      </c>
      <c r="J174" t="inlineStr">
        <is>
          <t>PHANTOM</t>
        </is>
      </c>
      <c r="L174" t="n">
        <v>21</v>
      </c>
      <c r="M174" t="n">
        <v>1</v>
      </c>
      <c r="Q174" t="inlineStr">
        <is>
          <t>EA</t>
        </is>
      </c>
      <c r="R174" t="inlineStr">
        <is>
          <t>Item</t>
        </is>
      </c>
      <c r="S174" t="n">
        <v>1</v>
      </c>
      <c r="T174" t="n">
        <v>100</v>
      </c>
      <c r="U174" t="n">
        <v>1</v>
      </c>
      <c r="V174" t="n">
        <v>1</v>
      </c>
      <c r="W174" t="inlineStr">
        <is>
          <t>Date</t>
        </is>
      </c>
      <c r="Z174" t="n">
        <v>45064.5746412037</v>
      </c>
      <c r="AA174" t="n">
        <v>45192.57430555556</v>
      </c>
      <c r="AB174" t="inlineStr">
        <is>
          <t>*</t>
        </is>
      </c>
      <c r="AD174" t="inlineStr">
        <is>
          <t>Phantom</t>
        </is>
      </c>
      <c r="AI174" t="n">
        <v>1</v>
      </c>
      <c r="AK174" t="n">
        <v>1</v>
      </c>
      <c r="AL174" t="n">
        <v>0</v>
      </c>
      <c r="AN174" t="n">
        <v>0</v>
      </c>
      <c r="AO174" t="n">
        <v>82</v>
      </c>
      <c r="AU174" t="inlineStr">
        <is>
          <t>None</t>
        </is>
      </c>
    </row>
    <row r="175" ht="14.25" customHeight="1" s="152">
      <c r="A175" t="inlineStr">
        <is>
          <t>DOC</t>
        </is>
      </c>
      <c r="B175" t="n">
        <v>4</v>
      </c>
      <c r="C175" t="inlineStr">
        <is>
          <t>A066E912-00</t>
        </is>
      </c>
      <c r="D175" t="inlineStr">
        <is>
          <t>A066E912</t>
        </is>
      </c>
      <c r="E175" t="inlineStr">
        <is>
          <t xml:space="preserve">                    A046V027A</t>
        </is>
      </c>
      <c r="F175" t="inlineStr">
        <is>
          <t>A046V027</t>
        </is>
      </c>
      <c r="G175" t="inlineStr">
        <is>
          <t>EPA17-DIESEL OXIDATION CATALYST</t>
        </is>
      </c>
      <c r="H175" t="n">
        <v>1</v>
      </c>
      <c r="I175" t="inlineStr">
        <is>
          <t>RAW MATERIAL</t>
        </is>
      </c>
      <c r="J175" t="inlineStr">
        <is>
          <t>Active</t>
        </is>
      </c>
      <c r="L175" t="n">
        <v>10</v>
      </c>
      <c r="M175" t="n">
        <v>1</v>
      </c>
      <c r="Q175" t="inlineStr">
        <is>
          <t>EA</t>
        </is>
      </c>
      <c r="R175" t="inlineStr">
        <is>
          <t>Item</t>
        </is>
      </c>
      <c r="S175" t="n">
        <v>1</v>
      </c>
      <c r="T175" t="n">
        <v>100</v>
      </c>
      <c r="U175" t="n">
        <v>1</v>
      </c>
      <c r="V175" t="n">
        <v>1</v>
      </c>
      <c r="W175" t="inlineStr">
        <is>
          <t>Date</t>
        </is>
      </c>
      <c r="Z175" t="n">
        <v>45064.5746412037</v>
      </c>
      <c r="AA175" t="n">
        <v>45192.57430555556</v>
      </c>
      <c r="AB175" t="inlineStr">
        <is>
          <t>*</t>
        </is>
      </c>
      <c r="AC175" t="inlineStr">
        <is>
          <t>MPTC00488</t>
        </is>
      </c>
      <c r="AD175" t="inlineStr">
        <is>
          <t>Assembly Pull</t>
        </is>
      </c>
      <c r="AE175" t="inlineStr">
        <is>
          <t>C500</t>
        </is>
      </c>
      <c r="AI175" t="n">
        <v>1</v>
      </c>
      <c r="AK175" t="n">
        <v>1</v>
      </c>
      <c r="AL175" t="n">
        <v>10</v>
      </c>
      <c r="AN175" t="n">
        <v>0</v>
      </c>
      <c r="AO175" t="n">
        <v>12</v>
      </c>
      <c r="AU175" t="inlineStr">
        <is>
          <t>None</t>
        </is>
      </c>
      <c r="AV175" t="inlineStr">
        <is>
          <t>*</t>
        </is>
      </c>
    </row>
    <row r="176" ht="14.25" customHeight="1" s="152">
      <c r="A176" t="inlineStr">
        <is>
          <t>DOC</t>
        </is>
      </c>
      <c r="B176" t="n">
        <v>4</v>
      </c>
      <c r="C176" t="inlineStr">
        <is>
          <t>A066E912-00</t>
        </is>
      </c>
      <c r="D176" t="inlineStr">
        <is>
          <t>A066E912</t>
        </is>
      </c>
      <c r="E176" t="inlineStr">
        <is>
          <t xml:space="preserve">                    Q196100</t>
        </is>
      </c>
      <c r="F176" t="inlineStr">
        <is>
          <t>Q196100</t>
        </is>
      </c>
      <c r="G176" t="inlineStr">
        <is>
          <t>PRECIOUS METAL PLATINUM PER PRINT</t>
        </is>
      </c>
      <c r="H176" t="n">
        <v>1</v>
      </c>
      <c r="I176" t="inlineStr">
        <is>
          <t>RAW MATERIAL</t>
        </is>
      </c>
      <c r="J176" t="inlineStr">
        <is>
          <t>Active</t>
        </is>
      </c>
      <c r="L176" t="n">
        <v>20</v>
      </c>
      <c r="M176" t="n">
        <v>1</v>
      </c>
      <c r="Q176" t="inlineStr">
        <is>
          <t>TZ</t>
        </is>
      </c>
      <c r="R176" t="inlineStr">
        <is>
          <t>Item</t>
        </is>
      </c>
      <c r="S176" t="n">
        <v>0.320917</v>
      </c>
      <c r="T176" t="n">
        <v>100</v>
      </c>
      <c r="U176" t="n">
        <v>1</v>
      </c>
      <c r="V176" t="n">
        <v>0.320917</v>
      </c>
      <c r="W176" t="inlineStr">
        <is>
          <t>Date</t>
        </is>
      </c>
      <c r="Z176" t="n">
        <v>45064.5746412037</v>
      </c>
      <c r="AA176" t="n">
        <v>45192.57430555556</v>
      </c>
      <c r="AB176" t="inlineStr">
        <is>
          <t>*</t>
        </is>
      </c>
      <c r="AC176" t="inlineStr">
        <is>
          <t>MPTBR898</t>
        </is>
      </c>
      <c r="AD176" t="inlineStr">
        <is>
          <t>Assembly Pull</t>
        </is>
      </c>
      <c r="AE176" t="inlineStr">
        <is>
          <t>PGM</t>
        </is>
      </c>
      <c r="AI176" t="n">
        <v>0.320917</v>
      </c>
      <c r="AK176" t="n">
        <v>1</v>
      </c>
      <c r="AL176" t="n">
        <v>80</v>
      </c>
      <c r="AN176" t="n">
        <v>0</v>
      </c>
      <c r="AO176" t="n">
        <v>82</v>
      </c>
      <c r="AU176" t="inlineStr">
        <is>
          <t>None</t>
        </is>
      </c>
      <c r="AV176" t="inlineStr">
        <is>
          <t>*</t>
        </is>
      </c>
    </row>
    <row r="177" ht="14.25" customHeight="1" s="152">
      <c r="A177" t="inlineStr">
        <is>
          <t>DOC</t>
        </is>
      </c>
      <c r="B177" t="n">
        <v>4</v>
      </c>
      <c r="C177" t="inlineStr">
        <is>
          <t>A066E912-00</t>
        </is>
      </c>
      <c r="D177" t="inlineStr">
        <is>
          <t>A066E912</t>
        </is>
      </c>
      <c r="E177" t="inlineStr">
        <is>
          <t xml:space="preserve">                    Q196101</t>
        </is>
      </c>
      <c r="F177" t="inlineStr">
        <is>
          <t>Q196101</t>
        </is>
      </c>
      <c r="G177" t="inlineStr">
        <is>
          <t>PRECIOUS METAL PALLADIUM PER PRINT</t>
        </is>
      </c>
      <c r="H177" t="n">
        <v>1</v>
      </c>
      <c r="I177" t="inlineStr">
        <is>
          <t>RAW MATERIAL</t>
        </is>
      </c>
      <c r="J177" t="inlineStr">
        <is>
          <t>Active</t>
        </is>
      </c>
      <c r="L177" t="n">
        <v>30</v>
      </c>
      <c r="M177" t="n">
        <v>1</v>
      </c>
      <c r="Q177" t="inlineStr">
        <is>
          <t>TZ</t>
        </is>
      </c>
      <c r="R177" t="inlineStr">
        <is>
          <t>Item</t>
        </is>
      </c>
      <c r="S177" t="n">
        <v>0.062973</v>
      </c>
      <c r="T177" t="n">
        <v>100</v>
      </c>
      <c r="U177" t="n">
        <v>1</v>
      </c>
      <c r="V177" t="n">
        <v>0.062973</v>
      </c>
      <c r="W177" t="inlineStr">
        <is>
          <t>Date</t>
        </is>
      </c>
      <c r="Z177" t="n">
        <v>45064.5746412037</v>
      </c>
      <c r="AA177" t="n">
        <v>45192.57430555556</v>
      </c>
      <c r="AB177" t="inlineStr">
        <is>
          <t>*</t>
        </is>
      </c>
      <c r="AC177" t="inlineStr">
        <is>
          <t>MPTBR899</t>
        </is>
      </c>
      <c r="AD177" t="inlineStr">
        <is>
          <t>Assembly Pull</t>
        </is>
      </c>
      <c r="AE177" t="inlineStr">
        <is>
          <t>PGM</t>
        </is>
      </c>
      <c r="AI177" t="n">
        <v>0.062973</v>
      </c>
      <c r="AK177" t="n">
        <v>1</v>
      </c>
      <c r="AL177" t="n">
        <v>80</v>
      </c>
      <c r="AN177" t="n">
        <v>0</v>
      </c>
      <c r="AO177" t="n">
        <v>82</v>
      </c>
      <c r="AU177" t="inlineStr">
        <is>
          <t>None</t>
        </is>
      </c>
      <c r="AV177" t="inlineStr">
        <is>
          <t>*</t>
        </is>
      </c>
    </row>
    <row r="178" ht="14.25" customHeight="1" s="152">
      <c r="A178" t="inlineStr">
        <is>
          <t>DOC</t>
        </is>
      </c>
      <c r="B178" t="n">
        <v>3</v>
      </c>
      <c r="C178" t="inlineStr">
        <is>
          <t>A066E912-00</t>
        </is>
      </c>
      <c r="D178" t="inlineStr">
        <is>
          <t>A066E912</t>
        </is>
      </c>
      <c r="E178" t="inlineStr">
        <is>
          <t xml:space="preserve">            -  A067B293</t>
        </is>
      </c>
      <c r="F178" t="inlineStr">
        <is>
          <t>A067B293</t>
        </is>
      </c>
      <c r="G178" t="inlineStr">
        <is>
          <t>CATALYST,DIESEL OXIDATION</t>
        </is>
      </c>
      <c r="H178" t="n">
        <v>1</v>
      </c>
      <c r="I178" t="inlineStr">
        <is>
          <t>PHANTOM</t>
        </is>
      </c>
      <c r="J178" t="inlineStr">
        <is>
          <t>PHANTOM</t>
        </is>
      </c>
      <c r="L178" t="n">
        <v>22</v>
      </c>
      <c r="M178" t="n">
        <v>1</v>
      </c>
      <c r="Q178" t="inlineStr">
        <is>
          <t>EA</t>
        </is>
      </c>
      <c r="R178" t="inlineStr">
        <is>
          <t>Item</t>
        </is>
      </c>
      <c r="S178" t="n">
        <v>1</v>
      </c>
      <c r="T178" t="n">
        <v>100</v>
      </c>
      <c r="U178" t="n">
        <v>1</v>
      </c>
      <c r="V178" t="n">
        <v>1</v>
      </c>
      <c r="W178" t="inlineStr">
        <is>
          <t>Date</t>
        </is>
      </c>
      <c r="Z178" t="n">
        <v>45192.57430555556</v>
      </c>
      <c r="AB178" t="inlineStr">
        <is>
          <t>*</t>
        </is>
      </c>
      <c r="AD178" t="inlineStr">
        <is>
          <t>Phantom</t>
        </is>
      </c>
      <c r="AI178" t="n">
        <v>1</v>
      </c>
      <c r="AK178" t="n">
        <v>1</v>
      </c>
      <c r="AL178" t="n">
        <v>0</v>
      </c>
      <c r="AN178" t="n">
        <v>0</v>
      </c>
      <c r="AO178" t="n">
        <v>82</v>
      </c>
      <c r="AU178" t="inlineStr">
        <is>
          <t>None</t>
        </is>
      </c>
    </row>
    <row r="179" ht="14.25" customHeight="1" s="152">
      <c r="A179" t="inlineStr">
        <is>
          <t>DOC</t>
        </is>
      </c>
      <c r="B179" t="n">
        <v>4</v>
      </c>
      <c r="C179" t="inlineStr">
        <is>
          <t>A066E912-00</t>
        </is>
      </c>
      <c r="D179" t="inlineStr">
        <is>
          <t>A066E912</t>
        </is>
      </c>
      <c r="E179" t="inlineStr">
        <is>
          <t xml:space="preserve">                    A067B293A</t>
        </is>
      </c>
      <c r="F179" t="inlineStr">
        <is>
          <t>A067B293</t>
        </is>
      </c>
      <c r="G179" t="inlineStr">
        <is>
          <t>CATALYST,DIESEL OXIDATION EPA24</t>
        </is>
      </c>
      <c r="H179" t="n">
        <v>1</v>
      </c>
      <c r="I179" t="inlineStr">
        <is>
          <t>RAW MATERIAL</t>
        </is>
      </c>
      <c r="J179" t="inlineStr">
        <is>
          <t>Active</t>
        </is>
      </c>
      <c r="L179" t="n">
        <v>10</v>
      </c>
      <c r="M179" t="n">
        <v>1</v>
      </c>
      <c r="Q179" t="inlineStr">
        <is>
          <t>EA</t>
        </is>
      </c>
      <c r="R179" t="inlineStr">
        <is>
          <t>Item</t>
        </is>
      </c>
      <c r="S179" t="n">
        <v>1</v>
      </c>
      <c r="T179" t="n">
        <v>100</v>
      </c>
      <c r="U179" t="n">
        <v>1</v>
      </c>
      <c r="V179" t="n">
        <v>1</v>
      </c>
      <c r="W179" t="inlineStr">
        <is>
          <t>Date</t>
        </is>
      </c>
      <c r="Z179" t="n">
        <v>45192.57430555556</v>
      </c>
      <c r="AB179" t="inlineStr">
        <is>
          <t>*</t>
        </is>
      </c>
      <c r="AD179" t="inlineStr">
        <is>
          <t>Assembly Pull</t>
        </is>
      </c>
      <c r="AE179" t="inlineStr">
        <is>
          <t>C500</t>
        </is>
      </c>
      <c r="AI179" t="n">
        <v>1</v>
      </c>
      <c r="AK179" t="n">
        <v>1</v>
      </c>
      <c r="AL179" t="n">
        <v>10</v>
      </c>
      <c r="AN179" t="n">
        <v>0</v>
      </c>
      <c r="AO179" t="n">
        <v>12</v>
      </c>
      <c r="AU179" t="inlineStr">
        <is>
          <t>None</t>
        </is>
      </c>
      <c r="AV179" t="inlineStr">
        <is>
          <t>*</t>
        </is>
      </c>
    </row>
    <row r="180" ht="14.25" customHeight="1" s="152">
      <c r="A180" t="inlineStr">
        <is>
          <t>DOC</t>
        </is>
      </c>
      <c r="B180" t="n">
        <v>4</v>
      </c>
      <c r="C180" t="inlineStr">
        <is>
          <t>A066E912-00</t>
        </is>
      </c>
      <c r="D180" t="inlineStr">
        <is>
          <t>A066E912</t>
        </is>
      </c>
      <c r="E180" t="inlineStr">
        <is>
          <t xml:space="preserve">                    Q196100</t>
        </is>
      </c>
      <c r="F180" t="inlineStr">
        <is>
          <t>Q196100</t>
        </is>
      </c>
      <c r="G180" t="inlineStr">
        <is>
          <t>PRECIOUS METAL PLATINUM PER PRINT</t>
        </is>
      </c>
      <c r="H180" t="n">
        <v>1</v>
      </c>
      <c r="I180" t="inlineStr">
        <is>
          <t>RAW MATERIAL</t>
        </is>
      </c>
      <c r="J180" t="inlineStr">
        <is>
          <t>Active</t>
        </is>
      </c>
      <c r="L180" t="n">
        <v>20</v>
      </c>
      <c r="M180" t="n">
        <v>1</v>
      </c>
      <c r="Q180" t="inlineStr">
        <is>
          <t>TZ</t>
        </is>
      </c>
      <c r="R180" t="inlineStr">
        <is>
          <t>Item</t>
        </is>
      </c>
      <c r="S180" t="n">
        <v>0.320926</v>
      </c>
      <c r="T180" t="n">
        <v>100</v>
      </c>
      <c r="U180" t="n">
        <v>1</v>
      </c>
      <c r="V180" t="n">
        <v>0.320926</v>
      </c>
      <c r="W180" t="inlineStr">
        <is>
          <t>Date</t>
        </is>
      </c>
      <c r="Z180" t="n">
        <v>45192.57430555556</v>
      </c>
      <c r="AB180" t="inlineStr">
        <is>
          <t>*</t>
        </is>
      </c>
      <c r="AD180" t="inlineStr">
        <is>
          <t>Assembly Pull</t>
        </is>
      </c>
      <c r="AE180" t="inlineStr">
        <is>
          <t>PGM</t>
        </is>
      </c>
      <c r="AI180" t="n">
        <v>0.320926</v>
      </c>
      <c r="AK180" t="n">
        <v>1</v>
      </c>
      <c r="AL180" t="n">
        <v>80</v>
      </c>
      <c r="AN180" t="n">
        <v>0</v>
      </c>
      <c r="AO180" t="n">
        <v>82</v>
      </c>
      <c r="AU180" t="inlineStr">
        <is>
          <t>None</t>
        </is>
      </c>
      <c r="AV180" t="inlineStr">
        <is>
          <t>*</t>
        </is>
      </c>
    </row>
    <row r="181" ht="14.25" customHeight="1" s="152">
      <c r="A181" t="inlineStr">
        <is>
          <t>DOC</t>
        </is>
      </c>
      <c r="B181" t="n">
        <v>4</v>
      </c>
      <c r="C181" t="inlineStr">
        <is>
          <t>A066E912-00</t>
        </is>
      </c>
      <c r="D181" t="inlineStr">
        <is>
          <t>A066E912</t>
        </is>
      </c>
      <c r="E181" t="inlineStr">
        <is>
          <t xml:space="preserve">                    Q196101</t>
        </is>
      </c>
      <c r="F181" t="inlineStr">
        <is>
          <t>Q196101</t>
        </is>
      </c>
      <c r="G181" t="inlineStr">
        <is>
          <t>PRECIOUS METAL PALLADIUM PER PRINT</t>
        </is>
      </c>
      <c r="H181" t="n">
        <v>1</v>
      </c>
      <c r="I181" t="inlineStr">
        <is>
          <t>RAW MATERIAL</t>
        </is>
      </c>
      <c r="J181" t="inlineStr">
        <is>
          <t>Active</t>
        </is>
      </c>
      <c r="L181" t="n">
        <v>30</v>
      </c>
      <c r="M181" t="n">
        <v>1</v>
      </c>
      <c r="Q181" t="inlineStr">
        <is>
          <t>TZ</t>
        </is>
      </c>
      <c r="R181" t="inlineStr">
        <is>
          <t>Item</t>
        </is>
      </c>
      <c r="S181" t="n">
        <v>0.062974</v>
      </c>
      <c r="T181" t="n">
        <v>100</v>
      </c>
      <c r="U181" t="n">
        <v>1</v>
      </c>
      <c r="V181" t="n">
        <v>0.062974</v>
      </c>
      <c r="W181" t="inlineStr">
        <is>
          <t>Date</t>
        </is>
      </c>
      <c r="Z181" t="n">
        <v>45192.57430555556</v>
      </c>
      <c r="AB181" t="inlineStr">
        <is>
          <t>*</t>
        </is>
      </c>
      <c r="AD181" t="inlineStr">
        <is>
          <t>Assembly Pull</t>
        </is>
      </c>
      <c r="AE181" t="inlineStr">
        <is>
          <t>PGM</t>
        </is>
      </c>
      <c r="AI181" t="n">
        <v>0.062974</v>
      </c>
      <c r="AK181" t="n">
        <v>1</v>
      </c>
      <c r="AL181" t="n">
        <v>80</v>
      </c>
      <c r="AN181" t="n">
        <v>0</v>
      </c>
      <c r="AO181" t="n">
        <v>82</v>
      </c>
      <c r="AU181" t="inlineStr">
        <is>
          <t>None</t>
        </is>
      </c>
      <c r="AV181" t="inlineStr">
        <is>
          <t>*</t>
        </is>
      </c>
    </row>
    <row r="182" ht="14.25" customHeight="1" s="152">
      <c r="A182" t="inlineStr">
        <is>
          <t>DOC</t>
        </is>
      </c>
      <c r="B182" t="n">
        <v>3</v>
      </c>
      <c r="C182" t="inlineStr">
        <is>
          <t>A066E912-00</t>
        </is>
      </c>
      <c r="D182" t="inlineStr">
        <is>
          <t>A066E912</t>
        </is>
      </c>
      <c r="E182" t="inlineStr">
        <is>
          <t xml:space="preserve">                A066D088</t>
        </is>
      </c>
      <c r="F182" t="inlineStr">
        <is>
          <t>A066D088</t>
        </is>
      </c>
      <c r="G182" t="inlineStr">
        <is>
          <t>MAT,SUBSTRATE MOUNTING</t>
        </is>
      </c>
      <c r="H182" t="n">
        <v>1</v>
      </c>
      <c r="I182" t="inlineStr">
        <is>
          <t>RAW MATERIAL</t>
        </is>
      </c>
      <c r="J182" t="inlineStr">
        <is>
          <t>Active</t>
        </is>
      </c>
      <c r="L182" t="n">
        <v>30</v>
      </c>
      <c r="M182" t="n">
        <v>1</v>
      </c>
      <c r="Q182" t="inlineStr">
        <is>
          <t>EA</t>
        </is>
      </c>
      <c r="R182" t="inlineStr">
        <is>
          <t>Item</t>
        </is>
      </c>
      <c r="S182" t="n">
        <v>1</v>
      </c>
      <c r="T182" t="n">
        <v>100</v>
      </c>
      <c r="U182" t="n">
        <v>1</v>
      </c>
      <c r="V182" t="n">
        <v>1</v>
      </c>
      <c r="W182" t="inlineStr">
        <is>
          <t>Date</t>
        </is>
      </c>
      <c r="Z182" t="n">
        <v>44949.80241898148</v>
      </c>
      <c r="AB182" t="inlineStr">
        <is>
          <t>*</t>
        </is>
      </c>
      <c r="AD182" t="inlineStr">
        <is>
          <t>Assembly Pull</t>
        </is>
      </c>
      <c r="AE182" t="inlineStr">
        <is>
          <t>C500</t>
        </is>
      </c>
      <c r="AI182" t="n">
        <v>1</v>
      </c>
      <c r="AK182" t="n">
        <v>1</v>
      </c>
      <c r="AL182" t="n">
        <v>15</v>
      </c>
      <c r="AN182" t="n">
        <v>0</v>
      </c>
      <c r="AO182" t="n">
        <v>17</v>
      </c>
      <c r="AU182" t="inlineStr">
        <is>
          <t>None</t>
        </is>
      </c>
      <c r="AV182" t="inlineStr">
        <is>
          <t>*</t>
        </is>
      </c>
    </row>
    <row r="183" ht="14.25" customHeight="1" s="152">
      <c r="A183" t="inlineStr">
        <is>
          <t>DOC</t>
        </is>
      </c>
      <c r="B183" t="n">
        <v>2</v>
      </c>
      <c r="C183" t="inlineStr">
        <is>
          <t>A066E912-00</t>
        </is>
      </c>
      <c r="D183" t="inlineStr">
        <is>
          <t>A066E912</t>
        </is>
      </c>
      <c r="E183" t="inlineStr">
        <is>
          <t xml:space="preserve">            A052D035</t>
        </is>
      </c>
      <c r="F183" t="inlineStr">
        <is>
          <t>A052D035</t>
        </is>
      </c>
      <c r="G183" t="inlineStr">
        <is>
          <t>EPA17-PLATE, FLANGED-SI</t>
        </is>
      </c>
      <c r="H183" t="n">
        <v>1</v>
      </c>
      <c r="I183" t="inlineStr">
        <is>
          <t>RAW MATERIAL</t>
        </is>
      </c>
      <c r="J183" t="inlineStr">
        <is>
          <t>Active</t>
        </is>
      </c>
      <c r="L183" t="n">
        <v>30</v>
      </c>
      <c r="M183" t="n">
        <v>1</v>
      </c>
      <c r="Q183" t="inlineStr">
        <is>
          <t>EA</t>
        </is>
      </c>
      <c r="R183" t="inlineStr">
        <is>
          <t>Item</t>
        </is>
      </c>
      <c r="S183" t="n">
        <v>1</v>
      </c>
      <c r="T183" t="n">
        <v>100</v>
      </c>
      <c r="U183" t="n">
        <v>1</v>
      </c>
      <c r="V183" t="n">
        <v>1</v>
      </c>
      <c r="W183" t="inlineStr">
        <is>
          <t>Date</t>
        </is>
      </c>
      <c r="Z183" t="n">
        <v>44678.72716435185</v>
      </c>
      <c r="AB183" t="inlineStr">
        <is>
          <t>*</t>
        </is>
      </c>
      <c r="AD183" t="inlineStr">
        <is>
          <t>Assembly Pull</t>
        </is>
      </c>
      <c r="AE183" t="inlineStr">
        <is>
          <t>MFRJ KITS</t>
        </is>
      </c>
      <c r="AI183" t="n">
        <v>1</v>
      </c>
      <c r="AK183" t="n">
        <v>1</v>
      </c>
      <c r="AL183" t="n">
        <v>10</v>
      </c>
      <c r="AN183" t="n">
        <v>0</v>
      </c>
      <c r="AO183" t="n">
        <v>12</v>
      </c>
      <c r="AU183" t="inlineStr">
        <is>
          <t>None</t>
        </is>
      </c>
      <c r="AV183" t="inlineStr">
        <is>
          <t>*</t>
        </is>
      </c>
    </row>
    <row r="184" ht="14.25" customHeight="1" s="152">
      <c r="A184" t="inlineStr">
        <is>
          <t>DOC</t>
        </is>
      </c>
      <c r="B184" t="n">
        <v>2</v>
      </c>
      <c r="C184" t="inlineStr">
        <is>
          <t>A066E912-00</t>
        </is>
      </c>
      <c r="D184" t="inlineStr">
        <is>
          <t>A066E912</t>
        </is>
      </c>
      <c r="E184" t="inlineStr">
        <is>
          <t xml:space="preserve">            A052D034</t>
        </is>
      </c>
      <c r="F184" t="inlineStr">
        <is>
          <t>A052D034</t>
        </is>
      </c>
      <c r="G184" t="inlineStr">
        <is>
          <t>EPA17-PERF PLATE-SI</t>
        </is>
      </c>
      <c r="H184" t="n">
        <v>1</v>
      </c>
      <c r="I184" t="inlineStr">
        <is>
          <t>RAW MATERIAL</t>
        </is>
      </c>
      <c r="J184" t="inlineStr">
        <is>
          <t>Active</t>
        </is>
      </c>
      <c r="L184" t="n">
        <v>40</v>
      </c>
      <c r="M184" t="n">
        <v>1</v>
      </c>
      <c r="Q184" t="inlineStr">
        <is>
          <t>EA</t>
        </is>
      </c>
      <c r="R184" t="inlineStr">
        <is>
          <t>Item</t>
        </is>
      </c>
      <c r="S184" t="n">
        <v>1</v>
      </c>
      <c r="T184" t="n">
        <v>100</v>
      </c>
      <c r="U184" t="n">
        <v>1</v>
      </c>
      <c r="V184" t="n">
        <v>1</v>
      </c>
      <c r="W184" t="inlineStr">
        <is>
          <t>Date</t>
        </is>
      </c>
      <c r="Z184" t="n">
        <v>44678.72716435185</v>
      </c>
      <c r="AB184" t="inlineStr">
        <is>
          <t>*</t>
        </is>
      </c>
      <c r="AD184" t="inlineStr">
        <is>
          <t>Assembly Pull</t>
        </is>
      </c>
      <c r="AE184" t="inlineStr">
        <is>
          <t>MFRJ KITS</t>
        </is>
      </c>
      <c r="AI184" t="n">
        <v>1</v>
      </c>
      <c r="AK184" t="n">
        <v>1</v>
      </c>
      <c r="AL184" t="n">
        <v>10</v>
      </c>
      <c r="AN184" t="n">
        <v>0</v>
      </c>
      <c r="AO184" t="n">
        <v>12</v>
      </c>
      <c r="AU184" t="inlineStr">
        <is>
          <t>None</t>
        </is>
      </c>
      <c r="AV184" t="inlineStr">
        <is>
          <t>*</t>
        </is>
      </c>
    </row>
    <row r="185" ht="14.25" customHeight="1" s="152">
      <c r="A185" t="inlineStr">
        <is>
          <t>DOC</t>
        </is>
      </c>
      <c r="B185" t="n">
        <v>2</v>
      </c>
      <c r="C185" t="inlineStr">
        <is>
          <t>A066E912-00</t>
        </is>
      </c>
      <c r="D185" t="inlineStr">
        <is>
          <t>A066E912</t>
        </is>
      </c>
      <c r="E185" t="inlineStr">
        <is>
          <t xml:space="preserve">        -  A067Y940</t>
        </is>
      </c>
      <c r="F185" t="inlineStr">
        <is>
          <t>A067Y940</t>
        </is>
      </c>
      <c r="G185" t="inlineStr">
        <is>
          <t>SUBMODULE,TUBE</t>
        </is>
      </c>
      <c r="H185" t="n">
        <v>1</v>
      </c>
      <c r="I185" t="inlineStr">
        <is>
          <t>PHANTOM</t>
        </is>
      </c>
      <c r="J185" t="inlineStr">
        <is>
          <t>PHANTOM</t>
        </is>
      </c>
      <c r="L185" t="n">
        <v>50</v>
      </c>
      <c r="M185" t="n">
        <v>1</v>
      </c>
      <c r="Q185" t="inlineStr">
        <is>
          <t>EA</t>
        </is>
      </c>
      <c r="R185" t="inlineStr">
        <is>
          <t>Item</t>
        </is>
      </c>
      <c r="S185" t="n">
        <v>1</v>
      </c>
      <c r="T185" t="n">
        <v>100</v>
      </c>
      <c r="U185" t="n">
        <v>1</v>
      </c>
      <c r="V185" t="n">
        <v>1</v>
      </c>
      <c r="W185" t="inlineStr">
        <is>
          <t>Date</t>
        </is>
      </c>
      <c r="Z185" t="n">
        <v>44678.72716435185</v>
      </c>
      <c r="AB185" t="inlineStr">
        <is>
          <t>*</t>
        </is>
      </c>
      <c r="AD185" t="inlineStr">
        <is>
          <t>Phantom</t>
        </is>
      </c>
      <c r="AI185" t="n">
        <v>1</v>
      </c>
      <c r="AK185" t="n">
        <v>1</v>
      </c>
      <c r="AL185" t="n">
        <v>0</v>
      </c>
      <c r="AN185" t="n">
        <v>0</v>
      </c>
      <c r="AO185" t="n">
        <v>22</v>
      </c>
      <c r="AU185" t="inlineStr">
        <is>
          <t>None</t>
        </is>
      </c>
    </row>
    <row r="186" ht="14.25" customHeight="1" s="152">
      <c r="A186" t="inlineStr">
        <is>
          <t>DOC</t>
        </is>
      </c>
      <c r="B186" t="n">
        <v>3</v>
      </c>
      <c r="C186" t="inlineStr">
        <is>
          <t>A066E912-00</t>
        </is>
      </c>
      <c r="D186" t="inlineStr">
        <is>
          <t>A066E912</t>
        </is>
      </c>
      <c r="E186" t="inlineStr">
        <is>
          <t xml:space="preserve">                A065Z184</t>
        </is>
      </c>
      <c r="F186" t="inlineStr">
        <is>
          <t>A065Z184</t>
        </is>
      </c>
      <c r="G186" t="inlineStr">
        <is>
          <t>PLATE,FLANGED</t>
        </is>
      </c>
      <c r="H186" t="n">
        <v>1</v>
      </c>
      <c r="I186" t="inlineStr">
        <is>
          <t>RAW MATERIAL</t>
        </is>
      </c>
      <c r="J186" t="inlineStr">
        <is>
          <t>Active</t>
        </is>
      </c>
      <c r="L186" t="n">
        <v>11</v>
      </c>
      <c r="M186" t="n">
        <v>1</v>
      </c>
      <c r="Q186" t="inlineStr">
        <is>
          <t>EA</t>
        </is>
      </c>
      <c r="R186" t="inlineStr">
        <is>
          <t>Item</t>
        </is>
      </c>
      <c r="S186" t="n">
        <v>1</v>
      </c>
      <c r="T186" t="n">
        <v>100</v>
      </c>
      <c r="U186" t="n">
        <v>1</v>
      </c>
      <c r="V186" t="n">
        <v>1</v>
      </c>
      <c r="W186" t="inlineStr">
        <is>
          <t>Date</t>
        </is>
      </c>
      <c r="Z186" t="n">
        <v>45058.58041666666</v>
      </c>
      <c r="AB186" t="inlineStr">
        <is>
          <t>*</t>
        </is>
      </c>
      <c r="AD186" t="inlineStr">
        <is>
          <t>Assembly Pull</t>
        </is>
      </c>
      <c r="AE186" t="inlineStr">
        <is>
          <t>MFRJ KITS</t>
        </is>
      </c>
      <c r="AI186" t="n">
        <v>1</v>
      </c>
      <c r="AK186" t="n">
        <v>1</v>
      </c>
      <c r="AL186" t="n">
        <v>20</v>
      </c>
      <c r="AN186" t="n">
        <v>0</v>
      </c>
      <c r="AO186" t="n">
        <v>22</v>
      </c>
      <c r="AU186" t="inlineStr">
        <is>
          <t>None</t>
        </is>
      </c>
      <c r="AV186" t="inlineStr">
        <is>
          <t>*</t>
        </is>
      </c>
    </row>
    <row r="187" ht="14.25" customHeight="1" s="152">
      <c r="A187" t="inlineStr">
        <is>
          <t>DOC</t>
        </is>
      </c>
      <c r="B187" t="n">
        <v>3</v>
      </c>
      <c r="C187" t="inlineStr">
        <is>
          <t>A066E912-00</t>
        </is>
      </c>
      <c r="D187" t="inlineStr">
        <is>
          <t>A066E912</t>
        </is>
      </c>
      <c r="E187" t="inlineStr">
        <is>
          <t xml:space="preserve">                A052L164</t>
        </is>
      </c>
      <c r="F187" t="inlineStr">
        <is>
          <t>A052L164</t>
        </is>
      </c>
      <c r="G187" t="inlineStr">
        <is>
          <t>EPA17-BAFFLE</t>
        </is>
      </c>
      <c r="H187" t="n">
        <v>1</v>
      </c>
      <c r="I187" t="inlineStr">
        <is>
          <t>RAW MATERIAL</t>
        </is>
      </c>
      <c r="J187" t="inlineStr">
        <is>
          <t>Active</t>
        </is>
      </c>
      <c r="L187" t="n">
        <v>20</v>
      </c>
      <c r="M187" t="n">
        <v>1</v>
      </c>
      <c r="Q187" t="inlineStr">
        <is>
          <t>EA</t>
        </is>
      </c>
      <c r="R187" t="inlineStr">
        <is>
          <t>Item</t>
        </is>
      </c>
      <c r="S187" t="n">
        <v>1</v>
      </c>
      <c r="T187" t="n">
        <v>100</v>
      </c>
      <c r="U187" t="n">
        <v>1</v>
      </c>
      <c r="V187" t="n">
        <v>1</v>
      </c>
      <c r="W187" t="inlineStr">
        <is>
          <t>Date</t>
        </is>
      </c>
      <c r="Z187" t="n">
        <v>44678.72716435185</v>
      </c>
      <c r="AB187" t="inlineStr">
        <is>
          <t>*</t>
        </is>
      </c>
      <c r="AD187" t="inlineStr">
        <is>
          <t>Assembly Pull</t>
        </is>
      </c>
      <c r="AE187" t="inlineStr">
        <is>
          <t>MFRJ KITS</t>
        </is>
      </c>
      <c r="AI187" t="n">
        <v>1</v>
      </c>
      <c r="AK187" t="n">
        <v>1</v>
      </c>
      <c r="AL187" t="n">
        <v>20</v>
      </c>
      <c r="AN187" t="n">
        <v>0</v>
      </c>
      <c r="AO187" t="n">
        <v>22</v>
      </c>
      <c r="AU187" t="inlineStr">
        <is>
          <t>None</t>
        </is>
      </c>
      <c r="AV187" t="inlineStr">
        <is>
          <t>*</t>
        </is>
      </c>
    </row>
    <row r="188" ht="14.25" customHeight="1" s="152">
      <c r="A188" t="inlineStr">
        <is>
          <t>DOC</t>
        </is>
      </c>
      <c r="B188" t="n">
        <v>3</v>
      </c>
      <c r="C188" t="inlineStr">
        <is>
          <t>A066E912-00</t>
        </is>
      </c>
      <c r="D188" t="inlineStr">
        <is>
          <t>A066E912</t>
        </is>
      </c>
      <c r="E188" t="inlineStr">
        <is>
          <t xml:space="preserve">                A052L165</t>
        </is>
      </c>
      <c r="F188" t="inlineStr">
        <is>
          <t>A052L165</t>
        </is>
      </c>
      <c r="G188" t="inlineStr">
        <is>
          <t>EPA17-BAFFLE-INLET-SI</t>
        </is>
      </c>
      <c r="H188" t="n">
        <v>1</v>
      </c>
      <c r="I188" t="inlineStr">
        <is>
          <t>RAW MATERIAL</t>
        </is>
      </c>
      <c r="J188" t="inlineStr">
        <is>
          <t>Active</t>
        </is>
      </c>
      <c r="L188" t="n">
        <v>30</v>
      </c>
      <c r="M188" t="n">
        <v>1</v>
      </c>
      <c r="Q188" t="inlineStr">
        <is>
          <t>EA</t>
        </is>
      </c>
      <c r="R188" t="inlineStr">
        <is>
          <t>Item</t>
        </is>
      </c>
      <c r="S188" t="n">
        <v>1</v>
      </c>
      <c r="T188" t="n">
        <v>100</v>
      </c>
      <c r="U188" t="n">
        <v>1</v>
      </c>
      <c r="V188" t="n">
        <v>1</v>
      </c>
      <c r="W188" t="inlineStr">
        <is>
          <t>Date</t>
        </is>
      </c>
      <c r="Z188" t="n">
        <v>44678.72716435185</v>
      </c>
      <c r="AB188" t="inlineStr">
        <is>
          <t>*</t>
        </is>
      </c>
      <c r="AD188" t="inlineStr">
        <is>
          <t>Assembly Pull</t>
        </is>
      </c>
      <c r="AE188" t="inlineStr">
        <is>
          <t>MFRJ KITS</t>
        </is>
      </c>
      <c r="AI188" t="n">
        <v>1</v>
      </c>
      <c r="AK188" t="n">
        <v>1</v>
      </c>
      <c r="AL188" t="n">
        <v>10</v>
      </c>
      <c r="AN188" t="n">
        <v>0</v>
      </c>
      <c r="AO188" t="n">
        <v>12</v>
      </c>
      <c r="AU188" t="inlineStr">
        <is>
          <t>None</t>
        </is>
      </c>
      <c r="AV188" t="inlineStr">
        <is>
          <t>*</t>
        </is>
      </c>
    </row>
    <row r="189" ht="14.25" customHeight="1" s="152">
      <c r="A189" t="inlineStr">
        <is>
          <t>DOC</t>
        </is>
      </c>
      <c r="B189" t="n">
        <v>3</v>
      </c>
      <c r="C189" t="inlineStr">
        <is>
          <t>A066E912-00</t>
        </is>
      </c>
      <c r="D189" t="inlineStr">
        <is>
          <t>A066E912</t>
        </is>
      </c>
      <c r="E189" t="inlineStr">
        <is>
          <t xml:space="preserve">                A057D140</t>
        </is>
      </c>
      <c r="F189" t="inlineStr">
        <is>
          <t>A057D140</t>
        </is>
      </c>
      <c r="G189" t="inlineStr">
        <is>
          <t>EPA17-COUPLER</t>
        </is>
      </c>
      <c r="H189" t="n">
        <v>1</v>
      </c>
      <c r="I189" t="inlineStr">
        <is>
          <t>RAW MATERIAL</t>
        </is>
      </c>
      <c r="J189" t="inlineStr">
        <is>
          <t>Active</t>
        </is>
      </c>
      <c r="L189" t="n">
        <v>40</v>
      </c>
      <c r="M189" t="n">
        <v>1</v>
      </c>
      <c r="Q189" t="inlineStr">
        <is>
          <t>EA</t>
        </is>
      </c>
      <c r="R189" t="inlineStr">
        <is>
          <t>Item</t>
        </is>
      </c>
      <c r="S189" t="n">
        <v>1</v>
      </c>
      <c r="T189" t="n">
        <v>100</v>
      </c>
      <c r="U189" t="n">
        <v>1</v>
      </c>
      <c r="V189" t="n">
        <v>1</v>
      </c>
      <c r="W189" t="inlineStr">
        <is>
          <t>Date</t>
        </is>
      </c>
      <c r="Z189" t="n">
        <v>44678.72716435185</v>
      </c>
      <c r="AB189" t="inlineStr">
        <is>
          <t>*</t>
        </is>
      </c>
      <c r="AD189" t="inlineStr">
        <is>
          <t>Assembly Pull</t>
        </is>
      </c>
      <c r="AE189" t="inlineStr">
        <is>
          <t>M1200</t>
        </is>
      </c>
      <c r="AI189" t="n">
        <v>1</v>
      </c>
      <c r="AK189" t="n">
        <v>1</v>
      </c>
      <c r="AL189" t="n">
        <v>10</v>
      </c>
      <c r="AN189" t="n">
        <v>0</v>
      </c>
      <c r="AO189" t="n">
        <v>12</v>
      </c>
      <c r="AU189" t="inlineStr">
        <is>
          <t>None</t>
        </is>
      </c>
      <c r="AV189" t="inlineStr">
        <is>
          <t>*</t>
        </is>
      </c>
    </row>
    <row r="190" ht="14.25" customHeight="1" s="152">
      <c r="A190" t="inlineStr">
        <is>
          <t>DOC</t>
        </is>
      </c>
      <c r="B190" t="n">
        <v>2</v>
      </c>
      <c r="C190" t="inlineStr">
        <is>
          <t>A066E912-00</t>
        </is>
      </c>
      <c r="D190" t="inlineStr">
        <is>
          <t>A066E912</t>
        </is>
      </c>
      <c r="E190" t="inlineStr">
        <is>
          <t xml:space="preserve">            A040W492</t>
        </is>
      </c>
      <c r="F190" t="inlineStr">
        <is>
          <t>A040W492</t>
        </is>
      </c>
      <c r="G190" t="inlineStr">
        <is>
          <t>ADAPTER CLAMP</t>
        </is>
      </c>
      <c r="H190" t="n">
        <v>1</v>
      </c>
      <c r="I190" t="inlineStr">
        <is>
          <t>RAW MATERIAL</t>
        </is>
      </c>
      <c r="J190" t="inlineStr">
        <is>
          <t>Active</t>
        </is>
      </c>
      <c r="L190" t="n">
        <v>60</v>
      </c>
      <c r="M190" t="n">
        <v>1</v>
      </c>
      <c r="Q190" t="inlineStr">
        <is>
          <t>EA</t>
        </is>
      </c>
      <c r="R190" t="inlineStr">
        <is>
          <t>Item</t>
        </is>
      </c>
      <c r="S190" t="n">
        <v>1</v>
      </c>
      <c r="T190" t="n">
        <v>100</v>
      </c>
      <c r="U190" t="n">
        <v>1</v>
      </c>
      <c r="V190" t="n">
        <v>1</v>
      </c>
      <c r="W190" t="inlineStr">
        <is>
          <t>Date</t>
        </is>
      </c>
      <c r="Z190" t="n">
        <v>44678.72716435185</v>
      </c>
      <c r="AB190" t="inlineStr">
        <is>
          <t>*</t>
        </is>
      </c>
      <c r="AD190" t="inlineStr">
        <is>
          <t>Assembly Pull</t>
        </is>
      </c>
      <c r="AE190" t="inlineStr">
        <is>
          <t>M1200</t>
        </is>
      </c>
      <c r="AI190" t="n">
        <v>1</v>
      </c>
      <c r="AK190" t="n">
        <v>1</v>
      </c>
      <c r="AL190" t="n">
        <v>10</v>
      </c>
      <c r="AN190" t="n">
        <v>0</v>
      </c>
      <c r="AO190" t="n">
        <v>12</v>
      </c>
      <c r="AU190" t="inlineStr">
        <is>
          <t>None</t>
        </is>
      </c>
      <c r="AV190" t="inlineStr">
        <is>
          <t>*</t>
        </is>
      </c>
    </row>
    <row r="191" ht="14.25" customHeight="1" s="152">
      <c r="A191" t="inlineStr">
        <is>
          <t>DOC</t>
        </is>
      </c>
      <c r="B191" t="n">
        <v>2</v>
      </c>
      <c r="C191" t="inlineStr">
        <is>
          <t>A066E912-00</t>
        </is>
      </c>
      <c r="D191" t="inlineStr">
        <is>
          <t>A066E912</t>
        </is>
      </c>
      <c r="E191" t="inlineStr">
        <is>
          <t xml:space="preserve">            A035J383</t>
        </is>
      </c>
      <c r="F191" t="inlineStr">
        <is>
          <t>A035J383</t>
        </is>
      </c>
      <c r="G191" t="inlineStr">
        <is>
          <t>PIPE COUPLING</t>
        </is>
      </c>
      <c r="H191" t="n">
        <v>1</v>
      </c>
      <c r="I191" t="inlineStr">
        <is>
          <t>RAW MATERIAL</t>
        </is>
      </c>
      <c r="J191" t="inlineStr">
        <is>
          <t>Active</t>
        </is>
      </c>
      <c r="L191" t="n">
        <v>70</v>
      </c>
      <c r="M191" t="n">
        <v>1</v>
      </c>
      <c r="Q191" t="inlineStr">
        <is>
          <t>EA</t>
        </is>
      </c>
      <c r="R191" t="inlineStr">
        <is>
          <t>Item</t>
        </is>
      </c>
      <c r="S191" t="n">
        <v>1</v>
      </c>
      <c r="T191" t="n">
        <v>100</v>
      </c>
      <c r="U191" t="n">
        <v>1</v>
      </c>
      <c r="V191" t="n">
        <v>1</v>
      </c>
      <c r="W191" t="inlineStr">
        <is>
          <t>Date</t>
        </is>
      </c>
      <c r="Z191" t="n">
        <v>44678.72716435185</v>
      </c>
      <c r="AB191" t="inlineStr">
        <is>
          <t>*</t>
        </is>
      </c>
      <c r="AD191" t="inlineStr">
        <is>
          <t>Assembly Pull</t>
        </is>
      </c>
      <c r="AE191" t="inlineStr">
        <is>
          <t>M1200</t>
        </is>
      </c>
      <c r="AI191" t="n">
        <v>1</v>
      </c>
      <c r="AK191" t="n">
        <v>1</v>
      </c>
      <c r="AL191" t="n">
        <v>20</v>
      </c>
      <c r="AN191" t="n">
        <v>0</v>
      </c>
      <c r="AO191" t="n">
        <v>22</v>
      </c>
      <c r="AU191" t="inlineStr">
        <is>
          <t>None</t>
        </is>
      </c>
      <c r="AV191" t="inlineStr">
        <is>
          <t>*</t>
        </is>
      </c>
    </row>
    <row r="192" ht="14.25" customHeight="1" s="152">
      <c r="A192" t="inlineStr">
        <is>
          <t>DOC</t>
        </is>
      </c>
      <c r="B192" t="n">
        <v>2</v>
      </c>
      <c r="C192" t="inlineStr">
        <is>
          <t>A066E912-00</t>
        </is>
      </c>
      <c r="D192" t="inlineStr">
        <is>
          <t>A066E912</t>
        </is>
      </c>
      <c r="E192" t="inlineStr">
        <is>
          <t xml:space="preserve">            A067X443</t>
        </is>
      </c>
      <c r="F192" t="inlineStr">
        <is>
          <t>A067X443</t>
        </is>
      </c>
      <c r="G192" t="inlineStr">
        <is>
          <t>INSULATION</t>
        </is>
      </c>
      <c r="H192" t="n">
        <v>1</v>
      </c>
      <c r="I192" t="inlineStr">
        <is>
          <t>RAW MATERIAL</t>
        </is>
      </c>
      <c r="J192" t="inlineStr">
        <is>
          <t>Active</t>
        </is>
      </c>
      <c r="L192" t="n">
        <v>83</v>
      </c>
      <c r="M192" t="n">
        <v>1</v>
      </c>
      <c r="Q192" t="inlineStr">
        <is>
          <t>EA</t>
        </is>
      </c>
      <c r="R192" t="inlineStr">
        <is>
          <t>Item</t>
        </is>
      </c>
      <c r="S192" t="n">
        <v>1</v>
      </c>
      <c r="T192" t="n">
        <v>100</v>
      </c>
      <c r="U192" t="n">
        <v>1</v>
      </c>
      <c r="V192" t="n">
        <v>1</v>
      </c>
      <c r="W192" t="inlineStr">
        <is>
          <t>Date</t>
        </is>
      </c>
      <c r="Z192" t="n">
        <v>45141.66322916667</v>
      </c>
      <c r="AB192" t="inlineStr">
        <is>
          <t>*</t>
        </is>
      </c>
      <c r="AD192" t="inlineStr">
        <is>
          <t>Assembly Pull</t>
        </is>
      </c>
      <c r="AE192" t="inlineStr">
        <is>
          <t>MFRJ KITS</t>
        </is>
      </c>
      <c r="AI192" t="n">
        <v>1</v>
      </c>
      <c r="AK192" t="n">
        <v>1</v>
      </c>
      <c r="AL192" t="n">
        <v>10</v>
      </c>
      <c r="AN192" t="n">
        <v>0</v>
      </c>
      <c r="AO192" t="n">
        <v>12</v>
      </c>
      <c r="AU192" t="inlineStr">
        <is>
          <t>None</t>
        </is>
      </c>
      <c r="AV192" t="inlineStr">
        <is>
          <t>*</t>
        </is>
      </c>
    </row>
    <row r="193" ht="14.25" customHeight="1" s="152">
      <c r="A193" t="inlineStr">
        <is>
          <t>DOC</t>
        </is>
      </c>
      <c r="B193" t="n">
        <v>2</v>
      </c>
      <c r="C193" t="inlineStr">
        <is>
          <t>A066E912-00</t>
        </is>
      </c>
      <c r="D193" t="inlineStr">
        <is>
          <t>A066E912</t>
        </is>
      </c>
      <c r="E193" t="inlineStr">
        <is>
          <t xml:space="preserve">            A064A079</t>
        </is>
      </c>
      <c r="F193" t="inlineStr">
        <is>
          <t>A064A079</t>
        </is>
      </c>
      <c r="G193" t="inlineStr">
        <is>
          <t>EPA21-INSULATION</t>
        </is>
      </c>
      <c r="H193" t="n">
        <v>1</v>
      </c>
      <c r="I193" t="inlineStr">
        <is>
          <t>RAW MATERIAL</t>
        </is>
      </c>
      <c r="J193" t="inlineStr">
        <is>
          <t>Active</t>
        </is>
      </c>
      <c r="L193" t="n">
        <v>91</v>
      </c>
      <c r="M193" t="n">
        <v>1</v>
      </c>
      <c r="Q193" t="inlineStr">
        <is>
          <t>EA</t>
        </is>
      </c>
      <c r="R193" t="inlineStr">
        <is>
          <t>Item</t>
        </is>
      </c>
      <c r="S193" t="n">
        <v>1</v>
      </c>
      <c r="T193" t="n">
        <v>100</v>
      </c>
      <c r="U193" t="n">
        <v>1</v>
      </c>
      <c r="V193" t="n">
        <v>1</v>
      </c>
      <c r="W193" t="inlineStr">
        <is>
          <t>Date</t>
        </is>
      </c>
      <c r="Z193" t="n">
        <v>44949.80290509259</v>
      </c>
      <c r="AB193" t="inlineStr">
        <is>
          <t>*</t>
        </is>
      </c>
      <c r="AD193" t="inlineStr">
        <is>
          <t>Assembly Pull</t>
        </is>
      </c>
      <c r="AE193" t="inlineStr">
        <is>
          <t>MFRJ KITS</t>
        </is>
      </c>
      <c r="AI193" t="n">
        <v>1</v>
      </c>
      <c r="AK193" t="n">
        <v>1</v>
      </c>
      <c r="AL193" t="n">
        <v>15</v>
      </c>
      <c r="AN193" t="n">
        <v>0</v>
      </c>
      <c r="AO193" t="n">
        <v>17</v>
      </c>
      <c r="AU193" t="inlineStr">
        <is>
          <t>None</t>
        </is>
      </c>
      <c r="AV193" t="inlineStr">
        <is>
          <t>*</t>
        </is>
      </c>
    </row>
    <row r="194" ht="14.25" customHeight="1" s="152">
      <c r="A194" t="inlineStr">
        <is>
          <t>DOC</t>
        </is>
      </c>
      <c r="B194" t="n">
        <v>2</v>
      </c>
      <c r="C194" t="inlineStr">
        <is>
          <t>A066E912-00</t>
        </is>
      </c>
      <c r="D194" t="inlineStr">
        <is>
          <t>A066E912</t>
        </is>
      </c>
      <c r="E194" t="inlineStr">
        <is>
          <t xml:space="preserve">            A064A084</t>
        </is>
      </c>
      <c r="F194" t="inlineStr">
        <is>
          <t>A064A084</t>
        </is>
      </c>
      <c r="G194" t="inlineStr">
        <is>
          <t>EPA21-INSULATION</t>
        </is>
      </c>
      <c r="H194" t="n">
        <v>1</v>
      </c>
      <c r="I194" t="inlineStr">
        <is>
          <t>RAW MATERIAL</t>
        </is>
      </c>
      <c r="J194" t="inlineStr">
        <is>
          <t>Active</t>
        </is>
      </c>
      <c r="L194" t="n">
        <v>101</v>
      </c>
      <c r="M194" t="n">
        <v>1</v>
      </c>
      <c r="Q194" t="inlineStr">
        <is>
          <t>EA</t>
        </is>
      </c>
      <c r="R194" t="inlineStr">
        <is>
          <t>Item</t>
        </is>
      </c>
      <c r="S194" t="n">
        <v>1</v>
      </c>
      <c r="T194" t="n">
        <v>100</v>
      </c>
      <c r="U194" t="n">
        <v>1</v>
      </c>
      <c r="V194" t="n">
        <v>1</v>
      </c>
      <c r="W194" t="inlineStr">
        <is>
          <t>Date</t>
        </is>
      </c>
      <c r="Z194" t="n">
        <v>44949.80297453704</v>
      </c>
      <c r="AB194" t="inlineStr">
        <is>
          <t>*</t>
        </is>
      </c>
      <c r="AD194" t="inlineStr">
        <is>
          <t>Assembly Pull</t>
        </is>
      </c>
      <c r="AE194" t="inlineStr">
        <is>
          <t>MFRJ KITS</t>
        </is>
      </c>
      <c r="AI194" t="n">
        <v>1</v>
      </c>
      <c r="AK194" t="n">
        <v>1</v>
      </c>
      <c r="AL194" t="n">
        <v>15</v>
      </c>
      <c r="AN194" t="n">
        <v>0</v>
      </c>
      <c r="AO194" t="n">
        <v>17</v>
      </c>
      <c r="AU194" t="inlineStr">
        <is>
          <t>None</t>
        </is>
      </c>
      <c r="AV194" t="inlineStr">
        <is>
          <t>*</t>
        </is>
      </c>
    </row>
    <row r="195" ht="14.25" customHeight="1" s="152">
      <c r="A195" t="inlineStr">
        <is>
          <t>DOC</t>
        </is>
      </c>
      <c r="B195" t="n">
        <v>2</v>
      </c>
      <c r="C195" t="inlineStr">
        <is>
          <t>A066E912-00</t>
        </is>
      </c>
      <c r="D195" t="inlineStr">
        <is>
          <t>A066E912</t>
        </is>
      </c>
      <c r="E195" t="inlineStr">
        <is>
          <t xml:space="preserve">            A065S892</t>
        </is>
      </c>
      <c r="F195" t="inlineStr">
        <is>
          <t>A065S892</t>
        </is>
      </c>
      <c r="G195" t="inlineStr">
        <is>
          <t>SHIELD,HEAT</t>
        </is>
      </c>
      <c r="H195" t="n">
        <v>1</v>
      </c>
      <c r="I195" t="inlineStr">
        <is>
          <t>RAW MATERIAL</t>
        </is>
      </c>
      <c r="J195" t="inlineStr">
        <is>
          <t>Active</t>
        </is>
      </c>
      <c r="L195" t="n">
        <v>110</v>
      </c>
      <c r="M195" t="n">
        <v>1</v>
      </c>
      <c r="Q195" t="inlineStr">
        <is>
          <t>EA</t>
        </is>
      </c>
      <c r="R195" t="inlineStr">
        <is>
          <t>Item</t>
        </is>
      </c>
      <c r="S195" t="n">
        <v>1</v>
      </c>
      <c r="T195" t="n">
        <v>100</v>
      </c>
      <c r="U195" t="n">
        <v>1</v>
      </c>
      <c r="V195" t="n">
        <v>1</v>
      </c>
      <c r="W195" t="inlineStr">
        <is>
          <t>Date</t>
        </is>
      </c>
      <c r="Z195" t="n">
        <v>44678.72716435185</v>
      </c>
      <c r="AB195" t="inlineStr">
        <is>
          <t>*</t>
        </is>
      </c>
      <c r="AD195" t="inlineStr">
        <is>
          <t>Assembly Pull</t>
        </is>
      </c>
      <c r="AE195" t="inlineStr">
        <is>
          <t>MFRJ KITS</t>
        </is>
      </c>
      <c r="AI195" t="n">
        <v>1</v>
      </c>
      <c r="AK195" t="n">
        <v>1</v>
      </c>
      <c r="AL195" t="n">
        <v>20</v>
      </c>
      <c r="AN195" t="n">
        <v>0</v>
      </c>
      <c r="AO195" t="n">
        <v>22</v>
      </c>
      <c r="AU195" t="inlineStr">
        <is>
          <t>None</t>
        </is>
      </c>
      <c r="AV195" t="inlineStr">
        <is>
          <t>*</t>
        </is>
      </c>
    </row>
    <row r="196" ht="14.25" customHeight="1" s="152">
      <c r="A196" t="inlineStr">
        <is>
          <t>DOC</t>
        </is>
      </c>
      <c r="B196" t="n">
        <v>2</v>
      </c>
      <c r="C196" t="inlineStr">
        <is>
          <t>A066E912-00</t>
        </is>
      </c>
      <c r="D196" t="inlineStr">
        <is>
          <t>A066E912</t>
        </is>
      </c>
      <c r="E196" t="inlineStr">
        <is>
          <t xml:space="preserve">            A065S724</t>
        </is>
      </c>
      <c r="F196" t="inlineStr">
        <is>
          <t>A065S724</t>
        </is>
      </c>
      <c r="G196" t="inlineStr">
        <is>
          <t>SHIELD,HEAT</t>
        </is>
      </c>
      <c r="H196" t="n">
        <v>1</v>
      </c>
      <c r="I196" t="inlineStr">
        <is>
          <t>RAW MATERIAL</t>
        </is>
      </c>
      <c r="J196" t="inlineStr">
        <is>
          <t>Active</t>
        </is>
      </c>
      <c r="L196" t="n">
        <v>120</v>
      </c>
      <c r="M196" t="n">
        <v>1</v>
      </c>
      <c r="Q196" t="inlineStr">
        <is>
          <t>EA</t>
        </is>
      </c>
      <c r="R196" t="inlineStr">
        <is>
          <t>Item</t>
        </is>
      </c>
      <c r="S196" t="n">
        <v>1</v>
      </c>
      <c r="T196" t="n">
        <v>100</v>
      </c>
      <c r="U196" t="n">
        <v>1</v>
      </c>
      <c r="V196" t="n">
        <v>1</v>
      </c>
      <c r="W196" t="inlineStr">
        <is>
          <t>Date</t>
        </is>
      </c>
      <c r="Z196" t="n">
        <v>44678.72716435185</v>
      </c>
      <c r="AB196" t="inlineStr">
        <is>
          <t>*</t>
        </is>
      </c>
      <c r="AD196" t="inlineStr">
        <is>
          <t>Assembly Pull</t>
        </is>
      </c>
      <c r="AE196" t="inlineStr">
        <is>
          <t>MFRJ KITS</t>
        </is>
      </c>
      <c r="AI196" t="n">
        <v>1</v>
      </c>
      <c r="AK196" t="n">
        <v>1</v>
      </c>
      <c r="AL196" t="n">
        <v>20</v>
      </c>
      <c r="AN196" t="n">
        <v>0</v>
      </c>
      <c r="AO196" t="n">
        <v>22</v>
      </c>
      <c r="AU196" t="inlineStr">
        <is>
          <t>None</t>
        </is>
      </c>
      <c r="AV196" t="inlineStr">
        <is>
          <t>*</t>
        </is>
      </c>
    </row>
    <row r="197" ht="14.25" customHeight="1" s="152">
      <c r="A197" t="inlineStr">
        <is>
          <t>DOC</t>
        </is>
      </c>
      <c r="B197" t="n">
        <v>2</v>
      </c>
      <c r="C197" t="inlineStr">
        <is>
          <t>A066E912-00</t>
        </is>
      </c>
      <c r="D197" t="inlineStr">
        <is>
          <t>A066E912</t>
        </is>
      </c>
      <c r="E197" t="inlineStr">
        <is>
          <t xml:space="preserve">            A065S725</t>
        </is>
      </c>
      <c r="F197" t="inlineStr">
        <is>
          <t>A065S725</t>
        </is>
      </c>
      <c r="G197" t="inlineStr">
        <is>
          <t>SHIELD,HEAT</t>
        </is>
      </c>
      <c r="H197" t="n">
        <v>1</v>
      </c>
      <c r="I197" t="inlineStr">
        <is>
          <t>RAW MATERIAL</t>
        </is>
      </c>
      <c r="J197" t="inlineStr">
        <is>
          <t>Active</t>
        </is>
      </c>
      <c r="L197" t="n">
        <v>130</v>
      </c>
      <c r="M197" t="n">
        <v>1</v>
      </c>
      <c r="Q197" t="inlineStr">
        <is>
          <t>EA</t>
        </is>
      </c>
      <c r="R197" t="inlineStr">
        <is>
          <t>Item</t>
        </is>
      </c>
      <c r="S197" t="n">
        <v>1</v>
      </c>
      <c r="T197" t="n">
        <v>100</v>
      </c>
      <c r="U197" t="n">
        <v>1</v>
      </c>
      <c r="V197" t="n">
        <v>1</v>
      </c>
      <c r="W197" t="inlineStr">
        <is>
          <t>Date</t>
        </is>
      </c>
      <c r="Z197" t="n">
        <v>44678.72716435185</v>
      </c>
      <c r="AB197" t="inlineStr">
        <is>
          <t>*</t>
        </is>
      </c>
      <c r="AD197" t="inlineStr">
        <is>
          <t>Assembly Pull</t>
        </is>
      </c>
      <c r="AE197" t="inlineStr">
        <is>
          <t>MFRJ KITS</t>
        </is>
      </c>
      <c r="AI197" t="n">
        <v>1</v>
      </c>
      <c r="AK197" t="n">
        <v>1</v>
      </c>
      <c r="AL197" t="n">
        <v>20</v>
      </c>
      <c r="AN197" t="n">
        <v>0</v>
      </c>
      <c r="AO197" t="n">
        <v>22</v>
      </c>
      <c r="AU197" t="inlineStr">
        <is>
          <t>None</t>
        </is>
      </c>
      <c r="AV197" t="inlineStr">
        <is>
          <t>*</t>
        </is>
      </c>
    </row>
    <row r="198" ht="14.25" customHeight="1" s="152">
      <c r="A198" t="inlineStr">
        <is>
          <t>DOC</t>
        </is>
      </c>
      <c r="B198" t="n">
        <v>1</v>
      </c>
      <c r="C198" t="inlineStr">
        <is>
          <t>A066E915-00</t>
        </is>
      </c>
      <c r="D198" t="inlineStr">
        <is>
          <t>A066E915</t>
        </is>
      </c>
      <c r="E198" t="inlineStr">
        <is>
          <t xml:space="preserve">    -  A066E915P</t>
        </is>
      </c>
      <c r="F198" t="inlineStr">
        <is>
          <t>A066E915</t>
        </is>
      </c>
      <c r="G198" t="inlineStr">
        <is>
          <t>MODULE, DOC INLET</t>
        </is>
      </c>
      <c r="H198" t="n">
        <v>1</v>
      </c>
      <c r="I198" t="inlineStr">
        <is>
          <t>PHANTOM</t>
        </is>
      </c>
      <c r="J198" t="inlineStr">
        <is>
          <t>PHANTOM</t>
        </is>
      </c>
      <c r="L198" t="n">
        <v>11</v>
      </c>
      <c r="M198" t="n">
        <v>1</v>
      </c>
      <c r="Q198" t="inlineStr">
        <is>
          <t>EA</t>
        </is>
      </c>
      <c r="R198" t="inlineStr">
        <is>
          <t>Item</t>
        </is>
      </c>
      <c r="S198" t="n">
        <v>1</v>
      </c>
      <c r="T198" t="n">
        <v>100</v>
      </c>
      <c r="U198" t="n">
        <v>1</v>
      </c>
      <c r="V198" t="n">
        <v>1</v>
      </c>
      <c r="W198" t="inlineStr">
        <is>
          <t>Date</t>
        </is>
      </c>
      <c r="Z198" t="n">
        <v>44953.79836805556</v>
      </c>
      <c r="AB198" t="inlineStr">
        <is>
          <t>*</t>
        </is>
      </c>
      <c r="AD198" t="inlineStr">
        <is>
          <t>Phantom</t>
        </is>
      </c>
      <c r="AI198" t="n">
        <v>1</v>
      </c>
      <c r="AK198" t="n">
        <v>1</v>
      </c>
      <c r="AL198" t="n">
        <v>0</v>
      </c>
      <c r="AN198" t="n">
        <v>3</v>
      </c>
      <c r="AO198" t="n">
        <v>83</v>
      </c>
      <c r="AU198" t="inlineStr">
        <is>
          <t>None</t>
        </is>
      </c>
    </row>
    <row r="199" ht="14.25" customHeight="1" s="152">
      <c r="A199" t="inlineStr">
        <is>
          <t>DOC</t>
        </is>
      </c>
      <c r="B199" t="n">
        <v>2</v>
      </c>
      <c r="C199" t="inlineStr">
        <is>
          <t>A066E915-00</t>
        </is>
      </c>
      <c r="D199" t="inlineStr">
        <is>
          <t>A066E915</t>
        </is>
      </c>
      <c r="E199" t="inlineStr">
        <is>
          <t xml:space="preserve">        -  A065X126</t>
        </is>
      </c>
      <c r="F199" t="inlineStr">
        <is>
          <t>A065X126</t>
        </is>
      </c>
      <c r="G199" t="inlineStr">
        <is>
          <t>ROLLED BODY</t>
        </is>
      </c>
      <c r="H199" t="n">
        <v>1</v>
      </c>
      <c r="I199" t="inlineStr">
        <is>
          <t>SUB ASSEMBLY</t>
        </is>
      </c>
      <c r="J199" t="inlineStr">
        <is>
          <t>Active</t>
        </is>
      </c>
      <c r="L199" t="n">
        <v>10</v>
      </c>
      <c r="M199" t="n">
        <v>1</v>
      </c>
      <c r="Q199" t="inlineStr">
        <is>
          <t>EA</t>
        </is>
      </c>
      <c r="R199" t="inlineStr">
        <is>
          <t>Item</t>
        </is>
      </c>
      <c r="S199" t="n">
        <v>1</v>
      </c>
      <c r="T199" t="n">
        <v>100</v>
      </c>
      <c r="U199" t="n">
        <v>1</v>
      </c>
      <c r="V199" t="n">
        <v>1</v>
      </c>
      <c r="W199" t="inlineStr">
        <is>
          <t>Date</t>
        </is>
      </c>
      <c r="Z199" t="n">
        <v>44953.79836805556</v>
      </c>
      <c r="AB199" t="inlineStr">
        <is>
          <t>*</t>
        </is>
      </c>
      <c r="AD199" t="inlineStr">
        <is>
          <t>Assembly Pull</t>
        </is>
      </c>
      <c r="AE199" t="inlineStr">
        <is>
          <t>MFRJ KITS</t>
        </is>
      </c>
      <c r="AI199" t="n">
        <v>1</v>
      </c>
      <c r="AK199" t="n">
        <v>1</v>
      </c>
      <c r="AL199" t="n">
        <v>3</v>
      </c>
      <c r="AN199" t="n">
        <v>3</v>
      </c>
      <c r="AO199" t="n">
        <v>8</v>
      </c>
      <c r="AU199" t="inlineStr">
        <is>
          <t>None</t>
        </is>
      </c>
      <c r="AV199" t="inlineStr">
        <is>
          <t>*</t>
        </is>
      </c>
    </row>
    <row r="200" ht="14.25" customHeight="1" s="152">
      <c r="A200" t="inlineStr">
        <is>
          <t>DOC</t>
        </is>
      </c>
      <c r="B200" t="n">
        <v>3</v>
      </c>
      <c r="C200" t="inlineStr">
        <is>
          <t>A066E915-00</t>
        </is>
      </c>
      <c r="D200" t="inlineStr">
        <is>
          <t>A066E915</t>
        </is>
      </c>
      <c r="E200" t="inlineStr">
        <is>
          <t xml:space="preserve">                A065X126F</t>
        </is>
      </c>
      <c r="F200" t="inlineStr">
        <is>
          <t>A065X126</t>
        </is>
      </c>
      <c r="G200" t="inlineStr">
        <is>
          <t>FLAT BODY</t>
        </is>
      </c>
      <c r="H200" t="n">
        <v>1</v>
      </c>
      <c r="I200" t="inlineStr">
        <is>
          <t>RAW MATERIAL</t>
        </is>
      </c>
      <c r="J200" t="inlineStr">
        <is>
          <t>Active</t>
        </is>
      </c>
      <c r="L200" t="n">
        <v>10</v>
      </c>
      <c r="M200" t="n">
        <v>1</v>
      </c>
      <c r="Q200" t="inlineStr">
        <is>
          <t>EA</t>
        </is>
      </c>
      <c r="R200" t="inlineStr">
        <is>
          <t>Item</t>
        </is>
      </c>
      <c r="S200" t="n">
        <v>1</v>
      </c>
      <c r="T200" t="n">
        <v>100</v>
      </c>
      <c r="U200" t="n">
        <v>1</v>
      </c>
      <c r="V200" t="n">
        <v>1</v>
      </c>
      <c r="W200" t="inlineStr">
        <is>
          <t>Date</t>
        </is>
      </c>
      <c r="Z200" t="n">
        <v>44953.79836805556</v>
      </c>
      <c r="AB200" t="inlineStr">
        <is>
          <t>*</t>
        </is>
      </c>
      <c r="AD200" t="inlineStr">
        <is>
          <t>Assembly Pull</t>
        </is>
      </c>
      <c r="AE200" t="inlineStr">
        <is>
          <t>LSLASER</t>
        </is>
      </c>
      <c r="AI200" t="n">
        <v>1</v>
      </c>
      <c r="AK200" t="n">
        <v>1</v>
      </c>
      <c r="AL200" t="n">
        <v>5</v>
      </c>
      <c r="AN200" t="n">
        <v>0</v>
      </c>
      <c r="AO200" t="n">
        <v>5</v>
      </c>
      <c r="AU200" t="inlineStr">
        <is>
          <t>None</t>
        </is>
      </c>
      <c r="AV200" t="inlineStr">
        <is>
          <t>*</t>
        </is>
      </c>
    </row>
    <row r="201" ht="14.25" customHeight="1" s="152">
      <c r="A201" t="inlineStr">
        <is>
          <t>DOC</t>
        </is>
      </c>
      <c r="B201" t="n">
        <v>2</v>
      </c>
      <c r="C201" t="inlineStr">
        <is>
          <t>A066E915-00</t>
        </is>
      </c>
      <c r="D201" t="inlineStr">
        <is>
          <t>A066E915</t>
        </is>
      </c>
      <c r="E201" t="inlineStr">
        <is>
          <t xml:space="preserve">        -  A068M004</t>
        </is>
      </c>
      <c r="F201" t="inlineStr">
        <is>
          <t>A068M004</t>
        </is>
      </c>
      <c r="G201" t="inlineStr">
        <is>
          <t>MODULE,DOC CATALYST</t>
        </is>
      </c>
      <c r="H201" t="n">
        <v>1</v>
      </c>
      <c r="I201" t="inlineStr">
        <is>
          <t>SUB ASSEMBLY</t>
        </is>
      </c>
      <c r="J201" t="inlineStr">
        <is>
          <t>Active</t>
        </is>
      </c>
      <c r="L201" t="n">
        <v>21</v>
      </c>
      <c r="M201" t="n">
        <v>1</v>
      </c>
      <c r="Q201" t="inlineStr">
        <is>
          <t>EA</t>
        </is>
      </c>
      <c r="R201" t="inlineStr">
        <is>
          <t>Item</t>
        </is>
      </c>
      <c r="S201" t="n">
        <v>1</v>
      </c>
      <c r="T201" t="n">
        <v>100</v>
      </c>
      <c r="U201" t="n">
        <v>1</v>
      </c>
      <c r="V201" t="n">
        <v>1</v>
      </c>
      <c r="W201" t="inlineStr">
        <is>
          <t>Date</t>
        </is>
      </c>
      <c r="Z201" t="n">
        <v>44985.64584490741</v>
      </c>
      <c r="AB201" t="inlineStr">
        <is>
          <t>*</t>
        </is>
      </c>
      <c r="AD201" t="inlineStr">
        <is>
          <t>Assembly Pull</t>
        </is>
      </c>
      <c r="AE201" t="inlineStr">
        <is>
          <t>M1000</t>
        </is>
      </c>
      <c r="AI201" t="n">
        <v>1</v>
      </c>
      <c r="AK201" t="n">
        <v>1</v>
      </c>
      <c r="AL201" t="n">
        <v>1</v>
      </c>
      <c r="AN201" t="n">
        <v>2</v>
      </c>
      <c r="AO201" t="n">
        <v>83</v>
      </c>
      <c r="AU201" t="inlineStr">
        <is>
          <t>None</t>
        </is>
      </c>
      <c r="AV201" t="inlineStr">
        <is>
          <t>*</t>
        </is>
      </c>
    </row>
    <row r="202" ht="14.25" customHeight="1" s="152">
      <c r="A202" t="inlineStr">
        <is>
          <t>DOC</t>
        </is>
      </c>
      <c r="B202" t="n">
        <v>3</v>
      </c>
      <c r="C202" t="inlineStr">
        <is>
          <t>A066E915-00</t>
        </is>
      </c>
      <c r="D202" t="inlineStr">
        <is>
          <t>A066E915</t>
        </is>
      </c>
      <c r="E202" t="inlineStr">
        <is>
          <t xml:space="preserve">            -  A068E881</t>
        </is>
      </c>
      <c r="F202" t="inlineStr">
        <is>
          <t>A068E881</t>
        </is>
      </c>
      <c r="G202" t="inlineStr">
        <is>
          <t>ROLLED BODY</t>
        </is>
      </c>
      <c r="H202" t="n">
        <v>1</v>
      </c>
      <c r="I202" t="inlineStr">
        <is>
          <t>SUB ASSEMBLY</t>
        </is>
      </c>
      <c r="J202" t="inlineStr">
        <is>
          <t>Active</t>
        </is>
      </c>
      <c r="L202" t="n">
        <v>10</v>
      </c>
      <c r="M202" t="n">
        <v>1</v>
      </c>
      <c r="Q202" t="inlineStr">
        <is>
          <t>EA</t>
        </is>
      </c>
      <c r="R202" t="inlineStr">
        <is>
          <t>Item</t>
        </is>
      </c>
      <c r="S202" t="n">
        <v>1</v>
      </c>
      <c r="T202" t="n">
        <v>100</v>
      </c>
      <c r="U202" t="n">
        <v>1</v>
      </c>
      <c r="V202" t="n">
        <v>1</v>
      </c>
      <c r="W202" t="inlineStr">
        <is>
          <t>Date</t>
        </is>
      </c>
      <c r="Z202" t="n">
        <v>44985.64584490741</v>
      </c>
      <c r="AB202" t="inlineStr">
        <is>
          <t>*</t>
        </is>
      </c>
      <c r="AD202" t="inlineStr">
        <is>
          <t>Assembly Pull</t>
        </is>
      </c>
      <c r="AE202" t="inlineStr">
        <is>
          <t>C500</t>
        </is>
      </c>
      <c r="AI202" t="n">
        <v>1</v>
      </c>
      <c r="AK202" t="n">
        <v>1</v>
      </c>
      <c r="AL202" t="n">
        <v>1</v>
      </c>
      <c r="AN202" t="n">
        <v>1</v>
      </c>
      <c r="AO202" t="n">
        <v>6</v>
      </c>
      <c r="AU202" t="inlineStr">
        <is>
          <t>None</t>
        </is>
      </c>
      <c r="AV202" t="inlineStr">
        <is>
          <t>*</t>
        </is>
      </c>
    </row>
    <row r="203" ht="14.25" customHeight="1" s="152">
      <c r="A203" t="inlineStr">
        <is>
          <t>DOC</t>
        </is>
      </c>
      <c r="B203" t="n">
        <v>4</v>
      </c>
      <c r="C203" t="inlineStr">
        <is>
          <t>A066E915-00</t>
        </is>
      </c>
      <c r="D203" t="inlineStr">
        <is>
          <t>A066E915</t>
        </is>
      </c>
      <c r="E203" t="inlineStr">
        <is>
          <t xml:space="preserve">                    A068E881F</t>
        </is>
      </c>
      <c r="F203" t="inlineStr">
        <is>
          <t>A068E881</t>
        </is>
      </c>
      <c r="G203" t="inlineStr">
        <is>
          <t>FLAT BODY</t>
        </is>
      </c>
      <c r="H203" t="n">
        <v>1</v>
      </c>
      <c r="I203" t="inlineStr">
        <is>
          <t>RAW MATERIAL</t>
        </is>
      </c>
      <c r="J203" t="inlineStr">
        <is>
          <t>Active</t>
        </is>
      </c>
      <c r="L203" t="n">
        <v>10</v>
      </c>
      <c r="M203" t="n">
        <v>1</v>
      </c>
      <c r="Q203" t="inlineStr">
        <is>
          <t>EA</t>
        </is>
      </c>
      <c r="R203" t="inlineStr">
        <is>
          <t>Item</t>
        </is>
      </c>
      <c r="S203" t="n">
        <v>1</v>
      </c>
      <c r="T203" t="n">
        <v>100</v>
      </c>
      <c r="U203" t="n">
        <v>1</v>
      </c>
      <c r="V203" t="n">
        <v>1</v>
      </c>
      <c r="W203" t="inlineStr">
        <is>
          <t>Date</t>
        </is>
      </c>
      <c r="Z203" t="n">
        <v>44985.64584490741</v>
      </c>
      <c r="AB203" t="inlineStr">
        <is>
          <t>*</t>
        </is>
      </c>
      <c r="AD203" t="inlineStr">
        <is>
          <t>Assembly Pull</t>
        </is>
      </c>
      <c r="AE203" t="inlineStr">
        <is>
          <t>LSLASER</t>
        </is>
      </c>
      <c r="AI203" t="n">
        <v>1</v>
      </c>
      <c r="AK203" t="n">
        <v>1</v>
      </c>
      <c r="AL203" t="n">
        <v>5</v>
      </c>
      <c r="AN203" t="n">
        <v>0</v>
      </c>
      <c r="AO203" t="n">
        <v>5</v>
      </c>
      <c r="AU203" t="inlineStr">
        <is>
          <t>None</t>
        </is>
      </c>
      <c r="AV203" t="inlineStr">
        <is>
          <t>*</t>
        </is>
      </c>
    </row>
    <row r="204" ht="14.25" customHeight="1" s="152">
      <c r="A204" t="inlineStr">
        <is>
          <t>DOC</t>
        </is>
      </c>
      <c r="B204" t="n">
        <v>3</v>
      </c>
      <c r="C204" t="inlineStr">
        <is>
          <t>A066E915-00</t>
        </is>
      </c>
      <c r="D204" t="inlineStr">
        <is>
          <t>A066E915</t>
        </is>
      </c>
      <c r="E204" t="inlineStr">
        <is>
          <t xml:space="preserve">            -  A067B289</t>
        </is>
      </c>
      <c r="F204" t="inlineStr">
        <is>
          <t>A067B289</t>
        </is>
      </c>
      <c r="G204" t="inlineStr">
        <is>
          <t>CATALYST,DIESEL OXIDATION</t>
        </is>
      </c>
      <c r="H204" t="n">
        <v>1</v>
      </c>
      <c r="I204" t="inlineStr">
        <is>
          <t>PHANTOM</t>
        </is>
      </c>
      <c r="J204" t="inlineStr">
        <is>
          <t>PHANTOM</t>
        </is>
      </c>
      <c r="L204" t="n">
        <v>22</v>
      </c>
      <c r="M204" t="n">
        <v>1</v>
      </c>
      <c r="Q204" t="inlineStr">
        <is>
          <t>EA</t>
        </is>
      </c>
      <c r="R204" t="inlineStr">
        <is>
          <t>Item</t>
        </is>
      </c>
      <c r="S204" t="n">
        <v>1</v>
      </c>
      <c r="T204" t="n">
        <v>100</v>
      </c>
      <c r="U204" t="n">
        <v>1</v>
      </c>
      <c r="V204" t="n">
        <v>1</v>
      </c>
      <c r="W204" t="inlineStr">
        <is>
          <t>Date</t>
        </is>
      </c>
      <c r="Z204" t="n">
        <v>45073.72361111111</v>
      </c>
      <c r="AB204" t="inlineStr">
        <is>
          <t>*</t>
        </is>
      </c>
      <c r="AD204" t="inlineStr">
        <is>
          <t>Phantom</t>
        </is>
      </c>
      <c r="AI204" t="n">
        <v>1</v>
      </c>
      <c r="AK204" t="n">
        <v>1</v>
      </c>
      <c r="AL204" t="n">
        <v>0</v>
      </c>
      <c r="AN204" t="n">
        <v>0</v>
      </c>
      <c r="AO204" t="n">
        <v>82</v>
      </c>
      <c r="AU204" t="inlineStr">
        <is>
          <t>None</t>
        </is>
      </c>
    </row>
    <row r="205" ht="14.25" customHeight="1" s="152">
      <c r="A205" t="inlineStr">
        <is>
          <t>DOC</t>
        </is>
      </c>
      <c r="B205" t="n">
        <v>4</v>
      </c>
      <c r="C205" t="inlineStr">
        <is>
          <t>A066E915-00</t>
        </is>
      </c>
      <c r="D205" t="inlineStr">
        <is>
          <t>A066E915</t>
        </is>
      </c>
      <c r="E205" t="inlineStr">
        <is>
          <t xml:space="preserve">                    A067B289A</t>
        </is>
      </c>
      <c r="F205" t="inlineStr">
        <is>
          <t>A067B289</t>
        </is>
      </c>
      <c r="G205" t="inlineStr">
        <is>
          <t>CATALYST,DIESEL OXIDATION</t>
        </is>
      </c>
      <c r="H205" t="n">
        <v>1</v>
      </c>
      <c r="I205" t="inlineStr">
        <is>
          <t>RAW MATERIAL</t>
        </is>
      </c>
      <c r="J205" t="inlineStr">
        <is>
          <t>Active</t>
        </is>
      </c>
      <c r="L205" t="n">
        <v>10</v>
      </c>
      <c r="M205" t="n">
        <v>1</v>
      </c>
      <c r="Q205" t="inlineStr">
        <is>
          <t>EA</t>
        </is>
      </c>
      <c r="R205" t="inlineStr">
        <is>
          <t>Item</t>
        </is>
      </c>
      <c r="S205" t="n">
        <v>1</v>
      </c>
      <c r="T205" t="n">
        <v>100</v>
      </c>
      <c r="U205" t="n">
        <v>1</v>
      </c>
      <c r="V205" t="n">
        <v>1</v>
      </c>
      <c r="W205" t="inlineStr">
        <is>
          <t>Date</t>
        </is>
      </c>
      <c r="Z205" t="n">
        <v>45073.72361111111</v>
      </c>
      <c r="AB205" t="inlineStr">
        <is>
          <t>*</t>
        </is>
      </c>
      <c r="AD205" t="inlineStr">
        <is>
          <t>Assembly Pull</t>
        </is>
      </c>
      <c r="AE205" t="inlineStr">
        <is>
          <t>C500</t>
        </is>
      </c>
      <c r="AI205" t="n">
        <v>1</v>
      </c>
      <c r="AK205" t="n">
        <v>1</v>
      </c>
      <c r="AL205" t="n">
        <v>10</v>
      </c>
      <c r="AN205" t="n">
        <v>0</v>
      </c>
      <c r="AO205" t="n">
        <v>12</v>
      </c>
      <c r="AU205" t="inlineStr">
        <is>
          <t>None</t>
        </is>
      </c>
      <c r="AV205" t="inlineStr">
        <is>
          <t>*</t>
        </is>
      </c>
    </row>
    <row r="206" ht="14.25" customHeight="1" s="152">
      <c r="A206" t="inlineStr">
        <is>
          <t>DOC</t>
        </is>
      </c>
      <c r="B206" t="n">
        <v>4</v>
      </c>
      <c r="C206" t="inlineStr">
        <is>
          <t>A066E915-00</t>
        </is>
      </c>
      <c r="D206" t="inlineStr">
        <is>
          <t>A066E915</t>
        </is>
      </c>
      <c r="E206" t="inlineStr">
        <is>
          <t xml:space="preserve">                    Q196100</t>
        </is>
      </c>
      <c r="F206" t="inlineStr">
        <is>
          <t>Q196100</t>
        </is>
      </c>
      <c r="G206" t="inlineStr">
        <is>
          <t>PRECIOUS METAL PLATINUM PER PRINT</t>
        </is>
      </c>
      <c r="H206" t="n">
        <v>1</v>
      </c>
      <c r="I206" t="inlineStr">
        <is>
          <t>RAW MATERIAL</t>
        </is>
      </c>
      <c r="J206" t="inlineStr">
        <is>
          <t>Active</t>
        </is>
      </c>
      <c r="L206" t="n">
        <v>20</v>
      </c>
      <c r="M206" t="n">
        <v>1</v>
      </c>
      <c r="Q206" t="inlineStr">
        <is>
          <t>TZ</t>
        </is>
      </c>
      <c r="R206" t="inlineStr">
        <is>
          <t>Item</t>
        </is>
      </c>
      <c r="S206" t="n">
        <v>0.258909</v>
      </c>
      <c r="T206" t="n">
        <v>100</v>
      </c>
      <c r="U206" t="n">
        <v>1</v>
      </c>
      <c r="V206" t="n">
        <v>0.258909</v>
      </c>
      <c r="W206" t="inlineStr">
        <is>
          <t>Date</t>
        </is>
      </c>
      <c r="Z206" t="n">
        <v>45073.72361111111</v>
      </c>
      <c r="AB206" t="inlineStr">
        <is>
          <t>*</t>
        </is>
      </c>
      <c r="AD206" t="inlineStr">
        <is>
          <t>Assembly Pull</t>
        </is>
      </c>
      <c r="AE206" t="inlineStr">
        <is>
          <t>PGM</t>
        </is>
      </c>
      <c r="AI206" t="n">
        <v>0.258909</v>
      </c>
      <c r="AK206" t="n">
        <v>1</v>
      </c>
      <c r="AL206" t="n">
        <v>80</v>
      </c>
      <c r="AN206" t="n">
        <v>0</v>
      </c>
      <c r="AO206" t="n">
        <v>82</v>
      </c>
      <c r="AU206" t="inlineStr">
        <is>
          <t>None</t>
        </is>
      </c>
      <c r="AV206" t="inlineStr">
        <is>
          <t>*</t>
        </is>
      </c>
    </row>
    <row r="207" ht="14.25" customHeight="1" s="152">
      <c r="A207" t="inlineStr">
        <is>
          <t>DOC</t>
        </is>
      </c>
      <c r="B207" t="n">
        <v>4</v>
      </c>
      <c r="C207" t="inlineStr">
        <is>
          <t>A066E915-00</t>
        </is>
      </c>
      <c r="D207" t="inlineStr">
        <is>
          <t>A066E915</t>
        </is>
      </c>
      <c r="E207" t="inlineStr">
        <is>
          <t xml:space="preserve">                    Q196101</t>
        </is>
      </c>
      <c r="F207" t="inlineStr">
        <is>
          <t>Q196101</t>
        </is>
      </c>
      <c r="G207" t="inlineStr">
        <is>
          <t>PRECIOUS METAL PALLADIUM PER PRINT</t>
        </is>
      </c>
      <c r="H207" t="n">
        <v>1</v>
      </c>
      <c r="I207" t="inlineStr">
        <is>
          <t>RAW MATERIAL</t>
        </is>
      </c>
      <c r="J207" t="inlineStr">
        <is>
          <t>Active</t>
        </is>
      </c>
      <c r="L207" t="n">
        <v>30</v>
      </c>
      <c r="M207" t="n">
        <v>1</v>
      </c>
      <c r="Q207" t="inlineStr">
        <is>
          <t>TZ</t>
        </is>
      </c>
      <c r="R207" t="inlineStr">
        <is>
          <t>Item</t>
        </is>
      </c>
      <c r="S207" t="n">
        <v>0.05038</v>
      </c>
      <c r="T207" t="n">
        <v>100</v>
      </c>
      <c r="U207" t="n">
        <v>1</v>
      </c>
      <c r="V207" t="n">
        <v>0.05038</v>
      </c>
      <c r="W207" t="inlineStr">
        <is>
          <t>Date</t>
        </is>
      </c>
      <c r="Z207" t="n">
        <v>45073.72361111111</v>
      </c>
      <c r="AB207" t="inlineStr">
        <is>
          <t>*</t>
        </is>
      </c>
      <c r="AD207" t="inlineStr">
        <is>
          <t>Assembly Pull</t>
        </is>
      </c>
      <c r="AE207" t="inlineStr">
        <is>
          <t>PGM</t>
        </is>
      </c>
      <c r="AI207" t="n">
        <v>0.05038</v>
      </c>
      <c r="AK207" t="n">
        <v>1</v>
      </c>
      <c r="AL207" t="n">
        <v>80</v>
      </c>
      <c r="AN207" t="n">
        <v>0</v>
      </c>
      <c r="AO207" t="n">
        <v>82</v>
      </c>
      <c r="AU207" t="inlineStr">
        <is>
          <t>None</t>
        </is>
      </c>
      <c r="AV207" t="inlineStr">
        <is>
          <t>*</t>
        </is>
      </c>
    </row>
    <row r="208" ht="14.25" customHeight="1" s="152">
      <c r="A208" t="inlineStr">
        <is>
          <t>DOC</t>
        </is>
      </c>
      <c r="B208" t="n">
        <v>3</v>
      </c>
      <c r="C208" t="inlineStr">
        <is>
          <t>A066E915-00</t>
        </is>
      </c>
      <c r="D208" t="inlineStr">
        <is>
          <t>A066E915</t>
        </is>
      </c>
      <c r="E208" t="inlineStr">
        <is>
          <t xml:space="preserve">                A066D087</t>
        </is>
      </c>
      <c r="F208" t="inlineStr">
        <is>
          <t>A066D087</t>
        </is>
      </c>
      <c r="G208" t="inlineStr">
        <is>
          <t>MAT,SUBSTRATE MOUNTING</t>
        </is>
      </c>
      <c r="H208" t="n">
        <v>1</v>
      </c>
      <c r="I208" t="inlineStr">
        <is>
          <t>RAW MATERIAL</t>
        </is>
      </c>
      <c r="J208" t="inlineStr">
        <is>
          <t>Active</t>
        </is>
      </c>
      <c r="L208" t="n">
        <v>30</v>
      </c>
      <c r="M208" t="n">
        <v>1</v>
      </c>
      <c r="Q208" t="inlineStr">
        <is>
          <t>EA</t>
        </is>
      </c>
      <c r="R208" t="inlineStr">
        <is>
          <t>Item</t>
        </is>
      </c>
      <c r="S208" t="n">
        <v>1</v>
      </c>
      <c r="T208" t="n">
        <v>100</v>
      </c>
      <c r="U208" t="n">
        <v>1</v>
      </c>
      <c r="V208" t="n">
        <v>1</v>
      </c>
      <c r="W208" t="inlineStr">
        <is>
          <t>Date</t>
        </is>
      </c>
      <c r="Z208" t="n">
        <v>44985.64584490741</v>
      </c>
      <c r="AB208" t="inlineStr">
        <is>
          <t>*</t>
        </is>
      </c>
      <c r="AD208" t="inlineStr">
        <is>
          <t>Assembly Pull</t>
        </is>
      </c>
      <c r="AE208" t="inlineStr">
        <is>
          <t>C500</t>
        </is>
      </c>
      <c r="AI208" t="n">
        <v>1</v>
      </c>
      <c r="AK208" t="n">
        <v>1</v>
      </c>
      <c r="AL208" t="n">
        <v>15</v>
      </c>
      <c r="AN208" t="n">
        <v>0</v>
      </c>
      <c r="AO208" t="n">
        <v>17</v>
      </c>
      <c r="AU208" t="inlineStr">
        <is>
          <t>None</t>
        </is>
      </c>
      <c r="AV208" t="inlineStr">
        <is>
          <t>*</t>
        </is>
      </c>
    </row>
    <row r="209" ht="14.25" customHeight="1" s="152">
      <c r="A209" t="inlineStr">
        <is>
          <t>DOC</t>
        </is>
      </c>
      <c r="B209" t="n">
        <v>2</v>
      </c>
      <c r="C209" t="inlineStr">
        <is>
          <t>A066E915-00</t>
        </is>
      </c>
      <c r="D209" t="inlineStr">
        <is>
          <t>A066E915</t>
        </is>
      </c>
      <c r="E209" t="inlineStr">
        <is>
          <t xml:space="preserve">            A052D035</t>
        </is>
      </c>
      <c r="F209" t="inlineStr">
        <is>
          <t>A052D035</t>
        </is>
      </c>
      <c r="G209" t="inlineStr">
        <is>
          <t>EPA17-PLATE, FLANGED-SI</t>
        </is>
      </c>
      <c r="H209" t="n">
        <v>1</v>
      </c>
      <c r="I209" t="inlineStr">
        <is>
          <t>RAW MATERIAL</t>
        </is>
      </c>
      <c r="J209" t="inlineStr">
        <is>
          <t>Active</t>
        </is>
      </c>
      <c r="L209" t="n">
        <v>30</v>
      </c>
      <c r="M209" t="n">
        <v>1</v>
      </c>
      <c r="Q209" t="inlineStr">
        <is>
          <t>EA</t>
        </is>
      </c>
      <c r="R209" t="inlineStr">
        <is>
          <t>Item</t>
        </is>
      </c>
      <c r="S209" t="n">
        <v>1</v>
      </c>
      <c r="T209" t="n">
        <v>100</v>
      </c>
      <c r="U209" t="n">
        <v>1</v>
      </c>
      <c r="V209" t="n">
        <v>1</v>
      </c>
      <c r="W209" t="inlineStr">
        <is>
          <t>Date</t>
        </is>
      </c>
      <c r="Z209" t="n">
        <v>44953.79836805556</v>
      </c>
      <c r="AB209" t="inlineStr">
        <is>
          <t>*</t>
        </is>
      </c>
      <c r="AD209" t="inlineStr">
        <is>
          <t>Assembly Pull</t>
        </is>
      </c>
      <c r="AE209" t="inlineStr">
        <is>
          <t>MFRJ KITS</t>
        </is>
      </c>
      <c r="AI209" t="n">
        <v>1</v>
      </c>
      <c r="AK209" t="n">
        <v>1</v>
      </c>
      <c r="AL209" t="n">
        <v>10</v>
      </c>
      <c r="AN209" t="n">
        <v>0</v>
      </c>
      <c r="AO209" t="n">
        <v>12</v>
      </c>
      <c r="AU209" t="inlineStr">
        <is>
          <t>None</t>
        </is>
      </c>
      <c r="AV209" t="inlineStr">
        <is>
          <t>*</t>
        </is>
      </c>
    </row>
    <row r="210" ht="14.25" customHeight="1" s="152">
      <c r="A210" t="inlineStr">
        <is>
          <t>DOC</t>
        </is>
      </c>
      <c r="B210" t="n">
        <v>2</v>
      </c>
      <c r="C210" t="inlineStr">
        <is>
          <t>A066E915-00</t>
        </is>
      </c>
      <c r="D210" t="inlineStr">
        <is>
          <t>A066E915</t>
        </is>
      </c>
      <c r="E210" t="inlineStr">
        <is>
          <t xml:space="preserve">            A052D034</t>
        </is>
      </c>
      <c r="F210" t="inlineStr">
        <is>
          <t>A052D034</t>
        </is>
      </c>
      <c r="G210" t="inlineStr">
        <is>
          <t>EPA17-PERF PLATE-SI</t>
        </is>
      </c>
      <c r="H210" t="n">
        <v>1</v>
      </c>
      <c r="I210" t="inlineStr">
        <is>
          <t>RAW MATERIAL</t>
        </is>
      </c>
      <c r="J210" t="inlineStr">
        <is>
          <t>Active</t>
        </is>
      </c>
      <c r="L210" t="n">
        <v>40</v>
      </c>
      <c r="M210" t="n">
        <v>1</v>
      </c>
      <c r="Q210" t="inlineStr">
        <is>
          <t>EA</t>
        </is>
      </c>
      <c r="R210" t="inlineStr">
        <is>
          <t>Item</t>
        </is>
      </c>
      <c r="S210" t="n">
        <v>1</v>
      </c>
      <c r="T210" t="n">
        <v>100</v>
      </c>
      <c r="U210" t="n">
        <v>1</v>
      </c>
      <c r="V210" t="n">
        <v>1</v>
      </c>
      <c r="W210" t="inlineStr">
        <is>
          <t>Date</t>
        </is>
      </c>
      <c r="Z210" t="n">
        <v>44953.79836805556</v>
      </c>
      <c r="AB210" t="inlineStr">
        <is>
          <t>*</t>
        </is>
      </c>
      <c r="AD210" t="inlineStr">
        <is>
          <t>Assembly Pull</t>
        </is>
      </c>
      <c r="AE210" t="inlineStr">
        <is>
          <t>MFRJ KITS</t>
        </is>
      </c>
      <c r="AI210" t="n">
        <v>1</v>
      </c>
      <c r="AK210" t="n">
        <v>1</v>
      </c>
      <c r="AL210" t="n">
        <v>10</v>
      </c>
      <c r="AN210" t="n">
        <v>0</v>
      </c>
      <c r="AO210" t="n">
        <v>12</v>
      </c>
      <c r="AU210" t="inlineStr">
        <is>
          <t>None</t>
        </is>
      </c>
      <c r="AV210" t="inlineStr">
        <is>
          <t>*</t>
        </is>
      </c>
    </row>
    <row r="211" ht="14.25" customHeight="1" s="152">
      <c r="A211" t="inlineStr">
        <is>
          <t>DOC</t>
        </is>
      </c>
      <c r="B211" t="n">
        <v>2</v>
      </c>
      <c r="C211" t="inlineStr">
        <is>
          <t>A066E915-00</t>
        </is>
      </c>
      <c r="D211" t="inlineStr">
        <is>
          <t>A066E915</t>
        </is>
      </c>
      <c r="E211" t="inlineStr">
        <is>
          <t xml:space="preserve">        -  A066S144</t>
        </is>
      </c>
      <c r="F211" t="inlineStr">
        <is>
          <t>A066S144</t>
        </is>
      </c>
      <c r="G211" t="inlineStr">
        <is>
          <t>SUBMODULE,TUBE</t>
        </is>
      </c>
      <c r="H211" t="n">
        <v>1</v>
      </c>
      <c r="I211" t="inlineStr">
        <is>
          <t>PHANTOM</t>
        </is>
      </c>
      <c r="J211" t="inlineStr">
        <is>
          <t>PHANTOM</t>
        </is>
      </c>
      <c r="L211" t="n">
        <v>51</v>
      </c>
      <c r="M211" t="n">
        <v>1</v>
      </c>
      <c r="P211" t="inlineStr">
        <is>
          <t>Per marked up print per Andy 3/28/23. JET</t>
        </is>
      </c>
      <c r="Q211" t="inlineStr">
        <is>
          <t>EA</t>
        </is>
      </c>
      <c r="R211" t="inlineStr">
        <is>
          <t>Item</t>
        </is>
      </c>
      <c r="S211" t="n">
        <v>1</v>
      </c>
      <c r="T211" t="n">
        <v>100</v>
      </c>
      <c r="U211" t="n">
        <v>1</v>
      </c>
      <c r="V211" t="n">
        <v>1</v>
      </c>
      <c r="W211" t="inlineStr">
        <is>
          <t>Date</t>
        </is>
      </c>
      <c r="Z211" t="n">
        <v>45013.74168981481</v>
      </c>
      <c r="AB211" t="inlineStr">
        <is>
          <t>*</t>
        </is>
      </c>
      <c r="AD211" t="inlineStr">
        <is>
          <t>Phantom</t>
        </is>
      </c>
      <c r="AI211" t="n">
        <v>1</v>
      </c>
      <c r="AK211" t="n">
        <v>1</v>
      </c>
      <c r="AL211" t="n">
        <v>0</v>
      </c>
      <c r="AN211" t="n">
        <v>0</v>
      </c>
      <c r="AO211" t="n">
        <v>22</v>
      </c>
      <c r="AU211" t="inlineStr">
        <is>
          <t>None</t>
        </is>
      </c>
    </row>
    <row r="212" ht="14.25" customHeight="1" s="152">
      <c r="A212" t="inlineStr">
        <is>
          <t>DOC</t>
        </is>
      </c>
      <c r="B212" t="n">
        <v>3</v>
      </c>
      <c r="C212" t="inlineStr">
        <is>
          <t>A066E915-00</t>
        </is>
      </c>
      <c r="D212" t="inlineStr">
        <is>
          <t>A066E915</t>
        </is>
      </c>
      <c r="E212" t="inlineStr">
        <is>
          <t xml:space="preserve">                A065Z183</t>
        </is>
      </c>
      <c r="F212" t="inlineStr">
        <is>
          <t>A065Z183</t>
        </is>
      </c>
      <c r="G212" t="inlineStr">
        <is>
          <t>PLATE,FLANGED</t>
        </is>
      </c>
      <c r="H212" t="n">
        <v>1</v>
      </c>
      <c r="I212" t="inlineStr">
        <is>
          <t>RAW MATERIAL</t>
        </is>
      </c>
      <c r="J212" t="inlineStr">
        <is>
          <t>Active</t>
        </is>
      </c>
      <c r="L212" t="n">
        <v>10</v>
      </c>
      <c r="M212" t="n">
        <v>1</v>
      </c>
      <c r="Q212" t="inlineStr">
        <is>
          <t>EA</t>
        </is>
      </c>
      <c r="R212" t="inlineStr">
        <is>
          <t>Item</t>
        </is>
      </c>
      <c r="S212" t="n">
        <v>1</v>
      </c>
      <c r="T212" t="n">
        <v>100</v>
      </c>
      <c r="U212" t="n">
        <v>1</v>
      </c>
      <c r="V212" t="n">
        <v>1</v>
      </c>
      <c r="W212" t="inlineStr">
        <is>
          <t>Date</t>
        </is>
      </c>
      <c r="Z212" t="n">
        <v>45013.74168981481</v>
      </c>
      <c r="AB212" t="inlineStr">
        <is>
          <t>*</t>
        </is>
      </c>
      <c r="AD212" t="inlineStr">
        <is>
          <t>Assembly Pull</t>
        </is>
      </c>
      <c r="AE212" t="inlineStr">
        <is>
          <t>MFRJ KITS</t>
        </is>
      </c>
      <c r="AI212" t="n">
        <v>1</v>
      </c>
      <c r="AK212" t="n">
        <v>1</v>
      </c>
      <c r="AL212" t="n">
        <v>20</v>
      </c>
      <c r="AN212" t="n">
        <v>0</v>
      </c>
      <c r="AO212" t="n">
        <v>22</v>
      </c>
      <c r="AU212" t="inlineStr">
        <is>
          <t>None</t>
        </is>
      </c>
      <c r="AV212" t="inlineStr">
        <is>
          <t>*</t>
        </is>
      </c>
    </row>
    <row r="213" ht="14.25" customHeight="1" s="152">
      <c r="A213" t="inlineStr">
        <is>
          <t>DOC</t>
        </is>
      </c>
      <c r="B213" t="n">
        <v>3</v>
      </c>
      <c r="C213" t="inlineStr">
        <is>
          <t>A066E915-00</t>
        </is>
      </c>
      <c r="D213" t="inlineStr">
        <is>
          <t>A066E915</t>
        </is>
      </c>
      <c r="E213" t="inlineStr">
        <is>
          <t xml:space="preserve">                A052L164</t>
        </is>
      </c>
      <c r="F213" t="inlineStr">
        <is>
          <t>A052L164</t>
        </is>
      </c>
      <c r="G213" t="inlineStr">
        <is>
          <t>EPA17-BAFFLE</t>
        </is>
      </c>
      <c r="H213" t="n">
        <v>1</v>
      </c>
      <c r="I213" t="inlineStr">
        <is>
          <t>RAW MATERIAL</t>
        </is>
      </c>
      <c r="J213" t="inlineStr">
        <is>
          <t>Active</t>
        </is>
      </c>
      <c r="L213" t="n">
        <v>20</v>
      </c>
      <c r="M213" t="n">
        <v>1</v>
      </c>
      <c r="Q213" t="inlineStr">
        <is>
          <t>EA</t>
        </is>
      </c>
      <c r="R213" t="inlineStr">
        <is>
          <t>Item</t>
        </is>
      </c>
      <c r="S213" t="n">
        <v>1</v>
      </c>
      <c r="T213" t="n">
        <v>100</v>
      </c>
      <c r="U213" t="n">
        <v>1</v>
      </c>
      <c r="V213" t="n">
        <v>1</v>
      </c>
      <c r="W213" t="inlineStr">
        <is>
          <t>Date</t>
        </is>
      </c>
      <c r="Z213" t="n">
        <v>45013.74168981481</v>
      </c>
      <c r="AB213" t="inlineStr">
        <is>
          <t>*</t>
        </is>
      </c>
      <c r="AD213" t="inlineStr">
        <is>
          <t>Assembly Pull</t>
        </is>
      </c>
      <c r="AE213" t="inlineStr">
        <is>
          <t>MFRJ KITS</t>
        </is>
      </c>
      <c r="AI213" t="n">
        <v>1</v>
      </c>
      <c r="AK213" t="n">
        <v>1</v>
      </c>
      <c r="AL213" t="n">
        <v>20</v>
      </c>
      <c r="AN213" t="n">
        <v>0</v>
      </c>
      <c r="AO213" t="n">
        <v>22</v>
      </c>
      <c r="AU213" t="inlineStr">
        <is>
          <t>None</t>
        </is>
      </c>
      <c r="AV213" t="inlineStr">
        <is>
          <t>*</t>
        </is>
      </c>
    </row>
    <row r="214" ht="14.25" customHeight="1" s="152">
      <c r="A214" t="inlineStr">
        <is>
          <t>DOC</t>
        </is>
      </c>
      <c r="B214" t="n">
        <v>3</v>
      </c>
      <c r="C214" t="inlineStr">
        <is>
          <t>A066E915-00</t>
        </is>
      </c>
      <c r="D214" t="inlineStr">
        <is>
          <t>A066E915</t>
        </is>
      </c>
      <c r="E214" t="inlineStr">
        <is>
          <t xml:space="preserve">                A052L165</t>
        </is>
      </c>
      <c r="F214" t="inlineStr">
        <is>
          <t>A052L165</t>
        </is>
      </c>
      <c r="G214" t="inlineStr">
        <is>
          <t>EPA17-BAFFLE-INLET-SI</t>
        </is>
      </c>
      <c r="H214" t="n">
        <v>1</v>
      </c>
      <c r="I214" t="inlineStr">
        <is>
          <t>RAW MATERIAL</t>
        </is>
      </c>
      <c r="J214" t="inlineStr">
        <is>
          <t>Active</t>
        </is>
      </c>
      <c r="L214" t="n">
        <v>30</v>
      </c>
      <c r="M214" t="n">
        <v>1</v>
      </c>
      <c r="Q214" t="inlineStr">
        <is>
          <t>EA</t>
        </is>
      </c>
      <c r="R214" t="inlineStr">
        <is>
          <t>Item</t>
        </is>
      </c>
      <c r="S214" t="n">
        <v>1</v>
      </c>
      <c r="T214" t="n">
        <v>100</v>
      </c>
      <c r="U214" t="n">
        <v>1</v>
      </c>
      <c r="V214" t="n">
        <v>1</v>
      </c>
      <c r="W214" t="inlineStr">
        <is>
          <t>Date</t>
        </is>
      </c>
      <c r="Z214" t="n">
        <v>45013.74168981481</v>
      </c>
      <c r="AB214" t="inlineStr">
        <is>
          <t>*</t>
        </is>
      </c>
      <c r="AD214" t="inlineStr">
        <is>
          <t>Assembly Pull</t>
        </is>
      </c>
      <c r="AE214" t="inlineStr">
        <is>
          <t>MFRJ KITS</t>
        </is>
      </c>
      <c r="AI214" t="n">
        <v>1</v>
      </c>
      <c r="AK214" t="n">
        <v>1</v>
      </c>
      <c r="AL214" t="n">
        <v>10</v>
      </c>
      <c r="AN214" t="n">
        <v>0</v>
      </c>
      <c r="AO214" t="n">
        <v>12</v>
      </c>
      <c r="AU214" t="inlineStr">
        <is>
          <t>None</t>
        </is>
      </c>
      <c r="AV214" t="inlineStr">
        <is>
          <t>*</t>
        </is>
      </c>
    </row>
    <row r="215" ht="14.25" customHeight="1" s="152">
      <c r="A215" t="inlineStr">
        <is>
          <t>DOC</t>
        </is>
      </c>
      <c r="B215" t="n">
        <v>3</v>
      </c>
      <c r="C215" t="inlineStr">
        <is>
          <t>A066E915-00</t>
        </is>
      </c>
      <c r="D215" t="inlineStr">
        <is>
          <t>A066E915</t>
        </is>
      </c>
      <c r="E215" t="inlineStr">
        <is>
          <t xml:space="preserve">                A057D140</t>
        </is>
      </c>
      <c r="F215" t="inlineStr">
        <is>
          <t>A057D140</t>
        </is>
      </c>
      <c r="G215" t="inlineStr">
        <is>
          <t>EPA17-COUPLER</t>
        </is>
      </c>
      <c r="H215" t="n">
        <v>1</v>
      </c>
      <c r="I215" t="inlineStr">
        <is>
          <t>RAW MATERIAL</t>
        </is>
      </c>
      <c r="J215" t="inlineStr">
        <is>
          <t>Active</t>
        </is>
      </c>
      <c r="L215" t="n">
        <v>40</v>
      </c>
      <c r="M215" t="n">
        <v>1</v>
      </c>
      <c r="Q215" t="inlineStr">
        <is>
          <t>EA</t>
        </is>
      </c>
      <c r="R215" t="inlineStr">
        <is>
          <t>Item</t>
        </is>
      </c>
      <c r="S215" t="n">
        <v>1</v>
      </c>
      <c r="T215" t="n">
        <v>100</v>
      </c>
      <c r="U215" t="n">
        <v>1</v>
      </c>
      <c r="V215" t="n">
        <v>1</v>
      </c>
      <c r="W215" t="inlineStr">
        <is>
          <t>Date</t>
        </is>
      </c>
      <c r="Z215" t="n">
        <v>45013.74168981481</v>
      </c>
      <c r="AB215" t="inlineStr">
        <is>
          <t>*</t>
        </is>
      </c>
      <c r="AD215" t="inlineStr">
        <is>
          <t>Assembly Pull</t>
        </is>
      </c>
      <c r="AE215" t="inlineStr">
        <is>
          <t>M1200</t>
        </is>
      </c>
      <c r="AI215" t="n">
        <v>1</v>
      </c>
      <c r="AK215" t="n">
        <v>1</v>
      </c>
      <c r="AL215" t="n">
        <v>10</v>
      </c>
      <c r="AN215" t="n">
        <v>0</v>
      </c>
      <c r="AO215" t="n">
        <v>12</v>
      </c>
      <c r="AU215" t="inlineStr">
        <is>
          <t>None</t>
        </is>
      </c>
      <c r="AV215" t="inlineStr">
        <is>
          <t>*</t>
        </is>
      </c>
    </row>
    <row r="216" ht="14.25" customHeight="1" s="152">
      <c r="A216" t="inlineStr">
        <is>
          <t>DOC</t>
        </is>
      </c>
      <c r="B216" t="n">
        <v>2</v>
      </c>
      <c r="C216" t="inlineStr">
        <is>
          <t>A066E915-00</t>
        </is>
      </c>
      <c r="D216" t="inlineStr">
        <is>
          <t>A066E915</t>
        </is>
      </c>
      <c r="E216" t="inlineStr">
        <is>
          <t xml:space="preserve">            A040W492</t>
        </is>
      </c>
      <c r="F216" t="inlineStr">
        <is>
          <t>A040W492</t>
        </is>
      </c>
      <c r="G216" t="inlineStr">
        <is>
          <t>ADAPTER CLAMP</t>
        </is>
      </c>
      <c r="H216" t="n">
        <v>1</v>
      </c>
      <c r="I216" t="inlineStr">
        <is>
          <t>RAW MATERIAL</t>
        </is>
      </c>
      <c r="J216" t="inlineStr">
        <is>
          <t>Active</t>
        </is>
      </c>
      <c r="L216" t="n">
        <v>60</v>
      </c>
      <c r="M216" t="n">
        <v>1</v>
      </c>
      <c r="Q216" t="inlineStr">
        <is>
          <t>EA</t>
        </is>
      </c>
      <c r="R216" t="inlineStr">
        <is>
          <t>Item</t>
        </is>
      </c>
      <c r="S216" t="n">
        <v>1</v>
      </c>
      <c r="T216" t="n">
        <v>100</v>
      </c>
      <c r="U216" t="n">
        <v>1</v>
      </c>
      <c r="V216" t="n">
        <v>1</v>
      </c>
      <c r="W216" t="inlineStr">
        <is>
          <t>Date</t>
        </is>
      </c>
      <c r="Z216" t="n">
        <v>44953.79836805556</v>
      </c>
      <c r="AB216" t="inlineStr">
        <is>
          <t>*</t>
        </is>
      </c>
      <c r="AD216" t="inlineStr">
        <is>
          <t>Assembly Pull</t>
        </is>
      </c>
      <c r="AE216" t="inlineStr">
        <is>
          <t>M1200</t>
        </is>
      </c>
      <c r="AI216" t="n">
        <v>1</v>
      </c>
      <c r="AK216" t="n">
        <v>1</v>
      </c>
      <c r="AL216" t="n">
        <v>10</v>
      </c>
      <c r="AN216" t="n">
        <v>0</v>
      </c>
      <c r="AO216" t="n">
        <v>12</v>
      </c>
      <c r="AU216" t="inlineStr">
        <is>
          <t>None</t>
        </is>
      </c>
      <c r="AV216" t="inlineStr">
        <is>
          <t>*</t>
        </is>
      </c>
    </row>
    <row r="217" ht="14.25" customHeight="1" s="152">
      <c r="A217" t="inlineStr">
        <is>
          <t>DOC</t>
        </is>
      </c>
      <c r="B217" t="n">
        <v>2</v>
      </c>
      <c r="C217" t="inlineStr">
        <is>
          <t>A066E915-00</t>
        </is>
      </c>
      <c r="D217" t="inlineStr">
        <is>
          <t>A066E915</t>
        </is>
      </c>
      <c r="E217" t="inlineStr">
        <is>
          <t xml:space="preserve">            A067X454</t>
        </is>
      </c>
      <c r="F217" t="inlineStr">
        <is>
          <t>A067X454</t>
        </is>
      </c>
      <c r="G217" t="inlineStr">
        <is>
          <t>INSULATION</t>
        </is>
      </c>
      <c r="H217" t="n">
        <v>1</v>
      </c>
      <c r="I217" t="inlineStr">
        <is>
          <t>RAW MATERIAL</t>
        </is>
      </c>
      <c r="J217" t="inlineStr">
        <is>
          <t>Active</t>
        </is>
      </c>
      <c r="L217" t="n">
        <v>81</v>
      </c>
      <c r="M217" t="n">
        <v>1</v>
      </c>
      <c r="Q217" t="inlineStr">
        <is>
          <t>EA</t>
        </is>
      </c>
      <c r="R217" t="inlineStr">
        <is>
          <t>Item</t>
        </is>
      </c>
      <c r="S217" t="n">
        <v>1</v>
      </c>
      <c r="T217" t="n">
        <v>100</v>
      </c>
      <c r="U217" t="n">
        <v>1</v>
      </c>
      <c r="V217" t="n">
        <v>1</v>
      </c>
      <c r="W217" t="inlineStr">
        <is>
          <t>Date</t>
        </is>
      </c>
      <c r="Z217" t="n">
        <v>44956.70743055556</v>
      </c>
      <c r="AB217" t="inlineStr">
        <is>
          <t>*</t>
        </is>
      </c>
      <c r="AD217" t="inlineStr">
        <is>
          <t>Assembly Pull</t>
        </is>
      </c>
      <c r="AE217" t="inlineStr">
        <is>
          <t>MFRJ KITS</t>
        </is>
      </c>
      <c r="AI217" t="n">
        <v>1</v>
      </c>
      <c r="AK217" t="n">
        <v>1</v>
      </c>
      <c r="AL217" t="n">
        <v>10</v>
      </c>
      <c r="AN217" t="n">
        <v>0</v>
      </c>
      <c r="AO217" t="n">
        <v>12</v>
      </c>
      <c r="AU217" t="inlineStr">
        <is>
          <t>None</t>
        </is>
      </c>
      <c r="AV217" t="inlineStr">
        <is>
          <t>*</t>
        </is>
      </c>
    </row>
    <row r="218" ht="14.25" customHeight="1" s="152">
      <c r="A218" t="inlineStr">
        <is>
          <t>DOC</t>
        </is>
      </c>
      <c r="B218" t="n">
        <v>2</v>
      </c>
      <c r="C218" t="inlineStr">
        <is>
          <t>A066E915-00</t>
        </is>
      </c>
      <c r="D218" t="inlineStr">
        <is>
          <t>A066E915</t>
        </is>
      </c>
      <c r="E218" t="inlineStr">
        <is>
          <t xml:space="preserve">            A064A079</t>
        </is>
      </c>
      <c r="F218" t="inlineStr">
        <is>
          <t>A064A079</t>
        </is>
      </c>
      <c r="G218" t="inlineStr">
        <is>
          <t>EPA21-INSULATION</t>
        </is>
      </c>
      <c r="H218" t="n">
        <v>1</v>
      </c>
      <c r="I218" t="inlineStr">
        <is>
          <t>RAW MATERIAL</t>
        </is>
      </c>
      <c r="J218" t="inlineStr">
        <is>
          <t>Active</t>
        </is>
      </c>
      <c r="L218" t="n">
        <v>90</v>
      </c>
      <c r="M218" t="n">
        <v>1</v>
      </c>
      <c r="Q218" t="inlineStr">
        <is>
          <t>EA</t>
        </is>
      </c>
      <c r="R218" t="inlineStr">
        <is>
          <t>Item</t>
        </is>
      </c>
      <c r="S218" t="n">
        <v>1</v>
      </c>
      <c r="T218" t="n">
        <v>100</v>
      </c>
      <c r="U218" t="n">
        <v>1</v>
      </c>
      <c r="V218" t="n">
        <v>1</v>
      </c>
      <c r="W218" t="inlineStr">
        <is>
          <t>Date</t>
        </is>
      </c>
      <c r="Z218" t="n">
        <v>44953.79836805556</v>
      </c>
      <c r="AB218" t="inlineStr">
        <is>
          <t>*</t>
        </is>
      </c>
      <c r="AD218" t="inlineStr">
        <is>
          <t>Assembly Pull</t>
        </is>
      </c>
      <c r="AE218" t="inlineStr">
        <is>
          <t>MFRJ KITS</t>
        </is>
      </c>
      <c r="AI218" t="n">
        <v>1</v>
      </c>
      <c r="AK218" t="n">
        <v>1</v>
      </c>
      <c r="AL218" t="n">
        <v>15</v>
      </c>
      <c r="AN218" t="n">
        <v>0</v>
      </c>
      <c r="AO218" t="n">
        <v>17</v>
      </c>
      <c r="AU218" t="inlineStr">
        <is>
          <t>None</t>
        </is>
      </c>
      <c r="AV218" t="inlineStr">
        <is>
          <t>*</t>
        </is>
      </c>
    </row>
    <row r="219" ht="14.25" customHeight="1" s="152">
      <c r="A219" t="inlineStr">
        <is>
          <t>DOC</t>
        </is>
      </c>
      <c r="B219" t="n">
        <v>2</v>
      </c>
      <c r="C219" t="inlineStr">
        <is>
          <t>A066E915-00</t>
        </is>
      </c>
      <c r="D219" t="inlineStr">
        <is>
          <t>A066E915</t>
        </is>
      </c>
      <c r="E219" t="inlineStr">
        <is>
          <t xml:space="preserve">            A064A084</t>
        </is>
      </c>
      <c r="F219" t="inlineStr">
        <is>
          <t>A064A084</t>
        </is>
      </c>
      <c r="G219" t="inlineStr">
        <is>
          <t>EPA21-INSULATION</t>
        </is>
      </c>
      <c r="H219" t="n">
        <v>1</v>
      </c>
      <c r="I219" t="inlineStr">
        <is>
          <t>RAW MATERIAL</t>
        </is>
      </c>
      <c r="J219" t="inlineStr">
        <is>
          <t>Active</t>
        </is>
      </c>
      <c r="L219" t="n">
        <v>100</v>
      </c>
      <c r="M219" t="n">
        <v>1</v>
      </c>
      <c r="Q219" t="inlineStr">
        <is>
          <t>EA</t>
        </is>
      </c>
      <c r="R219" t="inlineStr">
        <is>
          <t>Item</t>
        </is>
      </c>
      <c r="S219" t="n">
        <v>1</v>
      </c>
      <c r="T219" t="n">
        <v>100</v>
      </c>
      <c r="U219" t="n">
        <v>1</v>
      </c>
      <c r="V219" t="n">
        <v>1</v>
      </c>
      <c r="W219" t="inlineStr">
        <is>
          <t>Date</t>
        </is>
      </c>
      <c r="Z219" t="n">
        <v>44953.79836805556</v>
      </c>
      <c r="AB219" t="inlineStr">
        <is>
          <t>*</t>
        </is>
      </c>
      <c r="AD219" t="inlineStr">
        <is>
          <t>Assembly Pull</t>
        </is>
      </c>
      <c r="AE219" t="inlineStr">
        <is>
          <t>MFRJ KITS</t>
        </is>
      </c>
      <c r="AI219" t="n">
        <v>1</v>
      </c>
      <c r="AK219" t="n">
        <v>1</v>
      </c>
      <c r="AL219" t="n">
        <v>15</v>
      </c>
      <c r="AN219" t="n">
        <v>0</v>
      </c>
      <c r="AO219" t="n">
        <v>17</v>
      </c>
      <c r="AU219" t="inlineStr">
        <is>
          <t>None</t>
        </is>
      </c>
      <c r="AV219" t="inlineStr">
        <is>
          <t>*</t>
        </is>
      </c>
    </row>
    <row r="220" ht="14.25" customHeight="1" s="152">
      <c r="A220" t="inlineStr">
        <is>
          <t>DOC</t>
        </is>
      </c>
      <c r="B220" t="n">
        <v>2</v>
      </c>
      <c r="C220" t="inlineStr">
        <is>
          <t>A066E915-00</t>
        </is>
      </c>
      <c r="D220" t="inlineStr">
        <is>
          <t>A066E915</t>
        </is>
      </c>
      <c r="E220" t="inlineStr">
        <is>
          <t xml:space="preserve">            A065S883</t>
        </is>
      </c>
      <c r="F220" t="inlineStr">
        <is>
          <t>A065S883</t>
        </is>
      </c>
      <c r="G220" t="inlineStr">
        <is>
          <t>SHIELD,HEAT</t>
        </is>
      </c>
      <c r="H220" t="n">
        <v>1</v>
      </c>
      <c r="I220" t="inlineStr">
        <is>
          <t>RAW MATERIAL</t>
        </is>
      </c>
      <c r="J220" t="inlineStr">
        <is>
          <t>Active</t>
        </is>
      </c>
      <c r="L220" t="n">
        <v>110</v>
      </c>
      <c r="M220" t="n">
        <v>1</v>
      </c>
      <c r="Q220" t="inlineStr">
        <is>
          <t>EA</t>
        </is>
      </c>
      <c r="R220" t="inlineStr">
        <is>
          <t>Item</t>
        </is>
      </c>
      <c r="S220" t="n">
        <v>1</v>
      </c>
      <c r="T220" t="n">
        <v>100</v>
      </c>
      <c r="U220" t="n">
        <v>1</v>
      </c>
      <c r="V220" t="n">
        <v>1</v>
      </c>
      <c r="W220" t="inlineStr">
        <is>
          <t>Date</t>
        </is>
      </c>
      <c r="Z220" t="n">
        <v>44953.79836805556</v>
      </c>
      <c r="AB220" t="inlineStr">
        <is>
          <t>*</t>
        </is>
      </c>
      <c r="AD220" t="inlineStr">
        <is>
          <t>Assembly Pull</t>
        </is>
      </c>
      <c r="AE220" t="inlineStr">
        <is>
          <t>MFRJ KITS</t>
        </is>
      </c>
      <c r="AI220" t="n">
        <v>1</v>
      </c>
      <c r="AK220" t="n">
        <v>1</v>
      </c>
      <c r="AL220" t="n">
        <v>20</v>
      </c>
      <c r="AN220" t="n">
        <v>0</v>
      </c>
      <c r="AO220" t="n">
        <v>22</v>
      </c>
      <c r="AU220" t="inlineStr">
        <is>
          <t>None</t>
        </is>
      </c>
      <c r="AV220" t="inlineStr">
        <is>
          <t>*</t>
        </is>
      </c>
    </row>
    <row r="221" ht="14.25" customHeight="1" s="152">
      <c r="A221" t="inlineStr">
        <is>
          <t>DOC</t>
        </is>
      </c>
      <c r="B221" t="n">
        <v>2</v>
      </c>
      <c r="C221" t="inlineStr">
        <is>
          <t>A066E915-00</t>
        </is>
      </c>
      <c r="D221" t="inlineStr">
        <is>
          <t>A066E915</t>
        </is>
      </c>
      <c r="E221" t="inlineStr">
        <is>
          <t xml:space="preserve">            A065S724</t>
        </is>
      </c>
      <c r="F221" t="inlineStr">
        <is>
          <t>A065S724</t>
        </is>
      </c>
      <c r="G221" t="inlineStr">
        <is>
          <t>SHIELD,HEAT</t>
        </is>
      </c>
      <c r="H221" t="n">
        <v>1</v>
      </c>
      <c r="I221" t="inlineStr">
        <is>
          <t>RAW MATERIAL</t>
        </is>
      </c>
      <c r="J221" t="inlineStr">
        <is>
          <t>Active</t>
        </is>
      </c>
      <c r="L221" t="n">
        <v>120</v>
      </c>
      <c r="M221" t="n">
        <v>1</v>
      </c>
      <c r="Q221" t="inlineStr">
        <is>
          <t>EA</t>
        </is>
      </c>
      <c r="R221" t="inlineStr">
        <is>
          <t>Item</t>
        </is>
      </c>
      <c r="S221" t="n">
        <v>1</v>
      </c>
      <c r="T221" t="n">
        <v>100</v>
      </c>
      <c r="U221" t="n">
        <v>1</v>
      </c>
      <c r="V221" t="n">
        <v>1</v>
      </c>
      <c r="W221" t="inlineStr">
        <is>
          <t>Date</t>
        </is>
      </c>
      <c r="Z221" t="n">
        <v>44953.79836805556</v>
      </c>
      <c r="AB221" t="inlineStr">
        <is>
          <t>*</t>
        </is>
      </c>
      <c r="AD221" t="inlineStr">
        <is>
          <t>Assembly Pull</t>
        </is>
      </c>
      <c r="AE221" t="inlineStr">
        <is>
          <t>MFRJ KITS</t>
        </is>
      </c>
      <c r="AI221" t="n">
        <v>1</v>
      </c>
      <c r="AK221" t="n">
        <v>1</v>
      </c>
      <c r="AL221" t="n">
        <v>20</v>
      </c>
      <c r="AN221" t="n">
        <v>0</v>
      </c>
      <c r="AO221" t="n">
        <v>22</v>
      </c>
      <c r="AU221" t="inlineStr">
        <is>
          <t>None</t>
        </is>
      </c>
      <c r="AV221" t="inlineStr">
        <is>
          <t>*</t>
        </is>
      </c>
    </row>
    <row r="222" ht="14.25" customHeight="1" s="152">
      <c r="A222" t="inlineStr">
        <is>
          <t>DOC</t>
        </is>
      </c>
      <c r="B222" t="n">
        <v>2</v>
      </c>
      <c r="C222" t="inlineStr">
        <is>
          <t>A066E915-00</t>
        </is>
      </c>
      <c r="D222" t="inlineStr">
        <is>
          <t>A066E915</t>
        </is>
      </c>
      <c r="E222" t="inlineStr">
        <is>
          <t xml:space="preserve">            A065S725</t>
        </is>
      </c>
      <c r="F222" t="inlineStr">
        <is>
          <t>A065S725</t>
        </is>
      </c>
      <c r="G222" t="inlineStr">
        <is>
          <t>SHIELD,HEAT</t>
        </is>
      </c>
      <c r="H222" t="n">
        <v>1</v>
      </c>
      <c r="I222" t="inlineStr">
        <is>
          <t>RAW MATERIAL</t>
        </is>
      </c>
      <c r="J222" t="inlineStr">
        <is>
          <t>Active</t>
        </is>
      </c>
      <c r="L222" t="n">
        <v>130</v>
      </c>
      <c r="M222" t="n">
        <v>1</v>
      </c>
      <c r="Q222" t="inlineStr">
        <is>
          <t>EA</t>
        </is>
      </c>
      <c r="R222" t="inlineStr">
        <is>
          <t>Item</t>
        </is>
      </c>
      <c r="S222" t="n">
        <v>1</v>
      </c>
      <c r="T222" t="n">
        <v>100</v>
      </c>
      <c r="U222" t="n">
        <v>1</v>
      </c>
      <c r="V222" t="n">
        <v>1</v>
      </c>
      <c r="W222" t="inlineStr">
        <is>
          <t>Date</t>
        </is>
      </c>
      <c r="Z222" t="n">
        <v>44953.79836805556</v>
      </c>
      <c r="AB222" t="inlineStr">
        <is>
          <t>*</t>
        </is>
      </c>
      <c r="AD222" t="inlineStr">
        <is>
          <t>Assembly Pull</t>
        </is>
      </c>
      <c r="AE222" t="inlineStr">
        <is>
          <t>MFRJ KITS</t>
        </is>
      </c>
      <c r="AI222" t="n">
        <v>1</v>
      </c>
      <c r="AK222" t="n">
        <v>1</v>
      </c>
      <c r="AL222" t="n">
        <v>20</v>
      </c>
      <c r="AN222" t="n">
        <v>0</v>
      </c>
      <c r="AO222" t="n">
        <v>22</v>
      </c>
      <c r="AU222" t="inlineStr">
        <is>
          <t>None</t>
        </is>
      </c>
      <c r="AV222" t="inlineStr">
        <is>
          <t>*</t>
        </is>
      </c>
    </row>
    <row r="223" ht="14.25" customHeight="1" s="152">
      <c r="A223" t="inlineStr">
        <is>
          <t>DOC</t>
        </is>
      </c>
      <c r="B223" t="n">
        <v>1</v>
      </c>
      <c r="C223" t="inlineStr">
        <is>
          <t>A066E916-00</t>
        </is>
      </c>
      <c r="D223" t="inlineStr">
        <is>
          <t>A066E916</t>
        </is>
      </c>
      <c r="E223" t="inlineStr">
        <is>
          <t xml:space="preserve">    -  A066E916P</t>
        </is>
      </c>
      <c r="F223" t="inlineStr">
        <is>
          <t>A066E916</t>
        </is>
      </c>
      <c r="G223" t="inlineStr">
        <is>
          <t>MODULE, DOC INLET</t>
        </is>
      </c>
      <c r="H223" t="n">
        <v>1</v>
      </c>
      <c r="I223" t="inlineStr">
        <is>
          <t>PHANTOM</t>
        </is>
      </c>
      <c r="J223" t="inlineStr">
        <is>
          <t>PHANTOM</t>
        </is>
      </c>
      <c r="L223" t="n">
        <v>10</v>
      </c>
      <c r="M223" t="n">
        <v>1</v>
      </c>
      <c r="Q223" t="inlineStr">
        <is>
          <t>EA</t>
        </is>
      </c>
      <c r="R223" t="inlineStr">
        <is>
          <t>Item</t>
        </is>
      </c>
      <c r="S223" t="n">
        <v>1</v>
      </c>
      <c r="T223" t="n">
        <v>100</v>
      </c>
      <c r="U223" t="n">
        <v>1</v>
      </c>
      <c r="V223" t="n">
        <v>1</v>
      </c>
      <c r="W223" t="inlineStr">
        <is>
          <t>Date</t>
        </is>
      </c>
      <c r="Z223" t="n">
        <v>44951.68606481481</v>
      </c>
      <c r="AB223" t="inlineStr">
        <is>
          <t>*</t>
        </is>
      </c>
      <c r="AD223" t="inlineStr">
        <is>
          <t>Phantom</t>
        </is>
      </c>
      <c r="AI223" t="n">
        <v>1</v>
      </c>
      <c r="AK223" t="n">
        <v>1</v>
      </c>
      <c r="AL223" t="n">
        <v>0</v>
      </c>
      <c r="AN223" t="n">
        <v>3</v>
      </c>
      <c r="AO223" t="n">
        <v>83</v>
      </c>
      <c r="AU223" t="inlineStr">
        <is>
          <t>None</t>
        </is>
      </c>
    </row>
    <row r="224" ht="14.25" customHeight="1" s="152">
      <c r="A224" t="inlineStr">
        <is>
          <t>DOC</t>
        </is>
      </c>
      <c r="B224" t="n">
        <v>2</v>
      </c>
      <c r="C224" t="inlineStr">
        <is>
          <t>A066E916-00</t>
        </is>
      </c>
      <c r="D224" t="inlineStr">
        <is>
          <t>A066E916</t>
        </is>
      </c>
      <c r="E224" t="inlineStr">
        <is>
          <t xml:space="preserve">        -  A068M004</t>
        </is>
      </c>
      <c r="F224" t="inlineStr">
        <is>
          <t>A068M004</t>
        </is>
      </c>
      <c r="G224" t="inlineStr">
        <is>
          <t>MODULE,DOC CATALYST</t>
        </is>
      </c>
      <c r="H224" t="n">
        <v>1</v>
      </c>
      <c r="I224" t="inlineStr">
        <is>
          <t>SUB ASSEMBLY</t>
        </is>
      </c>
      <c r="J224" t="inlineStr">
        <is>
          <t>Active</t>
        </is>
      </c>
      <c r="L224" t="n">
        <v>11</v>
      </c>
      <c r="M224" t="n">
        <v>1</v>
      </c>
      <c r="Q224" t="inlineStr">
        <is>
          <t>EA</t>
        </is>
      </c>
      <c r="R224" t="inlineStr">
        <is>
          <t>Item</t>
        </is>
      </c>
      <c r="S224" t="n">
        <v>1</v>
      </c>
      <c r="T224" t="n">
        <v>100</v>
      </c>
      <c r="U224" t="n">
        <v>1</v>
      </c>
      <c r="V224" t="n">
        <v>1</v>
      </c>
      <c r="W224" t="inlineStr">
        <is>
          <t>Date</t>
        </is>
      </c>
      <c r="Z224" t="n">
        <v>44985.64787037037</v>
      </c>
      <c r="AB224" t="inlineStr">
        <is>
          <t>*</t>
        </is>
      </c>
      <c r="AD224" t="inlineStr">
        <is>
          <t>Assembly Pull</t>
        </is>
      </c>
      <c r="AE224" t="inlineStr">
        <is>
          <t>M1000</t>
        </is>
      </c>
      <c r="AI224" t="n">
        <v>1</v>
      </c>
      <c r="AK224" t="n">
        <v>1</v>
      </c>
      <c r="AL224" t="n">
        <v>1</v>
      </c>
      <c r="AN224" t="n">
        <v>2</v>
      </c>
      <c r="AO224" t="n">
        <v>83</v>
      </c>
      <c r="AU224" t="inlineStr">
        <is>
          <t>None</t>
        </is>
      </c>
      <c r="AV224" t="inlineStr">
        <is>
          <t>*</t>
        </is>
      </c>
    </row>
    <row r="225" ht="14.25" customHeight="1" s="152">
      <c r="A225" t="inlineStr">
        <is>
          <t>DOC</t>
        </is>
      </c>
      <c r="B225" t="n">
        <v>3</v>
      </c>
      <c r="C225" t="inlineStr">
        <is>
          <t>A066E916-00</t>
        </is>
      </c>
      <c r="D225" t="inlineStr">
        <is>
          <t>A066E916</t>
        </is>
      </c>
      <c r="E225" t="inlineStr">
        <is>
          <t xml:space="preserve">            -  A068E881</t>
        </is>
      </c>
      <c r="F225" t="inlineStr">
        <is>
          <t>A068E881</t>
        </is>
      </c>
      <c r="G225" t="inlineStr">
        <is>
          <t>ROLLED BODY</t>
        </is>
      </c>
      <c r="H225" t="n">
        <v>1</v>
      </c>
      <c r="I225" t="inlineStr">
        <is>
          <t>SUB ASSEMBLY</t>
        </is>
      </c>
      <c r="J225" t="inlineStr">
        <is>
          <t>Active</t>
        </is>
      </c>
      <c r="L225" t="n">
        <v>10</v>
      </c>
      <c r="M225" t="n">
        <v>1</v>
      </c>
      <c r="Q225" t="inlineStr">
        <is>
          <t>EA</t>
        </is>
      </c>
      <c r="R225" t="inlineStr">
        <is>
          <t>Item</t>
        </is>
      </c>
      <c r="S225" t="n">
        <v>1</v>
      </c>
      <c r="T225" t="n">
        <v>100</v>
      </c>
      <c r="U225" t="n">
        <v>1</v>
      </c>
      <c r="V225" t="n">
        <v>1</v>
      </c>
      <c r="W225" t="inlineStr">
        <is>
          <t>Date</t>
        </is>
      </c>
      <c r="Z225" t="n">
        <v>44985.64787037037</v>
      </c>
      <c r="AB225" t="inlineStr">
        <is>
          <t>*</t>
        </is>
      </c>
      <c r="AD225" t="inlineStr">
        <is>
          <t>Assembly Pull</t>
        </is>
      </c>
      <c r="AE225" t="inlineStr">
        <is>
          <t>C500</t>
        </is>
      </c>
      <c r="AI225" t="n">
        <v>1</v>
      </c>
      <c r="AK225" t="n">
        <v>1</v>
      </c>
      <c r="AL225" t="n">
        <v>1</v>
      </c>
      <c r="AN225" t="n">
        <v>1</v>
      </c>
      <c r="AO225" t="n">
        <v>6</v>
      </c>
      <c r="AU225" t="inlineStr">
        <is>
          <t>None</t>
        </is>
      </c>
      <c r="AV225" t="inlineStr">
        <is>
          <t>*</t>
        </is>
      </c>
    </row>
    <row r="226" ht="14.25" customHeight="1" s="152">
      <c r="A226" t="inlineStr">
        <is>
          <t>DOC</t>
        </is>
      </c>
      <c r="B226" t="n">
        <v>4</v>
      </c>
      <c r="C226" t="inlineStr">
        <is>
          <t>A066E916-00</t>
        </is>
      </c>
      <c r="D226" t="inlineStr">
        <is>
          <t>A066E916</t>
        </is>
      </c>
      <c r="E226" t="inlineStr">
        <is>
          <t xml:space="preserve">                    A068E881F</t>
        </is>
      </c>
      <c r="F226" t="inlineStr">
        <is>
          <t>A068E881</t>
        </is>
      </c>
      <c r="G226" t="inlineStr">
        <is>
          <t>FLAT BODY</t>
        </is>
      </c>
      <c r="H226" t="n">
        <v>1</v>
      </c>
      <c r="I226" t="inlineStr">
        <is>
          <t>RAW MATERIAL</t>
        </is>
      </c>
      <c r="J226" t="inlineStr">
        <is>
          <t>Active</t>
        </is>
      </c>
      <c r="L226" t="n">
        <v>10</v>
      </c>
      <c r="M226" t="n">
        <v>1</v>
      </c>
      <c r="Q226" t="inlineStr">
        <is>
          <t>EA</t>
        </is>
      </c>
      <c r="R226" t="inlineStr">
        <is>
          <t>Item</t>
        </is>
      </c>
      <c r="S226" t="n">
        <v>1</v>
      </c>
      <c r="T226" t="n">
        <v>100</v>
      </c>
      <c r="U226" t="n">
        <v>1</v>
      </c>
      <c r="V226" t="n">
        <v>1</v>
      </c>
      <c r="W226" t="inlineStr">
        <is>
          <t>Date</t>
        </is>
      </c>
      <c r="Z226" t="n">
        <v>44985.64787037037</v>
      </c>
      <c r="AB226" t="inlineStr">
        <is>
          <t>*</t>
        </is>
      </c>
      <c r="AD226" t="inlineStr">
        <is>
          <t>Assembly Pull</t>
        </is>
      </c>
      <c r="AE226" t="inlineStr">
        <is>
          <t>LSLASER</t>
        </is>
      </c>
      <c r="AI226" t="n">
        <v>1</v>
      </c>
      <c r="AK226" t="n">
        <v>1</v>
      </c>
      <c r="AL226" t="n">
        <v>5</v>
      </c>
      <c r="AN226" t="n">
        <v>0</v>
      </c>
      <c r="AO226" t="n">
        <v>5</v>
      </c>
      <c r="AU226" t="inlineStr">
        <is>
          <t>None</t>
        </is>
      </c>
      <c r="AV226" t="inlineStr">
        <is>
          <t>*</t>
        </is>
      </c>
    </row>
    <row r="227" ht="14.25" customHeight="1" s="152">
      <c r="A227" t="inlineStr">
        <is>
          <t>DOC</t>
        </is>
      </c>
      <c r="B227" t="n">
        <v>3</v>
      </c>
      <c r="C227" t="inlineStr">
        <is>
          <t>A066E916-00</t>
        </is>
      </c>
      <c r="D227" t="inlineStr">
        <is>
          <t>A066E916</t>
        </is>
      </c>
      <c r="E227" t="inlineStr">
        <is>
          <t xml:space="preserve">            -  A067B289</t>
        </is>
      </c>
      <c r="F227" t="inlineStr">
        <is>
          <t>A067B289</t>
        </is>
      </c>
      <c r="G227" t="inlineStr">
        <is>
          <t>CATALYST,DIESEL OXIDATION</t>
        </is>
      </c>
      <c r="H227" t="n">
        <v>1</v>
      </c>
      <c r="I227" t="inlineStr">
        <is>
          <t>PHANTOM</t>
        </is>
      </c>
      <c r="J227" t="inlineStr">
        <is>
          <t>PHANTOM</t>
        </is>
      </c>
      <c r="L227" t="n">
        <v>22</v>
      </c>
      <c r="M227" t="n">
        <v>1</v>
      </c>
      <c r="Q227" t="inlineStr">
        <is>
          <t>EA</t>
        </is>
      </c>
      <c r="R227" t="inlineStr">
        <is>
          <t>Item</t>
        </is>
      </c>
      <c r="S227" t="n">
        <v>1</v>
      </c>
      <c r="T227" t="n">
        <v>100</v>
      </c>
      <c r="U227" t="n">
        <v>1</v>
      </c>
      <c r="V227" t="n">
        <v>1</v>
      </c>
      <c r="W227" t="inlineStr">
        <is>
          <t>Date</t>
        </is>
      </c>
      <c r="Z227" t="n">
        <v>45073.72361111111</v>
      </c>
      <c r="AB227" t="inlineStr">
        <is>
          <t>*</t>
        </is>
      </c>
      <c r="AD227" t="inlineStr">
        <is>
          <t>Phantom</t>
        </is>
      </c>
      <c r="AI227" t="n">
        <v>1</v>
      </c>
      <c r="AK227" t="n">
        <v>1</v>
      </c>
      <c r="AL227" t="n">
        <v>0</v>
      </c>
      <c r="AN227" t="n">
        <v>0</v>
      </c>
      <c r="AO227" t="n">
        <v>82</v>
      </c>
      <c r="AU227" t="inlineStr">
        <is>
          <t>None</t>
        </is>
      </c>
    </row>
    <row r="228" ht="14.25" customHeight="1" s="152">
      <c r="A228" t="inlineStr">
        <is>
          <t>DOC</t>
        </is>
      </c>
      <c r="B228" t="n">
        <v>4</v>
      </c>
      <c r="C228" t="inlineStr">
        <is>
          <t>A066E916-00</t>
        </is>
      </c>
      <c r="D228" t="inlineStr">
        <is>
          <t>A066E916</t>
        </is>
      </c>
      <c r="E228" t="inlineStr">
        <is>
          <t xml:space="preserve">                    A067B289A</t>
        </is>
      </c>
      <c r="F228" t="inlineStr">
        <is>
          <t>A067B289</t>
        </is>
      </c>
      <c r="G228" t="inlineStr">
        <is>
          <t>CATALYST,DIESEL OXIDATION</t>
        </is>
      </c>
      <c r="H228" t="n">
        <v>1</v>
      </c>
      <c r="I228" t="inlineStr">
        <is>
          <t>RAW MATERIAL</t>
        </is>
      </c>
      <c r="J228" t="inlineStr">
        <is>
          <t>Active</t>
        </is>
      </c>
      <c r="L228" t="n">
        <v>10</v>
      </c>
      <c r="M228" t="n">
        <v>1</v>
      </c>
      <c r="Q228" t="inlineStr">
        <is>
          <t>EA</t>
        </is>
      </c>
      <c r="R228" t="inlineStr">
        <is>
          <t>Item</t>
        </is>
      </c>
      <c r="S228" t="n">
        <v>1</v>
      </c>
      <c r="T228" t="n">
        <v>100</v>
      </c>
      <c r="U228" t="n">
        <v>1</v>
      </c>
      <c r="V228" t="n">
        <v>1</v>
      </c>
      <c r="W228" t="inlineStr">
        <is>
          <t>Date</t>
        </is>
      </c>
      <c r="Z228" t="n">
        <v>45073.72361111111</v>
      </c>
      <c r="AB228" t="inlineStr">
        <is>
          <t>*</t>
        </is>
      </c>
      <c r="AD228" t="inlineStr">
        <is>
          <t>Assembly Pull</t>
        </is>
      </c>
      <c r="AE228" t="inlineStr">
        <is>
          <t>C500</t>
        </is>
      </c>
      <c r="AI228" t="n">
        <v>1</v>
      </c>
      <c r="AK228" t="n">
        <v>1</v>
      </c>
      <c r="AL228" t="n">
        <v>10</v>
      </c>
      <c r="AN228" t="n">
        <v>0</v>
      </c>
      <c r="AO228" t="n">
        <v>12</v>
      </c>
      <c r="AU228" t="inlineStr">
        <is>
          <t>None</t>
        </is>
      </c>
      <c r="AV228" t="inlineStr">
        <is>
          <t>*</t>
        </is>
      </c>
    </row>
    <row r="229" ht="14.25" customHeight="1" s="152">
      <c r="A229" t="inlineStr">
        <is>
          <t>DOC</t>
        </is>
      </c>
      <c r="B229" t="n">
        <v>4</v>
      </c>
      <c r="C229" t="inlineStr">
        <is>
          <t>A066E916-00</t>
        </is>
      </c>
      <c r="D229" t="inlineStr">
        <is>
          <t>A066E916</t>
        </is>
      </c>
      <c r="E229" t="inlineStr">
        <is>
          <t xml:space="preserve">                    Q196100</t>
        </is>
      </c>
      <c r="F229" t="inlineStr">
        <is>
          <t>Q196100</t>
        </is>
      </c>
      <c r="G229" t="inlineStr">
        <is>
          <t>PRECIOUS METAL PLATINUM PER PRINT</t>
        </is>
      </c>
      <c r="H229" t="n">
        <v>1</v>
      </c>
      <c r="I229" t="inlineStr">
        <is>
          <t>RAW MATERIAL</t>
        </is>
      </c>
      <c r="J229" t="inlineStr">
        <is>
          <t>Active</t>
        </is>
      </c>
      <c r="L229" t="n">
        <v>20</v>
      </c>
      <c r="M229" t="n">
        <v>1</v>
      </c>
      <c r="Q229" t="inlineStr">
        <is>
          <t>TZ</t>
        </is>
      </c>
      <c r="R229" t="inlineStr">
        <is>
          <t>Item</t>
        </is>
      </c>
      <c r="S229" t="n">
        <v>0.258909</v>
      </c>
      <c r="T229" t="n">
        <v>100</v>
      </c>
      <c r="U229" t="n">
        <v>1</v>
      </c>
      <c r="V229" t="n">
        <v>0.258909</v>
      </c>
      <c r="W229" t="inlineStr">
        <is>
          <t>Date</t>
        </is>
      </c>
      <c r="Z229" t="n">
        <v>45073.72361111111</v>
      </c>
      <c r="AB229" t="inlineStr">
        <is>
          <t>*</t>
        </is>
      </c>
      <c r="AD229" t="inlineStr">
        <is>
          <t>Assembly Pull</t>
        </is>
      </c>
      <c r="AE229" t="inlineStr">
        <is>
          <t>PGM</t>
        </is>
      </c>
      <c r="AI229" t="n">
        <v>0.258909</v>
      </c>
      <c r="AK229" t="n">
        <v>1</v>
      </c>
      <c r="AL229" t="n">
        <v>80</v>
      </c>
      <c r="AN229" t="n">
        <v>0</v>
      </c>
      <c r="AO229" t="n">
        <v>82</v>
      </c>
      <c r="AU229" t="inlineStr">
        <is>
          <t>None</t>
        </is>
      </c>
      <c r="AV229" t="inlineStr">
        <is>
          <t>*</t>
        </is>
      </c>
    </row>
    <row r="230" ht="14.25" customHeight="1" s="152">
      <c r="A230" t="inlineStr">
        <is>
          <t>DOC</t>
        </is>
      </c>
      <c r="B230" t="n">
        <v>4</v>
      </c>
      <c r="C230" t="inlineStr">
        <is>
          <t>A066E916-00</t>
        </is>
      </c>
      <c r="D230" t="inlineStr">
        <is>
          <t>A066E916</t>
        </is>
      </c>
      <c r="E230" t="inlineStr">
        <is>
          <t xml:space="preserve">                    Q196101</t>
        </is>
      </c>
      <c r="F230" t="inlineStr">
        <is>
          <t>Q196101</t>
        </is>
      </c>
      <c r="G230" t="inlineStr">
        <is>
          <t>PRECIOUS METAL PALLADIUM PER PRINT</t>
        </is>
      </c>
      <c r="H230" t="n">
        <v>1</v>
      </c>
      <c r="I230" t="inlineStr">
        <is>
          <t>RAW MATERIAL</t>
        </is>
      </c>
      <c r="J230" t="inlineStr">
        <is>
          <t>Active</t>
        </is>
      </c>
      <c r="L230" t="n">
        <v>30</v>
      </c>
      <c r="M230" t="n">
        <v>1</v>
      </c>
      <c r="Q230" t="inlineStr">
        <is>
          <t>TZ</t>
        </is>
      </c>
      <c r="R230" t="inlineStr">
        <is>
          <t>Item</t>
        </is>
      </c>
      <c r="S230" t="n">
        <v>0.05038</v>
      </c>
      <c r="T230" t="n">
        <v>100</v>
      </c>
      <c r="U230" t="n">
        <v>1</v>
      </c>
      <c r="V230" t="n">
        <v>0.05038</v>
      </c>
      <c r="W230" t="inlineStr">
        <is>
          <t>Date</t>
        </is>
      </c>
      <c r="Z230" t="n">
        <v>45073.72361111111</v>
      </c>
      <c r="AB230" t="inlineStr">
        <is>
          <t>*</t>
        </is>
      </c>
      <c r="AD230" t="inlineStr">
        <is>
          <t>Assembly Pull</t>
        </is>
      </c>
      <c r="AE230" t="inlineStr">
        <is>
          <t>PGM</t>
        </is>
      </c>
      <c r="AI230" t="n">
        <v>0.05038</v>
      </c>
      <c r="AK230" t="n">
        <v>1</v>
      </c>
      <c r="AL230" t="n">
        <v>80</v>
      </c>
      <c r="AN230" t="n">
        <v>0</v>
      </c>
      <c r="AO230" t="n">
        <v>82</v>
      </c>
      <c r="AU230" t="inlineStr">
        <is>
          <t>None</t>
        </is>
      </c>
      <c r="AV230" t="inlineStr">
        <is>
          <t>*</t>
        </is>
      </c>
    </row>
    <row r="231" ht="14.25" customHeight="1" s="152">
      <c r="A231" t="inlineStr">
        <is>
          <t>DOC</t>
        </is>
      </c>
      <c r="B231" t="n">
        <v>3</v>
      </c>
      <c r="C231" t="inlineStr">
        <is>
          <t>A066E916-00</t>
        </is>
      </c>
      <c r="D231" t="inlineStr">
        <is>
          <t>A066E916</t>
        </is>
      </c>
      <c r="E231" t="inlineStr">
        <is>
          <t xml:space="preserve">                A066D087</t>
        </is>
      </c>
      <c r="F231" t="inlineStr">
        <is>
          <t>A066D087</t>
        </is>
      </c>
      <c r="G231" t="inlineStr">
        <is>
          <t>MAT,SUBSTRATE MOUNTING</t>
        </is>
      </c>
      <c r="H231" t="n">
        <v>1</v>
      </c>
      <c r="I231" t="inlineStr">
        <is>
          <t>RAW MATERIAL</t>
        </is>
      </c>
      <c r="J231" t="inlineStr">
        <is>
          <t>Active</t>
        </is>
      </c>
      <c r="L231" t="n">
        <v>30</v>
      </c>
      <c r="M231" t="n">
        <v>1</v>
      </c>
      <c r="Q231" t="inlineStr">
        <is>
          <t>EA</t>
        </is>
      </c>
      <c r="R231" t="inlineStr">
        <is>
          <t>Item</t>
        </is>
      </c>
      <c r="S231" t="n">
        <v>1</v>
      </c>
      <c r="T231" t="n">
        <v>100</v>
      </c>
      <c r="U231" t="n">
        <v>1</v>
      </c>
      <c r="V231" t="n">
        <v>1</v>
      </c>
      <c r="W231" t="inlineStr">
        <is>
          <t>Date</t>
        </is>
      </c>
      <c r="Z231" t="n">
        <v>44985.64787037037</v>
      </c>
      <c r="AB231" t="inlineStr">
        <is>
          <t>*</t>
        </is>
      </c>
      <c r="AD231" t="inlineStr">
        <is>
          <t>Assembly Pull</t>
        </is>
      </c>
      <c r="AE231" t="inlineStr">
        <is>
          <t>C500</t>
        </is>
      </c>
      <c r="AI231" t="n">
        <v>1</v>
      </c>
      <c r="AK231" t="n">
        <v>1</v>
      </c>
      <c r="AL231" t="n">
        <v>15</v>
      </c>
      <c r="AN231" t="n">
        <v>0</v>
      </c>
      <c r="AO231" t="n">
        <v>17</v>
      </c>
      <c r="AU231" t="inlineStr">
        <is>
          <t>None</t>
        </is>
      </c>
      <c r="AV231" t="inlineStr">
        <is>
          <t>*</t>
        </is>
      </c>
    </row>
    <row r="232" ht="14.25" customHeight="1" s="152">
      <c r="A232" t="inlineStr">
        <is>
          <t>DOC</t>
        </is>
      </c>
      <c r="B232" t="n">
        <v>2</v>
      </c>
      <c r="C232" t="inlineStr">
        <is>
          <t>A066E916-00</t>
        </is>
      </c>
      <c r="D232" t="inlineStr">
        <is>
          <t>A066E916</t>
        </is>
      </c>
      <c r="E232" t="inlineStr">
        <is>
          <t xml:space="preserve">        -  A065X126</t>
        </is>
      </c>
      <c r="F232" t="inlineStr">
        <is>
          <t>A065X126</t>
        </is>
      </c>
      <c r="G232" t="inlineStr">
        <is>
          <t>ROLLED BODY</t>
        </is>
      </c>
      <c r="H232" t="n">
        <v>1</v>
      </c>
      <c r="I232" t="inlineStr">
        <is>
          <t>SUB ASSEMBLY</t>
        </is>
      </c>
      <c r="J232" t="inlineStr">
        <is>
          <t>Active</t>
        </is>
      </c>
      <c r="L232" t="n">
        <v>20</v>
      </c>
      <c r="M232" t="n">
        <v>1</v>
      </c>
      <c r="Q232" t="inlineStr">
        <is>
          <t>EA</t>
        </is>
      </c>
      <c r="R232" t="inlineStr">
        <is>
          <t>Item</t>
        </is>
      </c>
      <c r="S232" t="n">
        <v>1</v>
      </c>
      <c r="T232" t="n">
        <v>100</v>
      </c>
      <c r="U232" t="n">
        <v>1</v>
      </c>
      <c r="V232" t="n">
        <v>1</v>
      </c>
      <c r="W232" t="inlineStr">
        <is>
          <t>Date</t>
        </is>
      </c>
      <c r="Z232" t="n">
        <v>44951.68606481481</v>
      </c>
      <c r="AB232" t="inlineStr">
        <is>
          <t>*</t>
        </is>
      </c>
      <c r="AD232" t="inlineStr">
        <is>
          <t>Assembly Pull</t>
        </is>
      </c>
      <c r="AE232" t="inlineStr">
        <is>
          <t>MFRJ KITS</t>
        </is>
      </c>
      <c r="AI232" t="n">
        <v>1</v>
      </c>
      <c r="AK232" t="n">
        <v>1</v>
      </c>
      <c r="AL232" t="n">
        <v>3</v>
      </c>
      <c r="AN232" t="n">
        <v>3</v>
      </c>
      <c r="AO232" t="n">
        <v>8</v>
      </c>
      <c r="AU232" t="inlineStr">
        <is>
          <t>None</t>
        </is>
      </c>
      <c r="AV232" t="inlineStr">
        <is>
          <t>*</t>
        </is>
      </c>
    </row>
    <row r="233" ht="14.25" customHeight="1" s="152">
      <c r="A233" t="inlineStr">
        <is>
          <t>DOC</t>
        </is>
      </c>
      <c r="B233" t="n">
        <v>3</v>
      </c>
      <c r="C233" t="inlineStr">
        <is>
          <t>A066E916-00</t>
        </is>
      </c>
      <c r="D233" t="inlineStr">
        <is>
          <t>A066E916</t>
        </is>
      </c>
      <c r="E233" t="inlineStr">
        <is>
          <t xml:space="preserve">                A065X126F</t>
        </is>
      </c>
      <c r="F233" t="inlineStr">
        <is>
          <t>A065X126</t>
        </is>
      </c>
      <c r="G233" t="inlineStr">
        <is>
          <t>FLAT BODY</t>
        </is>
      </c>
      <c r="H233" t="n">
        <v>1</v>
      </c>
      <c r="I233" t="inlineStr">
        <is>
          <t>RAW MATERIAL</t>
        </is>
      </c>
      <c r="J233" t="inlineStr">
        <is>
          <t>Active</t>
        </is>
      </c>
      <c r="L233" t="n">
        <v>10</v>
      </c>
      <c r="M233" t="n">
        <v>1</v>
      </c>
      <c r="Q233" t="inlineStr">
        <is>
          <t>EA</t>
        </is>
      </c>
      <c r="R233" t="inlineStr">
        <is>
          <t>Item</t>
        </is>
      </c>
      <c r="S233" t="n">
        <v>1</v>
      </c>
      <c r="T233" t="n">
        <v>100</v>
      </c>
      <c r="U233" t="n">
        <v>1</v>
      </c>
      <c r="V233" t="n">
        <v>1</v>
      </c>
      <c r="W233" t="inlineStr">
        <is>
          <t>Date</t>
        </is>
      </c>
      <c r="Z233" t="n">
        <v>44951.68606481481</v>
      </c>
      <c r="AB233" t="inlineStr">
        <is>
          <t>*</t>
        </is>
      </c>
      <c r="AD233" t="inlineStr">
        <is>
          <t>Assembly Pull</t>
        </is>
      </c>
      <c r="AE233" t="inlineStr">
        <is>
          <t>LSLASER</t>
        </is>
      </c>
      <c r="AI233" t="n">
        <v>1</v>
      </c>
      <c r="AK233" t="n">
        <v>1</v>
      </c>
      <c r="AL233" t="n">
        <v>5</v>
      </c>
      <c r="AN233" t="n">
        <v>0</v>
      </c>
      <c r="AO233" t="n">
        <v>5</v>
      </c>
      <c r="AU233" t="inlineStr">
        <is>
          <t>None</t>
        </is>
      </c>
      <c r="AV233" t="inlineStr">
        <is>
          <t>*</t>
        </is>
      </c>
    </row>
    <row r="234" ht="14.25" customHeight="1" s="152">
      <c r="A234" t="inlineStr">
        <is>
          <t>DOC</t>
        </is>
      </c>
      <c r="B234" t="n">
        <v>2</v>
      </c>
      <c r="C234" t="inlineStr">
        <is>
          <t>A066E916-00</t>
        </is>
      </c>
      <c r="D234" t="inlineStr">
        <is>
          <t>A066E916</t>
        </is>
      </c>
      <c r="E234" t="inlineStr">
        <is>
          <t xml:space="preserve">            A052D035</t>
        </is>
      </c>
      <c r="F234" t="inlineStr">
        <is>
          <t>A052D035</t>
        </is>
      </c>
      <c r="G234" t="inlineStr">
        <is>
          <t>EPA17-PLATE, FLANGED-SI</t>
        </is>
      </c>
      <c r="H234" t="n">
        <v>1</v>
      </c>
      <c r="I234" t="inlineStr">
        <is>
          <t>RAW MATERIAL</t>
        </is>
      </c>
      <c r="J234" t="inlineStr">
        <is>
          <t>Active</t>
        </is>
      </c>
      <c r="L234" t="n">
        <v>30</v>
      </c>
      <c r="M234" t="n">
        <v>1</v>
      </c>
      <c r="Q234" t="inlineStr">
        <is>
          <t>EA</t>
        </is>
      </c>
      <c r="R234" t="inlineStr">
        <is>
          <t>Item</t>
        </is>
      </c>
      <c r="S234" t="n">
        <v>1</v>
      </c>
      <c r="T234" t="n">
        <v>100</v>
      </c>
      <c r="U234" t="n">
        <v>1</v>
      </c>
      <c r="V234" t="n">
        <v>1</v>
      </c>
      <c r="W234" t="inlineStr">
        <is>
          <t>Date</t>
        </is>
      </c>
      <c r="Z234" t="n">
        <v>44951.68606481481</v>
      </c>
      <c r="AB234" t="inlineStr">
        <is>
          <t>*</t>
        </is>
      </c>
      <c r="AD234" t="inlineStr">
        <is>
          <t>Assembly Pull</t>
        </is>
      </c>
      <c r="AE234" t="inlineStr">
        <is>
          <t>MFRJ KITS</t>
        </is>
      </c>
      <c r="AI234" t="n">
        <v>1</v>
      </c>
      <c r="AK234" t="n">
        <v>1</v>
      </c>
      <c r="AL234" t="n">
        <v>10</v>
      </c>
      <c r="AN234" t="n">
        <v>0</v>
      </c>
      <c r="AO234" t="n">
        <v>12</v>
      </c>
      <c r="AU234" t="inlineStr">
        <is>
          <t>None</t>
        </is>
      </c>
      <c r="AV234" t="inlineStr">
        <is>
          <t>*</t>
        </is>
      </c>
    </row>
    <row r="235" ht="14.25" customHeight="1" s="152">
      <c r="A235" t="inlineStr">
        <is>
          <t>DOC</t>
        </is>
      </c>
      <c r="B235" t="n">
        <v>2</v>
      </c>
      <c r="C235" t="inlineStr">
        <is>
          <t>A066E916-00</t>
        </is>
      </c>
      <c r="D235" t="inlineStr">
        <is>
          <t>A066E916</t>
        </is>
      </c>
      <c r="E235" t="inlineStr">
        <is>
          <t xml:space="preserve">            A052D034</t>
        </is>
      </c>
      <c r="F235" t="inlineStr">
        <is>
          <t>A052D034</t>
        </is>
      </c>
      <c r="G235" t="inlineStr">
        <is>
          <t>EPA17-PERF PLATE-SI</t>
        </is>
      </c>
      <c r="H235" t="n">
        <v>1</v>
      </c>
      <c r="I235" t="inlineStr">
        <is>
          <t>RAW MATERIAL</t>
        </is>
      </c>
      <c r="J235" t="inlineStr">
        <is>
          <t>Active</t>
        </is>
      </c>
      <c r="L235" t="n">
        <v>40</v>
      </c>
      <c r="M235" t="n">
        <v>1</v>
      </c>
      <c r="Q235" t="inlineStr">
        <is>
          <t>EA</t>
        </is>
      </c>
      <c r="R235" t="inlineStr">
        <is>
          <t>Item</t>
        </is>
      </c>
      <c r="S235" t="n">
        <v>1</v>
      </c>
      <c r="T235" t="n">
        <v>100</v>
      </c>
      <c r="U235" t="n">
        <v>1</v>
      </c>
      <c r="V235" t="n">
        <v>1</v>
      </c>
      <c r="W235" t="inlineStr">
        <is>
          <t>Date</t>
        </is>
      </c>
      <c r="Z235" t="n">
        <v>44951.68606481481</v>
      </c>
      <c r="AB235" t="inlineStr">
        <is>
          <t>*</t>
        </is>
      </c>
      <c r="AD235" t="inlineStr">
        <is>
          <t>Assembly Pull</t>
        </is>
      </c>
      <c r="AE235" t="inlineStr">
        <is>
          <t>MFRJ KITS</t>
        </is>
      </c>
      <c r="AI235" t="n">
        <v>1</v>
      </c>
      <c r="AK235" t="n">
        <v>1</v>
      </c>
      <c r="AL235" t="n">
        <v>10</v>
      </c>
      <c r="AN235" t="n">
        <v>0</v>
      </c>
      <c r="AO235" t="n">
        <v>12</v>
      </c>
      <c r="AU235" t="inlineStr">
        <is>
          <t>None</t>
        </is>
      </c>
      <c r="AV235" t="inlineStr">
        <is>
          <t>*</t>
        </is>
      </c>
    </row>
    <row r="236" ht="14.25" customHeight="1" s="152">
      <c r="A236" t="inlineStr">
        <is>
          <t>DOC</t>
        </is>
      </c>
      <c r="B236" t="n">
        <v>2</v>
      </c>
      <c r="C236" t="inlineStr">
        <is>
          <t>A066E916-00</t>
        </is>
      </c>
      <c r="D236" t="inlineStr">
        <is>
          <t>A066E916</t>
        </is>
      </c>
      <c r="E236" t="inlineStr">
        <is>
          <t xml:space="preserve">        -  A067Y940</t>
        </is>
      </c>
      <c r="F236" t="inlineStr">
        <is>
          <t>A067Y940</t>
        </is>
      </c>
      <c r="G236" t="inlineStr">
        <is>
          <t>SUBMODULE,TUBE</t>
        </is>
      </c>
      <c r="H236" t="n">
        <v>1</v>
      </c>
      <c r="I236" t="inlineStr">
        <is>
          <t>PHANTOM</t>
        </is>
      </c>
      <c r="J236" t="inlineStr">
        <is>
          <t>PHANTOM</t>
        </is>
      </c>
      <c r="L236" t="n">
        <v>50</v>
      </c>
      <c r="M236" t="n">
        <v>1</v>
      </c>
      <c r="Q236" t="inlineStr">
        <is>
          <t>EA</t>
        </is>
      </c>
      <c r="R236" t="inlineStr">
        <is>
          <t>Item</t>
        </is>
      </c>
      <c r="S236" t="n">
        <v>1</v>
      </c>
      <c r="T236" t="n">
        <v>100</v>
      </c>
      <c r="U236" t="n">
        <v>1</v>
      </c>
      <c r="V236" t="n">
        <v>1</v>
      </c>
      <c r="W236" t="inlineStr">
        <is>
          <t>Date</t>
        </is>
      </c>
      <c r="Z236" t="n">
        <v>44951.68606481481</v>
      </c>
      <c r="AB236" t="inlineStr">
        <is>
          <t>*</t>
        </is>
      </c>
      <c r="AD236" t="inlineStr">
        <is>
          <t>Phantom</t>
        </is>
      </c>
      <c r="AI236" t="n">
        <v>1</v>
      </c>
      <c r="AK236" t="n">
        <v>1</v>
      </c>
      <c r="AL236" t="n">
        <v>0</v>
      </c>
      <c r="AN236" t="n">
        <v>0</v>
      </c>
      <c r="AO236" t="n">
        <v>22</v>
      </c>
      <c r="AU236" t="inlineStr">
        <is>
          <t>None</t>
        </is>
      </c>
    </row>
    <row r="237" ht="14.25" customHeight="1" s="152">
      <c r="A237" t="inlineStr">
        <is>
          <t>DOC</t>
        </is>
      </c>
      <c r="B237" t="n">
        <v>3</v>
      </c>
      <c r="C237" t="inlineStr">
        <is>
          <t>A066E916-00</t>
        </is>
      </c>
      <c r="D237" t="inlineStr">
        <is>
          <t>A066E916</t>
        </is>
      </c>
      <c r="E237" t="inlineStr">
        <is>
          <t xml:space="preserve">                A065Z184</t>
        </is>
      </c>
      <c r="F237" t="inlineStr">
        <is>
          <t>A065Z184</t>
        </is>
      </c>
      <c r="G237" t="inlineStr">
        <is>
          <t>PLATE,FLANGED</t>
        </is>
      </c>
      <c r="H237" t="n">
        <v>1</v>
      </c>
      <c r="I237" t="inlineStr">
        <is>
          <t>RAW MATERIAL</t>
        </is>
      </c>
      <c r="J237" t="inlineStr">
        <is>
          <t>Active</t>
        </is>
      </c>
      <c r="L237" t="n">
        <v>11</v>
      </c>
      <c r="M237" t="n">
        <v>1</v>
      </c>
      <c r="Q237" t="inlineStr">
        <is>
          <t>EA</t>
        </is>
      </c>
      <c r="R237" t="inlineStr">
        <is>
          <t>Item</t>
        </is>
      </c>
      <c r="S237" t="n">
        <v>1</v>
      </c>
      <c r="T237" t="n">
        <v>100</v>
      </c>
      <c r="U237" t="n">
        <v>1</v>
      </c>
      <c r="V237" t="n">
        <v>1</v>
      </c>
      <c r="W237" t="inlineStr">
        <is>
          <t>Date</t>
        </is>
      </c>
      <c r="Z237" t="n">
        <v>45058.58041666666</v>
      </c>
      <c r="AB237" t="inlineStr">
        <is>
          <t>*</t>
        </is>
      </c>
      <c r="AD237" t="inlineStr">
        <is>
          <t>Assembly Pull</t>
        </is>
      </c>
      <c r="AE237" t="inlineStr">
        <is>
          <t>MFRJ KITS</t>
        </is>
      </c>
      <c r="AI237" t="n">
        <v>1</v>
      </c>
      <c r="AK237" t="n">
        <v>1</v>
      </c>
      <c r="AL237" t="n">
        <v>20</v>
      </c>
      <c r="AN237" t="n">
        <v>0</v>
      </c>
      <c r="AO237" t="n">
        <v>22</v>
      </c>
      <c r="AU237" t="inlineStr">
        <is>
          <t>None</t>
        </is>
      </c>
      <c r="AV237" t="inlineStr">
        <is>
          <t>*</t>
        </is>
      </c>
    </row>
    <row r="238" ht="14.25" customHeight="1" s="152">
      <c r="A238" t="inlineStr">
        <is>
          <t>DOC</t>
        </is>
      </c>
      <c r="B238" t="n">
        <v>3</v>
      </c>
      <c r="C238" t="inlineStr">
        <is>
          <t>A066E916-00</t>
        </is>
      </c>
      <c r="D238" t="inlineStr">
        <is>
          <t>A066E916</t>
        </is>
      </c>
      <c r="E238" t="inlineStr">
        <is>
          <t xml:space="preserve">                A052L164</t>
        </is>
      </c>
      <c r="F238" t="inlineStr">
        <is>
          <t>A052L164</t>
        </is>
      </c>
      <c r="G238" t="inlineStr">
        <is>
          <t>EPA17-BAFFLE</t>
        </is>
      </c>
      <c r="H238" t="n">
        <v>1</v>
      </c>
      <c r="I238" t="inlineStr">
        <is>
          <t>RAW MATERIAL</t>
        </is>
      </c>
      <c r="J238" t="inlineStr">
        <is>
          <t>Active</t>
        </is>
      </c>
      <c r="L238" t="n">
        <v>20</v>
      </c>
      <c r="M238" t="n">
        <v>1</v>
      </c>
      <c r="Q238" t="inlineStr">
        <is>
          <t>EA</t>
        </is>
      </c>
      <c r="R238" t="inlineStr">
        <is>
          <t>Item</t>
        </is>
      </c>
      <c r="S238" t="n">
        <v>1</v>
      </c>
      <c r="T238" t="n">
        <v>100</v>
      </c>
      <c r="U238" t="n">
        <v>1</v>
      </c>
      <c r="V238" t="n">
        <v>1</v>
      </c>
      <c r="W238" t="inlineStr">
        <is>
          <t>Date</t>
        </is>
      </c>
      <c r="Z238" t="n">
        <v>44951.68606481481</v>
      </c>
      <c r="AB238" t="inlineStr">
        <is>
          <t>*</t>
        </is>
      </c>
      <c r="AD238" t="inlineStr">
        <is>
          <t>Assembly Pull</t>
        </is>
      </c>
      <c r="AE238" t="inlineStr">
        <is>
          <t>MFRJ KITS</t>
        </is>
      </c>
      <c r="AI238" t="n">
        <v>1</v>
      </c>
      <c r="AK238" t="n">
        <v>1</v>
      </c>
      <c r="AL238" t="n">
        <v>20</v>
      </c>
      <c r="AN238" t="n">
        <v>0</v>
      </c>
      <c r="AO238" t="n">
        <v>22</v>
      </c>
      <c r="AU238" t="inlineStr">
        <is>
          <t>None</t>
        </is>
      </c>
      <c r="AV238" t="inlineStr">
        <is>
          <t>*</t>
        </is>
      </c>
    </row>
    <row r="239" ht="14.25" customHeight="1" s="152">
      <c r="A239" t="inlineStr">
        <is>
          <t>DOC</t>
        </is>
      </c>
      <c r="B239" t="n">
        <v>3</v>
      </c>
      <c r="C239" t="inlineStr">
        <is>
          <t>A066E916-00</t>
        </is>
      </c>
      <c r="D239" t="inlineStr">
        <is>
          <t>A066E916</t>
        </is>
      </c>
      <c r="E239" t="inlineStr">
        <is>
          <t xml:space="preserve">                A052L165</t>
        </is>
      </c>
      <c r="F239" t="inlineStr">
        <is>
          <t>A052L165</t>
        </is>
      </c>
      <c r="G239" t="inlineStr">
        <is>
          <t>EPA17-BAFFLE-INLET-SI</t>
        </is>
      </c>
      <c r="H239" t="n">
        <v>1</v>
      </c>
      <c r="I239" t="inlineStr">
        <is>
          <t>RAW MATERIAL</t>
        </is>
      </c>
      <c r="J239" t="inlineStr">
        <is>
          <t>Active</t>
        </is>
      </c>
      <c r="L239" t="n">
        <v>30</v>
      </c>
      <c r="M239" t="n">
        <v>1</v>
      </c>
      <c r="Q239" t="inlineStr">
        <is>
          <t>EA</t>
        </is>
      </c>
      <c r="R239" t="inlineStr">
        <is>
          <t>Item</t>
        </is>
      </c>
      <c r="S239" t="n">
        <v>1</v>
      </c>
      <c r="T239" t="n">
        <v>100</v>
      </c>
      <c r="U239" t="n">
        <v>1</v>
      </c>
      <c r="V239" t="n">
        <v>1</v>
      </c>
      <c r="W239" t="inlineStr">
        <is>
          <t>Date</t>
        </is>
      </c>
      <c r="Z239" t="n">
        <v>44951.68606481481</v>
      </c>
      <c r="AB239" t="inlineStr">
        <is>
          <t>*</t>
        </is>
      </c>
      <c r="AD239" t="inlineStr">
        <is>
          <t>Assembly Pull</t>
        </is>
      </c>
      <c r="AE239" t="inlineStr">
        <is>
          <t>MFRJ KITS</t>
        </is>
      </c>
      <c r="AI239" t="n">
        <v>1</v>
      </c>
      <c r="AK239" t="n">
        <v>1</v>
      </c>
      <c r="AL239" t="n">
        <v>10</v>
      </c>
      <c r="AN239" t="n">
        <v>0</v>
      </c>
      <c r="AO239" t="n">
        <v>12</v>
      </c>
      <c r="AU239" t="inlineStr">
        <is>
          <t>None</t>
        </is>
      </c>
      <c r="AV239" t="inlineStr">
        <is>
          <t>*</t>
        </is>
      </c>
    </row>
    <row r="240" ht="14.25" customHeight="1" s="152">
      <c r="A240" t="inlineStr">
        <is>
          <t>DOC</t>
        </is>
      </c>
      <c r="B240" t="n">
        <v>3</v>
      </c>
      <c r="C240" t="inlineStr">
        <is>
          <t>A066E916-00</t>
        </is>
      </c>
      <c r="D240" t="inlineStr">
        <is>
          <t>A066E916</t>
        </is>
      </c>
      <c r="E240" t="inlineStr">
        <is>
          <t xml:space="preserve">                A057D140</t>
        </is>
      </c>
      <c r="F240" t="inlineStr">
        <is>
          <t>A057D140</t>
        </is>
      </c>
      <c r="G240" t="inlineStr">
        <is>
          <t>EPA17-COUPLER</t>
        </is>
      </c>
      <c r="H240" t="n">
        <v>1</v>
      </c>
      <c r="I240" t="inlineStr">
        <is>
          <t>RAW MATERIAL</t>
        </is>
      </c>
      <c r="J240" t="inlineStr">
        <is>
          <t>Active</t>
        </is>
      </c>
      <c r="L240" t="n">
        <v>40</v>
      </c>
      <c r="M240" t="n">
        <v>1</v>
      </c>
      <c r="Q240" t="inlineStr">
        <is>
          <t>EA</t>
        </is>
      </c>
      <c r="R240" t="inlineStr">
        <is>
          <t>Item</t>
        </is>
      </c>
      <c r="S240" t="n">
        <v>1</v>
      </c>
      <c r="T240" t="n">
        <v>100</v>
      </c>
      <c r="U240" t="n">
        <v>1</v>
      </c>
      <c r="V240" t="n">
        <v>1</v>
      </c>
      <c r="W240" t="inlineStr">
        <is>
          <t>Date</t>
        </is>
      </c>
      <c r="Z240" t="n">
        <v>44951.68606481481</v>
      </c>
      <c r="AB240" t="inlineStr">
        <is>
          <t>*</t>
        </is>
      </c>
      <c r="AD240" t="inlineStr">
        <is>
          <t>Assembly Pull</t>
        </is>
      </c>
      <c r="AE240" t="inlineStr">
        <is>
          <t>M1200</t>
        </is>
      </c>
      <c r="AI240" t="n">
        <v>1</v>
      </c>
      <c r="AK240" t="n">
        <v>1</v>
      </c>
      <c r="AL240" t="n">
        <v>10</v>
      </c>
      <c r="AN240" t="n">
        <v>0</v>
      </c>
      <c r="AO240" t="n">
        <v>12</v>
      </c>
      <c r="AU240" t="inlineStr">
        <is>
          <t>None</t>
        </is>
      </c>
      <c r="AV240" t="inlineStr">
        <is>
          <t>*</t>
        </is>
      </c>
    </row>
    <row r="241" ht="14.25" customHeight="1" s="152">
      <c r="A241" t="inlineStr">
        <is>
          <t>DOC</t>
        </is>
      </c>
      <c r="B241" t="n">
        <v>2</v>
      </c>
      <c r="C241" t="inlineStr">
        <is>
          <t>A066E916-00</t>
        </is>
      </c>
      <c r="D241" t="inlineStr">
        <is>
          <t>A066E916</t>
        </is>
      </c>
      <c r="E241" t="inlineStr">
        <is>
          <t xml:space="preserve">            A040W492</t>
        </is>
      </c>
      <c r="F241" t="inlineStr">
        <is>
          <t>A040W492</t>
        </is>
      </c>
      <c r="G241" t="inlineStr">
        <is>
          <t>ADAPTER CLAMP</t>
        </is>
      </c>
      <c r="H241" t="n">
        <v>1</v>
      </c>
      <c r="I241" t="inlineStr">
        <is>
          <t>RAW MATERIAL</t>
        </is>
      </c>
      <c r="J241" t="inlineStr">
        <is>
          <t>Active</t>
        </is>
      </c>
      <c r="L241" t="n">
        <v>60</v>
      </c>
      <c r="M241" t="n">
        <v>1</v>
      </c>
      <c r="Q241" t="inlineStr">
        <is>
          <t>EA</t>
        </is>
      </c>
      <c r="R241" t="inlineStr">
        <is>
          <t>Item</t>
        </is>
      </c>
      <c r="S241" t="n">
        <v>1</v>
      </c>
      <c r="T241" t="n">
        <v>100</v>
      </c>
      <c r="U241" t="n">
        <v>1</v>
      </c>
      <c r="V241" t="n">
        <v>1</v>
      </c>
      <c r="W241" t="inlineStr">
        <is>
          <t>Date</t>
        </is>
      </c>
      <c r="Z241" t="n">
        <v>44951.68606481481</v>
      </c>
      <c r="AB241" t="inlineStr">
        <is>
          <t>*</t>
        </is>
      </c>
      <c r="AD241" t="inlineStr">
        <is>
          <t>Assembly Pull</t>
        </is>
      </c>
      <c r="AE241" t="inlineStr">
        <is>
          <t>M1200</t>
        </is>
      </c>
      <c r="AI241" t="n">
        <v>1</v>
      </c>
      <c r="AK241" t="n">
        <v>1</v>
      </c>
      <c r="AL241" t="n">
        <v>10</v>
      </c>
      <c r="AN241" t="n">
        <v>0</v>
      </c>
      <c r="AO241" t="n">
        <v>12</v>
      </c>
      <c r="AU241" t="inlineStr">
        <is>
          <t>None</t>
        </is>
      </c>
      <c r="AV241" t="inlineStr">
        <is>
          <t>*</t>
        </is>
      </c>
    </row>
    <row r="242" ht="14.25" customHeight="1" s="152">
      <c r="A242" t="inlineStr">
        <is>
          <t>DOC</t>
        </is>
      </c>
      <c r="B242" t="n">
        <v>2</v>
      </c>
      <c r="C242" t="inlineStr">
        <is>
          <t>A066E916-00</t>
        </is>
      </c>
      <c r="D242" t="inlineStr">
        <is>
          <t>A066E916</t>
        </is>
      </c>
      <c r="E242" t="inlineStr">
        <is>
          <t xml:space="preserve">            A035J383</t>
        </is>
      </c>
      <c r="F242" t="inlineStr">
        <is>
          <t>A035J383</t>
        </is>
      </c>
      <c r="G242" t="inlineStr">
        <is>
          <t>PIPE COUPLING</t>
        </is>
      </c>
      <c r="H242" t="n">
        <v>1</v>
      </c>
      <c r="I242" t="inlineStr">
        <is>
          <t>RAW MATERIAL</t>
        </is>
      </c>
      <c r="J242" t="inlineStr">
        <is>
          <t>Active</t>
        </is>
      </c>
      <c r="L242" t="n">
        <v>70</v>
      </c>
      <c r="M242" t="n">
        <v>1</v>
      </c>
      <c r="Q242" t="inlineStr">
        <is>
          <t>EA</t>
        </is>
      </c>
      <c r="R242" t="inlineStr">
        <is>
          <t>Item</t>
        </is>
      </c>
      <c r="S242" t="n">
        <v>1</v>
      </c>
      <c r="T242" t="n">
        <v>100</v>
      </c>
      <c r="U242" t="n">
        <v>1</v>
      </c>
      <c r="V242" t="n">
        <v>1</v>
      </c>
      <c r="W242" t="inlineStr">
        <is>
          <t>Date</t>
        </is>
      </c>
      <c r="Z242" t="n">
        <v>44951.68606481481</v>
      </c>
      <c r="AB242" t="inlineStr">
        <is>
          <t>*</t>
        </is>
      </c>
      <c r="AD242" t="inlineStr">
        <is>
          <t>Assembly Pull</t>
        </is>
      </c>
      <c r="AE242" t="inlineStr">
        <is>
          <t>M1200</t>
        </is>
      </c>
      <c r="AI242" t="n">
        <v>1</v>
      </c>
      <c r="AK242" t="n">
        <v>1</v>
      </c>
      <c r="AL242" t="n">
        <v>20</v>
      </c>
      <c r="AN242" t="n">
        <v>0</v>
      </c>
      <c r="AO242" t="n">
        <v>22</v>
      </c>
      <c r="AU242" t="inlineStr">
        <is>
          <t>None</t>
        </is>
      </c>
      <c r="AV242" t="inlineStr">
        <is>
          <t>*</t>
        </is>
      </c>
    </row>
    <row r="243" ht="14.25" customHeight="1" s="152">
      <c r="A243" t="inlineStr">
        <is>
          <t>DOC</t>
        </is>
      </c>
      <c r="B243" t="n">
        <v>2</v>
      </c>
      <c r="C243" t="inlineStr">
        <is>
          <t>A066E916-00</t>
        </is>
      </c>
      <c r="D243" t="inlineStr">
        <is>
          <t>A066E916</t>
        </is>
      </c>
      <c r="E243" t="inlineStr">
        <is>
          <t xml:space="preserve">            A067X443</t>
        </is>
      </c>
      <c r="F243" t="inlineStr">
        <is>
          <t>A067X443</t>
        </is>
      </c>
      <c r="G243" t="inlineStr">
        <is>
          <t>INSULATION</t>
        </is>
      </c>
      <c r="H243" t="n">
        <v>1</v>
      </c>
      <c r="I243" t="inlineStr">
        <is>
          <t>RAW MATERIAL</t>
        </is>
      </c>
      <c r="J243" t="inlineStr">
        <is>
          <t>Active</t>
        </is>
      </c>
      <c r="L243" t="n">
        <v>83</v>
      </c>
      <c r="M243" t="n">
        <v>1</v>
      </c>
      <c r="Q243" t="inlineStr">
        <is>
          <t>EA</t>
        </is>
      </c>
      <c r="R243" t="inlineStr">
        <is>
          <t>Item</t>
        </is>
      </c>
      <c r="S243" t="n">
        <v>1</v>
      </c>
      <c r="T243" t="n">
        <v>100</v>
      </c>
      <c r="U243" t="n">
        <v>1</v>
      </c>
      <c r="V243" t="n">
        <v>1</v>
      </c>
      <c r="W243" t="inlineStr">
        <is>
          <t>Date</t>
        </is>
      </c>
      <c r="Z243" t="n">
        <v>45141.6640625</v>
      </c>
      <c r="AB243" t="inlineStr">
        <is>
          <t>*</t>
        </is>
      </c>
      <c r="AD243" t="inlineStr">
        <is>
          <t>Assembly Pull</t>
        </is>
      </c>
      <c r="AE243" t="inlineStr">
        <is>
          <t>MFRJ KITS</t>
        </is>
      </c>
      <c r="AI243" t="n">
        <v>1</v>
      </c>
      <c r="AK243" t="n">
        <v>1</v>
      </c>
      <c r="AL243" t="n">
        <v>10</v>
      </c>
      <c r="AN243" t="n">
        <v>0</v>
      </c>
      <c r="AO243" t="n">
        <v>12</v>
      </c>
      <c r="AU243" t="inlineStr">
        <is>
          <t>None</t>
        </is>
      </c>
      <c r="AV243" t="inlineStr">
        <is>
          <t>*</t>
        </is>
      </c>
    </row>
    <row r="244" ht="14.25" customHeight="1" s="152">
      <c r="A244" t="inlineStr">
        <is>
          <t>DOC</t>
        </is>
      </c>
      <c r="B244" t="n">
        <v>2</v>
      </c>
      <c r="C244" t="inlineStr">
        <is>
          <t>A066E916-00</t>
        </is>
      </c>
      <c r="D244" t="inlineStr">
        <is>
          <t>A066E916</t>
        </is>
      </c>
      <c r="E244" t="inlineStr">
        <is>
          <t xml:space="preserve">            A064A079</t>
        </is>
      </c>
      <c r="F244" t="inlineStr">
        <is>
          <t>A064A079</t>
        </is>
      </c>
      <c r="G244" t="inlineStr">
        <is>
          <t>EPA21-INSULATION</t>
        </is>
      </c>
      <c r="H244" t="n">
        <v>1</v>
      </c>
      <c r="I244" t="inlineStr">
        <is>
          <t>RAW MATERIAL</t>
        </is>
      </c>
      <c r="J244" t="inlineStr">
        <is>
          <t>Active</t>
        </is>
      </c>
      <c r="L244" t="n">
        <v>91</v>
      </c>
      <c r="M244" t="n">
        <v>1</v>
      </c>
      <c r="Q244" t="inlineStr">
        <is>
          <t>EA</t>
        </is>
      </c>
      <c r="R244" t="inlineStr">
        <is>
          <t>Item</t>
        </is>
      </c>
      <c r="S244" t="n">
        <v>1</v>
      </c>
      <c r="T244" t="n">
        <v>100</v>
      </c>
      <c r="U244" t="n">
        <v>1</v>
      </c>
      <c r="V244" t="n">
        <v>1</v>
      </c>
      <c r="W244" t="inlineStr">
        <is>
          <t>Date</t>
        </is>
      </c>
      <c r="Z244" t="n">
        <v>44951.68606481481</v>
      </c>
      <c r="AB244" t="inlineStr">
        <is>
          <t>*</t>
        </is>
      </c>
      <c r="AD244" t="inlineStr">
        <is>
          <t>Assembly Pull</t>
        </is>
      </c>
      <c r="AE244" t="inlineStr">
        <is>
          <t>MFRJ KITS</t>
        </is>
      </c>
      <c r="AI244" t="n">
        <v>1</v>
      </c>
      <c r="AK244" t="n">
        <v>1</v>
      </c>
      <c r="AL244" t="n">
        <v>15</v>
      </c>
      <c r="AN244" t="n">
        <v>0</v>
      </c>
      <c r="AO244" t="n">
        <v>17</v>
      </c>
      <c r="AU244" t="inlineStr">
        <is>
          <t>None</t>
        </is>
      </c>
      <c r="AV244" t="inlineStr">
        <is>
          <t>*</t>
        </is>
      </c>
    </row>
    <row r="245" ht="14.25" customHeight="1" s="152">
      <c r="A245" t="inlineStr">
        <is>
          <t>DOC</t>
        </is>
      </c>
      <c r="B245" t="n">
        <v>2</v>
      </c>
      <c r="C245" t="inlineStr">
        <is>
          <t>A066E916-00</t>
        </is>
      </c>
      <c r="D245" t="inlineStr">
        <is>
          <t>A066E916</t>
        </is>
      </c>
      <c r="E245" t="inlineStr">
        <is>
          <t xml:space="preserve">            A064A084</t>
        </is>
      </c>
      <c r="F245" t="inlineStr">
        <is>
          <t>A064A084</t>
        </is>
      </c>
      <c r="G245" t="inlineStr">
        <is>
          <t>EPA21-INSULATION</t>
        </is>
      </c>
      <c r="H245" t="n">
        <v>1</v>
      </c>
      <c r="I245" t="inlineStr">
        <is>
          <t>RAW MATERIAL</t>
        </is>
      </c>
      <c r="J245" t="inlineStr">
        <is>
          <t>Active</t>
        </is>
      </c>
      <c r="L245" t="n">
        <v>101</v>
      </c>
      <c r="M245" t="n">
        <v>1</v>
      </c>
      <c r="Q245" t="inlineStr">
        <is>
          <t>EA</t>
        </is>
      </c>
      <c r="R245" t="inlineStr">
        <is>
          <t>Item</t>
        </is>
      </c>
      <c r="S245" t="n">
        <v>1</v>
      </c>
      <c r="T245" t="n">
        <v>100</v>
      </c>
      <c r="U245" t="n">
        <v>1</v>
      </c>
      <c r="V245" t="n">
        <v>1</v>
      </c>
      <c r="W245" t="inlineStr">
        <is>
          <t>Date</t>
        </is>
      </c>
      <c r="Z245" t="n">
        <v>44951.68606481481</v>
      </c>
      <c r="AB245" t="inlineStr">
        <is>
          <t>*</t>
        </is>
      </c>
      <c r="AD245" t="inlineStr">
        <is>
          <t>Assembly Pull</t>
        </is>
      </c>
      <c r="AE245" t="inlineStr">
        <is>
          <t>MFRJ KITS</t>
        </is>
      </c>
      <c r="AI245" t="n">
        <v>1</v>
      </c>
      <c r="AK245" t="n">
        <v>1</v>
      </c>
      <c r="AL245" t="n">
        <v>15</v>
      </c>
      <c r="AN245" t="n">
        <v>0</v>
      </c>
      <c r="AO245" t="n">
        <v>17</v>
      </c>
      <c r="AU245" t="inlineStr">
        <is>
          <t>None</t>
        </is>
      </c>
      <c r="AV245" t="inlineStr">
        <is>
          <t>*</t>
        </is>
      </c>
    </row>
    <row r="246" ht="14.25" customHeight="1" s="152">
      <c r="A246" t="inlineStr">
        <is>
          <t>DOC</t>
        </is>
      </c>
      <c r="B246" t="n">
        <v>2</v>
      </c>
      <c r="C246" t="inlineStr">
        <is>
          <t>A066E916-00</t>
        </is>
      </c>
      <c r="D246" t="inlineStr">
        <is>
          <t>A066E916</t>
        </is>
      </c>
      <c r="E246" t="inlineStr">
        <is>
          <t xml:space="preserve">            A065S892</t>
        </is>
      </c>
      <c r="F246" t="inlineStr">
        <is>
          <t>A065S892</t>
        </is>
      </c>
      <c r="G246" t="inlineStr">
        <is>
          <t>SHIELD,HEAT</t>
        </is>
      </c>
      <c r="H246" t="n">
        <v>1</v>
      </c>
      <c r="I246" t="inlineStr">
        <is>
          <t>RAW MATERIAL</t>
        </is>
      </c>
      <c r="J246" t="inlineStr">
        <is>
          <t>Active</t>
        </is>
      </c>
      <c r="L246" t="n">
        <v>110</v>
      </c>
      <c r="M246" t="n">
        <v>1</v>
      </c>
      <c r="Q246" t="inlineStr">
        <is>
          <t>EA</t>
        </is>
      </c>
      <c r="R246" t="inlineStr">
        <is>
          <t>Item</t>
        </is>
      </c>
      <c r="S246" t="n">
        <v>1</v>
      </c>
      <c r="T246" t="n">
        <v>100</v>
      </c>
      <c r="U246" t="n">
        <v>1</v>
      </c>
      <c r="V246" t="n">
        <v>1</v>
      </c>
      <c r="W246" t="inlineStr">
        <is>
          <t>Date</t>
        </is>
      </c>
      <c r="Z246" t="n">
        <v>44951.68606481481</v>
      </c>
      <c r="AB246" t="inlineStr">
        <is>
          <t>*</t>
        </is>
      </c>
      <c r="AD246" t="inlineStr">
        <is>
          <t>Assembly Pull</t>
        </is>
      </c>
      <c r="AE246" t="inlineStr">
        <is>
          <t>MFRJ KITS</t>
        </is>
      </c>
      <c r="AI246" t="n">
        <v>1</v>
      </c>
      <c r="AK246" t="n">
        <v>1</v>
      </c>
      <c r="AL246" t="n">
        <v>20</v>
      </c>
      <c r="AN246" t="n">
        <v>0</v>
      </c>
      <c r="AO246" t="n">
        <v>22</v>
      </c>
      <c r="AU246" t="inlineStr">
        <is>
          <t>None</t>
        </is>
      </c>
      <c r="AV246" t="inlineStr">
        <is>
          <t>*</t>
        </is>
      </c>
    </row>
    <row r="247" ht="14.25" customHeight="1" s="152">
      <c r="A247" t="inlineStr">
        <is>
          <t>DOC</t>
        </is>
      </c>
      <c r="B247" t="n">
        <v>2</v>
      </c>
      <c r="C247" t="inlineStr">
        <is>
          <t>A066E916-00</t>
        </is>
      </c>
      <c r="D247" t="inlineStr">
        <is>
          <t>A066E916</t>
        </is>
      </c>
      <c r="E247" t="inlineStr">
        <is>
          <t xml:space="preserve">            A065S724</t>
        </is>
      </c>
      <c r="F247" t="inlineStr">
        <is>
          <t>A065S724</t>
        </is>
      </c>
      <c r="G247" t="inlineStr">
        <is>
          <t>SHIELD,HEAT</t>
        </is>
      </c>
      <c r="H247" t="n">
        <v>1</v>
      </c>
      <c r="I247" t="inlineStr">
        <is>
          <t>RAW MATERIAL</t>
        </is>
      </c>
      <c r="J247" t="inlineStr">
        <is>
          <t>Active</t>
        </is>
      </c>
      <c r="L247" t="n">
        <v>120</v>
      </c>
      <c r="M247" t="n">
        <v>1</v>
      </c>
      <c r="Q247" t="inlineStr">
        <is>
          <t>EA</t>
        </is>
      </c>
      <c r="R247" t="inlineStr">
        <is>
          <t>Item</t>
        </is>
      </c>
      <c r="S247" t="n">
        <v>1</v>
      </c>
      <c r="T247" t="n">
        <v>100</v>
      </c>
      <c r="U247" t="n">
        <v>1</v>
      </c>
      <c r="V247" t="n">
        <v>1</v>
      </c>
      <c r="W247" t="inlineStr">
        <is>
          <t>Date</t>
        </is>
      </c>
      <c r="Z247" t="n">
        <v>44951.68606481481</v>
      </c>
      <c r="AB247" t="inlineStr">
        <is>
          <t>*</t>
        </is>
      </c>
      <c r="AD247" t="inlineStr">
        <is>
          <t>Assembly Pull</t>
        </is>
      </c>
      <c r="AE247" t="inlineStr">
        <is>
          <t>MFRJ KITS</t>
        </is>
      </c>
      <c r="AI247" t="n">
        <v>1</v>
      </c>
      <c r="AK247" t="n">
        <v>1</v>
      </c>
      <c r="AL247" t="n">
        <v>20</v>
      </c>
      <c r="AN247" t="n">
        <v>0</v>
      </c>
      <c r="AO247" t="n">
        <v>22</v>
      </c>
      <c r="AU247" t="inlineStr">
        <is>
          <t>None</t>
        </is>
      </c>
      <c r="AV247" t="inlineStr">
        <is>
          <t>*</t>
        </is>
      </c>
    </row>
    <row r="248" ht="14.25" customHeight="1" s="152">
      <c r="A248" t="inlineStr">
        <is>
          <t>DOC</t>
        </is>
      </c>
      <c r="B248" t="n">
        <v>2</v>
      </c>
      <c r="C248" t="inlineStr">
        <is>
          <t>A066E916-00</t>
        </is>
      </c>
      <c r="D248" t="inlineStr">
        <is>
          <t>A066E916</t>
        </is>
      </c>
      <c r="E248" t="inlineStr">
        <is>
          <t xml:space="preserve">            A065S725</t>
        </is>
      </c>
      <c r="F248" t="inlineStr">
        <is>
          <t>A065S725</t>
        </is>
      </c>
      <c r="G248" t="inlineStr">
        <is>
          <t>SHIELD,HEAT</t>
        </is>
      </c>
      <c r="H248" t="n">
        <v>1</v>
      </c>
      <c r="I248" t="inlineStr">
        <is>
          <t>RAW MATERIAL</t>
        </is>
      </c>
      <c r="J248" t="inlineStr">
        <is>
          <t>Active</t>
        </is>
      </c>
      <c r="L248" t="n">
        <v>130</v>
      </c>
      <c r="M248" t="n">
        <v>1</v>
      </c>
      <c r="Q248" t="inlineStr">
        <is>
          <t>EA</t>
        </is>
      </c>
      <c r="R248" t="inlineStr">
        <is>
          <t>Item</t>
        </is>
      </c>
      <c r="S248" t="n">
        <v>1</v>
      </c>
      <c r="T248" t="n">
        <v>100</v>
      </c>
      <c r="U248" t="n">
        <v>1</v>
      </c>
      <c r="V248" t="n">
        <v>1</v>
      </c>
      <c r="W248" t="inlineStr">
        <is>
          <t>Date</t>
        </is>
      </c>
      <c r="Z248" t="n">
        <v>44951.68606481481</v>
      </c>
      <c r="AB248" t="inlineStr">
        <is>
          <t>*</t>
        </is>
      </c>
      <c r="AD248" t="inlineStr">
        <is>
          <t>Assembly Pull</t>
        </is>
      </c>
      <c r="AE248" t="inlineStr">
        <is>
          <t>MFRJ KITS</t>
        </is>
      </c>
      <c r="AI248" t="n">
        <v>1</v>
      </c>
      <c r="AK248" t="n">
        <v>1</v>
      </c>
      <c r="AL248" t="n">
        <v>20</v>
      </c>
      <c r="AN248" t="n">
        <v>0</v>
      </c>
      <c r="AO248" t="n">
        <v>22</v>
      </c>
      <c r="AU248" t="inlineStr">
        <is>
          <t>None</t>
        </is>
      </c>
      <c r="AV248" t="inlineStr">
        <is>
          <t>*</t>
        </is>
      </c>
    </row>
    <row r="249" ht="14.25" customHeight="1" s="152">
      <c r="A249" t="inlineStr">
        <is>
          <t>DOC</t>
        </is>
      </c>
      <c r="B249" t="n">
        <v>1</v>
      </c>
      <c r="C249" t="inlineStr">
        <is>
          <t>A066E920-00</t>
        </is>
      </c>
      <c r="D249" t="inlineStr">
        <is>
          <t>A066E920</t>
        </is>
      </c>
      <c r="E249" t="inlineStr">
        <is>
          <t xml:space="preserve">    -  A066E920P</t>
        </is>
      </c>
      <c r="F249" t="inlineStr">
        <is>
          <t>A066E920</t>
        </is>
      </c>
      <c r="G249" t="inlineStr">
        <is>
          <t>EPA24-INLET MODULE-SI</t>
        </is>
      </c>
      <c r="H249" t="n">
        <v>1</v>
      </c>
      <c r="I249" t="inlineStr">
        <is>
          <t>PHANTOM</t>
        </is>
      </c>
      <c r="J249" t="inlineStr">
        <is>
          <t>PHANTOM</t>
        </is>
      </c>
      <c r="L249" t="n">
        <v>10</v>
      </c>
      <c r="M249" t="n">
        <v>1</v>
      </c>
      <c r="Q249" t="inlineStr">
        <is>
          <t>EA</t>
        </is>
      </c>
      <c r="R249" t="inlineStr">
        <is>
          <t>Item</t>
        </is>
      </c>
      <c r="S249" t="n">
        <v>1</v>
      </c>
      <c r="T249" t="n">
        <v>100</v>
      </c>
      <c r="U249" t="n">
        <v>1</v>
      </c>
      <c r="V249" t="n">
        <v>1</v>
      </c>
      <c r="W249" t="inlineStr">
        <is>
          <t>Date</t>
        </is>
      </c>
      <c r="Z249" t="n">
        <v>44678.7097337963</v>
      </c>
      <c r="AB249" t="inlineStr">
        <is>
          <t>*</t>
        </is>
      </c>
      <c r="AD249" t="inlineStr">
        <is>
          <t>Phantom</t>
        </is>
      </c>
      <c r="AI249" t="n">
        <v>1</v>
      </c>
      <c r="AK249" t="n">
        <v>1</v>
      </c>
      <c r="AL249" t="n">
        <v>0</v>
      </c>
      <c r="AN249" t="n">
        <v>2</v>
      </c>
      <c r="AO249" t="n">
        <v>83</v>
      </c>
      <c r="AU249" t="inlineStr">
        <is>
          <t>None</t>
        </is>
      </c>
    </row>
    <row r="250" ht="14.25" customHeight="1" s="152">
      <c r="A250" t="inlineStr">
        <is>
          <t>DOC</t>
        </is>
      </c>
      <c r="B250" t="n">
        <v>2</v>
      </c>
      <c r="C250" t="inlineStr">
        <is>
          <t>A066E920-00</t>
        </is>
      </c>
      <c r="D250" t="inlineStr">
        <is>
          <t>A066E920</t>
        </is>
      </c>
      <c r="E250" t="inlineStr">
        <is>
          <t xml:space="preserve">        -  A065X035</t>
        </is>
      </c>
      <c r="F250" t="inlineStr">
        <is>
          <t>A065X035</t>
        </is>
      </c>
      <c r="G250" t="inlineStr">
        <is>
          <t>ROLLED BODY</t>
        </is>
      </c>
      <c r="H250" t="n">
        <v>1</v>
      </c>
      <c r="I250" t="inlineStr">
        <is>
          <t>SUB ASSEMBLY</t>
        </is>
      </c>
      <c r="J250" t="inlineStr">
        <is>
          <t>Active</t>
        </is>
      </c>
      <c r="L250" t="n">
        <v>10</v>
      </c>
      <c r="M250" t="n">
        <v>1</v>
      </c>
      <c r="Q250" t="inlineStr">
        <is>
          <t>EA</t>
        </is>
      </c>
      <c r="R250" t="inlineStr">
        <is>
          <t>Item</t>
        </is>
      </c>
      <c r="S250" t="n">
        <v>1</v>
      </c>
      <c r="T250" t="n">
        <v>100</v>
      </c>
      <c r="U250" t="n">
        <v>1</v>
      </c>
      <c r="V250" t="n">
        <v>1</v>
      </c>
      <c r="W250" t="inlineStr">
        <is>
          <t>Date</t>
        </is>
      </c>
      <c r="Z250" t="n">
        <v>44678.7097337963</v>
      </c>
      <c r="AB250" t="inlineStr">
        <is>
          <t>*</t>
        </is>
      </c>
      <c r="AD250" t="inlineStr">
        <is>
          <t>Assembly Pull</t>
        </is>
      </c>
      <c r="AE250" t="inlineStr">
        <is>
          <t>MFRJ KITS</t>
        </is>
      </c>
      <c r="AI250" t="n">
        <v>1</v>
      </c>
      <c r="AK250" t="n">
        <v>1</v>
      </c>
      <c r="AL250" t="n">
        <v>1</v>
      </c>
      <c r="AN250" t="n">
        <v>1</v>
      </c>
      <c r="AO250" t="n">
        <v>1</v>
      </c>
      <c r="AU250" t="inlineStr">
        <is>
          <t>None</t>
        </is>
      </c>
      <c r="AV250" t="inlineStr">
        <is>
          <t>*</t>
        </is>
      </c>
    </row>
    <row r="251" ht="14.25" customHeight="1" s="152">
      <c r="A251" t="inlineStr">
        <is>
          <t>DOC</t>
        </is>
      </c>
      <c r="B251" t="n">
        <v>3</v>
      </c>
      <c r="C251" t="inlineStr">
        <is>
          <t>A066E920-00</t>
        </is>
      </c>
      <c r="D251" t="inlineStr">
        <is>
          <t>A066E920</t>
        </is>
      </c>
      <c r="E251" t="inlineStr">
        <is>
          <t xml:space="preserve">                A065X035F</t>
        </is>
      </c>
      <c r="F251" t="inlineStr">
        <is>
          <t>A065X035</t>
        </is>
      </c>
      <c r="G251" t="inlineStr">
        <is>
          <t>FLAT BODY</t>
        </is>
      </c>
      <c r="H251" t="n">
        <v>1</v>
      </c>
      <c r="I251" t="inlineStr">
        <is>
          <t>RAW MATERIAL</t>
        </is>
      </c>
      <c r="J251" t="inlineStr">
        <is>
          <t>Active</t>
        </is>
      </c>
      <c r="L251" t="n">
        <v>10</v>
      </c>
      <c r="M251" t="n">
        <v>1</v>
      </c>
      <c r="Q251" t="inlineStr">
        <is>
          <t>EA</t>
        </is>
      </c>
      <c r="R251" t="inlineStr">
        <is>
          <t>Item</t>
        </is>
      </c>
      <c r="S251" t="n">
        <v>1</v>
      </c>
      <c r="T251" t="n">
        <v>100</v>
      </c>
      <c r="U251" t="n">
        <v>1</v>
      </c>
      <c r="V251" t="n">
        <v>1</v>
      </c>
      <c r="W251" t="inlineStr">
        <is>
          <t>Date</t>
        </is>
      </c>
      <c r="Z251" t="n">
        <v>44678.7097337963</v>
      </c>
      <c r="AB251" t="inlineStr">
        <is>
          <t>*</t>
        </is>
      </c>
      <c r="AD251" t="inlineStr">
        <is>
          <t>Assembly Pull</t>
        </is>
      </c>
      <c r="AE251" t="inlineStr">
        <is>
          <t>LSLASER</t>
        </is>
      </c>
      <c r="AI251" t="n">
        <v>1</v>
      </c>
      <c r="AK251" t="n">
        <v>1</v>
      </c>
      <c r="AL251" t="n">
        <v>0</v>
      </c>
      <c r="AN251" t="n">
        <v>0</v>
      </c>
      <c r="AO251" t="n">
        <v>0</v>
      </c>
      <c r="AU251" t="inlineStr">
        <is>
          <t>None</t>
        </is>
      </c>
      <c r="AV251" t="inlineStr">
        <is>
          <t>*</t>
        </is>
      </c>
    </row>
    <row r="252" ht="14.25" customHeight="1" s="152">
      <c r="A252" t="inlineStr">
        <is>
          <t>DOC</t>
        </is>
      </c>
      <c r="B252" t="n">
        <v>2</v>
      </c>
      <c r="C252" t="inlineStr">
        <is>
          <t>A066E920-00</t>
        </is>
      </c>
      <c r="D252" t="inlineStr">
        <is>
          <t>A066E920</t>
        </is>
      </c>
      <c r="E252" t="inlineStr">
        <is>
          <t xml:space="preserve">        -  A068M005</t>
        </is>
      </c>
      <c r="F252" t="inlineStr">
        <is>
          <t>A068M005</t>
        </is>
      </c>
      <c r="G252" t="inlineStr">
        <is>
          <t>MODULE,DOC CATALYST</t>
        </is>
      </c>
      <c r="H252" t="n">
        <v>1</v>
      </c>
      <c r="I252" t="inlineStr">
        <is>
          <t>SUB ASSEMBLY</t>
        </is>
      </c>
      <c r="J252" t="inlineStr">
        <is>
          <t>Active</t>
        </is>
      </c>
      <c r="L252" t="n">
        <v>21</v>
      </c>
      <c r="M252" t="n">
        <v>1</v>
      </c>
      <c r="Q252" t="inlineStr">
        <is>
          <t>EA</t>
        </is>
      </c>
      <c r="R252" t="inlineStr">
        <is>
          <t>Item</t>
        </is>
      </c>
      <c r="S252" t="n">
        <v>1</v>
      </c>
      <c r="T252" t="n">
        <v>100</v>
      </c>
      <c r="U252" t="n">
        <v>1</v>
      </c>
      <c r="V252" t="n">
        <v>1</v>
      </c>
      <c r="W252" t="inlineStr">
        <is>
          <t>Date</t>
        </is>
      </c>
      <c r="Z252" t="n">
        <v>44985.67748842593</v>
      </c>
      <c r="AB252" t="inlineStr">
        <is>
          <t>*</t>
        </is>
      </c>
      <c r="AD252" t="inlineStr">
        <is>
          <t>Assembly Pull</t>
        </is>
      </c>
      <c r="AE252" t="inlineStr">
        <is>
          <t>M1000</t>
        </is>
      </c>
      <c r="AI252" t="n">
        <v>1</v>
      </c>
      <c r="AK252" t="n">
        <v>1</v>
      </c>
      <c r="AL252" t="n">
        <v>1</v>
      </c>
      <c r="AN252" t="n">
        <v>2</v>
      </c>
      <c r="AO252" t="n">
        <v>83</v>
      </c>
      <c r="AU252" t="inlineStr">
        <is>
          <t>None</t>
        </is>
      </c>
      <c r="AV252" t="inlineStr">
        <is>
          <t>*</t>
        </is>
      </c>
    </row>
    <row r="253" ht="14.25" customHeight="1" s="152">
      <c r="A253" t="inlineStr">
        <is>
          <t>DOC</t>
        </is>
      </c>
      <c r="B253" t="n">
        <v>3</v>
      </c>
      <c r="C253" t="inlineStr">
        <is>
          <t>A066E920-00</t>
        </is>
      </c>
      <c r="D253" t="inlineStr">
        <is>
          <t>A066E920</t>
        </is>
      </c>
      <c r="E253" t="inlineStr">
        <is>
          <t xml:space="preserve">            -  A068E882</t>
        </is>
      </c>
      <c r="F253" t="inlineStr">
        <is>
          <t>A068E882</t>
        </is>
      </c>
      <c r="G253" t="inlineStr">
        <is>
          <t>ROLLED BODY</t>
        </is>
      </c>
      <c r="H253" t="n">
        <v>1</v>
      </c>
      <c r="I253" t="inlineStr">
        <is>
          <t>SUB ASSEMBLY</t>
        </is>
      </c>
      <c r="J253" t="inlineStr">
        <is>
          <t>Active</t>
        </is>
      </c>
      <c r="L253" t="n">
        <v>10</v>
      </c>
      <c r="M253" t="n">
        <v>1</v>
      </c>
      <c r="Q253" t="inlineStr">
        <is>
          <t>EA</t>
        </is>
      </c>
      <c r="R253" t="inlineStr">
        <is>
          <t>Item</t>
        </is>
      </c>
      <c r="S253" t="n">
        <v>1</v>
      </c>
      <c r="T253" t="n">
        <v>100</v>
      </c>
      <c r="U253" t="n">
        <v>1</v>
      </c>
      <c r="V253" t="n">
        <v>1</v>
      </c>
      <c r="W253" t="inlineStr">
        <is>
          <t>Date</t>
        </is>
      </c>
      <c r="Z253" t="n">
        <v>44985.67748842593</v>
      </c>
      <c r="AB253" t="inlineStr">
        <is>
          <t>*</t>
        </is>
      </c>
      <c r="AD253" t="inlineStr">
        <is>
          <t>Assembly Pull</t>
        </is>
      </c>
      <c r="AE253" t="inlineStr">
        <is>
          <t>C500</t>
        </is>
      </c>
      <c r="AI253" t="n">
        <v>1</v>
      </c>
      <c r="AK253" t="n">
        <v>1</v>
      </c>
      <c r="AL253" t="n">
        <v>1</v>
      </c>
      <c r="AN253" t="n">
        <v>1</v>
      </c>
      <c r="AO253" t="n">
        <v>6</v>
      </c>
      <c r="AU253" t="inlineStr">
        <is>
          <t>None</t>
        </is>
      </c>
      <c r="AV253" t="inlineStr">
        <is>
          <t>*</t>
        </is>
      </c>
    </row>
    <row r="254" ht="14.25" customHeight="1" s="152">
      <c r="A254" t="inlineStr">
        <is>
          <t>DOC</t>
        </is>
      </c>
      <c r="B254" t="n">
        <v>4</v>
      </c>
      <c r="C254" t="inlineStr">
        <is>
          <t>A066E920-00</t>
        </is>
      </c>
      <c r="D254" t="inlineStr">
        <is>
          <t>A066E920</t>
        </is>
      </c>
      <c r="E254" t="inlineStr">
        <is>
          <t xml:space="preserve">                    A068E882F</t>
        </is>
      </c>
      <c r="F254" t="inlineStr">
        <is>
          <t>A068E882</t>
        </is>
      </c>
      <c r="G254" t="inlineStr">
        <is>
          <t>FLAT BODY</t>
        </is>
      </c>
      <c r="H254" t="n">
        <v>1</v>
      </c>
      <c r="I254" t="inlineStr">
        <is>
          <t>RAW MATERIAL</t>
        </is>
      </c>
      <c r="J254" t="inlineStr">
        <is>
          <t>Active</t>
        </is>
      </c>
      <c r="L254" t="n">
        <v>10</v>
      </c>
      <c r="M254" t="n">
        <v>1</v>
      </c>
      <c r="Q254" t="inlineStr">
        <is>
          <t>EA</t>
        </is>
      </c>
      <c r="R254" t="inlineStr">
        <is>
          <t>Item</t>
        </is>
      </c>
      <c r="S254" t="n">
        <v>1</v>
      </c>
      <c r="T254" t="n">
        <v>100</v>
      </c>
      <c r="U254" t="n">
        <v>1</v>
      </c>
      <c r="V254" t="n">
        <v>1</v>
      </c>
      <c r="W254" t="inlineStr">
        <is>
          <t>Date</t>
        </is>
      </c>
      <c r="Z254" t="n">
        <v>44985.67748842593</v>
      </c>
      <c r="AB254" t="inlineStr">
        <is>
          <t>*</t>
        </is>
      </c>
      <c r="AD254" t="inlineStr">
        <is>
          <t>Assembly Pull</t>
        </is>
      </c>
      <c r="AE254" t="inlineStr">
        <is>
          <t>LSLASER</t>
        </is>
      </c>
      <c r="AI254" t="n">
        <v>1</v>
      </c>
      <c r="AK254" t="n">
        <v>1</v>
      </c>
      <c r="AL254" t="n">
        <v>5</v>
      </c>
      <c r="AN254" t="n">
        <v>0</v>
      </c>
      <c r="AO254" t="n">
        <v>5</v>
      </c>
      <c r="AU254" t="inlineStr">
        <is>
          <t>None</t>
        </is>
      </c>
      <c r="AV254" t="inlineStr">
        <is>
          <t>*</t>
        </is>
      </c>
    </row>
    <row r="255" ht="14.25" customHeight="1" s="152">
      <c r="A255" t="inlineStr">
        <is>
          <t>DOC</t>
        </is>
      </c>
      <c r="B255" t="n">
        <v>3</v>
      </c>
      <c r="C255" t="inlineStr">
        <is>
          <t>A066E920-00</t>
        </is>
      </c>
      <c r="D255" t="inlineStr">
        <is>
          <t>A066E920</t>
        </is>
      </c>
      <c r="E255" t="inlineStr">
        <is>
          <t xml:space="preserve">            -  A046V027</t>
        </is>
      </c>
      <c r="F255" t="inlineStr">
        <is>
          <t>A046V027</t>
        </is>
      </c>
      <c r="G255" t="inlineStr">
        <is>
          <t>EPA17-DIESEL OXIDATION CATALYST</t>
        </is>
      </c>
      <c r="H255" t="n">
        <v>1</v>
      </c>
      <c r="I255" t="inlineStr">
        <is>
          <t>PHANTOM</t>
        </is>
      </c>
      <c r="J255" t="inlineStr">
        <is>
          <t>PHANTOM</t>
        </is>
      </c>
      <c r="L255" t="n">
        <v>21</v>
      </c>
      <c r="M255" t="n">
        <v>1</v>
      </c>
      <c r="Q255" t="inlineStr">
        <is>
          <t>EA</t>
        </is>
      </c>
      <c r="R255" t="inlineStr">
        <is>
          <t>Item</t>
        </is>
      </c>
      <c r="S255" t="n">
        <v>1</v>
      </c>
      <c r="T255" t="n">
        <v>100</v>
      </c>
      <c r="U255" t="n">
        <v>1</v>
      </c>
      <c r="V255" t="n">
        <v>1</v>
      </c>
      <c r="W255" t="inlineStr">
        <is>
          <t>Date</t>
        </is>
      </c>
      <c r="Z255" t="n">
        <v>45064.5746412037</v>
      </c>
      <c r="AA255" t="n">
        <v>45192.57430555556</v>
      </c>
      <c r="AB255" t="inlineStr">
        <is>
          <t>*</t>
        </is>
      </c>
      <c r="AD255" t="inlineStr">
        <is>
          <t>Phantom</t>
        </is>
      </c>
      <c r="AI255" t="n">
        <v>1</v>
      </c>
      <c r="AK255" t="n">
        <v>1</v>
      </c>
      <c r="AL255" t="n">
        <v>0</v>
      </c>
      <c r="AN255" t="n">
        <v>0</v>
      </c>
      <c r="AO255" t="n">
        <v>82</v>
      </c>
      <c r="AU255" t="inlineStr">
        <is>
          <t>None</t>
        </is>
      </c>
    </row>
    <row r="256" ht="14.25" customHeight="1" s="152">
      <c r="A256" t="inlineStr">
        <is>
          <t>DOC</t>
        </is>
      </c>
      <c r="B256" t="n">
        <v>4</v>
      </c>
      <c r="C256" t="inlineStr">
        <is>
          <t>A066E920-00</t>
        </is>
      </c>
      <c r="D256" t="inlineStr">
        <is>
          <t>A066E920</t>
        </is>
      </c>
      <c r="E256" t="inlineStr">
        <is>
          <t xml:space="preserve">                    A046V027A</t>
        </is>
      </c>
      <c r="F256" t="inlineStr">
        <is>
          <t>A046V027</t>
        </is>
      </c>
      <c r="G256" t="inlineStr">
        <is>
          <t>EPA17-DIESEL OXIDATION CATALYST</t>
        </is>
      </c>
      <c r="H256" t="n">
        <v>1</v>
      </c>
      <c r="I256" t="inlineStr">
        <is>
          <t>RAW MATERIAL</t>
        </is>
      </c>
      <c r="J256" t="inlineStr">
        <is>
          <t>Active</t>
        </is>
      </c>
      <c r="L256" t="n">
        <v>10</v>
      </c>
      <c r="M256" t="n">
        <v>1</v>
      </c>
      <c r="Q256" t="inlineStr">
        <is>
          <t>EA</t>
        </is>
      </c>
      <c r="R256" t="inlineStr">
        <is>
          <t>Item</t>
        </is>
      </c>
      <c r="S256" t="n">
        <v>1</v>
      </c>
      <c r="T256" t="n">
        <v>100</v>
      </c>
      <c r="U256" t="n">
        <v>1</v>
      </c>
      <c r="V256" t="n">
        <v>1</v>
      </c>
      <c r="W256" t="inlineStr">
        <is>
          <t>Date</t>
        </is>
      </c>
      <c r="Z256" t="n">
        <v>45064.5746412037</v>
      </c>
      <c r="AA256" t="n">
        <v>45192.57430555556</v>
      </c>
      <c r="AB256" t="inlineStr">
        <is>
          <t>*</t>
        </is>
      </c>
      <c r="AC256" t="inlineStr">
        <is>
          <t>MPTC00488</t>
        </is>
      </c>
      <c r="AD256" t="inlineStr">
        <is>
          <t>Assembly Pull</t>
        </is>
      </c>
      <c r="AE256" t="inlineStr">
        <is>
          <t>C500</t>
        </is>
      </c>
      <c r="AI256" t="n">
        <v>1</v>
      </c>
      <c r="AK256" t="n">
        <v>1</v>
      </c>
      <c r="AL256" t="n">
        <v>10</v>
      </c>
      <c r="AN256" t="n">
        <v>0</v>
      </c>
      <c r="AO256" t="n">
        <v>12</v>
      </c>
      <c r="AU256" t="inlineStr">
        <is>
          <t>None</t>
        </is>
      </c>
      <c r="AV256" t="inlineStr">
        <is>
          <t>*</t>
        </is>
      </c>
    </row>
    <row r="257" ht="14.25" customHeight="1" s="152">
      <c r="A257" t="inlineStr">
        <is>
          <t>DOC</t>
        </is>
      </c>
      <c r="B257" t="n">
        <v>4</v>
      </c>
      <c r="C257" t="inlineStr">
        <is>
          <t>A066E920-00</t>
        </is>
      </c>
      <c r="D257" t="inlineStr">
        <is>
          <t>A066E920</t>
        </is>
      </c>
      <c r="E257" t="inlineStr">
        <is>
          <t xml:space="preserve">                    Q196100</t>
        </is>
      </c>
      <c r="F257" t="inlineStr">
        <is>
          <t>Q196100</t>
        </is>
      </c>
      <c r="G257" t="inlineStr">
        <is>
          <t>PRECIOUS METAL PLATINUM PER PRINT</t>
        </is>
      </c>
      <c r="H257" t="n">
        <v>1</v>
      </c>
      <c r="I257" t="inlineStr">
        <is>
          <t>RAW MATERIAL</t>
        </is>
      </c>
      <c r="J257" t="inlineStr">
        <is>
          <t>Active</t>
        </is>
      </c>
      <c r="L257" t="n">
        <v>20</v>
      </c>
      <c r="M257" t="n">
        <v>1</v>
      </c>
      <c r="Q257" t="inlineStr">
        <is>
          <t>TZ</t>
        </is>
      </c>
      <c r="R257" t="inlineStr">
        <is>
          <t>Item</t>
        </is>
      </c>
      <c r="S257" t="n">
        <v>0.320917</v>
      </c>
      <c r="T257" t="n">
        <v>100</v>
      </c>
      <c r="U257" t="n">
        <v>1</v>
      </c>
      <c r="V257" t="n">
        <v>0.320917</v>
      </c>
      <c r="W257" t="inlineStr">
        <is>
          <t>Date</t>
        </is>
      </c>
      <c r="Z257" t="n">
        <v>45064.5746412037</v>
      </c>
      <c r="AA257" t="n">
        <v>45192.57430555556</v>
      </c>
      <c r="AB257" t="inlineStr">
        <is>
          <t>*</t>
        </is>
      </c>
      <c r="AC257" t="inlineStr">
        <is>
          <t>MPTBR898</t>
        </is>
      </c>
      <c r="AD257" t="inlineStr">
        <is>
          <t>Assembly Pull</t>
        </is>
      </c>
      <c r="AE257" t="inlineStr">
        <is>
          <t>PGM</t>
        </is>
      </c>
      <c r="AI257" t="n">
        <v>0.320917</v>
      </c>
      <c r="AK257" t="n">
        <v>1</v>
      </c>
      <c r="AL257" t="n">
        <v>80</v>
      </c>
      <c r="AN257" t="n">
        <v>0</v>
      </c>
      <c r="AO257" t="n">
        <v>82</v>
      </c>
      <c r="AU257" t="inlineStr">
        <is>
          <t>None</t>
        </is>
      </c>
      <c r="AV257" t="inlineStr">
        <is>
          <t>*</t>
        </is>
      </c>
    </row>
    <row r="258" ht="14.25" customHeight="1" s="152">
      <c r="A258" t="inlineStr">
        <is>
          <t>DOC</t>
        </is>
      </c>
      <c r="B258" t="n">
        <v>4</v>
      </c>
      <c r="C258" t="inlineStr">
        <is>
          <t>A066E920-00</t>
        </is>
      </c>
      <c r="D258" t="inlineStr">
        <is>
          <t>A066E920</t>
        </is>
      </c>
      <c r="E258" t="inlineStr">
        <is>
          <t xml:space="preserve">                    Q196101</t>
        </is>
      </c>
      <c r="F258" t="inlineStr">
        <is>
          <t>Q196101</t>
        </is>
      </c>
      <c r="G258" t="inlineStr">
        <is>
          <t>PRECIOUS METAL PALLADIUM PER PRINT</t>
        </is>
      </c>
      <c r="H258" t="n">
        <v>1</v>
      </c>
      <c r="I258" t="inlineStr">
        <is>
          <t>RAW MATERIAL</t>
        </is>
      </c>
      <c r="J258" t="inlineStr">
        <is>
          <t>Active</t>
        </is>
      </c>
      <c r="L258" t="n">
        <v>30</v>
      </c>
      <c r="M258" t="n">
        <v>1</v>
      </c>
      <c r="Q258" t="inlineStr">
        <is>
          <t>TZ</t>
        </is>
      </c>
      <c r="R258" t="inlineStr">
        <is>
          <t>Item</t>
        </is>
      </c>
      <c r="S258" t="n">
        <v>0.062973</v>
      </c>
      <c r="T258" t="n">
        <v>100</v>
      </c>
      <c r="U258" t="n">
        <v>1</v>
      </c>
      <c r="V258" t="n">
        <v>0.062973</v>
      </c>
      <c r="W258" t="inlineStr">
        <is>
          <t>Date</t>
        </is>
      </c>
      <c r="Z258" t="n">
        <v>45064.5746412037</v>
      </c>
      <c r="AA258" t="n">
        <v>45192.57430555556</v>
      </c>
      <c r="AB258" t="inlineStr">
        <is>
          <t>*</t>
        </is>
      </c>
      <c r="AC258" t="inlineStr">
        <is>
          <t>MPTBR899</t>
        </is>
      </c>
      <c r="AD258" t="inlineStr">
        <is>
          <t>Assembly Pull</t>
        </is>
      </c>
      <c r="AE258" t="inlineStr">
        <is>
          <t>PGM</t>
        </is>
      </c>
      <c r="AI258" t="n">
        <v>0.062973</v>
      </c>
      <c r="AK258" t="n">
        <v>1</v>
      </c>
      <c r="AL258" t="n">
        <v>80</v>
      </c>
      <c r="AN258" t="n">
        <v>0</v>
      </c>
      <c r="AO258" t="n">
        <v>82</v>
      </c>
      <c r="AU258" t="inlineStr">
        <is>
          <t>None</t>
        </is>
      </c>
      <c r="AV258" t="inlineStr">
        <is>
          <t>*</t>
        </is>
      </c>
    </row>
    <row r="259" ht="14.25" customHeight="1" s="152">
      <c r="A259" t="inlineStr">
        <is>
          <t>DOC</t>
        </is>
      </c>
      <c r="B259" t="n">
        <v>3</v>
      </c>
      <c r="C259" t="inlineStr">
        <is>
          <t>A066E920-00</t>
        </is>
      </c>
      <c r="D259" t="inlineStr">
        <is>
          <t>A066E920</t>
        </is>
      </c>
      <c r="E259" t="inlineStr">
        <is>
          <t xml:space="preserve">            -  A067B293</t>
        </is>
      </c>
      <c r="F259" t="inlineStr">
        <is>
          <t>A067B293</t>
        </is>
      </c>
      <c r="G259" t="inlineStr">
        <is>
          <t>CATALYST,DIESEL OXIDATION</t>
        </is>
      </c>
      <c r="H259" t="n">
        <v>1</v>
      </c>
      <c r="I259" t="inlineStr">
        <is>
          <t>PHANTOM</t>
        </is>
      </c>
      <c r="J259" t="inlineStr">
        <is>
          <t>PHANTOM</t>
        </is>
      </c>
      <c r="L259" t="n">
        <v>22</v>
      </c>
      <c r="M259" t="n">
        <v>1</v>
      </c>
      <c r="Q259" t="inlineStr">
        <is>
          <t>EA</t>
        </is>
      </c>
      <c r="R259" t="inlineStr">
        <is>
          <t>Item</t>
        </is>
      </c>
      <c r="S259" t="n">
        <v>1</v>
      </c>
      <c r="T259" t="n">
        <v>100</v>
      </c>
      <c r="U259" t="n">
        <v>1</v>
      </c>
      <c r="V259" t="n">
        <v>1</v>
      </c>
      <c r="W259" t="inlineStr">
        <is>
          <t>Date</t>
        </is>
      </c>
      <c r="Z259" t="n">
        <v>45192.57430555556</v>
      </c>
      <c r="AB259" t="inlineStr">
        <is>
          <t>*</t>
        </is>
      </c>
      <c r="AD259" t="inlineStr">
        <is>
          <t>Phantom</t>
        </is>
      </c>
      <c r="AI259" t="n">
        <v>1</v>
      </c>
      <c r="AK259" t="n">
        <v>1</v>
      </c>
      <c r="AL259" t="n">
        <v>0</v>
      </c>
      <c r="AN259" t="n">
        <v>0</v>
      </c>
      <c r="AO259" t="n">
        <v>82</v>
      </c>
      <c r="AU259" t="inlineStr">
        <is>
          <t>None</t>
        </is>
      </c>
    </row>
    <row r="260" ht="14.25" customHeight="1" s="152">
      <c r="A260" t="inlineStr">
        <is>
          <t>DOC</t>
        </is>
      </c>
      <c r="B260" t="n">
        <v>4</v>
      </c>
      <c r="C260" t="inlineStr">
        <is>
          <t>A066E920-00</t>
        </is>
      </c>
      <c r="D260" t="inlineStr">
        <is>
          <t>A066E920</t>
        </is>
      </c>
      <c r="E260" t="inlineStr">
        <is>
          <t xml:space="preserve">                    A067B293A</t>
        </is>
      </c>
      <c r="F260" t="inlineStr">
        <is>
          <t>A067B293</t>
        </is>
      </c>
      <c r="G260" t="inlineStr">
        <is>
          <t>CATALYST,DIESEL OXIDATION EPA24</t>
        </is>
      </c>
      <c r="H260" t="n">
        <v>1</v>
      </c>
      <c r="I260" t="inlineStr">
        <is>
          <t>RAW MATERIAL</t>
        </is>
      </c>
      <c r="J260" t="inlineStr">
        <is>
          <t>Active</t>
        </is>
      </c>
      <c r="L260" t="n">
        <v>10</v>
      </c>
      <c r="M260" t="n">
        <v>1</v>
      </c>
      <c r="Q260" t="inlineStr">
        <is>
          <t>EA</t>
        </is>
      </c>
      <c r="R260" t="inlineStr">
        <is>
          <t>Item</t>
        </is>
      </c>
      <c r="S260" t="n">
        <v>1</v>
      </c>
      <c r="T260" t="n">
        <v>100</v>
      </c>
      <c r="U260" t="n">
        <v>1</v>
      </c>
      <c r="V260" t="n">
        <v>1</v>
      </c>
      <c r="W260" t="inlineStr">
        <is>
          <t>Date</t>
        </is>
      </c>
      <c r="Z260" t="n">
        <v>45192.57430555556</v>
      </c>
      <c r="AB260" t="inlineStr">
        <is>
          <t>*</t>
        </is>
      </c>
      <c r="AD260" t="inlineStr">
        <is>
          <t>Assembly Pull</t>
        </is>
      </c>
      <c r="AE260" t="inlineStr">
        <is>
          <t>C500</t>
        </is>
      </c>
      <c r="AI260" t="n">
        <v>1</v>
      </c>
      <c r="AK260" t="n">
        <v>1</v>
      </c>
      <c r="AL260" t="n">
        <v>10</v>
      </c>
      <c r="AN260" t="n">
        <v>0</v>
      </c>
      <c r="AO260" t="n">
        <v>12</v>
      </c>
      <c r="AU260" t="inlineStr">
        <is>
          <t>None</t>
        </is>
      </c>
      <c r="AV260" t="inlineStr">
        <is>
          <t>*</t>
        </is>
      </c>
    </row>
    <row r="261" ht="14.25" customHeight="1" s="152">
      <c r="A261" t="inlineStr">
        <is>
          <t>DOC</t>
        </is>
      </c>
      <c r="B261" t="n">
        <v>4</v>
      </c>
      <c r="C261" t="inlineStr">
        <is>
          <t>A066E920-00</t>
        </is>
      </c>
      <c r="D261" t="inlineStr">
        <is>
          <t>A066E920</t>
        </is>
      </c>
      <c r="E261" t="inlineStr">
        <is>
          <t xml:space="preserve">                    Q196100</t>
        </is>
      </c>
      <c r="F261" t="inlineStr">
        <is>
          <t>Q196100</t>
        </is>
      </c>
      <c r="G261" t="inlineStr">
        <is>
          <t>PRECIOUS METAL PLATINUM PER PRINT</t>
        </is>
      </c>
      <c r="H261" t="n">
        <v>1</v>
      </c>
      <c r="I261" t="inlineStr">
        <is>
          <t>RAW MATERIAL</t>
        </is>
      </c>
      <c r="J261" t="inlineStr">
        <is>
          <t>Active</t>
        </is>
      </c>
      <c r="L261" t="n">
        <v>20</v>
      </c>
      <c r="M261" t="n">
        <v>1</v>
      </c>
      <c r="Q261" t="inlineStr">
        <is>
          <t>TZ</t>
        </is>
      </c>
      <c r="R261" t="inlineStr">
        <is>
          <t>Item</t>
        </is>
      </c>
      <c r="S261" t="n">
        <v>0.320926</v>
      </c>
      <c r="T261" t="n">
        <v>100</v>
      </c>
      <c r="U261" t="n">
        <v>1</v>
      </c>
      <c r="V261" t="n">
        <v>0.320926</v>
      </c>
      <c r="W261" t="inlineStr">
        <is>
          <t>Date</t>
        </is>
      </c>
      <c r="Z261" t="n">
        <v>45192.57430555556</v>
      </c>
      <c r="AB261" t="inlineStr">
        <is>
          <t>*</t>
        </is>
      </c>
      <c r="AD261" t="inlineStr">
        <is>
          <t>Assembly Pull</t>
        </is>
      </c>
      <c r="AE261" t="inlineStr">
        <is>
          <t>PGM</t>
        </is>
      </c>
      <c r="AI261" t="n">
        <v>0.320926</v>
      </c>
      <c r="AK261" t="n">
        <v>1</v>
      </c>
      <c r="AL261" t="n">
        <v>80</v>
      </c>
      <c r="AN261" t="n">
        <v>0</v>
      </c>
      <c r="AO261" t="n">
        <v>82</v>
      </c>
      <c r="AU261" t="inlineStr">
        <is>
          <t>None</t>
        </is>
      </c>
      <c r="AV261" t="inlineStr">
        <is>
          <t>*</t>
        </is>
      </c>
    </row>
    <row r="262" ht="14.25" customHeight="1" s="152">
      <c r="A262" t="inlineStr">
        <is>
          <t>DOC</t>
        </is>
      </c>
      <c r="B262" t="n">
        <v>4</v>
      </c>
      <c r="C262" t="inlineStr">
        <is>
          <t>A066E920-00</t>
        </is>
      </c>
      <c r="D262" t="inlineStr">
        <is>
          <t>A066E920</t>
        </is>
      </c>
      <c r="E262" t="inlineStr">
        <is>
          <t xml:space="preserve">                    Q196101</t>
        </is>
      </c>
      <c r="F262" t="inlineStr">
        <is>
          <t>Q196101</t>
        </is>
      </c>
      <c r="G262" t="inlineStr">
        <is>
          <t>PRECIOUS METAL PALLADIUM PER PRINT</t>
        </is>
      </c>
      <c r="H262" t="n">
        <v>1</v>
      </c>
      <c r="I262" t="inlineStr">
        <is>
          <t>RAW MATERIAL</t>
        </is>
      </c>
      <c r="J262" t="inlineStr">
        <is>
          <t>Active</t>
        </is>
      </c>
      <c r="L262" t="n">
        <v>30</v>
      </c>
      <c r="M262" t="n">
        <v>1</v>
      </c>
      <c r="Q262" t="inlineStr">
        <is>
          <t>TZ</t>
        </is>
      </c>
      <c r="R262" t="inlineStr">
        <is>
          <t>Item</t>
        </is>
      </c>
      <c r="S262" t="n">
        <v>0.062974</v>
      </c>
      <c r="T262" t="n">
        <v>100</v>
      </c>
      <c r="U262" t="n">
        <v>1</v>
      </c>
      <c r="V262" t="n">
        <v>0.062974</v>
      </c>
      <c r="W262" t="inlineStr">
        <is>
          <t>Date</t>
        </is>
      </c>
      <c r="Z262" t="n">
        <v>45192.57430555556</v>
      </c>
      <c r="AB262" t="inlineStr">
        <is>
          <t>*</t>
        </is>
      </c>
      <c r="AD262" t="inlineStr">
        <is>
          <t>Assembly Pull</t>
        </is>
      </c>
      <c r="AE262" t="inlineStr">
        <is>
          <t>PGM</t>
        </is>
      </c>
      <c r="AI262" t="n">
        <v>0.062974</v>
      </c>
      <c r="AK262" t="n">
        <v>1</v>
      </c>
      <c r="AL262" t="n">
        <v>80</v>
      </c>
      <c r="AN262" t="n">
        <v>0</v>
      </c>
      <c r="AO262" t="n">
        <v>82</v>
      </c>
      <c r="AU262" t="inlineStr">
        <is>
          <t>None</t>
        </is>
      </c>
      <c r="AV262" t="inlineStr">
        <is>
          <t>*</t>
        </is>
      </c>
    </row>
    <row r="263" ht="14.25" customHeight="1" s="152">
      <c r="A263" t="inlineStr">
        <is>
          <t>DOC</t>
        </is>
      </c>
      <c r="B263" t="n">
        <v>3</v>
      </c>
      <c r="C263" t="inlineStr">
        <is>
          <t>A066E920-00</t>
        </is>
      </c>
      <c r="D263" t="inlineStr">
        <is>
          <t>A066E920</t>
        </is>
      </c>
      <c r="E263" t="inlineStr">
        <is>
          <t xml:space="preserve">                A066D088</t>
        </is>
      </c>
      <c r="F263" t="inlineStr">
        <is>
          <t>A066D088</t>
        </is>
      </c>
      <c r="G263" t="inlineStr">
        <is>
          <t>MAT,SUBSTRATE MOUNTING</t>
        </is>
      </c>
      <c r="H263" t="n">
        <v>1</v>
      </c>
      <c r="I263" t="inlineStr">
        <is>
          <t>RAW MATERIAL</t>
        </is>
      </c>
      <c r="J263" t="inlineStr">
        <is>
          <t>Active</t>
        </is>
      </c>
      <c r="L263" t="n">
        <v>30</v>
      </c>
      <c r="M263" t="n">
        <v>1</v>
      </c>
      <c r="Q263" t="inlineStr">
        <is>
          <t>EA</t>
        </is>
      </c>
      <c r="R263" t="inlineStr">
        <is>
          <t>Item</t>
        </is>
      </c>
      <c r="S263" t="n">
        <v>1</v>
      </c>
      <c r="T263" t="n">
        <v>100</v>
      </c>
      <c r="U263" t="n">
        <v>1</v>
      </c>
      <c r="V263" t="n">
        <v>1</v>
      </c>
      <c r="W263" t="inlineStr">
        <is>
          <t>Date</t>
        </is>
      </c>
      <c r="Z263" t="n">
        <v>44985.67748842593</v>
      </c>
      <c r="AB263" t="inlineStr">
        <is>
          <t>*</t>
        </is>
      </c>
      <c r="AD263" t="inlineStr">
        <is>
          <t>Assembly Pull</t>
        </is>
      </c>
      <c r="AE263" t="inlineStr">
        <is>
          <t>C500</t>
        </is>
      </c>
      <c r="AI263" t="n">
        <v>1</v>
      </c>
      <c r="AK263" t="n">
        <v>1</v>
      </c>
      <c r="AL263" t="n">
        <v>15</v>
      </c>
      <c r="AN263" t="n">
        <v>0</v>
      </c>
      <c r="AO263" t="n">
        <v>17</v>
      </c>
      <c r="AU263" t="inlineStr">
        <is>
          <t>None</t>
        </is>
      </c>
      <c r="AV263" t="inlineStr">
        <is>
          <t>*</t>
        </is>
      </c>
    </row>
    <row r="264" ht="14.25" customHeight="1" s="152">
      <c r="A264" t="inlineStr">
        <is>
          <t>DOC</t>
        </is>
      </c>
      <c r="B264" t="n">
        <v>2</v>
      </c>
      <c r="C264" t="inlineStr">
        <is>
          <t>A066E920-00</t>
        </is>
      </c>
      <c r="D264" t="inlineStr">
        <is>
          <t>A066E920</t>
        </is>
      </c>
      <c r="E264" t="inlineStr">
        <is>
          <t xml:space="preserve">            A052D035</t>
        </is>
      </c>
      <c r="F264" t="inlineStr">
        <is>
          <t>A052D035</t>
        </is>
      </c>
      <c r="G264" t="inlineStr">
        <is>
          <t>EPA17-PLATE, FLANGED-SI</t>
        </is>
      </c>
      <c r="H264" t="n">
        <v>1</v>
      </c>
      <c r="I264" t="inlineStr">
        <is>
          <t>RAW MATERIAL</t>
        </is>
      </c>
      <c r="J264" t="inlineStr">
        <is>
          <t>Active</t>
        </is>
      </c>
      <c r="L264" t="n">
        <v>30</v>
      </c>
      <c r="M264" t="n">
        <v>1</v>
      </c>
      <c r="Q264" t="inlineStr">
        <is>
          <t>EA</t>
        </is>
      </c>
      <c r="R264" t="inlineStr">
        <is>
          <t>Item</t>
        </is>
      </c>
      <c r="S264" t="n">
        <v>1</v>
      </c>
      <c r="T264" t="n">
        <v>100</v>
      </c>
      <c r="U264" t="n">
        <v>1</v>
      </c>
      <c r="V264" t="n">
        <v>1</v>
      </c>
      <c r="W264" t="inlineStr">
        <is>
          <t>Date</t>
        </is>
      </c>
      <c r="Z264" t="n">
        <v>44678.7097337963</v>
      </c>
      <c r="AB264" t="inlineStr">
        <is>
          <t>*</t>
        </is>
      </c>
      <c r="AD264" t="inlineStr">
        <is>
          <t>Assembly Pull</t>
        </is>
      </c>
      <c r="AE264" t="inlineStr">
        <is>
          <t>MFRJ KITS</t>
        </is>
      </c>
      <c r="AI264" t="n">
        <v>1</v>
      </c>
      <c r="AK264" t="n">
        <v>1</v>
      </c>
      <c r="AL264" t="n">
        <v>10</v>
      </c>
      <c r="AN264" t="n">
        <v>0</v>
      </c>
      <c r="AO264" t="n">
        <v>12</v>
      </c>
      <c r="AU264" t="inlineStr">
        <is>
          <t>None</t>
        </is>
      </c>
      <c r="AV264" t="inlineStr">
        <is>
          <t>*</t>
        </is>
      </c>
    </row>
    <row r="265" ht="14.25" customHeight="1" s="152">
      <c r="A265" t="inlineStr">
        <is>
          <t>DOC</t>
        </is>
      </c>
      <c r="B265" t="n">
        <v>2</v>
      </c>
      <c r="C265" t="inlineStr">
        <is>
          <t>A066E920-00</t>
        </is>
      </c>
      <c r="D265" t="inlineStr">
        <is>
          <t>A066E920</t>
        </is>
      </c>
      <c r="E265" t="inlineStr">
        <is>
          <t xml:space="preserve">            A052D034</t>
        </is>
      </c>
      <c r="F265" t="inlineStr">
        <is>
          <t>A052D034</t>
        </is>
      </c>
      <c r="G265" t="inlineStr">
        <is>
          <t>EPA17-PERF PLATE-SI</t>
        </is>
      </c>
      <c r="H265" t="n">
        <v>1</v>
      </c>
      <c r="I265" t="inlineStr">
        <is>
          <t>RAW MATERIAL</t>
        </is>
      </c>
      <c r="J265" t="inlineStr">
        <is>
          <t>Active</t>
        </is>
      </c>
      <c r="L265" t="n">
        <v>40</v>
      </c>
      <c r="M265" t="n">
        <v>1</v>
      </c>
      <c r="Q265" t="inlineStr">
        <is>
          <t>EA</t>
        </is>
      </c>
      <c r="R265" t="inlineStr">
        <is>
          <t>Item</t>
        </is>
      </c>
      <c r="S265" t="n">
        <v>1</v>
      </c>
      <c r="T265" t="n">
        <v>100</v>
      </c>
      <c r="U265" t="n">
        <v>1</v>
      </c>
      <c r="V265" t="n">
        <v>1</v>
      </c>
      <c r="W265" t="inlineStr">
        <is>
          <t>Date</t>
        </is>
      </c>
      <c r="Z265" t="n">
        <v>44678.7097337963</v>
      </c>
      <c r="AB265" t="inlineStr">
        <is>
          <t>*</t>
        </is>
      </c>
      <c r="AD265" t="inlineStr">
        <is>
          <t>Assembly Pull</t>
        </is>
      </c>
      <c r="AE265" t="inlineStr">
        <is>
          <t>MFRJ KITS</t>
        </is>
      </c>
      <c r="AI265" t="n">
        <v>1</v>
      </c>
      <c r="AK265" t="n">
        <v>1</v>
      </c>
      <c r="AL265" t="n">
        <v>10</v>
      </c>
      <c r="AN265" t="n">
        <v>0</v>
      </c>
      <c r="AO265" t="n">
        <v>12</v>
      </c>
      <c r="AU265" t="inlineStr">
        <is>
          <t>None</t>
        </is>
      </c>
      <c r="AV265" t="inlineStr">
        <is>
          <t>*</t>
        </is>
      </c>
    </row>
    <row r="266" ht="14.25" customHeight="1" s="152">
      <c r="A266" t="inlineStr">
        <is>
          <t>DOC</t>
        </is>
      </c>
      <c r="B266" t="n">
        <v>2</v>
      </c>
      <c r="C266" t="inlineStr">
        <is>
          <t>A066E920-00</t>
        </is>
      </c>
      <c r="D266" t="inlineStr">
        <is>
          <t>A066E920</t>
        </is>
      </c>
      <c r="E266" t="inlineStr">
        <is>
          <t xml:space="preserve">        -  A067Y940</t>
        </is>
      </c>
      <c r="F266" t="inlineStr">
        <is>
          <t>A067Y940</t>
        </is>
      </c>
      <c r="G266" t="inlineStr">
        <is>
          <t>SUBMODULE,TUBE</t>
        </is>
      </c>
      <c r="H266" t="n">
        <v>1</v>
      </c>
      <c r="I266" t="inlineStr">
        <is>
          <t>PHANTOM</t>
        </is>
      </c>
      <c r="J266" t="inlineStr">
        <is>
          <t>PHANTOM</t>
        </is>
      </c>
      <c r="L266" t="n">
        <v>50</v>
      </c>
      <c r="M266" t="n">
        <v>1</v>
      </c>
      <c r="Q266" t="inlineStr">
        <is>
          <t>EA</t>
        </is>
      </c>
      <c r="R266" t="inlineStr">
        <is>
          <t>Item</t>
        </is>
      </c>
      <c r="S266" t="n">
        <v>1</v>
      </c>
      <c r="T266" t="n">
        <v>100</v>
      </c>
      <c r="U266" t="n">
        <v>1</v>
      </c>
      <c r="V266" t="n">
        <v>1</v>
      </c>
      <c r="W266" t="inlineStr">
        <is>
          <t>Date</t>
        </is>
      </c>
      <c r="Z266" t="n">
        <v>44678.7097337963</v>
      </c>
      <c r="AB266" t="inlineStr">
        <is>
          <t>*</t>
        </is>
      </c>
      <c r="AD266" t="inlineStr">
        <is>
          <t>Phantom</t>
        </is>
      </c>
      <c r="AI266" t="n">
        <v>1</v>
      </c>
      <c r="AK266" t="n">
        <v>1</v>
      </c>
      <c r="AL266" t="n">
        <v>0</v>
      </c>
      <c r="AN266" t="n">
        <v>0</v>
      </c>
      <c r="AO266" t="n">
        <v>22</v>
      </c>
      <c r="AU266" t="inlineStr">
        <is>
          <t>None</t>
        </is>
      </c>
    </row>
    <row r="267" ht="14.25" customHeight="1" s="152">
      <c r="A267" t="inlineStr">
        <is>
          <t>DOC</t>
        </is>
      </c>
      <c r="B267" t="n">
        <v>3</v>
      </c>
      <c r="C267" t="inlineStr">
        <is>
          <t>A066E920-00</t>
        </is>
      </c>
      <c r="D267" t="inlineStr">
        <is>
          <t>A066E920</t>
        </is>
      </c>
      <c r="E267" t="inlineStr">
        <is>
          <t xml:space="preserve">                A065Z184</t>
        </is>
      </c>
      <c r="F267" t="inlineStr">
        <is>
          <t>A065Z184</t>
        </is>
      </c>
      <c r="G267" t="inlineStr">
        <is>
          <t>PLATE,FLANGED</t>
        </is>
      </c>
      <c r="H267" t="n">
        <v>1</v>
      </c>
      <c r="I267" t="inlineStr">
        <is>
          <t>RAW MATERIAL</t>
        </is>
      </c>
      <c r="J267" t="inlineStr">
        <is>
          <t>Active</t>
        </is>
      </c>
      <c r="L267" t="n">
        <v>11</v>
      </c>
      <c r="M267" t="n">
        <v>1</v>
      </c>
      <c r="Q267" t="inlineStr">
        <is>
          <t>EA</t>
        </is>
      </c>
      <c r="R267" t="inlineStr">
        <is>
          <t>Item</t>
        </is>
      </c>
      <c r="S267" t="n">
        <v>1</v>
      </c>
      <c r="T267" t="n">
        <v>100</v>
      </c>
      <c r="U267" t="n">
        <v>1</v>
      </c>
      <c r="V267" t="n">
        <v>1</v>
      </c>
      <c r="W267" t="inlineStr">
        <is>
          <t>Date</t>
        </is>
      </c>
      <c r="Z267" t="n">
        <v>45058.58041666666</v>
      </c>
      <c r="AB267" t="inlineStr">
        <is>
          <t>*</t>
        </is>
      </c>
      <c r="AD267" t="inlineStr">
        <is>
          <t>Assembly Pull</t>
        </is>
      </c>
      <c r="AE267" t="inlineStr">
        <is>
          <t>MFRJ KITS</t>
        </is>
      </c>
      <c r="AI267" t="n">
        <v>1</v>
      </c>
      <c r="AK267" t="n">
        <v>1</v>
      </c>
      <c r="AL267" t="n">
        <v>20</v>
      </c>
      <c r="AN267" t="n">
        <v>0</v>
      </c>
      <c r="AO267" t="n">
        <v>22</v>
      </c>
      <c r="AU267" t="inlineStr">
        <is>
          <t>None</t>
        </is>
      </c>
      <c r="AV267" t="inlineStr">
        <is>
          <t>*</t>
        </is>
      </c>
    </row>
    <row r="268" ht="14.25" customHeight="1" s="152">
      <c r="A268" t="inlineStr">
        <is>
          <t>DOC</t>
        </is>
      </c>
      <c r="B268" t="n">
        <v>3</v>
      </c>
      <c r="C268" t="inlineStr">
        <is>
          <t>A066E920-00</t>
        </is>
      </c>
      <c r="D268" t="inlineStr">
        <is>
          <t>A066E920</t>
        </is>
      </c>
      <c r="E268" t="inlineStr">
        <is>
          <t xml:space="preserve">                A052L164</t>
        </is>
      </c>
      <c r="F268" t="inlineStr">
        <is>
          <t>A052L164</t>
        </is>
      </c>
      <c r="G268" t="inlineStr">
        <is>
          <t>EPA17-BAFFLE</t>
        </is>
      </c>
      <c r="H268" t="n">
        <v>1</v>
      </c>
      <c r="I268" t="inlineStr">
        <is>
          <t>RAW MATERIAL</t>
        </is>
      </c>
      <c r="J268" t="inlineStr">
        <is>
          <t>Active</t>
        </is>
      </c>
      <c r="L268" t="n">
        <v>20</v>
      </c>
      <c r="M268" t="n">
        <v>1</v>
      </c>
      <c r="Q268" t="inlineStr">
        <is>
          <t>EA</t>
        </is>
      </c>
      <c r="R268" t="inlineStr">
        <is>
          <t>Item</t>
        </is>
      </c>
      <c r="S268" t="n">
        <v>1</v>
      </c>
      <c r="T268" t="n">
        <v>100</v>
      </c>
      <c r="U268" t="n">
        <v>1</v>
      </c>
      <c r="V268" t="n">
        <v>1</v>
      </c>
      <c r="W268" t="inlineStr">
        <is>
          <t>Date</t>
        </is>
      </c>
      <c r="Z268" t="n">
        <v>44678.7097337963</v>
      </c>
      <c r="AB268" t="inlineStr">
        <is>
          <t>*</t>
        </is>
      </c>
      <c r="AD268" t="inlineStr">
        <is>
          <t>Assembly Pull</t>
        </is>
      </c>
      <c r="AE268" t="inlineStr">
        <is>
          <t>MFRJ KITS</t>
        </is>
      </c>
      <c r="AI268" t="n">
        <v>1</v>
      </c>
      <c r="AK268" t="n">
        <v>1</v>
      </c>
      <c r="AL268" t="n">
        <v>20</v>
      </c>
      <c r="AN268" t="n">
        <v>0</v>
      </c>
      <c r="AO268" t="n">
        <v>22</v>
      </c>
      <c r="AU268" t="inlineStr">
        <is>
          <t>None</t>
        </is>
      </c>
      <c r="AV268" t="inlineStr">
        <is>
          <t>*</t>
        </is>
      </c>
    </row>
    <row r="269" ht="14.25" customHeight="1" s="152">
      <c r="A269" t="inlineStr">
        <is>
          <t>DOC</t>
        </is>
      </c>
      <c r="B269" t="n">
        <v>3</v>
      </c>
      <c r="C269" t="inlineStr">
        <is>
          <t>A066E920-00</t>
        </is>
      </c>
      <c r="D269" t="inlineStr">
        <is>
          <t>A066E920</t>
        </is>
      </c>
      <c r="E269" t="inlineStr">
        <is>
          <t xml:space="preserve">                A052L165</t>
        </is>
      </c>
      <c r="F269" t="inlineStr">
        <is>
          <t>A052L165</t>
        </is>
      </c>
      <c r="G269" t="inlineStr">
        <is>
          <t>EPA17-BAFFLE-INLET-SI</t>
        </is>
      </c>
      <c r="H269" t="n">
        <v>1</v>
      </c>
      <c r="I269" t="inlineStr">
        <is>
          <t>RAW MATERIAL</t>
        </is>
      </c>
      <c r="J269" t="inlineStr">
        <is>
          <t>Active</t>
        </is>
      </c>
      <c r="L269" t="n">
        <v>30</v>
      </c>
      <c r="M269" t="n">
        <v>1</v>
      </c>
      <c r="Q269" t="inlineStr">
        <is>
          <t>EA</t>
        </is>
      </c>
      <c r="R269" t="inlineStr">
        <is>
          <t>Item</t>
        </is>
      </c>
      <c r="S269" t="n">
        <v>1</v>
      </c>
      <c r="T269" t="n">
        <v>100</v>
      </c>
      <c r="U269" t="n">
        <v>1</v>
      </c>
      <c r="V269" t="n">
        <v>1</v>
      </c>
      <c r="W269" t="inlineStr">
        <is>
          <t>Date</t>
        </is>
      </c>
      <c r="Z269" t="n">
        <v>44678.7097337963</v>
      </c>
      <c r="AB269" t="inlineStr">
        <is>
          <t>*</t>
        </is>
      </c>
      <c r="AD269" t="inlineStr">
        <is>
          <t>Assembly Pull</t>
        </is>
      </c>
      <c r="AE269" t="inlineStr">
        <is>
          <t>MFRJ KITS</t>
        </is>
      </c>
      <c r="AI269" t="n">
        <v>1</v>
      </c>
      <c r="AK269" t="n">
        <v>1</v>
      </c>
      <c r="AL269" t="n">
        <v>10</v>
      </c>
      <c r="AN269" t="n">
        <v>0</v>
      </c>
      <c r="AO269" t="n">
        <v>12</v>
      </c>
      <c r="AU269" t="inlineStr">
        <is>
          <t>None</t>
        </is>
      </c>
      <c r="AV269" t="inlineStr">
        <is>
          <t>*</t>
        </is>
      </c>
    </row>
    <row r="270" ht="14.25" customHeight="1" s="152">
      <c r="A270" t="inlineStr">
        <is>
          <t>DOC</t>
        </is>
      </c>
      <c r="B270" t="n">
        <v>3</v>
      </c>
      <c r="C270" t="inlineStr">
        <is>
          <t>A066E920-00</t>
        </is>
      </c>
      <c r="D270" t="inlineStr">
        <is>
          <t>A066E920</t>
        </is>
      </c>
      <c r="E270" t="inlineStr">
        <is>
          <t xml:space="preserve">                A057D140</t>
        </is>
      </c>
      <c r="F270" t="inlineStr">
        <is>
          <t>A057D140</t>
        </is>
      </c>
      <c r="G270" t="inlineStr">
        <is>
          <t>EPA17-COUPLER</t>
        </is>
      </c>
      <c r="H270" t="n">
        <v>1</v>
      </c>
      <c r="I270" t="inlineStr">
        <is>
          <t>RAW MATERIAL</t>
        </is>
      </c>
      <c r="J270" t="inlineStr">
        <is>
          <t>Active</t>
        </is>
      </c>
      <c r="L270" t="n">
        <v>40</v>
      </c>
      <c r="M270" t="n">
        <v>1</v>
      </c>
      <c r="Q270" t="inlineStr">
        <is>
          <t>EA</t>
        </is>
      </c>
      <c r="R270" t="inlineStr">
        <is>
          <t>Item</t>
        </is>
      </c>
      <c r="S270" t="n">
        <v>1</v>
      </c>
      <c r="T270" t="n">
        <v>100</v>
      </c>
      <c r="U270" t="n">
        <v>1</v>
      </c>
      <c r="V270" t="n">
        <v>1</v>
      </c>
      <c r="W270" t="inlineStr">
        <is>
          <t>Date</t>
        </is>
      </c>
      <c r="Z270" t="n">
        <v>44678.7097337963</v>
      </c>
      <c r="AB270" t="inlineStr">
        <is>
          <t>*</t>
        </is>
      </c>
      <c r="AD270" t="inlineStr">
        <is>
          <t>Assembly Pull</t>
        </is>
      </c>
      <c r="AE270" t="inlineStr">
        <is>
          <t>M1200</t>
        </is>
      </c>
      <c r="AI270" t="n">
        <v>1</v>
      </c>
      <c r="AK270" t="n">
        <v>1</v>
      </c>
      <c r="AL270" t="n">
        <v>10</v>
      </c>
      <c r="AN270" t="n">
        <v>0</v>
      </c>
      <c r="AO270" t="n">
        <v>12</v>
      </c>
      <c r="AU270" t="inlineStr">
        <is>
          <t>None</t>
        </is>
      </c>
      <c r="AV270" t="inlineStr">
        <is>
          <t>*</t>
        </is>
      </c>
    </row>
    <row r="271" ht="14.25" customHeight="1" s="152">
      <c r="A271" t="inlineStr">
        <is>
          <t>DOC</t>
        </is>
      </c>
      <c r="B271" t="n">
        <v>2</v>
      </c>
      <c r="C271" t="inlineStr">
        <is>
          <t>A066E920-00</t>
        </is>
      </c>
      <c r="D271" t="inlineStr">
        <is>
          <t>A066E920</t>
        </is>
      </c>
      <c r="E271" t="inlineStr">
        <is>
          <t xml:space="preserve">            A040W488</t>
        </is>
      </c>
      <c r="F271" t="inlineStr">
        <is>
          <t>A040W488</t>
        </is>
      </c>
      <c r="G271" t="inlineStr">
        <is>
          <t>ADAPTER CLAMP</t>
        </is>
      </c>
      <c r="H271" t="n">
        <v>1</v>
      </c>
      <c r="I271" t="inlineStr">
        <is>
          <t>RAW MATERIAL</t>
        </is>
      </c>
      <c r="J271" t="inlineStr">
        <is>
          <t>Active</t>
        </is>
      </c>
      <c r="L271" t="n">
        <v>60</v>
      </c>
      <c r="M271" t="n">
        <v>1</v>
      </c>
      <c r="Q271" t="inlineStr">
        <is>
          <t>EA</t>
        </is>
      </c>
      <c r="R271" t="inlineStr">
        <is>
          <t>Item</t>
        </is>
      </c>
      <c r="S271" t="n">
        <v>1</v>
      </c>
      <c r="T271" t="n">
        <v>100</v>
      </c>
      <c r="U271" t="n">
        <v>1</v>
      </c>
      <c r="V271" t="n">
        <v>1</v>
      </c>
      <c r="W271" t="inlineStr">
        <is>
          <t>Date</t>
        </is>
      </c>
      <c r="Z271" t="n">
        <v>44678.7097337963</v>
      </c>
      <c r="AB271" t="inlineStr">
        <is>
          <t>*</t>
        </is>
      </c>
      <c r="AD271" t="inlineStr">
        <is>
          <t>Assembly Pull</t>
        </is>
      </c>
      <c r="AE271" t="inlineStr">
        <is>
          <t>M1200</t>
        </is>
      </c>
      <c r="AI271" t="n">
        <v>1</v>
      </c>
      <c r="AK271" t="n">
        <v>1</v>
      </c>
      <c r="AL271" t="n">
        <v>5</v>
      </c>
      <c r="AN271" t="n">
        <v>0</v>
      </c>
      <c r="AO271" t="n">
        <v>7</v>
      </c>
      <c r="AU271" t="inlineStr">
        <is>
          <t>None</t>
        </is>
      </c>
      <c r="AV271" t="inlineStr">
        <is>
          <t>*</t>
        </is>
      </c>
    </row>
    <row r="272" ht="14.25" customHeight="1" s="152">
      <c r="A272" t="inlineStr">
        <is>
          <t>DOC</t>
        </is>
      </c>
      <c r="B272" t="n">
        <v>2</v>
      </c>
      <c r="C272" t="inlineStr">
        <is>
          <t>A066E920-00</t>
        </is>
      </c>
      <c r="D272" t="inlineStr">
        <is>
          <t>A066E920</t>
        </is>
      </c>
      <c r="E272" t="inlineStr">
        <is>
          <t xml:space="preserve">            A035J383</t>
        </is>
      </c>
      <c r="F272" t="inlineStr">
        <is>
          <t>A035J383</t>
        </is>
      </c>
      <c r="G272" t="inlineStr">
        <is>
          <t>PIPE COUPLING</t>
        </is>
      </c>
      <c r="H272" t="n">
        <v>1</v>
      </c>
      <c r="I272" t="inlineStr">
        <is>
          <t>RAW MATERIAL</t>
        </is>
      </c>
      <c r="J272" t="inlineStr">
        <is>
          <t>Active</t>
        </is>
      </c>
      <c r="L272" t="n">
        <v>70</v>
      </c>
      <c r="M272" t="n">
        <v>1</v>
      </c>
      <c r="Q272" t="inlineStr">
        <is>
          <t>EA</t>
        </is>
      </c>
      <c r="R272" t="inlineStr">
        <is>
          <t>Item</t>
        </is>
      </c>
      <c r="S272" t="n">
        <v>1</v>
      </c>
      <c r="T272" t="n">
        <v>100</v>
      </c>
      <c r="U272" t="n">
        <v>1</v>
      </c>
      <c r="V272" t="n">
        <v>1</v>
      </c>
      <c r="W272" t="inlineStr">
        <is>
          <t>Date</t>
        </is>
      </c>
      <c r="Z272" t="n">
        <v>44678.7097337963</v>
      </c>
      <c r="AB272" t="inlineStr">
        <is>
          <t>*</t>
        </is>
      </c>
      <c r="AD272" t="inlineStr">
        <is>
          <t>Assembly Pull</t>
        </is>
      </c>
      <c r="AE272" t="inlineStr">
        <is>
          <t>M1200</t>
        </is>
      </c>
      <c r="AI272" t="n">
        <v>1</v>
      </c>
      <c r="AK272" t="n">
        <v>1</v>
      </c>
      <c r="AL272" t="n">
        <v>20</v>
      </c>
      <c r="AN272" t="n">
        <v>0</v>
      </c>
      <c r="AO272" t="n">
        <v>22</v>
      </c>
      <c r="AU272" t="inlineStr">
        <is>
          <t>None</t>
        </is>
      </c>
      <c r="AV272" t="inlineStr">
        <is>
          <t>*</t>
        </is>
      </c>
    </row>
    <row r="273" ht="14.25" customHeight="1" s="152">
      <c r="A273" t="inlineStr">
        <is>
          <t>DOC</t>
        </is>
      </c>
      <c r="B273" t="n">
        <v>2</v>
      </c>
      <c r="C273" t="inlineStr">
        <is>
          <t>A066E920-00</t>
        </is>
      </c>
      <c r="D273" t="inlineStr">
        <is>
          <t>A066E920</t>
        </is>
      </c>
      <c r="E273" t="inlineStr">
        <is>
          <t xml:space="preserve">            A067X443</t>
        </is>
      </c>
      <c r="F273" t="inlineStr">
        <is>
          <t>A067X443</t>
        </is>
      </c>
      <c r="G273" t="inlineStr">
        <is>
          <t>INSULATION</t>
        </is>
      </c>
      <c r="H273" t="n">
        <v>1</v>
      </c>
      <c r="I273" t="inlineStr">
        <is>
          <t>RAW MATERIAL</t>
        </is>
      </c>
      <c r="J273" t="inlineStr">
        <is>
          <t>Active</t>
        </is>
      </c>
      <c r="L273" t="n">
        <v>83</v>
      </c>
      <c r="M273" t="n">
        <v>1</v>
      </c>
      <c r="Q273" t="inlineStr">
        <is>
          <t>EA</t>
        </is>
      </c>
      <c r="R273" t="inlineStr">
        <is>
          <t>Item</t>
        </is>
      </c>
      <c r="S273" t="n">
        <v>1</v>
      </c>
      <c r="T273" t="n">
        <v>100</v>
      </c>
      <c r="U273" t="n">
        <v>1</v>
      </c>
      <c r="V273" t="n">
        <v>1</v>
      </c>
      <c r="W273" t="inlineStr">
        <is>
          <t>Date</t>
        </is>
      </c>
      <c r="Z273" t="n">
        <v>45141.66295138889</v>
      </c>
      <c r="AB273" t="inlineStr">
        <is>
          <t>*</t>
        </is>
      </c>
      <c r="AD273" t="inlineStr">
        <is>
          <t>Assembly Pull</t>
        </is>
      </c>
      <c r="AE273" t="inlineStr">
        <is>
          <t>MFRJ KITS</t>
        </is>
      </c>
      <c r="AI273" t="n">
        <v>1</v>
      </c>
      <c r="AK273" t="n">
        <v>1</v>
      </c>
      <c r="AL273" t="n">
        <v>10</v>
      </c>
      <c r="AN273" t="n">
        <v>0</v>
      </c>
      <c r="AO273" t="n">
        <v>12</v>
      </c>
      <c r="AU273" t="inlineStr">
        <is>
          <t>None</t>
        </is>
      </c>
      <c r="AV273" t="inlineStr">
        <is>
          <t>*</t>
        </is>
      </c>
    </row>
    <row r="274" ht="14.25" customHeight="1" s="152">
      <c r="A274" t="inlineStr">
        <is>
          <t>DOC</t>
        </is>
      </c>
      <c r="B274" t="n">
        <v>2</v>
      </c>
      <c r="C274" t="inlineStr">
        <is>
          <t>A066E920-00</t>
        </is>
      </c>
      <c r="D274" t="inlineStr">
        <is>
          <t>A066E920</t>
        </is>
      </c>
      <c r="E274" t="inlineStr">
        <is>
          <t xml:space="preserve">            A064A079</t>
        </is>
      </c>
      <c r="F274" t="inlineStr">
        <is>
          <t>A064A079</t>
        </is>
      </c>
      <c r="G274" t="inlineStr">
        <is>
          <t>EPA21-INSULATION</t>
        </is>
      </c>
      <c r="H274" t="n">
        <v>1</v>
      </c>
      <c r="I274" t="inlineStr">
        <is>
          <t>RAW MATERIAL</t>
        </is>
      </c>
      <c r="J274" t="inlineStr">
        <is>
          <t>Active</t>
        </is>
      </c>
      <c r="L274" t="n">
        <v>91</v>
      </c>
      <c r="M274" t="n">
        <v>1</v>
      </c>
      <c r="Q274" t="inlineStr">
        <is>
          <t>EA</t>
        </is>
      </c>
      <c r="R274" t="inlineStr">
        <is>
          <t>Item</t>
        </is>
      </c>
      <c r="S274" t="n">
        <v>1</v>
      </c>
      <c r="T274" t="n">
        <v>100</v>
      </c>
      <c r="U274" t="n">
        <v>1</v>
      </c>
      <c r="V274" t="n">
        <v>1</v>
      </c>
      <c r="W274" t="inlineStr">
        <is>
          <t>Date</t>
        </is>
      </c>
      <c r="Z274" t="n">
        <v>44985.67856481481</v>
      </c>
      <c r="AB274" t="inlineStr">
        <is>
          <t>*</t>
        </is>
      </c>
      <c r="AD274" t="inlineStr">
        <is>
          <t>Assembly Pull</t>
        </is>
      </c>
      <c r="AE274" t="inlineStr">
        <is>
          <t>MFRJ KITS</t>
        </is>
      </c>
      <c r="AI274" t="n">
        <v>1</v>
      </c>
      <c r="AK274" t="n">
        <v>1</v>
      </c>
      <c r="AL274" t="n">
        <v>15</v>
      </c>
      <c r="AN274" t="n">
        <v>0</v>
      </c>
      <c r="AO274" t="n">
        <v>17</v>
      </c>
      <c r="AU274" t="inlineStr">
        <is>
          <t>None</t>
        </is>
      </c>
      <c r="AV274" t="inlineStr">
        <is>
          <t>*</t>
        </is>
      </c>
    </row>
    <row r="275" ht="14.25" customHeight="1" s="152">
      <c r="A275" t="inlineStr">
        <is>
          <t>DOC</t>
        </is>
      </c>
      <c r="B275" t="n">
        <v>2</v>
      </c>
      <c r="C275" t="inlineStr">
        <is>
          <t>A066E920-00</t>
        </is>
      </c>
      <c r="D275" t="inlineStr">
        <is>
          <t>A066E920</t>
        </is>
      </c>
      <c r="E275" t="inlineStr">
        <is>
          <t xml:space="preserve">            A064A084</t>
        </is>
      </c>
      <c r="F275" t="inlineStr">
        <is>
          <t>A064A084</t>
        </is>
      </c>
      <c r="G275" t="inlineStr">
        <is>
          <t>EPA21-INSULATION</t>
        </is>
      </c>
      <c r="H275" t="n">
        <v>1</v>
      </c>
      <c r="I275" t="inlineStr">
        <is>
          <t>RAW MATERIAL</t>
        </is>
      </c>
      <c r="J275" t="inlineStr">
        <is>
          <t>Active</t>
        </is>
      </c>
      <c r="L275" t="n">
        <v>101</v>
      </c>
      <c r="M275" t="n">
        <v>1</v>
      </c>
      <c r="Q275" t="inlineStr">
        <is>
          <t>EA</t>
        </is>
      </c>
      <c r="R275" t="inlineStr">
        <is>
          <t>Item</t>
        </is>
      </c>
      <c r="S275" t="n">
        <v>1</v>
      </c>
      <c r="T275" t="n">
        <v>100</v>
      </c>
      <c r="U275" t="n">
        <v>1</v>
      </c>
      <c r="V275" t="n">
        <v>1</v>
      </c>
      <c r="W275" t="inlineStr">
        <is>
          <t>Date</t>
        </is>
      </c>
      <c r="Z275" t="n">
        <v>44985.67868055555</v>
      </c>
      <c r="AB275" t="inlineStr">
        <is>
          <t>*</t>
        </is>
      </c>
      <c r="AD275" t="inlineStr">
        <is>
          <t>Assembly Pull</t>
        </is>
      </c>
      <c r="AE275" t="inlineStr">
        <is>
          <t>MFRJ KITS</t>
        </is>
      </c>
      <c r="AI275" t="n">
        <v>1</v>
      </c>
      <c r="AK275" t="n">
        <v>1</v>
      </c>
      <c r="AL275" t="n">
        <v>15</v>
      </c>
      <c r="AN275" t="n">
        <v>0</v>
      </c>
      <c r="AO275" t="n">
        <v>17</v>
      </c>
      <c r="AU275" t="inlineStr">
        <is>
          <t>None</t>
        </is>
      </c>
      <c r="AV275" t="inlineStr">
        <is>
          <t>*</t>
        </is>
      </c>
    </row>
    <row r="276" ht="14.25" customHeight="1" s="152">
      <c r="A276" t="inlineStr">
        <is>
          <t>DOC</t>
        </is>
      </c>
      <c r="B276" t="n">
        <v>2</v>
      </c>
      <c r="C276" t="inlineStr">
        <is>
          <t>A066E920-00</t>
        </is>
      </c>
      <c r="D276" t="inlineStr">
        <is>
          <t>A066E920</t>
        </is>
      </c>
      <c r="E276" t="inlineStr">
        <is>
          <t xml:space="preserve">            A065S892</t>
        </is>
      </c>
      <c r="F276" t="inlineStr">
        <is>
          <t>A065S892</t>
        </is>
      </c>
      <c r="G276" t="inlineStr">
        <is>
          <t>SHIELD,HEAT</t>
        </is>
      </c>
      <c r="H276" t="n">
        <v>1</v>
      </c>
      <c r="I276" t="inlineStr">
        <is>
          <t>RAW MATERIAL</t>
        </is>
      </c>
      <c r="J276" t="inlineStr">
        <is>
          <t>Active</t>
        </is>
      </c>
      <c r="L276" t="n">
        <v>110</v>
      </c>
      <c r="M276" t="n">
        <v>1</v>
      </c>
      <c r="Q276" t="inlineStr">
        <is>
          <t>EA</t>
        </is>
      </c>
      <c r="R276" t="inlineStr">
        <is>
          <t>Item</t>
        </is>
      </c>
      <c r="S276" t="n">
        <v>1</v>
      </c>
      <c r="T276" t="n">
        <v>100</v>
      </c>
      <c r="U276" t="n">
        <v>1</v>
      </c>
      <c r="V276" t="n">
        <v>1</v>
      </c>
      <c r="W276" t="inlineStr">
        <is>
          <t>Date</t>
        </is>
      </c>
      <c r="Z276" t="n">
        <v>44678.7097337963</v>
      </c>
      <c r="AB276" t="inlineStr">
        <is>
          <t>*</t>
        </is>
      </c>
      <c r="AD276" t="inlineStr">
        <is>
          <t>Assembly Pull</t>
        </is>
      </c>
      <c r="AE276" t="inlineStr">
        <is>
          <t>MFRJ KITS</t>
        </is>
      </c>
      <c r="AI276" t="n">
        <v>1</v>
      </c>
      <c r="AK276" t="n">
        <v>1</v>
      </c>
      <c r="AL276" t="n">
        <v>20</v>
      </c>
      <c r="AN276" t="n">
        <v>0</v>
      </c>
      <c r="AO276" t="n">
        <v>22</v>
      </c>
      <c r="AU276" t="inlineStr">
        <is>
          <t>None</t>
        </is>
      </c>
      <c r="AV276" t="inlineStr">
        <is>
          <t>*</t>
        </is>
      </c>
    </row>
    <row r="277" ht="14.25" customHeight="1" s="152">
      <c r="A277" t="inlineStr">
        <is>
          <t>DOC</t>
        </is>
      </c>
      <c r="B277" t="n">
        <v>2</v>
      </c>
      <c r="C277" t="inlineStr">
        <is>
          <t>A066E920-00</t>
        </is>
      </c>
      <c r="D277" t="inlineStr">
        <is>
          <t>A066E920</t>
        </is>
      </c>
      <c r="E277" t="inlineStr">
        <is>
          <t xml:space="preserve">            A065S724</t>
        </is>
      </c>
      <c r="F277" t="inlineStr">
        <is>
          <t>A065S724</t>
        </is>
      </c>
      <c r="G277" t="inlineStr">
        <is>
          <t>SHIELD,HEAT</t>
        </is>
      </c>
      <c r="H277" t="n">
        <v>1</v>
      </c>
      <c r="I277" t="inlineStr">
        <is>
          <t>RAW MATERIAL</t>
        </is>
      </c>
      <c r="J277" t="inlineStr">
        <is>
          <t>Active</t>
        </is>
      </c>
      <c r="L277" t="n">
        <v>120</v>
      </c>
      <c r="M277" t="n">
        <v>1</v>
      </c>
      <c r="Q277" t="inlineStr">
        <is>
          <t>EA</t>
        </is>
      </c>
      <c r="R277" t="inlineStr">
        <is>
          <t>Item</t>
        </is>
      </c>
      <c r="S277" t="n">
        <v>1</v>
      </c>
      <c r="T277" t="n">
        <v>100</v>
      </c>
      <c r="U277" t="n">
        <v>1</v>
      </c>
      <c r="V277" t="n">
        <v>1</v>
      </c>
      <c r="W277" t="inlineStr">
        <is>
          <t>Date</t>
        </is>
      </c>
      <c r="Z277" t="n">
        <v>44678.7097337963</v>
      </c>
      <c r="AB277" t="inlineStr">
        <is>
          <t>*</t>
        </is>
      </c>
      <c r="AD277" t="inlineStr">
        <is>
          <t>Assembly Pull</t>
        </is>
      </c>
      <c r="AE277" t="inlineStr">
        <is>
          <t>MFRJ KITS</t>
        </is>
      </c>
      <c r="AI277" t="n">
        <v>1</v>
      </c>
      <c r="AK277" t="n">
        <v>1</v>
      </c>
      <c r="AL277" t="n">
        <v>20</v>
      </c>
      <c r="AN277" t="n">
        <v>0</v>
      </c>
      <c r="AO277" t="n">
        <v>22</v>
      </c>
      <c r="AU277" t="inlineStr">
        <is>
          <t>None</t>
        </is>
      </c>
      <c r="AV277" t="inlineStr">
        <is>
          <t>*</t>
        </is>
      </c>
    </row>
    <row r="278" ht="14.25" customHeight="1" s="152">
      <c r="A278" t="inlineStr">
        <is>
          <t>DOC</t>
        </is>
      </c>
      <c r="B278" t="n">
        <v>2</v>
      </c>
      <c r="C278" t="inlineStr">
        <is>
          <t>A066E920-00</t>
        </is>
      </c>
      <c r="D278" t="inlineStr">
        <is>
          <t>A066E920</t>
        </is>
      </c>
      <c r="E278" t="inlineStr">
        <is>
          <t xml:space="preserve">            A065S725</t>
        </is>
      </c>
      <c r="F278" t="inlineStr">
        <is>
          <t>A065S725</t>
        </is>
      </c>
      <c r="G278" t="inlineStr">
        <is>
          <t>SHIELD,HEAT</t>
        </is>
      </c>
      <c r="H278" t="n">
        <v>1</v>
      </c>
      <c r="I278" t="inlineStr">
        <is>
          <t>RAW MATERIAL</t>
        </is>
      </c>
      <c r="J278" t="inlineStr">
        <is>
          <t>Active</t>
        </is>
      </c>
      <c r="L278" t="n">
        <v>130</v>
      </c>
      <c r="M278" t="n">
        <v>1</v>
      </c>
      <c r="Q278" t="inlineStr">
        <is>
          <t>EA</t>
        </is>
      </c>
      <c r="R278" t="inlineStr">
        <is>
          <t>Item</t>
        </is>
      </c>
      <c r="S278" t="n">
        <v>1</v>
      </c>
      <c r="T278" t="n">
        <v>100</v>
      </c>
      <c r="U278" t="n">
        <v>1</v>
      </c>
      <c r="V278" t="n">
        <v>1</v>
      </c>
      <c r="W278" t="inlineStr">
        <is>
          <t>Date</t>
        </is>
      </c>
      <c r="Z278" t="n">
        <v>44678.7097337963</v>
      </c>
      <c r="AB278" t="inlineStr">
        <is>
          <t>*</t>
        </is>
      </c>
      <c r="AD278" t="inlineStr">
        <is>
          <t>Assembly Pull</t>
        </is>
      </c>
      <c r="AE278" t="inlineStr">
        <is>
          <t>MFRJ KITS</t>
        </is>
      </c>
      <c r="AI278" t="n">
        <v>1</v>
      </c>
      <c r="AK278" t="n">
        <v>1</v>
      </c>
      <c r="AL278" t="n">
        <v>20</v>
      </c>
      <c r="AN278" t="n">
        <v>0</v>
      </c>
      <c r="AO278" t="n">
        <v>22</v>
      </c>
      <c r="AU278" t="inlineStr">
        <is>
          <t>None</t>
        </is>
      </c>
      <c r="AV278" t="inlineStr">
        <is>
          <t>*</t>
        </is>
      </c>
    </row>
    <row r="279" ht="14.25" customHeight="1" s="152">
      <c r="A279" t="inlineStr">
        <is>
          <t>DOC</t>
        </is>
      </c>
      <c r="B279" t="n">
        <v>1</v>
      </c>
      <c r="C279" t="inlineStr">
        <is>
          <t>A066E924-00</t>
        </is>
      </c>
      <c r="D279" t="inlineStr">
        <is>
          <t>A066E924</t>
        </is>
      </c>
      <c r="E279" t="inlineStr">
        <is>
          <t xml:space="preserve">    -  A066E924P</t>
        </is>
      </c>
      <c r="F279" t="inlineStr">
        <is>
          <t>A066E924</t>
        </is>
      </c>
      <c r="G279" t="inlineStr">
        <is>
          <t>MODULE, DOC INLET</t>
        </is>
      </c>
      <c r="H279" t="n">
        <v>1</v>
      </c>
      <c r="I279" t="inlineStr">
        <is>
          <t>PHANTOM</t>
        </is>
      </c>
      <c r="J279" t="inlineStr">
        <is>
          <t>PHANTOM</t>
        </is>
      </c>
      <c r="L279" t="n">
        <v>10</v>
      </c>
      <c r="M279" t="n">
        <v>1</v>
      </c>
      <c r="Q279" t="inlineStr">
        <is>
          <t>EA</t>
        </is>
      </c>
      <c r="R279" t="inlineStr">
        <is>
          <t>Item</t>
        </is>
      </c>
      <c r="S279" t="n">
        <v>1</v>
      </c>
      <c r="T279" t="n">
        <v>100</v>
      </c>
      <c r="U279" t="n">
        <v>1</v>
      </c>
      <c r="V279" t="n">
        <v>1</v>
      </c>
      <c r="W279" t="inlineStr">
        <is>
          <t>Date</t>
        </is>
      </c>
      <c r="Z279" t="n">
        <v>44951.66273148148</v>
      </c>
      <c r="AB279" t="inlineStr">
        <is>
          <t>*</t>
        </is>
      </c>
      <c r="AD279" t="inlineStr">
        <is>
          <t>Phantom</t>
        </is>
      </c>
      <c r="AI279" t="n">
        <v>1</v>
      </c>
      <c r="AK279" t="n">
        <v>1</v>
      </c>
      <c r="AL279" t="n">
        <v>0</v>
      </c>
      <c r="AN279" t="n">
        <v>3</v>
      </c>
      <c r="AO279" t="n">
        <v>83</v>
      </c>
      <c r="AU279" t="inlineStr">
        <is>
          <t>None</t>
        </is>
      </c>
    </row>
    <row r="280" ht="14.25" customHeight="1" s="152">
      <c r="A280" t="inlineStr">
        <is>
          <t>DOC</t>
        </is>
      </c>
      <c r="B280" t="n">
        <v>2</v>
      </c>
      <c r="C280" t="inlineStr">
        <is>
          <t>A066E924-00</t>
        </is>
      </c>
      <c r="D280" t="inlineStr">
        <is>
          <t>A066E924</t>
        </is>
      </c>
      <c r="E280" t="inlineStr">
        <is>
          <t xml:space="preserve">        -  A068M004</t>
        </is>
      </c>
      <c r="F280" t="inlineStr">
        <is>
          <t>A068M004</t>
        </is>
      </c>
      <c r="G280" t="inlineStr">
        <is>
          <t>MODULE,DOC CATALYST</t>
        </is>
      </c>
      <c r="H280" t="n">
        <v>1</v>
      </c>
      <c r="I280" t="inlineStr">
        <is>
          <t>SUB ASSEMBLY</t>
        </is>
      </c>
      <c r="J280" t="inlineStr">
        <is>
          <t>Active</t>
        </is>
      </c>
      <c r="L280" t="n">
        <v>11</v>
      </c>
      <c r="M280" t="n">
        <v>1</v>
      </c>
      <c r="Q280" t="inlineStr">
        <is>
          <t>EA</t>
        </is>
      </c>
      <c r="R280" t="inlineStr">
        <is>
          <t>Item</t>
        </is>
      </c>
      <c r="S280" t="n">
        <v>1</v>
      </c>
      <c r="T280" t="n">
        <v>100</v>
      </c>
      <c r="U280" t="n">
        <v>1</v>
      </c>
      <c r="V280" t="n">
        <v>1</v>
      </c>
      <c r="W280" t="inlineStr">
        <is>
          <t>Date</t>
        </is>
      </c>
      <c r="Z280" t="n">
        <v>44985.72278935185</v>
      </c>
      <c r="AB280" t="inlineStr">
        <is>
          <t>*</t>
        </is>
      </c>
      <c r="AD280" t="inlineStr">
        <is>
          <t>Assembly Pull</t>
        </is>
      </c>
      <c r="AE280" t="inlineStr">
        <is>
          <t>M1000</t>
        </is>
      </c>
      <c r="AI280" t="n">
        <v>1</v>
      </c>
      <c r="AK280" t="n">
        <v>1</v>
      </c>
      <c r="AL280" t="n">
        <v>1</v>
      </c>
      <c r="AN280" t="n">
        <v>2</v>
      </c>
      <c r="AO280" t="n">
        <v>83</v>
      </c>
      <c r="AU280" t="inlineStr">
        <is>
          <t>None</t>
        </is>
      </c>
      <c r="AV280" t="inlineStr">
        <is>
          <t>*</t>
        </is>
      </c>
    </row>
    <row r="281" ht="14.25" customHeight="1" s="152">
      <c r="A281" t="inlineStr">
        <is>
          <t>DOC</t>
        </is>
      </c>
      <c r="B281" t="n">
        <v>3</v>
      </c>
      <c r="C281" t="inlineStr">
        <is>
          <t>A066E924-00</t>
        </is>
      </c>
      <c r="D281" t="inlineStr">
        <is>
          <t>A066E924</t>
        </is>
      </c>
      <c r="E281" t="inlineStr">
        <is>
          <t xml:space="preserve">            -  A068E881</t>
        </is>
      </c>
      <c r="F281" t="inlineStr">
        <is>
          <t>A068E881</t>
        </is>
      </c>
      <c r="G281" t="inlineStr">
        <is>
          <t>ROLLED BODY</t>
        </is>
      </c>
      <c r="H281" t="n">
        <v>1</v>
      </c>
      <c r="I281" t="inlineStr">
        <is>
          <t>SUB ASSEMBLY</t>
        </is>
      </c>
      <c r="J281" t="inlineStr">
        <is>
          <t>Active</t>
        </is>
      </c>
      <c r="L281" t="n">
        <v>10</v>
      </c>
      <c r="M281" t="n">
        <v>1</v>
      </c>
      <c r="Q281" t="inlineStr">
        <is>
          <t>EA</t>
        </is>
      </c>
      <c r="R281" t="inlineStr">
        <is>
          <t>Item</t>
        </is>
      </c>
      <c r="S281" t="n">
        <v>1</v>
      </c>
      <c r="T281" t="n">
        <v>100</v>
      </c>
      <c r="U281" t="n">
        <v>1</v>
      </c>
      <c r="V281" t="n">
        <v>1</v>
      </c>
      <c r="W281" t="inlineStr">
        <is>
          <t>Date</t>
        </is>
      </c>
      <c r="Z281" t="n">
        <v>44985.72278935185</v>
      </c>
      <c r="AB281" t="inlineStr">
        <is>
          <t>*</t>
        </is>
      </c>
      <c r="AD281" t="inlineStr">
        <is>
          <t>Assembly Pull</t>
        </is>
      </c>
      <c r="AE281" t="inlineStr">
        <is>
          <t>C500</t>
        </is>
      </c>
      <c r="AI281" t="n">
        <v>1</v>
      </c>
      <c r="AK281" t="n">
        <v>1</v>
      </c>
      <c r="AL281" t="n">
        <v>1</v>
      </c>
      <c r="AN281" t="n">
        <v>1</v>
      </c>
      <c r="AO281" t="n">
        <v>6</v>
      </c>
      <c r="AU281" t="inlineStr">
        <is>
          <t>None</t>
        </is>
      </c>
      <c r="AV281" t="inlineStr">
        <is>
          <t>*</t>
        </is>
      </c>
    </row>
    <row r="282" ht="14.25" customHeight="1" s="152">
      <c r="A282" t="inlineStr">
        <is>
          <t>DOC</t>
        </is>
      </c>
      <c r="B282" t="n">
        <v>4</v>
      </c>
      <c r="C282" t="inlineStr">
        <is>
          <t>A066E924-00</t>
        </is>
      </c>
      <c r="D282" t="inlineStr">
        <is>
          <t>A066E924</t>
        </is>
      </c>
      <c r="E282" t="inlineStr">
        <is>
          <t xml:space="preserve">                    A068E881F</t>
        </is>
      </c>
      <c r="F282" t="inlineStr">
        <is>
          <t>A068E881</t>
        </is>
      </c>
      <c r="G282" t="inlineStr">
        <is>
          <t>FLAT BODY</t>
        </is>
      </c>
      <c r="H282" t="n">
        <v>1</v>
      </c>
      <c r="I282" t="inlineStr">
        <is>
          <t>RAW MATERIAL</t>
        </is>
      </c>
      <c r="J282" t="inlineStr">
        <is>
          <t>Active</t>
        </is>
      </c>
      <c r="L282" t="n">
        <v>10</v>
      </c>
      <c r="M282" t="n">
        <v>1</v>
      </c>
      <c r="Q282" t="inlineStr">
        <is>
          <t>EA</t>
        </is>
      </c>
      <c r="R282" t="inlineStr">
        <is>
          <t>Item</t>
        </is>
      </c>
      <c r="S282" t="n">
        <v>1</v>
      </c>
      <c r="T282" t="n">
        <v>100</v>
      </c>
      <c r="U282" t="n">
        <v>1</v>
      </c>
      <c r="V282" t="n">
        <v>1</v>
      </c>
      <c r="W282" t="inlineStr">
        <is>
          <t>Date</t>
        </is>
      </c>
      <c r="Z282" t="n">
        <v>44985.72278935185</v>
      </c>
      <c r="AB282" t="inlineStr">
        <is>
          <t>*</t>
        </is>
      </c>
      <c r="AD282" t="inlineStr">
        <is>
          <t>Assembly Pull</t>
        </is>
      </c>
      <c r="AE282" t="inlineStr">
        <is>
          <t>LSLASER</t>
        </is>
      </c>
      <c r="AI282" t="n">
        <v>1</v>
      </c>
      <c r="AK282" t="n">
        <v>1</v>
      </c>
      <c r="AL282" t="n">
        <v>5</v>
      </c>
      <c r="AN282" t="n">
        <v>0</v>
      </c>
      <c r="AO282" t="n">
        <v>5</v>
      </c>
      <c r="AU282" t="inlineStr">
        <is>
          <t>None</t>
        </is>
      </c>
      <c r="AV282" t="inlineStr">
        <is>
          <t>*</t>
        </is>
      </c>
    </row>
    <row r="283" ht="14.25" customHeight="1" s="152">
      <c r="A283" t="inlineStr">
        <is>
          <t>DOC</t>
        </is>
      </c>
      <c r="B283" t="n">
        <v>3</v>
      </c>
      <c r="C283" t="inlineStr">
        <is>
          <t>A066E924-00</t>
        </is>
      </c>
      <c r="D283" t="inlineStr">
        <is>
          <t>A066E924</t>
        </is>
      </c>
      <c r="E283" t="inlineStr">
        <is>
          <t xml:space="preserve">            -  A067B289</t>
        </is>
      </c>
      <c r="F283" t="inlineStr">
        <is>
          <t>A067B289</t>
        </is>
      </c>
      <c r="G283" t="inlineStr">
        <is>
          <t>CATALYST,DIESEL OXIDATION</t>
        </is>
      </c>
      <c r="H283" t="n">
        <v>1</v>
      </c>
      <c r="I283" t="inlineStr">
        <is>
          <t>PHANTOM</t>
        </is>
      </c>
      <c r="J283" t="inlineStr">
        <is>
          <t>PHANTOM</t>
        </is>
      </c>
      <c r="L283" t="n">
        <v>22</v>
      </c>
      <c r="M283" t="n">
        <v>1</v>
      </c>
      <c r="Q283" t="inlineStr">
        <is>
          <t>EA</t>
        </is>
      </c>
      <c r="R283" t="inlineStr">
        <is>
          <t>Item</t>
        </is>
      </c>
      <c r="S283" t="n">
        <v>1</v>
      </c>
      <c r="T283" t="n">
        <v>100</v>
      </c>
      <c r="U283" t="n">
        <v>1</v>
      </c>
      <c r="V283" t="n">
        <v>1</v>
      </c>
      <c r="W283" t="inlineStr">
        <is>
          <t>Date</t>
        </is>
      </c>
      <c r="Z283" t="n">
        <v>45073.72361111111</v>
      </c>
      <c r="AB283" t="inlineStr">
        <is>
          <t>*</t>
        </is>
      </c>
      <c r="AD283" t="inlineStr">
        <is>
          <t>Phantom</t>
        </is>
      </c>
      <c r="AI283" t="n">
        <v>1</v>
      </c>
      <c r="AK283" t="n">
        <v>1</v>
      </c>
      <c r="AL283" t="n">
        <v>0</v>
      </c>
      <c r="AN283" t="n">
        <v>0</v>
      </c>
      <c r="AO283" t="n">
        <v>82</v>
      </c>
      <c r="AU283" t="inlineStr">
        <is>
          <t>None</t>
        </is>
      </c>
    </row>
    <row r="284" ht="14.25" customHeight="1" s="152">
      <c r="A284" t="inlineStr">
        <is>
          <t>DOC</t>
        </is>
      </c>
      <c r="B284" t="n">
        <v>4</v>
      </c>
      <c r="C284" t="inlineStr">
        <is>
          <t>A066E924-00</t>
        </is>
      </c>
      <c r="D284" t="inlineStr">
        <is>
          <t>A066E924</t>
        </is>
      </c>
      <c r="E284" t="inlineStr">
        <is>
          <t xml:space="preserve">                    A067B289A</t>
        </is>
      </c>
      <c r="F284" t="inlineStr">
        <is>
          <t>A067B289</t>
        </is>
      </c>
      <c r="G284" t="inlineStr">
        <is>
          <t>CATALYST,DIESEL OXIDATION</t>
        </is>
      </c>
      <c r="H284" t="n">
        <v>1</v>
      </c>
      <c r="I284" t="inlineStr">
        <is>
          <t>RAW MATERIAL</t>
        </is>
      </c>
      <c r="J284" t="inlineStr">
        <is>
          <t>Active</t>
        </is>
      </c>
      <c r="L284" t="n">
        <v>10</v>
      </c>
      <c r="M284" t="n">
        <v>1</v>
      </c>
      <c r="Q284" t="inlineStr">
        <is>
          <t>EA</t>
        </is>
      </c>
      <c r="R284" t="inlineStr">
        <is>
          <t>Item</t>
        </is>
      </c>
      <c r="S284" t="n">
        <v>1</v>
      </c>
      <c r="T284" t="n">
        <v>100</v>
      </c>
      <c r="U284" t="n">
        <v>1</v>
      </c>
      <c r="V284" t="n">
        <v>1</v>
      </c>
      <c r="W284" t="inlineStr">
        <is>
          <t>Date</t>
        </is>
      </c>
      <c r="Z284" t="n">
        <v>45073.72361111111</v>
      </c>
      <c r="AB284" t="inlineStr">
        <is>
          <t>*</t>
        </is>
      </c>
      <c r="AD284" t="inlineStr">
        <is>
          <t>Assembly Pull</t>
        </is>
      </c>
      <c r="AE284" t="inlineStr">
        <is>
          <t>C500</t>
        </is>
      </c>
      <c r="AI284" t="n">
        <v>1</v>
      </c>
      <c r="AK284" t="n">
        <v>1</v>
      </c>
      <c r="AL284" t="n">
        <v>10</v>
      </c>
      <c r="AN284" t="n">
        <v>0</v>
      </c>
      <c r="AO284" t="n">
        <v>12</v>
      </c>
      <c r="AU284" t="inlineStr">
        <is>
          <t>None</t>
        </is>
      </c>
      <c r="AV284" t="inlineStr">
        <is>
          <t>*</t>
        </is>
      </c>
    </row>
    <row r="285" ht="14.25" customHeight="1" s="152">
      <c r="A285" t="inlineStr">
        <is>
          <t>DOC</t>
        </is>
      </c>
      <c r="B285" t="n">
        <v>4</v>
      </c>
      <c r="C285" t="inlineStr">
        <is>
          <t>A066E924-00</t>
        </is>
      </c>
      <c r="D285" t="inlineStr">
        <is>
          <t>A066E924</t>
        </is>
      </c>
      <c r="E285" t="inlineStr">
        <is>
          <t xml:space="preserve">                    Q196100</t>
        </is>
      </c>
      <c r="F285" t="inlineStr">
        <is>
          <t>Q196100</t>
        </is>
      </c>
      <c r="G285" t="inlineStr">
        <is>
          <t>PRECIOUS METAL PLATINUM PER PRINT</t>
        </is>
      </c>
      <c r="H285" t="n">
        <v>1</v>
      </c>
      <c r="I285" t="inlineStr">
        <is>
          <t>RAW MATERIAL</t>
        </is>
      </c>
      <c r="J285" t="inlineStr">
        <is>
          <t>Active</t>
        </is>
      </c>
      <c r="L285" t="n">
        <v>20</v>
      </c>
      <c r="M285" t="n">
        <v>1</v>
      </c>
      <c r="Q285" t="inlineStr">
        <is>
          <t>TZ</t>
        </is>
      </c>
      <c r="R285" t="inlineStr">
        <is>
          <t>Item</t>
        </is>
      </c>
      <c r="S285" t="n">
        <v>0.258909</v>
      </c>
      <c r="T285" t="n">
        <v>100</v>
      </c>
      <c r="U285" t="n">
        <v>1</v>
      </c>
      <c r="V285" t="n">
        <v>0.258909</v>
      </c>
      <c r="W285" t="inlineStr">
        <is>
          <t>Date</t>
        </is>
      </c>
      <c r="Z285" t="n">
        <v>45073.72361111111</v>
      </c>
      <c r="AB285" t="inlineStr">
        <is>
          <t>*</t>
        </is>
      </c>
      <c r="AD285" t="inlineStr">
        <is>
          <t>Assembly Pull</t>
        </is>
      </c>
      <c r="AE285" t="inlineStr">
        <is>
          <t>PGM</t>
        </is>
      </c>
      <c r="AI285" t="n">
        <v>0.258909</v>
      </c>
      <c r="AK285" t="n">
        <v>1</v>
      </c>
      <c r="AL285" t="n">
        <v>80</v>
      </c>
      <c r="AN285" t="n">
        <v>0</v>
      </c>
      <c r="AO285" t="n">
        <v>82</v>
      </c>
      <c r="AU285" t="inlineStr">
        <is>
          <t>None</t>
        </is>
      </c>
      <c r="AV285" t="inlineStr">
        <is>
          <t>*</t>
        </is>
      </c>
    </row>
    <row r="286" ht="14.25" customHeight="1" s="152">
      <c r="A286" t="inlineStr">
        <is>
          <t>DOC</t>
        </is>
      </c>
      <c r="B286" t="n">
        <v>4</v>
      </c>
      <c r="C286" t="inlineStr">
        <is>
          <t>A066E924-00</t>
        </is>
      </c>
      <c r="D286" t="inlineStr">
        <is>
          <t>A066E924</t>
        </is>
      </c>
      <c r="E286" t="inlineStr">
        <is>
          <t xml:space="preserve">                    Q196101</t>
        </is>
      </c>
      <c r="F286" t="inlineStr">
        <is>
          <t>Q196101</t>
        </is>
      </c>
      <c r="G286" t="inlineStr">
        <is>
          <t>PRECIOUS METAL PALLADIUM PER PRINT</t>
        </is>
      </c>
      <c r="H286" t="n">
        <v>1</v>
      </c>
      <c r="I286" t="inlineStr">
        <is>
          <t>RAW MATERIAL</t>
        </is>
      </c>
      <c r="J286" t="inlineStr">
        <is>
          <t>Active</t>
        </is>
      </c>
      <c r="L286" t="n">
        <v>30</v>
      </c>
      <c r="M286" t="n">
        <v>1</v>
      </c>
      <c r="Q286" t="inlineStr">
        <is>
          <t>TZ</t>
        </is>
      </c>
      <c r="R286" t="inlineStr">
        <is>
          <t>Item</t>
        </is>
      </c>
      <c r="S286" t="n">
        <v>0.05038</v>
      </c>
      <c r="T286" t="n">
        <v>100</v>
      </c>
      <c r="U286" t="n">
        <v>1</v>
      </c>
      <c r="V286" t="n">
        <v>0.05038</v>
      </c>
      <c r="W286" t="inlineStr">
        <is>
          <t>Date</t>
        </is>
      </c>
      <c r="Z286" t="n">
        <v>45073.72361111111</v>
      </c>
      <c r="AB286" t="inlineStr">
        <is>
          <t>*</t>
        </is>
      </c>
      <c r="AD286" t="inlineStr">
        <is>
          <t>Assembly Pull</t>
        </is>
      </c>
      <c r="AE286" t="inlineStr">
        <is>
          <t>PGM</t>
        </is>
      </c>
      <c r="AI286" t="n">
        <v>0.05038</v>
      </c>
      <c r="AK286" t="n">
        <v>1</v>
      </c>
      <c r="AL286" t="n">
        <v>80</v>
      </c>
      <c r="AN286" t="n">
        <v>0</v>
      </c>
      <c r="AO286" t="n">
        <v>82</v>
      </c>
      <c r="AU286" t="inlineStr">
        <is>
          <t>None</t>
        </is>
      </c>
      <c r="AV286" t="inlineStr">
        <is>
          <t>*</t>
        </is>
      </c>
    </row>
    <row r="287" ht="14.25" customHeight="1" s="152">
      <c r="A287" t="inlineStr">
        <is>
          <t>DOC</t>
        </is>
      </c>
      <c r="B287" t="n">
        <v>3</v>
      </c>
      <c r="C287" t="inlineStr">
        <is>
          <t>A066E924-00</t>
        </is>
      </c>
      <c r="D287" t="inlineStr">
        <is>
          <t>A066E924</t>
        </is>
      </c>
      <c r="E287" t="inlineStr">
        <is>
          <t xml:space="preserve">                A066D087</t>
        </is>
      </c>
      <c r="F287" t="inlineStr">
        <is>
          <t>A066D087</t>
        </is>
      </c>
      <c r="G287" t="inlineStr">
        <is>
          <t>MAT,SUBSTRATE MOUNTING</t>
        </is>
      </c>
      <c r="H287" t="n">
        <v>1</v>
      </c>
      <c r="I287" t="inlineStr">
        <is>
          <t>RAW MATERIAL</t>
        </is>
      </c>
      <c r="J287" t="inlineStr">
        <is>
          <t>Active</t>
        </is>
      </c>
      <c r="L287" t="n">
        <v>30</v>
      </c>
      <c r="M287" t="n">
        <v>1</v>
      </c>
      <c r="Q287" t="inlineStr">
        <is>
          <t>EA</t>
        </is>
      </c>
      <c r="R287" t="inlineStr">
        <is>
          <t>Item</t>
        </is>
      </c>
      <c r="S287" t="n">
        <v>1</v>
      </c>
      <c r="T287" t="n">
        <v>100</v>
      </c>
      <c r="U287" t="n">
        <v>1</v>
      </c>
      <c r="V287" t="n">
        <v>1</v>
      </c>
      <c r="W287" t="inlineStr">
        <is>
          <t>Date</t>
        </is>
      </c>
      <c r="Z287" t="n">
        <v>44985.72278935185</v>
      </c>
      <c r="AB287" t="inlineStr">
        <is>
          <t>*</t>
        </is>
      </c>
      <c r="AD287" t="inlineStr">
        <is>
          <t>Assembly Pull</t>
        </is>
      </c>
      <c r="AE287" t="inlineStr">
        <is>
          <t>C500</t>
        </is>
      </c>
      <c r="AI287" t="n">
        <v>1</v>
      </c>
      <c r="AK287" t="n">
        <v>1</v>
      </c>
      <c r="AL287" t="n">
        <v>15</v>
      </c>
      <c r="AN287" t="n">
        <v>0</v>
      </c>
      <c r="AO287" t="n">
        <v>17</v>
      </c>
      <c r="AU287" t="inlineStr">
        <is>
          <t>None</t>
        </is>
      </c>
      <c r="AV287" t="inlineStr">
        <is>
          <t>*</t>
        </is>
      </c>
    </row>
    <row r="288" ht="14.25" customHeight="1" s="152">
      <c r="A288" t="inlineStr">
        <is>
          <t>DOC</t>
        </is>
      </c>
      <c r="B288" t="n">
        <v>2</v>
      </c>
      <c r="C288" t="inlineStr">
        <is>
          <t>A066E924-00</t>
        </is>
      </c>
      <c r="D288" t="inlineStr">
        <is>
          <t>A066E924</t>
        </is>
      </c>
      <c r="E288" t="inlineStr">
        <is>
          <t xml:space="preserve">        -  A065X126</t>
        </is>
      </c>
      <c r="F288" t="inlineStr">
        <is>
          <t>A065X126</t>
        </is>
      </c>
      <c r="G288" t="inlineStr">
        <is>
          <t>ROLLED BODY</t>
        </is>
      </c>
      <c r="H288" t="n">
        <v>1</v>
      </c>
      <c r="I288" t="inlineStr">
        <is>
          <t>SUB ASSEMBLY</t>
        </is>
      </c>
      <c r="J288" t="inlineStr">
        <is>
          <t>Active</t>
        </is>
      </c>
      <c r="L288" t="n">
        <v>20</v>
      </c>
      <c r="M288" t="n">
        <v>1</v>
      </c>
      <c r="Q288" t="inlineStr">
        <is>
          <t>EA</t>
        </is>
      </c>
      <c r="R288" t="inlineStr">
        <is>
          <t>Item</t>
        </is>
      </c>
      <c r="S288" t="n">
        <v>1</v>
      </c>
      <c r="T288" t="n">
        <v>100</v>
      </c>
      <c r="U288" t="n">
        <v>1</v>
      </c>
      <c r="V288" t="n">
        <v>1</v>
      </c>
      <c r="W288" t="inlineStr">
        <is>
          <t>Date</t>
        </is>
      </c>
      <c r="Z288" t="n">
        <v>44951.66273148148</v>
      </c>
      <c r="AB288" t="inlineStr">
        <is>
          <t>*</t>
        </is>
      </c>
      <c r="AD288" t="inlineStr">
        <is>
          <t>Assembly Pull</t>
        </is>
      </c>
      <c r="AE288" t="inlineStr">
        <is>
          <t>MFRJ KITS</t>
        </is>
      </c>
      <c r="AI288" t="n">
        <v>1</v>
      </c>
      <c r="AK288" t="n">
        <v>1</v>
      </c>
      <c r="AL288" t="n">
        <v>3</v>
      </c>
      <c r="AN288" t="n">
        <v>3</v>
      </c>
      <c r="AO288" t="n">
        <v>8</v>
      </c>
      <c r="AU288" t="inlineStr">
        <is>
          <t>None</t>
        </is>
      </c>
      <c r="AV288" t="inlineStr">
        <is>
          <t>*</t>
        </is>
      </c>
    </row>
    <row r="289" ht="14.25" customHeight="1" s="152">
      <c r="A289" t="inlineStr">
        <is>
          <t>DOC</t>
        </is>
      </c>
      <c r="B289" t="n">
        <v>3</v>
      </c>
      <c r="C289" t="inlineStr">
        <is>
          <t>A066E924-00</t>
        </is>
      </c>
      <c r="D289" t="inlineStr">
        <is>
          <t>A066E924</t>
        </is>
      </c>
      <c r="E289" t="inlineStr">
        <is>
          <t xml:space="preserve">                A065X126F</t>
        </is>
      </c>
      <c r="F289" t="inlineStr">
        <is>
          <t>A065X126</t>
        </is>
      </c>
      <c r="G289" t="inlineStr">
        <is>
          <t>FLAT BODY</t>
        </is>
      </c>
      <c r="H289" t="n">
        <v>1</v>
      </c>
      <c r="I289" t="inlineStr">
        <is>
          <t>RAW MATERIAL</t>
        </is>
      </c>
      <c r="J289" t="inlineStr">
        <is>
          <t>Active</t>
        </is>
      </c>
      <c r="L289" t="n">
        <v>10</v>
      </c>
      <c r="M289" t="n">
        <v>1</v>
      </c>
      <c r="Q289" t="inlineStr">
        <is>
          <t>EA</t>
        </is>
      </c>
      <c r="R289" t="inlineStr">
        <is>
          <t>Item</t>
        </is>
      </c>
      <c r="S289" t="n">
        <v>1</v>
      </c>
      <c r="T289" t="n">
        <v>100</v>
      </c>
      <c r="U289" t="n">
        <v>1</v>
      </c>
      <c r="V289" t="n">
        <v>1</v>
      </c>
      <c r="W289" t="inlineStr">
        <is>
          <t>Date</t>
        </is>
      </c>
      <c r="Z289" t="n">
        <v>44951.66273148148</v>
      </c>
      <c r="AB289" t="inlineStr">
        <is>
          <t>*</t>
        </is>
      </c>
      <c r="AD289" t="inlineStr">
        <is>
          <t>Assembly Pull</t>
        </is>
      </c>
      <c r="AE289" t="inlineStr">
        <is>
          <t>LSLASER</t>
        </is>
      </c>
      <c r="AI289" t="n">
        <v>1</v>
      </c>
      <c r="AK289" t="n">
        <v>1</v>
      </c>
      <c r="AL289" t="n">
        <v>5</v>
      </c>
      <c r="AN289" t="n">
        <v>0</v>
      </c>
      <c r="AO289" t="n">
        <v>5</v>
      </c>
      <c r="AU289" t="inlineStr">
        <is>
          <t>None</t>
        </is>
      </c>
      <c r="AV289" t="inlineStr">
        <is>
          <t>*</t>
        </is>
      </c>
    </row>
    <row r="290" ht="14.25" customHeight="1" s="152">
      <c r="A290" t="inlineStr">
        <is>
          <t>DOC</t>
        </is>
      </c>
      <c r="B290" t="n">
        <v>2</v>
      </c>
      <c r="C290" t="inlineStr">
        <is>
          <t>A066E924-00</t>
        </is>
      </c>
      <c r="D290" t="inlineStr">
        <is>
          <t>A066E924</t>
        </is>
      </c>
      <c r="E290" t="inlineStr">
        <is>
          <t xml:space="preserve">            A052D035</t>
        </is>
      </c>
      <c r="F290" t="inlineStr">
        <is>
          <t>A052D035</t>
        </is>
      </c>
      <c r="G290" t="inlineStr">
        <is>
          <t>EPA17-PLATE, FLANGED-SI</t>
        </is>
      </c>
      <c r="H290" t="n">
        <v>1</v>
      </c>
      <c r="I290" t="inlineStr">
        <is>
          <t>RAW MATERIAL</t>
        </is>
      </c>
      <c r="J290" t="inlineStr">
        <is>
          <t>Active</t>
        </is>
      </c>
      <c r="L290" t="n">
        <v>30</v>
      </c>
      <c r="M290" t="n">
        <v>1</v>
      </c>
      <c r="Q290" t="inlineStr">
        <is>
          <t>EA</t>
        </is>
      </c>
      <c r="R290" t="inlineStr">
        <is>
          <t>Item</t>
        </is>
      </c>
      <c r="S290" t="n">
        <v>1</v>
      </c>
      <c r="T290" t="n">
        <v>100</v>
      </c>
      <c r="U290" t="n">
        <v>1</v>
      </c>
      <c r="V290" t="n">
        <v>1</v>
      </c>
      <c r="W290" t="inlineStr">
        <is>
          <t>Date</t>
        </is>
      </c>
      <c r="Z290" t="n">
        <v>44951.66273148148</v>
      </c>
      <c r="AB290" t="inlineStr">
        <is>
          <t>*</t>
        </is>
      </c>
      <c r="AD290" t="inlineStr">
        <is>
          <t>Assembly Pull</t>
        </is>
      </c>
      <c r="AE290" t="inlineStr">
        <is>
          <t>MFRJ KITS</t>
        </is>
      </c>
      <c r="AI290" t="n">
        <v>1</v>
      </c>
      <c r="AK290" t="n">
        <v>1</v>
      </c>
      <c r="AL290" t="n">
        <v>10</v>
      </c>
      <c r="AN290" t="n">
        <v>0</v>
      </c>
      <c r="AO290" t="n">
        <v>12</v>
      </c>
      <c r="AU290" t="inlineStr">
        <is>
          <t>None</t>
        </is>
      </c>
      <c r="AV290" t="inlineStr">
        <is>
          <t>*</t>
        </is>
      </c>
    </row>
    <row r="291" ht="14.25" customHeight="1" s="152">
      <c r="A291" t="inlineStr">
        <is>
          <t>DOC</t>
        </is>
      </c>
      <c r="B291" t="n">
        <v>2</v>
      </c>
      <c r="C291" t="inlineStr">
        <is>
          <t>A066E924-00</t>
        </is>
      </c>
      <c r="D291" t="inlineStr">
        <is>
          <t>A066E924</t>
        </is>
      </c>
      <c r="E291" t="inlineStr">
        <is>
          <t xml:space="preserve">            A052D034</t>
        </is>
      </c>
      <c r="F291" t="inlineStr">
        <is>
          <t>A052D034</t>
        </is>
      </c>
      <c r="G291" t="inlineStr">
        <is>
          <t>EPA17-PERF PLATE-SI</t>
        </is>
      </c>
      <c r="H291" t="n">
        <v>1</v>
      </c>
      <c r="I291" t="inlineStr">
        <is>
          <t>RAW MATERIAL</t>
        </is>
      </c>
      <c r="J291" t="inlineStr">
        <is>
          <t>Active</t>
        </is>
      </c>
      <c r="L291" t="n">
        <v>40</v>
      </c>
      <c r="M291" t="n">
        <v>1</v>
      </c>
      <c r="Q291" t="inlineStr">
        <is>
          <t>EA</t>
        </is>
      </c>
      <c r="R291" t="inlineStr">
        <is>
          <t>Item</t>
        </is>
      </c>
      <c r="S291" t="n">
        <v>1</v>
      </c>
      <c r="T291" t="n">
        <v>100</v>
      </c>
      <c r="U291" t="n">
        <v>1</v>
      </c>
      <c r="V291" t="n">
        <v>1</v>
      </c>
      <c r="W291" t="inlineStr">
        <is>
          <t>Date</t>
        </is>
      </c>
      <c r="Z291" t="n">
        <v>44951.66273148148</v>
      </c>
      <c r="AB291" t="inlineStr">
        <is>
          <t>*</t>
        </is>
      </c>
      <c r="AD291" t="inlineStr">
        <is>
          <t>Assembly Pull</t>
        </is>
      </c>
      <c r="AE291" t="inlineStr">
        <is>
          <t>MFRJ KITS</t>
        </is>
      </c>
      <c r="AI291" t="n">
        <v>1</v>
      </c>
      <c r="AK291" t="n">
        <v>1</v>
      </c>
      <c r="AL291" t="n">
        <v>10</v>
      </c>
      <c r="AN291" t="n">
        <v>0</v>
      </c>
      <c r="AO291" t="n">
        <v>12</v>
      </c>
      <c r="AU291" t="inlineStr">
        <is>
          <t>None</t>
        </is>
      </c>
      <c r="AV291" t="inlineStr">
        <is>
          <t>*</t>
        </is>
      </c>
    </row>
    <row r="292" ht="14.25" customHeight="1" s="152">
      <c r="A292" t="inlineStr">
        <is>
          <t>DOC</t>
        </is>
      </c>
      <c r="B292" t="n">
        <v>2</v>
      </c>
      <c r="C292" t="inlineStr">
        <is>
          <t>A066E924-00</t>
        </is>
      </c>
      <c r="D292" t="inlineStr">
        <is>
          <t>A066E924</t>
        </is>
      </c>
      <c r="E292" t="inlineStr">
        <is>
          <t xml:space="preserve">        -  A067Y940</t>
        </is>
      </c>
      <c r="F292" t="inlineStr">
        <is>
          <t>A067Y940</t>
        </is>
      </c>
      <c r="G292" t="inlineStr">
        <is>
          <t>SUBMODULE,TUBE</t>
        </is>
      </c>
      <c r="H292" t="n">
        <v>1</v>
      </c>
      <c r="I292" t="inlineStr">
        <is>
          <t>PHANTOM</t>
        </is>
      </c>
      <c r="J292" t="inlineStr">
        <is>
          <t>PHANTOM</t>
        </is>
      </c>
      <c r="L292" t="n">
        <v>50</v>
      </c>
      <c r="M292" t="n">
        <v>1</v>
      </c>
      <c r="Q292" t="inlineStr">
        <is>
          <t>EA</t>
        </is>
      </c>
      <c r="R292" t="inlineStr">
        <is>
          <t>Item</t>
        </is>
      </c>
      <c r="S292" t="n">
        <v>1</v>
      </c>
      <c r="T292" t="n">
        <v>100</v>
      </c>
      <c r="U292" t="n">
        <v>1</v>
      </c>
      <c r="V292" t="n">
        <v>1</v>
      </c>
      <c r="W292" t="inlineStr">
        <is>
          <t>Date</t>
        </is>
      </c>
      <c r="Z292" t="n">
        <v>44951.66273148148</v>
      </c>
      <c r="AB292" t="inlineStr">
        <is>
          <t>*</t>
        </is>
      </c>
      <c r="AD292" t="inlineStr">
        <is>
          <t>Phantom</t>
        </is>
      </c>
      <c r="AI292" t="n">
        <v>1</v>
      </c>
      <c r="AK292" t="n">
        <v>1</v>
      </c>
      <c r="AL292" t="n">
        <v>0</v>
      </c>
      <c r="AN292" t="n">
        <v>0</v>
      </c>
      <c r="AO292" t="n">
        <v>22</v>
      </c>
      <c r="AU292" t="inlineStr">
        <is>
          <t>None</t>
        </is>
      </c>
    </row>
    <row r="293" ht="14.25" customHeight="1" s="152">
      <c r="A293" t="inlineStr">
        <is>
          <t>DOC</t>
        </is>
      </c>
      <c r="B293" t="n">
        <v>3</v>
      </c>
      <c r="C293" t="inlineStr">
        <is>
          <t>A066E924-00</t>
        </is>
      </c>
      <c r="D293" t="inlineStr">
        <is>
          <t>A066E924</t>
        </is>
      </c>
      <c r="E293" t="inlineStr">
        <is>
          <t xml:space="preserve">                A065Z184</t>
        </is>
      </c>
      <c r="F293" t="inlineStr">
        <is>
          <t>A065Z184</t>
        </is>
      </c>
      <c r="G293" t="inlineStr">
        <is>
          <t>PLATE,FLANGED</t>
        </is>
      </c>
      <c r="H293" t="n">
        <v>1</v>
      </c>
      <c r="I293" t="inlineStr">
        <is>
          <t>RAW MATERIAL</t>
        </is>
      </c>
      <c r="J293" t="inlineStr">
        <is>
          <t>Active</t>
        </is>
      </c>
      <c r="L293" t="n">
        <v>11</v>
      </c>
      <c r="M293" t="n">
        <v>1</v>
      </c>
      <c r="Q293" t="inlineStr">
        <is>
          <t>EA</t>
        </is>
      </c>
      <c r="R293" t="inlineStr">
        <is>
          <t>Item</t>
        </is>
      </c>
      <c r="S293" t="n">
        <v>1</v>
      </c>
      <c r="T293" t="n">
        <v>100</v>
      </c>
      <c r="U293" t="n">
        <v>1</v>
      </c>
      <c r="V293" t="n">
        <v>1</v>
      </c>
      <c r="W293" t="inlineStr">
        <is>
          <t>Date</t>
        </is>
      </c>
      <c r="Z293" t="n">
        <v>45058.58041666666</v>
      </c>
      <c r="AB293" t="inlineStr">
        <is>
          <t>*</t>
        </is>
      </c>
      <c r="AD293" t="inlineStr">
        <is>
          <t>Assembly Pull</t>
        </is>
      </c>
      <c r="AE293" t="inlineStr">
        <is>
          <t>MFRJ KITS</t>
        </is>
      </c>
      <c r="AI293" t="n">
        <v>1</v>
      </c>
      <c r="AK293" t="n">
        <v>1</v>
      </c>
      <c r="AL293" t="n">
        <v>20</v>
      </c>
      <c r="AN293" t="n">
        <v>0</v>
      </c>
      <c r="AO293" t="n">
        <v>22</v>
      </c>
      <c r="AU293" t="inlineStr">
        <is>
          <t>None</t>
        </is>
      </c>
      <c r="AV293" t="inlineStr">
        <is>
          <t>*</t>
        </is>
      </c>
    </row>
    <row r="294" ht="14.25" customHeight="1" s="152">
      <c r="A294" t="inlineStr">
        <is>
          <t>DOC</t>
        </is>
      </c>
      <c r="B294" t="n">
        <v>3</v>
      </c>
      <c r="C294" t="inlineStr">
        <is>
          <t>A066E924-00</t>
        </is>
      </c>
      <c r="D294" t="inlineStr">
        <is>
          <t>A066E924</t>
        </is>
      </c>
      <c r="E294" t="inlineStr">
        <is>
          <t xml:space="preserve">                A052L164</t>
        </is>
      </c>
      <c r="F294" t="inlineStr">
        <is>
          <t>A052L164</t>
        </is>
      </c>
      <c r="G294" t="inlineStr">
        <is>
          <t>EPA17-BAFFLE</t>
        </is>
      </c>
      <c r="H294" t="n">
        <v>1</v>
      </c>
      <c r="I294" t="inlineStr">
        <is>
          <t>RAW MATERIAL</t>
        </is>
      </c>
      <c r="J294" t="inlineStr">
        <is>
          <t>Active</t>
        </is>
      </c>
      <c r="L294" t="n">
        <v>20</v>
      </c>
      <c r="M294" t="n">
        <v>1</v>
      </c>
      <c r="Q294" t="inlineStr">
        <is>
          <t>EA</t>
        </is>
      </c>
      <c r="R294" t="inlineStr">
        <is>
          <t>Item</t>
        </is>
      </c>
      <c r="S294" t="n">
        <v>1</v>
      </c>
      <c r="T294" t="n">
        <v>100</v>
      </c>
      <c r="U294" t="n">
        <v>1</v>
      </c>
      <c r="V294" t="n">
        <v>1</v>
      </c>
      <c r="W294" t="inlineStr">
        <is>
          <t>Date</t>
        </is>
      </c>
      <c r="Z294" t="n">
        <v>44951.66273148148</v>
      </c>
      <c r="AB294" t="inlineStr">
        <is>
          <t>*</t>
        </is>
      </c>
      <c r="AD294" t="inlineStr">
        <is>
          <t>Assembly Pull</t>
        </is>
      </c>
      <c r="AE294" t="inlineStr">
        <is>
          <t>MFRJ KITS</t>
        </is>
      </c>
      <c r="AI294" t="n">
        <v>1</v>
      </c>
      <c r="AK294" t="n">
        <v>1</v>
      </c>
      <c r="AL294" t="n">
        <v>20</v>
      </c>
      <c r="AN294" t="n">
        <v>0</v>
      </c>
      <c r="AO294" t="n">
        <v>22</v>
      </c>
      <c r="AU294" t="inlineStr">
        <is>
          <t>None</t>
        </is>
      </c>
      <c r="AV294" t="inlineStr">
        <is>
          <t>*</t>
        </is>
      </c>
    </row>
    <row r="295" ht="14.25" customHeight="1" s="152">
      <c r="A295" t="inlineStr">
        <is>
          <t>DOC</t>
        </is>
      </c>
      <c r="B295" t="n">
        <v>3</v>
      </c>
      <c r="C295" t="inlineStr">
        <is>
          <t>A066E924-00</t>
        </is>
      </c>
      <c r="D295" t="inlineStr">
        <is>
          <t>A066E924</t>
        </is>
      </c>
      <c r="E295" t="inlineStr">
        <is>
          <t xml:space="preserve">                A052L165</t>
        </is>
      </c>
      <c r="F295" t="inlineStr">
        <is>
          <t>A052L165</t>
        </is>
      </c>
      <c r="G295" t="inlineStr">
        <is>
          <t>EPA17-BAFFLE-INLET-SI</t>
        </is>
      </c>
      <c r="H295" t="n">
        <v>1</v>
      </c>
      <c r="I295" t="inlineStr">
        <is>
          <t>RAW MATERIAL</t>
        </is>
      </c>
      <c r="J295" t="inlineStr">
        <is>
          <t>Active</t>
        </is>
      </c>
      <c r="L295" t="n">
        <v>30</v>
      </c>
      <c r="M295" t="n">
        <v>1</v>
      </c>
      <c r="Q295" t="inlineStr">
        <is>
          <t>EA</t>
        </is>
      </c>
      <c r="R295" t="inlineStr">
        <is>
          <t>Item</t>
        </is>
      </c>
      <c r="S295" t="n">
        <v>1</v>
      </c>
      <c r="T295" t="n">
        <v>100</v>
      </c>
      <c r="U295" t="n">
        <v>1</v>
      </c>
      <c r="V295" t="n">
        <v>1</v>
      </c>
      <c r="W295" t="inlineStr">
        <is>
          <t>Date</t>
        </is>
      </c>
      <c r="Z295" t="n">
        <v>44951.66273148148</v>
      </c>
      <c r="AB295" t="inlineStr">
        <is>
          <t>*</t>
        </is>
      </c>
      <c r="AD295" t="inlineStr">
        <is>
          <t>Assembly Pull</t>
        </is>
      </c>
      <c r="AE295" t="inlineStr">
        <is>
          <t>MFRJ KITS</t>
        </is>
      </c>
      <c r="AI295" t="n">
        <v>1</v>
      </c>
      <c r="AK295" t="n">
        <v>1</v>
      </c>
      <c r="AL295" t="n">
        <v>10</v>
      </c>
      <c r="AN295" t="n">
        <v>0</v>
      </c>
      <c r="AO295" t="n">
        <v>12</v>
      </c>
      <c r="AU295" t="inlineStr">
        <is>
          <t>None</t>
        </is>
      </c>
      <c r="AV295" t="inlineStr">
        <is>
          <t>*</t>
        </is>
      </c>
    </row>
    <row r="296" ht="14.25" customHeight="1" s="152">
      <c r="A296" t="inlineStr">
        <is>
          <t>DOC</t>
        </is>
      </c>
      <c r="B296" t="n">
        <v>3</v>
      </c>
      <c r="C296" t="inlineStr">
        <is>
          <t>A066E924-00</t>
        </is>
      </c>
      <c r="D296" t="inlineStr">
        <is>
          <t>A066E924</t>
        </is>
      </c>
      <c r="E296" t="inlineStr">
        <is>
          <t xml:space="preserve">                A057D140</t>
        </is>
      </c>
      <c r="F296" t="inlineStr">
        <is>
          <t>A057D140</t>
        </is>
      </c>
      <c r="G296" t="inlineStr">
        <is>
          <t>EPA17-COUPLER</t>
        </is>
      </c>
      <c r="H296" t="n">
        <v>1</v>
      </c>
      <c r="I296" t="inlineStr">
        <is>
          <t>RAW MATERIAL</t>
        </is>
      </c>
      <c r="J296" t="inlineStr">
        <is>
          <t>Active</t>
        </is>
      </c>
      <c r="L296" t="n">
        <v>40</v>
      </c>
      <c r="M296" t="n">
        <v>1</v>
      </c>
      <c r="Q296" t="inlineStr">
        <is>
          <t>EA</t>
        </is>
      </c>
      <c r="R296" t="inlineStr">
        <is>
          <t>Item</t>
        </is>
      </c>
      <c r="S296" t="n">
        <v>1</v>
      </c>
      <c r="T296" t="n">
        <v>100</v>
      </c>
      <c r="U296" t="n">
        <v>1</v>
      </c>
      <c r="V296" t="n">
        <v>1</v>
      </c>
      <c r="W296" t="inlineStr">
        <is>
          <t>Date</t>
        </is>
      </c>
      <c r="Z296" t="n">
        <v>44951.66273148148</v>
      </c>
      <c r="AB296" t="inlineStr">
        <is>
          <t>*</t>
        </is>
      </c>
      <c r="AD296" t="inlineStr">
        <is>
          <t>Assembly Pull</t>
        </is>
      </c>
      <c r="AE296" t="inlineStr">
        <is>
          <t>M1200</t>
        </is>
      </c>
      <c r="AI296" t="n">
        <v>1</v>
      </c>
      <c r="AK296" t="n">
        <v>1</v>
      </c>
      <c r="AL296" t="n">
        <v>10</v>
      </c>
      <c r="AN296" t="n">
        <v>0</v>
      </c>
      <c r="AO296" t="n">
        <v>12</v>
      </c>
      <c r="AU296" t="inlineStr">
        <is>
          <t>None</t>
        </is>
      </c>
      <c r="AV296" t="inlineStr">
        <is>
          <t>*</t>
        </is>
      </c>
    </row>
    <row r="297" ht="14.25" customHeight="1" s="152">
      <c r="A297" t="inlineStr">
        <is>
          <t>DOC</t>
        </is>
      </c>
      <c r="B297" t="n">
        <v>2</v>
      </c>
      <c r="C297" t="inlineStr">
        <is>
          <t>A066E924-00</t>
        </is>
      </c>
      <c r="D297" t="inlineStr">
        <is>
          <t>A066E924</t>
        </is>
      </c>
      <c r="E297" t="inlineStr">
        <is>
          <t xml:space="preserve">            A040W488</t>
        </is>
      </c>
      <c r="F297" t="inlineStr">
        <is>
          <t>A040W488</t>
        </is>
      </c>
      <c r="G297" t="inlineStr">
        <is>
          <t>ADAPTER CLAMP</t>
        </is>
      </c>
      <c r="H297" t="n">
        <v>1</v>
      </c>
      <c r="I297" t="inlineStr">
        <is>
          <t>RAW MATERIAL</t>
        </is>
      </c>
      <c r="J297" t="inlineStr">
        <is>
          <t>Active</t>
        </is>
      </c>
      <c r="L297" t="n">
        <v>61</v>
      </c>
      <c r="M297" t="n">
        <v>1</v>
      </c>
      <c r="Q297" t="inlineStr">
        <is>
          <t>EA</t>
        </is>
      </c>
      <c r="R297" t="inlineStr">
        <is>
          <t>Item</t>
        </is>
      </c>
      <c r="S297" t="n">
        <v>1</v>
      </c>
      <c r="T297" t="n">
        <v>100</v>
      </c>
      <c r="U297" t="n">
        <v>1</v>
      </c>
      <c r="V297" t="n">
        <v>1</v>
      </c>
      <c r="W297" t="inlineStr">
        <is>
          <t>Date</t>
        </is>
      </c>
      <c r="Z297" t="n">
        <v>45084.82194444445</v>
      </c>
      <c r="AB297" t="inlineStr">
        <is>
          <t>*</t>
        </is>
      </c>
      <c r="AD297" t="inlineStr">
        <is>
          <t>Assembly Pull</t>
        </is>
      </c>
      <c r="AE297" t="inlineStr">
        <is>
          <t>M1200</t>
        </is>
      </c>
      <c r="AI297" t="n">
        <v>1</v>
      </c>
      <c r="AK297" t="n">
        <v>1</v>
      </c>
      <c r="AL297" t="n">
        <v>5</v>
      </c>
      <c r="AN297" t="n">
        <v>0</v>
      </c>
      <c r="AO297" t="n">
        <v>7</v>
      </c>
      <c r="AU297" t="inlineStr">
        <is>
          <t>None</t>
        </is>
      </c>
      <c r="AV297" t="inlineStr">
        <is>
          <t>*</t>
        </is>
      </c>
    </row>
    <row r="298" ht="14.25" customHeight="1" s="152">
      <c r="A298" t="inlineStr">
        <is>
          <t>DOC</t>
        </is>
      </c>
      <c r="B298" t="n">
        <v>2</v>
      </c>
      <c r="C298" t="inlineStr">
        <is>
          <t>A066E924-00</t>
        </is>
      </c>
      <c r="D298" t="inlineStr">
        <is>
          <t>A066E924</t>
        </is>
      </c>
      <c r="E298" t="inlineStr">
        <is>
          <t xml:space="preserve">            A067X443</t>
        </is>
      </c>
      <c r="F298" t="inlineStr">
        <is>
          <t>A067X443</t>
        </is>
      </c>
      <c r="G298" t="inlineStr">
        <is>
          <t>INSULATION</t>
        </is>
      </c>
      <c r="H298" t="n">
        <v>1</v>
      </c>
      <c r="I298" t="inlineStr">
        <is>
          <t>RAW MATERIAL</t>
        </is>
      </c>
      <c r="J298" t="inlineStr">
        <is>
          <t>Active</t>
        </is>
      </c>
      <c r="L298" t="n">
        <v>82</v>
      </c>
      <c r="M298" t="n">
        <v>1</v>
      </c>
      <c r="Q298" t="inlineStr">
        <is>
          <t>EA</t>
        </is>
      </c>
      <c r="R298" t="inlineStr">
        <is>
          <t>Item</t>
        </is>
      </c>
      <c r="S298" t="n">
        <v>1</v>
      </c>
      <c r="T298" t="n">
        <v>100</v>
      </c>
      <c r="U298" t="n">
        <v>1</v>
      </c>
      <c r="V298" t="n">
        <v>1</v>
      </c>
      <c r="W298" t="inlineStr">
        <is>
          <t>Date</t>
        </is>
      </c>
      <c r="Z298" t="n">
        <v>45141.66376157408</v>
      </c>
      <c r="AB298" t="inlineStr">
        <is>
          <t>*</t>
        </is>
      </c>
      <c r="AD298" t="inlineStr">
        <is>
          <t>Assembly Pull</t>
        </is>
      </c>
      <c r="AE298" t="inlineStr">
        <is>
          <t>MFRJ KITS</t>
        </is>
      </c>
      <c r="AI298" t="n">
        <v>1</v>
      </c>
      <c r="AK298" t="n">
        <v>1</v>
      </c>
      <c r="AL298" t="n">
        <v>10</v>
      </c>
      <c r="AN298" t="n">
        <v>0</v>
      </c>
      <c r="AO298" t="n">
        <v>12</v>
      </c>
      <c r="AU298" t="inlineStr">
        <is>
          <t>None</t>
        </is>
      </c>
      <c r="AV298" t="inlineStr">
        <is>
          <t>*</t>
        </is>
      </c>
    </row>
    <row r="299" ht="14.25" customHeight="1" s="152">
      <c r="A299" t="inlineStr">
        <is>
          <t>DOC</t>
        </is>
      </c>
      <c r="B299" t="n">
        <v>2</v>
      </c>
      <c r="C299" t="inlineStr">
        <is>
          <t>A066E924-00</t>
        </is>
      </c>
      <c r="D299" t="inlineStr">
        <is>
          <t>A066E924</t>
        </is>
      </c>
      <c r="E299" t="inlineStr">
        <is>
          <t xml:space="preserve">            A064A079</t>
        </is>
      </c>
      <c r="F299" t="inlineStr">
        <is>
          <t>A064A079</t>
        </is>
      </c>
      <c r="G299" t="inlineStr">
        <is>
          <t>EPA21-INSULATION</t>
        </is>
      </c>
      <c r="H299" t="n">
        <v>1</v>
      </c>
      <c r="I299" t="inlineStr">
        <is>
          <t>RAW MATERIAL</t>
        </is>
      </c>
      <c r="J299" t="inlineStr">
        <is>
          <t>Active</t>
        </is>
      </c>
      <c r="L299" t="n">
        <v>90</v>
      </c>
      <c r="M299" t="n">
        <v>1</v>
      </c>
      <c r="Q299" t="inlineStr">
        <is>
          <t>EA</t>
        </is>
      </c>
      <c r="R299" t="inlineStr">
        <is>
          <t>Item</t>
        </is>
      </c>
      <c r="S299" t="n">
        <v>1</v>
      </c>
      <c r="T299" t="n">
        <v>100</v>
      </c>
      <c r="U299" t="n">
        <v>1</v>
      </c>
      <c r="V299" t="n">
        <v>1</v>
      </c>
      <c r="W299" t="inlineStr">
        <is>
          <t>Date</t>
        </is>
      </c>
      <c r="Z299" t="n">
        <v>44951.66273148148</v>
      </c>
      <c r="AB299" t="inlineStr">
        <is>
          <t>*</t>
        </is>
      </c>
      <c r="AD299" t="inlineStr">
        <is>
          <t>Assembly Pull</t>
        </is>
      </c>
      <c r="AE299" t="inlineStr">
        <is>
          <t>MFRJ KITS</t>
        </is>
      </c>
      <c r="AI299" t="n">
        <v>1</v>
      </c>
      <c r="AK299" t="n">
        <v>1</v>
      </c>
      <c r="AL299" t="n">
        <v>15</v>
      </c>
      <c r="AN299" t="n">
        <v>0</v>
      </c>
      <c r="AO299" t="n">
        <v>17</v>
      </c>
      <c r="AU299" t="inlineStr">
        <is>
          <t>None</t>
        </is>
      </c>
      <c r="AV299" t="inlineStr">
        <is>
          <t>*</t>
        </is>
      </c>
    </row>
    <row r="300" ht="14.25" customHeight="1" s="152">
      <c r="A300" t="inlineStr">
        <is>
          <t>DOC</t>
        </is>
      </c>
      <c r="B300" t="n">
        <v>2</v>
      </c>
      <c r="C300" t="inlineStr">
        <is>
          <t>A066E924-00</t>
        </is>
      </c>
      <c r="D300" t="inlineStr">
        <is>
          <t>A066E924</t>
        </is>
      </c>
      <c r="E300" t="inlineStr">
        <is>
          <t xml:space="preserve">            A064A084</t>
        </is>
      </c>
      <c r="F300" t="inlineStr">
        <is>
          <t>A064A084</t>
        </is>
      </c>
      <c r="G300" t="inlineStr">
        <is>
          <t>EPA21-INSULATION</t>
        </is>
      </c>
      <c r="H300" t="n">
        <v>1</v>
      </c>
      <c r="I300" t="inlineStr">
        <is>
          <t>RAW MATERIAL</t>
        </is>
      </c>
      <c r="J300" t="inlineStr">
        <is>
          <t>Active</t>
        </is>
      </c>
      <c r="L300" t="n">
        <v>100</v>
      </c>
      <c r="M300" t="n">
        <v>1</v>
      </c>
      <c r="Q300" t="inlineStr">
        <is>
          <t>EA</t>
        </is>
      </c>
      <c r="R300" t="inlineStr">
        <is>
          <t>Item</t>
        </is>
      </c>
      <c r="S300" t="n">
        <v>1</v>
      </c>
      <c r="T300" t="n">
        <v>100</v>
      </c>
      <c r="U300" t="n">
        <v>1</v>
      </c>
      <c r="V300" t="n">
        <v>1</v>
      </c>
      <c r="W300" t="inlineStr">
        <is>
          <t>Date</t>
        </is>
      </c>
      <c r="Z300" t="n">
        <v>44951.66273148148</v>
      </c>
      <c r="AB300" t="inlineStr">
        <is>
          <t>*</t>
        </is>
      </c>
      <c r="AD300" t="inlineStr">
        <is>
          <t>Assembly Pull</t>
        </is>
      </c>
      <c r="AE300" t="inlineStr">
        <is>
          <t>MFRJ KITS</t>
        </is>
      </c>
      <c r="AI300" t="n">
        <v>1</v>
      </c>
      <c r="AK300" t="n">
        <v>1</v>
      </c>
      <c r="AL300" t="n">
        <v>15</v>
      </c>
      <c r="AN300" t="n">
        <v>0</v>
      </c>
      <c r="AO300" t="n">
        <v>17</v>
      </c>
      <c r="AU300" t="inlineStr">
        <is>
          <t>None</t>
        </is>
      </c>
      <c r="AV300" t="inlineStr">
        <is>
          <t>*</t>
        </is>
      </c>
    </row>
    <row r="301" ht="14.25" customHeight="1" s="152">
      <c r="A301" t="inlineStr">
        <is>
          <t>DOC</t>
        </is>
      </c>
      <c r="B301" t="n">
        <v>2</v>
      </c>
      <c r="C301" t="inlineStr">
        <is>
          <t>A066E924-00</t>
        </is>
      </c>
      <c r="D301" t="inlineStr">
        <is>
          <t>A066E924</t>
        </is>
      </c>
      <c r="E301" t="inlineStr">
        <is>
          <t xml:space="preserve">            A065S892</t>
        </is>
      </c>
      <c r="F301" t="inlineStr">
        <is>
          <t>A065S892</t>
        </is>
      </c>
      <c r="G301" t="inlineStr">
        <is>
          <t>SHIELD,HEAT</t>
        </is>
      </c>
      <c r="H301" t="n">
        <v>1</v>
      </c>
      <c r="I301" t="inlineStr">
        <is>
          <t>RAW MATERIAL</t>
        </is>
      </c>
      <c r="J301" t="inlineStr">
        <is>
          <t>Active</t>
        </is>
      </c>
      <c r="L301" t="n">
        <v>110</v>
      </c>
      <c r="M301" t="n">
        <v>1</v>
      </c>
      <c r="Q301" t="inlineStr">
        <is>
          <t>EA</t>
        </is>
      </c>
      <c r="R301" t="inlineStr">
        <is>
          <t>Item</t>
        </is>
      </c>
      <c r="S301" t="n">
        <v>1</v>
      </c>
      <c r="T301" t="n">
        <v>100</v>
      </c>
      <c r="U301" t="n">
        <v>1</v>
      </c>
      <c r="V301" t="n">
        <v>1</v>
      </c>
      <c r="W301" t="inlineStr">
        <is>
          <t>Date</t>
        </is>
      </c>
      <c r="Z301" t="n">
        <v>44951.66273148148</v>
      </c>
      <c r="AB301" t="inlineStr">
        <is>
          <t>*</t>
        </is>
      </c>
      <c r="AD301" t="inlineStr">
        <is>
          <t>Assembly Pull</t>
        </is>
      </c>
      <c r="AE301" t="inlineStr">
        <is>
          <t>MFRJ KITS</t>
        </is>
      </c>
      <c r="AI301" t="n">
        <v>1</v>
      </c>
      <c r="AK301" t="n">
        <v>1</v>
      </c>
      <c r="AL301" t="n">
        <v>20</v>
      </c>
      <c r="AN301" t="n">
        <v>0</v>
      </c>
      <c r="AO301" t="n">
        <v>22</v>
      </c>
      <c r="AU301" t="inlineStr">
        <is>
          <t>None</t>
        </is>
      </c>
      <c r="AV301" t="inlineStr">
        <is>
          <t>*</t>
        </is>
      </c>
    </row>
    <row r="302" ht="14.25" customHeight="1" s="152">
      <c r="A302" t="inlineStr">
        <is>
          <t>DOC</t>
        </is>
      </c>
      <c r="B302" t="n">
        <v>2</v>
      </c>
      <c r="C302" t="inlineStr">
        <is>
          <t>A066E924-00</t>
        </is>
      </c>
      <c r="D302" t="inlineStr">
        <is>
          <t>A066E924</t>
        </is>
      </c>
      <c r="E302" t="inlineStr">
        <is>
          <t xml:space="preserve">            A065S724</t>
        </is>
      </c>
      <c r="F302" t="inlineStr">
        <is>
          <t>A065S724</t>
        </is>
      </c>
      <c r="G302" t="inlineStr">
        <is>
          <t>SHIELD,HEAT</t>
        </is>
      </c>
      <c r="H302" t="n">
        <v>1</v>
      </c>
      <c r="I302" t="inlineStr">
        <is>
          <t>RAW MATERIAL</t>
        </is>
      </c>
      <c r="J302" t="inlineStr">
        <is>
          <t>Active</t>
        </is>
      </c>
      <c r="L302" t="n">
        <v>120</v>
      </c>
      <c r="M302" t="n">
        <v>1</v>
      </c>
      <c r="Q302" t="inlineStr">
        <is>
          <t>EA</t>
        </is>
      </c>
      <c r="R302" t="inlineStr">
        <is>
          <t>Item</t>
        </is>
      </c>
      <c r="S302" t="n">
        <v>1</v>
      </c>
      <c r="T302" t="n">
        <v>100</v>
      </c>
      <c r="U302" t="n">
        <v>1</v>
      </c>
      <c r="V302" t="n">
        <v>1</v>
      </c>
      <c r="W302" t="inlineStr">
        <is>
          <t>Date</t>
        </is>
      </c>
      <c r="Z302" t="n">
        <v>44951.66273148148</v>
      </c>
      <c r="AB302" t="inlineStr">
        <is>
          <t>*</t>
        </is>
      </c>
      <c r="AD302" t="inlineStr">
        <is>
          <t>Assembly Pull</t>
        </is>
      </c>
      <c r="AE302" t="inlineStr">
        <is>
          <t>MFRJ KITS</t>
        </is>
      </c>
      <c r="AI302" t="n">
        <v>1</v>
      </c>
      <c r="AK302" t="n">
        <v>1</v>
      </c>
      <c r="AL302" t="n">
        <v>20</v>
      </c>
      <c r="AN302" t="n">
        <v>0</v>
      </c>
      <c r="AO302" t="n">
        <v>22</v>
      </c>
      <c r="AU302" t="inlineStr">
        <is>
          <t>None</t>
        </is>
      </c>
      <c r="AV302" t="inlineStr">
        <is>
          <t>*</t>
        </is>
      </c>
    </row>
    <row r="303" ht="14.25" customHeight="1" s="152">
      <c r="A303" t="inlineStr">
        <is>
          <t>DOC</t>
        </is>
      </c>
      <c r="B303" t="n">
        <v>2</v>
      </c>
      <c r="C303" t="inlineStr">
        <is>
          <t>A066E924-00</t>
        </is>
      </c>
      <c r="D303" t="inlineStr">
        <is>
          <t>A066E924</t>
        </is>
      </c>
      <c r="E303" t="inlineStr">
        <is>
          <t xml:space="preserve">            A065S725</t>
        </is>
      </c>
      <c r="F303" t="inlineStr">
        <is>
          <t>A065S725</t>
        </is>
      </c>
      <c r="G303" t="inlineStr">
        <is>
          <t>SHIELD,HEAT</t>
        </is>
      </c>
      <c r="H303" t="n">
        <v>1</v>
      </c>
      <c r="I303" t="inlineStr">
        <is>
          <t>RAW MATERIAL</t>
        </is>
      </c>
      <c r="J303" t="inlineStr">
        <is>
          <t>Active</t>
        </is>
      </c>
      <c r="L303" t="n">
        <v>130</v>
      </c>
      <c r="M303" t="n">
        <v>1</v>
      </c>
      <c r="Q303" t="inlineStr">
        <is>
          <t>EA</t>
        </is>
      </c>
      <c r="R303" t="inlineStr">
        <is>
          <t>Item</t>
        </is>
      </c>
      <c r="S303" t="n">
        <v>1</v>
      </c>
      <c r="T303" t="n">
        <v>100</v>
      </c>
      <c r="U303" t="n">
        <v>1</v>
      </c>
      <c r="V303" t="n">
        <v>1</v>
      </c>
      <c r="W303" t="inlineStr">
        <is>
          <t>Date</t>
        </is>
      </c>
      <c r="Z303" t="n">
        <v>44951.66273148148</v>
      </c>
      <c r="AB303" t="inlineStr">
        <is>
          <t>*</t>
        </is>
      </c>
      <c r="AD303" t="inlineStr">
        <is>
          <t>Assembly Pull</t>
        </is>
      </c>
      <c r="AE303" t="inlineStr">
        <is>
          <t>MFRJ KITS</t>
        </is>
      </c>
      <c r="AI303" t="n">
        <v>1</v>
      </c>
      <c r="AK303" t="n">
        <v>1</v>
      </c>
      <c r="AL303" t="n">
        <v>20</v>
      </c>
      <c r="AN303" t="n">
        <v>0</v>
      </c>
      <c r="AO303" t="n">
        <v>22</v>
      </c>
      <c r="AU303" t="inlineStr">
        <is>
          <t>None</t>
        </is>
      </c>
      <c r="AV303" t="inlineStr">
        <is>
          <t>*</t>
        </is>
      </c>
    </row>
    <row r="304" ht="14.25" customHeight="1" s="152">
      <c r="A304" t="inlineStr">
        <is>
          <t>DOC</t>
        </is>
      </c>
      <c r="B304" t="n">
        <v>1</v>
      </c>
      <c r="C304" t="inlineStr">
        <is>
          <t>A066R198-00</t>
        </is>
      </c>
      <c r="D304" t="inlineStr">
        <is>
          <t>A066R198</t>
        </is>
      </c>
      <c r="E304" t="inlineStr">
        <is>
          <t xml:space="preserve">    -  A066R198P</t>
        </is>
      </c>
      <c r="F304" t="inlineStr">
        <is>
          <t>A066R198</t>
        </is>
      </c>
      <c r="G304" t="inlineStr">
        <is>
          <t>EPA24-INLET MODULE-SI</t>
        </is>
      </c>
      <c r="H304" t="n">
        <v>1</v>
      </c>
      <c r="I304" t="inlineStr">
        <is>
          <t>PHANTOM</t>
        </is>
      </c>
      <c r="J304" t="inlineStr">
        <is>
          <t>PHANTOM</t>
        </is>
      </c>
      <c r="L304" t="n">
        <v>10</v>
      </c>
      <c r="M304" t="n">
        <v>1</v>
      </c>
      <c r="Q304" t="inlineStr">
        <is>
          <t>EA</t>
        </is>
      </c>
      <c r="R304" t="inlineStr">
        <is>
          <t>Item</t>
        </is>
      </c>
      <c r="S304" t="n">
        <v>1</v>
      </c>
      <c r="T304" t="n">
        <v>100</v>
      </c>
      <c r="U304" t="n">
        <v>1</v>
      </c>
      <c r="V304" t="n">
        <v>1</v>
      </c>
      <c r="W304" t="inlineStr">
        <is>
          <t>Date</t>
        </is>
      </c>
      <c r="Z304" t="n">
        <v>44679.5362037037</v>
      </c>
      <c r="AB304" t="inlineStr">
        <is>
          <t>*</t>
        </is>
      </c>
      <c r="AD304" t="inlineStr">
        <is>
          <t>Phantom</t>
        </is>
      </c>
      <c r="AI304" t="n">
        <v>1</v>
      </c>
      <c r="AK304" t="n">
        <v>1</v>
      </c>
      <c r="AL304" t="n">
        <v>0</v>
      </c>
      <c r="AN304" t="n">
        <v>3</v>
      </c>
      <c r="AO304" t="n">
        <v>23</v>
      </c>
      <c r="AU304" t="inlineStr">
        <is>
          <t>None</t>
        </is>
      </c>
    </row>
    <row r="305" ht="14.25" customHeight="1" s="152">
      <c r="A305" t="inlineStr">
        <is>
          <t>DOC</t>
        </is>
      </c>
      <c r="B305" t="n">
        <v>2</v>
      </c>
      <c r="C305" t="inlineStr">
        <is>
          <t>A066R198-00</t>
        </is>
      </c>
      <c r="D305" t="inlineStr">
        <is>
          <t>A066R198</t>
        </is>
      </c>
      <c r="E305" t="inlineStr">
        <is>
          <t xml:space="preserve">        -  A065X126</t>
        </is>
      </c>
      <c r="F305" t="inlineStr">
        <is>
          <t>A065X126</t>
        </is>
      </c>
      <c r="G305" t="inlineStr">
        <is>
          <t>EPA24-INLET MODULE-SI</t>
        </is>
      </c>
      <c r="H305" t="n">
        <v>1</v>
      </c>
      <c r="I305" t="inlineStr">
        <is>
          <t>PHANTOM</t>
        </is>
      </c>
      <c r="J305" t="inlineStr">
        <is>
          <t>PHANTOM</t>
        </is>
      </c>
      <c r="L305" t="n">
        <v>10</v>
      </c>
      <c r="M305" t="n">
        <v>1</v>
      </c>
      <c r="Q305" t="inlineStr">
        <is>
          <t>EA</t>
        </is>
      </c>
      <c r="R305" t="inlineStr">
        <is>
          <t>Item</t>
        </is>
      </c>
      <c r="S305" t="n">
        <v>1</v>
      </c>
      <c r="T305" t="n">
        <v>100</v>
      </c>
      <c r="U305" t="n">
        <v>1</v>
      </c>
      <c r="V305" t="n">
        <v>1</v>
      </c>
      <c r="W305" t="inlineStr">
        <is>
          <t>Date</t>
        </is>
      </c>
      <c r="Z305" t="n">
        <v>44679.5362037037</v>
      </c>
      <c r="AB305" t="inlineStr">
        <is>
          <t>*</t>
        </is>
      </c>
      <c r="AD305" t="inlineStr">
        <is>
          <t>Phantom</t>
        </is>
      </c>
      <c r="AI305" t="n">
        <v>1</v>
      </c>
      <c r="AK305" t="n">
        <v>1</v>
      </c>
      <c r="AL305" t="n">
        <v>0</v>
      </c>
      <c r="AN305" t="n">
        <v>3</v>
      </c>
      <c r="AO305" t="n">
        <v>23</v>
      </c>
      <c r="AU305" t="inlineStr">
        <is>
          <t>None</t>
        </is>
      </c>
    </row>
    <row r="306" ht="14.25" customHeight="1" s="152">
      <c r="A306" t="inlineStr">
        <is>
          <t>DOC</t>
        </is>
      </c>
      <c r="B306" t="n">
        <v>3</v>
      </c>
      <c r="C306" t="inlineStr">
        <is>
          <t>A066R198-00</t>
        </is>
      </c>
      <c r="D306" t="inlineStr">
        <is>
          <t>A066R198</t>
        </is>
      </c>
      <c r="E306" t="inlineStr">
        <is>
          <t xml:space="preserve">                A065X126F</t>
        </is>
      </c>
      <c r="F306" t="inlineStr">
        <is>
          <t>A065X126</t>
        </is>
      </c>
      <c r="G306" t="inlineStr">
        <is>
          <t>ROLLED BODY</t>
        </is>
      </c>
      <c r="H306" t="n">
        <v>1</v>
      </c>
      <c r="I306" t="inlineStr">
        <is>
          <t>SUB ASSEMBLY</t>
        </is>
      </c>
      <c r="J306" t="inlineStr">
        <is>
          <t>Active</t>
        </is>
      </c>
      <c r="L306" t="n">
        <v>10</v>
      </c>
      <c r="M306" t="n">
        <v>1</v>
      </c>
      <c r="Q306" t="inlineStr">
        <is>
          <t>EA</t>
        </is>
      </c>
      <c r="R306" t="inlineStr">
        <is>
          <t>Item</t>
        </is>
      </c>
      <c r="S306" t="n">
        <v>1</v>
      </c>
      <c r="T306" t="n">
        <v>100</v>
      </c>
      <c r="U306" t="n">
        <v>1</v>
      </c>
      <c r="V306" t="n">
        <v>1</v>
      </c>
      <c r="W306" t="inlineStr">
        <is>
          <t>Date</t>
        </is>
      </c>
      <c r="Z306" t="n">
        <v>44679.5362037037</v>
      </c>
      <c r="AB306" t="inlineStr">
        <is>
          <t>*</t>
        </is>
      </c>
      <c r="AD306" t="inlineStr">
        <is>
          <t>Assembly Pull</t>
        </is>
      </c>
      <c r="AE306" t="inlineStr">
        <is>
          <t>MFRJ KITS</t>
        </is>
      </c>
      <c r="AI306" t="n">
        <v>1</v>
      </c>
      <c r="AK306" t="n">
        <v>1</v>
      </c>
      <c r="AL306" t="n">
        <v>3</v>
      </c>
      <c r="AN306" t="n">
        <v>3</v>
      </c>
      <c r="AO306" t="n">
        <v>8</v>
      </c>
      <c r="AU306" t="inlineStr">
        <is>
          <t>None</t>
        </is>
      </c>
      <c r="AV306" t="inlineStr">
        <is>
          <t>*</t>
        </is>
      </c>
    </row>
    <row r="307" ht="14.25" customHeight="1" s="152">
      <c r="A307" t="inlineStr">
        <is>
          <t>DOC</t>
        </is>
      </c>
      <c r="B307" t="n">
        <v>2</v>
      </c>
      <c r="C307" t="inlineStr">
        <is>
          <t>A066R198-00</t>
        </is>
      </c>
      <c r="D307" t="inlineStr">
        <is>
          <t>A066R198</t>
        </is>
      </c>
      <c r="E307" t="inlineStr">
        <is>
          <t xml:space="preserve">        -  A068M006</t>
        </is>
      </c>
      <c r="F307" t="inlineStr">
        <is>
          <t>A068M006</t>
        </is>
      </c>
      <c r="G307" t="inlineStr">
        <is>
          <t>FLAT BODY</t>
        </is>
      </c>
      <c r="H307" t="n">
        <v>1</v>
      </c>
      <c r="I307" t="inlineStr">
        <is>
          <t>RAW MATERIAL</t>
        </is>
      </c>
      <c r="J307" t="inlineStr">
        <is>
          <t>Active</t>
        </is>
      </c>
      <c r="L307" t="n">
        <v>10</v>
      </c>
      <c r="M307" t="n">
        <v>1</v>
      </c>
      <c r="Q307" t="inlineStr">
        <is>
          <t>EA</t>
        </is>
      </c>
      <c r="R307" t="inlineStr">
        <is>
          <t>Item</t>
        </is>
      </c>
      <c r="S307" t="n">
        <v>1</v>
      </c>
      <c r="T307" t="n">
        <v>100</v>
      </c>
      <c r="U307" t="n">
        <v>1</v>
      </c>
      <c r="V307" t="n">
        <v>1</v>
      </c>
      <c r="W307" t="inlineStr">
        <is>
          <t>Date</t>
        </is>
      </c>
      <c r="Z307" t="n">
        <v>44679.5362037037</v>
      </c>
      <c r="AB307" t="inlineStr">
        <is>
          <t>*</t>
        </is>
      </c>
      <c r="AD307" t="inlineStr">
        <is>
          <t>Assembly Pull</t>
        </is>
      </c>
      <c r="AE307" t="inlineStr">
        <is>
          <t>LSLASER</t>
        </is>
      </c>
      <c r="AI307" t="n">
        <v>1</v>
      </c>
      <c r="AK307" t="n">
        <v>1</v>
      </c>
      <c r="AL307" t="n">
        <v>5</v>
      </c>
      <c r="AN307" t="n">
        <v>0</v>
      </c>
      <c r="AO307" t="n">
        <v>5</v>
      </c>
      <c r="AU307" t="inlineStr">
        <is>
          <t>None</t>
        </is>
      </c>
      <c r="AV307" t="inlineStr">
        <is>
          <t>*</t>
        </is>
      </c>
    </row>
    <row r="308" ht="14.25" customHeight="1" s="152">
      <c r="A308" t="inlineStr">
        <is>
          <t>DOC</t>
        </is>
      </c>
      <c r="B308" t="n">
        <v>3</v>
      </c>
      <c r="C308" t="inlineStr">
        <is>
          <t>A066R198-00</t>
        </is>
      </c>
      <c r="D308" t="inlineStr">
        <is>
          <t>A066R198</t>
        </is>
      </c>
      <c r="E308" t="inlineStr">
        <is>
          <t xml:space="preserve">            -  A068E881</t>
        </is>
      </c>
      <c r="F308" t="inlineStr">
        <is>
          <t>A068E881</t>
        </is>
      </c>
      <c r="G308" t="inlineStr">
        <is>
          <t>MODULE,DOC CATALYST</t>
        </is>
      </c>
      <c r="H308" t="n">
        <v>1</v>
      </c>
      <c r="I308" t="inlineStr">
        <is>
          <t>SUB ASSEMBLY</t>
        </is>
      </c>
      <c r="J308" t="inlineStr">
        <is>
          <t>Active</t>
        </is>
      </c>
      <c r="L308" t="n">
        <v>22</v>
      </c>
      <c r="M308" t="n">
        <v>1</v>
      </c>
      <c r="Q308" t="inlineStr">
        <is>
          <t>EA</t>
        </is>
      </c>
      <c r="R308" t="inlineStr">
        <is>
          <t>Item</t>
        </is>
      </c>
      <c r="S308" t="n">
        <v>1</v>
      </c>
      <c r="T308" t="n">
        <v>100</v>
      </c>
      <c r="U308" t="n">
        <v>1</v>
      </c>
      <c r="V308" t="n">
        <v>1</v>
      </c>
      <c r="W308" t="inlineStr">
        <is>
          <t>Date</t>
        </is>
      </c>
      <c r="Z308" t="n">
        <v>44944.80921296297</v>
      </c>
      <c r="AB308" t="inlineStr">
        <is>
          <t>*</t>
        </is>
      </c>
      <c r="AD308" t="inlineStr">
        <is>
          <t>Assembly Pull</t>
        </is>
      </c>
      <c r="AE308" t="inlineStr">
        <is>
          <t>M1000</t>
        </is>
      </c>
      <c r="AI308" t="n">
        <v>1</v>
      </c>
      <c r="AK308" t="n">
        <v>1</v>
      </c>
      <c r="AL308" t="n">
        <v>1</v>
      </c>
      <c r="AN308" t="n">
        <v>2</v>
      </c>
      <c r="AO308" t="n">
        <v>23</v>
      </c>
      <c r="AU308" t="inlineStr">
        <is>
          <t>None</t>
        </is>
      </c>
      <c r="AV308" t="inlineStr">
        <is>
          <t>*</t>
        </is>
      </c>
    </row>
    <row r="309" ht="14.25" customHeight="1" s="152">
      <c r="A309" t="inlineStr">
        <is>
          <t>DOC</t>
        </is>
      </c>
      <c r="B309" t="n">
        <v>4</v>
      </c>
      <c r="C309" t="inlineStr">
        <is>
          <t>A066R198-00</t>
        </is>
      </c>
      <c r="D309" t="inlineStr">
        <is>
          <t>A066R198</t>
        </is>
      </c>
      <c r="E309" t="inlineStr">
        <is>
          <t xml:space="preserve">                    A068E881F</t>
        </is>
      </c>
      <c r="F309" t="inlineStr">
        <is>
          <t>A068E881</t>
        </is>
      </c>
      <c r="G309" t="inlineStr">
        <is>
          <t>ROLLED BODY</t>
        </is>
      </c>
      <c r="H309" t="n">
        <v>1</v>
      </c>
      <c r="I309" t="inlineStr">
        <is>
          <t>SUB ASSEMBLY</t>
        </is>
      </c>
      <c r="J309" t="inlineStr">
        <is>
          <t>Active</t>
        </is>
      </c>
      <c r="L309" t="n">
        <v>10</v>
      </c>
      <c r="M309" t="n">
        <v>1</v>
      </c>
      <c r="Q309" t="inlineStr">
        <is>
          <t>EA</t>
        </is>
      </c>
      <c r="R309" t="inlineStr">
        <is>
          <t>Item</t>
        </is>
      </c>
      <c r="S309" t="n">
        <v>1</v>
      </c>
      <c r="T309" t="n">
        <v>100</v>
      </c>
      <c r="U309" t="n">
        <v>1</v>
      </c>
      <c r="V309" t="n">
        <v>1</v>
      </c>
      <c r="W309" t="inlineStr">
        <is>
          <t>Date</t>
        </is>
      </c>
      <c r="Z309" t="n">
        <v>44944.80921296297</v>
      </c>
      <c r="AB309" t="inlineStr">
        <is>
          <t>*</t>
        </is>
      </c>
      <c r="AD309" t="inlineStr">
        <is>
          <t>Assembly Pull</t>
        </is>
      </c>
      <c r="AE309" t="inlineStr">
        <is>
          <t>C500</t>
        </is>
      </c>
      <c r="AI309" t="n">
        <v>1</v>
      </c>
      <c r="AK309" t="n">
        <v>1</v>
      </c>
      <c r="AL309" t="n">
        <v>1</v>
      </c>
      <c r="AN309" t="n">
        <v>1</v>
      </c>
      <c r="AO309" t="n">
        <v>6</v>
      </c>
      <c r="AU309" t="inlineStr">
        <is>
          <t>None</t>
        </is>
      </c>
      <c r="AV309" t="inlineStr">
        <is>
          <t>*</t>
        </is>
      </c>
    </row>
    <row r="310" ht="14.25" customHeight="1" s="152">
      <c r="A310" t="inlineStr">
        <is>
          <t>DOC</t>
        </is>
      </c>
      <c r="B310" t="n">
        <v>3</v>
      </c>
      <c r="C310" t="inlineStr">
        <is>
          <t>A066R198-00</t>
        </is>
      </c>
      <c r="D310" t="inlineStr">
        <is>
          <t>A066R198</t>
        </is>
      </c>
      <c r="E310" t="inlineStr">
        <is>
          <t xml:space="preserve">            -  A051D987</t>
        </is>
      </c>
      <c r="F310" t="inlineStr">
        <is>
          <t>A051D987</t>
        </is>
      </c>
      <c r="G310" t="inlineStr">
        <is>
          <t>FLAT BODY</t>
        </is>
      </c>
      <c r="H310" t="n">
        <v>1</v>
      </c>
      <c r="I310" t="inlineStr">
        <is>
          <t>RAW MATERIAL</t>
        </is>
      </c>
      <c r="J310" t="inlineStr">
        <is>
          <t>Active</t>
        </is>
      </c>
      <c r="L310" t="n">
        <v>10</v>
      </c>
      <c r="M310" t="n">
        <v>1</v>
      </c>
      <c r="Q310" t="inlineStr">
        <is>
          <t>EA</t>
        </is>
      </c>
      <c r="R310" t="inlineStr">
        <is>
          <t>Item</t>
        </is>
      </c>
      <c r="S310" t="n">
        <v>1</v>
      </c>
      <c r="T310" t="n">
        <v>100</v>
      </c>
      <c r="U310" t="n">
        <v>1</v>
      </c>
      <c r="V310" t="n">
        <v>1</v>
      </c>
      <c r="W310" t="inlineStr">
        <is>
          <t>Date</t>
        </is>
      </c>
      <c r="Z310" t="n">
        <v>44944.80921296297</v>
      </c>
      <c r="AB310" t="inlineStr">
        <is>
          <t>*</t>
        </is>
      </c>
      <c r="AD310" t="inlineStr">
        <is>
          <t>Assembly Pull</t>
        </is>
      </c>
      <c r="AE310" t="inlineStr">
        <is>
          <t>LSLASER</t>
        </is>
      </c>
      <c r="AI310" t="n">
        <v>1</v>
      </c>
      <c r="AK310" t="n">
        <v>1</v>
      </c>
      <c r="AL310" t="n">
        <v>5</v>
      </c>
      <c r="AN310" t="n">
        <v>0</v>
      </c>
      <c r="AO310" t="n">
        <v>5</v>
      </c>
      <c r="AU310" t="inlineStr">
        <is>
          <t>None</t>
        </is>
      </c>
      <c r="AV310" t="inlineStr">
        <is>
          <t>*</t>
        </is>
      </c>
    </row>
    <row r="311" ht="14.25" customHeight="1" s="152">
      <c r="A311" t="inlineStr">
        <is>
          <t>DOC</t>
        </is>
      </c>
      <c r="B311" t="n">
        <v>4</v>
      </c>
      <c r="C311" t="inlineStr">
        <is>
          <t>A066R198-00</t>
        </is>
      </c>
      <c r="D311" t="inlineStr">
        <is>
          <t>A066R198</t>
        </is>
      </c>
      <c r="E311" t="inlineStr">
        <is>
          <t xml:space="preserve">                    A051D987B</t>
        </is>
      </c>
      <c r="F311" t="inlineStr">
        <is>
          <t>A051D987</t>
        </is>
      </c>
      <c r="G311" t="inlineStr">
        <is>
          <t>EPA17-Catalyst, Diesel Oxidation</t>
        </is>
      </c>
      <c r="H311" t="n">
        <v>1</v>
      </c>
      <c r="I311" t="inlineStr">
        <is>
          <t>PHANTOM</t>
        </is>
      </c>
      <c r="J311" t="inlineStr">
        <is>
          <t>PHANTOM</t>
        </is>
      </c>
      <c r="L311" t="n">
        <v>20</v>
      </c>
      <c r="M311" t="n">
        <v>1</v>
      </c>
      <c r="Q311" t="inlineStr">
        <is>
          <t>EA</t>
        </is>
      </c>
      <c r="R311" t="inlineStr">
        <is>
          <t>Item</t>
        </is>
      </c>
      <c r="S311" t="n">
        <v>1</v>
      </c>
      <c r="T311" t="n">
        <v>100</v>
      </c>
      <c r="U311" t="n">
        <v>1</v>
      </c>
      <c r="V311" t="n">
        <v>1</v>
      </c>
      <c r="W311" t="inlineStr">
        <is>
          <t>Date</t>
        </is>
      </c>
      <c r="Z311" t="n">
        <v>44944.80921296297</v>
      </c>
      <c r="AB311" t="inlineStr">
        <is>
          <t>*</t>
        </is>
      </c>
      <c r="AD311" t="inlineStr">
        <is>
          <t>Phantom</t>
        </is>
      </c>
      <c r="AI311" t="n">
        <v>1</v>
      </c>
      <c r="AK311" t="n">
        <v>1</v>
      </c>
      <c r="AL311" t="n">
        <v>0</v>
      </c>
      <c r="AN311" t="n">
        <v>0</v>
      </c>
      <c r="AO311" t="n">
        <v>22</v>
      </c>
      <c r="AU311" t="inlineStr">
        <is>
          <t>None</t>
        </is>
      </c>
    </row>
    <row r="312" ht="14.25" customHeight="1" s="152">
      <c r="A312" t="inlineStr">
        <is>
          <t>DOC</t>
        </is>
      </c>
      <c r="B312" t="n">
        <v>4</v>
      </c>
      <c r="C312" t="inlineStr">
        <is>
          <t>A066R198-00</t>
        </is>
      </c>
      <c r="D312" t="inlineStr">
        <is>
          <t>A066R198</t>
        </is>
      </c>
      <c r="E312" t="inlineStr">
        <is>
          <t xml:space="preserve">                -  A051D987-PGM</t>
        </is>
      </c>
      <c r="F312" t="inlineStr">
        <is>
          <t>A051D987</t>
        </is>
      </c>
      <c r="G312" t="inlineStr">
        <is>
          <t>EPA17-Catalyst, Diesel Oxidation</t>
        </is>
      </c>
      <c r="H312" t="n">
        <v>1</v>
      </c>
      <c r="I312" t="inlineStr">
        <is>
          <t>RAW MATERIAL</t>
        </is>
      </c>
      <c r="J312" t="inlineStr">
        <is>
          <t>Active</t>
        </is>
      </c>
      <c r="L312" t="n">
        <v>11</v>
      </c>
      <c r="M312" t="n">
        <v>1</v>
      </c>
      <c r="Q312" t="inlineStr">
        <is>
          <t>EA</t>
        </is>
      </c>
      <c r="R312" t="inlineStr">
        <is>
          <t>Item</t>
        </is>
      </c>
      <c r="S312" t="n">
        <v>1</v>
      </c>
      <c r="T312" t="n">
        <v>100</v>
      </c>
      <c r="U312" t="n">
        <v>1</v>
      </c>
      <c r="V312" t="n">
        <v>1</v>
      </c>
      <c r="W312" t="inlineStr">
        <is>
          <t>Date</t>
        </is>
      </c>
      <c r="Z312" t="n">
        <v>44944.80921296297</v>
      </c>
      <c r="AB312" t="inlineStr">
        <is>
          <t>*</t>
        </is>
      </c>
      <c r="AC312" t="inlineStr">
        <is>
          <t>MPTC751</t>
        </is>
      </c>
      <c r="AD312" t="inlineStr">
        <is>
          <t>Assembly Pull</t>
        </is>
      </c>
      <c r="AE312" t="inlineStr">
        <is>
          <t>C500</t>
        </is>
      </c>
      <c r="AI312" t="n">
        <v>1</v>
      </c>
      <c r="AK312" t="n">
        <v>1</v>
      </c>
      <c r="AL312" t="n">
        <v>20</v>
      </c>
      <c r="AN312" t="n">
        <v>0</v>
      </c>
      <c r="AO312" t="n">
        <v>22</v>
      </c>
      <c r="AU312" t="inlineStr">
        <is>
          <t>None</t>
        </is>
      </c>
      <c r="AV312" t="inlineStr">
        <is>
          <t>*</t>
        </is>
      </c>
    </row>
    <row r="313" ht="14.25" customHeight="1" s="152">
      <c r="A313" t="inlineStr">
        <is>
          <t>DOC</t>
        </is>
      </c>
      <c r="B313" t="n">
        <v>5</v>
      </c>
      <c r="C313" t="inlineStr">
        <is>
          <t>A066R198-00</t>
        </is>
      </c>
      <c r="D313" t="inlineStr">
        <is>
          <t>A066R198</t>
        </is>
      </c>
      <c r="E313" t="inlineStr">
        <is>
          <t xml:space="preserve">                        Q196100B</t>
        </is>
      </c>
      <c r="F313" t="inlineStr">
        <is>
          <t>Q196100</t>
        </is>
      </c>
      <c r="G313" t="inlineStr">
        <is>
          <t>EPA17-Catalyst, Diesel Oxidation</t>
        </is>
      </c>
      <c r="H313" t="n">
        <v>1</v>
      </c>
      <c r="I313" t="inlineStr">
        <is>
          <t>PHANTOM</t>
        </is>
      </c>
      <c r="J313" t="inlineStr">
        <is>
          <t>PHANTOM</t>
        </is>
      </c>
      <c r="L313" t="n">
        <v>41</v>
      </c>
      <c r="M313" t="n">
        <v>1</v>
      </c>
      <c r="Q313" t="inlineStr">
        <is>
          <t>EA</t>
        </is>
      </c>
      <c r="R313" t="inlineStr">
        <is>
          <t>Item</t>
        </is>
      </c>
      <c r="S313" t="n">
        <v>1</v>
      </c>
      <c r="T313" t="n">
        <v>100</v>
      </c>
      <c r="U313" t="n">
        <v>1</v>
      </c>
      <c r="V313" t="n">
        <v>1</v>
      </c>
      <c r="W313" t="inlineStr">
        <is>
          <t>Date</t>
        </is>
      </c>
      <c r="Z313" t="n">
        <v>44944.80921296297</v>
      </c>
      <c r="AB313" t="inlineStr">
        <is>
          <t>*</t>
        </is>
      </c>
      <c r="AD313" t="inlineStr">
        <is>
          <t>Phantom</t>
        </is>
      </c>
      <c r="AI313" t="n">
        <v>1</v>
      </c>
      <c r="AK313" t="n">
        <v>1</v>
      </c>
      <c r="AL313" t="n">
        <v>0</v>
      </c>
      <c r="AN313" t="n">
        <v>0</v>
      </c>
      <c r="AO313" t="n">
        <v>2</v>
      </c>
      <c r="AU313" t="inlineStr">
        <is>
          <t>None</t>
        </is>
      </c>
    </row>
    <row r="314" ht="14.25" customHeight="1" s="152">
      <c r="A314" t="inlineStr">
        <is>
          <t>DOC</t>
        </is>
      </c>
      <c r="B314" t="n">
        <v>5</v>
      </c>
      <c r="C314" t="inlineStr">
        <is>
          <t>A066R198-00</t>
        </is>
      </c>
      <c r="D314" t="inlineStr">
        <is>
          <t>A066R198</t>
        </is>
      </c>
      <c r="E314" t="inlineStr">
        <is>
          <t xml:space="preserve">                        Q196101B</t>
        </is>
      </c>
      <c r="F314" t="inlineStr">
        <is>
          <t>Q196101</t>
        </is>
      </c>
      <c r="G314" t="inlineStr">
        <is>
          <t>PRECIOUS METAL PLATINUM PER PRINT</t>
        </is>
      </c>
      <c r="H314" t="n">
        <v>1</v>
      </c>
      <c r="I314" t="inlineStr">
        <is>
          <t>RAW MATERIAL</t>
        </is>
      </c>
      <c r="J314" t="inlineStr">
        <is>
          <t>Active</t>
        </is>
      </c>
      <c r="L314" t="n">
        <v>11</v>
      </c>
      <c r="M314" t="n">
        <v>1</v>
      </c>
      <c r="Q314" t="inlineStr">
        <is>
          <t>TZ</t>
        </is>
      </c>
      <c r="R314" t="inlineStr">
        <is>
          <t>Item</t>
        </is>
      </c>
      <c r="S314" t="n">
        <v>0.1474</v>
      </c>
      <c r="T314" t="n">
        <v>100</v>
      </c>
      <c r="U314" t="n">
        <v>1</v>
      </c>
      <c r="V314" t="n">
        <v>0.1474</v>
      </c>
      <c r="W314" t="inlineStr">
        <is>
          <t>Date</t>
        </is>
      </c>
      <c r="Z314" t="n">
        <v>44944.80921296297</v>
      </c>
      <c r="AB314" t="inlineStr">
        <is>
          <t>*</t>
        </is>
      </c>
      <c r="AC314" t="inlineStr">
        <is>
          <t>MPTBR901</t>
        </is>
      </c>
      <c r="AD314" t="inlineStr">
        <is>
          <t>Assembly Pull</t>
        </is>
      </c>
      <c r="AE314" t="inlineStr">
        <is>
          <t>PGM</t>
        </is>
      </c>
      <c r="AI314" t="n">
        <v>0.1474</v>
      </c>
      <c r="AK314" t="n">
        <v>1</v>
      </c>
      <c r="AN314" t="n">
        <v>0</v>
      </c>
      <c r="AO314" t="n">
        <v>2</v>
      </c>
      <c r="AU314" t="inlineStr">
        <is>
          <t>None</t>
        </is>
      </c>
      <c r="AV314" t="inlineStr">
        <is>
          <t>*</t>
        </is>
      </c>
    </row>
    <row r="315" ht="14.25" customHeight="1" s="152">
      <c r="A315" t="inlineStr">
        <is>
          <t>DOC</t>
        </is>
      </c>
      <c r="B315" t="n">
        <v>3</v>
      </c>
      <c r="C315" t="inlineStr">
        <is>
          <t>A066R198-00</t>
        </is>
      </c>
      <c r="D315" t="inlineStr">
        <is>
          <t>A066R198</t>
        </is>
      </c>
      <c r="E315" t="inlineStr">
        <is>
          <t xml:space="preserve">                A066D087</t>
        </is>
      </c>
      <c r="F315" t="inlineStr">
        <is>
          <t>A066D087</t>
        </is>
      </c>
      <c r="G315" t="inlineStr">
        <is>
          <t>PRECIOUS METAL PALLADIUM PER PRINT</t>
        </is>
      </c>
      <c r="H315" t="n">
        <v>1</v>
      </c>
      <c r="I315" t="inlineStr">
        <is>
          <t>RAW MATERIAL</t>
        </is>
      </c>
      <c r="J315" t="inlineStr">
        <is>
          <t>Active</t>
        </is>
      </c>
      <c r="L315" t="n">
        <v>21</v>
      </c>
      <c r="M315" t="n">
        <v>1</v>
      </c>
      <c r="Q315" t="inlineStr">
        <is>
          <t>TZ</t>
        </is>
      </c>
      <c r="R315" t="inlineStr">
        <is>
          <t>Item</t>
        </is>
      </c>
      <c r="S315" t="n">
        <v>0.1429</v>
      </c>
      <c r="T315" t="n">
        <v>100</v>
      </c>
      <c r="U315" t="n">
        <v>1</v>
      </c>
      <c r="V315" t="n">
        <v>0.1429</v>
      </c>
      <c r="W315" t="inlineStr">
        <is>
          <t>Date</t>
        </is>
      </c>
      <c r="Z315" t="n">
        <v>44944.80921296297</v>
      </c>
      <c r="AB315" t="inlineStr">
        <is>
          <t>*</t>
        </is>
      </c>
      <c r="AC315" t="inlineStr">
        <is>
          <t>MPTBR902</t>
        </is>
      </c>
      <c r="AD315" t="inlineStr">
        <is>
          <t>Assembly Pull</t>
        </is>
      </c>
      <c r="AE315" t="inlineStr">
        <is>
          <t>PGM</t>
        </is>
      </c>
      <c r="AI315" t="n">
        <v>0.1429</v>
      </c>
      <c r="AK315" t="n">
        <v>1</v>
      </c>
      <c r="AN315" t="n">
        <v>0</v>
      </c>
      <c r="AO315" t="n">
        <v>2</v>
      </c>
      <c r="AU315" t="inlineStr">
        <is>
          <t>None</t>
        </is>
      </c>
      <c r="AV315" t="inlineStr">
        <is>
          <t>*</t>
        </is>
      </c>
    </row>
    <row r="316" ht="14.25" customHeight="1" s="152">
      <c r="A316" t="inlineStr">
        <is>
          <t>DOC</t>
        </is>
      </c>
      <c r="B316" t="n">
        <v>2</v>
      </c>
      <c r="C316" t="inlineStr">
        <is>
          <t>A066R198-00</t>
        </is>
      </c>
      <c r="D316" t="inlineStr">
        <is>
          <t>A066R198</t>
        </is>
      </c>
      <c r="E316" t="inlineStr">
        <is>
          <t xml:space="preserve">            A052D035</t>
        </is>
      </c>
      <c r="F316" t="inlineStr">
        <is>
          <t>A052D035</t>
        </is>
      </c>
      <c r="G316" t="inlineStr">
        <is>
          <t>MAT,SUBSTRATE MOUNTING</t>
        </is>
      </c>
      <c r="H316" t="n">
        <v>1</v>
      </c>
      <c r="I316" t="inlineStr">
        <is>
          <t>RAW MATERIAL</t>
        </is>
      </c>
      <c r="J316" t="inlineStr">
        <is>
          <t>Active</t>
        </is>
      </c>
      <c r="L316" t="n">
        <v>30</v>
      </c>
      <c r="M316" t="n">
        <v>1</v>
      </c>
      <c r="Q316" t="inlineStr">
        <is>
          <t>EA</t>
        </is>
      </c>
      <c r="R316" t="inlineStr">
        <is>
          <t>Item</t>
        </is>
      </c>
      <c r="S316" t="n">
        <v>1</v>
      </c>
      <c r="T316" t="n">
        <v>100</v>
      </c>
      <c r="U316" t="n">
        <v>1</v>
      </c>
      <c r="V316" t="n">
        <v>1</v>
      </c>
      <c r="W316" t="inlineStr">
        <is>
          <t>Date</t>
        </is>
      </c>
      <c r="Z316" t="n">
        <v>44944.80921296297</v>
      </c>
      <c r="AB316" t="inlineStr">
        <is>
          <t>*</t>
        </is>
      </c>
      <c r="AD316" t="inlineStr">
        <is>
          <t>Assembly Pull</t>
        </is>
      </c>
      <c r="AE316" t="inlineStr">
        <is>
          <t>C500</t>
        </is>
      </c>
      <c r="AI316" t="n">
        <v>1</v>
      </c>
      <c r="AK316" t="n">
        <v>1</v>
      </c>
      <c r="AL316" t="n">
        <v>15</v>
      </c>
      <c r="AN316" t="n">
        <v>0</v>
      </c>
      <c r="AO316" t="n">
        <v>17</v>
      </c>
      <c r="AU316" t="inlineStr">
        <is>
          <t>None</t>
        </is>
      </c>
      <c r="AV316" t="inlineStr">
        <is>
          <t>*</t>
        </is>
      </c>
    </row>
    <row r="317" ht="14.25" customHeight="1" s="152">
      <c r="A317" t="inlineStr">
        <is>
          <t>DOC</t>
        </is>
      </c>
      <c r="B317" t="n">
        <v>2</v>
      </c>
      <c r="C317" t="inlineStr">
        <is>
          <t>A066R198-00</t>
        </is>
      </c>
      <c r="D317" t="inlineStr">
        <is>
          <t>A066R198</t>
        </is>
      </c>
      <c r="E317" t="inlineStr">
        <is>
          <t xml:space="preserve">            A052D034</t>
        </is>
      </c>
      <c r="F317" t="inlineStr">
        <is>
          <t>A052D034</t>
        </is>
      </c>
      <c r="G317" t="inlineStr">
        <is>
          <t>EPA17-PLATE, FLANGED-SI</t>
        </is>
      </c>
      <c r="H317" t="n">
        <v>1</v>
      </c>
      <c r="I317" t="inlineStr">
        <is>
          <t>RAW MATERIAL</t>
        </is>
      </c>
      <c r="J317" t="inlineStr">
        <is>
          <t>Active</t>
        </is>
      </c>
      <c r="L317" t="n">
        <v>30</v>
      </c>
      <c r="M317" t="n">
        <v>1</v>
      </c>
      <c r="Q317" t="inlineStr">
        <is>
          <t>EA</t>
        </is>
      </c>
      <c r="R317" t="inlineStr">
        <is>
          <t>Item</t>
        </is>
      </c>
      <c r="S317" t="n">
        <v>1</v>
      </c>
      <c r="T317" t="n">
        <v>100</v>
      </c>
      <c r="U317" t="n">
        <v>1</v>
      </c>
      <c r="V317" t="n">
        <v>1</v>
      </c>
      <c r="W317" t="inlineStr">
        <is>
          <t>Date</t>
        </is>
      </c>
      <c r="Z317" t="n">
        <v>44679.5362037037</v>
      </c>
      <c r="AB317" t="inlineStr">
        <is>
          <t>*</t>
        </is>
      </c>
      <c r="AD317" t="inlineStr">
        <is>
          <t>Assembly Pull</t>
        </is>
      </c>
      <c r="AE317" t="inlineStr">
        <is>
          <t>MFRJ KITS</t>
        </is>
      </c>
      <c r="AI317" t="n">
        <v>1</v>
      </c>
      <c r="AK317" t="n">
        <v>1</v>
      </c>
      <c r="AL317" t="n">
        <v>10</v>
      </c>
      <c r="AN317" t="n">
        <v>0</v>
      </c>
      <c r="AO317" t="n">
        <v>12</v>
      </c>
      <c r="AU317" t="inlineStr">
        <is>
          <t>None</t>
        </is>
      </c>
      <c r="AV317" t="inlineStr">
        <is>
          <t>*</t>
        </is>
      </c>
    </row>
    <row r="318" ht="14.25" customHeight="1" s="152">
      <c r="A318" t="inlineStr">
        <is>
          <t>DOC</t>
        </is>
      </c>
      <c r="B318" t="n">
        <v>2</v>
      </c>
      <c r="C318" t="inlineStr">
        <is>
          <t>A066R198-00</t>
        </is>
      </c>
      <c r="D318" t="inlineStr">
        <is>
          <t>A066R198</t>
        </is>
      </c>
      <c r="E318" t="inlineStr">
        <is>
          <t xml:space="preserve">        -  A066R758</t>
        </is>
      </c>
      <c r="F318" t="inlineStr">
        <is>
          <t>A066R758</t>
        </is>
      </c>
      <c r="G318" t="inlineStr">
        <is>
          <t>EPA17-PERF PLATE-SI</t>
        </is>
      </c>
      <c r="H318" t="n">
        <v>1</v>
      </c>
      <c r="I318" t="inlineStr">
        <is>
          <t>RAW MATERIAL</t>
        </is>
      </c>
      <c r="J318" t="inlineStr">
        <is>
          <t>Active</t>
        </is>
      </c>
      <c r="L318" t="n">
        <v>40</v>
      </c>
      <c r="M318" t="n">
        <v>1</v>
      </c>
      <c r="Q318" t="inlineStr">
        <is>
          <t>EA</t>
        </is>
      </c>
      <c r="R318" t="inlineStr">
        <is>
          <t>Item</t>
        </is>
      </c>
      <c r="S318" t="n">
        <v>1</v>
      </c>
      <c r="T318" t="n">
        <v>100</v>
      </c>
      <c r="U318" t="n">
        <v>1</v>
      </c>
      <c r="V318" t="n">
        <v>1</v>
      </c>
      <c r="W318" t="inlineStr">
        <is>
          <t>Date</t>
        </is>
      </c>
      <c r="Z318" t="n">
        <v>44679.5362037037</v>
      </c>
      <c r="AB318" t="inlineStr">
        <is>
          <t>*</t>
        </is>
      </c>
      <c r="AD318" t="inlineStr">
        <is>
          <t>Assembly Pull</t>
        </is>
      </c>
      <c r="AE318" t="inlineStr">
        <is>
          <t>MFRJ KITS</t>
        </is>
      </c>
      <c r="AI318" t="n">
        <v>1</v>
      </c>
      <c r="AK318" t="n">
        <v>1</v>
      </c>
      <c r="AL318" t="n">
        <v>10</v>
      </c>
      <c r="AN318" t="n">
        <v>0</v>
      </c>
      <c r="AO318" t="n">
        <v>12</v>
      </c>
      <c r="AU318" t="inlineStr">
        <is>
          <t>None</t>
        </is>
      </c>
      <c r="AV318" t="inlineStr">
        <is>
          <t>*</t>
        </is>
      </c>
    </row>
    <row r="319" ht="14.25" customHeight="1" s="152">
      <c r="A319" t="inlineStr">
        <is>
          <t>DOC</t>
        </is>
      </c>
      <c r="B319" t="n">
        <v>3</v>
      </c>
      <c r="C319" t="inlineStr">
        <is>
          <t>A066R198-00</t>
        </is>
      </c>
      <c r="D319" t="inlineStr">
        <is>
          <t>A066R198</t>
        </is>
      </c>
      <c r="E319" t="inlineStr">
        <is>
          <t xml:space="preserve">                A065Z184</t>
        </is>
      </c>
      <c r="F319" t="inlineStr">
        <is>
          <t>A065Z184</t>
        </is>
      </c>
      <c r="G319" t="inlineStr">
        <is>
          <t>SUBMODULE,TUBE</t>
        </is>
      </c>
      <c r="H319" t="n">
        <v>1</v>
      </c>
      <c r="I319" t="inlineStr">
        <is>
          <t>PHANTOM</t>
        </is>
      </c>
      <c r="J319" t="inlineStr">
        <is>
          <t>PHANTOM</t>
        </is>
      </c>
      <c r="L319" t="n">
        <v>50</v>
      </c>
      <c r="M319" t="n">
        <v>1</v>
      </c>
      <c r="Q319" t="inlineStr">
        <is>
          <t>EA</t>
        </is>
      </c>
      <c r="R319" t="inlineStr">
        <is>
          <t>Item</t>
        </is>
      </c>
      <c r="S319" t="n">
        <v>1</v>
      </c>
      <c r="T319" t="n">
        <v>100</v>
      </c>
      <c r="U319" t="n">
        <v>1</v>
      </c>
      <c r="V319" t="n">
        <v>1</v>
      </c>
      <c r="W319" t="inlineStr">
        <is>
          <t>Date</t>
        </is>
      </c>
      <c r="Z319" t="n">
        <v>44679.5362037037</v>
      </c>
      <c r="AB319" t="inlineStr">
        <is>
          <t>*</t>
        </is>
      </c>
      <c r="AD319" t="inlineStr">
        <is>
          <t>Phantom</t>
        </is>
      </c>
      <c r="AI319" t="n">
        <v>1</v>
      </c>
      <c r="AK319" t="n">
        <v>1</v>
      </c>
      <c r="AL319" t="n">
        <v>0</v>
      </c>
      <c r="AN319" t="n">
        <v>0</v>
      </c>
      <c r="AO319" t="n">
        <v>22</v>
      </c>
      <c r="AU319" t="inlineStr">
        <is>
          <t>None</t>
        </is>
      </c>
    </row>
    <row r="320" ht="14.25" customHeight="1" s="152">
      <c r="A320" t="inlineStr">
        <is>
          <t>DOC</t>
        </is>
      </c>
      <c r="B320" t="n">
        <v>3</v>
      </c>
      <c r="C320" t="inlineStr">
        <is>
          <t>A066R198-00</t>
        </is>
      </c>
      <c r="D320" t="inlineStr">
        <is>
          <t>A066R198</t>
        </is>
      </c>
      <c r="E320" t="inlineStr">
        <is>
          <t xml:space="preserve">                A052L164</t>
        </is>
      </c>
      <c r="F320" t="inlineStr">
        <is>
          <t>A052L164</t>
        </is>
      </c>
      <c r="G320" t="inlineStr">
        <is>
          <t>PLATE,FLANGED</t>
        </is>
      </c>
      <c r="H320" t="n">
        <v>1</v>
      </c>
      <c r="I320" t="inlineStr">
        <is>
          <t>RAW MATERIAL</t>
        </is>
      </c>
      <c r="J320" t="inlineStr">
        <is>
          <t>Active</t>
        </is>
      </c>
      <c r="L320" t="n">
        <v>10</v>
      </c>
      <c r="M320" t="n">
        <v>1</v>
      </c>
      <c r="Q320" t="inlineStr">
        <is>
          <t>EA</t>
        </is>
      </c>
      <c r="R320" t="inlineStr">
        <is>
          <t>Item</t>
        </is>
      </c>
      <c r="S320" t="n">
        <v>1</v>
      </c>
      <c r="T320" t="n">
        <v>100</v>
      </c>
      <c r="U320" t="n">
        <v>1</v>
      </c>
      <c r="V320" t="n">
        <v>1</v>
      </c>
      <c r="W320" t="inlineStr">
        <is>
          <t>Date</t>
        </is>
      </c>
      <c r="Z320" t="n">
        <v>44679.5362037037</v>
      </c>
      <c r="AB320" t="inlineStr">
        <is>
          <t>*</t>
        </is>
      </c>
      <c r="AD320" t="inlineStr">
        <is>
          <t>Assembly Pull</t>
        </is>
      </c>
      <c r="AE320" t="inlineStr">
        <is>
          <t>MFRJ KITS</t>
        </is>
      </c>
      <c r="AI320" t="n">
        <v>1</v>
      </c>
      <c r="AK320" t="n">
        <v>1</v>
      </c>
      <c r="AL320" t="n">
        <v>20</v>
      </c>
      <c r="AN320" t="n">
        <v>0</v>
      </c>
      <c r="AO320" t="n">
        <v>22</v>
      </c>
      <c r="AU320" t="inlineStr">
        <is>
          <t>None</t>
        </is>
      </c>
      <c r="AV320" t="inlineStr">
        <is>
          <t>*</t>
        </is>
      </c>
    </row>
    <row r="321" ht="14.25" customHeight="1" s="152">
      <c r="A321" t="inlineStr">
        <is>
          <t>DOC</t>
        </is>
      </c>
      <c r="B321" t="n">
        <v>3</v>
      </c>
      <c r="C321" t="inlineStr">
        <is>
          <t>A066R198-00</t>
        </is>
      </c>
      <c r="D321" t="inlineStr">
        <is>
          <t>A066R198</t>
        </is>
      </c>
      <c r="E321" t="inlineStr">
        <is>
          <t xml:space="preserve">                A052L165</t>
        </is>
      </c>
      <c r="F321" t="inlineStr">
        <is>
          <t>A052L165</t>
        </is>
      </c>
      <c r="G321" t="inlineStr">
        <is>
          <t>EPA17-BAFFLE</t>
        </is>
      </c>
      <c r="H321" t="n">
        <v>1</v>
      </c>
      <c r="I321" t="inlineStr">
        <is>
          <t>RAW MATERIAL</t>
        </is>
      </c>
      <c r="J321" t="inlineStr">
        <is>
          <t>Active</t>
        </is>
      </c>
      <c r="L321" t="n">
        <v>20</v>
      </c>
      <c r="M321" t="n">
        <v>1</v>
      </c>
      <c r="Q321" t="inlineStr">
        <is>
          <t>EA</t>
        </is>
      </c>
      <c r="R321" t="inlineStr">
        <is>
          <t>Item</t>
        </is>
      </c>
      <c r="S321" t="n">
        <v>1</v>
      </c>
      <c r="T321" t="n">
        <v>100</v>
      </c>
      <c r="U321" t="n">
        <v>1</v>
      </c>
      <c r="V321" t="n">
        <v>1</v>
      </c>
      <c r="W321" t="inlineStr">
        <is>
          <t>Date</t>
        </is>
      </c>
      <c r="Z321" t="n">
        <v>44679.5362037037</v>
      </c>
      <c r="AB321" t="inlineStr">
        <is>
          <t>*</t>
        </is>
      </c>
      <c r="AD321" t="inlineStr">
        <is>
          <t>Assembly Pull</t>
        </is>
      </c>
      <c r="AE321" t="inlineStr">
        <is>
          <t>MFRJ KITS</t>
        </is>
      </c>
      <c r="AI321" t="n">
        <v>1</v>
      </c>
      <c r="AK321" t="n">
        <v>1</v>
      </c>
      <c r="AL321" t="n">
        <v>20</v>
      </c>
      <c r="AN321" t="n">
        <v>0</v>
      </c>
      <c r="AO321" t="n">
        <v>22</v>
      </c>
      <c r="AU321" t="inlineStr">
        <is>
          <t>None</t>
        </is>
      </c>
      <c r="AV321" t="inlineStr">
        <is>
          <t>*</t>
        </is>
      </c>
    </row>
    <row r="322" ht="14.25" customHeight="1" s="152">
      <c r="A322" t="inlineStr">
        <is>
          <t>DOC</t>
        </is>
      </c>
      <c r="B322" t="n">
        <v>3</v>
      </c>
      <c r="C322" t="inlineStr">
        <is>
          <t>A066R198-00</t>
        </is>
      </c>
      <c r="D322" t="inlineStr">
        <is>
          <t>A066R198</t>
        </is>
      </c>
      <c r="E322" t="inlineStr">
        <is>
          <t xml:space="preserve">                A057D140</t>
        </is>
      </c>
      <c r="F322" t="inlineStr">
        <is>
          <t>A057D140</t>
        </is>
      </c>
      <c r="G322" t="inlineStr">
        <is>
          <t>EPA17-BAFFLE-INLET-SI</t>
        </is>
      </c>
      <c r="H322" t="n">
        <v>1</v>
      </c>
      <c r="I322" t="inlineStr">
        <is>
          <t>RAW MATERIAL</t>
        </is>
      </c>
      <c r="J322" t="inlineStr">
        <is>
          <t>Active</t>
        </is>
      </c>
      <c r="L322" t="n">
        <v>30</v>
      </c>
      <c r="M322" t="n">
        <v>1</v>
      </c>
      <c r="Q322" t="inlineStr">
        <is>
          <t>EA</t>
        </is>
      </c>
      <c r="R322" t="inlineStr">
        <is>
          <t>Item</t>
        </is>
      </c>
      <c r="S322" t="n">
        <v>1</v>
      </c>
      <c r="T322" t="n">
        <v>100</v>
      </c>
      <c r="U322" t="n">
        <v>1</v>
      </c>
      <c r="V322" t="n">
        <v>1</v>
      </c>
      <c r="W322" t="inlineStr">
        <is>
          <t>Date</t>
        </is>
      </c>
      <c r="Z322" t="n">
        <v>44679.5362037037</v>
      </c>
      <c r="AB322" t="inlineStr">
        <is>
          <t>*</t>
        </is>
      </c>
      <c r="AD322" t="inlineStr">
        <is>
          <t>Assembly Pull</t>
        </is>
      </c>
      <c r="AE322" t="inlineStr">
        <is>
          <t>MFRJ KITS</t>
        </is>
      </c>
      <c r="AI322" t="n">
        <v>1</v>
      </c>
      <c r="AK322" t="n">
        <v>1</v>
      </c>
      <c r="AL322" t="n">
        <v>10</v>
      </c>
      <c r="AN322" t="n">
        <v>0</v>
      </c>
      <c r="AO322" t="n">
        <v>12</v>
      </c>
      <c r="AU322" t="inlineStr">
        <is>
          <t>None</t>
        </is>
      </c>
      <c r="AV322" t="inlineStr">
        <is>
          <t>*</t>
        </is>
      </c>
    </row>
    <row r="323" ht="14.25" customHeight="1" s="152">
      <c r="A323" t="inlineStr">
        <is>
          <t>DOC</t>
        </is>
      </c>
      <c r="B323" t="n">
        <v>2</v>
      </c>
      <c r="C323" t="inlineStr">
        <is>
          <t>A066R198-00</t>
        </is>
      </c>
      <c r="D323" t="inlineStr">
        <is>
          <t>A066R198</t>
        </is>
      </c>
      <c r="E323" t="inlineStr">
        <is>
          <t xml:space="preserve">            A040W492</t>
        </is>
      </c>
      <c r="F323" t="inlineStr">
        <is>
          <t>A040W492</t>
        </is>
      </c>
      <c r="G323" t="inlineStr">
        <is>
          <t>EPA17-COUPLER</t>
        </is>
      </c>
      <c r="H323" t="n">
        <v>1</v>
      </c>
      <c r="I323" t="inlineStr">
        <is>
          <t>RAW MATERIAL</t>
        </is>
      </c>
      <c r="J323" t="inlineStr">
        <is>
          <t>Active</t>
        </is>
      </c>
      <c r="L323" t="n">
        <v>40</v>
      </c>
      <c r="M323" t="n">
        <v>1</v>
      </c>
      <c r="Q323" t="inlineStr">
        <is>
          <t>EA</t>
        </is>
      </c>
      <c r="R323" t="inlineStr">
        <is>
          <t>Item</t>
        </is>
      </c>
      <c r="S323" t="n">
        <v>1</v>
      </c>
      <c r="T323" t="n">
        <v>100</v>
      </c>
      <c r="U323" t="n">
        <v>1</v>
      </c>
      <c r="V323" t="n">
        <v>1</v>
      </c>
      <c r="W323" t="inlineStr">
        <is>
          <t>Date</t>
        </is>
      </c>
      <c r="Z323" t="n">
        <v>44679.5362037037</v>
      </c>
      <c r="AB323" t="inlineStr">
        <is>
          <t>*</t>
        </is>
      </c>
      <c r="AD323" t="inlineStr">
        <is>
          <t>Assembly Pull</t>
        </is>
      </c>
      <c r="AE323" t="inlineStr">
        <is>
          <t>M1200</t>
        </is>
      </c>
      <c r="AI323" t="n">
        <v>1</v>
      </c>
      <c r="AK323" t="n">
        <v>1</v>
      </c>
      <c r="AL323" t="n">
        <v>10</v>
      </c>
      <c r="AN323" t="n">
        <v>0</v>
      </c>
      <c r="AO323" t="n">
        <v>12</v>
      </c>
      <c r="AU323" t="inlineStr">
        <is>
          <t>None</t>
        </is>
      </c>
      <c r="AV323" t="inlineStr">
        <is>
          <t>*</t>
        </is>
      </c>
    </row>
    <row r="324" ht="14.25" customHeight="1" s="152">
      <c r="A324" t="inlineStr">
        <is>
          <t>DOC</t>
        </is>
      </c>
      <c r="B324" t="n">
        <v>2</v>
      </c>
      <c r="C324" t="inlineStr">
        <is>
          <t>A066R198-00</t>
        </is>
      </c>
      <c r="D324" t="inlineStr">
        <is>
          <t>A066R198</t>
        </is>
      </c>
      <c r="E324" t="inlineStr">
        <is>
          <t xml:space="preserve">            A067X443</t>
        </is>
      </c>
      <c r="F324" t="inlineStr">
        <is>
          <t>A067X443</t>
        </is>
      </c>
      <c r="G324" t="inlineStr">
        <is>
          <t>ADAPTER CLAMP</t>
        </is>
      </c>
      <c r="H324" t="n">
        <v>1</v>
      </c>
      <c r="I324" t="inlineStr">
        <is>
          <t>RAW MATERIAL</t>
        </is>
      </c>
      <c r="J324" t="inlineStr">
        <is>
          <t>Active</t>
        </is>
      </c>
      <c r="L324" t="n">
        <v>60</v>
      </c>
      <c r="M324" t="n">
        <v>1</v>
      </c>
      <c r="Q324" t="inlineStr">
        <is>
          <t>EA</t>
        </is>
      </c>
      <c r="R324" t="inlineStr">
        <is>
          <t>Item</t>
        </is>
      </c>
      <c r="S324" t="n">
        <v>1</v>
      </c>
      <c r="T324" t="n">
        <v>100</v>
      </c>
      <c r="U324" t="n">
        <v>1</v>
      </c>
      <c r="V324" t="n">
        <v>1</v>
      </c>
      <c r="W324" t="inlineStr">
        <is>
          <t>Date</t>
        </is>
      </c>
      <c r="Z324" t="n">
        <v>44679.5362037037</v>
      </c>
      <c r="AB324" t="inlineStr">
        <is>
          <t>*</t>
        </is>
      </c>
      <c r="AD324" t="inlineStr">
        <is>
          <t>Assembly Pull</t>
        </is>
      </c>
      <c r="AE324" t="inlineStr">
        <is>
          <t>M1200</t>
        </is>
      </c>
      <c r="AI324" t="n">
        <v>1</v>
      </c>
      <c r="AK324" t="n">
        <v>1</v>
      </c>
      <c r="AL324" t="n">
        <v>10</v>
      </c>
      <c r="AN324" t="n">
        <v>0</v>
      </c>
      <c r="AO324" t="n">
        <v>12</v>
      </c>
      <c r="AU324" t="inlineStr">
        <is>
          <t>None</t>
        </is>
      </c>
      <c r="AV324" t="inlineStr">
        <is>
          <t>*</t>
        </is>
      </c>
    </row>
    <row r="325" ht="14.25" customHeight="1" s="152">
      <c r="A325" t="inlineStr">
        <is>
          <t>DOC</t>
        </is>
      </c>
      <c r="B325" t="n">
        <v>2</v>
      </c>
      <c r="C325" t="inlineStr">
        <is>
          <t>A066R198-00</t>
        </is>
      </c>
      <c r="D325" t="inlineStr">
        <is>
          <t>A066R198</t>
        </is>
      </c>
      <c r="E325" t="inlineStr">
        <is>
          <t xml:space="preserve">            A064A079</t>
        </is>
      </c>
      <c r="F325" t="inlineStr">
        <is>
          <t>A064A079</t>
        </is>
      </c>
      <c r="G325" t="inlineStr">
        <is>
          <t>INSULATION</t>
        </is>
      </c>
      <c r="H325" t="n">
        <v>1</v>
      </c>
      <c r="I325" t="inlineStr">
        <is>
          <t>RAW MATERIAL</t>
        </is>
      </c>
      <c r="J325" t="inlineStr">
        <is>
          <t>Active</t>
        </is>
      </c>
      <c r="L325" t="n">
        <v>73</v>
      </c>
      <c r="M325" t="n">
        <v>1</v>
      </c>
      <c r="Q325" t="inlineStr">
        <is>
          <t>EA</t>
        </is>
      </c>
      <c r="R325" t="inlineStr">
        <is>
          <t>Item</t>
        </is>
      </c>
      <c r="S325" t="n">
        <v>1</v>
      </c>
      <c r="T325" t="n">
        <v>100</v>
      </c>
      <c r="U325" t="n">
        <v>1</v>
      </c>
      <c r="V325" t="n">
        <v>1</v>
      </c>
      <c r="W325" t="inlineStr">
        <is>
          <t>Date</t>
        </is>
      </c>
      <c r="Z325" t="n">
        <v>45141.6634837963</v>
      </c>
      <c r="AB325" t="inlineStr">
        <is>
          <t>*</t>
        </is>
      </c>
      <c r="AD325" t="inlineStr">
        <is>
          <t>Assembly Pull</t>
        </is>
      </c>
      <c r="AE325" t="inlineStr">
        <is>
          <t>MFRJ KITS</t>
        </is>
      </c>
      <c r="AI325" t="n">
        <v>1</v>
      </c>
      <c r="AK325" t="n">
        <v>1</v>
      </c>
      <c r="AL325" t="n">
        <v>10</v>
      </c>
      <c r="AN325" t="n">
        <v>0</v>
      </c>
      <c r="AO325" t="n">
        <v>12</v>
      </c>
      <c r="AU325" t="inlineStr">
        <is>
          <t>None</t>
        </is>
      </c>
      <c r="AV325" t="inlineStr">
        <is>
          <t>*</t>
        </is>
      </c>
    </row>
    <row r="326" ht="14.25" customHeight="1" s="152">
      <c r="A326" t="inlineStr">
        <is>
          <t>DOC</t>
        </is>
      </c>
      <c r="B326" t="n">
        <v>2</v>
      </c>
      <c r="C326" t="inlineStr">
        <is>
          <t>A066R198-00</t>
        </is>
      </c>
      <c r="D326" t="inlineStr">
        <is>
          <t>A066R198</t>
        </is>
      </c>
      <c r="E326" t="inlineStr">
        <is>
          <t xml:space="preserve">            A064A084</t>
        </is>
      </c>
      <c r="F326" t="inlineStr">
        <is>
          <t>A064A084</t>
        </is>
      </c>
      <c r="G326" t="inlineStr">
        <is>
          <t>EPA21-INSULATION</t>
        </is>
      </c>
      <c r="H326" t="n">
        <v>1</v>
      </c>
      <c r="I326" t="inlineStr">
        <is>
          <t>RAW MATERIAL</t>
        </is>
      </c>
      <c r="J326" t="inlineStr">
        <is>
          <t>Active</t>
        </is>
      </c>
      <c r="L326" t="n">
        <v>81</v>
      </c>
      <c r="M326" t="n">
        <v>1</v>
      </c>
      <c r="Q326" t="inlineStr">
        <is>
          <t>EA</t>
        </is>
      </c>
      <c r="R326" t="inlineStr">
        <is>
          <t>Item</t>
        </is>
      </c>
      <c r="S326" t="n">
        <v>1</v>
      </c>
      <c r="T326" t="n">
        <v>100</v>
      </c>
      <c r="U326" t="n">
        <v>1</v>
      </c>
      <c r="V326" t="n">
        <v>1</v>
      </c>
      <c r="W326" t="inlineStr">
        <is>
          <t>Date</t>
        </is>
      </c>
      <c r="Z326" t="n">
        <v>44943.75032407408</v>
      </c>
      <c r="AB326" t="inlineStr">
        <is>
          <t>*</t>
        </is>
      </c>
      <c r="AC326" t="inlineStr">
        <is>
          <t>MPTBR2264</t>
        </is>
      </c>
      <c r="AD326" t="inlineStr">
        <is>
          <t>Assembly Pull</t>
        </is>
      </c>
      <c r="AE326" t="inlineStr">
        <is>
          <t>MFRJ KITS</t>
        </is>
      </c>
      <c r="AI326" t="n">
        <v>1</v>
      </c>
      <c r="AK326" t="n">
        <v>1</v>
      </c>
      <c r="AL326" t="n">
        <v>15</v>
      </c>
      <c r="AN326" t="n">
        <v>0</v>
      </c>
      <c r="AO326" t="n">
        <v>17</v>
      </c>
      <c r="AU326" t="inlineStr">
        <is>
          <t>None</t>
        </is>
      </c>
      <c r="AV326" t="inlineStr">
        <is>
          <t>*</t>
        </is>
      </c>
    </row>
    <row r="327" ht="14.25" customHeight="1" s="152">
      <c r="A327" t="inlineStr">
        <is>
          <t>DOC</t>
        </is>
      </c>
      <c r="B327" t="n">
        <v>2</v>
      </c>
      <c r="C327" t="inlineStr">
        <is>
          <t>A066R198-00</t>
        </is>
      </c>
      <c r="D327" t="inlineStr">
        <is>
          <t>A066R198</t>
        </is>
      </c>
      <c r="E327" t="inlineStr">
        <is>
          <t xml:space="preserve">            A065S892</t>
        </is>
      </c>
      <c r="F327" t="inlineStr">
        <is>
          <t>A065S892</t>
        </is>
      </c>
      <c r="G327" t="inlineStr">
        <is>
          <t>EPA21-INSULATION</t>
        </is>
      </c>
      <c r="H327" t="n">
        <v>1</v>
      </c>
      <c r="I327" t="inlineStr">
        <is>
          <t>RAW MATERIAL</t>
        </is>
      </c>
      <c r="J327" t="inlineStr">
        <is>
          <t>Active</t>
        </is>
      </c>
      <c r="L327" t="n">
        <v>91</v>
      </c>
      <c r="M327" t="n">
        <v>1</v>
      </c>
      <c r="Q327" t="inlineStr">
        <is>
          <t>EA</t>
        </is>
      </c>
      <c r="R327" t="inlineStr">
        <is>
          <t>Item</t>
        </is>
      </c>
      <c r="S327" t="n">
        <v>1</v>
      </c>
      <c r="T327" t="n">
        <v>100</v>
      </c>
      <c r="U327" t="n">
        <v>1</v>
      </c>
      <c r="V327" t="n">
        <v>1</v>
      </c>
      <c r="W327" t="inlineStr">
        <is>
          <t>Date</t>
        </is>
      </c>
      <c r="Z327" t="n">
        <v>44943.75032407408</v>
      </c>
      <c r="AB327" t="inlineStr">
        <is>
          <t>*</t>
        </is>
      </c>
      <c r="AC327" t="inlineStr">
        <is>
          <t>MPTBR2264</t>
        </is>
      </c>
      <c r="AD327" t="inlineStr">
        <is>
          <t>Assembly Pull</t>
        </is>
      </c>
      <c r="AE327" t="inlineStr">
        <is>
          <t>MFRJ KITS</t>
        </is>
      </c>
      <c r="AI327" t="n">
        <v>1</v>
      </c>
      <c r="AK327" t="n">
        <v>1</v>
      </c>
      <c r="AL327" t="n">
        <v>15</v>
      </c>
      <c r="AN327" t="n">
        <v>0</v>
      </c>
      <c r="AO327" t="n">
        <v>17</v>
      </c>
      <c r="AU327" t="inlineStr">
        <is>
          <t>None</t>
        </is>
      </c>
      <c r="AV327" t="inlineStr">
        <is>
          <t>*</t>
        </is>
      </c>
    </row>
    <row r="328" ht="14.25" customHeight="1" s="152">
      <c r="A328" t="inlineStr">
        <is>
          <t>DOC</t>
        </is>
      </c>
      <c r="B328" t="n">
        <v>2</v>
      </c>
      <c r="C328" t="inlineStr">
        <is>
          <t>A066R198-00</t>
        </is>
      </c>
      <c r="D328" t="inlineStr">
        <is>
          <t>A066R198</t>
        </is>
      </c>
      <c r="E328" t="inlineStr">
        <is>
          <t xml:space="preserve">            A065S724</t>
        </is>
      </c>
      <c r="F328" t="inlineStr">
        <is>
          <t>A065S724</t>
        </is>
      </c>
      <c r="G328" t="inlineStr">
        <is>
          <t>SHIELD,HEAT</t>
        </is>
      </c>
      <c r="H328" t="n">
        <v>1</v>
      </c>
      <c r="I328" t="inlineStr">
        <is>
          <t>RAW MATERIAL</t>
        </is>
      </c>
      <c r="J328" t="inlineStr">
        <is>
          <t>Active</t>
        </is>
      </c>
      <c r="L328" t="n">
        <v>100</v>
      </c>
      <c r="M328" t="n">
        <v>1</v>
      </c>
      <c r="Q328" t="inlineStr">
        <is>
          <t>EA</t>
        </is>
      </c>
      <c r="R328" t="inlineStr">
        <is>
          <t>Item</t>
        </is>
      </c>
      <c r="S328" t="n">
        <v>1</v>
      </c>
      <c r="T328" t="n">
        <v>100</v>
      </c>
      <c r="U328" t="n">
        <v>1</v>
      </c>
      <c r="V328" t="n">
        <v>1</v>
      </c>
      <c r="W328" t="inlineStr">
        <is>
          <t>Date</t>
        </is>
      </c>
      <c r="Z328" t="n">
        <v>44679.5362037037</v>
      </c>
      <c r="AB328" t="inlineStr">
        <is>
          <t>*</t>
        </is>
      </c>
      <c r="AD328" t="inlineStr">
        <is>
          <t>Assembly Pull</t>
        </is>
      </c>
      <c r="AE328" t="inlineStr">
        <is>
          <t>MFRJ KITS</t>
        </is>
      </c>
      <c r="AI328" t="n">
        <v>1</v>
      </c>
      <c r="AK328" t="n">
        <v>1</v>
      </c>
      <c r="AL328" t="n">
        <v>20</v>
      </c>
      <c r="AN328" t="n">
        <v>0</v>
      </c>
      <c r="AO328" t="n">
        <v>22</v>
      </c>
      <c r="AU328" t="inlineStr">
        <is>
          <t>None</t>
        </is>
      </c>
      <c r="AV328" t="inlineStr">
        <is>
          <t>*</t>
        </is>
      </c>
    </row>
    <row r="329" ht="14.25" customHeight="1" s="152">
      <c r="A329" t="inlineStr">
        <is>
          <t>DOC</t>
        </is>
      </c>
      <c r="B329" t="n">
        <v>2</v>
      </c>
      <c r="C329" t="inlineStr">
        <is>
          <t>A066R198-00</t>
        </is>
      </c>
      <c r="D329" t="inlineStr">
        <is>
          <t>A066R198</t>
        </is>
      </c>
      <c r="E329" t="inlineStr">
        <is>
          <t xml:space="preserve">            A065S725</t>
        </is>
      </c>
      <c r="F329" t="inlineStr">
        <is>
          <t>A065S725</t>
        </is>
      </c>
      <c r="G329" t="inlineStr">
        <is>
          <t>SHIELD,HEAT</t>
        </is>
      </c>
      <c r="H329" t="n">
        <v>1</v>
      </c>
      <c r="I329" t="inlineStr">
        <is>
          <t>RAW MATERIAL</t>
        </is>
      </c>
      <c r="J329" t="inlineStr">
        <is>
          <t>Active</t>
        </is>
      </c>
      <c r="L329" t="n">
        <v>110</v>
      </c>
      <c r="M329" t="n">
        <v>1</v>
      </c>
      <c r="Q329" t="inlineStr">
        <is>
          <t>EA</t>
        </is>
      </c>
      <c r="R329" t="inlineStr">
        <is>
          <t>Item</t>
        </is>
      </c>
      <c r="S329" t="n">
        <v>1</v>
      </c>
      <c r="T329" t="n">
        <v>100</v>
      </c>
      <c r="U329" t="n">
        <v>1</v>
      </c>
      <c r="V329" t="n">
        <v>1</v>
      </c>
      <c r="W329" t="inlineStr">
        <is>
          <t>Date</t>
        </is>
      </c>
      <c r="Z329" t="n">
        <v>44679.5362037037</v>
      </c>
      <c r="AB329" t="inlineStr">
        <is>
          <t>*</t>
        </is>
      </c>
      <c r="AD329" t="inlineStr">
        <is>
          <t>Assembly Pull</t>
        </is>
      </c>
      <c r="AE329" t="inlineStr">
        <is>
          <t>MFRJ KITS</t>
        </is>
      </c>
      <c r="AI329" t="n">
        <v>1</v>
      </c>
      <c r="AK329" t="n">
        <v>1</v>
      </c>
      <c r="AL329" t="n">
        <v>20</v>
      </c>
      <c r="AN329" t="n">
        <v>0</v>
      </c>
      <c r="AO329" t="n">
        <v>22</v>
      </c>
      <c r="AU329" t="inlineStr">
        <is>
          <t>None</t>
        </is>
      </c>
      <c r="AV329" t="inlineStr">
        <is>
          <t>*</t>
        </is>
      </c>
    </row>
    <row r="330" ht="14.25" customHeight="1" s="152">
      <c r="A330" t="inlineStr">
        <is>
          <t>DOC</t>
        </is>
      </c>
      <c r="B330" t="n">
        <v>1</v>
      </c>
      <c r="C330" t="inlineStr">
        <is>
          <t>A066R551-00</t>
        </is>
      </c>
      <c r="D330" t="inlineStr">
        <is>
          <t>A066R551</t>
        </is>
      </c>
      <c r="E330" t="inlineStr">
        <is>
          <t xml:space="preserve">    -  A066R551P</t>
        </is>
      </c>
      <c r="F330" t="inlineStr">
        <is>
          <t>A066R551</t>
        </is>
      </c>
      <c r="G330" t="inlineStr">
        <is>
          <t>MODULE,DOC INLET</t>
        </is>
      </c>
      <c r="H330" t="n">
        <v>1</v>
      </c>
      <c r="I330" t="inlineStr">
        <is>
          <t>PHANTOM</t>
        </is>
      </c>
      <c r="J330" t="inlineStr">
        <is>
          <t>PHANTOM</t>
        </is>
      </c>
      <c r="L330" t="n">
        <v>10</v>
      </c>
      <c r="M330" t="n">
        <v>1</v>
      </c>
      <c r="Q330" t="inlineStr">
        <is>
          <t>EA</t>
        </is>
      </c>
      <c r="R330" t="inlineStr">
        <is>
          <t>Item</t>
        </is>
      </c>
      <c r="S330" t="n">
        <v>1</v>
      </c>
      <c r="T330" t="n">
        <v>100</v>
      </c>
      <c r="U330" t="n">
        <v>1</v>
      </c>
      <c r="V330" t="n">
        <v>1</v>
      </c>
      <c r="W330" t="inlineStr">
        <is>
          <t>Date</t>
        </is>
      </c>
      <c r="Z330" t="n">
        <v>44764.59460648148</v>
      </c>
      <c r="AB330" t="inlineStr">
        <is>
          <t>*</t>
        </is>
      </c>
      <c r="AD330" t="inlineStr">
        <is>
          <t>Phantom</t>
        </is>
      </c>
      <c r="AI330" t="n">
        <v>1</v>
      </c>
      <c r="AK330" t="n">
        <v>1</v>
      </c>
      <c r="AL330" t="n">
        <v>0</v>
      </c>
      <c r="AN330" t="n">
        <v>2</v>
      </c>
      <c r="AO330" t="n">
        <v>83</v>
      </c>
      <c r="AU330" t="inlineStr">
        <is>
          <t>None</t>
        </is>
      </c>
    </row>
    <row r="331" ht="14.25" customHeight="1" s="152">
      <c r="A331" t="inlineStr">
        <is>
          <t>DOC</t>
        </is>
      </c>
      <c r="B331" t="n">
        <v>2</v>
      </c>
      <c r="C331" t="inlineStr">
        <is>
          <t>A066R551-00</t>
        </is>
      </c>
      <c r="D331" t="inlineStr">
        <is>
          <t>A066R551</t>
        </is>
      </c>
      <c r="E331" t="inlineStr">
        <is>
          <t xml:space="preserve">        -  A068M005</t>
        </is>
      </c>
      <c r="F331" t="inlineStr">
        <is>
          <t>A068M005</t>
        </is>
      </c>
      <c r="G331" t="inlineStr">
        <is>
          <t>MODULE,DOC CATALYST</t>
        </is>
      </c>
      <c r="H331" t="n">
        <v>1</v>
      </c>
      <c r="I331" t="inlineStr">
        <is>
          <t>SUB ASSEMBLY</t>
        </is>
      </c>
      <c r="J331" t="inlineStr">
        <is>
          <t>Active</t>
        </is>
      </c>
      <c r="L331" t="n">
        <v>11</v>
      </c>
      <c r="M331" t="n">
        <v>1</v>
      </c>
      <c r="Q331" t="inlineStr">
        <is>
          <t>EA</t>
        </is>
      </c>
      <c r="R331" t="inlineStr">
        <is>
          <t>Item</t>
        </is>
      </c>
      <c r="S331" t="n">
        <v>1</v>
      </c>
      <c r="T331" t="n">
        <v>100</v>
      </c>
      <c r="U331" t="n">
        <v>1</v>
      </c>
      <c r="V331" t="n">
        <v>1</v>
      </c>
      <c r="W331" t="inlineStr">
        <is>
          <t>Date</t>
        </is>
      </c>
      <c r="Z331" t="n">
        <v>45086.76563657408</v>
      </c>
      <c r="AB331" t="inlineStr">
        <is>
          <t>*</t>
        </is>
      </c>
      <c r="AD331" t="inlineStr">
        <is>
          <t>Assembly Pull</t>
        </is>
      </c>
      <c r="AE331" t="inlineStr">
        <is>
          <t>M1000</t>
        </is>
      </c>
      <c r="AI331" t="n">
        <v>1</v>
      </c>
      <c r="AK331" t="n">
        <v>1</v>
      </c>
      <c r="AL331" t="n">
        <v>1</v>
      </c>
      <c r="AN331" t="n">
        <v>2</v>
      </c>
      <c r="AO331" t="n">
        <v>83</v>
      </c>
      <c r="AU331" t="inlineStr">
        <is>
          <t>None</t>
        </is>
      </c>
      <c r="AV331" t="inlineStr">
        <is>
          <t>*</t>
        </is>
      </c>
    </row>
    <row r="332" ht="14.25" customHeight="1" s="152">
      <c r="A332" t="inlineStr">
        <is>
          <t>DOC</t>
        </is>
      </c>
      <c r="B332" t="n">
        <v>3</v>
      </c>
      <c r="C332" t="inlineStr">
        <is>
          <t>A066R551-00</t>
        </is>
      </c>
      <c r="D332" t="inlineStr">
        <is>
          <t>A066R551</t>
        </is>
      </c>
      <c r="E332" t="inlineStr">
        <is>
          <t xml:space="preserve">            -  A068E882</t>
        </is>
      </c>
      <c r="F332" t="inlineStr">
        <is>
          <t>A068E882</t>
        </is>
      </c>
      <c r="G332" t="inlineStr">
        <is>
          <t>ROLLED BODY</t>
        </is>
      </c>
      <c r="H332" t="n">
        <v>1</v>
      </c>
      <c r="I332" t="inlineStr">
        <is>
          <t>SUB ASSEMBLY</t>
        </is>
      </c>
      <c r="J332" t="inlineStr">
        <is>
          <t>Active</t>
        </is>
      </c>
      <c r="L332" t="n">
        <v>10</v>
      </c>
      <c r="M332" t="n">
        <v>1</v>
      </c>
      <c r="Q332" t="inlineStr">
        <is>
          <t>EA</t>
        </is>
      </c>
      <c r="R332" t="inlineStr">
        <is>
          <t>Item</t>
        </is>
      </c>
      <c r="S332" t="n">
        <v>1</v>
      </c>
      <c r="T332" t="n">
        <v>100</v>
      </c>
      <c r="U332" t="n">
        <v>1</v>
      </c>
      <c r="V332" t="n">
        <v>1</v>
      </c>
      <c r="W332" t="inlineStr">
        <is>
          <t>Date</t>
        </is>
      </c>
      <c r="Z332" t="n">
        <v>45086.76563657408</v>
      </c>
      <c r="AB332" t="inlineStr">
        <is>
          <t>*</t>
        </is>
      </c>
      <c r="AD332" t="inlineStr">
        <is>
          <t>Assembly Pull</t>
        </is>
      </c>
      <c r="AE332" t="inlineStr">
        <is>
          <t>C500</t>
        </is>
      </c>
      <c r="AI332" t="n">
        <v>1</v>
      </c>
      <c r="AK332" t="n">
        <v>1</v>
      </c>
      <c r="AL332" t="n">
        <v>1</v>
      </c>
      <c r="AN332" t="n">
        <v>1</v>
      </c>
      <c r="AO332" t="n">
        <v>6</v>
      </c>
      <c r="AU332" t="inlineStr">
        <is>
          <t>None</t>
        </is>
      </c>
      <c r="AV332" t="inlineStr">
        <is>
          <t>*</t>
        </is>
      </c>
    </row>
    <row r="333" ht="14.25" customHeight="1" s="152">
      <c r="A333" t="inlineStr">
        <is>
          <t>DOC</t>
        </is>
      </c>
      <c r="B333" t="n">
        <v>4</v>
      </c>
      <c r="C333" t="inlineStr">
        <is>
          <t>A066R551-00</t>
        </is>
      </c>
      <c r="D333" t="inlineStr">
        <is>
          <t>A066R551</t>
        </is>
      </c>
      <c r="E333" t="inlineStr">
        <is>
          <t xml:space="preserve">                    A068E882F</t>
        </is>
      </c>
      <c r="F333" t="inlineStr">
        <is>
          <t>A068E882</t>
        </is>
      </c>
      <c r="G333" t="inlineStr">
        <is>
          <t>FLAT BODY</t>
        </is>
      </c>
      <c r="H333" t="n">
        <v>1</v>
      </c>
      <c r="I333" t="inlineStr">
        <is>
          <t>RAW MATERIAL</t>
        </is>
      </c>
      <c r="J333" t="inlineStr">
        <is>
          <t>Active</t>
        </is>
      </c>
      <c r="L333" t="n">
        <v>10</v>
      </c>
      <c r="M333" t="n">
        <v>1</v>
      </c>
      <c r="Q333" t="inlineStr">
        <is>
          <t>EA</t>
        </is>
      </c>
      <c r="R333" t="inlineStr">
        <is>
          <t>Item</t>
        </is>
      </c>
      <c r="S333" t="n">
        <v>1</v>
      </c>
      <c r="T333" t="n">
        <v>100</v>
      </c>
      <c r="U333" t="n">
        <v>1</v>
      </c>
      <c r="V333" t="n">
        <v>1</v>
      </c>
      <c r="W333" t="inlineStr">
        <is>
          <t>Date</t>
        </is>
      </c>
      <c r="Z333" t="n">
        <v>45086.76563657408</v>
      </c>
      <c r="AB333" t="inlineStr">
        <is>
          <t>*</t>
        </is>
      </c>
      <c r="AD333" t="inlineStr">
        <is>
          <t>Assembly Pull</t>
        </is>
      </c>
      <c r="AE333" t="inlineStr">
        <is>
          <t>LSLASER</t>
        </is>
      </c>
      <c r="AI333" t="n">
        <v>1</v>
      </c>
      <c r="AK333" t="n">
        <v>1</v>
      </c>
      <c r="AL333" t="n">
        <v>5</v>
      </c>
      <c r="AN333" t="n">
        <v>0</v>
      </c>
      <c r="AO333" t="n">
        <v>5</v>
      </c>
      <c r="AU333" t="inlineStr">
        <is>
          <t>None</t>
        </is>
      </c>
      <c r="AV333" t="inlineStr">
        <is>
          <t>*</t>
        </is>
      </c>
    </row>
    <row r="334" ht="14.25" customHeight="1" s="152">
      <c r="A334" t="inlineStr">
        <is>
          <t>DOC</t>
        </is>
      </c>
      <c r="B334" t="n">
        <v>3</v>
      </c>
      <c r="C334" t="inlineStr">
        <is>
          <t>A066R551-00</t>
        </is>
      </c>
      <c r="D334" t="inlineStr">
        <is>
          <t>A066R551</t>
        </is>
      </c>
      <c r="E334" t="inlineStr">
        <is>
          <t xml:space="preserve">            -  A046V027</t>
        </is>
      </c>
      <c r="F334" t="inlineStr">
        <is>
          <t>A046V027</t>
        </is>
      </c>
      <c r="G334" t="inlineStr">
        <is>
          <t>EPA17-DIESEL OXIDATION CATALYST</t>
        </is>
      </c>
      <c r="H334" t="n">
        <v>1</v>
      </c>
      <c r="I334" t="inlineStr">
        <is>
          <t>PHANTOM</t>
        </is>
      </c>
      <c r="J334" t="inlineStr">
        <is>
          <t>PHANTOM</t>
        </is>
      </c>
      <c r="L334" t="n">
        <v>21</v>
      </c>
      <c r="M334" t="n">
        <v>1</v>
      </c>
      <c r="Q334" t="inlineStr">
        <is>
          <t>EA</t>
        </is>
      </c>
      <c r="R334" t="inlineStr">
        <is>
          <t>Item</t>
        </is>
      </c>
      <c r="S334" t="n">
        <v>1</v>
      </c>
      <c r="T334" t="n">
        <v>100</v>
      </c>
      <c r="U334" t="n">
        <v>1</v>
      </c>
      <c r="V334" t="n">
        <v>1</v>
      </c>
      <c r="W334" t="inlineStr">
        <is>
          <t>Date</t>
        </is>
      </c>
      <c r="Z334" t="n">
        <v>45086.76563657408</v>
      </c>
      <c r="AA334" t="n">
        <v>45192.57430555556</v>
      </c>
      <c r="AB334" t="inlineStr">
        <is>
          <t>*</t>
        </is>
      </c>
      <c r="AD334" t="inlineStr">
        <is>
          <t>Phantom</t>
        </is>
      </c>
      <c r="AI334" t="n">
        <v>1</v>
      </c>
      <c r="AK334" t="n">
        <v>1</v>
      </c>
      <c r="AL334" t="n">
        <v>0</v>
      </c>
      <c r="AN334" t="n">
        <v>0</v>
      </c>
      <c r="AO334" t="n">
        <v>82</v>
      </c>
      <c r="AU334" t="inlineStr">
        <is>
          <t>None</t>
        </is>
      </c>
    </row>
    <row r="335" ht="14.25" customHeight="1" s="152">
      <c r="A335" t="inlineStr">
        <is>
          <t>DOC</t>
        </is>
      </c>
      <c r="B335" t="n">
        <v>4</v>
      </c>
      <c r="C335" t="inlineStr">
        <is>
          <t>A066R551-00</t>
        </is>
      </c>
      <c r="D335" t="inlineStr">
        <is>
          <t>A066R551</t>
        </is>
      </c>
      <c r="E335" t="inlineStr">
        <is>
          <t xml:space="preserve">                    A046V027A</t>
        </is>
      </c>
      <c r="F335" t="inlineStr">
        <is>
          <t>A046V027</t>
        </is>
      </c>
      <c r="G335" t="inlineStr">
        <is>
          <t>EPA17-DIESEL OXIDATION CATALYST</t>
        </is>
      </c>
      <c r="H335" t="n">
        <v>1</v>
      </c>
      <c r="I335" t="inlineStr">
        <is>
          <t>RAW MATERIAL</t>
        </is>
      </c>
      <c r="J335" t="inlineStr">
        <is>
          <t>Active</t>
        </is>
      </c>
      <c r="L335" t="n">
        <v>10</v>
      </c>
      <c r="M335" t="n">
        <v>1</v>
      </c>
      <c r="Q335" t="inlineStr">
        <is>
          <t>EA</t>
        </is>
      </c>
      <c r="R335" t="inlineStr">
        <is>
          <t>Item</t>
        </is>
      </c>
      <c r="S335" t="n">
        <v>1</v>
      </c>
      <c r="T335" t="n">
        <v>100</v>
      </c>
      <c r="U335" t="n">
        <v>1</v>
      </c>
      <c r="V335" t="n">
        <v>1</v>
      </c>
      <c r="W335" t="inlineStr">
        <is>
          <t>Date</t>
        </is>
      </c>
      <c r="Z335" t="n">
        <v>45086.76563657408</v>
      </c>
      <c r="AA335" t="n">
        <v>45192.57430555556</v>
      </c>
      <c r="AB335" t="inlineStr">
        <is>
          <t>*</t>
        </is>
      </c>
      <c r="AC335" t="inlineStr">
        <is>
          <t>MPTC00488</t>
        </is>
      </c>
      <c r="AD335" t="inlineStr">
        <is>
          <t>Assembly Pull</t>
        </is>
      </c>
      <c r="AE335" t="inlineStr">
        <is>
          <t>C500</t>
        </is>
      </c>
      <c r="AI335" t="n">
        <v>1</v>
      </c>
      <c r="AK335" t="n">
        <v>1</v>
      </c>
      <c r="AL335" t="n">
        <v>10</v>
      </c>
      <c r="AN335" t="n">
        <v>0</v>
      </c>
      <c r="AO335" t="n">
        <v>12</v>
      </c>
      <c r="AU335" t="inlineStr">
        <is>
          <t>None</t>
        </is>
      </c>
      <c r="AV335" t="inlineStr">
        <is>
          <t>*</t>
        </is>
      </c>
    </row>
    <row r="336" ht="14.25" customHeight="1" s="152">
      <c r="A336" t="inlineStr">
        <is>
          <t>DOC</t>
        </is>
      </c>
      <c r="B336" t="n">
        <v>4</v>
      </c>
      <c r="C336" t="inlineStr">
        <is>
          <t>A066R551-00</t>
        </is>
      </c>
      <c r="D336" t="inlineStr">
        <is>
          <t>A066R551</t>
        </is>
      </c>
      <c r="E336" t="inlineStr">
        <is>
          <t xml:space="preserve">                    Q196100</t>
        </is>
      </c>
      <c r="F336" t="inlineStr">
        <is>
          <t>Q196100</t>
        </is>
      </c>
      <c r="G336" t="inlineStr">
        <is>
          <t>PRECIOUS METAL PLATINUM PER PRINT</t>
        </is>
      </c>
      <c r="H336" t="n">
        <v>1</v>
      </c>
      <c r="I336" t="inlineStr">
        <is>
          <t>RAW MATERIAL</t>
        </is>
      </c>
      <c r="J336" t="inlineStr">
        <is>
          <t>Active</t>
        </is>
      </c>
      <c r="L336" t="n">
        <v>20</v>
      </c>
      <c r="M336" t="n">
        <v>1</v>
      </c>
      <c r="Q336" t="inlineStr">
        <is>
          <t>TZ</t>
        </is>
      </c>
      <c r="R336" t="inlineStr">
        <is>
          <t>Item</t>
        </is>
      </c>
      <c r="S336" t="n">
        <v>0.320917</v>
      </c>
      <c r="T336" t="n">
        <v>100</v>
      </c>
      <c r="U336" t="n">
        <v>1</v>
      </c>
      <c r="V336" t="n">
        <v>0.320917</v>
      </c>
      <c r="W336" t="inlineStr">
        <is>
          <t>Date</t>
        </is>
      </c>
      <c r="Z336" t="n">
        <v>45086.76563657408</v>
      </c>
      <c r="AA336" t="n">
        <v>45192.57430555556</v>
      </c>
      <c r="AB336" t="inlineStr">
        <is>
          <t>*</t>
        </is>
      </c>
      <c r="AC336" t="inlineStr">
        <is>
          <t>MPTBR898</t>
        </is>
      </c>
      <c r="AD336" t="inlineStr">
        <is>
          <t>Assembly Pull</t>
        </is>
      </c>
      <c r="AE336" t="inlineStr">
        <is>
          <t>PGM</t>
        </is>
      </c>
      <c r="AI336" t="n">
        <v>0.320917</v>
      </c>
      <c r="AK336" t="n">
        <v>1</v>
      </c>
      <c r="AL336" t="n">
        <v>80</v>
      </c>
      <c r="AN336" t="n">
        <v>0</v>
      </c>
      <c r="AO336" t="n">
        <v>82</v>
      </c>
      <c r="AU336" t="inlineStr">
        <is>
          <t>None</t>
        </is>
      </c>
      <c r="AV336" t="inlineStr">
        <is>
          <t>*</t>
        </is>
      </c>
    </row>
    <row r="337" ht="14.25" customHeight="1" s="152">
      <c r="A337" t="inlineStr">
        <is>
          <t>DOC</t>
        </is>
      </c>
      <c r="B337" t="n">
        <v>4</v>
      </c>
      <c r="C337" t="inlineStr">
        <is>
          <t>A066R551-00</t>
        </is>
      </c>
      <c r="D337" t="inlineStr">
        <is>
          <t>A066R551</t>
        </is>
      </c>
      <c r="E337" t="inlineStr">
        <is>
          <t xml:space="preserve">                    Q196101</t>
        </is>
      </c>
      <c r="F337" t="inlineStr">
        <is>
          <t>Q196101</t>
        </is>
      </c>
      <c r="G337" t="inlineStr">
        <is>
          <t>PRECIOUS METAL PALLADIUM PER PRINT</t>
        </is>
      </c>
      <c r="H337" t="n">
        <v>1</v>
      </c>
      <c r="I337" t="inlineStr">
        <is>
          <t>RAW MATERIAL</t>
        </is>
      </c>
      <c r="J337" t="inlineStr">
        <is>
          <t>Active</t>
        </is>
      </c>
      <c r="L337" t="n">
        <v>30</v>
      </c>
      <c r="M337" t="n">
        <v>1</v>
      </c>
      <c r="Q337" t="inlineStr">
        <is>
          <t>TZ</t>
        </is>
      </c>
      <c r="R337" t="inlineStr">
        <is>
          <t>Item</t>
        </is>
      </c>
      <c r="S337" t="n">
        <v>0.062973</v>
      </c>
      <c r="T337" t="n">
        <v>100</v>
      </c>
      <c r="U337" t="n">
        <v>1</v>
      </c>
      <c r="V337" t="n">
        <v>0.062973</v>
      </c>
      <c r="W337" t="inlineStr">
        <is>
          <t>Date</t>
        </is>
      </c>
      <c r="Z337" t="n">
        <v>45086.76563657408</v>
      </c>
      <c r="AA337" t="n">
        <v>45192.57430555556</v>
      </c>
      <c r="AB337" t="inlineStr">
        <is>
          <t>*</t>
        </is>
      </c>
      <c r="AC337" t="inlineStr">
        <is>
          <t>MPTBR899</t>
        </is>
      </c>
      <c r="AD337" t="inlineStr">
        <is>
          <t>Assembly Pull</t>
        </is>
      </c>
      <c r="AE337" t="inlineStr">
        <is>
          <t>PGM</t>
        </is>
      </c>
      <c r="AI337" t="n">
        <v>0.062973</v>
      </c>
      <c r="AK337" t="n">
        <v>1</v>
      </c>
      <c r="AL337" t="n">
        <v>80</v>
      </c>
      <c r="AN337" t="n">
        <v>0</v>
      </c>
      <c r="AO337" t="n">
        <v>82</v>
      </c>
      <c r="AU337" t="inlineStr">
        <is>
          <t>None</t>
        </is>
      </c>
      <c r="AV337" t="inlineStr">
        <is>
          <t>*</t>
        </is>
      </c>
    </row>
    <row r="338" ht="14.25" customHeight="1" s="152">
      <c r="A338" t="inlineStr">
        <is>
          <t>DOC</t>
        </is>
      </c>
      <c r="B338" t="n">
        <v>3</v>
      </c>
      <c r="C338" t="inlineStr">
        <is>
          <t>A066R551-00</t>
        </is>
      </c>
      <c r="D338" t="inlineStr">
        <is>
          <t>A066R551</t>
        </is>
      </c>
      <c r="E338" t="inlineStr">
        <is>
          <t xml:space="preserve">            -  A067B293</t>
        </is>
      </c>
      <c r="F338" t="inlineStr">
        <is>
          <t>A067B293</t>
        </is>
      </c>
      <c r="G338" t="inlineStr">
        <is>
          <t>CATALYST,DIESEL OXIDATION</t>
        </is>
      </c>
      <c r="H338" t="n">
        <v>1</v>
      </c>
      <c r="I338" t="inlineStr">
        <is>
          <t>PHANTOM</t>
        </is>
      </c>
      <c r="J338" t="inlineStr">
        <is>
          <t>PHANTOM</t>
        </is>
      </c>
      <c r="L338" t="n">
        <v>22</v>
      </c>
      <c r="M338" t="n">
        <v>1</v>
      </c>
      <c r="Q338" t="inlineStr">
        <is>
          <t>EA</t>
        </is>
      </c>
      <c r="R338" t="inlineStr">
        <is>
          <t>Item</t>
        </is>
      </c>
      <c r="S338" t="n">
        <v>1</v>
      </c>
      <c r="T338" t="n">
        <v>100</v>
      </c>
      <c r="U338" t="n">
        <v>1</v>
      </c>
      <c r="V338" t="n">
        <v>1</v>
      </c>
      <c r="W338" t="inlineStr">
        <is>
          <t>Date</t>
        </is>
      </c>
      <c r="Z338" t="n">
        <v>45192.57430555556</v>
      </c>
      <c r="AB338" t="inlineStr">
        <is>
          <t>*</t>
        </is>
      </c>
      <c r="AD338" t="inlineStr">
        <is>
          <t>Phantom</t>
        </is>
      </c>
      <c r="AI338" t="n">
        <v>1</v>
      </c>
      <c r="AK338" t="n">
        <v>1</v>
      </c>
      <c r="AL338" t="n">
        <v>0</v>
      </c>
      <c r="AN338" t="n">
        <v>0</v>
      </c>
      <c r="AO338" t="n">
        <v>82</v>
      </c>
      <c r="AU338" t="inlineStr">
        <is>
          <t>None</t>
        </is>
      </c>
    </row>
    <row r="339" ht="14.25" customHeight="1" s="152">
      <c r="A339" t="inlineStr">
        <is>
          <t>DOC</t>
        </is>
      </c>
      <c r="B339" t="n">
        <v>4</v>
      </c>
      <c r="C339" t="inlineStr">
        <is>
          <t>A066R551-00</t>
        </is>
      </c>
      <c r="D339" t="inlineStr">
        <is>
          <t>A066R551</t>
        </is>
      </c>
      <c r="E339" t="inlineStr">
        <is>
          <t xml:space="preserve">                    A067B293A</t>
        </is>
      </c>
      <c r="F339" t="inlineStr">
        <is>
          <t>A067B293</t>
        </is>
      </c>
      <c r="G339" t="inlineStr">
        <is>
          <t>CATALYST,DIESEL OXIDATION EPA24</t>
        </is>
      </c>
      <c r="H339" t="n">
        <v>1</v>
      </c>
      <c r="I339" t="inlineStr">
        <is>
          <t>RAW MATERIAL</t>
        </is>
      </c>
      <c r="J339" t="inlineStr">
        <is>
          <t>Active</t>
        </is>
      </c>
      <c r="L339" t="n">
        <v>10</v>
      </c>
      <c r="M339" t="n">
        <v>1</v>
      </c>
      <c r="Q339" t="inlineStr">
        <is>
          <t>EA</t>
        </is>
      </c>
      <c r="R339" t="inlineStr">
        <is>
          <t>Item</t>
        </is>
      </c>
      <c r="S339" t="n">
        <v>1</v>
      </c>
      <c r="T339" t="n">
        <v>100</v>
      </c>
      <c r="U339" t="n">
        <v>1</v>
      </c>
      <c r="V339" t="n">
        <v>1</v>
      </c>
      <c r="W339" t="inlineStr">
        <is>
          <t>Date</t>
        </is>
      </c>
      <c r="Z339" t="n">
        <v>45192.57430555556</v>
      </c>
      <c r="AB339" t="inlineStr">
        <is>
          <t>*</t>
        </is>
      </c>
      <c r="AD339" t="inlineStr">
        <is>
          <t>Assembly Pull</t>
        </is>
      </c>
      <c r="AE339" t="inlineStr">
        <is>
          <t>C500</t>
        </is>
      </c>
      <c r="AI339" t="n">
        <v>1</v>
      </c>
      <c r="AK339" t="n">
        <v>1</v>
      </c>
      <c r="AL339" t="n">
        <v>10</v>
      </c>
      <c r="AN339" t="n">
        <v>0</v>
      </c>
      <c r="AO339" t="n">
        <v>12</v>
      </c>
      <c r="AU339" t="inlineStr">
        <is>
          <t>None</t>
        </is>
      </c>
      <c r="AV339" t="inlineStr">
        <is>
          <t>*</t>
        </is>
      </c>
    </row>
    <row r="340" ht="14.25" customHeight="1" s="152">
      <c r="A340" t="inlineStr">
        <is>
          <t>DOC</t>
        </is>
      </c>
      <c r="B340" t="n">
        <v>4</v>
      </c>
      <c r="C340" t="inlineStr">
        <is>
          <t>A066R551-00</t>
        </is>
      </c>
      <c r="D340" t="inlineStr">
        <is>
          <t>A066R551</t>
        </is>
      </c>
      <c r="E340" t="inlineStr">
        <is>
          <t xml:space="preserve">                    Q196100</t>
        </is>
      </c>
      <c r="F340" t="inlineStr">
        <is>
          <t>Q196100</t>
        </is>
      </c>
      <c r="G340" t="inlineStr">
        <is>
          <t>PRECIOUS METAL PLATINUM PER PRINT</t>
        </is>
      </c>
      <c r="H340" t="n">
        <v>1</v>
      </c>
      <c r="I340" t="inlineStr">
        <is>
          <t>RAW MATERIAL</t>
        </is>
      </c>
      <c r="J340" t="inlineStr">
        <is>
          <t>Active</t>
        </is>
      </c>
      <c r="L340" t="n">
        <v>20</v>
      </c>
      <c r="M340" t="n">
        <v>1</v>
      </c>
      <c r="Q340" t="inlineStr">
        <is>
          <t>TZ</t>
        </is>
      </c>
      <c r="R340" t="inlineStr">
        <is>
          <t>Item</t>
        </is>
      </c>
      <c r="S340" t="n">
        <v>0.320926</v>
      </c>
      <c r="T340" t="n">
        <v>100</v>
      </c>
      <c r="U340" t="n">
        <v>1</v>
      </c>
      <c r="V340" t="n">
        <v>0.320926</v>
      </c>
      <c r="W340" t="inlineStr">
        <is>
          <t>Date</t>
        </is>
      </c>
      <c r="Z340" t="n">
        <v>45192.57430555556</v>
      </c>
      <c r="AB340" t="inlineStr">
        <is>
          <t>*</t>
        </is>
      </c>
      <c r="AD340" t="inlineStr">
        <is>
          <t>Assembly Pull</t>
        </is>
      </c>
      <c r="AE340" t="inlineStr">
        <is>
          <t>PGM</t>
        </is>
      </c>
      <c r="AI340" t="n">
        <v>0.320926</v>
      </c>
      <c r="AK340" t="n">
        <v>1</v>
      </c>
      <c r="AL340" t="n">
        <v>80</v>
      </c>
      <c r="AN340" t="n">
        <v>0</v>
      </c>
      <c r="AO340" t="n">
        <v>82</v>
      </c>
      <c r="AU340" t="inlineStr">
        <is>
          <t>None</t>
        </is>
      </c>
      <c r="AV340" t="inlineStr">
        <is>
          <t>*</t>
        </is>
      </c>
    </row>
    <row r="341" ht="14.25" customHeight="1" s="152">
      <c r="A341" t="inlineStr">
        <is>
          <t>DOC</t>
        </is>
      </c>
      <c r="B341" t="n">
        <v>4</v>
      </c>
      <c r="C341" t="inlineStr">
        <is>
          <t>A066R551-00</t>
        </is>
      </c>
      <c r="D341" t="inlineStr">
        <is>
          <t>A066R551</t>
        </is>
      </c>
      <c r="E341" t="inlineStr">
        <is>
          <t xml:space="preserve">                    Q196101</t>
        </is>
      </c>
      <c r="F341" t="inlineStr">
        <is>
          <t>Q196101</t>
        </is>
      </c>
      <c r="G341" t="inlineStr">
        <is>
          <t>PRECIOUS METAL PALLADIUM PER PRINT</t>
        </is>
      </c>
      <c r="H341" t="n">
        <v>1</v>
      </c>
      <c r="I341" t="inlineStr">
        <is>
          <t>RAW MATERIAL</t>
        </is>
      </c>
      <c r="J341" t="inlineStr">
        <is>
          <t>Active</t>
        </is>
      </c>
      <c r="L341" t="n">
        <v>30</v>
      </c>
      <c r="M341" t="n">
        <v>1</v>
      </c>
      <c r="Q341" t="inlineStr">
        <is>
          <t>TZ</t>
        </is>
      </c>
      <c r="R341" t="inlineStr">
        <is>
          <t>Item</t>
        </is>
      </c>
      <c r="S341" t="n">
        <v>0.062974</v>
      </c>
      <c r="T341" t="n">
        <v>100</v>
      </c>
      <c r="U341" t="n">
        <v>1</v>
      </c>
      <c r="V341" t="n">
        <v>0.062974</v>
      </c>
      <c r="W341" t="inlineStr">
        <is>
          <t>Date</t>
        </is>
      </c>
      <c r="Z341" t="n">
        <v>45192.57430555556</v>
      </c>
      <c r="AB341" t="inlineStr">
        <is>
          <t>*</t>
        </is>
      </c>
      <c r="AD341" t="inlineStr">
        <is>
          <t>Assembly Pull</t>
        </is>
      </c>
      <c r="AE341" t="inlineStr">
        <is>
          <t>PGM</t>
        </is>
      </c>
      <c r="AI341" t="n">
        <v>0.062974</v>
      </c>
      <c r="AK341" t="n">
        <v>1</v>
      </c>
      <c r="AL341" t="n">
        <v>80</v>
      </c>
      <c r="AN341" t="n">
        <v>0</v>
      </c>
      <c r="AO341" t="n">
        <v>82</v>
      </c>
      <c r="AU341" t="inlineStr">
        <is>
          <t>None</t>
        </is>
      </c>
      <c r="AV341" t="inlineStr">
        <is>
          <t>*</t>
        </is>
      </c>
    </row>
    <row r="342" ht="14.25" customHeight="1" s="152">
      <c r="A342" t="inlineStr">
        <is>
          <t>DOC</t>
        </is>
      </c>
      <c r="B342" t="n">
        <v>3</v>
      </c>
      <c r="C342" t="inlineStr">
        <is>
          <t>A066R551-00</t>
        </is>
      </c>
      <c r="D342" t="inlineStr">
        <is>
          <t>A066R551</t>
        </is>
      </c>
      <c r="E342" t="inlineStr">
        <is>
          <t xml:space="preserve">                A066D088</t>
        </is>
      </c>
      <c r="F342" t="inlineStr">
        <is>
          <t>A066D088</t>
        </is>
      </c>
      <c r="G342" t="inlineStr">
        <is>
          <t>MAT,SUBSTRATE MOUNTING</t>
        </is>
      </c>
      <c r="H342" t="n">
        <v>1</v>
      </c>
      <c r="I342" t="inlineStr">
        <is>
          <t>RAW MATERIAL</t>
        </is>
      </c>
      <c r="J342" t="inlineStr">
        <is>
          <t>Active</t>
        </is>
      </c>
      <c r="L342" t="n">
        <v>30</v>
      </c>
      <c r="M342" t="n">
        <v>1</v>
      </c>
      <c r="Q342" t="inlineStr">
        <is>
          <t>EA</t>
        </is>
      </c>
      <c r="R342" t="inlineStr">
        <is>
          <t>Item</t>
        </is>
      </c>
      <c r="S342" t="n">
        <v>1</v>
      </c>
      <c r="T342" t="n">
        <v>100</v>
      </c>
      <c r="U342" t="n">
        <v>1</v>
      </c>
      <c r="V342" t="n">
        <v>1</v>
      </c>
      <c r="W342" t="inlineStr">
        <is>
          <t>Date</t>
        </is>
      </c>
      <c r="Z342" t="n">
        <v>45086.76563657408</v>
      </c>
      <c r="AB342" t="inlineStr">
        <is>
          <t>*</t>
        </is>
      </c>
      <c r="AD342" t="inlineStr">
        <is>
          <t>Assembly Pull</t>
        </is>
      </c>
      <c r="AE342" t="inlineStr">
        <is>
          <t>C500</t>
        </is>
      </c>
      <c r="AI342" t="n">
        <v>1</v>
      </c>
      <c r="AK342" t="n">
        <v>1</v>
      </c>
      <c r="AL342" t="n">
        <v>15</v>
      </c>
      <c r="AN342" t="n">
        <v>0</v>
      </c>
      <c r="AO342" t="n">
        <v>17</v>
      </c>
      <c r="AU342" t="inlineStr">
        <is>
          <t>None</t>
        </is>
      </c>
      <c r="AV342" t="inlineStr">
        <is>
          <t>*</t>
        </is>
      </c>
    </row>
    <row r="343" ht="14.25" customHeight="1" s="152">
      <c r="A343" t="inlineStr">
        <is>
          <t>DOC</t>
        </is>
      </c>
      <c r="B343" t="n">
        <v>2</v>
      </c>
      <c r="C343" t="inlineStr">
        <is>
          <t>A066R551-00</t>
        </is>
      </c>
      <c r="D343" t="inlineStr">
        <is>
          <t>A066R551</t>
        </is>
      </c>
      <c r="E343" t="inlineStr">
        <is>
          <t xml:space="preserve">        -  A066W690</t>
        </is>
      </c>
      <c r="F343" t="inlineStr">
        <is>
          <t>A066W690</t>
        </is>
      </c>
      <c r="G343" t="inlineStr">
        <is>
          <t>ROLLED BODY</t>
        </is>
      </c>
      <c r="H343" t="n">
        <v>1</v>
      </c>
      <c r="I343" t="inlineStr">
        <is>
          <t>SUB ASSEMBLY</t>
        </is>
      </c>
      <c r="J343" t="inlineStr">
        <is>
          <t>Active</t>
        </is>
      </c>
      <c r="L343" t="n">
        <v>20</v>
      </c>
      <c r="M343" t="n">
        <v>1</v>
      </c>
      <c r="Q343" t="inlineStr">
        <is>
          <t>EA</t>
        </is>
      </c>
      <c r="R343" t="inlineStr">
        <is>
          <t>Item</t>
        </is>
      </c>
      <c r="S343" t="n">
        <v>1</v>
      </c>
      <c r="T343" t="n">
        <v>100</v>
      </c>
      <c r="U343" t="n">
        <v>1</v>
      </c>
      <c r="V343" t="n">
        <v>1</v>
      </c>
      <c r="W343" t="inlineStr">
        <is>
          <t>Date</t>
        </is>
      </c>
      <c r="Z343" t="n">
        <v>44764.59460648148</v>
      </c>
      <c r="AB343" t="inlineStr">
        <is>
          <t>*</t>
        </is>
      </c>
      <c r="AD343" t="inlineStr">
        <is>
          <t>Assembly Pull</t>
        </is>
      </c>
      <c r="AE343" t="inlineStr">
        <is>
          <t>MFRJ KITS</t>
        </is>
      </c>
      <c r="AI343" t="n">
        <v>1</v>
      </c>
      <c r="AK343" t="n">
        <v>1</v>
      </c>
      <c r="AL343" t="n">
        <v>1</v>
      </c>
      <c r="AN343" t="n">
        <v>1</v>
      </c>
      <c r="AO343" t="n">
        <v>6</v>
      </c>
      <c r="AU343" t="inlineStr">
        <is>
          <t>None</t>
        </is>
      </c>
      <c r="AV343" t="inlineStr">
        <is>
          <t>*</t>
        </is>
      </c>
    </row>
    <row r="344" ht="14.25" customHeight="1" s="152">
      <c r="A344" t="inlineStr">
        <is>
          <t>DOC</t>
        </is>
      </c>
      <c r="B344" t="n">
        <v>3</v>
      </c>
      <c r="C344" t="inlineStr">
        <is>
          <t>A066R551-00</t>
        </is>
      </c>
      <c r="D344" t="inlineStr">
        <is>
          <t>A066R551</t>
        </is>
      </c>
      <c r="E344" t="inlineStr">
        <is>
          <t xml:space="preserve">            -  A066W690F</t>
        </is>
      </c>
      <c r="F344" t="inlineStr">
        <is>
          <t>A066W690</t>
        </is>
      </c>
      <c r="G344" t="inlineStr">
        <is>
          <t>FLAT BODY</t>
        </is>
      </c>
      <c r="H344" t="n">
        <v>1</v>
      </c>
      <c r="I344" t="inlineStr">
        <is>
          <t>SUB ASSEMBLY</t>
        </is>
      </c>
      <c r="J344" t="inlineStr">
        <is>
          <t>Active</t>
        </is>
      </c>
      <c r="L344" t="n">
        <v>10</v>
      </c>
      <c r="M344" t="n">
        <v>1</v>
      </c>
      <c r="Q344" t="inlineStr">
        <is>
          <t>EA</t>
        </is>
      </c>
      <c r="R344" t="inlineStr">
        <is>
          <t>Item</t>
        </is>
      </c>
      <c r="S344" t="n">
        <v>1</v>
      </c>
      <c r="T344" t="n">
        <v>100</v>
      </c>
      <c r="U344" t="n">
        <v>1</v>
      </c>
      <c r="V344" t="n">
        <v>1</v>
      </c>
      <c r="W344" t="inlineStr">
        <is>
          <t>Date</t>
        </is>
      </c>
      <c r="Z344" t="n">
        <v>44764.59460648148</v>
      </c>
      <c r="AB344" t="inlineStr">
        <is>
          <t>*</t>
        </is>
      </c>
      <c r="AD344" t="inlineStr">
        <is>
          <t>Assembly Pull</t>
        </is>
      </c>
      <c r="AE344" t="inlineStr">
        <is>
          <t>LSLASER</t>
        </is>
      </c>
      <c r="AI344" t="n">
        <v>1</v>
      </c>
      <c r="AK344" t="n">
        <v>1</v>
      </c>
      <c r="AL344" t="n">
        <v>5</v>
      </c>
      <c r="AN344" t="n">
        <v>0</v>
      </c>
      <c r="AO344" t="n">
        <v>5</v>
      </c>
      <c r="AU344" t="inlineStr">
        <is>
          <t>None</t>
        </is>
      </c>
      <c r="AV344" t="inlineStr">
        <is>
          <t>*</t>
        </is>
      </c>
    </row>
    <row r="345" ht="14.25" customHeight="1" s="152">
      <c r="A345" t="inlineStr">
        <is>
          <t>DOC</t>
        </is>
      </c>
      <c r="B345" t="n">
        <v>4</v>
      </c>
      <c r="C345" t="inlineStr">
        <is>
          <t>A066R551-00</t>
        </is>
      </c>
      <c r="D345" t="inlineStr">
        <is>
          <t>A066R551</t>
        </is>
      </c>
      <c r="E345" t="inlineStr">
        <is>
          <t xml:space="preserve">                    Q15778</t>
        </is>
      </c>
      <c r="F345" t="inlineStr">
        <is>
          <t>Q15778</t>
        </is>
      </c>
      <c r="G345" t="inlineStr">
        <is>
          <t>.071 MIN X 48" X 120" WIDE 439 STN STL.           CERTS TO ASTM-A176 REQUIRED WITH THE SHIPMENT.</t>
        </is>
      </c>
      <c r="H345" t="n">
        <v>1</v>
      </c>
      <c r="I345" t="inlineStr">
        <is>
          <t>RAW MATERIAL</t>
        </is>
      </c>
      <c r="J345" t="inlineStr">
        <is>
          <t>Active</t>
        </is>
      </c>
      <c r="L345" t="n">
        <v>10</v>
      </c>
      <c r="M345" t="n">
        <v>1</v>
      </c>
      <c r="Q345" t="inlineStr">
        <is>
          <t>SH</t>
        </is>
      </c>
      <c r="R345" t="inlineStr">
        <is>
          <t>Item</t>
        </is>
      </c>
      <c r="S345" t="n">
        <v>0.0417</v>
      </c>
      <c r="T345" t="n">
        <v>100</v>
      </c>
      <c r="U345" t="n">
        <v>1</v>
      </c>
      <c r="V345" t="n">
        <v>0.0417</v>
      </c>
      <c r="W345" t="inlineStr">
        <is>
          <t>Date</t>
        </is>
      </c>
      <c r="Z345" t="n">
        <v>44868.6689699074</v>
      </c>
      <c r="AB345" t="inlineStr">
        <is>
          <t>*</t>
        </is>
      </c>
      <c r="AD345" t="inlineStr">
        <is>
          <t>Assembly Pull</t>
        </is>
      </c>
      <c r="AE345" t="inlineStr">
        <is>
          <t>LSLASER</t>
        </is>
      </c>
      <c r="AI345" t="n">
        <v>0.0417</v>
      </c>
      <c r="AK345" t="n">
        <v>1</v>
      </c>
      <c r="AL345" t="n">
        <v>12</v>
      </c>
      <c r="AN345" t="n">
        <v>0</v>
      </c>
      <c r="AO345" t="n">
        <v>12</v>
      </c>
      <c r="AU345" t="inlineStr">
        <is>
          <t>None</t>
        </is>
      </c>
      <c r="AV345" t="inlineStr">
        <is>
          <t>*</t>
        </is>
      </c>
    </row>
    <row r="346" ht="14.25" customHeight="1" s="152">
      <c r="A346" t="inlineStr">
        <is>
          <t>DOC</t>
        </is>
      </c>
      <c r="B346" t="n">
        <v>2</v>
      </c>
      <c r="C346" t="inlineStr">
        <is>
          <t>A066R551-00</t>
        </is>
      </c>
      <c r="D346" t="inlineStr">
        <is>
          <t>A066R551</t>
        </is>
      </c>
      <c r="E346" t="inlineStr">
        <is>
          <t xml:space="preserve">        -  A067A395P</t>
        </is>
      </c>
      <c r="F346" t="inlineStr">
        <is>
          <t>A067A395</t>
        </is>
      </c>
      <c r="G346" t="inlineStr">
        <is>
          <t>EPA24-INLET MODULE-EI</t>
        </is>
      </c>
      <c r="H346" t="n">
        <v>1</v>
      </c>
      <c r="I346" t="inlineStr">
        <is>
          <t>PHANTOM</t>
        </is>
      </c>
      <c r="J346" t="inlineStr">
        <is>
          <t>PHANTOM</t>
        </is>
      </c>
      <c r="L346" t="n">
        <v>32</v>
      </c>
      <c r="M346" t="n">
        <v>1</v>
      </c>
      <c r="Q346" t="inlineStr">
        <is>
          <t>EA</t>
        </is>
      </c>
      <c r="R346" t="inlineStr">
        <is>
          <t>Item</t>
        </is>
      </c>
      <c r="S346" t="n">
        <v>1</v>
      </c>
      <c r="T346" t="n">
        <v>100</v>
      </c>
      <c r="U346" t="n">
        <v>1</v>
      </c>
      <c r="V346" t="n">
        <v>1</v>
      </c>
      <c r="W346" t="inlineStr">
        <is>
          <t>Date</t>
        </is>
      </c>
      <c r="Z346" t="n">
        <v>45098.5587037037</v>
      </c>
      <c r="AB346" t="inlineStr">
        <is>
          <t>*</t>
        </is>
      </c>
      <c r="AD346" t="inlineStr">
        <is>
          <t>Phantom</t>
        </is>
      </c>
      <c r="AI346" t="n">
        <v>1</v>
      </c>
      <c r="AK346" t="n">
        <v>1</v>
      </c>
      <c r="AL346" t="n">
        <v>0</v>
      </c>
      <c r="AN346" t="n">
        <v>0</v>
      </c>
      <c r="AO346" t="n">
        <v>32</v>
      </c>
      <c r="AU346" t="inlineStr">
        <is>
          <t>None</t>
        </is>
      </c>
    </row>
    <row r="347" ht="14.25" customHeight="1" s="152">
      <c r="A347" t="inlineStr">
        <is>
          <t>DOC</t>
        </is>
      </c>
      <c r="B347" t="n">
        <v>3</v>
      </c>
      <c r="C347" t="inlineStr">
        <is>
          <t>A066R551-00</t>
        </is>
      </c>
      <c r="D347" t="inlineStr">
        <is>
          <t>A066R551</t>
        </is>
      </c>
      <c r="E347" t="inlineStr">
        <is>
          <t xml:space="preserve">                A067A389</t>
        </is>
      </c>
      <c r="F347" t="inlineStr">
        <is>
          <t>A067A389</t>
        </is>
      </c>
      <c r="G347" t="inlineStr">
        <is>
          <t>PLATE,FLANGED</t>
        </is>
      </c>
      <c r="H347" t="n">
        <v>1</v>
      </c>
      <c r="I347" t="inlineStr">
        <is>
          <t>RAW MATERIAL</t>
        </is>
      </c>
      <c r="J347" t="inlineStr">
        <is>
          <t>Active</t>
        </is>
      </c>
      <c r="L347" t="n">
        <v>10</v>
      </c>
      <c r="M347" t="n">
        <v>1</v>
      </c>
      <c r="Q347" t="inlineStr">
        <is>
          <t>EA</t>
        </is>
      </c>
      <c r="R347" t="inlineStr">
        <is>
          <t>Item</t>
        </is>
      </c>
      <c r="S347" t="n">
        <v>1</v>
      </c>
      <c r="T347" t="n">
        <v>100</v>
      </c>
      <c r="U347" t="n">
        <v>1</v>
      </c>
      <c r="V347" t="n">
        <v>1</v>
      </c>
      <c r="W347" t="inlineStr">
        <is>
          <t>Date</t>
        </is>
      </c>
      <c r="Z347" t="n">
        <v>45098.5587037037</v>
      </c>
      <c r="AB347" t="inlineStr">
        <is>
          <t>*</t>
        </is>
      </c>
      <c r="AD347" t="inlineStr">
        <is>
          <t>Assembly Pull</t>
        </is>
      </c>
      <c r="AE347" t="inlineStr">
        <is>
          <t>MFRJ KITS</t>
        </is>
      </c>
      <c r="AI347" t="n">
        <v>1</v>
      </c>
      <c r="AK347" t="n">
        <v>1</v>
      </c>
      <c r="AL347" t="n">
        <v>20</v>
      </c>
      <c r="AN347" t="n">
        <v>0</v>
      </c>
      <c r="AO347" t="n">
        <v>22</v>
      </c>
      <c r="AU347" t="inlineStr">
        <is>
          <t>None</t>
        </is>
      </c>
      <c r="AV347" t="inlineStr">
        <is>
          <t>*</t>
        </is>
      </c>
    </row>
    <row r="348" ht="14.25" customHeight="1" s="152">
      <c r="A348" t="inlineStr">
        <is>
          <t>DOC</t>
        </is>
      </c>
      <c r="B348" t="n">
        <v>3</v>
      </c>
      <c r="C348" t="inlineStr">
        <is>
          <t>A066R551-00</t>
        </is>
      </c>
      <c r="D348" t="inlineStr">
        <is>
          <t>A066R551</t>
        </is>
      </c>
      <c r="E348" t="inlineStr">
        <is>
          <t xml:space="preserve">                A072M729</t>
        </is>
      </c>
      <c r="F348" t="inlineStr">
        <is>
          <t>A072M729</t>
        </is>
      </c>
      <c r="G348" t="inlineStr">
        <is>
          <t>HEAT SHIELD</t>
        </is>
      </c>
      <c r="H348" t="n">
        <v>1</v>
      </c>
      <c r="I348" t="inlineStr">
        <is>
          <t>RAW MATERIAL</t>
        </is>
      </c>
      <c r="J348" t="inlineStr">
        <is>
          <t>Active</t>
        </is>
      </c>
      <c r="L348" t="n">
        <v>21</v>
      </c>
      <c r="M348" t="n">
        <v>1</v>
      </c>
      <c r="Q348" t="inlineStr">
        <is>
          <t>EA</t>
        </is>
      </c>
      <c r="R348" t="inlineStr">
        <is>
          <t>Item</t>
        </is>
      </c>
      <c r="S348" t="n">
        <v>1</v>
      </c>
      <c r="T348" t="n">
        <v>100</v>
      </c>
      <c r="U348" t="n">
        <v>1</v>
      </c>
      <c r="V348" t="n">
        <v>1</v>
      </c>
      <c r="W348" t="inlineStr">
        <is>
          <t>Date</t>
        </is>
      </c>
      <c r="Z348" t="n">
        <v>45098.5587037037</v>
      </c>
      <c r="AB348" t="inlineStr">
        <is>
          <t>*</t>
        </is>
      </c>
      <c r="AC348" t="inlineStr">
        <is>
          <t>MPTBR2286</t>
        </is>
      </c>
      <c r="AD348" t="inlineStr">
        <is>
          <t>Assembly Pull</t>
        </is>
      </c>
      <c r="AE348" t="inlineStr">
        <is>
          <t>MFRJ KITS</t>
        </is>
      </c>
      <c r="AI348" t="n">
        <v>1</v>
      </c>
      <c r="AK348" t="n">
        <v>1</v>
      </c>
      <c r="AL348" t="n">
        <v>20</v>
      </c>
      <c r="AN348" t="n">
        <v>0</v>
      </c>
      <c r="AO348" t="n">
        <v>22</v>
      </c>
      <c r="AU348" t="inlineStr">
        <is>
          <t>None</t>
        </is>
      </c>
      <c r="AV348" t="inlineStr">
        <is>
          <t>*</t>
        </is>
      </c>
    </row>
    <row r="349" ht="14.25" customHeight="1" s="152">
      <c r="A349" t="inlineStr">
        <is>
          <t>DOC</t>
        </is>
      </c>
      <c r="B349" t="n">
        <v>3</v>
      </c>
      <c r="C349" t="inlineStr">
        <is>
          <t>A066R551-00</t>
        </is>
      </c>
      <c r="D349" t="inlineStr">
        <is>
          <t>A066R551</t>
        </is>
      </c>
      <c r="E349" t="inlineStr">
        <is>
          <t xml:space="preserve">                A066L687</t>
        </is>
      </c>
      <c r="F349" t="inlineStr">
        <is>
          <t>A066L687</t>
        </is>
      </c>
      <c r="G349" t="inlineStr">
        <is>
          <t>ADAPTER,MARMON CLAMP</t>
        </is>
      </c>
      <c r="H349" t="n">
        <v>1</v>
      </c>
      <c r="I349" t="inlineStr">
        <is>
          <t>RAW MATERIAL</t>
        </is>
      </c>
      <c r="J349" t="inlineStr">
        <is>
          <t>Active</t>
        </is>
      </c>
      <c r="L349" t="n">
        <v>30</v>
      </c>
      <c r="M349" t="n">
        <v>1</v>
      </c>
      <c r="Q349" t="inlineStr">
        <is>
          <t>EA</t>
        </is>
      </c>
      <c r="R349" t="inlineStr">
        <is>
          <t>Item</t>
        </is>
      </c>
      <c r="S349" t="n">
        <v>1</v>
      </c>
      <c r="T349" t="n">
        <v>100</v>
      </c>
      <c r="U349" t="n">
        <v>1</v>
      </c>
      <c r="V349" t="n">
        <v>1</v>
      </c>
      <c r="W349" t="inlineStr">
        <is>
          <t>Date</t>
        </is>
      </c>
      <c r="Z349" t="n">
        <v>45098.5587037037</v>
      </c>
      <c r="AB349" t="inlineStr">
        <is>
          <t>*</t>
        </is>
      </c>
      <c r="AD349" t="inlineStr">
        <is>
          <t>Assembly Pull</t>
        </is>
      </c>
      <c r="AE349" t="inlineStr">
        <is>
          <t>M1200</t>
        </is>
      </c>
      <c r="AI349" t="n">
        <v>1</v>
      </c>
      <c r="AK349" t="n">
        <v>1</v>
      </c>
      <c r="AL349" t="n">
        <v>30</v>
      </c>
      <c r="AN349" t="n">
        <v>0</v>
      </c>
      <c r="AO349" t="n">
        <v>32</v>
      </c>
      <c r="AU349" t="inlineStr">
        <is>
          <t>None</t>
        </is>
      </c>
      <c r="AV349" t="inlineStr">
        <is>
          <t>*</t>
        </is>
      </c>
    </row>
    <row r="350" ht="14.25" customHeight="1" s="152">
      <c r="A350" t="inlineStr">
        <is>
          <t>DOC</t>
        </is>
      </c>
      <c r="B350" t="n">
        <v>3</v>
      </c>
      <c r="C350" t="inlineStr">
        <is>
          <t>A066R551-00</t>
        </is>
      </c>
      <c r="D350" t="inlineStr">
        <is>
          <t>A066R551</t>
        </is>
      </c>
      <c r="E350" t="inlineStr">
        <is>
          <t xml:space="preserve">                A057D140</t>
        </is>
      </c>
      <c r="F350" t="inlineStr">
        <is>
          <t>A057D140</t>
        </is>
      </c>
      <c r="G350" t="inlineStr">
        <is>
          <t>EPA17-COUPLER</t>
        </is>
      </c>
      <c r="H350" t="n">
        <v>1</v>
      </c>
      <c r="I350" t="inlineStr">
        <is>
          <t>RAW MATERIAL</t>
        </is>
      </c>
      <c r="J350" t="inlineStr">
        <is>
          <t>Active</t>
        </is>
      </c>
      <c r="L350" t="n">
        <v>40</v>
      </c>
      <c r="M350" t="n">
        <v>1</v>
      </c>
      <c r="Q350" t="inlineStr">
        <is>
          <t>EA</t>
        </is>
      </c>
      <c r="R350" t="inlineStr">
        <is>
          <t>Item</t>
        </is>
      </c>
      <c r="S350" t="n">
        <v>1</v>
      </c>
      <c r="T350" t="n">
        <v>100</v>
      </c>
      <c r="U350" t="n">
        <v>1</v>
      </c>
      <c r="V350" t="n">
        <v>1</v>
      </c>
      <c r="W350" t="inlineStr">
        <is>
          <t>Date</t>
        </is>
      </c>
      <c r="Z350" t="n">
        <v>45098.5587037037</v>
      </c>
      <c r="AB350" t="inlineStr">
        <is>
          <t>*</t>
        </is>
      </c>
      <c r="AD350" t="inlineStr">
        <is>
          <t>Assembly Pull</t>
        </is>
      </c>
      <c r="AE350" t="inlineStr">
        <is>
          <t>M1200</t>
        </is>
      </c>
      <c r="AI350" t="n">
        <v>1</v>
      </c>
      <c r="AK350" t="n">
        <v>1</v>
      </c>
      <c r="AL350" t="n">
        <v>10</v>
      </c>
      <c r="AN350" t="n">
        <v>0</v>
      </c>
      <c r="AO350" t="n">
        <v>12</v>
      </c>
      <c r="AU350" t="inlineStr">
        <is>
          <t>None</t>
        </is>
      </c>
      <c r="AV350" t="inlineStr">
        <is>
          <t>*</t>
        </is>
      </c>
    </row>
    <row r="351" ht="14.25" customHeight="1" s="152">
      <c r="A351" t="inlineStr">
        <is>
          <t>DOC</t>
        </is>
      </c>
      <c r="B351" t="n">
        <v>2</v>
      </c>
      <c r="C351" t="inlineStr">
        <is>
          <t>A066R551-00</t>
        </is>
      </c>
      <c r="D351" t="inlineStr">
        <is>
          <t>A066R551</t>
        </is>
      </c>
      <c r="E351" t="inlineStr">
        <is>
          <t xml:space="preserve">            A072J829</t>
        </is>
      </c>
      <c r="F351" t="inlineStr">
        <is>
          <t>A072J829</t>
        </is>
      </c>
      <c r="G351" t="inlineStr">
        <is>
          <t>INSULATION</t>
        </is>
      </c>
      <c r="H351" t="n">
        <v>1</v>
      </c>
      <c r="I351" t="inlineStr">
        <is>
          <t>RAW MATERIAL</t>
        </is>
      </c>
      <c r="J351" t="inlineStr">
        <is>
          <t>Active</t>
        </is>
      </c>
      <c r="L351" t="n">
        <v>41</v>
      </c>
      <c r="M351" t="n">
        <v>1</v>
      </c>
      <c r="Q351" t="inlineStr">
        <is>
          <t>EA</t>
        </is>
      </c>
      <c r="R351" t="inlineStr">
        <is>
          <t>Item</t>
        </is>
      </c>
      <c r="S351" t="n">
        <v>1</v>
      </c>
      <c r="T351" t="n">
        <v>100</v>
      </c>
      <c r="U351" t="n">
        <v>1</v>
      </c>
      <c r="V351" t="n">
        <v>1</v>
      </c>
      <c r="W351" t="inlineStr">
        <is>
          <t>Date</t>
        </is>
      </c>
      <c r="Z351" t="n">
        <v>44956.72951388889</v>
      </c>
      <c r="AB351" t="inlineStr">
        <is>
          <t>*</t>
        </is>
      </c>
      <c r="AD351" t="inlineStr">
        <is>
          <t>Assembly Pull</t>
        </is>
      </c>
      <c r="AE351" t="inlineStr">
        <is>
          <t>MFRJ KITS</t>
        </is>
      </c>
      <c r="AI351" t="n">
        <v>1</v>
      </c>
      <c r="AK351" t="n">
        <v>1</v>
      </c>
      <c r="AL351" t="n">
        <v>20</v>
      </c>
      <c r="AN351" t="n">
        <v>0</v>
      </c>
      <c r="AO351" t="n">
        <v>22</v>
      </c>
      <c r="AU351" t="inlineStr">
        <is>
          <t>None</t>
        </is>
      </c>
      <c r="AV351" t="inlineStr">
        <is>
          <t>*</t>
        </is>
      </c>
    </row>
    <row r="352" ht="14.25" customHeight="1" s="152">
      <c r="A352" t="inlineStr">
        <is>
          <t>DOC</t>
        </is>
      </c>
      <c r="B352" t="n">
        <v>2</v>
      </c>
      <c r="C352" t="inlineStr">
        <is>
          <t>A066R551-00</t>
        </is>
      </c>
      <c r="D352" t="inlineStr">
        <is>
          <t>A066R551</t>
        </is>
      </c>
      <c r="E352" t="inlineStr">
        <is>
          <t xml:space="preserve">            A072J827</t>
        </is>
      </c>
      <c r="F352" t="inlineStr">
        <is>
          <t>A072J827</t>
        </is>
      </c>
      <c r="G352" t="inlineStr">
        <is>
          <t>INSULATION</t>
        </is>
      </c>
      <c r="H352" t="n">
        <v>1</v>
      </c>
      <c r="I352" t="inlineStr">
        <is>
          <t>RAW MATERIAL</t>
        </is>
      </c>
      <c r="J352" t="inlineStr">
        <is>
          <t>Active</t>
        </is>
      </c>
      <c r="L352" t="n">
        <v>51</v>
      </c>
      <c r="M352" t="n">
        <v>1</v>
      </c>
      <c r="Q352" t="inlineStr">
        <is>
          <t>EA</t>
        </is>
      </c>
      <c r="R352" t="inlineStr">
        <is>
          <t>Item</t>
        </is>
      </c>
      <c r="S352" t="n">
        <v>1</v>
      </c>
      <c r="T352" t="n">
        <v>100</v>
      </c>
      <c r="U352" t="n">
        <v>1</v>
      </c>
      <c r="V352" t="n">
        <v>1</v>
      </c>
      <c r="W352" t="inlineStr">
        <is>
          <t>Date</t>
        </is>
      </c>
      <c r="Z352" t="n">
        <v>44956.72951388889</v>
      </c>
      <c r="AB352" t="inlineStr">
        <is>
          <t>*</t>
        </is>
      </c>
      <c r="AD352" t="inlineStr">
        <is>
          <t>Assembly Pull</t>
        </is>
      </c>
      <c r="AE352" t="inlineStr">
        <is>
          <t>MFRJ KITS</t>
        </is>
      </c>
      <c r="AI352" t="n">
        <v>1</v>
      </c>
      <c r="AK352" t="n">
        <v>1</v>
      </c>
      <c r="AL352" t="n">
        <v>20</v>
      </c>
      <c r="AN352" t="n">
        <v>0</v>
      </c>
      <c r="AO352" t="n">
        <v>22</v>
      </c>
      <c r="AU352" t="inlineStr">
        <is>
          <t>None</t>
        </is>
      </c>
      <c r="AV352" t="inlineStr">
        <is>
          <t>*</t>
        </is>
      </c>
    </row>
    <row r="353" ht="14.25" customHeight="1" s="152">
      <c r="A353" t="inlineStr">
        <is>
          <t>DOC</t>
        </is>
      </c>
      <c r="B353" t="n">
        <v>2</v>
      </c>
      <c r="C353" t="inlineStr">
        <is>
          <t>A066R551-00</t>
        </is>
      </c>
      <c r="D353" t="inlineStr">
        <is>
          <t>A066R551</t>
        </is>
      </c>
      <c r="E353" t="inlineStr">
        <is>
          <t xml:space="preserve">            A072M728</t>
        </is>
      </c>
      <c r="F353" t="inlineStr">
        <is>
          <t>A072M728</t>
        </is>
      </c>
      <c r="G353" t="inlineStr">
        <is>
          <t>HEAT SHIELD</t>
        </is>
      </c>
      <c r="H353" t="n">
        <v>1</v>
      </c>
      <c r="I353" t="inlineStr">
        <is>
          <t>RAW MATERIAL</t>
        </is>
      </c>
      <c r="J353" t="inlineStr">
        <is>
          <t>Active</t>
        </is>
      </c>
      <c r="L353" t="n">
        <v>61</v>
      </c>
      <c r="M353" t="n">
        <v>1</v>
      </c>
      <c r="Q353" t="inlineStr">
        <is>
          <t>EA</t>
        </is>
      </c>
      <c r="R353" t="inlineStr">
        <is>
          <t>Item</t>
        </is>
      </c>
      <c r="S353" t="n">
        <v>1</v>
      </c>
      <c r="T353" t="n">
        <v>100</v>
      </c>
      <c r="U353" t="n">
        <v>1</v>
      </c>
      <c r="V353" t="n">
        <v>1</v>
      </c>
      <c r="W353" t="inlineStr">
        <is>
          <t>Date</t>
        </is>
      </c>
      <c r="Z353" t="n">
        <v>45098.55579861111</v>
      </c>
      <c r="AB353" t="inlineStr">
        <is>
          <t>*</t>
        </is>
      </c>
      <c r="AD353" t="inlineStr">
        <is>
          <t>Assembly Pull</t>
        </is>
      </c>
      <c r="AE353" t="inlineStr">
        <is>
          <t>MFRJ KITS</t>
        </is>
      </c>
      <c r="AI353" t="n">
        <v>1</v>
      </c>
      <c r="AK353" t="n">
        <v>1</v>
      </c>
      <c r="AL353" t="n">
        <v>20</v>
      </c>
      <c r="AN353" t="n">
        <v>0</v>
      </c>
      <c r="AO353" t="n">
        <v>22</v>
      </c>
      <c r="AU353" t="inlineStr">
        <is>
          <t>None</t>
        </is>
      </c>
      <c r="AV353" t="inlineStr">
        <is>
          <t>*</t>
        </is>
      </c>
    </row>
    <row r="354" ht="14.25" customHeight="1" s="152">
      <c r="A354" t="inlineStr">
        <is>
          <t>DOC</t>
        </is>
      </c>
      <c r="B354" t="n">
        <v>2</v>
      </c>
      <c r="C354" t="inlineStr">
        <is>
          <t>A066R551-00</t>
        </is>
      </c>
      <c r="D354" t="inlineStr">
        <is>
          <t>A066R551</t>
        </is>
      </c>
      <c r="E354" t="inlineStr">
        <is>
          <t xml:space="preserve">            A066W696</t>
        </is>
      </c>
      <c r="F354" t="inlineStr">
        <is>
          <t>A066W696</t>
        </is>
      </c>
      <c r="G354" t="inlineStr">
        <is>
          <t>SHIELD,HEAT</t>
        </is>
      </c>
      <c r="H354" t="n">
        <v>1</v>
      </c>
      <c r="I354" t="inlineStr">
        <is>
          <t>RAW MATERIAL</t>
        </is>
      </c>
      <c r="J354" t="inlineStr">
        <is>
          <t>Active</t>
        </is>
      </c>
      <c r="L354" t="n">
        <v>70</v>
      </c>
      <c r="M354" t="n">
        <v>1</v>
      </c>
      <c r="Q354" t="inlineStr">
        <is>
          <t>EA</t>
        </is>
      </c>
      <c r="R354" t="inlineStr">
        <is>
          <t>Item</t>
        </is>
      </c>
      <c r="S354" t="n">
        <v>1</v>
      </c>
      <c r="T354" t="n">
        <v>100</v>
      </c>
      <c r="U354" t="n">
        <v>1</v>
      </c>
      <c r="V354" t="n">
        <v>1</v>
      </c>
      <c r="W354" t="inlineStr">
        <is>
          <t>Date</t>
        </is>
      </c>
      <c r="Z354" t="n">
        <v>44764.59460648148</v>
      </c>
      <c r="AB354" t="inlineStr">
        <is>
          <t>*</t>
        </is>
      </c>
      <c r="AD354" t="inlineStr">
        <is>
          <t>Assembly Pull</t>
        </is>
      </c>
      <c r="AE354" t="inlineStr">
        <is>
          <t>MFRJ KITS</t>
        </is>
      </c>
      <c r="AI354" t="n">
        <v>1</v>
      </c>
      <c r="AK354" t="n">
        <v>1</v>
      </c>
      <c r="AL354" t="n">
        <v>20</v>
      </c>
      <c r="AN354" t="n">
        <v>0</v>
      </c>
      <c r="AO354" t="n">
        <v>22</v>
      </c>
      <c r="AU354" t="inlineStr">
        <is>
          <t>None</t>
        </is>
      </c>
      <c r="AV354" t="inlineStr">
        <is>
          <t>*</t>
        </is>
      </c>
    </row>
    <row r="355" ht="14.25" customHeight="1" s="152">
      <c r="A355" t="inlineStr">
        <is>
          <t>DOC</t>
        </is>
      </c>
      <c r="B355" t="n">
        <v>1</v>
      </c>
      <c r="C355" t="inlineStr">
        <is>
          <t>A067C487-00</t>
        </is>
      </c>
      <c r="D355" t="inlineStr">
        <is>
          <t>A067C487</t>
        </is>
      </c>
      <c r="E355" t="inlineStr">
        <is>
          <t xml:space="preserve">    -  A067C487P</t>
        </is>
      </c>
      <c r="F355" t="inlineStr">
        <is>
          <t>A067C487</t>
        </is>
      </c>
      <c r="G355" t="inlineStr">
        <is>
          <t>EPA24-INLET MODULE-EI</t>
        </is>
      </c>
      <c r="H355" t="n">
        <v>1</v>
      </c>
      <c r="I355" t="inlineStr">
        <is>
          <t>PHANTOM</t>
        </is>
      </c>
      <c r="J355" t="inlineStr">
        <is>
          <t>PHANTOM</t>
        </is>
      </c>
      <c r="L355" t="n">
        <v>10</v>
      </c>
      <c r="M355" t="n">
        <v>1</v>
      </c>
      <c r="Q355" t="inlineStr">
        <is>
          <t>EA</t>
        </is>
      </c>
      <c r="R355" t="inlineStr">
        <is>
          <t>Item</t>
        </is>
      </c>
      <c r="S355" t="n">
        <v>1</v>
      </c>
      <c r="T355" t="n">
        <v>100</v>
      </c>
      <c r="U355" t="n">
        <v>1</v>
      </c>
      <c r="V355" t="n">
        <v>1</v>
      </c>
      <c r="W355" t="inlineStr">
        <is>
          <t>Date</t>
        </is>
      </c>
      <c r="Z355" t="n">
        <v>44939.81777777777</v>
      </c>
      <c r="AB355" t="inlineStr">
        <is>
          <t>*</t>
        </is>
      </c>
      <c r="AD355" t="inlineStr">
        <is>
          <t>Phantom</t>
        </is>
      </c>
      <c r="AI355" t="n">
        <v>1</v>
      </c>
      <c r="AK355" t="n">
        <v>1</v>
      </c>
      <c r="AL355" t="n">
        <v>0</v>
      </c>
      <c r="AN355" t="n">
        <v>2</v>
      </c>
      <c r="AO355" t="n">
        <v>32</v>
      </c>
      <c r="AU355" t="inlineStr">
        <is>
          <t>None</t>
        </is>
      </c>
    </row>
    <row r="356" ht="14.25" customHeight="1" s="152">
      <c r="A356" t="inlineStr">
        <is>
          <t>DOC</t>
        </is>
      </c>
      <c r="B356" t="n">
        <v>2</v>
      </c>
      <c r="C356" t="inlineStr">
        <is>
          <t>A067C487-00</t>
        </is>
      </c>
      <c r="D356" t="inlineStr">
        <is>
          <t>A067C487</t>
        </is>
      </c>
      <c r="E356" t="inlineStr">
        <is>
          <t xml:space="preserve">        -  A068M006</t>
        </is>
      </c>
      <c r="F356" t="inlineStr">
        <is>
          <t>A068M006</t>
        </is>
      </c>
      <c r="G356" t="inlineStr">
        <is>
          <t>MODULE,DOC CATALYST</t>
        </is>
      </c>
      <c r="H356" t="n">
        <v>1</v>
      </c>
      <c r="I356" t="inlineStr">
        <is>
          <t>SUB ASSEMBLY</t>
        </is>
      </c>
      <c r="J356" t="inlineStr">
        <is>
          <t>Active</t>
        </is>
      </c>
      <c r="L356" t="n">
        <v>11</v>
      </c>
      <c r="M356" t="n">
        <v>1</v>
      </c>
      <c r="Q356" t="inlineStr">
        <is>
          <t>EA</t>
        </is>
      </c>
      <c r="R356" t="inlineStr">
        <is>
          <t>Item</t>
        </is>
      </c>
      <c r="S356" t="n">
        <v>1</v>
      </c>
      <c r="T356" t="n">
        <v>100</v>
      </c>
      <c r="U356" t="n">
        <v>1</v>
      </c>
      <c r="V356" t="n">
        <v>1</v>
      </c>
      <c r="W356" t="inlineStr">
        <is>
          <t>Date</t>
        </is>
      </c>
      <c r="Z356" t="n">
        <v>45113.8518287037</v>
      </c>
      <c r="AB356" t="inlineStr">
        <is>
          <t>*</t>
        </is>
      </c>
      <c r="AD356" t="inlineStr">
        <is>
          <t>Assembly Pull</t>
        </is>
      </c>
      <c r="AE356" t="inlineStr">
        <is>
          <t>M1000</t>
        </is>
      </c>
      <c r="AI356" t="n">
        <v>1</v>
      </c>
      <c r="AK356" t="n">
        <v>1</v>
      </c>
      <c r="AL356" t="n">
        <v>1</v>
      </c>
      <c r="AN356" t="n">
        <v>2</v>
      </c>
      <c r="AO356" t="n">
        <v>23</v>
      </c>
      <c r="AU356" t="inlineStr">
        <is>
          <t>None</t>
        </is>
      </c>
      <c r="AV356" t="inlineStr">
        <is>
          <t>*</t>
        </is>
      </c>
    </row>
    <row r="357" ht="14.25" customHeight="1" s="152">
      <c r="A357" t="inlineStr">
        <is>
          <t>DOC</t>
        </is>
      </c>
      <c r="B357" t="n">
        <v>3</v>
      </c>
      <c r="C357" t="inlineStr">
        <is>
          <t>A067C487-00</t>
        </is>
      </c>
      <c r="D357" t="inlineStr">
        <is>
          <t>A067C487</t>
        </is>
      </c>
      <c r="E357" t="inlineStr">
        <is>
          <t xml:space="preserve">            -  A068E881</t>
        </is>
      </c>
      <c r="F357" t="inlineStr">
        <is>
          <t>A068E881</t>
        </is>
      </c>
      <c r="G357" t="inlineStr">
        <is>
          <t>ROLLED BODY</t>
        </is>
      </c>
      <c r="H357" t="n">
        <v>1</v>
      </c>
      <c r="I357" t="inlineStr">
        <is>
          <t>SUB ASSEMBLY</t>
        </is>
      </c>
      <c r="J357" t="inlineStr">
        <is>
          <t>Active</t>
        </is>
      </c>
      <c r="L357" t="n">
        <v>10</v>
      </c>
      <c r="M357" t="n">
        <v>1</v>
      </c>
      <c r="Q357" t="inlineStr">
        <is>
          <t>EA</t>
        </is>
      </c>
      <c r="R357" t="inlineStr">
        <is>
          <t>Item</t>
        </is>
      </c>
      <c r="S357" t="n">
        <v>1</v>
      </c>
      <c r="T357" t="n">
        <v>100</v>
      </c>
      <c r="U357" t="n">
        <v>1</v>
      </c>
      <c r="V357" t="n">
        <v>1</v>
      </c>
      <c r="W357" t="inlineStr">
        <is>
          <t>Date</t>
        </is>
      </c>
      <c r="Z357" t="n">
        <v>45113.8518287037</v>
      </c>
      <c r="AB357" t="inlineStr">
        <is>
          <t>*</t>
        </is>
      </c>
      <c r="AD357" t="inlineStr">
        <is>
          <t>Assembly Pull</t>
        </is>
      </c>
      <c r="AE357" t="inlineStr">
        <is>
          <t>C500</t>
        </is>
      </c>
      <c r="AI357" t="n">
        <v>1</v>
      </c>
      <c r="AK357" t="n">
        <v>1</v>
      </c>
      <c r="AL357" t="n">
        <v>1</v>
      </c>
      <c r="AN357" t="n">
        <v>1</v>
      </c>
      <c r="AO357" t="n">
        <v>6</v>
      </c>
      <c r="AU357" t="inlineStr">
        <is>
          <t>None</t>
        </is>
      </c>
      <c r="AV357" t="inlineStr">
        <is>
          <t>*</t>
        </is>
      </c>
    </row>
    <row r="358" ht="14.25" customHeight="1" s="152">
      <c r="A358" t="inlineStr">
        <is>
          <t>DOC</t>
        </is>
      </c>
      <c r="B358" t="n">
        <v>4</v>
      </c>
      <c r="C358" t="inlineStr">
        <is>
          <t>A067C487-00</t>
        </is>
      </c>
      <c r="D358" t="inlineStr">
        <is>
          <t>A067C487</t>
        </is>
      </c>
      <c r="E358" t="inlineStr">
        <is>
          <t xml:space="preserve">                    A068E881F</t>
        </is>
      </c>
      <c r="F358" t="inlineStr">
        <is>
          <t>A068E881</t>
        </is>
      </c>
      <c r="G358" t="inlineStr">
        <is>
          <t>FLAT BODY</t>
        </is>
      </c>
      <c r="H358" t="n">
        <v>1</v>
      </c>
      <c r="I358" t="inlineStr">
        <is>
          <t>RAW MATERIAL</t>
        </is>
      </c>
      <c r="J358" t="inlineStr">
        <is>
          <t>Active</t>
        </is>
      </c>
      <c r="L358" t="n">
        <v>10</v>
      </c>
      <c r="M358" t="n">
        <v>1</v>
      </c>
      <c r="Q358" t="inlineStr">
        <is>
          <t>EA</t>
        </is>
      </c>
      <c r="R358" t="inlineStr">
        <is>
          <t>Item</t>
        </is>
      </c>
      <c r="S358" t="n">
        <v>1</v>
      </c>
      <c r="T358" t="n">
        <v>100</v>
      </c>
      <c r="U358" t="n">
        <v>1</v>
      </c>
      <c r="V358" t="n">
        <v>1</v>
      </c>
      <c r="W358" t="inlineStr">
        <is>
          <t>Date</t>
        </is>
      </c>
      <c r="Z358" t="n">
        <v>45113.8518287037</v>
      </c>
      <c r="AB358" t="inlineStr">
        <is>
          <t>*</t>
        </is>
      </c>
      <c r="AD358" t="inlineStr">
        <is>
          <t>Assembly Pull</t>
        </is>
      </c>
      <c r="AE358" t="inlineStr">
        <is>
          <t>LSLASER</t>
        </is>
      </c>
      <c r="AI358" t="n">
        <v>1</v>
      </c>
      <c r="AK358" t="n">
        <v>1</v>
      </c>
      <c r="AL358" t="n">
        <v>5</v>
      </c>
      <c r="AN358" t="n">
        <v>0</v>
      </c>
      <c r="AO358" t="n">
        <v>5</v>
      </c>
      <c r="AU358" t="inlineStr">
        <is>
          <t>None</t>
        </is>
      </c>
      <c r="AV358" t="inlineStr">
        <is>
          <t>*</t>
        </is>
      </c>
    </row>
    <row r="359" ht="14.25" customHeight="1" s="152">
      <c r="A359" t="inlineStr">
        <is>
          <t>DOC</t>
        </is>
      </c>
      <c r="B359" t="n">
        <v>3</v>
      </c>
      <c r="C359" t="inlineStr">
        <is>
          <t>A067C487-00</t>
        </is>
      </c>
      <c r="D359" t="inlineStr">
        <is>
          <t>A067C487</t>
        </is>
      </c>
      <c r="E359" t="inlineStr">
        <is>
          <t xml:space="preserve">            -  A051D987</t>
        </is>
      </c>
      <c r="F359" t="inlineStr">
        <is>
          <t>A051D987</t>
        </is>
      </c>
      <c r="G359" t="inlineStr">
        <is>
          <t>EPA17-Catalyst, Diesel Oxidation</t>
        </is>
      </c>
      <c r="H359" t="n">
        <v>1</v>
      </c>
      <c r="I359" t="inlineStr">
        <is>
          <t>PHANTOM</t>
        </is>
      </c>
      <c r="J359" t="inlineStr">
        <is>
          <t>PHANTOM</t>
        </is>
      </c>
      <c r="L359" t="n">
        <v>20</v>
      </c>
      <c r="M359" t="n">
        <v>1</v>
      </c>
      <c r="Q359" t="inlineStr">
        <is>
          <t>EA</t>
        </is>
      </c>
      <c r="R359" t="inlineStr">
        <is>
          <t>Item</t>
        </is>
      </c>
      <c r="S359" t="n">
        <v>1</v>
      </c>
      <c r="T359" t="n">
        <v>100</v>
      </c>
      <c r="U359" t="n">
        <v>1</v>
      </c>
      <c r="V359" t="n">
        <v>1</v>
      </c>
      <c r="W359" t="inlineStr">
        <is>
          <t>Date</t>
        </is>
      </c>
      <c r="Z359" t="n">
        <v>45113.8518287037</v>
      </c>
      <c r="AB359" t="inlineStr">
        <is>
          <t>*</t>
        </is>
      </c>
      <c r="AD359" t="inlineStr">
        <is>
          <t>Phantom</t>
        </is>
      </c>
      <c r="AI359" t="n">
        <v>1</v>
      </c>
      <c r="AK359" t="n">
        <v>1</v>
      </c>
      <c r="AL359" t="n">
        <v>0</v>
      </c>
      <c r="AN359" t="n">
        <v>0</v>
      </c>
      <c r="AO359" t="n">
        <v>22</v>
      </c>
      <c r="AU359" t="inlineStr">
        <is>
          <t>None</t>
        </is>
      </c>
    </row>
    <row r="360" ht="14.25" customHeight="1" s="152">
      <c r="A360" t="inlineStr">
        <is>
          <t>DOC</t>
        </is>
      </c>
      <c r="B360" t="n">
        <v>4</v>
      </c>
      <c r="C360" t="inlineStr">
        <is>
          <t>A067C487-00</t>
        </is>
      </c>
      <c r="D360" t="inlineStr">
        <is>
          <t>A067C487</t>
        </is>
      </c>
      <c r="E360" t="inlineStr">
        <is>
          <t xml:space="preserve">                    A051D987B</t>
        </is>
      </c>
      <c r="F360" t="inlineStr">
        <is>
          <t>A051D987</t>
        </is>
      </c>
      <c r="G360" t="inlineStr">
        <is>
          <t>EPA17-Catalyst, Diesel Oxidation</t>
        </is>
      </c>
      <c r="H360" t="n">
        <v>1</v>
      </c>
      <c r="I360" t="inlineStr">
        <is>
          <t>RAW MATERIAL</t>
        </is>
      </c>
      <c r="J360" t="inlineStr">
        <is>
          <t>Active</t>
        </is>
      </c>
      <c r="L360" t="n">
        <v>11</v>
      </c>
      <c r="M360" t="n">
        <v>1</v>
      </c>
      <c r="Q360" t="inlineStr">
        <is>
          <t>EA</t>
        </is>
      </c>
      <c r="R360" t="inlineStr">
        <is>
          <t>Item</t>
        </is>
      </c>
      <c r="S360" t="n">
        <v>1</v>
      </c>
      <c r="T360" t="n">
        <v>100</v>
      </c>
      <c r="U360" t="n">
        <v>1</v>
      </c>
      <c r="V360" t="n">
        <v>1</v>
      </c>
      <c r="W360" t="inlineStr">
        <is>
          <t>Date</t>
        </is>
      </c>
      <c r="Z360" t="n">
        <v>45113.8518287037</v>
      </c>
      <c r="AB360" t="inlineStr">
        <is>
          <t>*</t>
        </is>
      </c>
      <c r="AC360" t="inlineStr">
        <is>
          <t>MPTC751</t>
        </is>
      </c>
      <c r="AD360" t="inlineStr">
        <is>
          <t>Assembly Pull</t>
        </is>
      </c>
      <c r="AE360" t="inlineStr">
        <is>
          <t>C500</t>
        </is>
      </c>
      <c r="AI360" t="n">
        <v>1</v>
      </c>
      <c r="AK360" t="n">
        <v>1</v>
      </c>
      <c r="AL360" t="n">
        <v>20</v>
      </c>
      <c r="AN360" t="n">
        <v>0</v>
      </c>
      <c r="AO360" t="n">
        <v>22</v>
      </c>
      <c r="AU360" t="inlineStr">
        <is>
          <t>None</t>
        </is>
      </c>
      <c r="AV360" t="inlineStr">
        <is>
          <t>*</t>
        </is>
      </c>
    </row>
    <row r="361" ht="14.25" customHeight="1" s="152">
      <c r="A361" t="inlineStr">
        <is>
          <t>DOC</t>
        </is>
      </c>
      <c r="B361" t="n">
        <v>4</v>
      </c>
      <c r="C361" t="inlineStr">
        <is>
          <t>A067C487-00</t>
        </is>
      </c>
      <c r="D361" t="inlineStr">
        <is>
          <t>A067C487</t>
        </is>
      </c>
      <c r="E361" t="inlineStr">
        <is>
          <t xml:space="preserve">                -  A051D987-PGM</t>
        </is>
      </c>
      <c r="F361" t="inlineStr">
        <is>
          <t>A051D987</t>
        </is>
      </c>
      <c r="G361" t="inlineStr">
        <is>
          <t>EPA17-Catalyst, Diesel Oxidation</t>
        </is>
      </c>
      <c r="H361" t="n">
        <v>1</v>
      </c>
      <c r="I361" t="inlineStr">
        <is>
          <t>PHANTOM</t>
        </is>
      </c>
      <c r="J361" t="inlineStr">
        <is>
          <t>PHANTOM</t>
        </is>
      </c>
      <c r="L361" t="n">
        <v>41</v>
      </c>
      <c r="M361" t="n">
        <v>1</v>
      </c>
      <c r="Q361" t="inlineStr">
        <is>
          <t>EA</t>
        </is>
      </c>
      <c r="R361" t="inlineStr">
        <is>
          <t>Item</t>
        </is>
      </c>
      <c r="S361" t="n">
        <v>1</v>
      </c>
      <c r="T361" t="n">
        <v>100</v>
      </c>
      <c r="U361" t="n">
        <v>1</v>
      </c>
      <c r="V361" t="n">
        <v>1</v>
      </c>
      <c r="W361" t="inlineStr">
        <is>
          <t>Date</t>
        </is>
      </c>
      <c r="Z361" t="n">
        <v>45113.8518287037</v>
      </c>
      <c r="AB361" t="inlineStr">
        <is>
          <t>*</t>
        </is>
      </c>
      <c r="AD361" t="inlineStr">
        <is>
          <t>Phantom</t>
        </is>
      </c>
      <c r="AI361" t="n">
        <v>1</v>
      </c>
      <c r="AK361" t="n">
        <v>1</v>
      </c>
      <c r="AL361" t="n">
        <v>0</v>
      </c>
      <c r="AN361" t="n">
        <v>0</v>
      </c>
      <c r="AO361" t="n">
        <v>2</v>
      </c>
      <c r="AU361" t="inlineStr">
        <is>
          <t>None</t>
        </is>
      </c>
    </row>
    <row r="362" ht="14.25" customHeight="1" s="152">
      <c r="A362" t="inlineStr">
        <is>
          <t>DOC</t>
        </is>
      </c>
      <c r="B362" t="n">
        <v>5</v>
      </c>
      <c r="C362" t="inlineStr">
        <is>
          <t>A067C487-00</t>
        </is>
      </c>
      <c r="D362" t="inlineStr">
        <is>
          <t>A067C487</t>
        </is>
      </c>
      <c r="E362" t="inlineStr">
        <is>
          <t xml:space="preserve">                        Q196100B</t>
        </is>
      </c>
      <c r="F362" t="inlineStr">
        <is>
          <t>Q196100</t>
        </is>
      </c>
      <c r="G362" t="inlineStr">
        <is>
          <t>PRECIOUS METAL PLATINUM PER PRINT</t>
        </is>
      </c>
      <c r="H362" t="n">
        <v>1</v>
      </c>
      <c r="I362" t="inlineStr">
        <is>
          <t>RAW MATERIAL</t>
        </is>
      </c>
      <c r="J362" t="inlineStr">
        <is>
          <t>Active</t>
        </is>
      </c>
      <c r="L362" t="n">
        <v>11</v>
      </c>
      <c r="M362" t="n">
        <v>1</v>
      </c>
      <c r="Q362" t="inlineStr">
        <is>
          <t>TZ</t>
        </is>
      </c>
      <c r="R362" t="inlineStr">
        <is>
          <t>Item</t>
        </is>
      </c>
      <c r="S362" t="n">
        <v>0.1474</v>
      </c>
      <c r="T362" t="n">
        <v>100</v>
      </c>
      <c r="U362" t="n">
        <v>1</v>
      </c>
      <c r="V362" t="n">
        <v>0.1474</v>
      </c>
      <c r="W362" t="inlineStr">
        <is>
          <t>Date</t>
        </is>
      </c>
      <c r="Z362" t="n">
        <v>45113.8518287037</v>
      </c>
      <c r="AB362" t="inlineStr">
        <is>
          <t>*</t>
        </is>
      </c>
      <c r="AC362" t="inlineStr">
        <is>
          <t>MPTBR901</t>
        </is>
      </c>
      <c r="AD362" t="inlineStr">
        <is>
          <t>Assembly Pull</t>
        </is>
      </c>
      <c r="AE362" t="inlineStr">
        <is>
          <t>PGM</t>
        </is>
      </c>
      <c r="AI362" t="n">
        <v>0.1474</v>
      </c>
      <c r="AK362" t="n">
        <v>1</v>
      </c>
      <c r="AN362" t="n">
        <v>0</v>
      </c>
      <c r="AO362" t="n">
        <v>2</v>
      </c>
      <c r="AU362" t="inlineStr">
        <is>
          <t>None</t>
        </is>
      </c>
      <c r="AV362" t="inlineStr">
        <is>
          <t>*</t>
        </is>
      </c>
    </row>
    <row r="363" ht="14.25" customHeight="1" s="152">
      <c r="A363" t="inlineStr">
        <is>
          <t>DOC</t>
        </is>
      </c>
      <c r="B363" t="n">
        <v>5</v>
      </c>
      <c r="C363" t="inlineStr">
        <is>
          <t>A067C487-00</t>
        </is>
      </c>
      <c r="D363" t="inlineStr">
        <is>
          <t>A067C487</t>
        </is>
      </c>
      <c r="E363" t="inlineStr">
        <is>
          <t xml:space="preserve">                        Q196101B</t>
        </is>
      </c>
      <c r="F363" t="inlineStr">
        <is>
          <t>Q196101</t>
        </is>
      </c>
      <c r="G363" t="inlineStr">
        <is>
          <t>PRECIOUS METAL PALLADIUM PER PRINT</t>
        </is>
      </c>
      <c r="H363" t="n">
        <v>1</v>
      </c>
      <c r="I363" t="inlineStr">
        <is>
          <t>RAW MATERIAL</t>
        </is>
      </c>
      <c r="J363" t="inlineStr">
        <is>
          <t>Active</t>
        </is>
      </c>
      <c r="L363" t="n">
        <v>21</v>
      </c>
      <c r="M363" t="n">
        <v>1</v>
      </c>
      <c r="Q363" t="inlineStr">
        <is>
          <t>TZ</t>
        </is>
      </c>
      <c r="R363" t="inlineStr">
        <is>
          <t>Item</t>
        </is>
      </c>
      <c r="S363" t="n">
        <v>0.1429</v>
      </c>
      <c r="T363" t="n">
        <v>100</v>
      </c>
      <c r="U363" t="n">
        <v>1</v>
      </c>
      <c r="V363" t="n">
        <v>0.1429</v>
      </c>
      <c r="W363" t="inlineStr">
        <is>
          <t>Date</t>
        </is>
      </c>
      <c r="Z363" t="n">
        <v>45113.8518287037</v>
      </c>
      <c r="AB363" t="inlineStr">
        <is>
          <t>*</t>
        </is>
      </c>
      <c r="AC363" t="inlineStr">
        <is>
          <t>MPTBR902</t>
        </is>
      </c>
      <c r="AD363" t="inlineStr">
        <is>
          <t>Assembly Pull</t>
        </is>
      </c>
      <c r="AE363" t="inlineStr">
        <is>
          <t>PGM</t>
        </is>
      </c>
      <c r="AI363" t="n">
        <v>0.1429</v>
      </c>
      <c r="AK363" t="n">
        <v>1</v>
      </c>
      <c r="AN363" t="n">
        <v>0</v>
      </c>
      <c r="AO363" t="n">
        <v>2</v>
      </c>
      <c r="AU363" t="inlineStr">
        <is>
          <t>None</t>
        </is>
      </c>
      <c r="AV363" t="inlineStr">
        <is>
          <t>*</t>
        </is>
      </c>
    </row>
    <row r="364" ht="14.25" customHeight="1" s="152">
      <c r="A364" t="inlineStr">
        <is>
          <t>DOC</t>
        </is>
      </c>
      <c r="B364" t="n">
        <v>3</v>
      </c>
      <c r="C364" t="inlineStr">
        <is>
          <t>A067C487-00</t>
        </is>
      </c>
      <c r="D364" t="inlineStr">
        <is>
          <t>A067C487</t>
        </is>
      </c>
      <c r="E364" t="inlineStr">
        <is>
          <t xml:space="preserve">                A066D087</t>
        </is>
      </c>
      <c r="F364" t="inlineStr">
        <is>
          <t>A066D087</t>
        </is>
      </c>
      <c r="G364" t="inlineStr">
        <is>
          <t>MAT,SUBSTRATE MOUNTING</t>
        </is>
      </c>
      <c r="H364" t="n">
        <v>1</v>
      </c>
      <c r="I364" t="inlineStr">
        <is>
          <t>RAW MATERIAL</t>
        </is>
      </c>
      <c r="J364" t="inlineStr">
        <is>
          <t>Active</t>
        </is>
      </c>
      <c r="L364" t="n">
        <v>30</v>
      </c>
      <c r="M364" t="n">
        <v>1</v>
      </c>
      <c r="Q364" t="inlineStr">
        <is>
          <t>EA</t>
        </is>
      </c>
      <c r="R364" t="inlineStr">
        <is>
          <t>Item</t>
        </is>
      </c>
      <c r="S364" t="n">
        <v>1</v>
      </c>
      <c r="T364" t="n">
        <v>100</v>
      </c>
      <c r="U364" t="n">
        <v>1</v>
      </c>
      <c r="V364" t="n">
        <v>1</v>
      </c>
      <c r="W364" t="inlineStr">
        <is>
          <t>Date</t>
        </is>
      </c>
      <c r="Z364" t="n">
        <v>45113.8518287037</v>
      </c>
      <c r="AB364" t="inlineStr">
        <is>
          <t>*</t>
        </is>
      </c>
      <c r="AD364" t="inlineStr">
        <is>
          <t>Assembly Pull</t>
        </is>
      </c>
      <c r="AE364" t="inlineStr">
        <is>
          <t>C500</t>
        </is>
      </c>
      <c r="AI364" t="n">
        <v>1</v>
      </c>
      <c r="AK364" t="n">
        <v>1</v>
      </c>
      <c r="AL364" t="n">
        <v>15</v>
      </c>
      <c r="AN364" t="n">
        <v>0</v>
      </c>
      <c r="AO364" t="n">
        <v>17</v>
      </c>
      <c r="AU364" t="inlineStr">
        <is>
          <t>None</t>
        </is>
      </c>
      <c r="AV364" t="inlineStr">
        <is>
          <t>*</t>
        </is>
      </c>
    </row>
    <row r="365" ht="14.25" customHeight="1" s="152">
      <c r="A365" t="inlineStr">
        <is>
          <t>DOC</t>
        </is>
      </c>
      <c r="B365" t="n">
        <v>2</v>
      </c>
      <c r="C365" t="inlineStr">
        <is>
          <t>A067C487-00</t>
        </is>
      </c>
      <c r="D365" t="inlineStr">
        <is>
          <t>A067C487</t>
        </is>
      </c>
      <c r="E365" t="inlineStr">
        <is>
          <t xml:space="preserve">        -  A066Y410</t>
        </is>
      </c>
      <c r="F365" t="inlineStr">
        <is>
          <t>A066Y410</t>
        </is>
      </c>
      <c r="G365" t="inlineStr">
        <is>
          <t>ROLLED BODY</t>
        </is>
      </c>
      <c r="H365" t="n">
        <v>1</v>
      </c>
      <c r="I365" t="inlineStr">
        <is>
          <t>SUB ASSEMBLY</t>
        </is>
      </c>
      <c r="J365" t="inlineStr">
        <is>
          <t>Active</t>
        </is>
      </c>
      <c r="L365" t="n">
        <v>20</v>
      </c>
      <c r="M365" t="n">
        <v>1</v>
      </c>
      <c r="Q365" t="inlineStr">
        <is>
          <t>EA</t>
        </is>
      </c>
      <c r="R365" t="inlineStr">
        <is>
          <t>Item</t>
        </is>
      </c>
      <c r="S365" t="n">
        <v>1</v>
      </c>
      <c r="T365" t="n">
        <v>100</v>
      </c>
      <c r="U365" t="n">
        <v>1</v>
      </c>
      <c r="V365" t="n">
        <v>1</v>
      </c>
      <c r="W365" t="inlineStr">
        <is>
          <t>Date</t>
        </is>
      </c>
      <c r="Z365" t="n">
        <v>44939.81777777777</v>
      </c>
      <c r="AB365" t="inlineStr">
        <is>
          <t>*</t>
        </is>
      </c>
      <c r="AD365" t="inlineStr">
        <is>
          <t>Assembly Pull</t>
        </is>
      </c>
      <c r="AE365" t="inlineStr">
        <is>
          <t>MFRJ KITS</t>
        </is>
      </c>
      <c r="AI365" t="n">
        <v>1</v>
      </c>
      <c r="AK365" t="n">
        <v>1</v>
      </c>
      <c r="AL365" t="n">
        <v>1</v>
      </c>
      <c r="AN365" t="n">
        <v>1</v>
      </c>
      <c r="AO365" t="n">
        <v>6</v>
      </c>
      <c r="AU365" t="inlineStr">
        <is>
          <t>None</t>
        </is>
      </c>
      <c r="AV365" t="inlineStr">
        <is>
          <t>*</t>
        </is>
      </c>
    </row>
    <row r="366" ht="14.25" customHeight="1" s="152">
      <c r="A366" t="inlineStr">
        <is>
          <t>DOC</t>
        </is>
      </c>
      <c r="B366" t="n">
        <v>3</v>
      </c>
      <c r="C366" t="inlineStr">
        <is>
          <t>A067C487-00</t>
        </is>
      </c>
      <c r="D366" t="inlineStr">
        <is>
          <t>A067C487</t>
        </is>
      </c>
      <c r="E366" t="inlineStr">
        <is>
          <t xml:space="preserve">                A066Y410F</t>
        </is>
      </c>
      <c r="F366" t="inlineStr">
        <is>
          <t>A066Y410</t>
        </is>
      </c>
      <c r="G366" t="inlineStr">
        <is>
          <t>FLAT BODY</t>
        </is>
      </c>
      <c r="H366" t="n">
        <v>1</v>
      </c>
      <c r="I366" t="inlineStr">
        <is>
          <t>RAW MATERIAL</t>
        </is>
      </c>
      <c r="J366" t="inlineStr">
        <is>
          <t>Active</t>
        </is>
      </c>
      <c r="L366" t="n">
        <v>10</v>
      </c>
      <c r="M366" t="n">
        <v>1</v>
      </c>
      <c r="Q366" t="inlineStr">
        <is>
          <t>EA</t>
        </is>
      </c>
      <c r="R366" t="inlineStr">
        <is>
          <t>Item</t>
        </is>
      </c>
      <c r="S366" t="n">
        <v>1</v>
      </c>
      <c r="T366" t="n">
        <v>100</v>
      </c>
      <c r="U366" t="n">
        <v>1</v>
      </c>
      <c r="V366" t="n">
        <v>1</v>
      </c>
      <c r="W366" t="inlineStr">
        <is>
          <t>Date</t>
        </is>
      </c>
      <c r="Z366" t="n">
        <v>44939.81777777777</v>
      </c>
      <c r="AB366" t="inlineStr">
        <is>
          <t>*</t>
        </is>
      </c>
      <c r="AD366" t="inlineStr">
        <is>
          <t>Assembly Pull</t>
        </is>
      </c>
      <c r="AE366" t="inlineStr">
        <is>
          <t>LSLASER</t>
        </is>
      </c>
      <c r="AI366" t="n">
        <v>1</v>
      </c>
      <c r="AK366" t="n">
        <v>1</v>
      </c>
      <c r="AL366" t="n">
        <v>5</v>
      </c>
      <c r="AN366" t="n">
        <v>0</v>
      </c>
      <c r="AO366" t="n">
        <v>5</v>
      </c>
      <c r="AU366" t="inlineStr">
        <is>
          <t>None</t>
        </is>
      </c>
      <c r="AV366" t="inlineStr">
        <is>
          <t>*</t>
        </is>
      </c>
    </row>
    <row r="367" ht="14.25" customHeight="1" s="152">
      <c r="A367" t="inlineStr">
        <is>
          <t>DOC</t>
        </is>
      </c>
      <c r="B367" t="n">
        <v>2</v>
      </c>
      <c r="C367" t="inlineStr">
        <is>
          <t>A067C487-00</t>
        </is>
      </c>
      <c r="D367" t="inlineStr">
        <is>
          <t>A067C487</t>
        </is>
      </c>
      <c r="E367" t="inlineStr">
        <is>
          <t xml:space="preserve">        -  A067A395P</t>
        </is>
      </c>
      <c r="F367" t="inlineStr">
        <is>
          <t>A067A395</t>
        </is>
      </c>
      <c r="G367" t="inlineStr">
        <is>
          <t>EPA24-INLET MODULE-EI</t>
        </is>
      </c>
      <c r="H367" t="n">
        <v>1</v>
      </c>
      <c r="I367" t="inlineStr">
        <is>
          <t>PHANTOM</t>
        </is>
      </c>
      <c r="J367" t="inlineStr">
        <is>
          <t>PHANTOM</t>
        </is>
      </c>
      <c r="L367" t="n">
        <v>31</v>
      </c>
      <c r="M367" t="n">
        <v>1</v>
      </c>
      <c r="Q367" t="inlineStr">
        <is>
          <t>EA</t>
        </is>
      </c>
      <c r="R367" t="inlineStr">
        <is>
          <t>Item</t>
        </is>
      </c>
      <c r="S367" t="n">
        <v>1</v>
      </c>
      <c r="T367" t="n">
        <v>100</v>
      </c>
      <c r="U367" t="n">
        <v>1</v>
      </c>
      <c r="V367" t="n">
        <v>1</v>
      </c>
      <c r="W367" t="inlineStr">
        <is>
          <t>Date</t>
        </is>
      </c>
      <c r="Z367" t="n">
        <v>44939.81777777777</v>
      </c>
      <c r="AB367" t="inlineStr">
        <is>
          <t>*</t>
        </is>
      </c>
      <c r="AD367" t="inlineStr">
        <is>
          <t>Phantom</t>
        </is>
      </c>
      <c r="AI367" t="n">
        <v>1</v>
      </c>
      <c r="AK367" t="n">
        <v>1</v>
      </c>
      <c r="AL367" t="n">
        <v>0</v>
      </c>
      <c r="AN367" t="n">
        <v>0</v>
      </c>
      <c r="AO367" t="n">
        <v>32</v>
      </c>
      <c r="AU367" t="inlineStr">
        <is>
          <t>None</t>
        </is>
      </c>
    </row>
    <row r="368" ht="14.25" customHeight="1" s="152">
      <c r="A368" t="inlineStr">
        <is>
          <t>DOC</t>
        </is>
      </c>
      <c r="B368" t="n">
        <v>3</v>
      </c>
      <c r="C368" t="inlineStr">
        <is>
          <t>A067C487-00</t>
        </is>
      </c>
      <c r="D368" t="inlineStr">
        <is>
          <t>A067C487</t>
        </is>
      </c>
      <c r="E368" t="inlineStr">
        <is>
          <t xml:space="preserve">                A067A389</t>
        </is>
      </c>
      <c r="F368" t="inlineStr">
        <is>
          <t>A067A389</t>
        </is>
      </c>
      <c r="G368" t="inlineStr">
        <is>
          <t>PLATE,FLANGED</t>
        </is>
      </c>
      <c r="H368" t="n">
        <v>1</v>
      </c>
      <c r="I368" t="inlineStr">
        <is>
          <t>RAW MATERIAL</t>
        </is>
      </c>
      <c r="J368" t="inlineStr">
        <is>
          <t>Active</t>
        </is>
      </c>
      <c r="L368" t="n">
        <v>10</v>
      </c>
      <c r="M368" t="n">
        <v>1</v>
      </c>
      <c r="Q368" t="inlineStr">
        <is>
          <t>EA</t>
        </is>
      </c>
      <c r="R368" t="inlineStr">
        <is>
          <t>Item</t>
        </is>
      </c>
      <c r="S368" t="n">
        <v>1</v>
      </c>
      <c r="T368" t="n">
        <v>100</v>
      </c>
      <c r="U368" t="n">
        <v>1</v>
      </c>
      <c r="V368" t="n">
        <v>1</v>
      </c>
      <c r="W368" t="inlineStr">
        <is>
          <t>Date</t>
        </is>
      </c>
      <c r="Z368" t="n">
        <v>44939.81777777777</v>
      </c>
      <c r="AB368" t="inlineStr">
        <is>
          <t>*</t>
        </is>
      </c>
      <c r="AD368" t="inlineStr">
        <is>
          <t>Assembly Pull</t>
        </is>
      </c>
      <c r="AE368" t="inlineStr">
        <is>
          <t>MFRJ KITS</t>
        </is>
      </c>
      <c r="AI368" t="n">
        <v>1</v>
      </c>
      <c r="AK368" t="n">
        <v>1</v>
      </c>
      <c r="AL368" t="n">
        <v>20</v>
      </c>
      <c r="AN368" t="n">
        <v>0</v>
      </c>
      <c r="AO368" t="n">
        <v>22</v>
      </c>
      <c r="AU368" t="inlineStr">
        <is>
          <t>None</t>
        </is>
      </c>
      <c r="AV368" t="inlineStr">
        <is>
          <t>*</t>
        </is>
      </c>
    </row>
    <row r="369" ht="14.25" customHeight="1" s="152">
      <c r="A369" t="inlineStr">
        <is>
          <t>DOC</t>
        </is>
      </c>
      <c r="B369" t="n">
        <v>3</v>
      </c>
      <c r="C369" t="inlineStr">
        <is>
          <t>A067C487-00</t>
        </is>
      </c>
      <c r="D369" t="inlineStr">
        <is>
          <t>A067C487</t>
        </is>
      </c>
      <c r="E369" t="inlineStr">
        <is>
          <t xml:space="preserve">                A072M729</t>
        </is>
      </c>
      <c r="F369" t="inlineStr">
        <is>
          <t>A072M729</t>
        </is>
      </c>
      <c r="G369" t="inlineStr">
        <is>
          <t>HEAT SHIELD</t>
        </is>
      </c>
      <c r="H369" t="n">
        <v>1</v>
      </c>
      <c r="I369" t="inlineStr">
        <is>
          <t>RAW MATERIAL</t>
        </is>
      </c>
      <c r="J369" t="inlineStr">
        <is>
          <t>Active</t>
        </is>
      </c>
      <c r="L369" t="n">
        <v>21</v>
      </c>
      <c r="M369" t="n">
        <v>1</v>
      </c>
      <c r="Q369" t="inlineStr">
        <is>
          <t>EA</t>
        </is>
      </c>
      <c r="R369" t="inlineStr">
        <is>
          <t>Item</t>
        </is>
      </c>
      <c r="S369" t="n">
        <v>1</v>
      </c>
      <c r="T369" t="n">
        <v>100</v>
      </c>
      <c r="U369" t="n">
        <v>1</v>
      </c>
      <c r="V369" t="n">
        <v>1</v>
      </c>
      <c r="W369" t="inlineStr">
        <is>
          <t>Date</t>
        </is>
      </c>
      <c r="Z369" t="n">
        <v>44977.74299768519</v>
      </c>
      <c r="AB369" t="inlineStr">
        <is>
          <t>*</t>
        </is>
      </c>
      <c r="AC369" t="inlineStr">
        <is>
          <t>MPTBR2286</t>
        </is>
      </c>
      <c r="AD369" t="inlineStr">
        <is>
          <t>Assembly Pull</t>
        </is>
      </c>
      <c r="AE369" t="inlineStr">
        <is>
          <t>MFRJ KITS</t>
        </is>
      </c>
      <c r="AI369" t="n">
        <v>1</v>
      </c>
      <c r="AK369" t="n">
        <v>1</v>
      </c>
      <c r="AL369" t="n">
        <v>20</v>
      </c>
      <c r="AN369" t="n">
        <v>0</v>
      </c>
      <c r="AO369" t="n">
        <v>22</v>
      </c>
      <c r="AU369" t="inlineStr">
        <is>
          <t>None</t>
        </is>
      </c>
      <c r="AV369" t="inlineStr">
        <is>
          <t>*</t>
        </is>
      </c>
    </row>
    <row r="370" ht="14.25" customHeight="1" s="152">
      <c r="A370" t="inlineStr">
        <is>
          <t>DOC</t>
        </is>
      </c>
      <c r="B370" t="n">
        <v>3</v>
      </c>
      <c r="C370" t="inlineStr">
        <is>
          <t>A067C487-00</t>
        </is>
      </c>
      <c r="D370" t="inlineStr">
        <is>
          <t>A067C487</t>
        </is>
      </c>
      <c r="E370" t="inlineStr">
        <is>
          <t xml:space="preserve">                A066L687</t>
        </is>
      </c>
      <c r="F370" t="inlineStr">
        <is>
          <t>A066L687</t>
        </is>
      </c>
      <c r="G370" t="inlineStr">
        <is>
          <t>ADAPTER,MARMON CLAMP</t>
        </is>
      </c>
      <c r="H370" t="n">
        <v>1</v>
      </c>
      <c r="I370" t="inlineStr">
        <is>
          <t>RAW MATERIAL</t>
        </is>
      </c>
      <c r="J370" t="inlineStr">
        <is>
          <t>Active</t>
        </is>
      </c>
      <c r="L370" t="n">
        <v>30</v>
      </c>
      <c r="M370" t="n">
        <v>1</v>
      </c>
      <c r="Q370" t="inlineStr">
        <is>
          <t>EA</t>
        </is>
      </c>
      <c r="R370" t="inlineStr">
        <is>
          <t>Item</t>
        </is>
      </c>
      <c r="S370" t="n">
        <v>1</v>
      </c>
      <c r="T370" t="n">
        <v>100</v>
      </c>
      <c r="U370" t="n">
        <v>1</v>
      </c>
      <c r="V370" t="n">
        <v>1</v>
      </c>
      <c r="W370" t="inlineStr">
        <is>
          <t>Date</t>
        </is>
      </c>
      <c r="Z370" t="n">
        <v>44939.81777777777</v>
      </c>
      <c r="AB370" t="inlineStr">
        <is>
          <t>*</t>
        </is>
      </c>
      <c r="AD370" t="inlineStr">
        <is>
          <t>Assembly Pull</t>
        </is>
      </c>
      <c r="AE370" t="inlineStr">
        <is>
          <t>M1200</t>
        </is>
      </c>
      <c r="AI370" t="n">
        <v>1</v>
      </c>
      <c r="AK370" t="n">
        <v>1</v>
      </c>
      <c r="AL370" t="n">
        <v>30</v>
      </c>
      <c r="AN370" t="n">
        <v>0</v>
      </c>
      <c r="AO370" t="n">
        <v>32</v>
      </c>
      <c r="AU370" t="inlineStr">
        <is>
          <t>None</t>
        </is>
      </c>
      <c r="AV370" t="inlineStr">
        <is>
          <t>*</t>
        </is>
      </c>
    </row>
    <row r="371" ht="14.25" customHeight="1" s="152">
      <c r="A371" t="inlineStr">
        <is>
          <t>DOC</t>
        </is>
      </c>
      <c r="B371" t="n">
        <v>3</v>
      </c>
      <c r="C371" t="inlineStr">
        <is>
          <t>A067C487-00</t>
        </is>
      </c>
      <c r="D371" t="inlineStr">
        <is>
          <t>A067C487</t>
        </is>
      </c>
      <c r="E371" t="inlineStr">
        <is>
          <t xml:space="preserve">                A057D140</t>
        </is>
      </c>
      <c r="F371" t="inlineStr">
        <is>
          <t>A057D140</t>
        </is>
      </c>
      <c r="G371" t="inlineStr">
        <is>
          <t>EPA17-COUPLER</t>
        </is>
      </c>
      <c r="H371" t="n">
        <v>1</v>
      </c>
      <c r="I371" t="inlineStr">
        <is>
          <t>RAW MATERIAL</t>
        </is>
      </c>
      <c r="J371" t="inlineStr">
        <is>
          <t>Active</t>
        </is>
      </c>
      <c r="L371" t="n">
        <v>40</v>
      </c>
      <c r="M371" t="n">
        <v>1</v>
      </c>
      <c r="Q371" t="inlineStr">
        <is>
          <t>EA</t>
        </is>
      </c>
      <c r="R371" t="inlineStr">
        <is>
          <t>Item</t>
        </is>
      </c>
      <c r="S371" t="n">
        <v>1</v>
      </c>
      <c r="T371" t="n">
        <v>100</v>
      </c>
      <c r="U371" t="n">
        <v>1</v>
      </c>
      <c r="V371" t="n">
        <v>1</v>
      </c>
      <c r="W371" t="inlineStr">
        <is>
          <t>Date</t>
        </is>
      </c>
      <c r="Z371" t="n">
        <v>44939.81777777777</v>
      </c>
      <c r="AB371" t="inlineStr">
        <is>
          <t>*</t>
        </is>
      </c>
      <c r="AD371" t="inlineStr">
        <is>
          <t>Assembly Pull</t>
        </is>
      </c>
      <c r="AE371" t="inlineStr">
        <is>
          <t>M1200</t>
        </is>
      </c>
      <c r="AI371" t="n">
        <v>1</v>
      </c>
      <c r="AK371" t="n">
        <v>1</v>
      </c>
      <c r="AL371" t="n">
        <v>10</v>
      </c>
      <c r="AN371" t="n">
        <v>0</v>
      </c>
      <c r="AO371" t="n">
        <v>12</v>
      </c>
      <c r="AU371" t="inlineStr">
        <is>
          <t>None</t>
        </is>
      </c>
      <c r="AV371" t="inlineStr">
        <is>
          <t>*</t>
        </is>
      </c>
    </row>
    <row r="372" ht="14.25" customHeight="1" s="152">
      <c r="A372" t="inlineStr">
        <is>
          <t>DOC</t>
        </is>
      </c>
      <c r="B372" t="n">
        <v>2</v>
      </c>
      <c r="C372" t="inlineStr">
        <is>
          <t>A067C487-00</t>
        </is>
      </c>
      <c r="D372" t="inlineStr">
        <is>
          <t>A067C487</t>
        </is>
      </c>
      <c r="E372" t="inlineStr">
        <is>
          <t xml:space="preserve">            A072J829</t>
        </is>
      </c>
      <c r="F372" t="inlineStr">
        <is>
          <t>A072J829</t>
        </is>
      </c>
      <c r="G372" t="inlineStr">
        <is>
          <t>INSULATION</t>
        </is>
      </c>
      <c r="H372" t="n">
        <v>1</v>
      </c>
      <c r="I372" t="inlineStr">
        <is>
          <t>RAW MATERIAL</t>
        </is>
      </c>
      <c r="J372" t="inlineStr">
        <is>
          <t>Active</t>
        </is>
      </c>
      <c r="L372" t="n">
        <v>41</v>
      </c>
      <c r="M372" t="n">
        <v>1</v>
      </c>
      <c r="Q372" t="inlineStr">
        <is>
          <t>EA</t>
        </is>
      </c>
      <c r="R372" t="inlineStr">
        <is>
          <t>Item</t>
        </is>
      </c>
      <c r="S372" t="n">
        <v>1</v>
      </c>
      <c r="T372" t="n">
        <v>100</v>
      </c>
      <c r="U372" t="n">
        <v>1</v>
      </c>
      <c r="V372" t="n">
        <v>1</v>
      </c>
      <c r="W372" t="inlineStr">
        <is>
          <t>Date</t>
        </is>
      </c>
      <c r="Z372" t="n">
        <v>45145.56806712963</v>
      </c>
      <c r="AB372" t="inlineStr">
        <is>
          <t>*</t>
        </is>
      </c>
      <c r="AD372" t="inlineStr">
        <is>
          <t>Assembly Pull</t>
        </is>
      </c>
      <c r="AE372" t="inlineStr">
        <is>
          <t>MFRJ KITS</t>
        </is>
      </c>
      <c r="AI372" t="n">
        <v>1</v>
      </c>
      <c r="AK372" t="n">
        <v>1</v>
      </c>
      <c r="AL372" t="n">
        <v>20</v>
      </c>
      <c r="AN372" t="n">
        <v>0</v>
      </c>
      <c r="AO372" t="n">
        <v>22</v>
      </c>
      <c r="AU372" t="inlineStr">
        <is>
          <t>None</t>
        </is>
      </c>
      <c r="AV372" t="inlineStr">
        <is>
          <t>*</t>
        </is>
      </c>
    </row>
    <row r="373" ht="14.25" customHeight="1" s="152">
      <c r="A373" t="inlineStr">
        <is>
          <t>DOC</t>
        </is>
      </c>
      <c r="B373" t="n">
        <v>2</v>
      </c>
      <c r="C373" t="inlineStr">
        <is>
          <t>A067C487-00</t>
        </is>
      </c>
      <c r="D373" t="inlineStr">
        <is>
          <t>A067C487</t>
        </is>
      </c>
      <c r="E373" t="inlineStr">
        <is>
          <t xml:space="preserve">            A072J827</t>
        </is>
      </c>
      <c r="F373" t="inlineStr">
        <is>
          <t>A072J827</t>
        </is>
      </c>
      <c r="G373" t="inlineStr">
        <is>
          <t>INSULATION</t>
        </is>
      </c>
      <c r="H373" t="n">
        <v>1</v>
      </c>
      <c r="I373" t="inlineStr">
        <is>
          <t>RAW MATERIAL</t>
        </is>
      </c>
      <c r="J373" t="inlineStr">
        <is>
          <t>Active</t>
        </is>
      </c>
      <c r="L373" t="n">
        <v>52</v>
      </c>
      <c r="M373" t="n">
        <v>1</v>
      </c>
      <c r="Q373" t="inlineStr">
        <is>
          <t>EA</t>
        </is>
      </c>
      <c r="R373" t="inlineStr">
        <is>
          <t>Item</t>
        </is>
      </c>
      <c r="S373" t="n">
        <v>1</v>
      </c>
      <c r="T373" t="n">
        <v>100</v>
      </c>
      <c r="U373" t="n">
        <v>1</v>
      </c>
      <c r="V373" t="n">
        <v>1</v>
      </c>
      <c r="W373" t="inlineStr">
        <is>
          <t>Date</t>
        </is>
      </c>
      <c r="Z373" t="n">
        <v>45145.56807870371</v>
      </c>
      <c r="AB373" t="inlineStr">
        <is>
          <t>*</t>
        </is>
      </c>
      <c r="AD373" t="inlineStr">
        <is>
          <t>Assembly Pull</t>
        </is>
      </c>
      <c r="AE373" t="inlineStr">
        <is>
          <t>MFRJ KITS</t>
        </is>
      </c>
      <c r="AI373" t="n">
        <v>1</v>
      </c>
      <c r="AK373" t="n">
        <v>1</v>
      </c>
      <c r="AL373" t="n">
        <v>20</v>
      </c>
      <c r="AN373" t="n">
        <v>0</v>
      </c>
      <c r="AO373" t="n">
        <v>22</v>
      </c>
      <c r="AU373" t="inlineStr">
        <is>
          <t>None</t>
        </is>
      </c>
      <c r="AV373" t="inlineStr">
        <is>
          <t>*</t>
        </is>
      </c>
    </row>
    <row r="374" ht="14.25" customHeight="1" s="152">
      <c r="A374" t="inlineStr">
        <is>
          <t>DOC</t>
        </is>
      </c>
      <c r="B374" t="n">
        <v>2</v>
      </c>
      <c r="C374" t="inlineStr">
        <is>
          <t>A067C487-00</t>
        </is>
      </c>
      <c r="D374" t="inlineStr">
        <is>
          <t>A067C487</t>
        </is>
      </c>
      <c r="E374" t="inlineStr">
        <is>
          <t xml:space="preserve">            A072M728</t>
        </is>
      </c>
      <c r="F374" t="inlineStr">
        <is>
          <t>A072M728</t>
        </is>
      </c>
      <c r="G374" t="inlineStr">
        <is>
          <t>HEAT SHIELD</t>
        </is>
      </c>
      <c r="H374" t="n">
        <v>1</v>
      </c>
      <c r="I374" t="inlineStr">
        <is>
          <t>RAW MATERIAL</t>
        </is>
      </c>
      <c r="J374" t="inlineStr">
        <is>
          <t>Active</t>
        </is>
      </c>
      <c r="L374" t="n">
        <v>61</v>
      </c>
      <c r="M374" t="n">
        <v>1</v>
      </c>
      <c r="Q374" t="inlineStr">
        <is>
          <t>EA</t>
        </is>
      </c>
      <c r="R374" t="inlineStr">
        <is>
          <t>Item</t>
        </is>
      </c>
      <c r="S374" t="n">
        <v>1</v>
      </c>
      <c r="T374" t="n">
        <v>100</v>
      </c>
      <c r="U374" t="n">
        <v>1</v>
      </c>
      <c r="V374" t="n">
        <v>1</v>
      </c>
      <c r="W374" t="inlineStr">
        <is>
          <t>Date</t>
        </is>
      </c>
      <c r="Z374" t="n">
        <v>44978.64</v>
      </c>
      <c r="AB374" t="inlineStr">
        <is>
          <t>*</t>
        </is>
      </c>
      <c r="AD374" t="inlineStr">
        <is>
          <t>Assembly Pull</t>
        </is>
      </c>
      <c r="AE374" t="inlineStr">
        <is>
          <t>MFRJ KITS</t>
        </is>
      </c>
      <c r="AI374" t="n">
        <v>1</v>
      </c>
      <c r="AK374" t="n">
        <v>1</v>
      </c>
      <c r="AL374" t="n">
        <v>20</v>
      </c>
      <c r="AN374" t="n">
        <v>0</v>
      </c>
      <c r="AO374" t="n">
        <v>22</v>
      </c>
      <c r="AU374" t="inlineStr">
        <is>
          <t>None</t>
        </is>
      </c>
      <c r="AV374" t="inlineStr">
        <is>
          <t>*</t>
        </is>
      </c>
    </row>
    <row r="375" ht="14.25" customHeight="1" s="152">
      <c r="A375" t="inlineStr">
        <is>
          <t>DOC</t>
        </is>
      </c>
      <c r="B375" t="n">
        <v>2</v>
      </c>
      <c r="C375" t="inlineStr">
        <is>
          <t>A067C487-00</t>
        </is>
      </c>
      <c r="D375" t="inlineStr">
        <is>
          <t>A067C487</t>
        </is>
      </c>
      <c r="E375" t="inlineStr">
        <is>
          <t xml:space="preserve">            A066W696</t>
        </is>
      </c>
      <c r="F375" t="inlineStr">
        <is>
          <t>A066W696</t>
        </is>
      </c>
      <c r="G375" t="inlineStr">
        <is>
          <t>SHIELD,HEAT</t>
        </is>
      </c>
      <c r="H375" t="n">
        <v>1</v>
      </c>
      <c r="I375" t="inlineStr">
        <is>
          <t>RAW MATERIAL</t>
        </is>
      </c>
      <c r="J375" t="inlineStr">
        <is>
          <t>Active</t>
        </is>
      </c>
      <c r="L375" t="n">
        <v>70</v>
      </c>
      <c r="M375" t="n">
        <v>1</v>
      </c>
      <c r="Q375" t="inlineStr">
        <is>
          <t>EA</t>
        </is>
      </c>
      <c r="R375" t="inlineStr">
        <is>
          <t>Item</t>
        </is>
      </c>
      <c r="S375" t="n">
        <v>1</v>
      </c>
      <c r="T375" t="n">
        <v>100</v>
      </c>
      <c r="U375" t="n">
        <v>1</v>
      </c>
      <c r="V375" t="n">
        <v>1</v>
      </c>
      <c r="W375" t="inlineStr">
        <is>
          <t>Date</t>
        </is>
      </c>
      <c r="Z375" t="n">
        <v>44939.81777777777</v>
      </c>
      <c r="AB375" t="inlineStr">
        <is>
          <t>*</t>
        </is>
      </c>
      <c r="AD375" t="inlineStr">
        <is>
          <t>Assembly Pull</t>
        </is>
      </c>
      <c r="AE375" t="inlineStr">
        <is>
          <t>MFRJ KITS</t>
        </is>
      </c>
      <c r="AI375" t="n">
        <v>1</v>
      </c>
      <c r="AK375" t="n">
        <v>1</v>
      </c>
      <c r="AL375" t="n">
        <v>20</v>
      </c>
      <c r="AN375" t="n">
        <v>0</v>
      </c>
      <c r="AO375" t="n">
        <v>22</v>
      </c>
      <c r="AU375" t="inlineStr">
        <is>
          <t>None</t>
        </is>
      </c>
      <c r="AV375" t="inlineStr">
        <is>
          <t>*</t>
        </is>
      </c>
    </row>
    <row r="376" ht="14.25" customHeight="1" s="152">
      <c r="A376" t="inlineStr">
        <is>
          <t>DOC</t>
        </is>
      </c>
      <c r="B376" t="n">
        <v>1</v>
      </c>
      <c r="C376" t="inlineStr">
        <is>
          <t>A068N105-00</t>
        </is>
      </c>
      <c r="D376" t="inlineStr">
        <is>
          <t>A068N105</t>
        </is>
      </c>
      <c r="E376" t="inlineStr">
        <is>
          <t xml:space="preserve">    -  A068N105P</t>
        </is>
      </c>
      <c r="F376" t="inlineStr">
        <is>
          <t>A068N105</t>
        </is>
      </c>
      <c r="G376" t="inlineStr">
        <is>
          <t>MODULE,DOC INLET</t>
        </is>
      </c>
      <c r="H376" t="n">
        <v>1</v>
      </c>
      <c r="I376" t="inlineStr">
        <is>
          <t>PHANTOM</t>
        </is>
      </c>
      <c r="J376" t="inlineStr">
        <is>
          <t>PHANTOM</t>
        </is>
      </c>
      <c r="L376" t="n">
        <v>10</v>
      </c>
      <c r="M376" t="n">
        <v>1</v>
      </c>
      <c r="Q376" t="inlineStr">
        <is>
          <t>EA</t>
        </is>
      </c>
      <c r="R376" t="inlineStr">
        <is>
          <t>Item</t>
        </is>
      </c>
      <c r="S376" t="n">
        <v>1</v>
      </c>
      <c r="T376" t="n">
        <v>100</v>
      </c>
      <c r="U376" t="n">
        <v>1</v>
      </c>
      <c r="V376" t="n">
        <v>1</v>
      </c>
      <c r="W376" t="inlineStr">
        <is>
          <t>Date</t>
        </is>
      </c>
      <c r="Z376" t="n">
        <v>44944.71083333333</v>
      </c>
      <c r="AB376" t="inlineStr">
        <is>
          <t>*</t>
        </is>
      </c>
      <c r="AD376" t="inlineStr">
        <is>
          <t>Phantom</t>
        </is>
      </c>
      <c r="AI376" t="n">
        <v>1</v>
      </c>
      <c r="AK376" t="n">
        <v>1</v>
      </c>
      <c r="AL376" t="n">
        <v>0</v>
      </c>
      <c r="AN376" t="n">
        <v>2</v>
      </c>
      <c r="AO376" t="n">
        <v>83</v>
      </c>
      <c r="AU376" t="inlineStr">
        <is>
          <t>None</t>
        </is>
      </c>
    </row>
    <row r="377" ht="14.25" customHeight="1" s="152">
      <c r="A377" t="inlineStr">
        <is>
          <t>DOC</t>
        </is>
      </c>
      <c r="B377" t="n">
        <v>2</v>
      </c>
      <c r="C377" t="inlineStr">
        <is>
          <t>A068N105-00</t>
        </is>
      </c>
      <c r="D377" t="inlineStr">
        <is>
          <t>A068N105</t>
        </is>
      </c>
      <c r="E377" t="inlineStr">
        <is>
          <t xml:space="preserve">        -  A073G772</t>
        </is>
      </c>
      <c r="F377" t="inlineStr">
        <is>
          <t>A073G772</t>
        </is>
      </c>
      <c r="G377" t="inlineStr">
        <is>
          <t>MODULE,CATALYST</t>
        </is>
      </c>
      <c r="H377" t="n">
        <v>1</v>
      </c>
      <c r="I377" t="inlineStr">
        <is>
          <t>SUB ASSEMBLY</t>
        </is>
      </c>
      <c r="J377" t="inlineStr">
        <is>
          <t>Active</t>
        </is>
      </c>
      <c r="L377" t="n">
        <v>11</v>
      </c>
      <c r="M377" t="n">
        <v>1</v>
      </c>
      <c r="Q377" t="inlineStr">
        <is>
          <t>EA</t>
        </is>
      </c>
      <c r="R377" t="inlineStr">
        <is>
          <t>Item</t>
        </is>
      </c>
      <c r="S377" t="n">
        <v>1</v>
      </c>
      <c r="T377" t="n">
        <v>100</v>
      </c>
      <c r="U377" t="n">
        <v>1</v>
      </c>
      <c r="V377" t="n">
        <v>1</v>
      </c>
      <c r="W377" t="inlineStr">
        <is>
          <t>Date</t>
        </is>
      </c>
      <c r="Z377" t="n">
        <v>45121.72958333333</v>
      </c>
      <c r="AB377" t="inlineStr">
        <is>
          <t>*</t>
        </is>
      </c>
      <c r="AD377" t="inlineStr">
        <is>
          <t>Assembly Pull</t>
        </is>
      </c>
      <c r="AE377" t="inlineStr">
        <is>
          <t>M1000</t>
        </is>
      </c>
      <c r="AI377" t="n">
        <v>1</v>
      </c>
      <c r="AK377" t="n">
        <v>1</v>
      </c>
      <c r="AL377" t="n">
        <v>1</v>
      </c>
      <c r="AN377" t="n">
        <v>2</v>
      </c>
      <c r="AO377" t="n">
        <v>83</v>
      </c>
      <c r="AU377" t="inlineStr">
        <is>
          <t>None</t>
        </is>
      </c>
      <c r="AV377" t="inlineStr">
        <is>
          <t>*</t>
        </is>
      </c>
    </row>
    <row r="378" ht="14.25" customHeight="1" s="152">
      <c r="A378" t="inlineStr">
        <is>
          <t>DOC</t>
        </is>
      </c>
      <c r="B378" t="n">
        <v>3</v>
      </c>
      <c r="C378" t="inlineStr">
        <is>
          <t>A068N105-00</t>
        </is>
      </c>
      <c r="D378" t="inlineStr">
        <is>
          <t>A068N105</t>
        </is>
      </c>
      <c r="E378" t="inlineStr">
        <is>
          <t xml:space="preserve">            -  A054W161</t>
        </is>
      </c>
      <c r="F378" t="inlineStr">
        <is>
          <t>A054W161</t>
        </is>
      </c>
      <c r="G378" t="inlineStr">
        <is>
          <t>EPA17-INNER BODY-DOC</t>
        </is>
      </c>
      <c r="H378" t="n">
        <v>1</v>
      </c>
      <c r="I378" t="inlineStr">
        <is>
          <t>SUB ASSEMBLY</t>
        </is>
      </c>
      <c r="J378" t="inlineStr">
        <is>
          <t>Active</t>
        </is>
      </c>
      <c r="L378" t="n">
        <v>10</v>
      </c>
      <c r="M378" t="n">
        <v>1</v>
      </c>
      <c r="Q378" t="inlineStr">
        <is>
          <t>EA</t>
        </is>
      </c>
      <c r="R378" t="inlineStr">
        <is>
          <t>Item</t>
        </is>
      </c>
      <c r="S378" t="n">
        <v>1</v>
      </c>
      <c r="T378" t="n">
        <v>100</v>
      </c>
      <c r="U378" t="n">
        <v>1</v>
      </c>
      <c r="V378" t="n">
        <v>1</v>
      </c>
      <c r="W378" t="inlineStr">
        <is>
          <t>Date</t>
        </is>
      </c>
      <c r="Z378" t="n">
        <v>45121.72958333333</v>
      </c>
      <c r="AB378" t="inlineStr">
        <is>
          <t>*</t>
        </is>
      </c>
      <c r="AD378" t="inlineStr">
        <is>
          <t>Assembly Pull</t>
        </is>
      </c>
      <c r="AE378" t="inlineStr">
        <is>
          <t>C500</t>
        </is>
      </c>
      <c r="AI378" t="n">
        <v>1</v>
      </c>
      <c r="AK378" t="n">
        <v>1</v>
      </c>
      <c r="AL378" t="n">
        <v>1</v>
      </c>
      <c r="AN378" t="n">
        <v>1</v>
      </c>
      <c r="AO378" t="n">
        <v>6</v>
      </c>
      <c r="AU378" t="inlineStr">
        <is>
          <t>None</t>
        </is>
      </c>
      <c r="AV378" t="inlineStr">
        <is>
          <t>*</t>
        </is>
      </c>
    </row>
    <row r="379" ht="14.25" customHeight="1" s="152">
      <c r="A379" t="inlineStr">
        <is>
          <t>DOC</t>
        </is>
      </c>
      <c r="B379" t="n">
        <v>4</v>
      </c>
      <c r="C379" t="inlineStr">
        <is>
          <t>A068N105-00</t>
        </is>
      </c>
      <c r="D379" t="inlineStr">
        <is>
          <t>A068N105</t>
        </is>
      </c>
      <c r="E379" t="inlineStr">
        <is>
          <t xml:space="preserve">                    A054W161F</t>
        </is>
      </c>
      <c r="F379" t="inlineStr">
        <is>
          <t>A054W161</t>
        </is>
      </c>
      <c r="G379" t="inlineStr">
        <is>
          <t>EPA17-INNER BODY-DOC</t>
        </is>
      </c>
      <c r="H379" t="n">
        <v>1</v>
      </c>
      <c r="I379" t="inlineStr">
        <is>
          <t>RAW MATERIAL</t>
        </is>
      </c>
      <c r="J379" t="inlineStr">
        <is>
          <t>Active</t>
        </is>
      </c>
      <c r="L379" t="n">
        <v>10</v>
      </c>
      <c r="M379" t="n">
        <v>1</v>
      </c>
      <c r="Q379" t="inlineStr">
        <is>
          <t>EA</t>
        </is>
      </c>
      <c r="R379" t="inlineStr">
        <is>
          <t>Item</t>
        </is>
      </c>
      <c r="S379" t="n">
        <v>1</v>
      </c>
      <c r="T379" t="n">
        <v>100</v>
      </c>
      <c r="U379" t="n">
        <v>1</v>
      </c>
      <c r="V379" t="n">
        <v>1</v>
      </c>
      <c r="W379" t="inlineStr">
        <is>
          <t>Date</t>
        </is>
      </c>
      <c r="Z379" t="n">
        <v>45121.72958333333</v>
      </c>
      <c r="AB379" t="inlineStr">
        <is>
          <t>*</t>
        </is>
      </c>
      <c r="AD379" t="inlineStr">
        <is>
          <t>Assembly Pull</t>
        </is>
      </c>
      <c r="AE379" t="inlineStr">
        <is>
          <t>LSLASER</t>
        </is>
      </c>
      <c r="AI379" t="n">
        <v>1</v>
      </c>
      <c r="AK379" t="n">
        <v>1</v>
      </c>
      <c r="AL379" t="n">
        <v>5</v>
      </c>
      <c r="AN379" t="n">
        <v>0</v>
      </c>
      <c r="AO379" t="n">
        <v>5</v>
      </c>
      <c r="AU379" t="inlineStr">
        <is>
          <t>None</t>
        </is>
      </c>
      <c r="AV379" t="inlineStr">
        <is>
          <t>*</t>
        </is>
      </c>
    </row>
    <row r="380" ht="14.25" customHeight="1" s="152">
      <c r="A380" t="inlineStr">
        <is>
          <t>DOC</t>
        </is>
      </c>
      <c r="B380" t="n">
        <v>3</v>
      </c>
      <c r="C380" t="inlineStr">
        <is>
          <t>A068N105-00</t>
        </is>
      </c>
      <c r="D380" t="inlineStr">
        <is>
          <t>A068N105</t>
        </is>
      </c>
      <c r="E380" t="inlineStr">
        <is>
          <t xml:space="preserve">            -  A044T452</t>
        </is>
      </c>
      <c r="F380" t="inlineStr">
        <is>
          <t>A044T452</t>
        </is>
      </c>
      <c r="G380" t="inlineStr">
        <is>
          <t>EPA17-DIESEL OXIDATION CATALYST</t>
        </is>
      </c>
      <c r="H380" t="n">
        <v>1</v>
      </c>
      <c r="I380" t="inlineStr">
        <is>
          <t>PHANTOM</t>
        </is>
      </c>
      <c r="J380" t="inlineStr">
        <is>
          <t>PHANTOM</t>
        </is>
      </c>
      <c r="L380" t="n">
        <v>20</v>
      </c>
      <c r="M380" t="n">
        <v>1</v>
      </c>
      <c r="Q380" t="inlineStr">
        <is>
          <t>EA</t>
        </is>
      </c>
      <c r="R380" t="inlineStr">
        <is>
          <t>Item</t>
        </is>
      </c>
      <c r="S380" t="n">
        <v>1</v>
      </c>
      <c r="T380" t="n">
        <v>100</v>
      </c>
      <c r="U380" t="n">
        <v>1</v>
      </c>
      <c r="V380" t="n">
        <v>1</v>
      </c>
      <c r="W380" t="inlineStr">
        <is>
          <t>Date</t>
        </is>
      </c>
      <c r="Z380" t="n">
        <v>45121.72958333333</v>
      </c>
      <c r="AB380" t="inlineStr">
        <is>
          <t>*</t>
        </is>
      </c>
      <c r="AD380" t="inlineStr">
        <is>
          <t>Phantom</t>
        </is>
      </c>
      <c r="AI380" t="n">
        <v>1</v>
      </c>
      <c r="AK380" t="n">
        <v>1</v>
      </c>
      <c r="AL380" t="n">
        <v>0</v>
      </c>
      <c r="AN380" t="n">
        <v>0</v>
      </c>
      <c r="AO380" t="n">
        <v>82</v>
      </c>
      <c r="AU380" t="inlineStr">
        <is>
          <t>None</t>
        </is>
      </c>
    </row>
    <row r="381" ht="14.25" customHeight="1" s="152">
      <c r="A381" t="inlineStr">
        <is>
          <t>DOC</t>
        </is>
      </c>
      <c r="B381" t="n">
        <v>4</v>
      </c>
      <c r="C381" t="inlineStr">
        <is>
          <t>A068N105-00</t>
        </is>
      </c>
      <c r="D381" t="inlineStr">
        <is>
          <t>A068N105</t>
        </is>
      </c>
      <c r="E381" t="inlineStr">
        <is>
          <t xml:space="preserve">                    A044T452A</t>
        </is>
      </c>
      <c r="F381" t="inlineStr">
        <is>
          <t>A044T452</t>
        </is>
      </c>
      <c r="G381" t="inlineStr">
        <is>
          <t>EPA17-DIESEL OXIDATION CATALYST</t>
        </is>
      </c>
      <c r="H381" t="n">
        <v>1</v>
      </c>
      <c r="I381" t="inlineStr">
        <is>
          <t>RAW MATERIAL</t>
        </is>
      </c>
      <c r="J381" t="inlineStr">
        <is>
          <t>Active</t>
        </is>
      </c>
      <c r="L381" t="n">
        <v>10</v>
      </c>
      <c r="M381" t="n">
        <v>1</v>
      </c>
      <c r="Q381" t="inlineStr">
        <is>
          <t>EA</t>
        </is>
      </c>
      <c r="R381" t="inlineStr">
        <is>
          <t>Item</t>
        </is>
      </c>
      <c r="S381" t="n">
        <v>1</v>
      </c>
      <c r="T381" t="n">
        <v>100</v>
      </c>
      <c r="U381" t="n">
        <v>1</v>
      </c>
      <c r="V381" t="n">
        <v>1</v>
      </c>
      <c r="W381" t="inlineStr">
        <is>
          <t>Date</t>
        </is>
      </c>
      <c r="Z381" t="n">
        <v>45121.72958333333</v>
      </c>
      <c r="AB381" t="inlineStr">
        <is>
          <t>*</t>
        </is>
      </c>
      <c r="AD381" t="inlineStr">
        <is>
          <t>Assembly Pull</t>
        </is>
      </c>
      <c r="AE381" t="inlineStr">
        <is>
          <t>C500</t>
        </is>
      </c>
      <c r="AI381" t="n">
        <v>1</v>
      </c>
      <c r="AK381" t="n">
        <v>1</v>
      </c>
      <c r="AL381" t="n">
        <v>10</v>
      </c>
      <c r="AN381" t="n">
        <v>0</v>
      </c>
      <c r="AO381" t="n">
        <v>12</v>
      </c>
      <c r="AU381" t="inlineStr">
        <is>
          <t>None</t>
        </is>
      </c>
      <c r="AV381" t="inlineStr">
        <is>
          <t>*</t>
        </is>
      </c>
    </row>
    <row r="382" ht="14.25" customHeight="1" s="152">
      <c r="A382" t="inlineStr">
        <is>
          <t>DOC</t>
        </is>
      </c>
      <c r="B382" t="n">
        <v>4</v>
      </c>
      <c r="C382" t="inlineStr">
        <is>
          <t>A068N105-00</t>
        </is>
      </c>
      <c r="D382" t="inlineStr">
        <is>
          <t>A068N105</t>
        </is>
      </c>
      <c r="E382" t="inlineStr">
        <is>
          <t xml:space="preserve">                    Q196100</t>
        </is>
      </c>
      <c r="F382" t="inlineStr">
        <is>
          <t>Q196100</t>
        </is>
      </c>
      <c r="G382" t="inlineStr">
        <is>
          <t>PRECIOUS METAL PLATINUM PER PRINT</t>
        </is>
      </c>
      <c r="H382" t="n">
        <v>1</v>
      </c>
      <c r="I382" t="inlineStr">
        <is>
          <t>RAW MATERIAL</t>
        </is>
      </c>
      <c r="J382" t="inlineStr">
        <is>
          <t>Active</t>
        </is>
      </c>
      <c r="L382" t="n">
        <v>20</v>
      </c>
      <c r="M382" t="n">
        <v>1</v>
      </c>
      <c r="Q382" t="inlineStr">
        <is>
          <t>TZ</t>
        </is>
      </c>
      <c r="R382" t="inlineStr">
        <is>
          <t>Item</t>
        </is>
      </c>
      <c r="S382" t="n">
        <v>0.128441</v>
      </c>
      <c r="T382" t="n">
        <v>100</v>
      </c>
      <c r="U382" t="n">
        <v>1</v>
      </c>
      <c r="V382" t="n">
        <v>0.128441</v>
      </c>
      <c r="W382" t="inlineStr">
        <is>
          <t>Date</t>
        </is>
      </c>
      <c r="Z382" t="n">
        <v>45121.72958333333</v>
      </c>
      <c r="AB382" t="inlineStr">
        <is>
          <t>*</t>
        </is>
      </c>
      <c r="AC382" t="inlineStr">
        <is>
          <t>MPTBR898</t>
        </is>
      </c>
      <c r="AD382" t="inlineStr">
        <is>
          <t>Assembly Pull</t>
        </is>
      </c>
      <c r="AE382" t="inlineStr">
        <is>
          <t>PGM</t>
        </is>
      </c>
      <c r="AI382" t="n">
        <v>0.128441</v>
      </c>
      <c r="AK382" t="n">
        <v>1</v>
      </c>
      <c r="AL382" t="n">
        <v>80</v>
      </c>
      <c r="AN382" t="n">
        <v>0</v>
      </c>
      <c r="AO382" t="n">
        <v>82</v>
      </c>
      <c r="AU382" t="inlineStr">
        <is>
          <t>None</t>
        </is>
      </c>
      <c r="AV382" t="inlineStr">
        <is>
          <t>*</t>
        </is>
      </c>
    </row>
    <row r="383" ht="14.25" customHeight="1" s="152">
      <c r="A383" t="inlineStr">
        <is>
          <t>DOC</t>
        </is>
      </c>
      <c r="B383" t="n">
        <v>4</v>
      </c>
      <c r="C383" t="inlineStr">
        <is>
          <t>A068N105-00</t>
        </is>
      </c>
      <c r="D383" t="inlineStr">
        <is>
          <t>A068N105</t>
        </is>
      </c>
      <c r="E383" t="inlineStr">
        <is>
          <t xml:space="preserve">                    Q196101</t>
        </is>
      </c>
      <c r="F383" t="inlineStr">
        <is>
          <t>Q196101</t>
        </is>
      </c>
      <c r="G383" t="inlineStr">
        <is>
          <t>PRECIOUS METAL PALLADIUM PER PRINT</t>
        </is>
      </c>
      <c r="H383" t="n">
        <v>1</v>
      </c>
      <c r="I383" t="inlineStr">
        <is>
          <t>RAW MATERIAL</t>
        </is>
      </c>
      <c r="J383" t="inlineStr">
        <is>
          <t>Active</t>
        </is>
      </c>
      <c r="L383" t="n">
        <v>30</v>
      </c>
      <c r="M383" t="n">
        <v>1</v>
      </c>
      <c r="Q383" t="inlineStr">
        <is>
          <t>TZ</t>
        </is>
      </c>
      <c r="R383" t="inlineStr">
        <is>
          <t>Item</t>
        </is>
      </c>
      <c r="S383" t="n">
        <v>0.024649</v>
      </c>
      <c r="T383" t="n">
        <v>100</v>
      </c>
      <c r="U383" t="n">
        <v>1</v>
      </c>
      <c r="V383" t="n">
        <v>0.024649</v>
      </c>
      <c r="W383" t="inlineStr">
        <is>
          <t>Date</t>
        </is>
      </c>
      <c r="Z383" t="n">
        <v>45121.72958333333</v>
      </c>
      <c r="AB383" t="inlineStr">
        <is>
          <t>*</t>
        </is>
      </c>
      <c r="AC383" t="inlineStr">
        <is>
          <t>MPTBR899</t>
        </is>
      </c>
      <c r="AD383" t="inlineStr">
        <is>
          <t>Assembly Pull</t>
        </is>
      </c>
      <c r="AE383" t="inlineStr">
        <is>
          <t>PGM</t>
        </is>
      </c>
      <c r="AI383" t="n">
        <v>0.024649</v>
      </c>
      <c r="AK383" t="n">
        <v>1</v>
      </c>
      <c r="AL383" t="n">
        <v>80</v>
      </c>
      <c r="AN383" t="n">
        <v>0</v>
      </c>
      <c r="AO383" t="n">
        <v>82</v>
      </c>
      <c r="AU383" t="inlineStr">
        <is>
          <t>None</t>
        </is>
      </c>
      <c r="AV383" t="inlineStr">
        <is>
          <t>*</t>
        </is>
      </c>
    </row>
    <row r="384" ht="14.25" customHeight="1" s="152">
      <c r="A384" t="inlineStr">
        <is>
          <t>DOC</t>
        </is>
      </c>
      <c r="B384" t="n">
        <v>3</v>
      </c>
      <c r="C384" t="inlineStr">
        <is>
          <t>A068N105-00</t>
        </is>
      </c>
      <c r="D384" t="inlineStr">
        <is>
          <t>A068N105</t>
        </is>
      </c>
      <c r="E384" t="inlineStr">
        <is>
          <t xml:space="preserve">                A072Z605</t>
        </is>
      </c>
      <c r="F384" t="inlineStr">
        <is>
          <t>A072Z605</t>
        </is>
      </c>
      <c r="G384" t="inlineStr">
        <is>
          <t>Mat,Substrate Mounting</t>
        </is>
      </c>
      <c r="H384" t="n">
        <v>1</v>
      </c>
      <c r="I384" t="inlineStr">
        <is>
          <t>RAW MATERIAL</t>
        </is>
      </c>
      <c r="J384" t="inlineStr">
        <is>
          <t>Active</t>
        </is>
      </c>
      <c r="L384" t="n">
        <v>30</v>
      </c>
      <c r="M384" t="n">
        <v>1</v>
      </c>
      <c r="Q384" t="inlineStr">
        <is>
          <t>EA</t>
        </is>
      </c>
      <c r="R384" t="inlineStr">
        <is>
          <t>Item</t>
        </is>
      </c>
      <c r="S384" t="n">
        <v>1</v>
      </c>
      <c r="T384" t="n">
        <v>100</v>
      </c>
      <c r="U384" t="n">
        <v>1</v>
      </c>
      <c r="V384" t="n">
        <v>1</v>
      </c>
      <c r="W384" t="inlineStr">
        <is>
          <t>Date</t>
        </is>
      </c>
      <c r="Z384" t="n">
        <v>45121.72958333333</v>
      </c>
      <c r="AB384" t="inlineStr">
        <is>
          <t>*</t>
        </is>
      </c>
      <c r="AD384" t="inlineStr">
        <is>
          <t>Assembly Pull</t>
        </is>
      </c>
      <c r="AE384" t="inlineStr">
        <is>
          <t>C500</t>
        </is>
      </c>
      <c r="AI384" t="n">
        <v>1</v>
      </c>
      <c r="AK384" t="n">
        <v>1</v>
      </c>
      <c r="AL384" t="n">
        <v>15</v>
      </c>
      <c r="AN384" t="n">
        <v>0</v>
      </c>
      <c r="AO384" t="n">
        <v>15</v>
      </c>
      <c r="AU384" t="inlineStr">
        <is>
          <t>None</t>
        </is>
      </c>
      <c r="AV384" t="inlineStr">
        <is>
          <t>*</t>
        </is>
      </c>
    </row>
    <row r="385" ht="14.25" customHeight="1" s="152">
      <c r="A385" t="inlineStr">
        <is>
          <t>DOC</t>
        </is>
      </c>
      <c r="B385" t="n">
        <v>2</v>
      </c>
      <c r="C385" t="inlineStr">
        <is>
          <t>A068N105-00</t>
        </is>
      </c>
      <c r="D385" t="inlineStr">
        <is>
          <t>A068N105</t>
        </is>
      </c>
      <c r="E385" t="inlineStr">
        <is>
          <t xml:space="preserve">            A052E390</t>
        </is>
      </c>
      <c r="F385" t="inlineStr">
        <is>
          <t>A052E390</t>
        </is>
      </c>
      <c r="G385" t="inlineStr">
        <is>
          <t>EPA17-ADAPTER BODY-INLET</t>
        </is>
      </c>
      <c r="H385" t="n">
        <v>1</v>
      </c>
      <c r="I385" t="inlineStr">
        <is>
          <t>RAW MATERIAL</t>
        </is>
      </c>
      <c r="J385" t="inlineStr">
        <is>
          <t>Active</t>
        </is>
      </c>
      <c r="L385" t="n">
        <v>20</v>
      </c>
      <c r="M385" t="n">
        <v>1</v>
      </c>
      <c r="Q385" t="inlineStr">
        <is>
          <t>EA</t>
        </is>
      </c>
      <c r="R385" t="inlineStr">
        <is>
          <t>Item</t>
        </is>
      </c>
      <c r="S385" t="n">
        <v>1</v>
      </c>
      <c r="T385" t="n">
        <v>100</v>
      </c>
      <c r="U385" t="n">
        <v>1</v>
      </c>
      <c r="V385" t="n">
        <v>1</v>
      </c>
      <c r="W385" t="inlineStr">
        <is>
          <t>Date</t>
        </is>
      </c>
      <c r="Z385" t="n">
        <v>44944.71083333333</v>
      </c>
      <c r="AB385" t="inlineStr">
        <is>
          <t>*</t>
        </is>
      </c>
      <c r="AD385" t="inlineStr">
        <is>
          <t>Assembly Pull</t>
        </is>
      </c>
      <c r="AE385" t="inlineStr">
        <is>
          <t>MFRJ KITS</t>
        </is>
      </c>
      <c r="AI385" t="n">
        <v>1</v>
      </c>
      <c r="AK385" t="n">
        <v>1</v>
      </c>
      <c r="AL385" t="n">
        <v>10</v>
      </c>
      <c r="AN385" t="n">
        <v>0</v>
      </c>
      <c r="AO385" t="n">
        <v>12</v>
      </c>
      <c r="AU385" t="inlineStr">
        <is>
          <t>None</t>
        </is>
      </c>
      <c r="AV385" t="inlineStr">
        <is>
          <t>*</t>
        </is>
      </c>
    </row>
    <row r="386" ht="14.25" customHeight="1" s="152">
      <c r="A386" t="inlineStr">
        <is>
          <t>DOC</t>
        </is>
      </c>
      <c r="B386" t="n">
        <v>2</v>
      </c>
      <c r="C386" t="inlineStr">
        <is>
          <t>A068N105-00</t>
        </is>
      </c>
      <c r="D386" t="inlineStr">
        <is>
          <t>A068N105</t>
        </is>
      </c>
      <c r="E386" t="inlineStr">
        <is>
          <t xml:space="preserve">            A052D401</t>
        </is>
      </c>
      <c r="F386" t="inlineStr">
        <is>
          <t>A052D401</t>
        </is>
      </c>
      <c r="G386" t="inlineStr">
        <is>
          <t>EPA17-PLATE, FLANGED-SI</t>
        </is>
      </c>
      <c r="H386" t="n">
        <v>1</v>
      </c>
      <c r="I386" t="inlineStr">
        <is>
          <t>RAW MATERIAL</t>
        </is>
      </c>
      <c r="J386" t="inlineStr">
        <is>
          <t>Active</t>
        </is>
      </c>
      <c r="L386" t="n">
        <v>30</v>
      </c>
      <c r="M386" t="n">
        <v>1</v>
      </c>
      <c r="Q386" t="inlineStr">
        <is>
          <t>EA</t>
        </is>
      </c>
      <c r="R386" t="inlineStr">
        <is>
          <t>Item</t>
        </is>
      </c>
      <c r="S386" t="n">
        <v>1</v>
      </c>
      <c r="T386" t="n">
        <v>100</v>
      </c>
      <c r="U386" t="n">
        <v>1</v>
      </c>
      <c r="V386" t="n">
        <v>1</v>
      </c>
      <c r="W386" t="inlineStr">
        <is>
          <t>Date</t>
        </is>
      </c>
      <c r="Z386" t="n">
        <v>44944.71083333333</v>
      </c>
      <c r="AB386" t="inlineStr">
        <is>
          <t>*</t>
        </is>
      </c>
      <c r="AD386" t="inlineStr">
        <is>
          <t>Assembly Pull</t>
        </is>
      </c>
      <c r="AE386" t="inlineStr">
        <is>
          <t>MFRJ KITS</t>
        </is>
      </c>
      <c r="AI386" t="n">
        <v>1</v>
      </c>
      <c r="AK386" t="n">
        <v>1</v>
      </c>
      <c r="AL386" t="n">
        <v>10</v>
      </c>
      <c r="AN386" t="n">
        <v>0</v>
      </c>
      <c r="AO386" t="n">
        <v>12</v>
      </c>
      <c r="AU386" t="inlineStr">
        <is>
          <t>None</t>
        </is>
      </c>
      <c r="AV386" t="inlineStr">
        <is>
          <t>*</t>
        </is>
      </c>
    </row>
    <row r="387" ht="14.25" customHeight="1" s="152">
      <c r="A387" t="inlineStr">
        <is>
          <t>DOC</t>
        </is>
      </c>
      <c r="B387" t="n">
        <v>2</v>
      </c>
      <c r="C387" t="inlineStr">
        <is>
          <t>A068N105-00</t>
        </is>
      </c>
      <c r="D387" t="inlineStr">
        <is>
          <t>A068N105</t>
        </is>
      </c>
      <c r="E387" t="inlineStr">
        <is>
          <t xml:space="preserve">            A052D400</t>
        </is>
      </c>
      <c r="F387" t="inlineStr">
        <is>
          <t>A052D400</t>
        </is>
      </c>
      <c r="G387" t="inlineStr">
        <is>
          <t>EPA17-PERF PLATE-SI</t>
        </is>
      </c>
      <c r="H387" t="n">
        <v>1</v>
      </c>
      <c r="I387" t="inlineStr">
        <is>
          <t>RAW MATERIAL</t>
        </is>
      </c>
      <c r="J387" t="inlineStr">
        <is>
          <t>Active</t>
        </is>
      </c>
      <c r="L387" t="n">
        <v>40</v>
      </c>
      <c r="M387" t="n">
        <v>1</v>
      </c>
      <c r="Q387" t="inlineStr">
        <is>
          <t>EA</t>
        </is>
      </c>
      <c r="R387" t="inlineStr">
        <is>
          <t>Item</t>
        </is>
      </c>
      <c r="S387" t="n">
        <v>1</v>
      </c>
      <c r="T387" t="n">
        <v>100</v>
      </c>
      <c r="U387" t="n">
        <v>1</v>
      </c>
      <c r="V387" t="n">
        <v>1</v>
      </c>
      <c r="W387" t="inlineStr">
        <is>
          <t>Date</t>
        </is>
      </c>
      <c r="Z387" t="n">
        <v>44944.71083333333</v>
      </c>
      <c r="AB387" t="inlineStr">
        <is>
          <t>*</t>
        </is>
      </c>
      <c r="AD387" t="inlineStr">
        <is>
          <t>Assembly Pull</t>
        </is>
      </c>
      <c r="AE387" t="inlineStr">
        <is>
          <t>MFRJ KITS</t>
        </is>
      </c>
      <c r="AI387" t="n">
        <v>1</v>
      </c>
      <c r="AK387" t="n">
        <v>1</v>
      </c>
      <c r="AL387" t="n">
        <v>10</v>
      </c>
      <c r="AN387" t="n">
        <v>0</v>
      </c>
      <c r="AO387" t="n">
        <v>12</v>
      </c>
      <c r="AU387" t="inlineStr">
        <is>
          <t>None</t>
        </is>
      </c>
      <c r="AV387" t="inlineStr">
        <is>
          <t>*</t>
        </is>
      </c>
    </row>
    <row r="388" ht="14.25" customHeight="1" s="152">
      <c r="A388" t="inlineStr">
        <is>
          <t>DOC</t>
        </is>
      </c>
      <c r="B388" t="n">
        <v>2</v>
      </c>
      <c r="C388" t="inlineStr">
        <is>
          <t>A068N105-00</t>
        </is>
      </c>
      <c r="D388" t="inlineStr">
        <is>
          <t>A068N105</t>
        </is>
      </c>
      <c r="E388" t="inlineStr">
        <is>
          <t xml:space="preserve">        -  A064B612</t>
        </is>
      </c>
      <c r="F388" t="inlineStr">
        <is>
          <t>A064B612</t>
        </is>
      </c>
      <c r="G388" t="inlineStr">
        <is>
          <t>PLATE,FLANGED</t>
        </is>
      </c>
      <c r="H388" t="n">
        <v>1</v>
      </c>
      <c r="I388" t="inlineStr">
        <is>
          <t>PHANTOM</t>
        </is>
      </c>
      <c r="J388" t="inlineStr">
        <is>
          <t>PHANTOM</t>
        </is>
      </c>
      <c r="L388" t="n">
        <v>50</v>
      </c>
      <c r="M388" t="n">
        <v>1</v>
      </c>
      <c r="Q388" t="inlineStr">
        <is>
          <t>EA</t>
        </is>
      </c>
      <c r="R388" t="inlineStr">
        <is>
          <t>Item</t>
        </is>
      </c>
      <c r="S388" t="n">
        <v>1</v>
      </c>
      <c r="T388" t="n">
        <v>100</v>
      </c>
      <c r="U388" t="n">
        <v>1</v>
      </c>
      <c r="V388" t="n">
        <v>1</v>
      </c>
      <c r="W388" t="inlineStr">
        <is>
          <t>Date</t>
        </is>
      </c>
      <c r="Z388" t="n">
        <v>44944.71083333333</v>
      </c>
      <c r="AB388" t="inlineStr">
        <is>
          <t>*</t>
        </is>
      </c>
      <c r="AD388" t="inlineStr">
        <is>
          <t>Phantom</t>
        </is>
      </c>
      <c r="AI388" t="n">
        <v>1</v>
      </c>
      <c r="AK388" t="n">
        <v>1</v>
      </c>
      <c r="AL388" t="n">
        <v>0</v>
      </c>
      <c r="AN388" t="n">
        <v>0</v>
      </c>
      <c r="AO388" t="n">
        <v>12</v>
      </c>
      <c r="AU388" t="inlineStr">
        <is>
          <t>None</t>
        </is>
      </c>
    </row>
    <row r="389" ht="14.25" customHeight="1" s="152">
      <c r="A389" t="inlineStr">
        <is>
          <t>DOC</t>
        </is>
      </c>
      <c r="B389" t="n">
        <v>3</v>
      </c>
      <c r="C389" t="inlineStr">
        <is>
          <t>A068N105-00</t>
        </is>
      </c>
      <c r="D389" t="inlineStr">
        <is>
          <t>A068N105</t>
        </is>
      </c>
      <c r="E389" t="inlineStr">
        <is>
          <t xml:space="preserve">                A052D399</t>
        </is>
      </c>
      <c r="F389" t="inlineStr">
        <is>
          <t>A052D399</t>
        </is>
      </c>
      <c r="G389" t="inlineStr">
        <is>
          <t>EPA17-PLATE, FLANGED-SI</t>
        </is>
      </c>
      <c r="H389" t="n">
        <v>1</v>
      </c>
      <c r="I389" t="inlineStr">
        <is>
          <t>RAW MATERIAL</t>
        </is>
      </c>
      <c r="J389" t="inlineStr">
        <is>
          <t>Active</t>
        </is>
      </c>
      <c r="L389" t="n">
        <v>10</v>
      </c>
      <c r="M389" t="n">
        <v>1</v>
      </c>
      <c r="Q389" t="inlineStr">
        <is>
          <t>EA</t>
        </is>
      </c>
      <c r="R389" t="inlineStr">
        <is>
          <t>Item</t>
        </is>
      </c>
      <c r="S389" t="n">
        <v>1</v>
      </c>
      <c r="T389" t="n">
        <v>100</v>
      </c>
      <c r="U389" t="n">
        <v>1</v>
      </c>
      <c r="V389" t="n">
        <v>1</v>
      </c>
      <c r="W389" t="inlineStr">
        <is>
          <t>Date</t>
        </is>
      </c>
      <c r="Z389" t="n">
        <v>44944.71083333333</v>
      </c>
      <c r="AB389" t="inlineStr">
        <is>
          <t>*</t>
        </is>
      </c>
      <c r="AD389" t="inlineStr">
        <is>
          <t>Assembly Pull</t>
        </is>
      </c>
      <c r="AE389" t="inlineStr">
        <is>
          <t>MFRJ KITS</t>
        </is>
      </c>
      <c r="AI389" t="n">
        <v>1</v>
      </c>
      <c r="AK389" t="n">
        <v>1</v>
      </c>
      <c r="AL389" t="n">
        <v>10</v>
      </c>
      <c r="AN389" t="n">
        <v>0</v>
      </c>
      <c r="AO389" t="n">
        <v>12</v>
      </c>
      <c r="AU389" t="inlineStr">
        <is>
          <t>None</t>
        </is>
      </c>
      <c r="AV389" t="inlineStr">
        <is>
          <t>*</t>
        </is>
      </c>
    </row>
    <row r="390" ht="14.25" customHeight="1" s="152">
      <c r="A390" t="inlineStr">
        <is>
          <t>DOC</t>
        </is>
      </c>
      <c r="B390" t="n">
        <v>3</v>
      </c>
      <c r="C390" t="inlineStr">
        <is>
          <t>A068N105-00</t>
        </is>
      </c>
      <c r="D390" t="inlineStr">
        <is>
          <t>A068N105</t>
        </is>
      </c>
      <c r="E390" t="inlineStr">
        <is>
          <t xml:space="preserve">                A054X541</t>
        </is>
      </c>
      <c r="F390" t="inlineStr">
        <is>
          <t>A054X541</t>
        </is>
      </c>
      <c r="G390" t="inlineStr">
        <is>
          <t>EPA17-BAFFLE-INLET-SI</t>
        </is>
      </c>
      <c r="H390" t="n">
        <v>1</v>
      </c>
      <c r="I390" t="inlineStr">
        <is>
          <t>RAW MATERIAL</t>
        </is>
      </c>
      <c r="J390" t="inlineStr">
        <is>
          <t>Active</t>
        </is>
      </c>
      <c r="L390" t="n">
        <v>20</v>
      </c>
      <c r="M390" t="n">
        <v>1</v>
      </c>
      <c r="Q390" t="inlineStr">
        <is>
          <t>EA</t>
        </is>
      </c>
      <c r="R390" t="inlineStr">
        <is>
          <t>Item</t>
        </is>
      </c>
      <c r="S390" t="n">
        <v>1</v>
      </c>
      <c r="T390" t="n">
        <v>100</v>
      </c>
      <c r="U390" t="n">
        <v>1</v>
      </c>
      <c r="V390" t="n">
        <v>1</v>
      </c>
      <c r="W390" t="inlineStr">
        <is>
          <t>Date</t>
        </is>
      </c>
      <c r="Z390" t="n">
        <v>44944.71083333333</v>
      </c>
      <c r="AB390" t="inlineStr">
        <is>
          <t>*</t>
        </is>
      </c>
      <c r="AD390" t="inlineStr">
        <is>
          <t>Assembly Pull</t>
        </is>
      </c>
      <c r="AE390" t="inlineStr">
        <is>
          <t>MFRJ KITS</t>
        </is>
      </c>
      <c r="AI390" t="n">
        <v>1</v>
      </c>
      <c r="AK390" t="n">
        <v>1</v>
      </c>
      <c r="AL390" t="n">
        <v>10</v>
      </c>
      <c r="AN390" t="n">
        <v>0</v>
      </c>
      <c r="AO390" t="n">
        <v>12</v>
      </c>
      <c r="AU390" t="inlineStr">
        <is>
          <t>None</t>
        </is>
      </c>
      <c r="AV390" t="inlineStr">
        <is>
          <t>*</t>
        </is>
      </c>
    </row>
    <row r="391" ht="14.25" customHeight="1" s="152">
      <c r="A391" t="inlineStr">
        <is>
          <t>DOC</t>
        </is>
      </c>
      <c r="B391" t="n">
        <v>3</v>
      </c>
      <c r="C391" t="inlineStr">
        <is>
          <t>A068N105-00</t>
        </is>
      </c>
      <c r="D391" t="inlineStr">
        <is>
          <t>A068N105</t>
        </is>
      </c>
      <c r="E391" t="inlineStr">
        <is>
          <t xml:space="preserve">                A052L352</t>
        </is>
      </c>
      <c r="F391" t="inlineStr">
        <is>
          <t>A052L352</t>
        </is>
      </c>
      <c r="G391" t="inlineStr">
        <is>
          <t>EPA17-BAFFLE-INLET-SI</t>
        </is>
      </c>
      <c r="H391" t="n">
        <v>1</v>
      </c>
      <c r="I391" t="inlineStr">
        <is>
          <t>RAW MATERIAL</t>
        </is>
      </c>
      <c r="J391" t="inlineStr">
        <is>
          <t>Active</t>
        </is>
      </c>
      <c r="L391" t="n">
        <v>30</v>
      </c>
      <c r="M391" t="n">
        <v>1</v>
      </c>
      <c r="Q391" t="inlineStr">
        <is>
          <t>EA</t>
        </is>
      </c>
      <c r="R391" t="inlineStr">
        <is>
          <t>Item</t>
        </is>
      </c>
      <c r="S391" t="n">
        <v>1</v>
      </c>
      <c r="T391" t="n">
        <v>100</v>
      </c>
      <c r="U391" t="n">
        <v>1</v>
      </c>
      <c r="V391" t="n">
        <v>1</v>
      </c>
      <c r="W391" t="inlineStr">
        <is>
          <t>Date</t>
        </is>
      </c>
      <c r="Z391" t="n">
        <v>44944.71083333333</v>
      </c>
      <c r="AB391" t="inlineStr">
        <is>
          <t>*</t>
        </is>
      </c>
      <c r="AD391" t="inlineStr">
        <is>
          <t>Assembly Pull</t>
        </is>
      </c>
      <c r="AE391" t="inlineStr">
        <is>
          <t>MFRJ KITS</t>
        </is>
      </c>
      <c r="AI391" t="n">
        <v>1</v>
      </c>
      <c r="AK391" t="n">
        <v>1</v>
      </c>
      <c r="AL391" t="n">
        <v>10</v>
      </c>
      <c r="AN391" t="n">
        <v>0</v>
      </c>
      <c r="AO391" t="n">
        <v>12</v>
      </c>
      <c r="AU391" t="inlineStr">
        <is>
          <t>None</t>
        </is>
      </c>
      <c r="AV391" t="inlineStr">
        <is>
          <t>*</t>
        </is>
      </c>
    </row>
    <row r="392" ht="14.25" customHeight="1" s="152">
      <c r="A392" t="inlineStr">
        <is>
          <t>DOC</t>
        </is>
      </c>
      <c r="B392" t="n">
        <v>2</v>
      </c>
      <c r="C392" t="inlineStr">
        <is>
          <t>A068N105-00</t>
        </is>
      </c>
      <c r="D392" t="inlineStr">
        <is>
          <t>A068N105</t>
        </is>
      </c>
      <c r="E392" t="inlineStr">
        <is>
          <t xml:space="preserve">            A040W490</t>
        </is>
      </c>
      <c r="F392" t="inlineStr">
        <is>
          <t>A040W490</t>
        </is>
      </c>
      <c r="G392" t="inlineStr">
        <is>
          <t>ADAPTER CLAMP</t>
        </is>
      </c>
      <c r="H392" t="n">
        <v>1</v>
      </c>
      <c r="I392" t="inlineStr">
        <is>
          <t>RAW MATERIAL</t>
        </is>
      </c>
      <c r="J392" t="inlineStr">
        <is>
          <t>Active</t>
        </is>
      </c>
      <c r="L392" t="n">
        <v>60</v>
      </c>
      <c r="M392" t="n">
        <v>1</v>
      </c>
      <c r="Q392" t="inlineStr">
        <is>
          <t>EA</t>
        </is>
      </c>
      <c r="R392" t="inlineStr">
        <is>
          <t>Item</t>
        </is>
      </c>
      <c r="S392" t="n">
        <v>1</v>
      </c>
      <c r="T392" t="n">
        <v>100</v>
      </c>
      <c r="U392" t="n">
        <v>1</v>
      </c>
      <c r="V392" t="n">
        <v>1</v>
      </c>
      <c r="W392" t="inlineStr">
        <is>
          <t>Date</t>
        </is>
      </c>
      <c r="Z392" t="n">
        <v>44944.71083333333</v>
      </c>
      <c r="AB392" t="inlineStr">
        <is>
          <t>*</t>
        </is>
      </c>
      <c r="AD392" t="inlineStr">
        <is>
          <t>Assembly Pull</t>
        </is>
      </c>
      <c r="AE392" t="inlineStr">
        <is>
          <t>M1200</t>
        </is>
      </c>
      <c r="AI392" t="n">
        <v>1</v>
      </c>
      <c r="AK392" t="n">
        <v>1</v>
      </c>
      <c r="AL392" t="n">
        <v>10</v>
      </c>
      <c r="AN392" t="n">
        <v>0</v>
      </c>
      <c r="AO392" t="n">
        <v>12</v>
      </c>
      <c r="AU392" t="inlineStr">
        <is>
          <t>None</t>
        </is>
      </c>
      <c r="AV392" t="inlineStr">
        <is>
          <t>*</t>
        </is>
      </c>
    </row>
    <row r="393" ht="14.25" customHeight="1" s="152">
      <c r="A393" t="inlineStr">
        <is>
          <t>DOC</t>
        </is>
      </c>
      <c r="B393" t="n">
        <v>2</v>
      </c>
      <c r="C393" t="inlineStr">
        <is>
          <t>A068N105-00</t>
        </is>
      </c>
      <c r="D393" t="inlineStr">
        <is>
          <t>A068N105</t>
        </is>
      </c>
      <c r="E393" t="inlineStr">
        <is>
          <t xml:space="preserve">            A057D140</t>
        </is>
      </c>
      <c r="F393" t="inlineStr">
        <is>
          <t>A057D140</t>
        </is>
      </c>
      <c r="G393" t="inlineStr">
        <is>
          <t>EPA17-COUPLER</t>
        </is>
      </c>
      <c r="H393" t="n">
        <v>1</v>
      </c>
      <c r="I393" t="inlineStr">
        <is>
          <t>RAW MATERIAL</t>
        </is>
      </c>
      <c r="J393" t="inlineStr">
        <is>
          <t>Active</t>
        </is>
      </c>
      <c r="L393" t="n">
        <v>70</v>
      </c>
      <c r="M393" t="n">
        <v>1</v>
      </c>
      <c r="Q393" t="inlineStr">
        <is>
          <t>EA</t>
        </is>
      </c>
      <c r="R393" t="inlineStr">
        <is>
          <t>Item</t>
        </is>
      </c>
      <c r="S393" t="n">
        <v>1</v>
      </c>
      <c r="T393" t="n">
        <v>100</v>
      </c>
      <c r="U393" t="n">
        <v>1</v>
      </c>
      <c r="V393" t="n">
        <v>1</v>
      </c>
      <c r="W393" t="inlineStr">
        <is>
          <t>Date</t>
        </is>
      </c>
      <c r="Z393" t="n">
        <v>44944.71083333333</v>
      </c>
      <c r="AB393" t="inlineStr">
        <is>
          <t>*</t>
        </is>
      </c>
      <c r="AD393" t="inlineStr">
        <is>
          <t>Assembly Pull</t>
        </is>
      </c>
      <c r="AE393" t="inlineStr">
        <is>
          <t>M1200</t>
        </is>
      </c>
      <c r="AI393" t="n">
        <v>1</v>
      </c>
      <c r="AK393" t="n">
        <v>1</v>
      </c>
      <c r="AL393" t="n">
        <v>10</v>
      </c>
      <c r="AN393" t="n">
        <v>0</v>
      </c>
      <c r="AO393" t="n">
        <v>12</v>
      </c>
      <c r="AU393" t="inlineStr">
        <is>
          <t>None</t>
        </is>
      </c>
      <c r="AV393" t="inlineStr">
        <is>
          <t>*</t>
        </is>
      </c>
    </row>
    <row r="394" ht="14.25" customHeight="1" s="152">
      <c r="A394" t="inlineStr">
        <is>
          <t>DOC</t>
        </is>
      </c>
      <c r="B394" t="n">
        <v>2</v>
      </c>
      <c r="C394" t="inlineStr">
        <is>
          <t>A068N105-00</t>
        </is>
      </c>
      <c r="D394" t="inlineStr">
        <is>
          <t>A068N105</t>
        </is>
      </c>
      <c r="E394" t="inlineStr">
        <is>
          <t xml:space="preserve">            A057C684</t>
        </is>
      </c>
      <c r="F394" t="inlineStr">
        <is>
          <t>A057C684</t>
        </is>
      </c>
      <c r="G394" t="inlineStr">
        <is>
          <t>EPA17-INSULATION</t>
        </is>
      </c>
      <c r="H394" t="n">
        <v>1</v>
      </c>
      <c r="I394" t="inlineStr">
        <is>
          <t>RAW MATERIAL</t>
        </is>
      </c>
      <c r="J394" t="inlineStr">
        <is>
          <t>Active</t>
        </is>
      </c>
      <c r="L394" t="n">
        <v>80</v>
      </c>
      <c r="M394" t="n">
        <v>1</v>
      </c>
      <c r="Q394" t="inlineStr">
        <is>
          <t>EA</t>
        </is>
      </c>
      <c r="R394" t="inlineStr">
        <is>
          <t>Item</t>
        </is>
      </c>
      <c r="S394" t="n">
        <v>1</v>
      </c>
      <c r="T394" t="n">
        <v>100</v>
      </c>
      <c r="U394" t="n">
        <v>1</v>
      </c>
      <c r="V394" t="n">
        <v>1</v>
      </c>
      <c r="W394" t="inlineStr">
        <is>
          <t>Date</t>
        </is>
      </c>
      <c r="Z394" t="n">
        <v>44944.71083333333</v>
      </c>
      <c r="AB394" t="inlineStr">
        <is>
          <t>*</t>
        </is>
      </c>
      <c r="AD394" t="inlineStr">
        <is>
          <t>Assembly Pull</t>
        </is>
      </c>
      <c r="AE394" t="inlineStr">
        <is>
          <t>MFRJ KITS</t>
        </is>
      </c>
      <c r="AI394" t="n">
        <v>1</v>
      </c>
      <c r="AK394" t="n">
        <v>1</v>
      </c>
      <c r="AL394" t="n">
        <v>10</v>
      </c>
      <c r="AN394" t="n">
        <v>0</v>
      </c>
      <c r="AO394" t="n">
        <v>12</v>
      </c>
      <c r="AU394" t="inlineStr">
        <is>
          <t>None</t>
        </is>
      </c>
      <c r="AV394" t="inlineStr">
        <is>
          <t>*</t>
        </is>
      </c>
    </row>
    <row r="395" ht="14.25" customHeight="1" s="152">
      <c r="A395" t="inlineStr">
        <is>
          <t>DOC</t>
        </is>
      </c>
      <c r="B395" t="n">
        <v>2</v>
      </c>
      <c r="C395" t="inlineStr">
        <is>
          <t>A068N105-00</t>
        </is>
      </c>
      <c r="D395" t="inlineStr">
        <is>
          <t>A068N105</t>
        </is>
      </c>
      <c r="E395" t="inlineStr">
        <is>
          <t xml:space="preserve">            A057P850</t>
        </is>
      </c>
      <c r="F395" t="inlineStr">
        <is>
          <t>A057P850</t>
        </is>
      </c>
      <c r="G395" t="inlineStr">
        <is>
          <t>STAGE V-INSULATION</t>
        </is>
      </c>
      <c r="H395" t="n">
        <v>1</v>
      </c>
      <c r="I395" t="inlineStr">
        <is>
          <t>RAW MATERIAL</t>
        </is>
      </c>
      <c r="J395" t="inlineStr">
        <is>
          <t>Active</t>
        </is>
      </c>
      <c r="L395" t="n">
        <v>90</v>
      </c>
      <c r="M395" t="n">
        <v>1</v>
      </c>
      <c r="Q395" t="inlineStr">
        <is>
          <t>EA</t>
        </is>
      </c>
      <c r="R395" t="inlineStr">
        <is>
          <t>Item</t>
        </is>
      </c>
      <c r="S395" t="n">
        <v>1</v>
      </c>
      <c r="T395" t="n">
        <v>100</v>
      </c>
      <c r="U395" t="n">
        <v>1</v>
      </c>
      <c r="V395" t="n">
        <v>1</v>
      </c>
      <c r="W395" t="inlineStr">
        <is>
          <t>Date</t>
        </is>
      </c>
      <c r="Z395" t="n">
        <v>44944.71083333333</v>
      </c>
      <c r="AB395" t="inlineStr">
        <is>
          <t>*</t>
        </is>
      </c>
      <c r="AD395" t="inlineStr">
        <is>
          <t>Assembly Pull</t>
        </is>
      </c>
      <c r="AE395" t="inlineStr">
        <is>
          <t>MFRJ KITS</t>
        </is>
      </c>
      <c r="AI395" t="n">
        <v>1</v>
      </c>
      <c r="AK395" t="n">
        <v>1</v>
      </c>
      <c r="AL395" t="n">
        <v>10</v>
      </c>
      <c r="AN395" t="n">
        <v>0</v>
      </c>
      <c r="AO395" t="n">
        <v>12</v>
      </c>
      <c r="AU395" t="inlineStr">
        <is>
          <t>None</t>
        </is>
      </c>
      <c r="AV395" t="inlineStr">
        <is>
          <t>*</t>
        </is>
      </c>
    </row>
    <row r="396" ht="14.25" customHeight="1" s="152">
      <c r="A396" t="inlineStr">
        <is>
          <t>DOC</t>
        </is>
      </c>
      <c r="B396" t="n">
        <v>2</v>
      </c>
      <c r="C396" t="inlineStr">
        <is>
          <t>A068N105-00</t>
        </is>
      </c>
      <c r="D396" t="inlineStr">
        <is>
          <t>A068N105</t>
        </is>
      </c>
      <c r="E396" t="inlineStr">
        <is>
          <t xml:space="preserve">            A057P851</t>
        </is>
      </c>
      <c r="F396" t="inlineStr">
        <is>
          <t>A057P851</t>
        </is>
      </c>
      <c r="G396" t="inlineStr">
        <is>
          <t>STAGE V-INSULATION</t>
        </is>
      </c>
      <c r="H396" t="n">
        <v>1</v>
      </c>
      <c r="I396" t="inlineStr">
        <is>
          <t>RAW MATERIAL</t>
        </is>
      </c>
      <c r="J396" t="inlineStr">
        <is>
          <t>Active</t>
        </is>
      </c>
      <c r="L396" t="n">
        <v>100</v>
      </c>
      <c r="M396" t="n">
        <v>1</v>
      </c>
      <c r="Q396" t="inlineStr">
        <is>
          <t>EA</t>
        </is>
      </c>
      <c r="R396" t="inlineStr">
        <is>
          <t>Item</t>
        </is>
      </c>
      <c r="S396" t="n">
        <v>1</v>
      </c>
      <c r="T396" t="n">
        <v>100</v>
      </c>
      <c r="U396" t="n">
        <v>1</v>
      </c>
      <c r="V396" t="n">
        <v>1</v>
      </c>
      <c r="W396" t="inlineStr">
        <is>
          <t>Date</t>
        </is>
      </c>
      <c r="Z396" t="n">
        <v>44944.71083333333</v>
      </c>
      <c r="AB396" t="inlineStr">
        <is>
          <t>*</t>
        </is>
      </c>
      <c r="AD396" t="inlineStr">
        <is>
          <t>Assembly Pull</t>
        </is>
      </c>
      <c r="AE396" t="inlineStr">
        <is>
          <t>MFRJ KITS</t>
        </is>
      </c>
      <c r="AI396" t="n">
        <v>1</v>
      </c>
      <c r="AK396" t="n">
        <v>1</v>
      </c>
      <c r="AL396" t="n">
        <v>10</v>
      </c>
      <c r="AN396" t="n">
        <v>0</v>
      </c>
      <c r="AO396" t="n">
        <v>12</v>
      </c>
      <c r="AU396" t="inlineStr">
        <is>
          <t>None</t>
        </is>
      </c>
      <c r="AV396" t="inlineStr">
        <is>
          <t>*</t>
        </is>
      </c>
    </row>
    <row r="397" ht="14.25" customHeight="1" s="152">
      <c r="A397" t="inlineStr">
        <is>
          <t>DOC</t>
        </is>
      </c>
      <c r="B397" t="n">
        <v>2</v>
      </c>
      <c r="C397" t="inlineStr">
        <is>
          <t>A068N105-00</t>
        </is>
      </c>
      <c r="D397" t="inlineStr">
        <is>
          <t>A068N105</t>
        </is>
      </c>
      <c r="E397" t="inlineStr">
        <is>
          <t xml:space="preserve">            A054A426</t>
        </is>
      </c>
      <c r="F397" t="inlineStr">
        <is>
          <t>A054A426</t>
        </is>
      </c>
      <c r="G397" t="inlineStr">
        <is>
          <t>EPA17-HEAT SHIELD-INLET-SI</t>
        </is>
      </c>
      <c r="H397" t="n">
        <v>1</v>
      </c>
      <c r="I397" t="inlineStr">
        <is>
          <t>RAW MATERIAL</t>
        </is>
      </c>
      <c r="J397" t="inlineStr">
        <is>
          <t>Active</t>
        </is>
      </c>
      <c r="L397" t="n">
        <v>110</v>
      </c>
      <c r="M397" t="n">
        <v>1</v>
      </c>
      <c r="Q397" t="inlineStr">
        <is>
          <t>EA</t>
        </is>
      </c>
      <c r="R397" t="inlineStr">
        <is>
          <t>Item</t>
        </is>
      </c>
      <c r="S397" t="n">
        <v>1</v>
      </c>
      <c r="T397" t="n">
        <v>100</v>
      </c>
      <c r="U397" t="n">
        <v>1</v>
      </c>
      <c r="V397" t="n">
        <v>1</v>
      </c>
      <c r="W397" t="inlineStr">
        <is>
          <t>Date</t>
        </is>
      </c>
      <c r="Z397" t="n">
        <v>44944.71083333333</v>
      </c>
      <c r="AB397" t="inlineStr">
        <is>
          <t>*</t>
        </is>
      </c>
      <c r="AD397" t="inlineStr">
        <is>
          <t>Assembly Pull</t>
        </is>
      </c>
      <c r="AE397" t="inlineStr">
        <is>
          <t>MFRJ KITS</t>
        </is>
      </c>
      <c r="AI397" t="n">
        <v>1</v>
      </c>
      <c r="AK397" t="n">
        <v>1</v>
      </c>
      <c r="AL397" t="n">
        <v>10</v>
      </c>
      <c r="AN397" t="n">
        <v>0</v>
      </c>
      <c r="AO397" t="n">
        <v>12</v>
      </c>
      <c r="AU397" t="inlineStr">
        <is>
          <t>None</t>
        </is>
      </c>
      <c r="AV397" t="inlineStr">
        <is>
          <t>*</t>
        </is>
      </c>
    </row>
    <row r="398" ht="14.25" customHeight="1" s="152">
      <c r="A398" t="inlineStr">
        <is>
          <t>DOC</t>
        </is>
      </c>
      <c r="B398" t="n">
        <v>2</v>
      </c>
      <c r="C398" t="inlineStr">
        <is>
          <t>A068N105-00</t>
        </is>
      </c>
      <c r="D398" t="inlineStr">
        <is>
          <t>A068N105</t>
        </is>
      </c>
      <c r="E398" t="inlineStr">
        <is>
          <t xml:space="preserve">            A054H938</t>
        </is>
      </c>
      <c r="F398" t="inlineStr">
        <is>
          <t>A054H938</t>
        </is>
      </c>
      <c r="G398" t="inlineStr">
        <is>
          <t>EPA17-HEAT SHIELD-INLET-SI</t>
        </is>
      </c>
      <c r="H398" t="n">
        <v>1</v>
      </c>
      <c r="I398" t="inlineStr">
        <is>
          <t>RAW MATERIAL</t>
        </is>
      </c>
      <c r="J398" t="inlineStr">
        <is>
          <t>Active</t>
        </is>
      </c>
      <c r="L398" t="n">
        <v>120</v>
      </c>
      <c r="M398" t="n">
        <v>1</v>
      </c>
      <c r="Q398" t="inlineStr">
        <is>
          <t>EA</t>
        </is>
      </c>
      <c r="R398" t="inlineStr">
        <is>
          <t>Item</t>
        </is>
      </c>
      <c r="S398" t="n">
        <v>1</v>
      </c>
      <c r="T398" t="n">
        <v>100</v>
      </c>
      <c r="U398" t="n">
        <v>1</v>
      </c>
      <c r="V398" t="n">
        <v>1</v>
      </c>
      <c r="W398" t="inlineStr">
        <is>
          <t>Date</t>
        </is>
      </c>
      <c r="Z398" t="n">
        <v>44944.71083333333</v>
      </c>
      <c r="AB398" t="inlineStr">
        <is>
          <t>*</t>
        </is>
      </c>
      <c r="AD398" t="inlineStr">
        <is>
          <t>Assembly Pull</t>
        </is>
      </c>
      <c r="AE398" t="inlineStr">
        <is>
          <t>MFRJ KITS</t>
        </is>
      </c>
      <c r="AI398" t="n">
        <v>1</v>
      </c>
      <c r="AK398" t="n">
        <v>1</v>
      </c>
      <c r="AL398" t="n">
        <v>10</v>
      </c>
      <c r="AN398" t="n">
        <v>0</v>
      </c>
      <c r="AO398" t="n">
        <v>12</v>
      </c>
      <c r="AU398" t="inlineStr">
        <is>
          <t>None</t>
        </is>
      </c>
      <c r="AV398" t="inlineStr">
        <is>
          <t>*</t>
        </is>
      </c>
    </row>
    <row r="399" ht="14.25" customHeight="1" s="152">
      <c r="A399" t="inlineStr">
        <is>
          <t>DOC</t>
        </is>
      </c>
      <c r="B399" t="n">
        <v>2</v>
      </c>
      <c r="C399" t="inlineStr">
        <is>
          <t>A068N105-00</t>
        </is>
      </c>
      <c r="D399" t="inlineStr">
        <is>
          <t>A068N105</t>
        </is>
      </c>
      <c r="E399" t="inlineStr">
        <is>
          <t xml:space="preserve">            A054H936</t>
        </is>
      </c>
      <c r="F399" t="inlineStr">
        <is>
          <t>A054H936</t>
        </is>
      </c>
      <c r="G399" t="inlineStr">
        <is>
          <t>EPA17-HEAT SHIELD-INLET-SI</t>
        </is>
      </c>
      <c r="H399" t="n">
        <v>1</v>
      </c>
      <c r="I399" t="inlineStr">
        <is>
          <t>RAW MATERIAL</t>
        </is>
      </c>
      <c r="J399" t="inlineStr">
        <is>
          <t>Active</t>
        </is>
      </c>
      <c r="L399" t="n">
        <v>130</v>
      </c>
      <c r="M399" t="n">
        <v>1</v>
      </c>
      <c r="Q399" t="inlineStr">
        <is>
          <t>EA</t>
        </is>
      </c>
      <c r="R399" t="inlineStr">
        <is>
          <t>Item</t>
        </is>
      </c>
      <c r="S399" t="n">
        <v>1</v>
      </c>
      <c r="T399" t="n">
        <v>100</v>
      </c>
      <c r="U399" t="n">
        <v>1</v>
      </c>
      <c r="V399" t="n">
        <v>1</v>
      </c>
      <c r="W399" t="inlineStr">
        <is>
          <t>Date</t>
        </is>
      </c>
      <c r="Z399" t="n">
        <v>44944.71083333333</v>
      </c>
      <c r="AB399" t="inlineStr">
        <is>
          <t>*</t>
        </is>
      </c>
      <c r="AD399" t="inlineStr">
        <is>
          <t>Assembly Pull</t>
        </is>
      </c>
      <c r="AE399" t="inlineStr">
        <is>
          <t>MFRJ KITS</t>
        </is>
      </c>
      <c r="AI399" t="n">
        <v>1</v>
      </c>
      <c r="AK399" t="n">
        <v>1</v>
      </c>
      <c r="AL399" t="n">
        <v>10</v>
      </c>
      <c r="AN399" t="n">
        <v>0</v>
      </c>
      <c r="AO399" t="n">
        <v>12</v>
      </c>
      <c r="AU399" t="inlineStr">
        <is>
          <t>None</t>
        </is>
      </c>
      <c r="AV399" t="inlineStr">
        <is>
          <t>*</t>
        </is>
      </c>
    </row>
    <row r="400" ht="14.25" customHeight="1" s="152">
      <c r="A400" t="inlineStr">
        <is>
          <t>DOC</t>
        </is>
      </c>
      <c r="B400" t="n">
        <v>1</v>
      </c>
      <c r="C400" t="inlineStr">
        <is>
          <t>A068N106-00</t>
        </is>
      </c>
      <c r="D400" t="inlineStr">
        <is>
          <t>A068N106</t>
        </is>
      </c>
      <c r="E400" t="inlineStr">
        <is>
          <t xml:space="preserve">    -  A068N106P</t>
        </is>
      </c>
      <c r="F400" t="inlineStr">
        <is>
          <t>A068N106</t>
        </is>
      </c>
      <c r="G400" t="inlineStr">
        <is>
          <t>MODULE,DOC INLET</t>
        </is>
      </c>
      <c r="H400" t="n">
        <v>1</v>
      </c>
      <c r="I400" t="inlineStr">
        <is>
          <t>PHANTOM</t>
        </is>
      </c>
      <c r="J400" t="inlineStr">
        <is>
          <t>PHANTOM</t>
        </is>
      </c>
      <c r="L400" t="n">
        <v>10</v>
      </c>
      <c r="M400" t="n">
        <v>1</v>
      </c>
      <c r="Q400" t="inlineStr">
        <is>
          <t>EA</t>
        </is>
      </c>
      <c r="R400" t="inlineStr">
        <is>
          <t>Item</t>
        </is>
      </c>
      <c r="S400" t="n">
        <v>1</v>
      </c>
      <c r="T400" t="n">
        <v>100</v>
      </c>
      <c r="U400" t="n">
        <v>1</v>
      </c>
      <c r="V400" t="n">
        <v>1</v>
      </c>
      <c r="W400" t="inlineStr">
        <is>
          <t>Date</t>
        </is>
      </c>
      <c r="Z400" t="n">
        <v>44945.81443287037</v>
      </c>
      <c r="AB400" t="inlineStr">
        <is>
          <t>*</t>
        </is>
      </c>
      <c r="AD400" t="inlineStr">
        <is>
          <t>Phantom</t>
        </is>
      </c>
      <c r="AI400" t="n">
        <v>1</v>
      </c>
      <c r="AK400" t="n">
        <v>1</v>
      </c>
      <c r="AL400" t="n">
        <v>0</v>
      </c>
      <c r="AN400" t="n">
        <v>2</v>
      </c>
      <c r="AO400" t="n">
        <v>83</v>
      </c>
      <c r="AU400" t="inlineStr">
        <is>
          <t>None</t>
        </is>
      </c>
    </row>
    <row r="401" ht="14.25" customHeight="1" s="152">
      <c r="A401" t="inlineStr">
        <is>
          <t>DOC</t>
        </is>
      </c>
      <c r="B401" t="n">
        <v>2</v>
      </c>
      <c r="C401" t="inlineStr">
        <is>
          <t>A068N106-00</t>
        </is>
      </c>
      <c r="D401" t="inlineStr">
        <is>
          <t>A068N106</t>
        </is>
      </c>
      <c r="E401" t="inlineStr">
        <is>
          <t xml:space="preserve">        -  A073G772</t>
        </is>
      </c>
      <c r="F401" t="inlineStr">
        <is>
          <t>A073G772</t>
        </is>
      </c>
      <c r="G401" t="inlineStr">
        <is>
          <t>MODULE,CATALYST</t>
        </is>
      </c>
      <c r="H401" t="n">
        <v>1</v>
      </c>
      <c r="I401" t="inlineStr">
        <is>
          <t>SUB ASSEMBLY</t>
        </is>
      </c>
      <c r="J401" t="inlineStr">
        <is>
          <t>Active</t>
        </is>
      </c>
      <c r="L401" t="n">
        <v>11</v>
      </c>
      <c r="M401" t="n">
        <v>1</v>
      </c>
      <c r="Q401" t="inlineStr">
        <is>
          <t>EA</t>
        </is>
      </c>
      <c r="R401" t="inlineStr">
        <is>
          <t>Item</t>
        </is>
      </c>
      <c r="S401" t="n">
        <v>1</v>
      </c>
      <c r="T401" t="n">
        <v>100</v>
      </c>
      <c r="U401" t="n">
        <v>1</v>
      </c>
      <c r="V401" t="n">
        <v>1</v>
      </c>
      <c r="W401" t="inlineStr">
        <is>
          <t>Date</t>
        </is>
      </c>
      <c r="Z401" t="n">
        <v>45121.74238425926</v>
      </c>
      <c r="AB401" t="inlineStr">
        <is>
          <t>*</t>
        </is>
      </c>
      <c r="AD401" t="inlineStr">
        <is>
          <t>Assembly Pull</t>
        </is>
      </c>
      <c r="AE401" t="inlineStr">
        <is>
          <t>M1000</t>
        </is>
      </c>
      <c r="AI401" t="n">
        <v>1</v>
      </c>
      <c r="AK401" t="n">
        <v>1</v>
      </c>
      <c r="AL401" t="n">
        <v>1</v>
      </c>
      <c r="AN401" t="n">
        <v>2</v>
      </c>
      <c r="AO401" t="n">
        <v>83</v>
      </c>
      <c r="AU401" t="inlineStr">
        <is>
          <t>None</t>
        </is>
      </c>
      <c r="AV401" t="inlineStr">
        <is>
          <t>*</t>
        </is>
      </c>
    </row>
    <row r="402" ht="14.25" customHeight="1" s="152">
      <c r="A402" t="inlineStr">
        <is>
          <t>DOC</t>
        </is>
      </c>
      <c r="B402" t="n">
        <v>3</v>
      </c>
      <c r="C402" t="inlineStr">
        <is>
          <t>A068N106-00</t>
        </is>
      </c>
      <c r="D402" t="inlineStr">
        <is>
          <t>A068N106</t>
        </is>
      </c>
      <c r="E402" t="inlineStr">
        <is>
          <t xml:space="preserve">            -  A054W161</t>
        </is>
      </c>
      <c r="F402" t="inlineStr">
        <is>
          <t>A054W161</t>
        </is>
      </c>
      <c r="G402" t="inlineStr">
        <is>
          <t>EPA17-INNER BODY-DOC</t>
        </is>
      </c>
      <c r="H402" t="n">
        <v>1</v>
      </c>
      <c r="I402" t="inlineStr">
        <is>
          <t>SUB ASSEMBLY</t>
        </is>
      </c>
      <c r="J402" t="inlineStr">
        <is>
          <t>Active</t>
        </is>
      </c>
      <c r="L402" t="n">
        <v>10</v>
      </c>
      <c r="M402" t="n">
        <v>1</v>
      </c>
      <c r="Q402" t="inlineStr">
        <is>
          <t>EA</t>
        </is>
      </c>
      <c r="R402" t="inlineStr">
        <is>
          <t>Item</t>
        </is>
      </c>
      <c r="S402" t="n">
        <v>1</v>
      </c>
      <c r="T402" t="n">
        <v>100</v>
      </c>
      <c r="U402" t="n">
        <v>1</v>
      </c>
      <c r="V402" t="n">
        <v>1</v>
      </c>
      <c r="W402" t="inlineStr">
        <is>
          <t>Date</t>
        </is>
      </c>
      <c r="Z402" t="n">
        <v>45121.74238425926</v>
      </c>
      <c r="AB402" t="inlineStr">
        <is>
          <t>*</t>
        </is>
      </c>
      <c r="AD402" t="inlineStr">
        <is>
          <t>Assembly Pull</t>
        </is>
      </c>
      <c r="AE402" t="inlineStr">
        <is>
          <t>C500</t>
        </is>
      </c>
      <c r="AI402" t="n">
        <v>1</v>
      </c>
      <c r="AK402" t="n">
        <v>1</v>
      </c>
      <c r="AL402" t="n">
        <v>1</v>
      </c>
      <c r="AN402" t="n">
        <v>1</v>
      </c>
      <c r="AO402" t="n">
        <v>6</v>
      </c>
      <c r="AU402" t="inlineStr">
        <is>
          <t>None</t>
        </is>
      </c>
      <c r="AV402" t="inlineStr">
        <is>
          <t>*</t>
        </is>
      </c>
    </row>
    <row r="403" ht="14.25" customHeight="1" s="152">
      <c r="A403" t="inlineStr">
        <is>
          <t>DOC</t>
        </is>
      </c>
      <c r="B403" t="n">
        <v>4</v>
      </c>
      <c r="C403" t="inlineStr">
        <is>
          <t>A068N106-00</t>
        </is>
      </c>
      <c r="D403" t="inlineStr">
        <is>
          <t>A068N106</t>
        </is>
      </c>
      <c r="E403" t="inlineStr">
        <is>
          <t xml:space="preserve">                    A054W161F</t>
        </is>
      </c>
      <c r="F403" t="inlineStr">
        <is>
          <t>A054W161</t>
        </is>
      </c>
      <c r="G403" t="inlineStr">
        <is>
          <t>EPA17-INNER BODY-DOC</t>
        </is>
      </c>
      <c r="H403" t="n">
        <v>1</v>
      </c>
      <c r="I403" t="inlineStr">
        <is>
          <t>RAW MATERIAL</t>
        </is>
      </c>
      <c r="J403" t="inlineStr">
        <is>
          <t>Active</t>
        </is>
      </c>
      <c r="L403" t="n">
        <v>10</v>
      </c>
      <c r="M403" t="n">
        <v>1</v>
      </c>
      <c r="Q403" t="inlineStr">
        <is>
          <t>EA</t>
        </is>
      </c>
      <c r="R403" t="inlineStr">
        <is>
          <t>Item</t>
        </is>
      </c>
      <c r="S403" t="n">
        <v>1</v>
      </c>
      <c r="T403" t="n">
        <v>100</v>
      </c>
      <c r="U403" t="n">
        <v>1</v>
      </c>
      <c r="V403" t="n">
        <v>1</v>
      </c>
      <c r="W403" t="inlineStr">
        <is>
          <t>Date</t>
        </is>
      </c>
      <c r="Z403" t="n">
        <v>45121.74238425926</v>
      </c>
      <c r="AB403" t="inlineStr">
        <is>
          <t>*</t>
        </is>
      </c>
      <c r="AD403" t="inlineStr">
        <is>
          <t>Assembly Pull</t>
        </is>
      </c>
      <c r="AE403" t="inlineStr">
        <is>
          <t>LSLASER</t>
        </is>
      </c>
      <c r="AI403" t="n">
        <v>1</v>
      </c>
      <c r="AK403" t="n">
        <v>1</v>
      </c>
      <c r="AL403" t="n">
        <v>5</v>
      </c>
      <c r="AN403" t="n">
        <v>0</v>
      </c>
      <c r="AO403" t="n">
        <v>5</v>
      </c>
      <c r="AU403" t="inlineStr">
        <is>
          <t>None</t>
        </is>
      </c>
      <c r="AV403" t="inlineStr">
        <is>
          <t>*</t>
        </is>
      </c>
    </row>
    <row r="404" ht="14.25" customHeight="1" s="152">
      <c r="A404" t="inlineStr">
        <is>
          <t>DOC</t>
        </is>
      </c>
      <c r="B404" t="n">
        <v>3</v>
      </c>
      <c r="C404" t="inlineStr">
        <is>
          <t>A068N106-00</t>
        </is>
      </c>
      <c r="D404" t="inlineStr">
        <is>
          <t>A068N106</t>
        </is>
      </c>
      <c r="E404" t="inlineStr">
        <is>
          <t xml:space="preserve">            -  A044T452</t>
        </is>
      </c>
      <c r="F404" t="inlineStr">
        <is>
          <t>A044T452</t>
        </is>
      </c>
      <c r="G404" t="inlineStr">
        <is>
          <t>EPA17-DIESEL OXIDATION CATALYST</t>
        </is>
      </c>
      <c r="H404" t="n">
        <v>1</v>
      </c>
      <c r="I404" t="inlineStr">
        <is>
          <t>PHANTOM</t>
        </is>
      </c>
      <c r="J404" t="inlineStr">
        <is>
          <t>PHANTOM</t>
        </is>
      </c>
      <c r="L404" t="n">
        <v>20</v>
      </c>
      <c r="M404" t="n">
        <v>1</v>
      </c>
      <c r="Q404" t="inlineStr">
        <is>
          <t>EA</t>
        </is>
      </c>
      <c r="R404" t="inlineStr">
        <is>
          <t>Item</t>
        </is>
      </c>
      <c r="S404" t="n">
        <v>1</v>
      </c>
      <c r="T404" t="n">
        <v>100</v>
      </c>
      <c r="U404" t="n">
        <v>1</v>
      </c>
      <c r="V404" t="n">
        <v>1</v>
      </c>
      <c r="W404" t="inlineStr">
        <is>
          <t>Date</t>
        </is>
      </c>
      <c r="Z404" t="n">
        <v>45121.74238425926</v>
      </c>
      <c r="AB404" t="inlineStr">
        <is>
          <t>*</t>
        </is>
      </c>
      <c r="AD404" t="inlineStr">
        <is>
          <t>Phantom</t>
        </is>
      </c>
      <c r="AI404" t="n">
        <v>1</v>
      </c>
      <c r="AK404" t="n">
        <v>1</v>
      </c>
      <c r="AL404" t="n">
        <v>0</v>
      </c>
      <c r="AN404" t="n">
        <v>0</v>
      </c>
      <c r="AO404" t="n">
        <v>82</v>
      </c>
      <c r="AU404" t="inlineStr">
        <is>
          <t>None</t>
        </is>
      </c>
    </row>
    <row r="405" ht="14.25" customHeight="1" s="152">
      <c r="A405" t="inlineStr">
        <is>
          <t>DOC</t>
        </is>
      </c>
      <c r="B405" t="n">
        <v>4</v>
      </c>
      <c r="C405" t="inlineStr">
        <is>
          <t>A068N106-00</t>
        </is>
      </c>
      <c r="D405" t="inlineStr">
        <is>
          <t>A068N106</t>
        </is>
      </c>
      <c r="E405" t="inlineStr">
        <is>
          <t xml:space="preserve">                    A044T452A</t>
        </is>
      </c>
      <c r="F405" t="inlineStr">
        <is>
          <t>A044T452</t>
        </is>
      </c>
      <c r="G405" t="inlineStr">
        <is>
          <t>EPA17-DIESEL OXIDATION CATALYST</t>
        </is>
      </c>
      <c r="H405" t="n">
        <v>1</v>
      </c>
      <c r="I405" t="inlineStr">
        <is>
          <t>RAW MATERIAL</t>
        </is>
      </c>
      <c r="J405" t="inlineStr">
        <is>
          <t>Active</t>
        </is>
      </c>
      <c r="L405" t="n">
        <v>10</v>
      </c>
      <c r="M405" t="n">
        <v>1</v>
      </c>
      <c r="Q405" t="inlineStr">
        <is>
          <t>EA</t>
        </is>
      </c>
      <c r="R405" t="inlineStr">
        <is>
          <t>Item</t>
        </is>
      </c>
      <c r="S405" t="n">
        <v>1</v>
      </c>
      <c r="T405" t="n">
        <v>100</v>
      </c>
      <c r="U405" t="n">
        <v>1</v>
      </c>
      <c r="V405" t="n">
        <v>1</v>
      </c>
      <c r="W405" t="inlineStr">
        <is>
          <t>Date</t>
        </is>
      </c>
      <c r="Z405" t="n">
        <v>45121.74238425926</v>
      </c>
      <c r="AB405" t="inlineStr">
        <is>
          <t>*</t>
        </is>
      </c>
      <c r="AD405" t="inlineStr">
        <is>
          <t>Assembly Pull</t>
        </is>
      </c>
      <c r="AE405" t="inlineStr">
        <is>
          <t>C500</t>
        </is>
      </c>
      <c r="AI405" t="n">
        <v>1</v>
      </c>
      <c r="AK405" t="n">
        <v>1</v>
      </c>
      <c r="AL405" t="n">
        <v>10</v>
      </c>
      <c r="AN405" t="n">
        <v>0</v>
      </c>
      <c r="AO405" t="n">
        <v>12</v>
      </c>
      <c r="AU405" t="inlineStr">
        <is>
          <t>None</t>
        </is>
      </c>
      <c r="AV405" t="inlineStr">
        <is>
          <t>*</t>
        </is>
      </c>
    </row>
    <row r="406" ht="14.25" customHeight="1" s="152">
      <c r="A406" t="inlineStr">
        <is>
          <t>DOC</t>
        </is>
      </c>
      <c r="B406" t="n">
        <v>4</v>
      </c>
      <c r="C406" t="inlineStr">
        <is>
          <t>A068N106-00</t>
        </is>
      </c>
      <c r="D406" t="inlineStr">
        <is>
          <t>A068N106</t>
        </is>
      </c>
      <c r="E406" t="inlineStr">
        <is>
          <t xml:space="preserve">                    Q196100</t>
        </is>
      </c>
      <c r="F406" t="inlineStr">
        <is>
          <t>Q196100</t>
        </is>
      </c>
      <c r="G406" t="inlineStr">
        <is>
          <t>PRECIOUS METAL PLATINUM PER PRINT</t>
        </is>
      </c>
      <c r="H406" t="n">
        <v>1</v>
      </c>
      <c r="I406" t="inlineStr">
        <is>
          <t>RAW MATERIAL</t>
        </is>
      </c>
      <c r="J406" t="inlineStr">
        <is>
          <t>Active</t>
        </is>
      </c>
      <c r="L406" t="n">
        <v>20</v>
      </c>
      <c r="M406" t="n">
        <v>1</v>
      </c>
      <c r="Q406" t="inlineStr">
        <is>
          <t>TZ</t>
        </is>
      </c>
      <c r="R406" t="inlineStr">
        <is>
          <t>Item</t>
        </is>
      </c>
      <c r="S406" t="n">
        <v>0.128441</v>
      </c>
      <c r="T406" t="n">
        <v>100</v>
      </c>
      <c r="U406" t="n">
        <v>1</v>
      </c>
      <c r="V406" t="n">
        <v>0.128441</v>
      </c>
      <c r="W406" t="inlineStr">
        <is>
          <t>Date</t>
        </is>
      </c>
      <c r="Z406" t="n">
        <v>45121.74238425926</v>
      </c>
      <c r="AB406" t="inlineStr">
        <is>
          <t>*</t>
        </is>
      </c>
      <c r="AC406" t="inlineStr">
        <is>
          <t>MPTBR898</t>
        </is>
      </c>
      <c r="AD406" t="inlineStr">
        <is>
          <t>Assembly Pull</t>
        </is>
      </c>
      <c r="AE406" t="inlineStr">
        <is>
          <t>PGM</t>
        </is>
      </c>
      <c r="AI406" t="n">
        <v>0.128441</v>
      </c>
      <c r="AK406" t="n">
        <v>1</v>
      </c>
      <c r="AL406" t="n">
        <v>80</v>
      </c>
      <c r="AN406" t="n">
        <v>0</v>
      </c>
      <c r="AO406" t="n">
        <v>82</v>
      </c>
      <c r="AU406" t="inlineStr">
        <is>
          <t>None</t>
        </is>
      </c>
      <c r="AV406" t="inlineStr">
        <is>
          <t>*</t>
        </is>
      </c>
    </row>
    <row r="407" ht="14.25" customHeight="1" s="152">
      <c r="A407" t="inlineStr">
        <is>
          <t>DOC</t>
        </is>
      </c>
      <c r="B407" t="n">
        <v>4</v>
      </c>
      <c r="C407" t="inlineStr">
        <is>
          <t>A068N106-00</t>
        </is>
      </c>
      <c r="D407" t="inlineStr">
        <is>
          <t>A068N106</t>
        </is>
      </c>
      <c r="E407" t="inlineStr">
        <is>
          <t xml:space="preserve">                    Q196101</t>
        </is>
      </c>
      <c r="F407" t="inlineStr">
        <is>
          <t>Q196101</t>
        </is>
      </c>
      <c r="G407" t="inlineStr">
        <is>
          <t>PRECIOUS METAL PALLADIUM PER PRINT</t>
        </is>
      </c>
      <c r="H407" t="n">
        <v>1</v>
      </c>
      <c r="I407" t="inlineStr">
        <is>
          <t>RAW MATERIAL</t>
        </is>
      </c>
      <c r="J407" t="inlineStr">
        <is>
          <t>Active</t>
        </is>
      </c>
      <c r="L407" t="n">
        <v>30</v>
      </c>
      <c r="M407" t="n">
        <v>1</v>
      </c>
      <c r="Q407" t="inlineStr">
        <is>
          <t>TZ</t>
        </is>
      </c>
      <c r="R407" t="inlineStr">
        <is>
          <t>Item</t>
        </is>
      </c>
      <c r="S407" t="n">
        <v>0.024649</v>
      </c>
      <c r="T407" t="n">
        <v>100</v>
      </c>
      <c r="U407" t="n">
        <v>1</v>
      </c>
      <c r="V407" t="n">
        <v>0.024649</v>
      </c>
      <c r="W407" t="inlineStr">
        <is>
          <t>Date</t>
        </is>
      </c>
      <c r="Z407" t="n">
        <v>45121.74238425926</v>
      </c>
      <c r="AB407" t="inlineStr">
        <is>
          <t>*</t>
        </is>
      </c>
      <c r="AC407" t="inlineStr">
        <is>
          <t>MPTBR899</t>
        </is>
      </c>
      <c r="AD407" t="inlineStr">
        <is>
          <t>Assembly Pull</t>
        </is>
      </c>
      <c r="AE407" t="inlineStr">
        <is>
          <t>PGM</t>
        </is>
      </c>
      <c r="AI407" t="n">
        <v>0.024649</v>
      </c>
      <c r="AK407" t="n">
        <v>1</v>
      </c>
      <c r="AL407" t="n">
        <v>80</v>
      </c>
      <c r="AN407" t="n">
        <v>0</v>
      </c>
      <c r="AO407" t="n">
        <v>82</v>
      </c>
      <c r="AU407" t="inlineStr">
        <is>
          <t>None</t>
        </is>
      </c>
      <c r="AV407" t="inlineStr">
        <is>
          <t>*</t>
        </is>
      </c>
    </row>
    <row r="408" ht="14.25" customHeight="1" s="152">
      <c r="A408" t="inlineStr">
        <is>
          <t>DOC</t>
        </is>
      </c>
      <c r="B408" t="n">
        <v>3</v>
      </c>
      <c r="C408" t="inlineStr">
        <is>
          <t>A068N106-00</t>
        </is>
      </c>
      <c r="D408" t="inlineStr">
        <is>
          <t>A068N106</t>
        </is>
      </c>
      <c r="E408" t="inlineStr">
        <is>
          <t xml:space="preserve">                A072Z605</t>
        </is>
      </c>
      <c r="F408" t="inlineStr">
        <is>
          <t>A072Z605</t>
        </is>
      </c>
      <c r="G408" t="inlineStr">
        <is>
          <t>Mat,Substrate Mounting</t>
        </is>
      </c>
      <c r="H408" t="n">
        <v>1</v>
      </c>
      <c r="I408" t="inlineStr">
        <is>
          <t>RAW MATERIAL</t>
        </is>
      </c>
      <c r="J408" t="inlineStr">
        <is>
          <t>Active</t>
        </is>
      </c>
      <c r="L408" t="n">
        <v>30</v>
      </c>
      <c r="M408" t="n">
        <v>1</v>
      </c>
      <c r="Q408" t="inlineStr">
        <is>
          <t>EA</t>
        </is>
      </c>
      <c r="R408" t="inlineStr">
        <is>
          <t>Item</t>
        </is>
      </c>
      <c r="S408" t="n">
        <v>1</v>
      </c>
      <c r="T408" t="n">
        <v>100</v>
      </c>
      <c r="U408" t="n">
        <v>1</v>
      </c>
      <c r="V408" t="n">
        <v>1</v>
      </c>
      <c r="W408" t="inlineStr">
        <is>
          <t>Date</t>
        </is>
      </c>
      <c r="Z408" t="n">
        <v>45121.74238425926</v>
      </c>
      <c r="AB408" t="inlineStr">
        <is>
          <t>*</t>
        </is>
      </c>
      <c r="AD408" t="inlineStr">
        <is>
          <t>Assembly Pull</t>
        </is>
      </c>
      <c r="AE408" t="inlineStr">
        <is>
          <t>C500</t>
        </is>
      </c>
      <c r="AI408" t="n">
        <v>1</v>
      </c>
      <c r="AK408" t="n">
        <v>1</v>
      </c>
      <c r="AL408" t="n">
        <v>15</v>
      </c>
      <c r="AN408" t="n">
        <v>0</v>
      </c>
      <c r="AO408" t="n">
        <v>15</v>
      </c>
      <c r="AU408" t="inlineStr">
        <is>
          <t>None</t>
        </is>
      </c>
      <c r="AV408" t="inlineStr">
        <is>
          <t>*</t>
        </is>
      </c>
    </row>
    <row r="409" ht="14.25" customHeight="1" s="152">
      <c r="A409" t="inlineStr">
        <is>
          <t>DOC</t>
        </is>
      </c>
      <c r="B409" t="n">
        <v>2</v>
      </c>
      <c r="C409" t="inlineStr">
        <is>
          <t>A068N106-00</t>
        </is>
      </c>
      <c r="D409" t="inlineStr">
        <is>
          <t>A068N106</t>
        </is>
      </c>
      <c r="E409" t="inlineStr">
        <is>
          <t xml:space="preserve">            A052E390</t>
        </is>
      </c>
      <c r="F409" t="inlineStr">
        <is>
          <t>A052E390</t>
        </is>
      </c>
      <c r="G409" t="inlineStr">
        <is>
          <t>EPA17-ADAPTER BODY-INLET</t>
        </is>
      </c>
      <c r="H409" t="n">
        <v>1</v>
      </c>
      <c r="I409" t="inlineStr">
        <is>
          <t>RAW MATERIAL</t>
        </is>
      </c>
      <c r="J409" t="inlineStr">
        <is>
          <t>Active</t>
        </is>
      </c>
      <c r="L409" t="n">
        <v>20</v>
      </c>
      <c r="M409" t="n">
        <v>1</v>
      </c>
      <c r="Q409" t="inlineStr">
        <is>
          <t>EA</t>
        </is>
      </c>
      <c r="R409" t="inlineStr">
        <is>
          <t>Item</t>
        </is>
      </c>
      <c r="S409" t="n">
        <v>1</v>
      </c>
      <c r="T409" t="n">
        <v>100</v>
      </c>
      <c r="U409" t="n">
        <v>1</v>
      </c>
      <c r="V409" t="n">
        <v>1</v>
      </c>
      <c r="W409" t="inlineStr">
        <is>
          <t>Date</t>
        </is>
      </c>
      <c r="Z409" t="n">
        <v>44945.81443287037</v>
      </c>
      <c r="AB409" t="inlineStr">
        <is>
          <t>*</t>
        </is>
      </c>
      <c r="AD409" t="inlineStr">
        <is>
          <t>Assembly Pull</t>
        </is>
      </c>
      <c r="AE409" t="inlineStr">
        <is>
          <t>MFRJ KITS</t>
        </is>
      </c>
      <c r="AI409" t="n">
        <v>1</v>
      </c>
      <c r="AK409" t="n">
        <v>1</v>
      </c>
      <c r="AL409" t="n">
        <v>10</v>
      </c>
      <c r="AN409" t="n">
        <v>0</v>
      </c>
      <c r="AO409" t="n">
        <v>12</v>
      </c>
      <c r="AU409" t="inlineStr">
        <is>
          <t>None</t>
        </is>
      </c>
      <c r="AV409" t="inlineStr">
        <is>
          <t>*</t>
        </is>
      </c>
    </row>
    <row r="410" ht="14.25" customHeight="1" s="152">
      <c r="A410" t="inlineStr">
        <is>
          <t>DOC</t>
        </is>
      </c>
      <c r="B410" t="n">
        <v>2</v>
      </c>
      <c r="C410" t="inlineStr">
        <is>
          <t>A068N106-00</t>
        </is>
      </c>
      <c r="D410" t="inlineStr">
        <is>
          <t>A068N106</t>
        </is>
      </c>
      <c r="E410" t="inlineStr">
        <is>
          <t xml:space="preserve">            A052D401</t>
        </is>
      </c>
      <c r="F410" t="inlineStr">
        <is>
          <t>A052D401</t>
        </is>
      </c>
      <c r="G410" t="inlineStr">
        <is>
          <t>EPA17-PLATE, FLANGED-SI</t>
        </is>
      </c>
      <c r="H410" t="n">
        <v>1</v>
      </c>
      <c r="I410" t="inlineStr">
        <is>
          <t>RAW MATERIAL</t>
        </is>
      </c>
      <c r="J410" t="inlineStr">
        <is>
          <t>Active</t>
        </is>
      </c>
      <c r="L410" t="n">
        <v>30</v>
      </c>
      <c r="M410" t="n">
        <v>1</v>
      </c>
      <c r="Q410" t="inlineStr">
        <is>
          <t>EA</t>
        </is>
      </c>
      <c r="R410" t="inlineStr">
        <is>
          <t>Item</t>
        </is>
      </c>
      <c r="S410" t="n">
        <v>1</v>
      </c>
      <c r="T410" t="n">
        <v>100</v>
      </c>
      <c r="U410" t="n">
        <v>1</v>
      </c>
      <c r="V410" t="n">
        <v>1</v>
      </c>
      <c r="W410" t="inlineStr">
        <is>
          <t>Date</t>
        </is>
      </c>
      <c r="Z410" t="n">
        <v>44945.81443287037</v>
      </c>
      <c r="AB410" t="inlineStr">
        <is>
          <t>*</t>
        </is>
      </c>
      <c r="AD410" t="inlineStr">
        <is>
          <t>Assembly Pull</t>
        </is>
      </c>
      <c r="AE410" t="inlineStr">
        <is>
          <t>MFRJ KITS</t>
        </is>
      </c>
      <c r="AI410" t="n">
        <v>1</v>
      </c>
      <c r="AK410" t="n">
        <v>1</v>
      </c>
      <c r="AL410" t="n">
        <v>10</v>
      </c>
      <c r="AN410" t="n">
        <v>0</v>
      </c>
      <c r="AO410" t="n">
        <v>12</v>
      </c>
      <c r="AU410" t="inlineStr">
        <is>
          <t>None</t>
        </is>
      </c>
      <c r="AV410" t="inlineStr">
        <is>
          <t>*</t>
        </is>
      </c>
    </row>
    <row r="411" ht="14.25" customHeight="1" s="152">
      <c r="A411" t="inlineStr">
        <is>
          <t>DOC</t>
        </is>
      </c>
      <c r="B411" t="n">
        <v>2</v>
      </c>
      <c r="C411" t="inlineStr">
        <is>
          <t>A068N106-00</t>
        </is>
      </c>
      <c r="D411" t="inlineStr">
        <is>
          <t>A068N106</t>
        </is>
      </c>
      <c r="E411" t="inlineStr">
        <is>
          <t xml:space="preserve">            A052D400</t>
        </is>
      </c>
      <c r="F411" t="inlineStr">
        <is>
          <t>A052D400</t>
        </is>
      </c>
      <c r="G411" t="inlineStr">
        <is>
          <t>EPA17-PERF PLATE-SI</t>
        </is>
      </c>
      <c r="H411" t="n">
        <v>1</v>
      </c>
      <c r="I411" t="inlineStr">
        <is>
          <t>RAW MATERIAL</t>
        </is>
      </c>
      <c r="J411" t="inlineStr">
        <is>
          <t>Active</t>
        </is>
      </c>
      <c r="L411" t="n">
        <v>40</v>
      </c>
      <c r="M411" t="n">
        <v>1</v>
      </c>
      <c r="Q411" t="inlineStr">
        <is>
          <t>EA</t>
        </is>
      </c>
      <c r="R411" t="inlineStr">
        <is>
          <t>Item</t>
        </is>
      </c>
      <c r="S411" t="n">
        <v>1</v>
      </c>
      <c r="T411" t="n">
        <v>100</v>
      </c>
      <c r="U411" t="n">
        <v>1</v>
      </c>
      <c r="V411" t="n">
        <v>1</v>
      </c>
      <c r="W411" t="inlineStr">
        <is>
          <t>Date</t>
        </is>
      </c>
      <c r="Z411" t="n">
        <v>44945.81443287037</v>
      </c>
      <c r="AB411" t="inlineStr">
        <is>
          <t>*</t>
        </is>
      </c>
      <c r="AD411" t="inlineStr">
        <is>
          <t>Assembly Pull</t>
        </is>
      </c>
      <c r="AE411" t="inlineStr">
        <is>
          <t>MFRJ KITS</t>
        </is>
      </c>
      <c r="AI411" t="n">
        <v>1</v>
      </c>
      <c r="AK411" t="n">
        <v>1</v>
      </c>
      <c r="AL411" t="n">
        <v>10</v>
      </c>
      <c r="AN411" t="n">
        <v>0</v>
      </c>
      <c r="AO411" t="n">
        <v>12</v>
      </c>
      <c r="AU411" t="inlineStr">
        <is>
          <t>None</t>
        </is>
      </c>
      <c r="AV411" t="inlineStr">
        <is>
          <t>*</t>
        </is>
      </c>
    </row>
    <row r="412" ht="14.25" customHeight="1" s="152">
      <c r="A412" t="inlineStr">
        <is>
          <t>DOC</t>
        </is>
      </c>
      <c r="B412" t="n">
        <v>2</v>
      </c>
      <c r="C412" t="inlineStr">
        <is>
          <t>A068N106-00</t>
        </is>
      </c>
      <c r="D412" t="inlineStr">
        <is>
          <t>A068N106</t>
        </is>
      </c>
      <c r="E412" t="inlineStr">
        <is>
          <t xml:space="preserve">        -  A064B612</t>
        </is>
      </c>
      <c r="F412" t="inlineStr">
        <is>
          <t>A064B612</t>
        </is>
      </c>
      <c r="G412" t="inlineStr">
        <is>
          <t>PLATE,FLANGED</t>
        </is>
      </c>
      <c r="H412" t="n">
        <v>1</v>
      </c>
      <c r="I412" t="inlineStr">
        <is>
          <t>PHANTOM</t>
        </is>
      </c>
      <c r="J412" t="inlineStr">
        <is>
          <t>PHANTOM</t>
        </is>
      </c>
      <c r="L412" t="n">
        <v>50</v>
      </c>
      <c r="M412" t="n">
        <v>1</v>
      </c>
      <c r="Q412" t="inlineStr">
        <is>
          <t>EA</t>
        </is>
      </c>
      <c r="R412" t="inlineStr">
        <is>
          <t>Item</t>
        </is>
      </c>
      <c r="S412" t="n">
        <v>1</v>
      </c>
      <c r="T412" t="n">
        <v>100</v>
      </c>
      <c r="U412" t="n">
        <v>1</v>
      </c>
      <c r="V412" t="n">
        <v>1</v>
      </c>
      <c r="W412" t="inlineStr">
        <is>
          <t>Date</t>
        </is>
      </c>
      <c r="Z412" t="n">
        <v>44945.81443287037</v>
      </c>
      <c r="AB412" t="inlineStr">
        <is>
          <t>*</t>
        </is>
      </c>
      <c r="AD412" t="inlineStr">
        <is>
          <t>Phantom</t>
        </is>
      </c>
      <c r="AI412" t="n">
        <v>1</v>
      </c>
      <c r="AK412" t="n">
        <v>1</v>
      </c>
      <c r="AL412" t="n">
        <v>0</v>
      </c>
      <c r="AN412" t="n">
        <v>0</v>
      </c>
      <c r="AO412" t="n">
        <v>12</v>
      </c>
      <c r="AU412" t="inlineStr">
        <is>
          <t>None</t>
        </is>
      </c>
    </row>
    <row r="413" ht="14.25" customHeight="1" s="152">
      <c r="A413" t="inlineStr">
        <is>
          <t>DOC</t>
        </is>
      </c>
      <c r="B413" t="n">
        <v>3</v>
      </c>
      <c r="C413" t="inlineStr">
        <is>
          <t>A068N106-00</t>
        </is>
      </c>
      <c r="D413" t="inlineStr">
        <is>
          <t>A068N106</t>
        </is>
      </c>
      <c r="E413" t="inlineStr">
        <is>
          <t xml:space="preserve">                A052D399</t>
        </is>
      </c>
      <c r="F413" t="inlineStr">
        <is>
          <t>A052D399</t>
        </is>
      </c>
      <c r="G413" t="inlineStr">
        <is>
          <t>EPA17-PLATE, FLANGED-SI</t>
        </is>
      </c>
      <c r="H413" t="n">
        <v>1</v>
      </c>
      <c r="I413" t="inlineStr">
        <is>
          <t>RAW MATERIAL</t>
        </is>
      </c>
      <c r="J413" t="inlineStr">
        <is>
          <t>Active</t>
        </is>
      </c>
      <c r="L413" t="n">
        <v>10</v>
      </c>
      <c r="M413" t="n">
        <v>1</v>
      </c>
      <c r="Q413" t="inlineStr">
        <is>
          <t>EA</t>
        </is>
      </c>
      <c r="R413" t="inlineStr">
        <is>
          <t>Item</t>
        </is>
      </c>
      <c r="S413" t="n">
        <v>1</v>
      </c>
      <c r="T413" t="n">
        <v>100</v>
      </c>
      <c r="U413" t="n">
        <v>1</v>
      </c>
      <c r="V413" t="n">
        <v>1</v>
      </c>
      <c r="W413" t="inlineStr">
        <is>
          <t>Date</t>
        </is>
      </c>
      <c r="Z413" t="n">
        <v>44945.81443287037</v>
      </c>
      <c r="AB413" t="inlineStr">
        <is>
          <t>*</t>
        </is>
      </c>
      <c r="AD413" t="inlineStr">
        <is>
          <t>Assembly Pull</t>
        </is>
      </c>
      <c r="AE413" t="inlineStr">
        <is>
          <t>MFRJ KITS</t>
        </is>
      </c>
      <c r="AI413" t="n">
        <v>1</v>
      </c>
      <c r="AK413" t="n">
        <v>1</v>
      </c>
      <c r="AL413" t="n">
        <v>10</v>
      </c>
      <c r="AN413" t="n">
        <v>0</v>
      </c>
      <c r="AO413" t="n">
        <v>12</v>
      </c>
      <c r="AU413" t="inlineStr">
        <is>
          <t>None</t>
        </is>
      </c>
      <c r="AV413" t="inlineStr">
        <is>
          <t>*</t>
        </is>
      </c>
    </row>
    <row r="414" ht="14.25" customHeight="1" s="152">
      <c r="A414" t="inlineStr">
        <is>
          <t>DOC</t>
        </is>
      </c>
      <c r="B414" t="n">
        <v>3</v>
      </c>
      <c r="C414" t="inlineStr">
        <is>
          <t>A068N106-00</t>
        </is>
      </c>
      <c r="D414" t="inlineStr">
        <is>
          <t>A068N106</t>
        </is>
      </c>
      <c r="E414" t="inlineStr">
        <is>
          <t xml:space="preserve">                A054X541</t>
        </is>
      </c>
      <c r="F414" t="inlineStr">
        <is>
          <t>A054X541</t>
        </is>
      </c>
      <c r="G414" t="inlineStr">
        <is>
          <t>EPA17-BAFFLE-INLET-SI</t>
        </is>
      </c>
      <c r="H414" t="n">
        <v>1</v>
      </c>
      <c r="I414" t="inlineStr">
        <is>
          <t>RAW MATERIAL</t>
        </is>
      </c>
      <c r="J414" t="inlineStr">
        <is>
          <t>Active</t>
        </is>
      </c>
      <c r="L414" t="n">
        <v>20</v>
      </c>
      <c r="M414" t="n">
        <v>1</v>
      </c>
      <c r="Q414" t="inlineStr">
        <is>
          <t>EA</t>
        </is>
      </c>
      <c r="R414" t="inlineStr">
        <is>
          <t>Item</t>
        </is>
      </c>
      <c r="S414" t="n">
        <v>1</v>
      </c>
      <c r="T414" t="n">
        <v>100</v>
      </c>
      <c r="U414" t="n">
        <v>1</v>
      </c>
      <c r="V414" t="n">
        <v>1</v>
      </c>
      <c r="W414" t="inlineStr">
        <is>
          <t>Date</t>
        </is>
      </c>
      <c r="Z414" t="n">
        <v>44945.81443287037</v>
      </c>
      <c r="AB414" t="inlineStr">
        <is>
          <t>*</t>
        </is>
      </c>
      <c r="AD414" t="inlineStr">
        <is>
          <t>Assembly Pull</t>
        </is>
      </c>
      <c r="AE414" t="inlineStr">
        <is>
          <t>MFRJ KITS</t>
        </is>
      </c>
      <c r="AI414" t="n">
        <v>1</v>
      </c>
      <c r="AK414" t="n">
        <v>1</v>
      </c>
      <c r="AL414" t="n">
        <v>10</v>
      </c>
      <c r="AN414" t="n">
        <v>0</v>
      </c>
      <c r="AO414" t="n">
        <v>12</v>
      </c>
      <c r="AU414" t="inlineStr">
        <is>
          <t>None</t>
        </is>
      </c>
      <c r="AV414" t="inlineStr">
        <is>
          <t>*</t>
        </is>
      </c>
    </row>
    <row r="415" ht="14.25" customHeight="1" s="152">
      <c r="A415" t="inlineStr">
        <is>
          <t>DOC</t>
        </is>
      </c>
      <c r="B415" t="n">
        <v>3</v>
      </c>
      <c r="C415" t="inlineStr">
        <is>
          <t>A068N106-00</t>
        </is>
      </c>
      <c r="D415" t="inlineStr">
        <is>
          <t>A068N106</t>
        </is>
      </c>
      <c r="E415" t="inlineStr">
        <is>
          <t xml:space="preserve">                A052L352</t>
        </is>
      </c>
      <c r="F415" t="inlineStr">
        <is>
          <t>A052L352</t>
        </is>
      </c>
      <c r="G415" t="inlineStr">
        <is>
          <t>EPA17-BAFFLE-INLET-SI</t>
        </is>
      </c>
      <c r="H415" t="n">
        <v>1</v>
      </c>
      <c r="I415" t="inlineStr">
        <is>
          <t>RAW MATERIAL</t>
        </is>
      </c>
      <c r="J415" t="inlineStr">
        <is>
          <t>Active</t>
        </is>
      </c>
      <c r="L415" t="n">
        <v>30</v>
      </c>
      <c r="M415" t="n">
        <v>1</v>
      </c>
      <c r="Q415" t="inlineStr">
        <is>
          <t>EA</t>
        </is>
      </c>
      <c r="R415" t="inlineStr">
        <is>
          <t>Item</t>
        </is>
      </c>
      <c r="S415" t="n">
        <v>1</v>
      </c>
      <c r="T415" t="n">
        <v>100</v>
      </c>
      <c r="U415" t="n">
        <v>1</v>
      </c>
      <c r="V415" t="n">
        <v>1</v>
      </c>
      <c r="W415" t="inlineStr">
        <is>
          <t>Date</t>
        </is>
      </c>
      <c r="Z415" t="n">
        <v>44945.81443287037</v>
      </c>
      <c r="AB415" t="inlineStr">
        <is>
          <t>*</t>
        </is>
      </c>
      <c r="AD415" t="inlineStr">
        <is>
          <t>Assembly Pull</t>
        </is>
      </c>
      <c r="AE415" t="inlineStr">
        <is>
          <t>MFRJ KITS</t>
        </is>
      </c>
      <c r="AI415" t="n">
        <v>1</v>
      </c>
      <c r="AK415" t="n">
        <v>1</v>
      </c>
      <c r="AL415" t="n">
        <v>10</v>
      </c>
      <c r="AN415" t="n">
        <v>0</v>
      </c>
      <c r="AO415" t="n">
        <v>12</v>
      </c>
      <c r="AU415" t="inlineStr">
        <is>
          <t>None</t>
        </is>
      </c>
      <c r="AV415" t="inlineStr">
        <is>
          <t>*</t>
        </is>
      </c>
    </row>
    <row r="416" ht="14.25" customHeight="1" s="152">
      <c r="A416" t="inlineStr">
        <is>
          <t>DOC</t>
        </is>
      </c>
      <c r="B416" t="n">
        <v>2</v>
      </c>
      <c r="C416" t="inlineStr">
        <is>
          <t>A068N106-00</t>
        </is>
      </c>
      <c r="D416" t="inlineStr">
        <is>
          <t>A068N106</t>
        </is>
      </c>
      <c r="E416" t="inlineStr">
        <is>
          <t xml:space="preserve">            A040W485</t>
        </is>
      </c>
      <c r="F416" t="inlineStr">
        <is>
          <t>A040W485</t>
        </is>
      </c>
      <c r="G416" t="inlineStr">
        <is>
          <t>ADAPTER CLAMP</t>
        </is>
      </c>
      <c r="H416" t="n">
        <v>1</v>
      </c>
      <c r="I416" t="inlineStr">
        <is>
          <t>RAW MATERIAL</t>
        </is>
      </c>
      <c r="J416" t="inlineStr">
        <is>
          <t>Active</t>
        </is>
      </c>
      <c r="L416" t="n">
        <v>60</v>
      </c>
      <c r="M416" t="n">
        <v>1</v>
      </c>
      <c r="Q416" t="inlineStr">
        <is>
          <t>EA</t>
        </is>
      </c>
      <c r="R416" t="inlineStr">
        <is>
          <t>Item</t>
        </is>
      </c>
      <c r="S416" t="n">
        <v>1</v>
      </c>
      <c r="T416" t="n">
        <v>100</v>
      </c>
      <c r="U416" t="n">
        <v>1</v>
      </c>
      <c r="V416" t="n">
        <v>1</v>
      </c>
      <c r="W416" t="inlineStr">
        <is>
          <t>Date</t>
        </is>
      </c>
      <c r="Z416" t="n">
        <v>44945.81443287037</v>
      </c>
      <c r="AB416" t="inlineStr">
        <is>
          <t>*</t>
        </is>
      </c>
      <c r="AD416" t="inlineStr">
        <is>
          <t>Assembly Pull</t>
        </is>
      </c>
      <c r="AE416" t="inlineStr">
        <is>
          <t>M1200</t>
        </is>
      </c>
      <c r="AI416" t="n">
        <v>1</v>
      </c>
      <c r="AK416" t="n">
        <v>1</v>
      </c>
      <c r="AL416" t="n">
        <v>10</v>
      </c>
      <c r="AN416" t="n">
        <v>0</v>
      </c>
      <c r="AO416" t="n">
        <v>12</v>
      </c>
      <c r="AU416" t="inlineStr">
        <is>
          <t>None</t>
        </is>
      </c>
      <c r="AV416" t="inlineStr">
        <is>
          <t>*</t>
        </is>
      </c>
    </row>
    <row r="417" ht="14.25" customHeight="1" s="152">
      <c r="A417" t="inlineStr">
        <is>
          <t>DOC</t>
        </is>
      </c>
      <c r="B417" t="n">
        <v>2</v>
      </c>
      <c r="C417" t="inlineStr">
        <is>
          <t>A068N106-00</t>
        </is>
      </c>
      <c r="D417" t="inlineStr">
        <is>
          <t>A068N106</t>
        </is>
      </c>
      <c r="E417" t="inlineStr">
        <is>
          <t xml:space="preserve">            A057D140</t>
        </is>
      </c>
      <c r="F417" t="inlineStr">
        <is>
          <t>A057D140</t>
        </is>
      </c>
      <c r="G417" t="inlineStr">
        <is>
          <t>EPA17-COUPLER</t>
        </is>
      </c>
      <c r="H417" t="n">
        <v>1</v>
      </c>
      <c r="I417" t="inlineStr">
        <is>
          <t>RAW MATERIAL</t>
        </is>
      </c>
      <c r="J417" t="inlineStr">
        <is>
          <t>Active</t>
        </is>
      </c>
      <c r="L417" t="n">
        <v>70</v>
      </c>
      <c r="M417" t="n">
        <v>1</v>
      </c>
      <c r="Q417" t="inlineStr">
        <is>
          <t>EA</t>
        </is>
      </c>
      <c r="R417" t="inlineStr">
        <is>
          <t>Item</t>
        </is>
      </c>
      <c r="S417" t="n">
        <v>1</v>
      </c>
      <c r="T417" t="n">
        <v>100</v>
      </c>
      <c r="U417" t="n">
        <v>1</v>
      </c>
      <c r="V417" t="n">
        <v>1</v>
      </c>
      <c r="W417" t="inlineStr">
        <is>
          <t>Date</t>
        </is>
      </c>
      <c r="Z417" t="n">
        <v>44945.81443287037</v>
      </c>
      <c r="AB417" t="inlineStr">
        <is>
          <t>*</t>
        </is>
      </c>
      <c r="AD417" t="inlineStr">
        <is>
          <t>Assembly Pull</t>
        </is>
      </c>
      <c r="AE417" t="inlineStr">
        <is>
          <t>M1200</t>
        </is>
      </c>
      <c r="AI417" t="n">
        <v>1</v>
      </c>
      <c r="AK417" t="n">
        <v>1</v>
      </c>
      <c r="AL417" t="n">
        <v>10</v>
      </c>
      <c r="AN417" t="n">
        <v>0</v>
      </c>
      <c r="AO417" t="n">
        <v>12</v>
      </c>
      <c r="AU417" t="inlineStr">
        <is>
          <t>None</t>
        </is>
      </c>
      <c r="AV417" t="inlineStr">
        <is>
          <t>*</t>
        </is>
      </c>
    </row>
    <row r="418" ht="14.25" customHeight="1" s="152">
      <c r="A418" t="inlineStr">
        <is>
          <t>DOC</t>
        </is>
      </c>
      <c r="B418" t="n">
        <v>2</v>
      </c>
      <c r="C418" t="inlineStr">
        <is>
          <t>A068N106-00</t>
        </is>
      </c>
      <c r="D418" t="inlineStr">
        <is>
          <t>A068N106</t>
        </is>
      </c>
      <c r="E418" t="inlineStr">
        <is>
          <t xml:space="preserve">            A057C684</t>
        </is>
      </c>
      <c r="F418" t="inlineStr">
        <is>
          <t>A057C684</t>
        </is>
      </c>
      <c r="G418" t="inlineStr">
        <is>
          <t>EPA17-INSULATION</t>
        </is>
      </c>
      <c r="H418" t="n">
        <v>1</v>
      </c>
      <c r="I418" t="inlineStr">
        <is>
          <t>RAW MATERIAL</t>
        </is>
      </c>
      <c r="J418" t="inlineStr">
        <is>
          <t>Active</t>
        </is>
      </c>
      <c r="L418" t="n">
        <v>80</v>
      </c>
      <c r="M418" t="n">
        <v>1</v>
      </c>
      <c r="Q418" t="inlineStr">
        <is>
          <t>EA</t>
        </is>
      </c>
      <c r="R418" t="inlineStr">
        <is>
          <t>Item</t>
        </is>
      </c>
      <c r="S418" t="n">
        <v>1</v>
      </c>
      <c r="T418" t="n">
        <v>100</v>
      </c>
      <c r="U418" t="n">
        <v>1</v>
      </c>
      <c r="V418" t="n">
        <v>1</v>
      </c>
      <c r="W418" t="inlineStr">
        <is>
          <t>Date</t>
        </is>
      </c>
      <c r="Z418" t="n">
        <v>44945.81443287037</v>
      </c>
      <c r="AB418" t="inlineStr">
        <is>
          <t>*</t>
        </is>
      </c>
      <c r="AD418" t="inlineStr">
        <is>
          <t>Assembly Pull</t>
        </is>
      </c>
      <c r="AE418" t="inlineStr">
        <is>
          <t>MFRJ KITS</t>
        </is>
      </c>
      <c r="AI418" t="n">
        <v>1</v>
      </c>
      <c r="AK418" t="n">
        <v>1</v>
      </c>
      <c r="AL418" t="n">
        <v>10</v>
      </c>
      <c r="AN418" t="n">
        <v>0</v>
      </c>
      <c r="AO418" t="n">
        <v>12</v>
      </c>
      <c r="AU418" t="inlineStr">
        <is>
          <t>None</t>
        </is>
      </c>
      <c r="AV418" t="inlineStr">
        <is>
          <t>*</t>
        </is>
      </c>
    </row>
    <row r="419" ht="14.25" customHeight="1" s="152">
      <c r="A419" t="inlineStr">
        <is>
          <t>DOC</t>
        </is>
      </c>
      <c r="B419" t="n">
        <v>2</v>
      </c>
      <c r="C419" t="inlineStr">
        <is>
          <t>A068N106-00</t>
        </is>
      </c>
      <c r="D419" t="inlineStr">
        <is>
          <t>A068N106</t>
        </is>
      </c>
      <c r="E419" t="inlineStr">
        <is>
          <t xml:space="preserve">            A057P850</t>
        </is>
      </c>
      <c r="F419" t="inlineStr">
        <is>
          <t>A057P850</t>
        </is>
      </c>
      <c r="G419" t="inlineStr">
        <is>
          <t>STAGE V-INSULATION</t>
        </is>
      </c>
      <c r="H419" t="n">
        <v>1</v>
      </c>
      <c r="I419" t="inlineStr">
        <is>
          <t>RAW MATERIAL</t>
        </is>
      </c>
      <c r="J419" t="inlineStr">
        <is>
          <t>Active</t>
        </is>
      </c>
      <c r="L419" t="n">
        <v>90</v>
      </c>
      <c r="M419" t="n">
        <v>1</v>
      </c>
      <c r="Q419" t="inlineStr">
        <is>
          <t>EA</t>
        </is>
      </c>
      <c r="R419" t="inlineStr">
        <is>
          <t>Item</t>
        </is>
      </c>
      <c r="S419" t="n">
        <v>1</v>
      </c>
      <c r="T419" t="n">
        <v>100</v>
      </c>
      <c r="U419" t="n">
        <v>1</v>
      </c>
      <c r="V419" t="n">
        <v>1</v>
      </c>
      <c r="W419" t="inlineStr">
        <is>
          <t>Date</t>
        </is>
      </c>
      <c r="Z419" t="n">
        <v>44945.81443287037</v>
      </c>
      <c r="AB419" t="inlineStr">
        <is>
          <t>*</t>
        </is>
      </c>
      <c r="AD419" t="inlineStr">
        <is>
          <t>Assembly Pull</t>
        </is>
      </c>
      <c r="AE419" t="inlineStr">
        <is>
          <t>MFRJ KITS</t>
        </is>
      </c>
      <c r="AI419" t="n">
        <v>1</v>
      </c>
      <c r="AK419" t="n">
        <v>1</v>
      </c>
      <c r="AL419" t="n">
        <v>10</v>
      </c>
      <c r="AN419" t="n">
        <v>0</v>
      </c>
      <c r="AO419" t="n">
        <v>12</v>
      </c>
      <c r="AU419" t="inlineStr">
        <is>
          <t>None</t>
        </is>
      </c>
      <c r="AV419" t="inlineStr">
        <is>
          <t>*</t>
        </is>
      </c>
    </row>
    <row r="420" ht="14.25" customHeight="1" s="152">
      <c r="A420" t="inlineStr">
        <is>
          <t>DOC</t>
        </is>
      </c>
      <c r="B420" t="n">
        <v>2</v>
      </c>
      <c r="C420" t="inlineStr">
        <is>
          <t>A068N106-00</t>
        </is>
      </c>
      <c r="D420" t="inlineStr">
        <is>
          <t>A068N106</t>
        </is>
      </c>
      <c r="E420" t="inlineStr">
        <is>
          <t xml:space="preserve">            A057P851</t>
        </is>
      </c>
      <c r="F420" t="inlineStr">
        <is>
          <t>A057P851</t>
        </is>
      </c>
      <c r="G420" t="inlineStr">
        <is>
          <t>STAGE V-INSULATION</t>
        </is>
      </c>
      <c r="H420" t="n">
        <v>1</v>
      </c>
      <c r="I420" t="inlineStr">
        <is>
          <t>RAW MATERIAL</t>
        </is>
      </c>
      <c r="J420" t="inlineStr">
        <is>
          <t>Active</t>
        </is>
      </c>
      <c r="L420" t="n">
        <v>100</v>
      </c>
      <c r="M420" t="n">
        <v>1</v>
      </c>
      <c r="Q420" t="inlineStr">
        <is>
          <t>EA</t>
        </is>
      </c>
      <c r="R420" t="inlineStr">
        <is>
          <t>Item</t>
        </is>
      </c>
      <c r="S420" t="n">
        <v>1</v>
      </c>
      <c r="T420" t="n">
        <v>100</v>
      </c>
      <c r="U420" t="n">
        <v>1</v>
      </c>
      <c r="V420" t="n">
        <v>1</v>
      </c>
      <c r="W420" t="inlineStr">
        <is>
          <t>Date</t>
        </is>
      </c>
      <c r="Z420" t="n">
        <v>44945.81443287037</v>
      </c>
      <c r="AB420" t="inlineStr">
        <is>
          <t>*</t>
        </is>
      </c>
      <c r="AD420" t="inlineStr">
        <is>
          <t>Assembly Pull</t>
        </is>
      </c>
      <c r="AE420" t="inlineStr">
        <is>
          <t>MFRJ KITS</t>
        </is>
      </c>
      <c r="AI420" t="n">
        <v>1</v>
      </c>
      <c r="AK420" t="n">
        <v>1</v>
      </c>
      <c r="AL420" t="n">
        <v>10</v>
      </c>
      <c r="AN420" t="n">
        <v>0</v>
      </c>
      <c r="AO420" t="n">
        <v>12</v>
      </c>
      <c r="AU420" t="inlineStr">
        <is>
          <t>None</t>
        </is>
      </c>
      <c r="AV420" t="inlineStr">
        <is>
          <t>*</t>
        </is>
      </c>
    </row>
    <row r="421" ht="14.25" customHeight="1" s="152">
      <c r="A421" t="inlineStr">
        <is>
          <t>DOC</t>
        </is>
      </c>
      <c r="B421" t="n">
        <v>2</v>
      </c>
      <c r="C421" t="inlineStr">
        <is>
          <t>A068N106-00</t>
        </is>
      </c>
      <c r="D421" t="inlineStr">
        <is>
          <t>A068N106</t>
        </is>
      </c>
      <c r="E421" t="inlineStr">
        <is>
          <t xml:space="preserve">            A054A426</t>
        </is>
      </c>
      <c r="F421" t="inlineStr">
        <is>
          <t>A054A426</t>
        </is>
      </c>
      <c r="G421" t="inlineStr">
        <is>
          <t>EPA17-HEAT SHIELD-INLET-SI</t>
        </is>
      </c>
      <c r="H421" t="n">
        <v>1</v>
      </c>
      <c r="I421" t="inlineStr">
        <is>
          <t>RAW MATERIAL</t>
        </is>
      </c>
      <c r="J421" t="inlineStr">
        <is>
          <t>Active</t>
        </is>
      </c>
      <c r="L421" t="n">
        <v>110</v>
      </c>
      <c r="M421" t="n">
        <v>1</v>
      </c>
      <c r="Q421" t="inlineStr">
        <is>
          <t>EA</t>
        </is>
      </c>
      <c r="R421" t="inlineStr">
        <is>
          <t>Item</t>
        </is>
      </c>
      <c r="S421" t="n">
        <v>1</v>
      </c>
      <c r="T421" t="n">
        <v>100</v>
      </c>
      <c r="U421" t="n">
        <v>1</v>
      </c>
      <c r="V421" t="n">
        <v>1</v>
      </c>
      <c r="W421" t="inlineStr">
        <is>
          <t>Date</t>
        </is>
      </c>
      <c r="Z421" t="n">
        <v>44945.81443287037</v>
      </c>
      <c r="AB421" t="inlineStr">
        <is>
          <t>*</t>
        </is>
      </c>
      <c r="AD421" t="inlineStr">
        <is>
          <t>Assembly Pull</t>
        </is>
      </c>
      <c r="AE421" t="inlineStr">
        <is>
          <t>MFRJ KITS</t>
        </is>
      </c>
      <c r="AI421" t="n">
        <v>1</v>
      </c>
      <c r="AK421" t="n">
        <v>1</v>
      </c>
      <c r="AL421" t="n">
        <v>10</v>
      </c>
      <c r="AN421" t="n">
        <v>0</v>
      </c>
      <c r="AO421" t="n">
        <v>12</v>
      </c>
      <c r="AU421" t="inlineStr">
        <is>
          <t>None</t>
        </is>
      </c>
      <c r="AV421" t="inlineStr">
        <is>
          <t>*</t>
        </is>
      </c>
    </row>
    <row r="422" ht="14.25" customHeight="1" s="152">
      <c r="A422" t="inlineStr">
        <is>
          <t>DOC</t>
        </is>
      </c>
      <c r="B422" t="n">
        <v>2</v>
      </c>
      <c r="C422" t="inlineStr">
        <is>
          <t>A068N106-00</t>
        </is>
      </c>
      <c r="D422" t="inlineStr">
        <is>
          <t>A068N106</t>
        </is>
      </c>
      <c r="E422" t="inlineStr">
        <is>
          <t xml:space="preserve">            A054H938</t>
        </is>
      </c>
      <c r="F422" t="inlineStr">
        <is>
          <t>A054H938</t>
        </is>
      </c>
      <c r="G422" t="inlineStr">
        <is>
          <t>EPA17-HEAT SHIELD-INLET-SI</t>
        </is>
      </c>
      <c r="H422" t="n">
        <v>1</v>
      </c>
      <c r="I422" t="inlineStr">
        <is>
          <t>RAW MATERIAL</t>
        </is>
      </c>
      <c r="J422" t="inlineStr">
        <is>
          <t>Active</t>
        </is>
      </c>
      <c r="L422" t="n">
        <v>120</v>
      </c>
      <c r="M422" t="n">
        <v>1</v>
      </c>
      <c r="Q422" t="inlineStr">
        <is>
          <t>EA</t>
        </is>
      </c>
      <c r="R422" t="inlineStr">
        <is>
          <t>Item</t>
        </is>
      </c>
      <c r="S422" t="n">
        <v>1</v>
      </c>
      <c r="T422" t="n">
        <v>100</v>
      </c>
      <c r="U422" t="n">
        <v>1</v>
      </c>
      <c r="V422" t="n">
        <v>1</v>
      </c>
      <c r="W422" t="inlineStr">
        <is>
          <t>Date</t>
        </is>
      </c>
      <c r="Z422" t="n">
        <v>44945.81443287037</v>
      </c>
      <c r="AB422" t="inlineStr">
        <is>
          <t>*</t>
        </is>
      </c>
      <c r="AD422" t="inlineStr">
        <is>
          <t>Assembly Pull</t>
        </is>
      </c>
      <c r="AE422" t="inlineStr">
        <is>
          <t>MFRJ KITS</t>
        </is>
      </c>
      <c r="AI422" t="n">
        <v>1</v>
      </c>
      <c r="AK422" t="n">
        <v>1</v>
      </c>
      <c r="AL422" t="n">
        <v>10</v>
      </c>
      <c r="AN422" t="n">
        <v>0</v>
      </c>
      <c r="AO422" t="n">
        <v>12</v>
      </c>
      <c r="AU422" t="inlineStr">
        <is>
          <t>None</t>
        </is>
      </c>
      <c r="AV422" t="inlineStr">
        <is>
          <t>*</t>
        </is>
      </c>
    </row>
    <row r="423" ht="14.25" customHeight="1" s="152">
      <c r="A423" t="inlineStr">
        <is>
          <t>DOC</t>
        </is>
      </c>
      <c r="B423" t="n">
        <v>2</v>
      </c>
      <c r="C423" t="inlineStr">
        <is>
          <t>A068N106-00</t>
        </is>
      </c>
      <c r="D423" t="inlineStr">
        <is>
          <t>A068N106</t>
        </is>
      </c>
      <c r="E423" t="inlineStr">
        <is>
          <t xml:space="preserve">            A054H936</t>
        </is>
      </c>
      <c r="F423" t="inlineStr">
        <is>
          <t>A054H936</t>
        </is>
      </c>
      <c r="G423" t="inlineStr">
        <is>
          <t>EPA17-HEAT SHIELD-INLET-SI</t>
        </is>
      </c>
      <c r="H423" t="n">
        <v>1</v>
      </c>
      <c r="I423" t="inlineStr">
        <is>
          <t>RAW MATERIAL</t>
        </is>
      </c>
      <c r="J423" t="inlineStr">
        <is>
          <t>Active</t>
        </is>
      </c>
      <c r="L423" t="n">
        <v>130</v>
      </c>
      <c r="M423" t="n">
        <v>1</v>
      </c>
      <c r="Q423" t="inlineStr">
        <is>
          <t>EA</t>
        </is>
      </c>
      <c r="R423" t="inlineStr">
        <is>
          <t>Item</t>
        </is>
      </c>
      <c r="S423" t="n">
        <v>1</v>
      </c>
      <c r="T423" t="n">
        <v>100</v>
      </c>
      <c r="U423" t="n">
        <v>1</v>
      </c>
      <c r="V423" t="n">
        <v>1</v>
      </c>
      <c r="W423" t="inlineStr">
        <is>
          <t>Date</t>
        </is>
      </c>
      <c r="Z423" t="n">
        <v>44945.81443287037</v>
      </c>
      <c r="AB423" t="inlineStr">
        <is>
          <t>*</t>
        </is>
      </c>
      <c r="AD423" t="inlineStr">
        <is>
          <t>Assembly Pull</t>
        </is>
      </c>
      <c r="AE423" t="inlineStr">
        <is>
          <t>MFRJ KITS</t>
        </is>
      </c>
      <c r="AI423" t="n">
        <v>1</v>
      </c>
      <c r="AK423" t="n">
        <v>1</v>
      </c>
      <c r="AL423" t="n">
        <v>10</v>
      </c>
      <c r="AN423" t="n">
        <v>0</v>
      </c>
      <c r="AO423" t="n">
        <v>12</v>
      </c>
      <c r="AU423" t="inlineStr">
        <is>
          <t>None</t>
        </is>
      </c>
      <c r="AV423" t="inlineStr">
        <is>
          <t>*</t>
        </is>
      </c>
    </row>
    <row r="424" ht="14.25" customHeight="1" s="152">
      <c r="A424" t="inlineStr">
        <is>
          <t>DOC</t>
        </is>
      </c>
      <c r="B424" t="n">
        <v>1</v>
      </c>
      <c r="C424" t="inlineStr">
        <is>
          <t>A068N109-00</t>
        </is>
      </c>
      <c r="D424" t="inlineStr">
        <is>
          <t>A068N109</t>
        </is>
      </c>
      <c r="E424" t="inlineStr">
        <is>
          <t xml:space="preserve">    -  A068N109-SUB</t>
        </is>
      </c>
      <c r="F424" t="inlineStr">
        <is>
          <t>A068N109</t>
        </is>
      </c>
      <c r="G424" t="inlineStr">
        <is>
          <t>GHG21-INLET DOC SUB ASSY-EI</t>
        </is>
      </c>
      <c r="H424" t="n">
        <v>1</v>
      </c>
      <c r="I424" t="inlineStr">
        <is>
          <t>PHANTOM</t>
        </is>
      </c>
      <c r="J424" t="inlineStr">
        <is>
          <t>PHANTOM</t>
        </is>
      </c>
      <c r="L424" t="n">
        <v>70</v>
      </c>
      <c r="M424" t="n">
        <v>1</v>
      </c>
      <c r="Q424" t="inlineStr">
        <is>
          <t>EA</t>
        </is>
      </c>
      <c r="R424" t="inlineStr">
        <is>
          <t>Item</t>
        </is>
      </c>
      <c r="S424" t="n">
        <v>1</v>
      </c>
      <c r="T424" t="n">
        <v>100</v>
      </c>
      <c r="U424" t="n">
        <v>1</v>
      </c>
      <c r="V424" t="n">
        <v>1</v>
      </c>
      <c r="W424" t="inlineStr">
        <is>
          <t>Date</t>
        </is>
      </c>
      <c r="Z424" t="n">
        <v>45127.91729166666</v>
      </c>
      <c r="AB424" t="inlineStr">
        <is>
          <t>*</t>
        </is>
      </c>
      <c r="AD424" t="inlineStr">
        <is>
          <t>Phantom</t>
        </is>
      </c>
      <c r="AI424" t="n">
        <v>1</v>
      </c>
      <c r="AK424" t="n">
        <v>1</v>
      </c>
      <c r="AL424" t="n">
        <v>0</v>
      </c>
      <c r="AN424" t="n">
        <v>0</v>
      </c>
      <c r="AO424" t="n">
        <v>12</v>
      </c>
      <c r="AU424" t="inlineStr">
        <is>
          <t>None</t>
        </is>
      </c>
    </row>
    <row r="425" ht="14.25" customHeight="1" s="152">
      <c r="A425" t="inlineStr">
        <is>
          <t>DOC</t>
        </is>
      </c>
      <c r="B425" t="n">
        <v>2</v>
      </c>
      <c r="C425" t="inlineStr">
        <is>
          <t>A068N109-00</t>
        </is>
      </c>
      <c r="D425" t="inlineStr">
        <is>
          <t>A068N109</t>
        </is>
      </c>
      <c r="E425" t="inlineStr">
        <is>
          <t xml:space="preserve">            A054J571</t>
        </is>
      </c>
      <c r="F425" t="inlineStr">
        <is>
          <t>A054J571</t>
        </is>
      </c>
      <c r="G425" t="inlineStr">
        <is>
          <t>EPA17-PLATE, FLANGED-EI</t>
        </is>
      </c>
      <c r="H425" t="n">
        <v>1</v>
      </c>
      <c r="I425" t="inlineStr">
        <is>
          <t>RAW MATERIAL</t>
        </is>
      </c>
      <c r="J425" t="inlineStr">
        <is>
          <t>Active</t>
        </is>
      </c>
      <c r="L425" t="n">
        <v>10</v>
      </c>
      <c r="M425" t="n">
        <v>1</v>
      </c>
      <c r="Q425" t="inlineStr">
        <is>
          <t>EA</t>
        </is>
      </c>
      <c r="R425" t="inlineStr">
        <is>
          <t>Item</t>
        </is>
      </c>
      <c r="S425" t="n">
        <v>1</v>
      </c>
      <c r="T425" t="n">
        <v>100</v>
      </c>
      <c r="U425" t="n">
        <v>1</v>
      </c>
      <c r="V425" t="n">
        <v>1</v>
      </c>
      <c r="W425" t="inlineStr">
        <is>
          <t>Date</t>
        </is>
      </c>
      <c r="Z425" t="n">
        <v>45127.91729166666</v>
      </c>
      <c r="AB425" t="inlineStr">
        <is>
          <t>*</t>
        </is>
      </c>
      <c r="AD425" t="inlineStr">
        <is>
          <t>Assembly Pull</t>
        </is>
      </c>
      <c r="AE425" t="inlineStr">
        <is>
          <t>MFRJ KITS</t>
        </is>
      </c>
      <c r="AI425" t="n">
        <v>1</v>
      </c>
      <c r="AK425" t="n">
        <v>1</v>
      </c>
      <c r="AL425" t="n">
        <v>10</v>
      </c>
      <c r="AN425" t="n">
        <v>0</v>
      </c>
      <c r="AO425" t="n">
        <v>12</v>
      </c>
      <c r="AU425" t="inlineStr">
        <is>
          <t>None</t>
        </is>
      </c>
      <c r="AV425" t="inlineStr">
        <is>
          <t>*</t>
        </is>
      </c>
    </row>
    <row r="426" ht="14.25" customHeight="1" s="152">
      <c r="A426" t="inlineStr">
        <is>
          <t>DOC</t>
        </is>
      </c>
      <c r="B426" t="n">
        <v>2</v>
      </c>
      <c r="C426" t="inlineStr">
        <is>
          <t>A068N109-00</t>
        </is>
      </c>
      <c r="D426" t="inlineStr">
        <is>
          <t>A068N109</t>
        </is>
      </c>
      <c r="E426" t="inlineStr">
        <is>
          <t xml:space="preserve">            A056A939</t>
        </is>
      </c>
      <c r="F426" t="inlineStr">
        <is>
          <t>A056A939</t>
        </is>
      </c>
      <c r="G426" t="inlineStr">
        <is>
          <t>EPA17-FLARED ADAPTER-INLET</t>
        </is>
      </c>
      <c r="H426" t="n">
        <v>1</v>
      </c>
      <c r="I426" t="inlineStr">
        <is>
          <t>RAW MATERIAL</t>
        </is>
      </c>
      <c r="J426" t="inlineStr">
        <is>
          <t>Active</t>
        </is>
      </c>
      <c r="L426" t="n">
        <v>20</v>
      </c>
      <c r="M426" t="n">
        <v>1</v>
      </c>
      <c r="Q426" t="inlineStr">
        <is>
          <t>EA</t>
        </is>
      </c>
      <c r="R426" t="inlineStr">
        <is>
          <t>Item</t>
        </is>
      </c>
      <c r="S426" t="n">
        <v>1</v>
      </c>
      <c r="T426" t="n">
        <v>100</v>
      </c>
      <c r="U426" t="n">
        <v>1</v>
      </c>
      <c r="V426" t="n">
        <v>1</v>
      </c>
      <c r="W426" t="inlineStr">
        <is>
          <t>Date</t>
        </is>
      </c>
      <c r="Z426" t="n">
        <v>45127.91729166666</v>
      </c>
      <c r="AB426" t="inlineStr">
        <is>
          <t>*</t>
        </is>
      </c>
      <c r="AD426" t="inlineStr">
        <is>
          <t>Assembly Pull</t>
        </is>
      </c>
      <c r="AE426" t="inlineStr">
        <is>
          <t>MFRJ KITS</t>
        </is>
      </c>
      <c r="AI426" t="n">
        <v>1</v>
      </c>
      <c r="AK426" t="n">
        <v>1</v>
      </c>
      <c r="AL426" t="n">
        <v>10</v>
      </c>
      <c r="AN426" t="n">
        <v>0</v>
      </c>
      <c r="AO426" t="n">
        <v>12</v>
      </c>
      <c r="AU426" t="inlineStr">
        <is>
          <t>None</t>
        </is>
      </c>
      <c r="AV426" t="inlineStr">
        <is>
          <t>*</t>
        </is>
      </c>
    </row>
    <row r="427" ht="14.25" customHeight="1" s="152">
      <c r="A427" t="inlineStr">
        <is>
          <t>DOC</t>
        </is>
      </c>
      <c r="B427" t="n">
        <v>2</v>
      </c>
      <c r="C427" t="inlineStr">
        <is>
          <t>A068N109-00</t>
        </is>
      </c>
      <c r="D427" t="inlineStr">
        <is>
          <t>A068N109</t>
        </is>
      </c>
      <c r="E427" t="inlineStr">
        <is>
          <t xml:space="preserve">            A040W485</t>
        </is>
      </c>
      <c r="F427" t="inlineStr">
        <is>
          <t>A040W485</t>
        </is>
      </c>
      <c r="G427" t="inlineStr">
        <is>
          <t>ADAPTER CLAMP</t>
        </is>
      </c>
      <c r="H427" t="n">
        <v>1</v>
      </c>
      <c r="I427" t="inlineStr">
        <is>
          <t>RAW MATERIAL</t>
        </is>
      </c>
      <c r="J427" t="inlineStr">
        <is>
          <t>Active</t>
        </is>
      </c>
      <c r="L427" t="n">
        <v>30</v>
      </c>
      <c r="M427" t="n">
        <v>1</v>
      </c>
      <c r="Q427" t="inlineStr">
        <is>
          <t>EA</t>
        </is>
      </c>
      <c r="R427" t="inlineStr">
        <is>
          <t>Item</t>
        </is>
      </c>
      <c r="S427" t="n">
        <v>1</v>
      </c>
      <c r="T427" t="n">
        <v>100</v>
      </c>
      <c r="U427" t="n">
        <v>1</v>
      </c>
      <c r="V427" t="n">
        <v>1</v>
      </c>
      <c r="W427" t="inlineStr">
        <is>
          <t>Date</t>
        </is>
      </c>
      <c r="Z427" t="n">
        <v>45127.91729166666</v>
      </c>
      <c r="AB427" t="inlineStr">
        <is>
          <t>*</t>
        </is>
      </c>
      <c r="AD427" t="inlineStr">
        <is>
          <t>Assembly Pull</t>
        </is>
      </c>
      <c r="AE427" t="inlineStr">
        <is>
          <t>M1200</t>
        </is>
      </c>
      <c r="AI427" t="n">
        <v>1</v>
      </c>
      <c r="AK427" t="n">
        <v>1</v>
      </c>
      <c r="AL427" t="n">
        <v>10</v>
      </c>
      <c r="AN427" t="n">
        <v>0</v>
      </c>
      <c r="AO427" t="n">
        <v>12</v>
      </c>
      <c r="AU427" t="inlineStr">
        <is>
          <t>None</t>
        </is>
      </c>
      <c r="AV427" t="inlineStr">
        <is>
          <t>*</t>
        </is>
      </c>
    </row>
    <row r="428" ht="14.25" customHeight="1" s="152">
      <c r="A428" t="inlineStr">
        <is>
          <t>DOC</t>
        </is>
      </c>
      <c r="B428" t="n">
        <v>2</v>
      </c>
      <c r="C428" t="inlineStr">
        <is>
          <t>A068N109-00</t>
        </is>
      </c>
      <c r="D428" t="inlineStr">
        <is>
          <t>A068N109</t>
        </is>
      </c>
      <c r="E428" t="inlineStr">
        <is>
          <t xml:space="preserve">            A056A955</t>
        </is>
      </c>
      <c r="F428" t="inlineStr">
        <is>
          <t>A056A955</t>
        </is>
      </c>
      <c r="G428" t="inlineStr">
        <is>
          <t>EPA17-MIXER</t>
        </is>
      </c>
      <c r="H428" t="n">
        <v>1</v>
      </c>
      <c r="I428" t="inlineStr">
        <is>
          <t>RAW MATERIAL</t>
        </is>
      </c>
      <c r="J428" t="inlineStr">
        <is>
          <t>Active</t>
        </is>
      </c>
      <c r="L428" t="n">
        <v>40</v>
      </c>
      <c r="M428" t="n">
        <v>1</v>
      </c>
      <c r="Q428" t="inlineStr">
        <is>
          <t>EA</t>
        </is>
      </c>
      <c r="R428" t="inlineStr">
        <is>
          <t>Item</t>
        </is>
      </c>
      <c r="S428" t="n">
        <v>1</v>
      </c>
      <c r="T428" t="n">
        <v>100</v>
      </c>
      <c r="U428" t="n">
        <v>1</v>
      </c>
      <c r="V428" t="n">
        <v>1</v>
      </c>
      <c r="W428" t="inlineStr">
        <is>
          <t>Date</t>
        </is>
      </c>
      <c r="Z428" t="n">
        <v>45127.91729166666</v>
      </c>
      <c r="AB428" t="inlineStr">
        <is>
          <t>*</t>
        </is>
      </c>
      <c r="AD428" t="inlineStr">
        <is>
          <t>Assembly Pull</t>
        </is>
      </c>
      <c r="AE428" t="inlineStr">
        <is>
          <t>MFRJ KITS</t>
        </is>
      </c>
      <c r="AI428" t="n">
        <v>1</v>
      </c>
      <c r="AK428" t="n">
        <v>1</v>
      </c>
      <c r="AL428" t="n">
        <v>10</v>
      </c>
      <c r="AN428" t="n">
        <v>0</v>
      </c>
      <c r="AO428" t="n">
        <v>12</v>
      </c>
      <c r="AU428" t="inlineStr">
        <is>
          <t>None</t>
        </is>
      </c>
      <c r="AV428" t="inlineStr">
        <is>
          <t>*</t>
        </is>
      </c>
    </row>
    <row r="429" ht="14.25" customHeight="1" s="152">
      <c r="A429" t="inlineStr">
        <is>
          <t>DOC</t>
        </is>
      </c>
      <c r="B429" t="n">
        <v>2</v>
      </c>
      <c r="C429" t="inlineStr">
        <is>
          <t>A068N109-00</t>
        </is>
      </c>
      <c r="D429" t="inlineStr">
        <is>
          <t>A068N109</t>
        </is>
      </c>
      <c r="E429" t="inlineStr">
        <is>
          <t xml:space="preserve">            A052D397</t>
        </is>
      </c>
      <c r="F429" t="inlineStr">
        <is>
          <t>A052D397</t>
        </is>
      </c>
      <c r="G429" t="inlineStr">
        <is>
          <t>EPA17-PERF PLATE-INLET-EI</t>
        </is>
      </c>
      <c r="H429" t="n">
        <v>1</v>
      </c>
      <c r="I429" t="inlineStr">
        <is>
          <t>RAW MATERIAL</t>
        </is>
      </c>
      <c r="J429" t="inlineStr">
        <is>
          <t>Active</t>
        </is>
      </c>
      <c r="L429" t="n">
        <v>50</v>
      </c>
      <c r="M429" t="n">
        <v>1</v>
      </c>
      <c r="Q429" t="inlineStr">
        <is>
          <t>EA</t>
        </is>
      </c>
      <c r="R429" t="inlineStr">
        <is>
          <t>Item</t>
        </is>
      </c>
      <c r="S429" t="n">
        <v>1</v>
      </c>
      <c r="T429" t="n">
        <v>100</v>
      </c>
      <c r="U429" t="n">
        <v>1</v>
      </c>
      <c r="V429" t="n">
        <v>1</v>
      </c>
      <c r="W429" t="inlineStr">
        <is>
          <t>Date</t>
        </is>
      </c>
      <c r="Z429" t="n">
        <v>45127.91729166666</v>
      </c>
      <c r="AB429" t="inlineStr">
        <is>
          <t>*</t>
        </is>
      </c>
      <c r="AD429" t="inlineStr">
        <is>
          <t>Assembly Pull</t>
        </is>
      </c>
      <c r="AE429" t="inlineStr">
        <is>
          <t>MFRJ KITS</t>
        </is>
      </c>
      <c r="AI429" t="n">
        <v>1</v>
      </c>
      <c r="AK429" t="n">
        <v>1</v>
      </c>
      <c r="AL429" t="n">
        <v>10</v>
      </c>
      <c r="AN429" t="n">
        <v>0</v>
      </c>
      <c r="AO429" t="n">
        <v>12</v>
      </c>
      <c r="AU429" t="inlineStr">
        <is>
          <t>None</t>
        </is>
      </c>
      <c r="AV429" t="inlineStr">
        <is>
          <t>*</t>
        </is>
      </c>
    </row>
    <row r="430" ht="14.25" customHeight="1" s="152">
      <c r="A430" t="inlineStr">
        <is>
          <t>DOC</t>
        </is>
      </c>
      <c r="B430" t="n">
        <v>2</v>
      </c>
      <c r="C430" t="inlineStr">
        <is>
          <t>A068N109-00</t>
        </is>
      </c>
      <c r="D430" t="inlineStr">
        <is>
          <t>A068N109</t>
        </is>
      </c>
      <c r="E430" t="inlineStr">
        <is>
          <t xml:space="preserve">            A057D140</t>
        </is>
      </c>
      <c r="F430" t="inlineStr">
        <is>
          <t>A057D140</t>
        </is>
      </c>
      <c r="G430" t="inlineStr">
        <is>
          <t>EPA17-COUPLER</t>
        </is>
      </c>
      <c r="H430" t="n">
        <v>1</v>
      </c>
      <c r="I430" t="inlineStr">
        <is>
          <t>RAW MATERIAL</t>
        </is>
      </c>
      <c r="J430" t="inlineStr">
        <is>
          <t>Active</t>
        </is>
      </c>
      <c r="L430" t="n">
        <v>60</v>
      </c>
      <c r="M430" t="n">
        <v>1</v>
      </c>
      <c r="Q430" t="inlineStr">
        <is>
          <t>EA</t>
        </is>
      </c>
      <c r="R430" t="inlineStr">
        <is>
          <t>Item</t>
        </is>
      </c>
      <c r="S430" t="n">
        <v>1</v>
      </c>
      <c r="T430" t="n">
        <v>100</v>
      </c>
      <c r="U430" t="n">
        <v>1</v>
      </c>
      <c r="V430" t="n">
        <v>1</v>
      </c>
      <c r="W430" t="inlineStr">
        <is>
          <t>Date</t>
        </is>
      </c>
      <c r="Z430" t="n">
        <v>45127.91729166666</v>
      </c>
      <c r="AB430" t="inlineStr">
        <is>
          <t>*</t>
        </is>
      </c>
      <c r="AD430" t="inlineStr">
        <is>
          <t>Assembly Pull</t>
        </is>
      </c>
      <c r="AE430" t="inlineStr">
        <is>
          <t>M1200</t>
        </is>
      </c>
      <c r="AI430" t="n">
        <v>1</v>
      </c>
      <c r="AK430" t="n">
        <v>1</v>
      </c>
      <c r="AL430" t="n">
        <v>10</v>
      </c>
      <c r="AN430" t="n">
        <v>0</v>
      </c>
      <c r="AO430" t="n">
        <v>12</v>
      </c>
      <c r="AU430" t="inlineStr">
        <is>
          <t>None</t>
        </is>
      </c>
      <c r="AV430" t="inlineStr">
        <is>
          <t>*</t>
        </is>
      </c>
    </row>
    <row r="431" ht="14.25" customHeight="1" s="152">
      <c r="A431" t="inlineStr">
        <is>
          <t>DOC</t>
        </is>
      </c>
      <c r="B431" t="n">
        <v>1</v>
      </c>
      <c r="C431" t="inlineStr">
        <is>
          <t>A068N109-00</t>
        </is>
      </c>
      <c r="D431" t="inlineStr">
        <is>
          <t>A068N109</t>
        </is>
      </c>
      <c r="E431" t="inlineStr">
        <is>
          <t xml:space="preserve">    -  A073G772</t>
        </is>
      </c>
      <c r="F431" t="inlineStr">
        <is>
          <t>A073G772</t>
        </is>
      </c>
      <c r="G431" t="inlineStr">
        <is>
          <t>MODULE,CATALYST</t>
        </is>
      </c>
      <c r="H431" t="n">
        <v>1</v>
      </c>
      <c r="I431" t="inlineStr">
        <is>
          <t>SUB ASSEMBLY</t>
        </is>
      </c>
      <c r="J431" t="inlineStr">
        <is>
          <t>Active</t>
        </is>
      </c>
      <c r="L431" t="n">
        <v>81</v>
      </c>
      <c r="M431" t="n">
        <v>1</v>
      </c>
      <c r="Q431" t="inlineStr">
        <is>
          <t>EA</t>
        </is>
      </c>
      <c r="R431" t="inlineStr">
        <is>
          <t>Item</t>
        </is>
      </c>
      <c r="S431" t="n">
        <v>1</v>
      </c>
      <c r="T431" t="n">
        <v>100</v>
      </c>
      <c r="U431" t="n">
        <v>1</v>
      </c>
      <c r="V431" t="n">
        <v>1</v>
      </c>
      <c r="W431" t="inlineStr">
        <is>
          <t>Date</t>
        </is>
      </c>
      <c r="Z431" t="n">
        <v>45159.8249074074</v>
      </c>
      <c r="AB431" t="inlineStr">
        <is>
          <t>*</t>
        </is>
      </c>
      <c r="AD431" t="inlineStr">
        <is>
          <t>Assembly Pull</t>
        </is>
      </c>
      <c r="AE431" t="inlineStr">
        <is>
          <t>M1000</t>
        </is>
      </c>
      <c r="AI431" t="n">
        <v>1</v>
      </c>
      <c r="AK431" t="n">
        <v>1</v>
      </c>
      <c r="AL431" t="n">
        <v>1</v>
      </c>
      <c r="AN431" t="n">
        <v>2</v>
      </c>
      <c r="AO431" t="n">
        <v>83</v>
      </c>
      <c r="AU431" t="inlineStr">
        <is>
          <t>None</t>
        </is>
      </c>
      <c r="AV431" t="inlineStr">
        <is>
          <t>*</t>
        </is>
      </c>
    </row>
    <row r="432" ht="14.25" customHeight="1" s="152">
      <c r="A432" t="inlineStr">
        <is>
          <t>DOC</t>
        </is>
      </c>
      <c r="B432" t="n">
        <v>2</v>
      </c>
      <c r="C432" t="inlineStr">
        <is>
          <t>A068N109-00</t>
        </is>
      </c>
      <c r="D432" t="inlineStr">
        <is>
          <t>A068N109</t>
        </is>
      </c>
      <c r="E432" t="inlineStr">
        <is>
          <t xml:space="preserve">        -  A054W161</t>
        </is>
      </c>
      <c r="F432" t="inlineStr">
        <is>
          <t>A054W161</t>
        </is>
      </c>
      <c r="G432" t="inlineStr">
        <is>
          <t>EPA17-INNER BODY-DOC</t>
        </is>
      </c>
      <c r="H432" t="n">
        <v>1</v>
      </c>
      <c r="I432" t="inlineStr">
        <is>
          <t>SUB ASSEMBLY</t>
        </is>
      </c>
      <c r="J432" t="inlineStr">
        <is>
          <t>Active</t>
        </is>
      </c>
      <c r="L432" t="n">
        <v>10</v>
      </c>
      <c r="M432" t="n">
        <v>1</v>
      </c>
      <c r="Q432" t="inlineStr">
        <is>
          <t>EA</t>
        </is>
      </c>
      <c r="R432" t="inlineStr">
        <is>
          <t>Item</t>
        </is>
      </c>
      <c r="S432" t="n">
        <v>1</v>
      </c>
      <c r="T432" t="n">
        <v>100</v>
      </c>
      <c r="U432" t="n">
        <v>1</v>
      </c>
      <c r="V432" t="n">
        <v>1</v>
      </c>
      <c r="W432" t="inlineStr">
        <is>
          <t>Date</t>
        </is>
      </c>
      <c r="Z432" t="n">
        <v>45159.8249074074</v>
      </c>
      <c r="AB432" t="inlineStr">
        <is>
          <t>*</t>
        </is>
      </c>
      <c r="AD432" t="inlineStr">
        <is>
          <t>Assembly Pull</t>
        </is>
      </c>
      <c r="AE432" t="inlineStr">
        <is>
          <t>C500</t>
        </is>
      </c>
      <c r="AI432" t="n">
        <v>1</v>
      </c>
      <c r="AK432" t="n">
        <v>1</v>
      </c>
      <c r="AL432" t="n">
        <v>1</v>
      </c>
      <c r="AN432" t="n">
        <v>1</v>
      </c>
      <c r="AO432" t="n">
        <v>6</v>
      </c>
      <c r="AU432" t="inlineStr">
        <is>
          <t>None</t>
        </is>
      </c>
      <c r="AV432" t="inlineStr">
        <is>
          <t>*</t>
        </is>
      </c>
    </row>
    <row r="433" ht="14.25" customHeight="1" s="152">
      <c r="A433" t="inlineStr">
        <is>
          <t>DOC</t>
        </is>
      </c>
      <c r="B433" t="n">
        <v>3</v>
      </c>
      <c r="C433" t="inlineStr">
        <is>
          <t>A068N109-00</t>
        </is>
      </c>
      <c r="D433" t="inlineStr">
        <is>
          <t>A068N109</t>
        </is>
      </c>
      <c r="E433" t="inlineStr">
        <is>
          <t xml:space="preserve">                A054W161F</t>
        </is>
      </c>
      <c r="F433" t="inlineStr">
        <is>
          <t>A054W161</t>
        </is>
      </c>
      <c r="G433" t="inlineStr">
        <is>
          <t>EPA17-INNER BODY-DOC</t>
        </is>
      </c>
      <c r="H433" t="n">
        <v>1</v>
      </c>
      <c r="I433" t="inlineStr">
        <is>
          <t>RAW MATERIAL</t>
        </is>
      </c>
      <c r="J433" t="inlineStr">
        <is>
          <t>Active</t>
        </is>
      </c>
      <c r="L433" t="n">
        <v>10</v>
      </c>
      <c r="M433" t="n">
        <v>1</v>
      </c>
      <c r="Q433" t="inlineStr">
        <is>
          <t>EA</t>
        </is>
      </c>
      <c r="R433" t="inlineStr">
        <is>
          <t>Item</t>
        </is>
      </c>
      <c r="S433" t="n">
        <v>1</v>
      </c>
      <c r="T433" t="n">
        <v>100</v>
      </c>
      <c r="U433" t="n">
        <v>1</v>
      </c>
      <c r="V433" t="n">
        <v>1</v>
      </c>
      <c r="W433" t="inlineStr">
        <is>
          <t>Date</t>
        </is>
      </c>
      <c r="Z433" t="n">
        <v>45159.8249074074</v>
      </c>
      <c r="AB433" t="inlineStr">
        <is>
          <t>*</t>
        </is>
      </c>
      <c r="AD433" t="inlineStr">
        <is>
          <t>Assembly Pull</t>
        </is>
      </c>
      <c r="AE433" t="inlineStr">
        <is>
          <t>LSLASER</t>
        </is>
      </c>
      <c r="AI433" t="n">
        <v>1</v>
      </c>
      <c r="AK433" t="n">
        <v>1</v>
      </c>
      <c r="AL433" t="n">
        <v>5</v>
      </c>
      <c r="AN433" t="n">
        <v>0</v>
      </c>
      <c r="AO433" t="n">
        <v>5</v>
      </c>
      <c r="AU433" t="inlineStr">
        <is>
          <t>None</t>
        </is>
      </c>
      <c r="AV433" t="inlineStr">
        <is>
          <t>*</t>
        </is>
      </c>
    </row>
    <row r="434" ht="14.25" customHeight="1" s="152">
      <c r="A434" t="inlineStr">
        <is>
          <t>DOC</t>
        </is>
      </c>
      <c r="B434" t="n">
        <v>2</v>
      </c>
      <c r="C434" t="inlineStr">
        <is>
          <t>A068N109-00</t>
        </is>
      </c>
      <c r="D434" t="inlineStr">
        <is>
          <t>A068N109</t>
        </is>
      </c>
      <c r="E434" t="inlineStr">
        <is>
          <t xml:space="preserve">        -  A044T452</t>
        </is>
      </c>
      <c r="F434" t="inlineStr">
        <is>
          <t>A044T452</t>
        </is>
      </c>
      <c r="G434" t="inlineStr">
        <is>
          <t>EPA17-DIESEL OXIDATION CATALYST</t>
        </is>
      </c>
      <c r="H434" t="n">
        <v>1</v>
      </c>
      <c r="I434" t="inlineStr">
        <is>
          <t>PHANTOM</t>
        </is>
      </c>
      <c r="J434" t="inlineStr">
        <is>
          <t>PHANTOM</t>
        </is>
      </c>
      <c r="L434" t="n">
        <v>20</v>
      </c>
      <c r="M434" t="n">
        <v>1</v>
      </c>
      <c r="Q434" t="inlineStr">
        <is>
          <t>EA</t>
        </is>
      </c>
      <c r="R434" t="inlineStr">
        <is>
          <t>Item</t>
        </is>
      </c>
      <c r="S434" t="n">
        <v>1</v>
      </c>
      <c r="T434" t="n">
        <v>100</v>
      </c>
      <c r="U434" t="n">
        <v>1</v>
      </c>
      <c r="V434" t="n">
        <v>1</v>
      </c>
      <c r="W434" t="inlineStr">
        <is>
          <t>Date</t>
        </is>
      </c>
      <c r="Z434" t="n">
        <v>45159.8249074074</v>
      </c>
      <c r="AB434" t="inlineStr">
        <is>
          <t>*</t>
        </is>
      </c>
      <c r="AD434" t="inlineStr">
        <is>
          <t>Phantom</t>
        </is>
      </c>
      <c r="AI434" t="n">
        <v>1</v>
      </c>
      <c r="AK434" t="n">
        <v>1</v>
      </c>
      <c r="AL434" t="n">
        <v>0</v>
      </c>
      <c r="AN434" t="n">
        <v>0</v>
      </c>
      <c r="AO434" t="n">
        <v>82</v>
      </c>
      <c r="AU434" t="inlineStr">
        <is>
          <t>None</t>
        </is>
      </c>
    </row>
    <row r="435" ht="14.25" customHeight="1" s="152">
      <c r="A435" t="inlineStr">
        <is>
          <t>DOC</t>
        </is>
      </c>
      <c r="B435" t="n">
        <v>3</v>
      </c>
      <c r="C435" t="inlineStr">
        <is>
          <t>A068N109-00</t>
        </is>
      </c>
      <c r="D435" t="inlineStr">
        <is>
          <t>A068N109</t>
        </is>
      </c>
      <c r="E435" t="inlineStr">
        <is>
          <t xml:space="preserve">                A044T452A</t>
        </is>
      </c>
      <c r="F435" t="inlineStr">
        <is>
          <t>A044T452</t>
        </is>
      </c>
      <c r="G435" t="inlineStr">
        <is>
          <t>EPA17-DIESEL OXIDATION CATALYST</t>
        </is>
      </c>
      <c r="H435" t="n">
        <v>1</v>
      </c>
      <c r="I435" t="inlineStr">
        <is>
          <t>RAW MATERIAL</t>
        </is>
      </c>
      <c r="J435" t="inlineStr">
        <is>
          <t>Active</t>
        </is>
      </c>
      <c r="L435" t="n">
        <v>10</v>
      </c>
      <c r="M435" t="n">
        <v>1</v>
      </c>
      <c r="Q435" t="inlineStr">
        <is>
          <t>EA</t>
        </is>
      </c>
      <c r="R435" t="inlineStr">
        <is>
          <t>Item</t>
        </is>
      </c>
      <c r="S435" t="n">
        <v>1</v>
      </c>
      <c r="T435" t="n">
        <v>100</v>
      </c>
      <c r="U435" t="n">
        <v>1</v>
      </c>
      <c r="V435" t="n">
        <v>1</v>
      </c>
      <c r="W435" t="inlineStr">
        <is>
          <t>Date</t>
        </is>
      </c>
      <c r="Z435" t="n">
        <v>45159.8249074074</v>
      </c>
      <c r="AB435" t="inlineStr">
        <is>
          <t>*</t>
        </is>
      </c>
      <c r="AD435" t="inlineStr">
        <is>
          <t>Assembly Pull</t>
        </is>
      </c>
      <c r="AE435" t="inlineStr">
        <is>
          <t>C500</t>
        </is>
      </c>
      <c r="AI435" t="n">
        <v>1</v>
      </c>
      <c r="AK435" t="n">
        <v>1</v>
      </c>
      <c r="AL435" t="n">
        <v>10</v>
      </c>
      <c r="AN435" t="n">
        <v>0</v>
      </c>
      <c r="AO435" t="n">
        <v>12</v>
      </c>
      <c r="AU435" t="inlineStr">
        <is>
          <t>None</t>
        </is>
      </c>
      <c r="AV435" t="inlineStr">
        <is>
          <t>*</t>
        </is>
      </c>
    </row>
    <row r="436" ht="14.25" customHeight="1" s="152">
      <c r="A436" t="inlineStr">
        <is>
          <t>DOC</t>
        </is>
      </c>
      <c r="B436" t="n">
        <v>3</v>
      </c>
      <c r="C436" t="inlineStr">
        <is>
          <t>A068N109-00</t>
        </is>
      </c>
      <c r="D436" t="inlineStr">
        <is>
          <t>A068N109</t>
        </is>
      </c>
      <c r="E436" t="inlineStr">
        <is>
          <t xml:space="preserve">                Q196100</t>
        </is>
      </c>
      <c r="F436" t="inlineStr">
        <is>
          <t>Q196100</t>
        </is>
      </c>
      <c r="G436" t="inlineStr">
        <is>
          <t>PRECIOUS METAL PLATINUM PER PRINT</t>
        </is>
      </c>
      <c r="H436" t="n">
        <v>1</v>
      </c>
      <c r="I436" t="inlineStr">
        <is>
          <t>RAW MATERIAL</t>
        </is>
      </c>
      <c r="J436" t="inlineStr">
        <is>
          <t>Active</t>
        </is>
      </c>
      <c r="L436" t="n">
        <v>20</v>
      </c>
      <c r="M436" t="n">
        <v>1</v>
      </c>
      <c r="Q436" t="inlineStr">
        <is>
          <t>TZ</t>
        </is>
      </c>
      <c r="R436" t="inlineStr">
        <is>
          <t>Item</t>
        </is>
      </c>
      <c r="S436" t="n">
        <v>0.128441</v>
      </c>
      <c r="T436" t="n">
        <v>100</v>
      </c>
      <c r="U436" t="n">
        <v>1</v>
      </c>
      <c r="V436" t="n">
        <v>0.128441</v>
      </c>
      <c r="W436" t="inlineStr">
        <is>
          <t>Date</t>
        </is>
      </c>
      <c r="Z436" t="n">
        <v>45159.8249074074</v>
      </c>
      <c r="AB436" t="inlineStr">
        <is>
          <t>*</t>
        </is>
      </c>
      <c r="AC436" t="inlineStr">
        <is>
          <t>MPTBR898</t>
        </is>
      </c>
      <c r="AD436" t="inlineStr">
        <is>
          <t>Assembly Pull</t>
        </is>
      </c>
      <c r="AE436" t="inlineStr">
        <is>
          <t>PGM</t>
        </is>
      </c>
      <c r="AI436" t="n">
        <v>0.128441</v>
      </c>
      <c r="AK436" t="n">
        <v>1</v>
      </c>
      <c r="AL436" t="n">
        <v>80</v>
      </c>
      <c r="AN436" t="n">
        <v>0</v>
      </c>
      <c r="AO436" t="n">
        <v>82</v>
      </c>
      <c r="AU436" t="inlineStr">
        <is>
          <t>None</t>
        </is>
      </c>
      <c r="AV436" t="inlineStr">
        <is>
          <t>*</t>
        </is>
      </c>
    </row>
    <row r="437" ht="14.25" customHeight="1" s="152">
      <c r="A437" t="inlineStr">
        <is>
          <t>DOC</t>
        </is>
      </c>
      <c r="B437" t="n">
        <v>3</v>
      </c>
      <c r="C437" t="inlineStr">
        <is>
          <t>A068N109-00</t>
        </is>
      </c>
      <c r="D437" t="inlineStr">
        <is>
          <t>A068N109</t>
        </is>
      </c>
      <c r="E437" t="inlineStr">
        <is>
          <t xml:space="preserve">                Q196101</t>
        </is>
      </c>
      <c r="F437" t="inlineStr">
        <is>
          <t>Q196101</t>
        </is>
      </c>
      <c r="G437" t="inlineStr">
        <is>
          <t>PRECIOUS METAL PALLADIUM PER PRINT</t>
        </is>
      </c>
      <c r="H437" t="n">
        <v>1</v>
      </c>
      <c r="I437" t="inlineStr">
        <is>
          <t>RAW MATERIAL</t>
        </is>
      </c>
      <c r="J437" t="inlineStr">
        <is>
          <t>Active</t>
        </is>
      </c>
      <c r="L437" t="n">
        <v>30</v>
      </c>
      <c r="M437" t="n">
        <v>1</v>
      </c>
      <c r="Q437" t="inlineStr">
        <is>
          <t>TZ</t>
        </is>
      </c>
      <c r="R437" t="inlineStr">
        <is>
          <t>Item</t>
        </is>
      </c>
      <c r="S437" t="n">
        <v>0.024649</v>
      </c>
      <c r="T437" t="n">
        <v>100</v>
      </c>
      <c r="U437" t="n">
        <v>1</v>
      </c>
      <c r="V437" t="n">
        <v>0.024649</v>
      </c>
      <c r="W437" t="inlineStr">
        <is>
          <t>Date</t>
        </is>
      </c>
      <c r="Z437" t="n">
        <v>45159.8249074074</v>
      </c>
      <c r="AB437" t="inlineStr">
        <is>
          <t>*</t>
        </is>
      </c>
      <c r="AC437" t="inlineStr">
        <is>
          <t>MPTBR899</t>
        </is>
      </c>
      <c r="AD437" t="inlineStr">
        <is>
          <t>Assembly Pull</t>
        </is>
      </c>
      <c r="AE437" t="inlineStr">
        <is>
          <t>PGM</t>
        </is>
      </c>
      <c r="AI437" t="n">
        <v>0.024649</v>
      </c>
      <c r="AK437" t="n">
        <v>1</v>
      </c>
      <c r="AL437" t="n">
        <v>80</v>
      </c>
      <c r="AN437" t="n">
        <v>0</v>
      </c>
      <c r="AO437" t="n">
        <v>82</v>
      </c>
      <c r="AU437" t="inlineStr">
        <is>
          <t>None</t>
        </is>
      </c>
      <c r="AV437" t="inlineStr">
        <is>
          <t>*</t>
        </is>
      </c>
    </row>
    <row r="438" ht="14.25" customHeight="1" s="152">
      <c r="A438" t="inlineStr">
        <is>
          <t>DOC</t>
        </is>
      </c>
      <c r="B438" t="n">
        <v>2</v>
      </c>
      <c r="C438" t="inlineStr">
        <is>
          <t>A068N109-00</t>
        </is>
      </c>
      <c r="D438" t="inlineStr">
        <is>
          <t>A068N109</t>
        </is>
      </c>
      <c r="E438" t="inlineStr">
        <is>
          <t xml:space="preserve">            A072Z605</t>
        </is>
      </c>
      <c r="F438" t="inlineStr">
        <is>
          <t>A072Z605</t>
        </is>
      </c>
      <c r="G438" t="inlineStr">
        <is>
          <t>Mat,Substrate Mounting</t>
        </is>
      </c>
      <c r="H438" t="n">
        <v>1</v>
      </c>
      <c r="I438" t="inlineStr">
        <is>
          <t>RAW MATERIAL</t>
        </is>
      </c>
      <c r="J438" t="inlineStr">
        <is>
          <t>Active</t>
        </is>
      </c>
      <c r="L438" t="n">
        <v>30</v>
      </c>
      <c r="M438" t="n">
        <v>1</v>
      </c>
      <c r="Q438" t="inlineStr">
        <is>
          <t>EA</t>
        </is>
      </c>
      <c r="R438" t="inlineStr">
        <is>
          <t>Item</t>
        </is>
      </c>
      <c r="S438" t="n">
        <v>1</v>
      </c>
      <c r="T438" t="n">
        <v>100</v>
      </c>
      <c r="U438" t="n">
        <v>1</v>
      </c>
      <c r="V438" t="n">
        <v>1</v>
      </c>
      <c r="W438" t="inlineStr">
        <is>
          <t>Date</t>
        </is>
      </c>
      <c r="Z438" t="n">
        <v>45159.8249074074</v>
      </c>
      <c r="AB438" t="inlineStr">
        <is>
          <t>*</t>
        </is>
      </c>
      <c r="AD438" t="inlineStr">
        <is>
          <t>Assembly Pull</t>
        </is>
      </c>
      <c r="AE438" t="inlineStr">
        <is>
          <t>C500</t>
        </is>
      </c>
      <c r="AI438" t="n">
        <v>1</v>
      </c>
      <c r="AK438" t="n">
        <v>1</v>
      </c>
      <c r="AL438" t="n">
        <v>15</v>
      </c>
      <c r="AN438" t="n">
        <v>0</v>
      </c>
      <c r="AO438" t="n">
        <v>15</v>
      </c>
      <c r="AU438" t="inlineStr">
        <is>
          <t>None</t>
        </is>
      </c>
      <c r="AV438" t="inlineStr">
        <is>
          <t>*</t>
        </is>
      </c>
    </row>
    <row r="439" ht="14.25" customHeight="1" s="152">
      <c r="A439" t="inlineStr">
        <is>
          <t>DOC</t>
        </is>
      </c>
      <c r="B439" t="n">
        <v>1</v>
      </c>
      <c r="C439" t="inlineStr">
        <is>
          <t>A068N109-00</t>
        </is>
      </c>
      <c r="D439" t="inlineStr">
        <is>
          <t>A068N109</t>
        </is>
      </c>
      <c r="E439" t="inlineStr">
        <is>
          <t xml:space="preserve">        A052E390</t>
        </is>
      </c>
      <c r="F439" t="inlineStr">
        <is>
          <t>A052E390</t>
        </is>
      </c>
      <c r="G439" t="inlineStr">
        <is>
          <t>EPA17-ADAPTER BODY-INLET</t>
        </is>
      </c>
      <c r="H439" t="n">
        <v>1</v>
      </c>
      <c r="I439" t="inlineStr">
        <is>
          <t>RAW MATERIAL</t>
        </is>
      </c>
      <c r="J439" t="inlineStr">
        <is>
          <t>Active</t>
        </is>
      </c>
      <c r="L439" t="n">
        <v>90</v>
      </c>
      <c r="M439" t="n">
        <v>1</v>
      </c>
      <c r="Q439" t="inlineStr">
        <is>
          <t>EA</t>
        </is>
      </c>
      <c r="R439" t="inlineStr">
        <is>
          <t>Item</t>
        </is>
      </c>
      <c r="S439" t="n">
        <v>1</v>
      </c>
      <c r="T439" t="n">
        <v>100</v>
      </c>
      <c r="U439" t="n">
        <v>1</v>
      </c>
      <c r="V439" t="n">
        <v>1</v>
      </c>
      <c r="W439" t="inlineStr">
        <is>
          <t>Date</t>
        </is>
      </c>
      <c r="Z439" t="n">
        <v>45127.91740740741</v>
      </c>
      <c r="AB439" t="inlineStr">
        <is>
          <t>*</t>
        </is>
      </c>
      <c r="AD439" t="inlineStr">
        <is>
          <t>Assembly Pull</t>
        </is>
      </c>
      <c r="AE439" t="inlineStr">
        <is>
          <t>MFRJ KITS</t>
        </is>
      </c>
      <c r="AI439" t="n">
        <v>1</v>
      </c>
      <c r="AK439" t="n">
        <v>1</v>
      </c>
      <c r="AL439" t="n">
        <v>10</v>
      </c>
      <c r="AN439" t="n">
        <v>0</v>
      </c>
      <c r="AO439" t="n">
        <v>12</v>
      </c>
      <c r="AU439" t="inlineStr">
        <is>
          <t>None</t>
        </is>
      </c>
      <c r="AV439" t="inlineStr">
        <is>
          <t>*</t>
        </is>
      </c>
    </row>
    <row r="440" ht="14.25" customHeight="1" s="152">
      <c r="A440" t="inlineStr">
        <is>
          <t>DOC</t>
        </is>
      </c>
      <c r="B440" t="n">
        <v>1</v>
      </c>
      <c r="C440" t="inlineStr">
        <is>
          <t>A068N109-00</t>
        </is>
      </c>
      <c r="D440" t="inlineStr">
        <is>
          <t>A068N109</t>
        </is>
      </c>
      <c r="E440" t="inlineStr">
        <is>
          <t xml:space="preserve">        A063E481</t>
        </is>
      </c>
      <c r="F440" t="inlineStr">
        <is>
          <t>A063E481</t>
        </is>
      </c>
      <c r="G440" t="inlineStr">
        <is>
          <t>EPA17-INSULATION</t>
        </is>
      </c>
      <c r="H440" t="n">
        <v>1</v>
      </c>
      <c r="I440" t="inlineStr">
        <is>
          <t>RAW MATERIAL</t>
        </is>
      </c>
      <c r="J440" t="inlineStr">
        <is>
          <t>Active</t>
        </is>
      </c>
      <c r="L440" t="n">
        <v>100</v>
      </c>
      <c r="M440" t="n">
        <v>1</v>
      </c>
      <c r="Q440" t="inlineStr">
        <is>
          <t>EA</t>
        </is>
      </c>
      <c r="R440" t="inlineStr">
        <is>
          <t>Item</t>
        </is>
      </c>
      <c r="S440" t="n">
        <v>2</v>
      </c>
      <c r="T440" t="n">
        <v>100</v>
      </c>
      <c r="U440" t="n">
        <v>1</v>
      </c>
      <c r="V440" t="n">
        <v>2</v>
      </c>
      <c r="W440" t="inlineStr">
        <is>
          <t>Date</t>
        </is>
      </c>
      <c r="Z440" t="n">
        <v>45127.91770833333</v>
      </c>
      <c r="AB440" t="inlineStr">
        <is>
          <t>*</t>
        </is>
      </c>
      <c r="AD440" t="inlineStr">
        <is>
          <t>Assembly Pull</t>
        </is>
      </c>
      <c r="AE440" t="inlineStr">
        <is>
          <t>MFRJ KITS</t>
        </is>
      </c>
      <c r="AI440" t="n">
        <v>2</v>
      </c>
      <c r="AK440" t="n">
        <v>1</v>
      </c>
      <c r="AL440" t="n">
        <v>14</v>
      </c>
      <c r="AN440" t="n">
        <v>0</v>
      </c>
      <c r="AO440" t="n">
        <v>16</v>
      </c>
      <c r="AU440" t="inlineStr">
        <is>
          <t>None</t>
        </is>
      </c>
      <c r="AV440" t="inlineStr">
        <is>
          <t>*</t>
        </is>
      </c>
    </row>
    <row r="441" ht="14.25" customHeight="1" s="152">
      <c r="A441" t="inlineStr">
        <is>
          <t>DOC</t>
        </is>
      </c>
      <c r="B441" t="n">
        <v>1</v>
      </c>
      <c r="C441" t="inlineStr">
        <is>
          <t>A068N109-00</t>
        </is>
      </c>
      <c r="D441" t="inlineStr">
        <is>
          <t>A068N109</t>
        </is>
      </c>
      <c r="E441" t="inlineStr">
        <is>
          <t xml:space="preserve">        A054V265</t>
        </is>
      </c>
      <c r="F441" t="inlineStr">
        <is>
          <t>A054V265</t>
        </is>
      </c>
      <c r="G441" t="inlineStr">
        <is>
          <t>EPA17-HEAT SHIELD-INLET-EI</t>
        </is>
      </c>
      <c r="H441" t="n">
        <v>1</v>
      </c>
      <c r="I441" t="inlineStr">
        <is>
          <t>RAW MATERIAL</t>
        </is>
      </c>
      <c r="J441" t="inlineStr">
        <is>
          <t>Active</t>
        </is>
      </c>
      <c r="L441" t="n">
        <v>110</v>
      </c>
      <c r="M441" t="n">
        <v>1</v>
      </c>
      <c r="Q441" t="inlineStr">
        <is>
          <t>EA</t>
        </is>
      </c>
      <c r="R441" t="inlineStr">
        <is>
          <t>Item</t>
        </is>
      </c>
      <c r="S441" t="n">
        <v>1</v>
      </c>
      <c r="T441" t="n">
        <v>100</v>
      </c>
      <c r="U441" t="n">
        <v>1</v>
      </c>
      <c r="V441" t="n">
        <v>1</v>
      </c>
      <c r="W441" t="inlineStr">
        <is>
          <t>Date</t>
        </is>
      </c>
      <c r="Z441" t="n">
        <v>45127.9177199074</v>
      </c>
      <c r="AB441" t="inlineStr">
        <is>
          <t>*</t>
        </is>
      </c>
      <c r="AD441" t="inlineStr">
        <is>
          <t>Assembly Pull</t>
        </is>
      </c>
      <c r="AE441" t="inlineStr">
        <is>
          <t>MFRJ KITS</t>
        </is>
      </c>
      <c r="AI441" t="n">
        <v>1</v>
      </c>
      <c r="AK441" t="n">
        <v>1</v>
      </c>
      <c r="AL441" t="n">
        <v>10</v>
      </c>
      <c r="AN441" t="n">
        <v>0</v>
      </c>
      <c r="AO441" t="n">
        <v>12</v>
      </c>
      <c r="AU441" t="inlineStr">
        <is>
          <t>None</t>
        </is>
      </c>
      <c r="AV441" t="inlineStr">
        <is>
          <t>*</t>
        </is>
      </c>
    </row>
    <row r="442" ht="14.25" customHeight="1" s="152">
      <c r="A442" t="inlineStr">
        <is>
          <t>DOC</t>
        </is>
      </c>
      <c r="B442" t="n">
        <v>1</v>
      </c>
      <c r="C442" t="inlineStr">
        <is>
          <t>A068N109-00</t>
        </is>
      </c>
      <c r="D442" t="inlineStr">
        <is>
          <t>A068N109</t>
        </is>
      </c>
      <c r="E442" t="inlineStr">
        <is>
          <t xml:space="preserve">        A054V267</t>
        </is>
      </c>
      <c r="F442" t="inlineStr">
        <is>
          <t>A054V267</t>
        </is>
      </c>
      <c r="G442" t="inlineStr">
        <is>
          <t>EPA17-HEAT SHIELD-INLET-EI</t>
        </is>
      </c>
      <c r="H442" t="n">
        <v>1</v>
      </c>
      <c r="I442" t="inlineStr">
        <is>
          <t>RAW MATERIAL</t>
        </is>
      </c>
      <c r="J442" t="inlineStr">
        <is>
          <t>Active</t>
        </is>
      </c>
      <c r="L442" t="n">
        <v>120</v>
      </c>
      <c r="M442" t="n">
        <v>1</v>
      </c>
      <c r="Q442" t="inlineStr">
        <is>
          <t>EA</t>
        </is>
      </c>
      <c r="R442" t="inlineStr">
        <is>
          <t>Item</t>
        </is>
      </c>
      <c r="S442" t="n">
        <v>1</v>
      </c>
      <c r="T442" t="n">
        <v>100</v>
      </c>
      <c r="U442" t="n">
        <v>1</v>
      </c>
      <c r="V442" t="n">
        <v>1</v>
      </c>
      <c r="W442" t="inlineStr">
        <is>
          <t>Date</t>
        </is>
      </c>
      <c r="Z442" t="n">
        <v>45127.91774305556</v>
      </c>
      <c r="AB442" t="inlineStr">
        <is>
          <t>*</t>
        </is>
      </c>
      <c r="AD442" t="inlineStr">
        <is>
          <t>Assembly Pull</t>
        </is>
      </c>
      <c r="AE442" t="inlineStr">
        <is>
          <t>MFRJ KITS</t>
        </is>
      </c>
      <c r="AI442" t="n">
        <v>1</v>
      </c>
      <c r="AK442" t="n">
        <v>1</v>
      </c>
      <c r="AL442" t="n">
        <v>10</v>
      </c>
      <c r="AN442" t="n">
        <v>0</v>
      </c>
      <c r="AO442" t="n">
        <v>12</v>
      </c>
      <c r="AU442" t="inlineStr">
        <is>
          <t>None</t>
        </is>
      </c>
      <c r="AV442" t="inlineStr">
        <is>
          <t>*</t>
        </is>
      </c>
    </row>
    <row r="443" ht="14.25" customHeight="1" s="152">
      <c r="A443" t="inlineStr">
        <is>
          <t>DOC</t>
        </is>
      </c>
      <c r="B443" t="n">
        <v>1</v>
      </c>
      <c r="C443" t="inlineStr">
        <is>
          <t>A068N110-00</t>
        </is>
      </c>
      <c r="D443" t="inlineStr">
        <is>
          <t>A068N110</t>
        </is>
      </c>
      <c r="E443" t="inlineStr">
        <is>
          <t xml:space="preserve">    -  A068N110-SUB</t>
        </is>
      </c>
      <c r="F443" t="inlineStr">
        <is>
          <t>A068N110</t>
        </is>
      </c>
      <c r="G443" t="inlineStr">
        <is>
          <t>GHG21-INLET MODULE-EI</t>
        </is>
      </c>
      <c r="H443" t="n">
        <v>1</v>
      </c>
      <c r="I443" t="inlineStr">
        <is>
          <t>PHANTOM</t>
        </is>
      </c>
      <c r="J443" t="inlineStr">
        <is>
          <t>PHANTOM</t>
        </is>
      </c>
      <c r="L443" t="n">
        <v>20</v>
      </c>
      <c r="M443" t="n">
        <v>1</v>
      </c>
      <c r="Q443" t="inlineStr">
        <is>
          <t>EA</t>
        </is>
      </c>
      <c r="R443" t="inlineStr">
        <is>
          <t>Item</t>
        </is>
      </c>
      <c r="S443" t="n">
        <v>1</v>
      </c>
      <c r="T443" t="n">
        <v>100</v>
      </c>
      <c r="U443" t="n">
        <v>1</v>
      </c>
      <c r="V443" t="n">
        <v>1</v>
      </c>
      <c r="W443" t="inlineStr">
        <is>
          <t>Date</t>
        </is>
      </c>
      <c r="Z443" t="n">
        <v>45127.91810185185</v>
      </c>
      <c r="AB443" t="inlineStr">
        <is>
          <t>*</t>
        </is>
      </c>
      <c r="AD443" t="inlineStr">
        <is>
          <t>Phantom</t>
        </is>
      </c>
      <c r="AI443" t="n">
        <v>1</v>
      </c>
      <c r="AK443" t="n">
        <v>1</v>
      </c>
      <c r="AL443" t="n">
        <v>0</v>
      </c>
      <c r="AN443" t="n">
        <v>0</v>
      </c>
      <c r="AO443" t="n">
        <v>12</v>
      </c>
      <c r="AU443" t="inlineStr">
        <is>
          <t>None</t>
        </is>
      </c>
    </row>
    <row r="444" ht="14.25" customHeight="1" s="152">
      <c r="A444" t="inlineStr">
        <is>
          <t>DOC</t>
        </is>
      </c>
      <c r="B444" t="n">
        <v>2</v>
      </c>
      <c r="C444" t="inlineStr">
        <is>
          <t>A068N110-00</t>
        </is>
      </c>
      <c r="D444" t="inlineStr">
        <is>
          <t>A068N110</t>
        </is>
      </c>
      <c r="E444" t="inlineStr">
        <is>
          <t xml:space="preserve">            A054J571</t>
        </is>
      </c>
      <c r="F444" t="inlineStr">
        <is>
          <t>A054J571</t>
        </is>
      </c>
      <c r="G444" t="inlineStr">
        <is>
          <t>GHG21-INLET MODULE-EI</t>
        </is>
      </c>
      <c r="H444" t="n">
        <v>1</v>
      </c>
      <c r="I444" t="inlineStr">
        <is>
          <t>PHANTOM</t>
        </is>
      </c>
      <c r="J444" t="inlineStr">
        <is>
          <t>PHANTOM</t>
        </is>
      </c>
      <c r="L444" t="n">
        <v>20</v>
      </c>
      <c r="M444" t="n">
        <v>1</v>
      </c>
      <c r="Q444" t="inlineStr">
        <is>
          <t>EA</t>
        </is>
      </c>
      <c r="R444" t="inlineStr">
        <is>
          <t>Item</t>
        </is>
      </c>
      <c r="S444" t="n">
        <v>1</v>
      </c>
      <c r="T444" t="n">
        <v>100</v>
      </c>
      <c r="U444" t="n">
        <v>1</v>
      </c>
      <c r="V444" t="n">
        <v>1</v>
      </c>
      <c r="W444" t="inlineStr">
        <is>
          <t>Date</t>
        </is>
      </c>
      <c r="Z444" t="n">
        <v>45127.91810185185</v>
      </c>
      <c r="AB444" t="inlineStr">
        <is>
          <t>*</t>
        </is>
      </c>
      <c r="AD444" t="inlineStr">
        <is>
          <t>Phantom</t>
        </is>
      </c>
      <c r="AI444" t="n">
        <v>1</v>
      </c>
      <c r="AK444" t="n">
        <v>1</v>
      </c>
      <c r="AL444" t="n">
        <v>0</v>
      </c>
      <c r="AN444" t="n">
        <v>0</v>
      </c>
      <c r="AO444" t="n">
        <v>12</v>
      </c>
      <c r="AU444" t="inlineStr">
        <is>
          <t>None</t>
        </is>
      </c>
    </row>
    <row r="445" ht="14.25" customHeight="1" s="152">
      <c r="A445" t="inlineStr">
        <is>
          <t>DOC</t>
        </is>
      </c>
      <c r="B445" t="n">
        <v>2</v>
      </c>
      <c r="C445" t="inlineStr">
        <is>
          <t>A068N110-00</t>
        </is>
      </c>
      <c r="D445" t="inlineStr">
        <is>
          <t>A068N110</t>
        </is>
      </c>
      <c r="E445" t="inlineStr">
        <is>
          <t xml:space="preserve">            A056A939</t>
        </is>
      </c>
      <c r="F445" t="inlineStr">
        <is>
          <t>A056A939</t>
        </is>
      </c>
      <c r="G445" t="inlineStr">
        <is>
          <t>EPA17-PLATE, FLANGED-EI</t>
        </is>
      </c>
      <c r="H445" t="n">
        <v>1</v>
      </c>
      <c r="I445" t="inlineStr">
        <is>
          <t>RAW MATERIAL</t>
        </is>
      </c>
      <c r="J445" t="inlineStr">
        <is>
          <t>Active</t>
        </is>
      </c>
      <c r="L445" t="n">
        <v>10</v>
      </c>
      <c r="M445" t="n">
        <v>1</v>
      </c>
      <c r="Q445" t="inlineStr">
        <is>
          <t>EA</t>
        </is>
      </c>
      <c r="R445" t="inlineStr">
        <is>
          <t>Item</t>
        </is>
      </c>
      <c r="S445" t="n">
        <v>1</v>
      </c>
      <c r="T445" t="n">
        <v>100</v>
      </c>
      <c r="U445" t="n">
        <v>1</v>
      </c>
      <c r="V445" t="n">
        <v>1</v>
      </c>
      <c r="W445" t="inlineStr">
        <is>
          <t>Date</t>
        </is>
      </c>
      <c r="Z445" t="n">
        <v>45127.91810185185</v>
      </c>
      <c r="AB445" t="inlineStr">
        <is>
          <t>*</t>
        </is>
      </c>
      <c r="AD445" t="inlineStr">
        <is>
          <t>Assembly Pull</t>
        </is>
      </c>
      <c r="AE445" t="inlineStr">
        <is>
          <t>MFRJ KITS</t>
        </is>
      </c>
      <c r="AI445" t="n">
        <v>1</v>
      </c>
      <c r="AK445" t="n">
        <v>1</v>
      </c>
      <c r="AL445" t="n">
        <v>10</v>
      </c>
      <c r="AN445" t="n">
        <v>0</v>
      </c>
      <c r="AO445" t="n">
        <v>12</v>
      </c>
      <c r="AU445" t="inlineStr">
        <is>
          <t>None</t>
        </is>
      </c>
      <c r="AV445" t="inlineStr">
        <is>
          <t>*</t>
        </is>
      </c>
    </row>
    <row r="446" ht="14.25" customHeight="1" s="152">
      <c r="A446" t="inlineStr">
        <is>
          <t>DOC</t>
        </is>
      </c>
      <c r="B446" t="n">
        <v>2</v>
      </c>
      <c r="C446" t="inlineStr">
        <is>
          <t>A068N110-00</t>
        </is>
      </c>
      <c r="D446" t="inlineStr">
        <is>
          <t>A068N110</t>
        </is>
      </c>
      <c r="E446" t="inlineStr">
        <is>
          <t xml:space="preserve">            A040W490</t>
        </is>
      </c>
      <c r="F446" t="inlineStr">
        <is>
          <t>A040W490</t>
        </is>
      </c>
      <c r="G446" t="inlineStr">
        <is>
          <t>EPA17-FLARED ADAPTER-INLET</t>
        </is>
      </c>
      <c r="H446" t="n">
        <v>1</v>
      </c>
      <c r="I446" t="inlineStr">
        <is>
          <t>RAW MATERIAL</t>
        </is>
      </c>
      <c r="J446" t="inlineStr">
        <is>
          <t>Active</t>
        </is>
      </c>
      <c r="L446" t="n">
        <v>20</v>
      </c>
      <c r="M446" t="n">
        <v>1</v>
      </c>
      <c r="Q446" t="inlineStr">
        <is>
          <t>EA</t>
        </is>
      </c>
      <c r="R446" t="inlineStr">
        <is>
          <t>Item</t>
        </is>
      </c>
      <c r="S446" t="n">
        <v>1</v>
      </c>
      <c r="T446" t="n">
        <v>100</v>
      </c>
      <c r="U446" t="n">
        <v>1</v>
      </c>
      <c r="V446" t="n">
        <v>1</v>
      </c>
      <c r="W446" t="inlineStr">
        <is>
          <t>Date</t>
        </is>
      </c>
      <c r="Z446" t="n">
        <v>45127.91810185185</v>
      </c>
      <c r="AB446" t="inlineStr">
        <is>
          <t>*</t>
        </is>
      </c>
      <c r="AD446" t="inlineStr">
        <is>
          <t>Assembly Pull</t>
        </is>
      </c>
      <c r="AE446" t="inlineStr">
        <is>
          <t>MFRJ KITS</t>
        </is>
      </c>
      <c r="AI446" t="n">
        <v>1</v>
      </c>
      <c r="AK446" t="n">
        <v>1</v>
      </c>
      <c r="AL446" t="n">
        <v>10</v>
      </c>
      <c r="AN446" t="n">
        <v>0</v>
      </c>
      <c r="AO446" t="n">
        <v>12</v>
      </c>
      <c r="AU446" t="inlineStr">
        <is>
          <t>None</t>
        </is>
      </c>
      <c r="AV446" t="inlineStr">
        <is>
          <t>*</t>
        </is>
      </c>
    </row>
    <row r="447" ht="14.25" customHeight="1" s="152">
      <c r="A447" t="inlineStr">
        <is>
          <t>DOC</t>
        </is>
      </c>
      <c r="B447" t="n">
        <v>2</v>
      </c>
      <c r="C447" t="inlineStr">
        <is>
          <t>A068N110-00</t>
        </is>
      </c>
      <c r="D447" t="inlineStr">
        <is>
          <t>A068N110</t>
        </is>
      </c>
      <c r="E447" t="inlineStr">
        <is>
          <t xml:space="preserve">            A056A955</t>
        </is>
      </c>
      <c r="F447" t="inlineStr">
        <is>
          <t>A056A955</t>
        </is>
      </c>
      <c r="G447" t="inlineStr">
        <is>
          <t>ADAPTER CLAMP</t>
        </is>
      </c>
      <c r="H447" t="n">
        <v>1</v>
      </c>
      <c r="I447" t="inlineStr">
        <is>
          <t>RAW MATERIAL</t>
        </is>
      </c>
      <c r="J447" t="inlineStr">
        <is>
          <t>Active</t>
        </is>
      </c>
      <c r="L447" t="n">
        <v>30</v>
      </c>
      <c r="M447" t="n">
        <v>1</v>
      </c>
      <c r="Q447" t="inlineStr">
        <is>
          <t>EA</t>
        </is>
      </c>
      <c r="R447" t="inlineStr">
        <is>
          <t>Item</t>
        </is>
      </c>
      <c r="S447" t="n">
        <v>1</v>
      </c>
      <c r="T447" t="n">
        <v>100</v>
      </c>
      <c r="U447" t="n">
        <v>1</v>
      </c>
      <c r="V447" t="n">
        <v>1</v>
      </c>
      <c r="W447" t="inlineStr">
        <is>
          <t>Date</t>
        </is>
      </c>
      <c r="Z447" t="n">
        <v>45127.91810185185</v>
      </c>
      <c r="AB447" t="inlineStr">
        <is>
          <t>*</t>
        </is>
      </c>
      <c r="AD447" t="inlineStr">
        <is>
          <t>Assembly Pull</t>
        </is>
      </c>
      <c r="AE447" t="inlineStr">
        <is>
          <t>M1200</t>
        </is>
      </c>
      <c r="AI447" t="n">
        <v>1</v>
      </c>
      <c r="AK447" t="n">
        <v>1</v>
      </c>
      <c r="AL447" t="n">
        <v>10</v>
      </c>
      <c r="AN447" t="n">
        <v>0</v>
      </c>
      <c r="AO447" t="n">
        <v>12</v>
      </c>
      <c r="AU447" t="inlineStr">
        <is>
          <t>None</t>
        </is>
      </c>
      <c r="AV447" t="inlineStr">
        <is>
          <t>*</t>
        </is>
      </c>
    </row>
    <row r="448" ht="14.25" customHeight="1" s="152">
      <c r="A448" t="inlineStr">
        <is>
          <t>DOC</t>
        </is>
      </c>
      <c r="B448" t="n">
        <v>2</v>
      </c>
      <c r="C448" t="inlineStr">
        <is>
          <t>A068N110-00</t>
        </is>
      </c>
      <c r="D448" t="inlineStr">
        <is>
          <t>A068N110</t>
        </is>
      </c>
      <c r="E448" t="inlineStr">
        <is>
          <t xml:space="preserve">            A052D397</t>
        </is>
      </c>
      <c r="F448" t="inlineStr">
        <is>
          <t>A052D397</t>
        </is>
      </c>
      <c r="G448" t="inlineStr">
        <is>
          <t>EPA17-MIXER</t>
        </is>
      </c>
      <c r="H448" t="n">
        <v>1</v>
      </c>
      <c r="I448" t="inlineStr">
        <is>
          <t>RAW MATERIAL</t>
        </is>
      </c>
      <c r="J448" t="inlineStr">
        <is>
          <t>Active</t>
        </is>
      </c>
      <c r="L448" t="n">
        <v>40</v>
      </c>
      <c r="M448" t="n">
        <v>1</v>
      </c>
      <c r="Q448" t="inlineStr">
        <is>
          <t>EA</t>
        </is>
      </c>
      <c r="R448" t="inlineStr">
        <is>
          <t>Item</t>
        </is>
      </c>
      <c r="S448" t="n">
        <v>1</v>
      </c>
      <c r="T448" t="n">
        <v>100</v>
      </c>
      <c r="U448" t="n">
        <v>1</v>
      </c>
      <c r="V448" t="n">
        <v>1</v>
      </c>
      <c r="W448" t="inlineStr">
        <is>
          <t>Date</t>
        </is>
      </c>
      <c r="Z448" t="n">
        <v>45127.91810185185</v>
      </c>
      <c r="AB448" t="inlineStr">
        <is>
          <t>*</t>
        </is>
      </c>
      <c r="AD448" t="inlineStr">
        <is>
          <t>Assembly Pull</t>
        </is>
      </c>
      <c r="AE448" t="inlineStr">
        <is>
          <t>MFRJ KITS</t>
        </is>
      </c>
      <c r="AI448" t="n">
        <v>1</v>
      </c>
      <c r="AK448" t="n">
        <v>1</v>
      </c>
      <c r="AL448" t="n">
        <v>10</v>
      </c>
      <c r="AN448" t="n">
        <v>0</v>
      </c>
      <c r="AO448" t="n">
        <v>12</v>
      </c>
      <c r="AU448" t="inlineStr">
        <is>
          <t>None</t>
        </is>
      </c>
      <c r="AV448" t="inlineStr">
        <is>
          <t>*</t>
        </is>
      </c>
    </row>
    <row r="449" ht="14.25" customHeight="1" s="152">
      <c r="A449" t="inlineStr">
        <is>
          <t>DOC</t>
        </is>
      </c>
      <c r="B449" t="n">
        <v>2</v>
      </c>
      <c r="C449" t="inlineStr">
        <is>
          <t>A068N110-00</t>
        </is>
      </c>
      <c r="D449" t="inlineStr">
        <is>
          <t>A068N110</t>
        </is>
      </c>
      <c r="E449" t="inlineStr">
        <is>
          <t xml:space="preserve">            A057D140</t>
        </is>
      </c>
      <c r="F449" t="inlineStr">
        <is>
          <t>A057D140</t>
        </is>
      </c>
      <c r="G449" t="inlineStr">
        <is>
          <t>EPA17-PERF PLATE-INLET-EI</t>
        </is>
      </c>
      <c r="H449" t="n">
        <v>1</v>
      </c>
      <c r="I449" t="inlineStr">
        <is>
          <t>RAW MATERIAL</t>
        </is>
      </c>
      <c r="J449" t="inlineStr">
        <is>
          <t>Active</t>
        </is>
      </c>
      <c r="L449" t="n">
        <v>50</v>
      </c>
      <c r="M449" t="n">
        <v>1</v>
      </c>
      <c r="Q449" t="inlineStr">
        <is>
          <t>EA</t>
        </is>
      </c>
      <c r="R449" t="inlineStr">
        <is>
          <t>Item</t>
        </is>
      </c>
      <c r="S449" t="n">
        <v>1</v>
      </c>
      <c r="T449" t="n">
        <v>100</v>
      </c>
      <c r="U449" t="n">
        <v>1</v>
      </c>
      <c r="V449" t="n">
        <v>1</v>
      </c>
      <c r="W449" t="inlineStr">
        <is>
          <t>Date</t>
        </is>
      </c>
      <c r="Z449" t="n">
        <v>45127.91810185185</v>
      </c>
      <c r="AB449" t="inlineStr">
        <is>
          <t>*</t>
        </is>
      </c>
      <c r="AD449" t="inlineStr">
        <is>
          <t>Assembly Pull</t>
        </is>
      </c>
      <c r="AE449" t="inlineStr">
        <is>
          <t>MFRJ KITS</t>
        </is>
      </c>
      <c r="AI449" t="n">
        <v>1</v>
      </c>
      <c r="AK449" t="n">
        <v>1</v>
      </c>
      <c r="AL449" t="n">
        <v>10</v>
      </c>
      <c r="AN449" t="n">
        <v>0</v>
      </c>
      <c r="AO449" t="n">
        <v>12</v>
      </c>
      <c r="AU449" t="inlineStr">
        <is>
          <t>None</t>
        </is>
      </c>
      <c r="AV449" t="inlineStr">
        <is>
          <t>*</t>
        </is>
      </c>
    </row>
    <row r="450" ht="14.25" customHeight="1" s="152">
      <c r="A450" t="inlineStr">
        <is>
          <t>DOC</t>
        </is>
      </c>
      <c r="B450" t="n">
        <v>1</v>
      </c>
      <c r="C450" t="inlineStr">
        <is>
          <t>A068N110-00</t>
        </is>
      </c>
      <c r="D450" t="inlineStr">
        <is>
          <t>A068N110</t>
        </is>
      </c>
      <c r="E450" t="inlineStr">
        <is>
          <t xml:space="preserve">    -  A073G772</t>
        </is>
      </c>
      <c r="F450" t="inlineStr">
        <is>
          <t>A073G772</t>
        </is>
      </c>
      <c r="G450" t="inlineStr">
        <is>
          <t>EPA17-COUPLER</t>
        </is>
      </c>
      <c r="H450" t="n">
        <v>1</v>
      </c>
      <c r="I450" t="inlineStr">
        <is>
          <t>RAW MATERIAL</t>
        </is>
      </c>
      <c r="J450" t="inlineStr">
        <is>
          <t>Active</t>
        </is>
      </c>
      <c r="L450" t="n">
        <v>60</v>
      </c>
      <c r="M450" t="n">
        <v>1</v>
      </c>
      <c r="Q450" t="inlineStr">
        <is>
          <t>EA</t>
        </is>
      </c>
      <c r="R450" t="inlineStr">
        <is>
          <t>Item</t>
        </is>
      </c>
      <c r="S450" t="n">
        <v>1</v>
      </c>
      <c r="T450" t="n">
        <v>100</v>
      </c>
      <c r="U450" t="n">
        <v>1</v>
      </c>
      <c r="V450" t="n">
        <v>1</v>
      </c>
      <c r="W450" t="inlineStr">
        <is>
          <t>Date</t>
        </is>
      </c>
      <c r="Z450" t="n">
        <v>45127.91810185185</v>
      </c>
      <c r="AB450" t="inlineStr">
        <is>
          <t>*</t>
        </is>
      </c>
      <c r="AD450" t="inlineStr">
        <is>
          <t>Assembly Pull</t>
        </is>
      </c>
      <c r="AE450" t="inlineStr">
        <is>
          <t>M1200</t>
        </is>
      </c>
      <c r="AI450" t="n">
        <v>1</v>
      </c>
      <c r="AK450" t="n">
        <v>1</v>
      </c>
      <c r="AL450" t="n">
        <v>10</v>
      </c>
      <c r="AN450" t="n">
        <v>0</v>
      </c>
      <c r="AO450" t="n">
        <v>12</v>
      </c>
      <c r="AU450" t="inlineStr">
        <is>
          <t>None</t>
        </is>
      </c>
      <c r="AV450" t="inlineStr">
        <is>
          <t>*</t>
        </is>
      </c>
    </row>
    <row r="451" ht="14.25" customHeight="1" s="152">
      <c r="A451" t="inlineStr">
        <is>
          <t>DOC</t>
        </is>
      </c>
      <c r="B451" t="n">
        <v>2</v>
      </c>
      <c r="C451" t="inlineStr">
        <is>
          <t>A068N110-00</t>
        </is>
      </c>
      <c r="D451" t="inlineStr">
        <is>
          <t>A068N110</t>
        </is>
      </c>
      <c r="E451" t="inlineStr">
        <is>
          <t xml:space="preserve">        -  A054W161</t>
        </is>
      </c>
      <c r="F451" t="inlineStr">
        <is>
          <t>A054W161</t>
        </is>
      </c>
      <c r="G451" t="inlineStr">
        <is>
          <t>MODULE,CATALYST</t>
        </is>
      </c>
      <c r="H451" t="n">
        <v>1</v>
      </c>
      <c r="I451" t="inlineStr">
        <is>
          <t>SUB ASSEMBLY</t>
        </is>
      </c>
      <c r="J451" t="inlineStr">
        <is>
          <t>Active</t>
        </is>
      </c>
      <c r="L451" t="n">
        <v>31</v>
      </c>
      <c r="M451" t="n">
        <v>1</v>
      </c>
      <c r="Q451" t="inlineStr">
        <is>
          <t>EA</t>
        </is>
      </c>
      <c r="R451" t="inlineStr">
        <is>
          <t>Item</t>
        </is>
      </c>
      <c r="S451" t="n">
        <v>1</v>
      </c>
      <c r="T451" t="n">
        <v>100</v>
      </c>
      <c r="U451" t="n">
        <v>1</v>
      </c>
      <c r="V451" t="n">
        <v>1</v>
      </c>
      <c r="W451" t="inlineStr">
        <is>
          <t>Date</t>
        </is>
      </c>
      <c r="Z451" t="n">
        <v>45159.82515046297</v>
      </c>
      <c r="AB451" t="inlineStr">
        <is>
          <t>*</t>
        </is>
      </c>
      <c r="AD451" t="inlineStr">
        <is>
          <t>Assembly Pull</t>
        </is>
      </c>
      <c r="AE451" t="inlineStr">
        <is>
          <t>M1000</t>
        </is>
      </c>
      <c r="AI451" t="n">
        <v>1</v>
      </c>
      <c r="AK451" t="n">
        <v>1</v>
      </c>
      <c r="AL451" t="n">
        <v>1</v>
      </c>
      <c r="AN451" t="n">
        <v>2</v>
      </c>
      <c r="AO451" t="n">
        <v>83</v>
      </c>
      <c r="AU451" t="inlineStr">
        <is>
          <t>None</t>
        </is>
      </c>
      <c r="AV451" t="inlineStr">
        <is>
          <t>*</t>
        </is>
      </c>
    </row>
    <row r="452" ht="14.25" customHeight="1" s="152">
      <c r="A452" t="inlineStr">
        <is>
          <t>DOC</t>
        </is>
      </c>
      <c r="B452" t="n">
        <v>3</v>
      </c>
      <c r="C452" t="inlineStr">
        <is>
          <t>A068N110-00</t>
        </is>
      </c>
      <c r="D452" t="inlineStr">
        <is>
          <t>A068N110</t>
        </is>
      </c>
      <c r="E452" t="inlineStr">
        <is>
          <t xml:space="preserve">                A054W161F</t>
        </is>
      </c>
      <c r="F452" t="inlineStr">
        <is>
          <t>A054W161</t>
        </is>
      </c>
      <c r="G452" t="inlineStr">
        <is>
          <t>EPA17-INNER BODY-DOC</t>
        </is>
      </c>
      <c r="H452" t="n">
        <v>1</v>
      </c>
      <c r="I452" t="inlineStr">
        <is>
          <t>SUB ASSEMBLY</t>
        </is>
      </c>
      <c r="J452" t="inlineStr">
        <is>
          <t>Active</t>
        </is>
      </c>
      <c r="L452" t="n">
        <v>10</v>
      </c>
      <c r="M452" t="n">
        <v>1</v>
      </c>
      <c r="Q452" t="inlineStr">
        <is>
          <t>EA</t>
        </is>
      </c>
      <c r="R452" t="inlineStr">
        <is>
          <t>Item</t>
        </is>
      </c>
      <c r="S452" t="n">
        <v>1</v>
      </c>
      <c r="T452" t="n">
        <v>100</v>
      </c>
      <c r="U452" t="n">
        <v>1</v>
      </c>
      <c r="V452" t="n">
        <v>1</v>
      </c>
      <c r="W452" t="inlineStr">
        <is>
          <t>Date</t>
        </is>
      </c>
      <c r="Z452" t="n">
        <v>45159.82515046297</v>
      </c>
      <c r="AB452" t="inlineStr">
        <is>
          <t>*</t>
        </is>
      </c>
      <c r="AD452" t="inlineStr">
        <is>
          <t>Assembly Pull</t>
        </is>
      </c>
      <c r="AE452" t="inlineStr">
        <is>
          <t>C500</t>
        </is>
      </c>
      <c r="AI452" t="n">
        <v>1</v>
      </c>
      <c r="AK452" t="n">
        <v>1</v>
      </c>
      <c r="AL452" t="n">
        <v>1</v>
      </c>
      <c r="AN452" t="n">
        <v>1</v>
      </c>
      <c r="AO452" t="n">
        <v>6</v>
      </c>
      <c r="AU452" t="inlineStr">
        <is>
          <t>None</t>
        </is>
      </c>
      <c r="AV452" t="inlineStr">
        <is>
          <t>*</t>
        </is>
      </c>
    </row>
    <row r="453" ht="14.25" customHeight="1" s="152">
      <c r="A453" t="inlineStr">
        <is>
          <t>DOC</t>
        </is>
      </c>
      <c r="B453" t="n">
        <v>2</v>
      </c>
      <c r="C453" t="inlineStr">
        <is>
          <t>A068N110-00</t>
        </is>
      </c>
      <c r="D453" t="inlineStr">
        <is>
          <t>A068N110</t>
        </is>
      </c>
      <c r="E453" t="inlineStr">
        <is>
          <t xml:space="preserve">        -  A044T452</t>
        </is>
      </c>
      <c r="F453" t="inlineStr">
        <is>
          <t>A044T452</t>
        </is>
      </c>
      <c r="G453" t="inlineStr">
        <is>
          <t>EPA17-INNER BODY-DOC</t>
        </is>
      </c>
      <c r="H453" t="n">
        <v>1</v>
      </c>
      <c r="I453" t="inlineStr">
        <is>
          <t>RAW MATERIAL</t>
        </is>
      </c>
      <c r="J453" t="inlineStr">
        <is>
          <t>Active</t>
        </is>
      </c>
      <c r="L453" t="n">
        <v>10</v>
      </c>
      <c r="M453" t="n">
        <v>1</v>
      </c>
      <c r="Q453" t="inlineStr">
        <is>
          <t>EA</t>
        </is>
      </c>
      <c r="R453" t="inlineStr">
        <is>
          <t>Item</t>
        </is>
      </c>
      <c r="S453" t="n">
        <v>1</v>
      </c>
      <c r="T453" t="n">
        <v>100</v>
      </c>
      <c r="U453" t="n">
        <v>1</v>
      </c>
      <c r="V453" t="n">
        <v>1</v>
      </c>
      <c r="W453" t="inlineStr">
        <is>
          <t>Date</t>
        </is>
      </c>
      <c r="Z453" t="n">
        <v>45159.82515046297</v>
      </c>
      <c r="AB453" t="inlineStr">
        <is>
          <t>*</t>
        </is>
      </c>
      <c r="AD453" t="inlineStr">
        <is>
          <t>Assembly Pull</t>
        </is>
      </c>
      <c r="AE453" t="inlineStr">
        <is>
          <t>LSLASER</t>
        </is>
      </c>
      <c r="AI453" t="n">
        <v>1</v>
      </c>
      <c r="AK453" t="n">
        <v>1</v>
      </c>
      <c r="AL453" t="n">
        <v>5</v>
      </c>
      <c r="AN453" t="n">
        <v>0</v>
      </c>
      <c r="AO453" t="n">
        <v>5</v>
      </c>
      <c r="AU453" t="inlineStr">
        <is>
          <t>None</t>
        </is>
      </c>
      <c r="AV453" t="inlineStr">
        <is>
          <t>*</t>
        </is>
      </c>
    </row>
    <row r="454" ht="14.25" customHeight="1" s="152">
      <c r="A454" t="inlineStr">
        <is>
          <t>DOC</t>
        </is>
      </c>
      <c r="B454" t="n">
        <v>3</v>
      </c>
      <c r="C454" t="inlineStr">
        <is>
          <t>A068N110-00</t>
        </is>
      </c>
      <c r="D454" t="inlineStr">
        <is>
          <t>A068N110</t>
        </is>
      </c>
      <c r="E454" t="inlineStr">
        <is>
          <t xml:space="preserve">                A044T452A</t>
        </is>
      </c>
      <c r="F454" t="inlineStr">
        <is>
          <t>A044T452</t>
        </is>
      </c>
      <c r="G454" t="inlineStr">
        <is>
          <t>EPA17-DIESEL OXIDATION CATALYST</t>
        </is>
      </c>
      <c r="H454" t="n">
        <v>1</v>
      </c>
      <c r="I454" t="inlineStr">
        <is>
          <t>PHANTOM</t>
        </is>
      </c>
      <c r="J454" t="inlineStr">
        <is>
          <t>PHANTOM</t>
        </is>
      </c>
      <c r="L454" t="n">
        <v>20</v>
      </c>
      <c r="M454" t="n">
        <v>1</v>
      </c>
      <c r="Q454" t="inlineStr">
        <is>
          <t>EA</t>
        </is>
      </c>
      <c r="R454" t="inlineStr">
        <is>
          <t>Item</t>
        </is>
      </c>
      <c r="S454" t="n">
        <v>1</v>
      </c>
      <c r="T454" t="n">
        <v>100</v>
      </c>
      <c r="U454" t="n">
        <v>1</v>
      </c>
      <c r="V454" t="n">
        <v>1</v>
      </c>
      <c r="W454" t="inlineStr">
        <is>
          <t>Date</t>
        </is>
      </c>
      <c r="Z454" t="n">
        <v>45159.82515046297</v>
      </c>
      <c r="AB454" t="inlineStr">
        <is>
          <t>*</t>
        </is>
      </c>
      <c r="AD454" t="inlineStr">
        <is>
          <t>Phantom</t>
        </is>
      </c>
      <c r="AI454" t="n">
        <v>1</v>
      </c>
      <c r="AK454" t="n">
        <v>1</v>
      </c>
      <c r="AL454" t="n">
        <v>0</v>
      </c>
      <c r="AN454" t="n">
        <v>0</v>
      </c>
      <c r="AO454" t="n">
        <v>82</v>
      </c>
      <c r="AU454" t="inlineStr">
        <is>
          <t>None</t>
        </is>
      </c>
    </row>
    <row r="455" ht="14.25" customHeight="1" s="152">
      <c r="A455" t="inlineStr">
        <is>
          <t>DOC</t>
        </is>
      </c>
      <c r="B455" t="n">
        <v>3</v>
      </c>
      <c r="C455" t="inlineStr">
        <is>
          <t>A068N110-00</t>
        </is>
      </c>
      <c r="D455" t="inlineStr">
        <is>
          <t>A068N110</t>
        </is>
      </c>
      <c r="E455" t="inlineStr">
        <is>
          <t xml:space="preserve">                Q196100</t>
        </is>
      </c>
      <c r="F455" t="inlineStr">
        <is>
          <t>Q196100</t>
        </is>
      </c>
      <c r="G455" t="inlineStr">
        <is>
          <t>EPA17-DIESEL OXIDATION CATALYST</t>
        </is>
      </c>
      <c r="H455" t="n">
        <v>1</v>
      </c>
      <c r="I455" t="inlineStr">
        <is>
          <t>RAW MATERIAL</t>
        </is>
      </c>
      <c r="J455" t="inlineStr">
        <is>
          <t>Active</t>
        </is>
      </c>
      <c r="L455" t="n">
        <v>10</v>
      </c>
      <c r="M455" t="n">
        <v>1</v>
      </c>
      <c r="Q455" t="inlineStr">
        <is>
          <t>EA</t>
        </is>
      </c>
      <c r="R455" t="inlineStr">
        <is>
          <t>Item</t>
        </is>
      </c>
      <c r="S455" t="n">
        <v>1</v>
      </c>
      <c r="T455" t="n">
        <v>100</v>
      </c>
      <c r="U455" t="n">
        <v>1</v>
      </c>
      <c r="V455" t="n">
        <v>1</v>
      </c>
      <c r="W455" t="inlineStr">
        <is>
          <t>Date</t>
        </is>
      </c>
      <c r="Z455" t="n">
        <v>45159.82515046297</v>
      </c>
      <c r="AB455" t="inlineStr">
        <is>
          <t>*</t>
        </is>
      </c>
      <c r="AD455" t="inlineStr">
        <is>
          <t>Assembly Pull</t>
        </is>
      </c>
      <c r="AE455" t="inlineStr">
        <is>
          <t>C500</t>
        </is>
      </c>
      <c r="AI455" t="n">
        <v>1</v>
      </c>
      <c r="AK455" t="n">
        <v>1</v>
      </c>
      <c r="AL455" t="n">
        <v>10</v>
      </c>
      <c r="AN455" t="n">
        <v>0</v>
      </c>
      <c r="AO455" t="n">
        <v>12</v>
      </c>
      <c r="AU455" t="inlineStr">
        <is>
          <t>None</t>
        </is>
      </c>
      <c r="AV455" t="inlineStr">
        <is>
          <t>*</t>
        </is>
      </c>
    </row>
    <row r="456" ht="14.25" customHeight="1" s="152">
      <c r="A456" t="inlineStr">
        <is>
          <t>DOC</t>
        </is>
      </c>
      <c r="B456" t="n">
        <v>3</v>
      </c>
      <c r="C456" t="inlineStr">
        <is>
          <t>A068N110-00</t>
        </is>
      </c>
      <c r="D456" t="inlineStr">
        <is>
          <t>A068N110</t>
        </is>
      </c>
      <c r="E456" t="inlineStr">
        <is>
          <t xml:space="preserve">                Q196101</t>
        </is>
      </c>
      <c r="F456" t="inlineStr">
        <is>
          <t>Q196101</t>
        </is>
      </c>
      <c r="G456" t="inlineStr">
        <is>
          <t>PRECIOUS METAL PLATINUM PER PRINT</t>
        </is>
      </c>
      <c r="H456" t="n">
        <v>1</v>
      </c>
      <c r="I456" t="inlineStr">
        <is>
          <t>RAW MATERIAL</t>
        </is>
      </c>
      <c r="J456" t="inlineStr">
        <is>
          <t>Active</t>
        </is>
      </c>
      <c r="L456" t="n">
        <v>20</v>
      </c>
      <c r="M456" t="n">
        <v>1</v>
      </c>
      <c r="Q456" t="inlineStr">
        <is>
          <t>TZ</t>
        </is>
      </c>
      <c r="R456" t="inlineStr">
        <is>
          <t>Item</t>
        </is>
      </c>
      <c r="S456" t="n">
        <v>0.128441</v>
      </c>
      <c r="T456" t="n">
        <v>100</v>
      </c>
      <c r="U456" t="n">
        <v>1</v>
      </c>
      <c r="V456" t="n">
        <v>0.128441</v>
      </c>
      <c r="W456" t="inlineStr">
        <is>
          <t>Date</t>
        </is>
      </c>
      <c r="Z456" t="n">
        <v>45159.82515046297</v>
      </c>
      <c r="AB456" t="inlineStr">
        <is>
          <t>*</t>
        </is>
      </c>
      <c r="AC456" t="inlineStr">
        <is>
          <t>MPTBR898</t>
        </is>
      </c>
      <c r="AD456" t="inlineStr">
        <is>
          <t>Assembly Pull</t>
        </is>
      </c>
      <c r="AE456" t="inlineStr">
        <is>
          <t>PGM</t>
        </is>
      </c>
      <c r="AI456" t="n">
        <v>0.128441</v>
      </c>
      <c r="AK456" t="n">
        <v>1</v>
      </c>
      <c r="AL456" t="n">
        <v>80</v>
      </c>
      <c r="AN456" t="n">
        <v>0</v>
      </c>
      <c r="AO456" t="n">
        <v>82</v>
      </c>
      <c r="AU456" t="inlineStr">
        <is>
          <t>None</t>
        </is>
      </c>
      <c r="AV456" t="inlineStr">
        <is>
          <t>*</t>
        </is>
      </c>
    </row>
    <row r="457" ht="14.25" customHeight="1" s="152">
      <c r="A457" t="inlineStr">
        <is>
          <t>DOC</t>
        </is>
      </c>
      <c r="B457" t="n">
        <v>2</v>
      </c>
      <c r="C457" t="inlineStr">
        <is>
          <t>A068N110-00</t>
        </is>
      </c>
      <c r="D457" t="inlineStr">
        <is>
          <t>A068N110</t>
        </is>
      </c>
      <c r="E457" t="inlineStr">
        <is>
          <t xml:space="preserve">            A072Z605</t>
        </is>
      </c>
      <c r="F457" t="inlineStr">
        <is>
          <t>A072Z605</t>
        </is>
      </c>
      <c r="G457" t="inlineStr">
        <is>
          <t>PRECIOUS METAL PALLADIUM PER PRINT</t>
        </is>
      </c>
      <c r="H457" t="n">
        <v>1</v>
      </c>
      <c r="I457" t="inlineStr">
        <is>
          <t>RAW MATERIAL</t>
        </is>
      </c>
      <c r="J457" t="inlineStr">
        <is>
          <t>Active</t>
        </is>
      </c>
      <c r="L457" t="n">
        <v>30</v>
      </c>
      <c r="M457" t="n">
        <v>1</v>
      </c>
      <c r="Q457" t="inlineStr">
        <is>
          <t>TZ</t>
        </is>
      </c>
      <c r="R457" t="inlineStr">
        <is>
          <t>Item</t>
        </is>
      </c>
      <c r="S457" t="n">
        <v>0.024649</v>
      </c>
      <c r="T457" t="n">
        <v>100</v>
      </c>
      <c r="U457" t="n">
        <v>1</v>
      </c>
      <c r="V457" t="n">
        <v>0.024649</v>
      </c>
      <c r="W457" t="inlineStr">
        <is>
          <t>Date</t>
        </is>
      </c>
      <c r="Z457" t="n">
        <v>45159.82515046297</v>
      </c>
      <c r="AB457" t="inlineStr">
        <is>
          <t>*</t>
        </is>
      </c>
      <c r="AC457" t="inlineStr">
        <is>
          <t>MPTBR899</t>
        </is>
      </c>
      <c r="AD457" t="inlineStr">
        <is>
          <t>Assembly Pull</t>
        </is>
      </c>
      <c r="AE457" t="inlineStr">
        <is>
          <t>PGM</t>
        </is>
      </c>
      <c r="AI457" t="n">
        <v>0.024649</v>
      </c>
      <c r="AK457" t="n">
        <v>1</v>
      </c>
      <c r="AL457" t="n">
        <v>80</v>
      </c>
      <c r="AN457" t="n">
        <v>0</v>
      </c>
      <c r="AO457" t="n">
        <v>82</v>
      </c>
      <c r="AU457" t="inlineStr">
        <is>
          <t>None</t>
        </is>
      </c>
      <c r="AV457" t="inlineStr">
        <is>
          <t>*</t>
        </is>
      </c>
    </row>
    <row r="458" ht="14.25" customHeight="1" s="152">
      <c r="A458" t="inlineStr">
        <is>
          <t>DOC</t>
        </is>
      </c>
      <c r="B458" t="n">
        <v>1</v>
      </c>
      <c r="C458" t="inlineStr">
        <is>
          <t>A068N110-00</t>
        </is>
      </c>
      <c r="D458" t="inlineStr">
        <is>
          <t>A068N110</t>
        </is>
      </c>
      <c r="E458" t="inlineStr">
        <is>
          <t xml:space="preserve">        A052E390</t>
        </is>
      </c>
      <c r="F458" t="inlineStr">
        <is>
          <t>A052E390</t>
        </is>
      </c>
      <c r="G458" t="inlineStr">
        <is>
          <t>Mat,Substrate Mounting</t>
        </is>
      </c>
      <c r="H458" t="n">
        <v>1</v>
      </c>
      <c r="I458" t="inlineStr">
        <is>
          <t>RAW MATERIAL</t>
        </is>
      </c>
      <c r="J458" t="inlineStr">
        <is>
          <t>Active</t>
        </is>
      </c>
      <c r="L458" t="n">
        <v>30</v>
      </c>
      <c r="M458" t="n">
        <v>1</v>
      </c>
      <c r="Q458" t="inlineStr">
        <is>
          <t>EA</t>
        </is>
      </c>
      <c r="R458" t="inlineStr">
        <is>
          <t>Item</t>
        </is>
      </c>
      <c r="S458" t="n">
        <v>1</v>
      </c>
      <c r="T458" t="n">
        <v>100</v>
      </c>
      <c r="U458" t="n">
        <v>1</v>
      </c>
      <c r="V458" t="n">
        <v>1</v>
      </c>
      <c r="W458" t="inlineStr">
        <is>
          <t>Date</t>
        </is>
      </c>
      <c r="Z458" t="n">
        <v>45159.82515046297</v>
      </c>
      <c r="AB458" t="inlineStr">
        <is>
          <t>*</t>
        </is>
      </c>
      <c r="AD458" t="inlineStr">
        <is>
          <t>Assembly Pull</t>
        </is>
      </c>
      <c r="AE458" t="inlineStr">
        <is>
          <t>C500</t>
        </is>
      </c>
      <c r="AI458" t="n">
        <v>1</v>
      </c>
      <c r="AK458" t="n">
        <v>1</v>
      </c>
      <c r="AL458" t="n">
        <v>15</v>
      </c>
      <c r="AN458" t="n">
        <v>0</v>
      </c>
      <c r="AO458" t="n">
        <v>15</v>
      </c>
      <c r="AU458" t="inlineStr">
        <is>
          <t>None</t>
        </is>
      </c>
      <c r="AV458" t="inlineStr">
        <is>
          <t>*</t>
        </is>
      </c>
    </row>
    <row r="459" ht="14.25" customHeight="1" s="152">
      <c r="A459" t="inlineStr">
        <is>
          <t>DOC</t>
        </is>
      </c>
      <c r="B459" t="n">
        <v>1</v>
      </c>
      <c r="C459" t="inlineStr">
        <is>
          <t>A068N110-00</t>
        </is>
      </c>
      <c r="D459" t="inlineStr">
        <is>
          <t>A068N110</t>
        </is>
      </c>
      <c r="E459" t="inlineStr">
        <is>
          <t xml:space="preserve">        A063E481</t>
        </is>
      </c>
      <c r="F459" t="inlineStr">
        <is>
          <t>A063E481</t>
        </is>
      </c>
      <c r="G459" t="inlineStr">
        <is>
          <t>EPA17-ADAPTER BODY-INLET</t>
        </is>
      </c>
      <c r="H459" t="n">
        <v>1</v>
      </c>
      <c r="I459" t="inlineStr">
        <is>
          <t>RAW MATERIAL</t>
        </is>
      </c>
      <c r="J459" t="inlineStr">
        <is>
          <t>Active</t>
        </is>
      </c>
      <c r="L459" t="n">
        <v>40</v>
      </c>
      <c r="M459" t="n">
        <v>1</v>
      </c>
      <c r="Q459" t="inlineStr">
        <is>
          <t>EA</t>
        </is>
      </c>
      <c r="R459" t="inlineStr">
        <is>
          <t>Item</t>
        </is>
      </c>
      <c r="S459" t="n">
        <v>1</v>
      </c>
      <c r="T459" t="n">
        <v>100</v>
      </c>
      <c r="U459" t="n">
        <v>1</v>
      </c>
      <c r="V459" t="n">
        <v>1</v>
      </c>
      <c r="W459" t="inlineStr">
        <is>
          <t>Date</t>
        </is>
      </c>
      <c r="Z459" t="n">
        <v>45127.91849537037</v>
      </c>
      <c r="AB459" t="inlineStr">
        <is>
          <t>*</t>
        </is>
      </c>
      <c r="AD459" t="inlineStr">
        <is>
          <t>Assembly Pull</t>
        </is>
      </c>
      <c r="AE459" t="inlineStr">
        <is>
          <t>MFRJ KITS</t>
        </is>
      </c>
      <c r="AI459" t="n">
        <v>1</v>
      </c>
      <c r="AK459" t="n">
        <v>1</v>
      </c>
      <c r="AL459" t="n">
        <v>10</v>
      </c>
      <c r="AN459" t="n">
        <v>0</v>
      </c>
      <c r="AO459" t="n">
        <v>12</v>
      </c>
      <c r="AU459" t="inlineStr">
        <is>
          <t>None</t>
        </is>
      </c>
      <c r="AV459" t="inlineStr">
        <is>
          <t>*</t>
        </is>
      </c>
    </row>
    <row r="460" ht="14.25" customHeight="1" s="152">
      <c r="A460" t="inlineStr">
        <is>
          <t>DOC</t>
        </is>
      </c>
      <c r="B460" t="n">
        <v>1</v>
      </c>
      <c r="C460" t="inlineStr">
        <is>
          <t>A068N110-00</t>
        </is>
      </c>
      <c r="D460" t="inlineStr">
        <is>
          <t>A068N110</t>
        </is>
      </c>
      <c r="E460" t="inlineStr">
        <is>
          <t xml:space="preserve">        A054V265</t>
        </is>
      </c>
      <c r="F460" t="inlineStr">
        <is>
          <t>A054V265</t>
        </is>
      </c>
      <c r="G460" t="inlineStr">
        <is>
          <t>EPA17-INSULATION</t>
        </is>
      </c>
      <c r="H460" t="n">
        <v>1</v>
      </c>
      <c r="I460" t="inlineStr">
        <is>
          <t>RAW MATERIAL</t>
        </is>
      </c>
      <c r="J460" t="inlineStr">
        <is>
          <t>Active</t>
        </is>
      </c>
      <c r="L460" t="n">
        <v>50</v>
      </c>
      <c r="M460" t="n">
        <v>1</v>
      </c>
      <c r="Q460" t="inlineStr">
        <is>
          <t>EA</t>
        </is>
      </c>
      <c r="R460" t="inlineStr">
        <is>
          <t>Item</t>
        </is>
      </c>
      <c r="S460" t="n">
        <v>2</v>
      </c>
      <c r="T460" t="n">
        <v>100</v>
      </c>
      <c r="U460" t="n">
        <v>1</v>
      </c>
      <c r="V460" t="n">
        <v>2</v>
      </c>
      <c r="W460" t="inlineStr">
        <is>
          <t>Date</t>
        </is>
      </c>
      <c r="Z460" t="n">
        <v>45127.91850694444</v>
      </c>
      <c r="AB460" t="inlineStr">
        <is>
          <t>*</t>
        </is>
      </c>
      <c r="AD460" t="inlineStr">
        <is>
          <t>Assembly Pull</t>
        </is>
      </c>
      <c r="AE460" t="inlineStr">
        <is>
          <t>MFRJ KITS</t>
        </is>
      </c>
      <c r="AI460" t="n">
        <v>2</v>
      </c>
      <c r="AK460" t="n">
        <v>1</v>
      </c>
      <c r="AL460" t="n">
        <v>14</v>
      </c>
      <c r="AN460" t="n">
        <v>0</v>
      </c>
      <c r="AO460" t="n">
        <v>16</v>
      </c>
      <c r="AU460" t="inlineStr">
        <is>
          <t>None</t>
        </is>
      </c>
      <c r="AV460" t="inlineStr">
        <is>
          <t>*</t>
        </is>
      </c>
    </row>
    <row r="461" ht="14.25" customHeight="1" s="152">
      <c r="A461" t="inlineStr">
        <is>
          <t>DOC</t>
        </is>
      </c>
      <c r="B461" t="n">
        <v>1</v>
      </c>
      <c r="C461" t="inlineStr">
        <is>
          <t>A068N110-00</t>
        </is>
      </c>
      <c r="D461" t="inlineStr">
        <is>
          <t>A068N110</t>
        </is>
      </c>
      <c r="E461" t="inlineStr">
        <is>
          <t xml:space="preserve">        A054V267</t>
        </is>
      </c>
      <c r="F461" t="inlineStr">
        <is>
          <t>A054V267</t>
        </is>
      </c>
      <c r="G461" t="inlineStr">
        <is>
          <t>EPA17-HEAT SHIELD-INLET-EI</t>
        </is>
      </c>
      <c r="H461" t="n">
        <v>1</v>
      </c>
      <c r="I461" t="inlineStr">
        <is>
          <t>RAW MATERIAL</t>
        </is>
      </c>
      <c r="J461" t="inlineStr">
        <is>
          <t>Active</t>
        </is>
      </c>
      <c r="L461" t="n">
        <v>60</v>
      </c>
      <c r="M461" t="n">
        <v>1</v>
      </c>
      <c r="Q461" t="inlineStr">
        <is>
          <t>EA</t>
        </is>
      </c>
      <c r="R461" t="inlineStr">
        <is>
          <t>Item</t>
        </is>
      </c>
      <c r="S461" t="n">
        <v>1</v>
      </c>
      <c r="T461" t="n">
        <v>100</v>
      </c>
      <c r="U461" t="n">
        <v>1</v>
      </c>
      <c r="V461" t="n">
        <v>1</v>
      </c>
      <c r="W461" t="inlineStr">
        <is>
          <t>Date</t>
        </is>
      </c>
      <c r="Z461" t="n">
        <v>45127.91850694444</v>
      </c>
      <c r="AB461" t="inlineStr">
        <is>
          <t>*</t>
        </is>
      </c>
      <c r="AD461" t="inlineStr">
        <is>
          <t>Assembly Pull</t>
        </is>
      </c>
      <c r="AE461" t="inlineStr">
        <is>
          <t>MFRJ KITS</t>
        </is>
      </c>
      <c r="AI461" t="n">
        <v>1</v>
      </c>
      <c r="AK461" t="n">
        <v>1</v>
      </c>
      <c r="AL461" t="n">
        <v>10</v>
      </c>
      <c r="AN461" t="n">
        <v>0</v>
      </c>
      <c r="AO461" t="n">
        <v>12</v>
      </c>
      <c r="AU461" t="inlineStr">
        <is>
          <t>None</t>
        </is>
      </c>
      <c r="AV461" t="inlineStr">
        <is>
          <t>*</t>
        </is>
      </c>
    </row>
    <row r="462" ht="14.25" customHeight="1" s="152">
      <c r="A462" t="inlineStr">
        <is>
          <t>DOC</t>
        </is>
      </c>
      <c r="B462" t="n">
        <v>1</v>
      </c>
      <c r="C462" t="inlineStr">
        <is>
          <t>A071V071-00</t>
        </is>
      </c>
      <c r="D462" t="inlineStr">
        <is>
          <t>A071V071</t>
        </is>
      </c>
      <c r="E462" t="inlineStr">
        <is>
          <t xml:space="preserve">    -  A071V071P</t>
        </is>
      </c>
      <c r="F462" t="inlineStr">
        <is>
          <t>A071V071</t>
        </is>
      </c>
      <c r="G462" t="inlineStr">
        <is>
          <t>Module,DOC Inlet</t>
        </is>
      </c>
      <c r="H462" t="n">
        <v>1</v>
      </c>
      <c r="I462" t="inlineStr">
        <is>
          <t>PHANTOM</t>
        </is>
      </c>
      <c r="J462" t="inlineStr">
        <is>
          <t>PHANTOM</t>
        </is>
      </c>
      <c r="L462" t="n">
        <v>10</v>
      </c>
      <c r="M462" t="n">
        <v>1</v>
      </c>
      <c r="Q462" t="inlineStr">
        <is>
          <t>EA</t>
        </is>
      </c>
      <c r="R462" t="inlineStr">
        <is>
          <t>Item</t>
        </is>
      </c>
      <c r="S462" t="n">
        <v>1</v>
      </c>
      <c r="T462" t="n">
        <v>100</v>
      </c>
      <c r="U462" t="n">
        <v>1</v>
      </c>
      <c r="V462" t="n">
        <v>1</v>
      </c>
      <c r="W462" t="inlineStr">
        <is>
          <t>Date</t>
        </is>
      </c>
      <c r="Z462" t="n">
        <v>45072.55581018519</v>
      </c>
      <c r="AB462" t="inlineStr">
        <is>
          <t>*</t>
        </is>
      </c>
      <c r="AD462" t="inlineStr">
        <is>
          <t>Phantom</t>
        </is>
      </c>
      <c r="AI462" t="n">
        <v>1</v>
      </c>
      <c r="AK462" t="n">
        <v>1</v>
      </c>
      <c r="AL462" t="n">
        <v>0</v>
      </c>
      <c r="AN462" t="n">
        <v>2</v>
      </c>
      <c r="AO462" t="n">
        <v>83</v>
      </c>
      <c r="AU462" t="inlineStr">
        <is>
          <t>None</t>
        </is>
      </c>
    </row>
    <row r="463" ht="14.25" customHeight="1" s="152">
      <c r="A463" t="inlineStr">
        <is>
          <t>DOC</t>
        </is>
      </c>
      <c r="B463" t="n">
        <v>2</v>
      </c>
      <c r="C463" t="inlineStr">
        <is>
          <t>A071V071-00</t>
        </is>
      </c>
      <c r="D463" t="inlineStr">
        <is>
          <t>A071V071</t>
        </is>
      </c>
      <c r="E463" t="inlineStr">
        <is>
          <t xml:space="preserve">        -  A073G767</t>
        </is>
      </c>
      <c r="F463" t="inlineStr">
        <is>
          <t>A073G767</t>
        </is>
      </c>
      <c r="G463" t="inlineStr">
        <is>
          <t>MODULE,CATALYST</t>
        </is>
      </c>
      <c r="H463" t="n">
        <v>1</v>
      </c>
      <c r="I463" t="inlineStr">
        <is>
          <t>SUB ASSEMBLY</t>
        </is>
      </c>
      <c r="J463" t="inlineStr">
        <is>
          <t>Active</t>
        </is>
      </c>
      <c r="L463" t="n">
        <v>11</v>
      </c>
      <c r="M463" t="n">
        <v>1</v>
      </c>
      <c r="Q463" t="inlineStr">
        <is>
          <t>EA</t>
        </is>
      </c>
      <c r="R463" t="inlineStr">
        <is>
          <t>Item</t>
        </is>
      </c>
      <c r="S463" t="n">
        <v>1</v>
      </c>
      <c r="T463" t="n">
        <v>100</v>
      </c>
      <c r="U463" t="n">
        <v>1</v>
      </c>
      <c r="V463" t="n">
        <v>1</v>
      </c>
      <c r="W463" t="inlineStr">
        <is>
          <t>Date</t>
        </is>
      </c>
      <c r="Z463" t="n">
        <v>45120.84943287037</v>
      </c>
      <c r="AB463" t="inlineStr">
        <is>
          <t>*</t>
        </is>
      </c>
      <c r="AD463" t="inlineStr">
        <is>
          <t>Assembly Pull</t>
        </is>
      </c>
      <c r="AE463" t="inlineStr">
        <is>
          <t>M1000</t>
        </is>
      </c>
      <c r="AI463" t="n">
        <v>1</v>
      </c>
      <c r="AK463" t="n">
        <v>1</v>
      </c>
      <c r="AL463" t="n">
        <v>1</v>
      </c>
      <c r="AN463" t="n">
        <v>2</v>
      </c>
      <c r="AO463" t="n">
        <v>83</v>
      </c>
      <c r="AU463" t="inlineStr">
        <is>
          <t>None</t>
        </is>
      </c>
      <c r="AV463" t="inlineStr">
        <is>
          <t>*</t>
        </is>
      </c>
    </row>
    <row r="464" ht="14.25" customHeight="1" s="152">
      <c r="A464" t="inlineStr">
        <is>
          <t>DOC</t>
        </is>
      </c>
      <c r="B464" t="n">
        <v>3</v>
      </c>
      <c r="C464" t="inlineStr">
        <is>
          <t>A071V071-00</t>
        </is>
      </c>
      <c r="D464" t="inlineStr">
        <is>
          <t>A071V071</t>
        </is>
      </c>
      <c r="E464" t="inlineStr">
        <is>
          <t xml:space="preserve">            -  A054W159</t>
        </is>
      </c>
      <c r="F464" t="inlineStr">
        <is>
          <t>A054W159</t>
        </is>
      </c>
      <c r="G464" t="inlineStr">
        <is>
          <t>EPA17-INNER BODY-DOC</t>
        </is>
      </c>
      <c r="H464" t="n">
        <v>1</v>
      </c>
      <c r="I464" t="inlineStr">
        <is>
          <t>SUB ASSEMBLY</t>
        </is>
      </c>
      <c r="J464" t="inlineStr">
        <is>
          <t>Active</t>
        </is>
      </c>
      <c r="L464" t="n">
        <v>10</v>
      </c>
      <c r="M464" t="n">
        <v>1</v>
      </c>
      <c r="Q464" t="inlineStr">
        <is>
          <t>EA</t>
        </is>
      </c>
      <c r="R464" t="inlineStr">
        <is>
          <t>Item</t>
        </is>
      </c>
      <c r="S464" t="n">
        <v>1</v>
      </c>
      <c r="T464" t="n">
        <v>100</v>
      </c>
      <c r="U464" t="n">
        <v>1</v>
      </c>
      <c r="V464" t="n">
        <v>1</v>
      </c>
      <c r="W464" t="inlineStr">
        <is>
          <t>Date</t>
        </is>
      </c>
      <c r="Z464" t="n">
        <v>45120.84943287037</v>
      </c>
      <c r="AB464" t="inlineStr">
        <is>
          <t>*</t>
        </is>
      </c>
      <c r="AD464" t="inlineStr">
        <is>
          <t>Assembly Pull</t>
        </is>
      </c>
      <c r="AE464" t="inlineStr">
        <is>
          <t>C500</t>
        </is>
      </c>
      <c r="AI464" t="n">
        <v>1</v>
      </c>
      <c r="AK464" t="n">
        <v>1</v>
      </c>
      <c r="AL464" t="n">
        <v>1</v>
      </c>
      <c r="AN464" t="n">
        <v>1</v>
      </c>
      <c r="AO464" t="n">
        <v>6</v>
      </c>
      <c r="AU464" t="inlineStr">
        <is>
          <t>None</t>
        </is>
      </c>
      <c r="AV464" t="inlineStr">
        <is>
          <t>*</t>
        </is>
      </c>
    </row>
    <row r="465" ht="14.25" customHeight="1" s="152">
      <c r="A465" t="inlineStr">
        <is>
          <t>DOC</t>
        </is>
      </c>
      <c r="B465" t="n">
        <v>4</v>
      </c>
      <c r="C465" t="inlineStr">
        <is>
          <t>A071V071-00</t>
        </is>
      </c>
      <c r="D465" t="inlineStr">
        <is>
          <t>A071V071</t>
        </is>
      </c>
      <c r="E465" t="inlineStr">
        <is>
          <t xml:space="preserve">                    A054W159F</t>
        </is>
      </c>
      <c r="F465" t="inlineStr">
        <is>
          <t>A054W159</t>
        </is>
      </c>
      <c r="G465" t="inlineStr">
        <is>
          <t>EPA17-INNER BODY-DOC</t>
        </is>
      </c>
      <c r="H465" t="n">
        <v>1</v>
      </c>
      <c r="I465" t="inlineStr">
        <is>
          <t>RAW MATERIAL</t>
        </is>
      </c>
      <c r="J465" t="inlineStr">
        <is>
          <t>Active</t>
        </is>
      </c>
      <c r="L465" t="n">
        <v>10</v>
      </c>
      <c r="M465" t="n">
        <v>1</v>
      </c>
      <c r="Q465" t="inlineStr">
        <is>
          <t>EA</t>
        </is>
      </c>
      <c r="R465" t="inlineStr">
        <is>
          <t>Item</t>
        </is>
      </c>
      <c r="S465" t="n">
        <v>1</v>
      </c>
      <c r="T465" t="n">
        <v>100</v>
      </c>
      <c r="U465" t="n">
        <v>1</v>
      </c>
      <c r="V465" t="n">
        <v>1</v>
      </c>
      <c r="W465" t="inlineStr">
        <is>
          <t>Date</t>
        </is>
      </c>
      <c r="Z465" t="n">
        <v>45120.84943287037</v>
      </c>
      <c r="AB465" t="inlineStr">
        <is>
          <t>*</t>
        </is>
      </c>
      <c r="AD465" t="inlineStr">
        <is>
          <t>Assembly Pull</t>
        </is>
      </c>
      <c r="AE465" t="inlineStr">
        <is>
          <t>LSLASER</t>
        </is>
      </c>
      <c r="AI465" t="n">
        <v>1</v>
      </c>
      <c r="AK465" t="n">
        <v>1</v>
      </c>
      <c r="AL465" t="n">
        <v>5</v>
      </c>
      <c r="AN465" t="n">
        <v>0</v>
      </c>
      <c r="AO465" t="n">
        <v>5</v>
      </c>
      <c r="AU465" t="inlineStr">
        <is>
          <t>None</t>
        </is>
      </c>
      <c r="AV465" t="inlineStr">
        <is>
          <t>*</t>
        </is>
      </c>
    </row>
    <row r="466" ht="14.25" customHeight="1" s="152">
      <c r="A466" t="inlineStr">
        <is>
          <t>DOC</t>
        </is>
      </c>
      <c r="B466" t="n">
        <v>3</v>
      </c>
      <c r="C466" t="inlineStr">
        <is>
          <t>A071V071-00</t>
        </is>
      </c>
      <c r="D466" t="inlineStr">
        <is>
          <t>A071V071</t>
        </is>
      </c>
      <c r="E466" t="inlineStr">
        <is>
          <t xml:space="preserve">            -  A045B485</t>
        </is>
      </c>
      <c r="F466" t="inlineStr">
        <is>
          <t>A045B485</t>
        </is>
      </c>
      <c r="G466" t="inlineStr">
        <is>
          <t>EPA17-DIESEL OXIDATION CATALYST</t>
        </is>
      </c>
      <c r="H466" t="n">
        <v>1</v>
      </c>
      <c r="I466" t="inlineStr">
        <is>
          <t>PHANTOM</t>
        </is>
      </c>
      <c r="J466" t="inlineStr">
        <is>
          <t>PHANTOM</t>
        </is>
      </c>
      <c r="L466" t="n">
        <v>20</v>
      </c>
      <c r="M466" t="n">
        <v>1</v>
      </c>
      <c r="Q466" t="inlineStr">
        <is>
          <t>EA</t>
        </is>
      </c>
      <c r="R466" t="inlineStr">
        <is>
          <t>Item</t>
        </is>
      </c>
      <c r="S466" t="n">
        <v>1</v>
      </c>
      <c r="T466" t="n">
        <v>100</v>
      </c>
      <c r="U466" t="n">
        <v>1</v>
      </c>
      <c r="V466" t="n">
        <v>1</v>
      </c>
      <c r="W466" t="inlineStr">
        <is>
          <t>Date</t>
        </is>
      </c>
      <c r="Z466" t="n">
        <v>45120.84943287037</v>
      </c>
      <c r="AB466" t="inlineStr">
        <is>
          <t>*</t>
        </is>
      </c>
      <c r="AD466" t="inlineStr">
        <is>
          <t>Phantom</t>
        </is>
      </c>
      <c r="AI466" t="n">
        <v>1</v>
      </c>
      <c r="AK466" t="n">
        <v>1</v>
      </c>
      <c r="AL466" t="n">
        <v>0</v>
      </c>
      <c r="AN466" t="n">
        <v>0</v>
      </c>
      <c r="AO466" t="n">
        <v>82</v>
      </c>
      <c r="AU466" t="inlineStr">
        <is>
          <t>None</t>
        </is>
      </c>
    </row>
    <row r="467" ht="14.25" customHeight="1" s="152">
      <c r="A467" t="inlineStr">
        <is>
          <t>DOC</t>
        </is>
      </c>
      <c r="B467" t="n">
        <v>4</v>
      </c>
      <c r="C467" t="inlineStr">
        <is>
          <t>A071V071-00</t>
        </is>
      </c>
      <c r="D467" t="inlineStr">
        <is>
          <t>A071V071</t>
        </is>
      </c>
      <c r="E467" t="inlineStr">
        <is>
          <t xml:space="preserve">                    A045B485A</t>
        </is>
      </c>
      <c r="F467" t="inlineStr">
        <is>
          <t>A045B485</t>
        </is>
      </c>
      <c r="G467" t="inlineStr">
        <is>
          <t>EPA17-DIESEL OXIDATION CATALYST</t>
        </is>
      </c>
      <c r="H467" t="n">
        <v>1</v>
      </c>
      <c r="I467" t="inlineStr">
        <is>
          <t>RAW MATERIAL</t>
        </is>
      </c>
      <c r="J467" t="inlineStr">
        <is>
          <t>Active</t>
        </is>
      </c>
      <c r="L467" t="n">
        <v>10</v>
      </c>
      <c r="M467" t="n">
        <v>1</v>
      </c>
      <c r="Q467" t="inlineStr">
        <is>
          <t>EA</t>
        </is>
      </c>
      <c r="R467" t="inlineStr">
        <is>
          <t>Item</t>
        </is>
      </c>
      <c r="S467" t="n">
        <v>1</v>
      </c>
      <c r="T467" t="n">
        <v>100</v>
      </c>
      <c r="U467" t="n">
        <v>1</v>
      </c>
      <c r="V467" t="n">
        <v>1</v>
      </c>
      <c r="W467" t="inlineStr">
        <is>
          <t>Date</t>
        </is>
      </c>
      <c r="Z467" t="n">
        <v>45120.84943287037</v>
      </c>
      <c r="AB467" t="inlineStr">
        <is>
          <t>*</t>
        </is>
      </c>
      <c r="AD467" t="inlineStr">
        <is>
          <t>Assembly Pull</t>
        </is>
      </c>
      <c r="AE467" t="inlineStr">
        <is>
          <t>C500</t>
        </is>
      </c>
      <c r="AI467" t="n">
        <v>1</v>
      </c>
      <c r="AK467" t="n">
        <v>1</v>
      </c>
      <c r="AL467" t="n">
        <v>10</v>
      </c>
      <c r="AN467" t="n">
        <v>0</v>
      </c>
      <c r="AO467" t="n">
        <v>12</v>
      </c>
      <c r="AU467" t="inlineStr">
        <is>
          <t>None</t>
        </is>
      </c>
      <c r="AV467" t="inlineStr">
        <is>
          <t>*</t>
        </is>
      </c>
    </row>
    <row r="468" ht="14.25" customHeight="1" s="152">
      <c r="A468" t="inlineStr">
        <is>
          <t>DOC</t>
        </is>
      </c>
      <c r="B468" t="n">
        <v>4</v>
      </c>
      <c r="C468" t="inlineStr">
        <is>
          <t>A071V071-00</t>
        </is>
      </c>
      <c r="D468" t="inlineStr">
        <is>
          <t>A071V071</t>
        </is>
      </c>
      <c r="E468" t="inlineStr">
        <is>
          <t xml:space="preserve">                    Q196100</t>
        </is>
      </c>
      <c r="F468" t="inlineStr">
        <is>
          <t>Q196100</t>
        </is>
      </c>
      <c r="G468" t="inlineStr">
        <is>
          <t>PRECIOUS METAL PLATINUM PER PRINT</t>
        </is>
      </c>
      <c r="H468" t="n">
        <v>1</v>
      </c>
      <c r="I468" t="inlineStr">
        <is>
          <t>RAW MATERIAL</t>
        </is>
      </c>
      <c r="J468" t="inlineStr">
        <is>
          <t>Active</t>
        </is>
      </c>
      <c r="L468" t="n">
        <v>20</v>
      </c>
      <c r="M468" t="n">
        <v>1</v>
      </c>
      <c r="Q468" t="inlineStr">
        <is>
          <t>TZ</t>
        </is>
      </c>
      <c r="R468" t="inlineStr">
        <is>
          <t>Item</t>
        </is>
      </c>
      <c r="S468" t="n">
        <v>0.258901</v>
      </c>
      <c r="T468" t="n">
        <v>100</v>
      </c>
      <c r="U468" t="n">
        <v>1</v>
      </c>
      <c r="V468" t="n">
        <v>0.258901</v>
      </c>
      <c r="W468" t="inlineStr">
        <is>
          <t>Date</t>
        </is>
      </c>
      <c r="Z468" t="n">
        <v>45120.84943287037</v>
      </c>
      <c r="AB468" t="inlineStr">
        <is>
          <t>*</t>
        </is>
      </c>
      <c r="AC468" t="inlineStr">
        <is>
          <t>MPTBR898</t>
        </is>
      </c>
      <c r="AD468" t="inlineStr">
        <is>
          <t>Assembly Pull</t>
        </is>
      </c>
      <c r="AE468" t="inlineStr">
        <is>
          <t>PGM</t>
        </is>
      </c>
      <c r="AI468" t="n">
        <v>0.258901</v>
      </c>
      <c r="AK468" t="n">
        <v>1</v>
      </c>
      <c r="AL468" t="n">
        <v>80</v>
      </c>
      <c r="AN468" t="n">
        <v>0</v>
      </c>
      <c r="AO468" t="n">
        <v>82</v>
      </c>
      <c r="AU468" t="inlineStr">
        <is>
          <t>None</t>
        </is>
      </c>
      <c r="AV468" t="inlineStr">
        <is>
          <t>*</t>
        </is>
      </c>
    </row>
    <row r="469" ht="14.25" customHeight="1" s="152">
      <c r="A469" t="inlineStr">
        <is>
          <t>DOC</t>
        </is>
      </c>
      <c r="B469" t="n">
        <v>4</v>
      </c>
      <c r="C469" t="inlineStr">
        <is>
          <t>A071V071-00</t>
        </is>
      </c>
      <c r="D469" t="inlineStr">
        <is>
          <t>A071V071</t>
        </is>
      </c>
      <c r="E469" t="inlineStr">
        <is>
          <t xml:space="preserve">                    Q196101</t>
        </is>
      </c>
      <c r="F469" t="inlineStr">
        <is>
          <t>Q196101</t>
        </is>
      </c>
      <c r="G469" t="inlineStr">
        <is>
          <t>PRECIOUS METAL PALLADIUM PER PRINT</t>
        </is>
      </c>
      <c r="H469" t="n">
        <v>1</v>
      </c>
      <c r="I469" t="inlineStr">
        <is>
          <t>RAW MATERIAL</t>
        </is>
      </c>
      <c r="J469" t="inlineStr">
        <is>
          <t>Active</t>
        </is>
      </c>
      <c r="L469" t="n">
        <v>30</v>
      </c>
      <c r="M469" t="n">
        <v>1</v>
      </c>
      <c r="Q469" t="inlineStr">
        <is>
          <t>TZ</t>
        </is>
      </c>
      <c r="R469" t="inlineStr">
        <is>
          <t>Item</t>
        </is>
      </c>
      <c r="S469" t="n">
        <v>0.050379</v>
      </c>
      <c r="T469" t="n">
        <v>100</v>
      </c>
      <c r="U469" t="n">
        <v>1</v>
      </c>
      <c r="V469" t="n">
        <v>0.050379</v>
      </c>
      <c r="W469" t="inlineStr">
        <is>
          <t>Date</t>
        </is>
      </c>
      <c r="Z469" t="n">
        <v>45120.84943287037</v>
      </c>
      <c r="AB469" t="inlineStr">
        <is>
          <t>*</t>
        </is>
      </c>
      <c r="AC469" t="inlineStr">
        <is>
          <t>MPTBR899</t>
        </is>
      </c>
      <c r="AD469" t="inlineStr">
        <is>
          <t>Assembly Pull</t>
        </is>
      </c>
      <c r="AE469" t="inlineStr">
        <is>
          <t>PGM</t>
        </is>
      </c>
      <c r="AI469" t="n">
        <v>0.050379</v>
      </c>
      <c r="AK469" t="n">
        <v>1</v>
      </c>
      <c r="AL469" t="n">
        <v>80</v>
      </c>
      <c r="AN469" t="n">
        <v>0</v>
      </c>
      <c r="AO469" t="n">
        <v>82</v>
      </c>
      <c r="AU469" t="inlineStr">
        <is>
          <t>None</t>
        </is>
      </c>
      <c r="AV469" t="inlineStr">
        <is>
          <t>*</t>
        </is>
      </c>
    </row>
    <row r="470" ht="14.25" customHeight="1" s="152">
      <c r="A470" t="inlineStr">
        <is>
          <t>DOC</t>
        </is>
      </c>
      <c r="B470" t="n">
        <v>3</v>
      </c>
      <c r="C470" t="inlineStr">
        <is>
          <t>A071V071-00</t>
        </is>
      </c>
      <c r="D470" t="inlineStr">
        <is>
          <t>A071V071</t>
        </is>
      </c>
      <c r="E470" t="inlineStr">
        <is>
          <t xml:space="preserve">                A066D087</t>
        </is>
      </c>
      <c r="F470" t="inlineStr">
        <is>
          <t>A066D087</t>
        </is>
      </c>
      <c r="G470" t="inlineStr">
        <is>
          <t>MAT,SUBSTRATE MOUNTING</t>
        </is>
      </c>
      <c r="H470" t="n">
        <v>1</v>
      </c>
      <c r="I470" t="inlineStr">
        <is>
          <t>RAW MATERIAL</t>
        </is>
      </c>
      <c r="J470" t="inlineStr">
        <is>
          <t>Active</t>
        </is>
      </c>
      <c r="L470" t="n">
        <v>30</v>
      </c>
      <c r="M470" t="n">
        <v>1</v>
      </c>
      <c r="Q470" t="inlineStr">
        <is>
          <t>EA</t>
        </is>
      </c>
      <c r="R470" t="inlineStr">
        <is>
          <t>Item</t>
        </is>
      </c>
      <c r="S470" t="n">
        <v>1</v>
      </c>
      <c r="T470" t="n">
        <v>100</v>
      </c>
      <c r="U470" t="n">
        <v>1</v>
      </c>
      <c r="V470" t="n">
        <v>1</v>
      </c>
      <c r="W470" t="inlineStr">
        <is>
          <t>Date</t>
        </is>
      </c>
      <c r="Z470" t="n">
        <v>45120.84943287037</v>
      </c>
      <c r="AB470" t="inlineStr">
        <is>
          <t>*</t>
        </is>
      </c>
      <c r="AD470" t="inlineStr">
        <is>
          <t>Assembly Pull</t>
        </is>
      </c>
      <c r="AE470" t="inlineStr">
        <is>
          <t>C500</t>
        </is>
      </c>
      <c r="AI470" t="n">
        <v>1</v>
      </c>
      <c r="AK470" t="n">
        <v>1</v>
      </c>
      <c r="AL470" t="n">
        <v>15</v>
      </c>
      <c r="AN470" t="n">
        <v>0</v>
      </c>
      <c r="AO470" t="n">
        <v>17</v>
      </c>
      <c r="AU470" t="inlineStr">
        <is>
          <t>None</t>
        </is>
      </c>
      <c r="AV470" t="inlineStr">
        <is>
          <t>*</t>
        </is>
      </c>
    </row>
    <row r="471" ht="14.25" customHeight="1" s="152">
      <c r="A471" t="inlineStr">
        <is>
          <t>DOC</t>
        </is>
      </c>
      <c r="B471" t="n">
        <v>2</v>
      </c>
      <c r="C471" t="inlineStr">
        <is>
          <t>A071V071-00</t>
        </is>
      </c>
      <c r="D471" t="inlineStr">
        <is>
          <t>A071V071</t>
        </is>
      </c>
      <c r="E471" t="inlineStr">
        <is>
          <t xml:space="preserve">            A052E387</t>
        </is>
      </c>
      <c r="F471" t="inlineStr">
        <is>
          <t>A052E387</t>
        </is>
      </c>
      <c r="G471" t="inlineStr">
        <is>
          <t>EPA17-ADAPTER BODY-INLET</t>
        </is>
      </c>
      <c r="H471" t="n">
        <v>1</v>
      </c>
      <c r="I471" t="inlineStr">
        <is>
          <t>RAW MATERIAL</t>
        </is>
      </c>
      <c r="J471" t="inlineStr">
        <is>
          <t>Active</t>
        </is>
      </c>
      <c r="L471" t="n">
        <v>20</v>
      </c>
      <c r="M471" t="n">
        <v>1</v>
      </c>
      <c r="Q471" t="inlineStr">
        <is>
          <t>EA</t>
        </is>
      </c>
      <c r="R471" t="inlineStr">
        <is>
          <t>Item</t>
        </is>
      </c>
      <c r="S471" t="n">
        <v>1</v>
      </c>
      <c r="T471" t="n">
        <v>100</v>
      </c>
      <c r="U471" t="n">
        <v>1</v>
      </c>
      <c r="V471" t="n">
        <v>1</v>
      </c>
      <c r="W471" t="inlineStr">
        <is>
          <t>Date</t>
        </is>
      </c>
      <c r="Z471" t="n">
        <v>45072.55581018519</v>
      </c>
      <c r="AB471" t="inlineStr">
        <is>
          <t>*</t>
        </is>
      </c>
      <c r="AD471" t="inlineStr">
        <is>
          <t>Assembly Pull</t>
        </is>
      </c>
      <c r="AE471" t="inlineStr">
        <is>
          <t>MFRJ KITS</t>
        </is>
      </c>
      <c r="AI471" t="n">
        <v>1</v>
      </c>
      <c r="AK471" t="n">
        <v>1</v>
      </c>
      <c r="AL471" t="n">
        <v>10</v>
      </c>
      <c r="AN471" t="n">
        <v>0</v>
      </c>
      <c r="AO471" t="n">
        <v>12</v>
      </c>
      <c r="AU471" t="inlineStr">
        <is>
          <t>None</t>
        </is>
      </c>
      <c r="AV471" t="inlineStr">
        <is>
          <t>*</t>
        </is>
      </c>
    </row>
    <row r="472" ht="14.25" customHeight="1" s="152">
      <c r="A472" t="inlineStr">
        <is>
          <t>DOC</t>
        </is>
      </c>
      <c r="B472" t="n">
        <v>2</v>
      </c>
      <c r="C472" t="inlineStr">
        <is>
          <t>A071V071-00</t>
        </is>
      </c>
      <c r="D472" t="inlineStr">
        <is>
          <t>A071V071</t>
        </is>
      </c>
      <c r="E472" t="inlineStr">
        <is>
          <t xml:space="preserve">            A052D035</t>
        </is>
      </c>
      <c r="F472" t="inlineStr">
        <is>
          <t>A052D035</t>
        </is>
      </c>
      <c r="G472" t="inlineStr">
        <is>
          <t>EPA17-PLATE, FLANGED-SI</t>
        </is>
      </c>
      <c r="H472" t="n">
        <v>1</v>
      </c>
      <c r="I472" t="inlineStr">
        <is>
          <t>RAW MATERIAL</t>
        </is>
      </c>
      <c r="J472" t="inlineStr">
        <is>
          <t>Active</t>
        </is>
      </c>
      <c r="L472" t="n">
        <v>30</v>
      </c>
      <c r="M472" t="n">
        <v>1</v>
      </c>
      <c r="Q472" t="inlineStr">
        <is>
          <t>EA</t>
        </is>
      </c>
      <c r="R472" t="inlineStr">
        <is>
          <t>Item</t>
        </is>
      </c>
      <c r="S472" t="n">
        <v>1</v>
      </c>
      <c r="T472" t="n">
        <v>100</v>
      </c>
      <c r="U472" t="n">
        <v>1</v>
      </c>
      <c r="V472" t="n">
        <v>1</v>
      </c>
      <c r="W472" t="inlineStr">
        <is>
          <t>Date</t>
        </is>
      </c>
      <c r="Z472" t="n">
        <v>45072.55581018519</v>
      </c>
      <c r="AB472" t="inlineStr">
        <is>
          <t>*</t>
        </is>
      </c>
      <c r="AD472" t="inlineStr">
        <is>
          <t>Assembly Pull</t>
        </is>
      </c>
      <c r="AE472" t="inlineStr">
        <is>
          <t>MFRJ KITS</t>
        </is>
      </c>
      <c r="AI472" t="n">
        <v>1</v>
      </c>
      <c r="AK472" t="n">
        <v>1</v>
      </c>
      <c r="AL472" t="n">
        <v>10</v>
      </c>
      <c r="AN472" t="n">
        <v>0</v>
      </c>
      <c r="AO472" t="n">
        <v>12</v>
      </c>
      <c r="AU472" t="inlineStr">
        <is>
          <t>None</t>
        </is>
      </c>
      <c r="AV472" t="inlineStr">
        <is>
          <t>*</t>
        </is>
      </c>
    </row>
    <row r="473" ht="14.25" customHeight="1" s="152">
      <c r="A473" t="inlineStr">
        <is>
          <t>DOC</t>
        </is>
      </c>
      <c r="B473" t="n">
        <v>2</v>
      </c>
      <c r="C473" t="inlineStr">
        <is>
          <t>A071V071-00</t>
        </is>
      </c>
      <c r="D473" t="inlineStr">
        <is>
          <t>A071V071</t>
        </is>
      </c>
      <c r="E473" t="inlineStr">
        <is>
          <t xml:space="preserve">            A052D034</t>
        </is>
      </c>
      <c r="F473" t="inlineStr">
        <is>
          <t>A052D034</t>
        </is>
      </c>
      <c r="G473" t="inlineStr">
        <is>
          <t>EPA17-PERF PLATE-SI</t>
        </is>
      </c>
      <c r="H473" t="n">
        <v>1</v>
      </c>
      <c r="I473" t="inlineStr">
        <is>
          <t>RAW MATERIAL</t>
        </is>
      </c>
      <c r="J473" t="inlineStr">
        <is>
          <t>Active</t>
        </is>
      </c>
      <c r="L473" t="n">
        <v>40</v>
      </c>
      <c r="M473" t="n">
        <v>1</v>
      </c>
      <c r="Q473" t="inlineStr">
        <is>
          <t>EA</t>
        </is>
      </c>
      <c r="R473" t="inlineStr">
        <is>
          <t>Item</t>
        </is>
      </c>
      <c r="S473" t="n">
        <v>1</v>
      </c>
      <c r="T473" t="n">
        <v>100</v>
      </c>
      <c r="U473" t="n">
        <v>1</v>
      </c>
      <c r="V473" t="n">
        <v>1</v>
      </c>
      <c r="W473" t="inlineStr">
        <is>
          <t>Date</t>
        </is>
      </c>
      <c r="Z473" t="n">
        <v>45072.55581018519</v>
      </c>
      <c r="AB473" t="inlineStr">
        <is>
          <t>*</t>
        </is>
      </c>
      <c r="AD473" t="inlineStr">
        <is>
          <t>Assembly Pull</t>
        </is>
      </c>
      <c r="AE473" t="inlineStr">
        <is>
          <t>MFRJ KITS</t>
        </is>
      </c>
      <c r="AI473" t="n">
        <v>1</v>
      </c>
      <c r="AK473" t="n">
        <v>1</v>
      </c>
      <c r="AL473" t="n">
        <v>10</v>
      </c>
      <c r="AN473" t="n">
        <v>0</v>
      </c>
      <c r="AO473" t="n">
        <v>12</v>
      </c>
      <c r="AU473" t="inlineStr">
        <is>
          <t>None</t>
        </is>
      </c>
      <c r="AV473" t="inlineStr">
        <is>
          <t>*</t>
        </is>
      </c>
    </row>
    <row r="474" ht="14.25" customHeight="1" s="152">
      <c r="A474" t="inlineStr">
        <is>
          <t>DOC</t>
        </is>
      </c>
      <c r="B474" t="n">
        <v>2</v>
      </c>
      <c r="C474" t="inlineStr">
        <is>
          <t>A071V071-00</t>
        </is>
      </c>
      <c r="D474" t="inlineStr">
        <is>
          <t>A071V071</t>
        </is>
      </c>
      <c r="E474" t="inlineStr">
        <is>
          <t xml:space="preserve">        -  A062S136</t>
        </is>
      </c>
      <c r="F474" t="inlineStr">
        <is>
          <t>A062S136</t>
        </is>
      </c>
      <c r="G474" t="inlineStr">
        <is>
          <t>EPA17-TUBE,SUBMODULE</t>
        </is>
      </c>
      <c r="H474" t="n">
        <v>1</v>
      </c>
      <c r="I474" t="inlineStr">
        <is>
          <t>PHANTOM</t>
        </is>
      </c>
      <c r="J474" t="inlineStr">
        <is>
          <t>PHANTOM</t>
        </is>
      </c>
      <c r="L474" t="n">
        <v>50</v>
      </c>
      <c r="M474" t="n">
        <v>1</v>
      </c>
      <c r="Q474" t="inlineStr">
        <is>
          <t>EA</t>
        </is>
      </c>
      <c r="R474" t="inlineStr">
        <is>
          <t>Item</t>
        </is>
      </c>
      <c r="S474" t="n">
        <v>1</v>
      </c>
      <c r="T474" t="n">
        <v>100</v>
      </c>
      <c r="U474" t="n">
        <v>1</v>
      </c>
      <c r="V474" t="n">
        <v>1</v>
      </c>
      <c r="W474" t="inlineStr">
        <is>
          <t>Date</t>
        </is>
      </c>
      <c r="Z474" t="n">
        <v>45072.55581018519</v>
      </c>
      <c r="AB474" t="inlineStr">
        <is>
          <t>*</t>
        </is>
      </c>
      <c r="AD474" t="inlineStr">
        <is>
          <t>Phantom</t>
        </is>
      </c>
      <c r="AI474" t="n">
        <v>1</v>
      </c>
      <c r="AK474" t="n">
        <v>1</v>
      </c>
      <c r="AL474" t="n">
        <v>0</v>
      </c>
      <c r="AN474" t="n">
        <v>0</v>
      </c>
      <c r="AO474" t="n">
        <v>22</v>
      </c>
      <c r="AU474" t="inlineStr">
        <is>
          <t>None</t>
        </is>
      </c>
    </row>
    <row r="475" ht="14.25" customHeight="1" s="152">
      <c r="A475" t="inlineStr">
        <is>
          <t>DOC</t>
        </is>
      </c>
      <c r="B475" t="n">
        <v>3</v>
      </c>
      <c r="C475" t="inlineStr">
        <is>
          <t>A071V071-00</t>
        </is>
      </c>
      <c r="D475" t="inlineStr">
        <is>
          <t>A071V071</t>
        </is>
      </c>
      <c r="E475" t="inlineStr">
        <is>
          <t xml:space="preserve">                A052D033</t>
        </is>
      </c>
      <c r="F475" t="inlineStr">
        <is>
          <t>A052D033</t>
        </is>
      </c>
      <c r="G475" t="inlineStr">
        <is>
          <t>EPA17-PLATE, FLANGED-SI</t>
        </is>
      </c>
      <c r="H475" t="n">
        <v>1</v>
      </c>
      <c r="I475" t="inlineStr">
        <is>
          <t>RAW MATERIAL</t>
        </is>
      </c>
      <c r="J475" t="inlineStr">
        <is>
          <t>Active</t>
        </is>
      </c>
      <c r="L475" t="n">
        <v>10</v>
      </c>
      <c r="M475" t="n">
        <v>1</v>
      </c>
      <c r="Q475" t="inlineStr">
        <is>
          <t>EA</t>
        </is>
      </c>
      <c r="R475" t="inlineStr">
        <is>
          <t>Item</t>
        </is>
      </c>
      <c r="S475" t="n">
        <v>1</v>
      </c>
      <c r="T475" t="n">
        <v>100</v>
      </c>
      <c r="U475" t="n">
        <v>1</v>
      </c>
      <c r="V475" t="n">
        <v>1</v>
      </c>
      <c r="W475" t="inlineStr">
        <is>
          <t>Date</t>
        </is>
      </c>
      <c r="Z475" t="n">
        <v>45072.55581018519</v>
      </c>
      <c r="AB475" t="inlineStr">
        <is>
          <t>*</t>
        </is>
      </c>
      <c r="AC475" t="inlineStr">
        <is>
          <t>MPT833251</t>
        </is>
      </c>
      <c r="AD475" t="inlineStr">
        <is>
          <t>Assembly Pull</t>
        </is>
      </c>
      <c r="AE475" t="inlineStr">
        <is>
          <t>MFRJ KITS</t>
        </is>
      </c>
      <c r="AI475" t="n">
        <v>1</v>
      </c>
      <c r="AK475" t="n">
        <v>1</v>
      </c>
      <c r="AL475" t="n">
        <v>10</v>
      </c>
      <c r="AN475" t="n">
        <v>0</v>
      </c>
      <c r="AO475" t="n">
        <v>12</v>
      </c>
      <c r="AU475" t="inlineStr">
        <is>
          <t>None</t>
        </is>
      </c>
      <c r="AV475" t="inlineStr">
        <is>
          <t>*</t>
        </is>
      </c>
    </row>
    <row r="476" ht="14.25" customHeight="1" s="152">
      <c r="A476" t="inlineStr">
        <is>
          <t>DOC</t>
        </is>
      </c>
      <c r="B476" t="n">
        <v>3</v>
      </c>
      <c r="C476" t="inlineStr">
        <is>
          <t>A071V071-00</t>
        </is>
      </c>
      <c r="D476" t="inlineStr">
        <is>
          <t>A071V071</t>
        </is>
      </c>
      <c r="E476" t="inlineStr">
        <is>
          <t xml:space="preserve">                A052L164</t>
        </is>
      </c>
      <c r="F476" t="inlineStr">
        <is>
          <t>A052L164</t>
        </is>
      </c>
      <c r="G476" t="inlineStr">
        <is>
          <t>EPA17-BAFFLE</t>
        </is>
      </c>
      <c r="H476" t="n">
        <v>1</v>
      </c>
      <c r="I476" t="inlineStr">
        <is>
          <t>RAW MATERIAL</t>
        </is>
      </c>
      <c r="J476" t="inlineStr">
        <is>
          <t>Active</t>
        </is>
      </c>
      <c r="L476" t="n">
        <v>20</v>
      </c>
      <c r="M476" t="n">
        <v>1</v>
      </c>
      <c r="Q476" t="inlineStr">
        <is>
          <t>EA</t>
        </is>
      </c>
      <c r="R476" t="inlineStr">
        <is>
          <t>Item</t>
        </is>
      </c>
      <c r="S476" t="n">
        <v>1</v>
      </c>
      <c r="T476" t="n">
        <v>100</v>
      </c>
      <c r="U476" t="n">
        <v>1</v>
      </c>
      <c r="V476" t="n">
        <v>1</v>
      </c>
      <c r="W476" t="inlineStr">
        <is>
          <t>Date</t>
        </is>
      </c>
      <c r="Z476" t="n">
        <v>45072.55581018519</v>
      </c>
      <c r="AB476" t="inlineStr">
        <is>
          <t>*</t>
        </is>
      </c>
      <c r="AC476" t="inlineStr">
        <is>
          <t>MPT833251</t>
        </is>
      </c>
      <c r="AD476" t="inlineStr">
        <is>
          <t>Assembly Pull</t>
        </is>
      </c>
      <c r="AE476" t="inlineStr">
        <is>
          <t>MFRJ KITS</t>
        </is>
      </c>
      <c r="AI476" t="n">
        <v>1</v>
      </c>
      <c r="AK476" t="n">
        <v>1</v>
      </c>
      <c r="AL476" t="n">
        <v>20</v>
      </c>
      <c r="AN476" t="n">
        <v>0</v>
      </c>
      <c r="AO476" t="n">
        <v>22</v>
      </c>
      <c r="AU476" t="inlineStr">
        <is>
          <t>None</t>
        </is>
      </c>
      <c r="AV476" t="inlineStr">
        <is>
          <t>*</t>
        </is>
      </c>
    </row>
    <row r="477" ht="14.25" customHeight="1" s="152">
      <c r="A477" t="inlineStr">
        <is>
          <t>DOC</t>
        </is>
      </c>
      <c r="B477" t="n">
        <v>3</v>
      </c>
      <c r="C477" t="inlineStr">
        <is>
          <t>A071V071-00</t>
        </is>
      </c>
      <c r="D477" t="inlineStr">
        <is>
          <t>A071V071</t>
        </is>
      </c>
      <c r="E477" t="inlineStr">
        <is>
          <t xml:space="preserve">                A052L165</t>
        </is>
      </c>
      <c r="F477" t="inlineStr">
        <is>
          <t>A052L165</t>
        </is>
      </c>
      <c r="G477" t="inlineStr">
        <is>
          <t>EPA17-BAFFLE-INLET-SI</t>
        </is>
      </c>
      <c r="H477" t="n">
        <v>1</v>
      </c>
      <c r="I477" t="inlineStr">
        <is>
          <t>RAW MATERIAL</t>
        </is>
      </c>
      <c r="J477" t="inlineStr">
        <is>
          <t>Active</t>
        </is>
      </c>
      <c r="L477" t="n">
        <v>30</v>
      </c>
      <c r="M477" t="n">
        <v>1</v>
      </c>
      <c r="Q477" t="inlineStr">
        <is>
          <t>EA</t>
        </is>
      </c>
      <c r="R477" t="inlineStr">
        <is>
          <t>Item</t>
        </is>
      </c>
      <c r="S477" t="n">
        <v>1</v>
      </c>
      <c r="T477" t="n">
        <v>100</v>
      </c>
      <c r="U477" t="n">
        <v>1</v>
      </c>
      <c r="V477" t="n">
        <v>1</v>
      </c>
      <c r="W477" t="inlineStr">
        <is>
          <t>Date</t>
        </is>
      </c>
      <c r="Z477" t="n">
        <v>45072.55581018519</v>
      </c>
      <c r="AB477" t="inlineStr">
        <is>
          <t>*</t>
        </is>
      </c>
      <c r="AC477" t="inlineStr">
        <is>
          <t>MPT833251</t>
        </is>
      </c>
      <c r="AD477" t="inlineStr">
        <is>
          <t>Assembly Pull</t>
        </is>
      </c>
      <c r="AE477" t="inlineStr">
        <is>
          <t>MFRJ KITS</t>
        </is>
      </c>
      <c r="AI477" t="n">
        <v>1</v>
      </c>
      <c r="AK477" t="n">
        <v>1</v>
      </c>
      <c r="AL477" t="n">
        <v>10</v>
      </c>
      <c r="AN477" t="n">
        <v>0</v>
      </c>
      <c r="AO477" t="n">
        <v>12</v>
      </c>
      <c r="AU477" t="inlineStr">
        <is>
          <t>None</t>
        </is>
      </c>
      <c r="AV477" t="inlineStr">
        <is>
          <t>*</t>
        </is>
      </c>
    </row>
    <row r="478" ht="14.25" customHeight="1" s="152">
      <c r="A478" t="inlineStr">
        <is>
          <t>DOC</t>
        </is>
      </c>
      <c r="B478" t="n">
        <v>2</v>
      </c>
      <c r="C478" t="inlineStr">
        <is>
          <t>A071V071-00</t>
        </is>
      </c>
      <c r="D478" t="inlineStr">
        <is>
          <t>A071V071</t>
        </is>
      </c>
      <c r="E478" t="inlineStr">
        <is>
          <t xml:space="preserve">            A040W488</t>
        </is>
      </c>
      <c r="F478" t="inlineStr">
        <is>
          <t>A040W488</t>
        </is>
      </c>
      <c r="G478" t="inlineStr">
        <is>
          <t>ADAPTER CLAMP</t>
        </is>
      </c>
      <c r="H478" t="n">
        <v>1</v>
      </c>
      <c r="I478" t="inlineStr">
        <is>
          <t>RAW MATERIAL</t>
        </is>
      </c>
      <c r="J478" t="inlineStr">
        <is>
          <t>Active</t>
        </is>
      </c>
      <c r="L478" t="n">
        <v>60</v>
      </c>
      <c r="M478" t="n">
        <v>1</v>
      </c>
      <c r="Q478" t="inlineStr">
        <is>
          <t>EA</t>
        </is>
      </c>
      <c r="R478" t="inlineStr">
        <is>
          <t>Item</t>
        </is>
      </c>
      <c r="S478" t="n">
        <v>1</v>
      </c>
      <c r="T478" t="n">
        <v>100</v>
      </c>
      <c r="U478" t="n">
        <v>1</v>
      </c>
      <c r="V478" t="n">
        <v>1</v>
      </c>
      <c r="W478" t="inlineStr">
        <is>
          <t>Date</t>
        </is>
      </c>
      <c r="Z478" t="n">
        <v>45072.55581018519</v>
      </c>
      <c r="AB478" t="inlineStr">
        <is>
          <t>*</t>
        </is>
      </c>
      <c r="AD478" t="inlineStr">
        <is>
          <t>Assembly Pull</t>
        </is>
      </c>
      <c r="AE478" t="inlineStr">
        <is>
          <t>M1200</t>
        </is>
      </c>
      <c r="AI478" t="n">
        <v>1</v>
      </c>
      <c r="AK478" t="n">
        <v>1</v>
      </c>
      <c r="AL478" t="n">
        <v>5</v>
      </c>
      <c r="AN478" t="n">
        <v>0</v>
      </c>
      <c r="AO478" t="n">
        <v>7</v>
      </c>
      <c r="AU478" t="inlineStr">
        <is>
          <t>None</t>
        </is>
      </c>
      <c r="AV478" t="inlineStr">
        <is>
          <t>*</t>
        </is>
      </c>
    </row>
    <row r="479" ht="14.25" customHeight="1" s="152">
      <c r="A479" t="inlineStr">
        <is>
          <t>DOC</t>
        </is>
      </c>
      <c r="B479" t="n">
        <v>2</v>
      </c>
      <c r="C479" t="inlineStr">
        <is>
          <t>A071V071-00</t>
        </is>
      </c>
      <c r="D479" t="inlineStr">
        <is>
          <t>A071V071</t>
        </is>
      </c>
      <c r="E479" t="inlineStr">
        <is>
          <t xml:space="preserve">            A057D140</t>
        </is>
      </c>
      <c r="F479" t="inlineStr">
        <is>
          <t>A057D140</t>
        </is>
      </c>
      <c r="G479" t="inlineStr">
        <is>
          <t>EPA17-COUPLER</t>
        </is>
      </c>
      <c r="H479" t="n">
        <v>1</v>
      </c>
      <c r="I479" t="inlineStr">
        <is>
          <t>RAW MATERIAL</t>
        </is>
      </c>
      <c r="J479" t="inlineStr">
        <is>
          <t>Active</t>
        </is>
      </c>
      <c r="L479" t="n">
        <v>70</v>
      </c>
      <c r="M479" t="n">
        <v>1</v>
      </c>
      <c r="Q479" t="inlineStr">
        <is>
          <t>EA</t>
        </is>
      </c>
      <c r="R479" t="inlineStr">
        <is>
          <t>Item</t>
        </is>
      </c>
      <c r="S479" t="n">
        <v>1</v>
      </c>
      <c r="T479" t="n">
        <v>100</v>
      </c>
      <c r="U479" t="n">
        <v>1</v>
      </c>
      <c r="V479" t="n">
        <v>1</v>
      </c>
      <c r="W479" t="inlineStr">
        <is>
          <t>Date</t>
        </is>
      </c>
      <c r="Z479" t="n">
        <v>45072.55581018519</v>
      </c>
      <c r="AB479" t="inlineStr">
        <is>
          <t>*</t>
        </is>
      </c>
      <c r="AD479" t="inlineStr">
        <is>
          <t>Assembly Pull</t>
        </is>
      </c>
      <c r="AE479" t="inlineStr">
        <is>
          <t>M1200</t>
        </is>
      </c>
      <c r="AI479" t="n">
        <v>1</v>
      </c>
      <c r="AK479" t="n">
        <v>1</v>
      </c>
      <c r="AL479" t="n">
        <v>10</v>
      </c>
      <c r="AN479" t="n">
        <v>0</v>
      </c>
      <c r="AO479" t="n">
        <v>12</v>
      </c>
      <c r="AU479" t="inlineStr">
        <is>
          <t>None</t>
        </is>
      </c>
      <c r="AV479" t="inlineStr">
        <is>
          <t>*</t>
        </is>
      </c>
    </row>
    <row r="480" ht="14.25" customHeight="1" s="152">
      <c r="A480" t="inlineStr">
        <is>
          <t>DOC</t>
        </is>
      </c>
      <c r="B480" t="n">
        <v>2</v>
      </c>
      <c r="C480" t="inlineStr">
        <is>
          <t>A071V071-00</t>
        </is>
      </c>
      <c r="D480" t="inlineStr">
        <is>
          <t>A071V071</t>
        </is>
      </c>
      <c r="E480" t="inlineStr">
        <is>
          <t xml:space="preserve">            A064A078</t>
        </is>
      </c>
      <c r="F480" t="inlineStr">
        <is>
          <t>A064A078</t>
        </is>
      </c>
      <c r="G480" t="inlineStr">
        <is>
          <t>EPA21-INSULATION</t>
        </is>
      </c>
      <c r="H480" t="n">
        <v>1</v>
      </c>
      <c r="I480" t="inlineStr">
        <is>
          <t>RAW MATERIAL</t>
        </is>
      </c>
      <c r="J480" t="inlineStr">
        <is>
          <t>Active</t>
        </is>
      </c>
      <c r="L480" t="n">
        <v>80</v>
      </c>
      <c r="M480" t="n">
        <v>1</v>
      </c>
      <c r="Q480" t="inlineStr">
        <is>
          <t>EA</t>
        </is>
      </c>
      <c r="R480" t="inlineStr">
        <is>
          <t>Item</t>
        </is>
      </c>
      <c r="S480" t="n">
        <v>1</v>
      </c>
      <c r="T480" t="n">
        <v>100</v>
      </c>
      <c r="U480" t="n">
        <v>1</v>
      </c>
      <c r="V480" t="n">
        <v>1</v>
      </c>
      <c r="W480" t="inlineStr">
        <is>
          <t>Date</t>
        </is>
      </c>
      <c r="Z480" t="n">
        <v>45072.55581018519</v>
      </c>
      <c r="AB480" t="inlineStr">
        <is>
          <t>*</t>
        </is>
      </c>
      <c r="AD480" t="inlineStr">
        <is>
          <t>Assembly Pull</t>
        </is>
      </c>
      <c r="AE480" t="inlineStr">
        <is>
          <t>MFRJ KITS</t>
        </is>
      </c>
      <c r="AI480" t="n">
        <v>1</v>
      </c>
      <c r="AK480" t="n">
        <v>1</v>
      </c>
      <c r="AL480" t="n">
        <v>15</v>
      </c>
      <c r="AN480" t="n">
        <v>0</v>
      </c>
      <c r="AO480" t="n">
        <v>17</v>
      </c>
      <c r="AU480" t="inlineStr">
        <is>
          <t>None</t>
        </is>
      </c>
      <c r="AV480" t="inlineStr">
        <is>
          <t>*</t>
        </is>
      </c>
    </row>
    <row r="481" ht="14.25" customHeight="1" s="152">
      <c r="A481" t="inlineStr">
        <is>
          <t>DOC</t>
        </is>
      </c>
      <c r="B481" t="n">
        <v>2</v>
      </c>
      <c r="C481" t="inlineStr">
        <is>
          <t>A071V071-00</t>
        </is>
      </c>
      <c r="D481" t="inlineStr">
        <is>
          <t>A071V071</t>
        </is>
      </c>
      <c r="E481" t="inlineStr">
        <is>
          <t xml:space="preserve">            A064A079</t>
        </is>
      </c>
      <c r="F481" t="inlineStr">
        <is>
          <t>A064A079</t>
        </is>
      </c>
      <c r="G481" t="inlineStr">
        <is>
          <t>EPA21-INSULATION</t>
        </is>
      </c>
      <c r="H481" t="n">
        <v>1</v>
      </c>
      <c r="I481" t="inlineStr">
        <is>
          <t>RAW MATERIAL</t>
        </is>
      </c>
      <c r="J481" t="inlineStr">
        <is>
          <t>Active</t>
        </is>
      </c>
      <c r="L481" t="n">
        <v>90</v>
      </c>
      <c r="M481" t="n">
        <v>1</v>
      </c>
      <c r="Q481" t="inlineStr">
        <is>
          <t>EA</t>
        </is>
      </c>
      <c r="R481" t="inlineStr">
        <is>
          <t>Item</t>
        </is>
      </c>
      <c r="S481" t="n">
        <v>1</v>
      </c>
      <c r="T481" t="n">
        <v>100</v>
      </c>
      <c r="U481" t="n">
        <v>1</v>
      </c>
      <c r="V481" t="n">
        <v>1</v>
      </c>
      <c r="W481" t="inlineStr">
        <is>
          <t>Date</t>
        </is>
      </c>
      <c r="Z481" t="n">
        <v>45072.55581018519</v>
      </c>
      <c r="AB481" t="inlineStr">
        <is>
          <t>*</t>
        </is>
      </c>
      <c r="AD481" t="inlineStr">
        <is>
          <t>Assembly Pull</t>
        </is>
      </c>
      <c r="AE481" t="inlineStr">
        <is>
          <t>MFRJ KITS</t>
        </is>
      </c>
      <c r="AI481" t="n">
        <v>1</v>
      </c>
      <c r="AK481" t="n">
        <v>1</v>
      </c>
      <c r="AL481" t="n">
        <v>15</v>
      </c>
      <c r="AN481" t="n">
        <v>0</v>
      </c>
      <c r="AO481" t="n">
        <v>17</v>
      </c>
      <c r="AU481" t="inlineStr">
        <is>
          <t>None</t>
        </is>
      </c>
      <c r="AV481" t="inlineStr">
        <is>
          <t>*</t>
        </is>
      </c>
    </row>
    <row r="482" ht="14.25" customHeight="1" s="152">
      <c r="A482" t="inlineStr">
        <is>
          <t>DOC</t>
        </is>
      </c>
      <c r="B482" t="n">
        <v>2</v>
      </c>
      <c r="C482" t="inlineStr">
        <is>
          <t>A071V071-00</t>
        </is>
      </c>
      <c r="D482" t="inlineStr">
        <is>
          <t>A071V071</t>
        </is>
      </c>
      <c r="E482" t="inlineStr">
        <is>
          <t xml:space="preserve">            A064A084</t>
        </is>
      </c>
      <c r="F482" t="inlineStr">
        <is>
          <t>A064A084</t>
        </is>
      </c>
      <c r="G482" t="inlineStr">
        <is>
          <t>EPA21-INSULATION</t>
        </is>
      </c>
      <c r="H482" t="n">
        <v>1</v>
      </c>
      <c r="I482" t="inlineStr">
        <is>
          <t>RAW MATERIAL</t>
        </is>
      </c>
      <c r="J482" t="inlineStr">
        <is>
          <t>Active</t>
        </is>
      </c>
      <c r="L482" t="n">
        <v>100</v>
      </c>
      <c r="M482" t="n">
        <v>1</v>
      </c>
      <c r="Q482" t="inlineStr">
        <is>
          <t>EA</t>
        </is>
      </c>
      <c r="R482" t="inlineStr">
        <is>
          <t>Item</t>
        </is>
      </c>
      <c r="S482" t="n">
        <v>1</v>
      </c>
      <c r="T482" t="n">
        <v>100</v>
      </c>
      <c r="U482" t="n">
        <v>1</v>
      </c>
      <c r="V482" t="n">
        <v>1</v>
      </c>
      <c r="W482" t="inlineStr">
        <is>
          <t>Date</t>
        </is>
      </c>
      <c r="Z482" t="n">
        <v>45072.55581018519</v>
      </c>
      <c r="AB482" t="inlineStr">
        <is>
          <t>*</t>
        </is>
      </c>
      <c r="AD482" t="inlineStr">
        <is>
          <t>Assembly Pull</t>
        </is>
      </c>
      <c r="AE482" t="inlineStr">
        <is>
          <t>MFRJ KITS</t>
        </is>
      </c>
      <c r="AI482" t="n">
        <v>1</v>
      </c>
      <c r="AK482" t="n">
        <v>1</v>
      </c>
      <c r="AL482" t="n">
        <v>15</v>
      </c>
      <c r="AN482" t="n">
        <v>0</v>
      </c>
      <c r="AO482" t="n">
        <v>17</v>
      </c>
      <c r="AU482" t="inlineStr">
        <is>
          <t>None</t>
        </is>
      </c>
      <c r="AV482" t="inlineStr">
        <is>
          <t>*</t>
        </is>
      </c>
    </row>
    <row r="483" ht="14.25" customHeight="1" s="152">
      <c r="A483" t="inlineStr">
        <is>
          <t>DOC</t>
        </is>
      </c>
      <c r="B483" t="n">
        <v>2</v>
      </c>
      <c r="C483" t="inlineStr">
        <is>
          <t>A071V071-00</t>
        </is>
      </c>
      <c r="D483" t="inlineStr">
        <is>
          <t>A071V071</t>
        </is>
      </c>
      <c r="E483" t="inlineStr">
        <is>
          <t xml:space="preserve">            A054A425</t>
        </is>
      </c>
      <c r="F483" t="inlineStr">
        <is>
          <t>A054A425</t>
        </is>
      </c>
      <c r="G483" t="inlineStr">
        <is>
          <t>EPA17-HEAT SHIELD-INLET-SI</t>
        </is>
      </c>
      <c r="H483" t="n">
        <v>1</v>
      </c>
      <c r="I483" t="inlineStr">
        <is>
          <t>RAW MATERIAL</t>
        </is>
      </c>
      <c r="J483" t="inlineStr">
        <is>
          <t>Active</t>
        </is>
      </c>
      <c r="L483" t="n">
        <v>110</v>
      </c>
      <c r="M483" t="n">
        <v>1</v>
      </c>
      <c r="Q483" t="inlineStr">
        <is>
          <t>EA</t>
        </is>
      </c>
      <c r="R483" t="inlineStr">
        <is>
          <t>Item</t>
        </is>
      </c>
      <c r="S483" t="n">
        <v>1</v>
      </c>
      <c r="T483" t="n">
        <v>100</v>
      </c>
      <c r="U483" t="n">
        <v>1</v>
      </c>
      <c r="V483" t="n">
        <v>1</v>
      </c>
      <c r="W483" t="inlineStr">
        <is>
          <t>Date</t>
        </is>
      </c>
      <c r="Z483" t="n">
        <v>45072.55581018519</v>
      </c>
      <c r="AB483" t="inlineStr">
        <is>
          <t>*</t>
        </is>
      </c>
      <c r="AD483" t="inlineStr">
        <is>
          <t>Assembly Pull</t>
        </is>
      </c>
      <c r="AE483" t="inlineStr">
        <is>
          <t>MFRJ KITS</t>
        </is>
      </c>
      <c r="AI483" t="n">
        <v>1</v>
      </c>
      <c r="AK483" t="n">
        <v>1</v>
      </c>
      <c r="AL483" t="n">
        <v>10</v>
      </c>
      <c r="AN483" t="n">
        <v>0</v>
      </c>
      <c r="AO483" t="n">
        <v>12</v>
      </c>
      <c r="AU483" t="inlineStr">
        <is>
          <t>None</t>
        </is>
      </c>
      <c r="AV483" t="inlineStr">
        <is>
          <t>*</t>
        </is>
      </c>
    </row>
    <row r="484" ht="14.25" customHeight="1" s="152">
      <c r="A484" t="inlineStr">
        <is>
          <t>DOC</t>
        </is>
      </c>
      <c r="B484" t="n">
        <v>2</v>
      </c>
      <c r="C484" t="inlineStr">
        <is>
          <t>A071V071-00</t>
        </is>
      </c>
      <c r="D484" t="inlineStr">
        <is>
          <t>A071V071</t>
        </is>
      </c>
      <c r="E484" t="inlineStr">
        <is>
          <t xml:space="preserve">            A054H934</t>
        </is>
      </c>
      <c r="F484" t="inlineStr">
        <is>
          <t>A054H934</t>
        </is>
      </c>
      <c r="G484" t="inlineStr">
        <is>
          <t>EPA17-HEAT SHIELD-INLET-SI</t>
        </is>
      </c>
      <c r="H484" t="n">
        <v>1</v>
      </c>
      <c r="I484" t="inlineStr">
        <is>
          <t>RAW MATERIAL</t>
        </is>
      </c>
      <c r="J484" t="inlineStr">
        <is>
          <t>Active</t>
        </is>
      </c>
      <c r="L484" t="n">
        <v>120</v>
      </c>
      <c r="M484" t="n">
        <v>1</v>
      </c>
      <c r="Q484" t="inlineStr">
        <is>
          <t>EA</t>
        </is>
      </c>
      <c r="R484" t="inlineStr">
        <is>
          <t>Item</t>
        </is>
      </c>
      <c r="S484" t="n">
        <v>1</v>
      </c>
      <c r="T484" t="n">
        <v>100</v>
      </c>
      <c r="U484" t="n">
        <v>1</v>
      </c>
      <c r="V484" t="n">
        <v>1</v>
      </c>
      <c r="W484" t="inlineStr">
        <is>
          <t>Date</t>
        </is>
      </c>
      <c r="Z484" t="n">
        <v>45072.55581018519</v>
      </c>
      <c r="AB484" t="inlineStr">
        <is>
          <t>*</t>
        </is>
      </c>
      <c r="AD484" t="inlineStr">
        <is>
          <t>Assembly Pull</t>
        </is>
      </c>
      <c r="AE484" t="inlineStr">
        <is>
          <t>MFRJ KITS</t>
        </is>
      </c>
      <c r="AI484" t="n">
        <v>1</v>
      </c>
      <c r="AK484" t="n">
        <v>1</v>
      </c>
      <c r="AL484" t="n">
        <v>10</v>
      </c>
      <c r="AN484" t="n">
        <v>0</v>
      </c>
      <c r="AO484" t="n">
        <v>12</v>
      </c>
      <c r="AU484" t="inlineStr">
        <is>
          <t>None</t>
        </is>
      </c>
      <c r="AV484" t="inlineStr">
        <is>
          <t>*</t>
        </is>
      </c>
    </row>
    <row r="485" ht="14.25" customHeight="1" s="152">
      <c r="A485" t="inlineStr">
        <is>
          <t>DOC</t>
        </is>
      </c>
      <c r="B485" t="n">
        <v>2</v>
      </c>
      <c r="C485" t="inlineStr">
        <is>
          <t>A071V071-00</t>
        </is>
      </c>
      <c r="D485" t="inlineStr">
        <is>
          <t>A071V071</t>
        </is>
      </c>
      <c r="E485" t="inlineStr">
        <is>
          <t xml:space="preserve">            A054H935</t>
        </is>
      </c>
      <c r="F485" t="inlineStr">
        <is>
          <t>A054H935</t>
        </is>
      </c>
      <c r="G485" t="inlineStr">
        <is>
          <t>EPA17-HEAT SHIELD-INLET-SI</t>
        </is>
      </c>
      <c r="H485" t="n">
        <v>1</v>
      </c>
      <c r="I485" t="inlineStr">
        <is>
          <t>RAW MATERIAL</t>
        </is>
      </c>
      <c r="J485" t="inlineStr">
        <is>
          <t>Active</t>
        </is>
      </c>
      <c r="L485" t="n">
        <v>130</v>
      </c>
      <c r="M485" t="n">
        <v>1</v>
      </c>
      <c r="Q485" t="inlineStr">
        <is>
          <t>EA</t>
        </is>
      </c>
      <c r="R485" t="inlineStr">
        <is>
          <t>Item</t>
        </is>
      </c>
      <c r="S485" t="n">
        <v>1</v>
      </c>
      <c r="T485" t="n">
        <v>100</v>
      </c>
      <c r="U485" t="n">
        <v>1</v>
      </c>
      <c r="V485" t="n">
        <v>1</v>
      </c>
      <c r="W485" t="inlineStr">
        <is>
          <t>Date</t>
        </is>
      </c>
      <c r="Z485" t="n">
        <v>45072.55581018519</v>
      </c>
      <c r="AB485" t="inlineStr">
        <is>
          <t>*</t>
        </is>
      </c>
      <c r="AD485" t="inlineStr">
        <is>
          <t>Assembly Pull</t>
        </is>
      </c>
      <c r="AE485" t="inlineStr">
        <is>
          <t>MFRJ KITS</t>
        </is>
      </c>
      <c r="AI485" t="n">
        <v>1</v>
      </c>
      <c r="AK485" t="n">
        <v>1</v>
      </c>
      <c r="AL485" t="n">
        <v>10</v>
      </c>
      <c r="AN485" t="n">
        <v>0</v>
      </c>
      <c r="AO485" t="n">
        <v>12</v>
      </c>
      <c r="AU485" t="inlineStr">
        <is>
          <t>None</t>
        </is>
      </c>
      <c r="AV485" t="inlineStr">
        <is>
          <t>*</t>
        </is>
      </c>
    </row>
    <row r="486" ht="14.25" customHeight="1" s="152">
      <c r="A486" t="inlineStr">
        <is>
          <t>DOC</t>
        </is>
      </c>
      <c r="B486" t="n">
        <v>1</v>
      </c>
      <c r="C486" t="inlineStr">
        <is>
          <t>A072B775-00</t>
        </is>
      </c>
      <c r="D486" t="inlineStr">
        <is>
          <t>A072B775</t>
        </is>
      </c>
      <c r="E486" t="inlineStr">
        <is>
          <t xml:space="preserve">    -  A072B775P</t>
        </is>
      </c>
      <c r="F486" t="inlineStr">
        <is>
          <t>A072B775</t>
        </is>
      </c>
      <c r="G486" t="inlineStr">
        <is>
          <t>EPA24-INLET MODULE-SI</t>
        </is>
      </c>
      <c r="H486" t="n">
        <v>1</v>
      </c>
      <c r="I486" t="inlineStr">
        <is>
          <t>PHANTOM</t>
        </is>
      </c>
      <c r="J486" t="inlineStr">
        <is>
          <t>PHANTOM</t>
        </is>
      </c>
      <c r="L486" t="n">
        <v>10</v>
      </c>
      <c r="M486" t="n">
        <v>1</v>
      </c>
      <c r="Q486" t="inlineStr">
        <is>
          <t>EA</t>
        </is>
      </c>
      <c r="R486" t="inlineStr">
        <is>
          <t>Item</t>
        </is>
      </c>
      <c r="S486" t="n">
        <v>1</v>
      </c>
      <c r="T486" t="n">
        <v>100</v>
      </c>
      <c r="U486" t="n">
        <v>1</v>
      </c>
      <c r="V486" t="n">
        <v>1</v>
      </c>
      <c r="W486" t="inlineStr">
        <is>
          <t>Date</t>
        </is>
      </c>
      <c r="Z486" t="n">
        <v>44918.67517361111</v>
      </c>
      <c r="AB486" t="inlineStr">
        <is>
          <t>*</t>
        </is>
      </c>
      <c r="AD486" t="inlineStr">
        <is>
          <t>Phantom</t>
        </is>
      </c>
      <c r="AI486" t="n">
        <v>1</v>
      </c>
      <c r="AK486" t="n">
        <v>1</v>
      </c>
      <c r="AL486" t="n">
        <v>0</v>
      </c>
      <c r="AN486" t="n">
        <v>3</v>
      </c>
      <c r="AO486" t="n">
        <v>83</v>
      </c>
      <c r="AU486" t="inlineStr">
        <is>
          <t>None</t>
        </is>
      </c>
    </row>
    <row r="487" ht="14.25" customHeight="1" s="152">
      <c r="A487" t="inlineStr">
        <is>
          <t>DOC</t>
        </is>
      </c>
      <c r="B487" t="n">
        <v>2</v>
      </c>
      <c r="C487" t="inlineStr">
        <is>
          <t>A072B775-00</t>
        </is>
      </c>
      <c r="D487" t="inlineStr">
        <is>
          <t>A072B775</t>
        </is>
      </c>
      <c r="E487" t="inlineStr">
        <is>
          <t xml:space="preserve">        -  A065X126</t>
        </is>
      </c>
      <c r="F487" t="inlineStr">
        <is>
          <t>A065X126</t>
        </is>
      </c>
      <c r="G487" t="inlineStr">
        <is>
          <t>ROLLED BODY</t>
        </is>
      </c>
      <c r="H487" t="n">
        <v>1</v>
      </c>
      <c r="I487" t="inlineStr">
        <is>
          <t>SUB ASSEMBLY</t>
        </is>
      </c>
      <c r="J487" t="inlineStr">
        <is>
          <t>Active</t>
        </is>
      </c>
      <c r="L487" t="n">
        <v>10</v>
      </c>
      <c r="M487" t="n">
        <v>1</v>
      </c>
      <c r="Q487" t="inlineStr">
        <is>
          <t>EA</t>
        </is>
      </c>
      <c r="R487" t="inlineStr">
        <is>
          <t>Item</t>
        </is>
      </c>
      <c r="S487" t="n">
        <v>1</v>
      </c>
      <c r="T487" t="n">
        <v>100</v>
      </c>
      <c r="U487" t="n">
        <v>1</v>
      </c>
      <c r="V487" t="n">
        <v>1</v>
      </c>
      <c r="W487" t="inlineStr">
        <is>
          <t>Date</t>
        </is>
      </c>
      <c r="Z487" t="n">
        <v>44918.67517361111</v>
      </c>
      <c r="AB487" t="inlineStr">
        <is>
          <t>*</t>
        </is>
      </c>
      <c r="AD487" t="inlineStr">
        <is>
          <t>Assembly Pull</t>
        </is>
      </c>
      <c r="AE487" t="inlineStr">
        <is>
          <t>MFRJ KITS</t>
        </is>
      </c>
      <c r="AI487" t="n">
        <v>1</v>
      </c>
      <c r="AK487" t="n">
        <v>1</v>
      </c>
      <c r="AL487" t="n">
        <v>3</v>
      </c>
      <c r="AN487" t="n">
        <v>3</v>
      </c>
      <c r="AO487" t="n">
        <v>8</v>
      </c>
      <c r="AU487" t="inlineStr">
        <is>
          <t>None</t>
        </is>
      </c>
      <c r="AV487" t="inlineStr">
        <is>
          <t>*</t>
        </is>
      </c>
    </row>
    <row r="488" ht="14.25" customHeight="1" s="152">
      <c r="A488" t="inlineStr">
        <is>
          <t>DOC</t>
        </is>
      </c>
      <c r="B488" t="n">
        <v>3</v>
      </c>
      <c r="C488" t="inlineStr">
        <is>
          <t>A072B775-00</t>
        </is>
      </c>
      <c r="D488" t="inlineStr">
        <is>
          <t>A072B775</t>
        </is>
      </c>
      <c r="E488" t="inlineStr">
        <is>
          <t xml:space="preserve">                A065X126F</t>
        </is>
      </c>
      <c r="F488" t="inlineStr">
        <is>
          <t>A065X126</t>
        </is>
      </c>
      <c r="G488" t="inlineStr">
        <is>
          <t>FLAT BODY</t>
        </is>
      </c>
      <c r="H488" t="n">
        <v>1</v>
      </c>
      <c r="I488" t="inlineStr">
        <is>
          <t>RAW MATERIAL</t>
        </is>
      </c>
      <c r="J488" t="inlineStr">
        <is>
          <t>Active</t>
        </is>
      </c>
      <c r="L488" t="n">
        <v>10</v>
      </c>
      <c r="M488" t="n">
        <v>1</v>
      </c>
      <c r="Q488" t="inlineStr">
        <is>
          <t>EA</t>
        </is>
      </c>
      <c r="R488" t="inlineStr">
        <is>
          <t>Item</t>
        </is>
      </c>
      <c r="S488" t="n">
        <v>1</v>
      </c>
      <c r="T488" t="n">
        <v>100</v>
      </c>
      <c r="U488" t="n">
        <v>1</v>
      </c>
      <c r="V488" t="n">
        <v>1</v>
      </c>
      <c r="W488" t="inlineStr">
        <is>
          <t>Date</t>
        </is>
      </c>
      <c r="Z488" t="n">
        <v>44918.67517361111</v>
      </c>
      <c r="AB488" t="inlineStr">
        <is>
          <t>*</t>
        </is>
      </c>
      <c r="AD488" t="inlineStr">
        <is>
          <t>Assembly Pull</t>
        </is>
      </c>
      <c r="AE488" t="inlineStr">
        <is>
          <t>LSLASER</t>
        </is>
      </c>
      <c r="AI488" t="n">
        <v>1</v>
      </c>
      <c r="AK488" t="n">
        <v>1</v>
      </c>
      <c r="AL488" t="n">
        <v>5</v>
      </c>
      <c r="AN488" t="n">
        <v>0</v>
      </c>
      <c r="AO488" t="n">
        <v>5</v>
      </c>
      <c r="AU488" t="inlineStr">
        <is>
          <t>None</t>
        </is>
      </c>
      <c r="AV488" t="inlineStr">
        <is>
          <t>*</t>
        </is>
      </c>
    </row>
    <row r="489" ht="14.25" customHeight="1" s="152">
      <c r="A489" t="inlineStr">
        <is>
          <t>DOC</t>
        </is>
      </c>
      <c r="B489" t="n">
        <v>2</v>
      </c>
      <c r="C489" t="inlineStr">
        <is>
          <t>A072B775-00</t>
        </is>
      </c>
      <c r="D489" t="inlineStr">
        <is>
          <t>A072B775</t>
        </is>
      </c>
      <c r="E489" t="inlineStr">
        <is>
          <t xml:space="preserve">        -  A068M004</t>
        </is>
      </c>
      <c r="F489" t="inlineStr">
        <is>
          <t>A068M004</t>
        </is>
      </c>
      <c r="G489" t="inlineStr">
        <is>
          <t>MODULE,DOC CATALYST</t>
        </is>
      </c>
      <c r="H489" t="n">
        <v>1</v>
      </c>
      <c r="I489" t="inlineStr">
        <is>
          <t>SUB ASSEMBLY</t>
        </is>
      </c>
      <c r="J489" t="inlineStr">
        <is>
          <t>Active</t>
        </is>
      </c>
      <c r="L489" t="n">
        <v>21</v>
      </c>
      <c r="M489" t="n">
        <v>1</v>
      </c>
      <c r="Q489" t="inlineStr">
        <is>
          <t>EA</t>
        </is>
      </c>
      <c r="R489" t="inlineStr">
        <is>
          <t>Item</t>
        </is>
      </c>
      <c r="S489" t="n">
        <v>1</v>
      </c>
      <c r="T489" t="n">
        <v>100</v>
      </c>
      <c r="U489" t="n">
        <v>1</v>
      </c>
      <c r="V489" t="n">
        <v>1</v>
      </c>
      <c r="W489" t="inlineStr">
        <is>
          <t>Date</t>
        </is>
      </c>
      <c r="Z489" t="n">
        <v>44950.82340277778</v>
      </c>
      <c r="AB489" t="inlineStr">
        <is>
          <t>*</t>
        </is>
      </c>
      <c r="AD489" t="inlineStr">
        <is>
          <t>Assembly Pull</t>
        </is>
      </c>
      <c r="AE489" t="inlineStr">
        <is>
          <t>M1000</t>
        </is>
      </c>
      <c r="AI489" t="n">
        <v>1</v>
      </c>
      <c r="AK489" t="n">
        <v>1</v>
      </c>
      <c r="AL489" t="n">
        <v>1</v>
      </c>
      <c r="AN489" t="n">
        <v>2</v>
      </c>
      <c r="AO489" t="n">
        <v>83</v>
      </c>
      <c r="AU489" t="inlineStr">
        <is>
          <t>None</t>
        </is>
      </c>
      <c r="AV489" t="inlineStr">
        <is>
          <t>*</t>
        </is>
      </c>
    </row>
    <row r="490" ht="14.25" customHeight="1" s="152">
      <c r="A490" t="inlineStr">
        <is>
          <t>DOC</t>
        </is>
      </c>
      <c r="B490" t="n">
        <v>3</v>
      </c>
      <c r="C490" t="inlineStr">
        <is>
          <t>A072B775-00</t>
        </is>
      </c>
      <c r="D490" t="inlineStr">
        <is>
          <t>A072B775</t>
        </is>
      </c>
      <c r="E490" t="inlineStr">
        <is>
          <t xml:space="preserve">            -  A068E881</t>
        </is>
      </c>
      <c r="F490" t="inlineStr">
        <is>
          <t>A068E881</t>
        </is>
      </c>
      <c r="G490" t="inlineStr">
        <is>
          <t>ROLLED BODY</t>
        </is>
      </c>
      <c r="H490" t="n">
        <v>1</v>
      </c>
      <c r="I490" t="inlineStr">
        <is>
          <t>SUB ASSEMBLY</t>
        </is>
      </c>
      <c r="J490" t="inlineStr">
        <is>
          <t>Active</t>
        </is>
      </c>
      <c r="L490" t="n">
        <v>10</v>
      </c>
      <c r="M490" t="n">
        <v>1</v>
      </c>
      <c r="Q490" t="inlineStr">
        <is>
          <t>EA</t>
        </is>
      </c>
      <c r="R490" t="inlineStr">
        <is>
          <t>Item</t>
        </is>
      </c>
      <c r="S490" t="n">
        <v>1</v>
      </c>
      <c r="T490" t="n">
        <v>100</v>
      </c>
      <c r="U490" t="n">
        <v>1</v>
      </c>
      <c r="V490" t="n">
        <v>1</v>
      </c>
      <c r="W490" t="inlineStr">
        <is>
          <t>Date</t>
        </is>
      </c>
      <c r="Z490" t="n">
        <v>44950.82340277778</v>
      </c>
      <c r="AB490" t="inlineStr">
        <is>
          <t>*</t>
        </is>
      </c>
      <c r="AD490" t="inlineStr">
        <is>
          <t>Assembly Pull</t>
        </is>
      </c>
      <c r="AE490" t="inlineStr">
        <is>
          <t>C500</t>
        </is>
      </c>
      <c r="AI490" t="n">
        <v>1</v>
      </c>
      <c r="AK490" t="n">
        <v>1</v>
      </c>
      <c r="AL490" t="n">
        <v>1</v>
      </c>
      <c r="AN490" t="n">
        <v>1</v>
      </c>
      <c r="AO490" t="n">
        <v>6</v>
      </c>
      <c r="AU490" t="inlineStr">
        <is>
          <t>None</t>
        </is>
      </c>
      <c r="AV490" t="inlineStr">
        <is>
          <t>*</t>
        </is>
      </c>
    </row>
    <row r="491" ht="14.25" customHeight="1" s="152">
      <c r="A491" t="inlineStr">
        <is>
          <t>DOC</t>
        </is>
      </c>
      <c r="B491" t="n">
        <v>4</v>
      </c>
      <c r="C491" t="inlineStr">
        <is>
          <t>A072B775-00</t>
        </is>
      </c>
      <c r="D491" t="inlineStr">
        <is>
          <t>A072B775</t>
        </is>
      </c>
      <c r="E491" t="inlineStr">
        <is>
          <t xml:space="preserve">                    A068E881F</t>
        </is>
      </c>
      <c r="F491" t="inlineStr">
        <is>
          <t>A068E881</t>
        </is>
      </c>
      <c r="G491" t="inlineStr">
        <is>
          <t>FLAT BODY</t>
        </is>
      </c>
      <c r="H491" t="n">
        <v>1</v>
      </c>
      <c r="I491" t="inlineStr">
        <is>
          <t>RAW MATERIAL</t>
        </is>
      </c>
      <c r="J491" t="inlineStr">
        <is>
          <t>Active</t>
        </is>
      </c>
      <c r="L491" t="n">
        <v>10</v>
      </c>
      <c r="M491" t="n">
        <v>1</v>
      </c>
      <c r="Q491" t="inlineStr">
        <is>
          <t>EA</t>
        </is>
      </c>
      <c r="R491" t="inlineStr">
        <is>
          <t>Item</t>
        </is>
      </c>
      <c r="S491" t="n">
        <v>1</v>
      </c>
      <c r="T491" t="n">
        <v>100</v>
      </c>
      <c r="U491" t="n">
        <v>1</v>
      </c>
      <c r="V491" t="n">
        <v>1</v>
      </c>
      <c r="W491" t="inlineStr">
        <is>
          <t>Date</t>
        </is>
      </c>
      <c r="Z491" t="n">
        <v>44950.82340277778</v>
      </c>
      <c r="AB491" t="inlineStr">
        <is>
          <t>*</t>
        </is>
      </c>
      <c r="AD491" t="inlineStr">
        <is>
          <t>Assembly Pull</t>
        </is>
      </c>
      <c r="AE491" t="inlineStr">
        <is>
          <t>LSLASER</t>
        </is>
      </c>
      <c r="AI491" t="n">
        <v>1</v>
      </c>
      <c r="AK491" t="n">
        <v>1</v>
      </c>
      <c r="AL491" t="n">
        <v>5</v>
      </c>
      <c r="AN491" t="n">
        <v>0</v>
      </c>
      <c r="AO491" t="n">
        <v>5</v>
      </c>
      <c r="AU491" t="inlineStr">
        <is>
          <t>None</t>
        </is>
      </c>
      <c r="AV491" t="inlineStr">
        <is>
          <t>*</t>
        </is>
      </c>
    </row>
    <row r="492" ht="14.25" customHeight="1" s="152">
      <c r="A492" t="inlineStr">
        <is>
          <t>DOC</t>
        </is>
      </c>
      <c r="B492" t="n">
        <v>3</v>
      </c>
      <c r="C492" t="inlineStr">
        <is>
          <t>A072B775-00</t>
        </is>
      </c>
      <c r="D492" t="inlineStr">
        <is>
          <t>A072B775</t>
        </is>
      </c>
      <c r="E492" t="inlineStr">
        <is>
          <t xml:space="preserve">            -  A067B289</t>
        </is>
      </c>
      <c r="F492" t="inlineStr">
        <is>
          <t>A067B289</t>
        </is>
      </c>
      <c r="G492" t="inlineStr">
        <is>
          <t>CATALYST,DIESEL OXIDATION</t>
        </is>
      </c>
      <c r="H492" t="n">
        <v>1</v>
      </c>
      <c r="I492" t="inlineStr">
        <is>
          <t>PHANTOM</t>
        </is>
      </c>
      <c r="J492" t="inlineStr">
        <is>
          <t>PHANTOM</t>
        </is>
      </c>
      <c r="L492" t="n">
        <v>22</v>
      </c>
      <c r="M492" t="n">
        <v>1</v>
      </c>
      <c r="Q492" t="inlineStr">
        <is>
          <t>EA</t>
        </is>
      </c>
      <c r="R492" t="inlineStr">
        <is>
          <t>Item</t>
        </is>
      </c>
      <c r="S492" t="n">
        <v>1</v>
      </c>
      <c r="T492" t="n">
        <v>100</v>
      </c>
      <c r="U492" t="n">
        <v>1</v>
      </c>
      <c r="V492" t="n">
        <v>1</v>
      </c>
      <c r="W492" t="inlineStr">
        <is>
          <t>Date</t>
        </is>
      </c>
      <c r="Z492" t="n">
        <v>45073.72361111111</v>
      </c>
      <c r="AB492" t="inlineStr">
        <is>
          <t>*</t>
        </is>
      </c>
      <c r="AD492" t="inlineStr">
        <is>
          <t>Phantom</t>
        </is>
      </c>
      <c r="AI492" t="n">
        <v>1</v>
      </c>
      <c r="AK492" t="n">
        <v>1</v>
      </c>
      <c r="AL492" t="n">
        <v>0</v>
      </c>
      <c r="AN492" t="n">
        <v>0</v>
      </c>
      <c r="AO492" t="n">
        <v>82</v>
      </c>
      <c r="AU492" t="inlineStr">
        <is>
          <t>None</t>
        </is>
      </c>
    </row>
    <row r="493" ht="14.25" customHeight="1" s="152">
      <c r="A493" t="inlineStr">
        <is>
          <t>DOC</t>
        </is>
      </c>
      <c r="B493" t="n">
        <v>4</v>
      </c>
      <c r="C493" t="inlineStr">
        <is>
          <t>A072B775-00</t>
        </is>
      </c>
      <c r="D493" t="inlineStr">
        <is>
          <t>A072B775</t>
        </is>
      </c>
      <c r="E493" t="inlineStr">
        <is>
          <t xml:space="preserve">                    A067B289A</t>
        </is>
      </c>
      <c r="F493" t="inlineStr">
        <is>
          <t>A067B289</t>
        </is>
      </c>
      <c r="G493" t="inlineStr">
        <is>
          <t>CATALYST,DIESEL OXIDATION</t>
        </is>
      </c>
      <c r="H493" t="n">
        <v>1</v>
      </c>
      <c r="I493" t="inlineStr">
        <is>
          <t>RAW MATERIAL</t>
        </is>
      </c>
      <c r="J493" t="inlineStr">
        <is>
          <t>Active</t>
        </is>
      </c>
      <c r="L493" t="n">
        <v>10</v>
      </c>
      <c r="M493" t="n">
        <v>1</v>
      </c>
      <c r="Q493" t="inlineStr">
        <is>
          <t>EA</t>
        </is>
      </c>
      <c r="R493" t="inlineStr">
        <is>
          <t>Item</t>
        </is>
      </c>
      <c r="S493" t="n">
        <v>1</v>
      </c>
      <c r="T493" t="n">
        <v>100</v>
      </c>
      <c r="U493" t="n">
        <v>1</v>
      </c>
      <c r="V493" t="n">
        <v>1</v>
      </c>
      <c r="W493" t="inlineStr">
        <is>
          <t>Date</t>
        </is>
      </c>
      <c r="Z493" t="n">
        <v>45073.72361111111</v>
      </c>
      <c r="AB493" t="inlineStr">
        <is>
          <t>*</t>
        </is>
      </c>
      <c r="AD493" t="inlineStr">
        <is>
          <t>Assembly Pull</t>
        </is>
      </c>
      <c r="AE493" t="inlineStr">
        <is>
          <t>C500</t>
        </is>
      </c>
      <c r="AI493" t="n">
        <v>1</v>
      </c>
      <c r="AK493" t="n">
        <v>1</v>
      </c>
      <c r="AL493" t="n">
        <v>10</v>
      </c>
      <c r="AN493" t="n">
        <v>0</v>
      </c>
      <c r="AO493" t="n">
        <v>12</v>
      </c>
      <c r="AU493" t="inlineStr">
        <is>
          <t>None</t>
        </is>
      </c>
      <c r="AV493" t="inlineStr">
        <is>
          <t>*</t>
        </is>
      </c>
    </row>
    <row r="494" ht="14.25" customHeight="1" s="152">
      <c r="A494" t="inlineStr">
        <is>
          <t>DOC</t>
        </is>
      </c>
      <c r="B494" t="n">
        <v>4</v>
      </c>
      <c r="C494" t="inlineStr">
        <is>
          <t>A072B775-00</t>
        </is>
      </c>
      <c r="D494" t="inlineStr">
        <is>
          <t>A072B775</t>
        </is>
      </c>
      <c r="E494" t="inlineStr">
        <is>
          <t xml:space="preserve">                    Q196100</t>
        </is>
      </c>
      <c r="F494" t="inlineStr">
        <is>
          <t>Q196100</t>
        </is>
      </c>
      <c r="G494" t="inlineStr">
        <is>
          <t>PRECIOUS METAL PLATINUM PER PRINT</t>
        </is>
      </c>
      <c r="H494" t="n">
        <v>1</v>
      </c>
      <c r="I494" t="inlineStr">
        <is>
          <t>RAW MATERIAL</t>
        </is>
      </c>
      <c r="J494" t="inlineStr">
        <is>
          <t>Active</t>
        </is>
      </c>
      <c r="L494" t="n">
        <v>20</v>
      </c>
      <c r="M494" t="n">
        <v>1</v>
      </c>
      <c r="Q494" t="inlineStr">
        <is>
          <t>TZ</t>
        </is>
      </c>
      <c r="R494" t="inlineStr">
        <is>
          <t>Item</t>
        </is>
      </c>
      <c r="S494" t="n">
        <v>0.258909</v>
      </c>
      <c r="T494" t="n">
        <v>100</v>
      </c>
      <c r="U494" t="n">
        <v>1</v>
      </c>
      <c r="V494" t="n">
        <v>0.258909</v>
      </c>
      <c r="W494" t="inlineStr">
        <is>
          <t>Date</t>
        </is>
      </c>
      <c r="Z494" t="n">
        <v>45073.72361111111</v>
      </c>
      <c r="AB494" t="inlineStr">
        <is>
          <t>*</t>
        </is>
      </c>
      <c r="AD494" t="inlineStr">
        <is>
          <t>Assembly Pull</t>
        </is>
      </c>
      <c r="AE494" t="inlineStr">
        <is>
          <t>PGM</t>
        </is>
      </c>
      <c r="AI494" t="n">
        <v>0.258909</v>
      </c>
      <c r="AK494" t="n">
        <v>1</v>
      </c>
      <c r="AL494" t="n">
        <v>80</v>
      </c>
      <c r="AN494" t="n">
        <v>0</v>
      </c>
      <c r="AO494" t="n">
        <v>82</v>
      </c>
      <c r="AU494" t="inlineStr">
        <is>
          <t>None</t>
        </is>
      </c>
      <c r="AV494" t="inlineStr">
        <is>
          <t>*</t>
        </is>
      </c>
    </row>
    <row r="495" ht="14.25" customHeight="1" s="152">
      <c r="A495" t="inlineStr">
        <is>
          <t>DOC</t>
        </is>
      </c>
      <c r="B495" t="n">
        <v>4</v>
      </c>
      <c r="C495" t="inlineStr">
        <is>
          <t>A072B775-00</t>
        </is>
      </c>
      <c r="D495" t="inlineStr">
        <is>
          <t>A072B775</t>
        </is>
      </c>
      <c r="E495" t="inlineStr">
        <is>
          <t xml:space="preserve">                    Q196101</t>
        </is>
      </c>
      <c r="F495" t="inlineStr">
        <is>
          <t>Q196101</t>
        </is>
      </c>
      <c r="G495" t="inlineStr">
        <is>
          <t>PRECIOUS METAL PALLADIUM PER PRINT</t>
        </is>
      </c>
      <c r="H495" t="n">
        <v>1</v>
      </c>
      <c r="I495" t="inlineStr">
        <is>
          <t>RAW MATERIAL</t>
        </is>
      </c>
      <c r="J495" t="inlineStr">
        <is>
          <t>Active</t>
        </is>
      </c>
      <c r="L495" t="n">
        <v>30</v>
      </c>
      <c r="M495" t="n">
        <v>1</v>
      </c>
      <c r="Q495" t="inlineStr">
        <is>
          <t>TZ</t>
        </is>
      </c>
      <c r="R495" t="inlineStr">
        <is>
          <t>Item</t>
        </is>
      </c>
      <c r="S495" t="n">
        <v>0.05038</v>
      </c>
      <c r="T495" t="n">
        <v>100</v>
      </c>
      <c r="U495" t="n">
        <v>1</v>
      </c>
      <c r="V495" t="n">
        <v>0.05038</v>
      </c>
      <c r="W495" t="inlineStr">
        <is>
          <t>Date</t>
        </is>
      </c>
      <c r="Z495" t="n">
        <v>45073.72361111111</v>
      </c>
      <c r="AB495" t="inlineStr">
        <is>
          <t>*</t>
        </is>
      </c>
      <c r="AD495" t="inlineStr">
        <is>
          <t>Assembly Pull</t>
        </is>
      </c>
      <c r="AE495" t="inlineStr">
        <is>
          <t>PGM</t>
        </is>
      </c>
      <c r="AI495" t="n">
        <v>0.05038</v>
      </c>
      <c r="AK495" t="n">
        <v>1</v>
      </c>
      <c r="AL495" t="n">
        <v>80</v>
      </c>
      <c r="AN495" t="n">
        <v>0</v>
      </c>
      <c r="AO495" t="n">
        <v>82</v>
      </c>
      <c r="AU495" t="inlineStr">
        <is>
          <t>None</t>
        </is>
      </c>
      <c r="AV495" t="inlineStr">
        <is>
          <t>*</t>
        </is>
      </c>
    </row>
    <row r="496" ht="14.25" customHeight="1" s="152">
      <c r="A496" t="inlineStr">
        <is>
          <t>DOC</t>
        </is>
      </c>
      <c r="B496" t="n">
        <v>3</v>
      </c>
      <c r="C496" t="inlineStr">
        <is>
          <t>A072B775-00</t>
        </is>
      </c>
      <c r="D496" t="inlineStr">
        <is>
          <t>A072B775</t>
        </is>
      </c>
      <c r="E496" t="inlineStr">
        <is>
          <t xml:space="preserve">                A066D087</t>
        </is>
      </c>
      <c r="F496" t="inlineStr">
        <is>
          <t>A066D087</t>
        </is>
      </c>
      <c r="G496" t="inlineStr">
        <is>
          <t>MAT,SUBSTRATE MOUNTING</t>
        </is>
      </c>
      <c r="H496" t="n">
        <v>1</v>
      </c>
      <c r="I496" t="inlineStr">
        <is>
          <t>RAW MATERIAL</t>
        </is>
      </c>
      <c r="J496" t="inlineStr">
        <is>
          <t>Active</t>
        </is>
      </c>
      <c r="L496" t="n">
        <v>30</v>
      </c>
      <c r="M496" t="n">
        <v>1</v>
      </c>
      <c r="Q496" t="inlineStr">
        <is>
          <t>EA</t>
        </is>
      </c>
      <c r="R496" t="inlineStr">
        <is>
          <t>Item</t>
        </is>
      </c>
      <c r="S496" t="n">
        <v>1</v>
      </c>
      <c r="T496" t="n">
        <v>100</v>
      </c>
      <c r="U496" t="n">
        <v>1</v>
      </c>
      <c r="V496" t="n">
        <v>1</v>
      </c>
      <c r="W496" t="inlineStr">
        <is>
          <t>Date</t>
        </is>
      </c>
      <c r="Z496" t="n">
        <v>44950.82340277778</v>
      </c>
      <c r="AB496" t="inlineStr">
        <is>
          <t>*</t>
        </is>
      </c>
      <c r="AD496" t="inlineStr">
        <is>
          <t>Assembly Pull</t>
        </is>
      </c>
      <c r="AE496" t="inlineStr">
        <is>
          <t>C500</t>
        </is>
      </c>
      <c r="AI496" t="n">
        <v>1</v>
      </c>
      <c r="AK496" t="n">
        <v>1</v>
      </c>
      <c r="AL496" t="n">
        <v>15</v>
      </c>
      <c r="AN496" t="n">
        <v>0</v>
      </c>
      <c r="AO496" t="n">
        <v>17</v>
      </c>
      <c r="AU496" t="inlineStr">
        <is>
          <t>None</t>
        </is>
      </c>
      <c r="AV496" t="inlineStr">
        <is>
          <t>*</t>
        </is>
      </c>
    </row>
    <row r="497" ht="14.25" customHeight="1" s="152">
      <c r="A497" t="inlineStr">
        <is>
          <t>DOC</t>
        </is>
      </c>
      <c r="B497" t="n">
        <v>2</v>
      </c>
      <c r="C497" t="inlineStr">
        <is>
          <t>A072B775-00</t>
        </is>
      </c>
      <c r="D497" t="inlineStr">
        <is>
          <t>A072B775</t>
        </is>
      </c>
      <c r="E497" t="inlineStr">
        <is>
          <t xml:space="preserve">            A052D035</t>
        </is>
      </c>
      <c r="F497" t="inlineStr">
        <is>
          <t>A052D035</t>
        </is>
      </c>
      <c r="G497" t="inlineStr">
        <is>
          <t>EPA17-PLATE, FLANGED-SI</t>
        </is>
      </c>
      <c r="H497" t="n">
        <v>1</v>
      </c>
      <c r="I497" t="inlineStr">
        <is>
          <t>RAW MATERIAL</t>
        </is>
      </c>
      <c r="J497" t="inlineStr">
        <is>
          <t>Active</t>
        </is>
      </c>
      <c r="L497" t="n">
        <v>30</v>
      </c>
      <c r="M497" t="n">
        <v>1</v>
      </c>
      <c r="Q497" t="inlineStr">
        <is>
          <t>EA</t>
        </is>
      </c>
      <c r="R497" t="inlineStr">
        <is>
          <t>Item</t>
        </is>
      </c>
      <c r="S497" t="n">
        <v>1</v>
      </c>
      <c r="T497" t="n">
        <v>100</v>
      </c>
      <c r="U497" t="n">
        <v>1</v>
      </c>
      <c r="V497" t="n">
        <v>1</v>
      </c>
      <c r="W497" t="inlineStr">
        <is>
          <t>Date</t>
        </is>
      </c>
      <c r="Z497" t="n">
        <v>44918.67517361111</v>
      </c>
      <c r="AB497" t="inlineStr">
        <is>
          <t>*</t>
        </is>
      </c>
      <c r="AD497" t="inlineStr">
        <is>
          <t>Assembly Pull</t>
        </is>
      </c>
      <c r="AE497" t="inlineStr">
        <is>
          <t>MFRJ KITS</t>
        </is>
      </c>
      <c r="AI497" t="n">
        <v>1</v>
      </c>
      <c r="AK497" t="n">
        <v>1</v>
      </c>
      <c r="AL497" t="n">
        <v>10</v>
      </c>
      <c r="AN497" t="n">
        <v>0</v>
      </c>
      <c r="AO497" t="n">
        <v>12</v>
      </c>
      <c r="AU497" t="inlineStr">
        <is>
          <t>None</t>
        </is>
      </c>
      <c r="AV497" t="inlineStr">
        <is>
          <t>*</t>
        </is>
      </c>
    </row>
    <row r="498" ht="14.25" customHeight="1" s="152">
      <c r="A498" t="inlineStr">
        <is>
          <t>DOC</t>
        </is>
      </c>
      <c r="B498" t="n">
        <v>2</v>
      </c>
      <c r="C498" t="inlineStr">
        <is>
          <t>A072B775-00</t>
        </is>
      </c>
      <c r="D498" t="inlineStr">
        <is>
          <t>A072B775</t>
        </is>
      </c>
      <c r="E498" t="inlineStr">
        <is>
          <t xml:space="preserve">            A052D034</t>
        </is>
      </c>
      <c r="F498" t="inlineStr">
        <is>
          <t>A052D034</t>
        </is>
      </c>
      <c r="G498" t="inlineStr">
        <is>
          <t>EPA17-PERF PLATE-SI</t>
        </is>
      </c>
      <c r="H498" t="n">
        <v>1</v>
      </c>
      <c r="I498" t="inlineStr">
        <is>
          <t>RAW MATERIAL</t>
        </is>
      </c>
      <c r="J498" t="inlineStr">
        <is>
          <t>Active</t>
        </is>
      </c>
      <c r="L498" t="n">
        <v>40</v>
      </c>
      <c r="M498" t="n">
        <v>1</v>
      </c>
      <c r="Q498" t="inlineStr">
        <is>
          <t>EA</t>
        </is>
      </c>
      <c r="R498" t="inlineStr">
        <is>
          <t>Item</t>
        </is>
      </c>
      <c r="S498" t="n">
        <v>1</v>
      </c>
      <c r="T498" t="n">
        <v>100</v>
      </c>
      <c r="U498" t="n">
        <v>1</v>
      </c>
      <c r="V498" t="n">
        <v>1</v>
      </c>
      <c r="W498" t="inlineStr">
        <is>
          <t>Date</t>
        </is>
      </c>
      <c r="Z498" t="n">
        <v>44918.67517361111</v>
      </c>
      <c r="AB498" t="inlineStr">
        <is>
          <t>*</t>
        </is>
      </c>
      <c r="AD498" t="inlineStr">
        <is>
          <t>Assembly Pull</t>
        </is>
      </c>
      <c r="AE498" t="inlineStr">
        <is>
          <t>MFRJ KITS</t>
        </is>
      </c>
      <c r="AI498" t="n">
        <v>1</v>
      </c>
      <c r="AK498" t="n">
        <v>1</v>
      </c>
      <c r="AL498" t="n">
        <v>10</v>
      </c>
      <c r="AN498" t="n">
        <v>0</v>
      </c>
      <c r="AO498" t="n">
        <v>12</v>
      </c>
      <c r="AU498" t="inlineStr">
        <is>
          <t>None</t>
        </is>
      </c>
      <c r="AV498" t="inlineStr">
        <is>
          <t>*</t>
        </is>
      </c>
    </row>
    <row r="499" ht="14.25" customHeight="1" s="152">
      <c r="A499" t="inlineStr">
        <is>
          <t>DOC</t>
        </is>
      </c>
      <c r="B499" t="n">
        <v>2</v>
      </c>
      <c r="C499" t="inlineStr">
        <is>
          <t>A072B775-00</t>
        </is>
      </c>
      <c r="D499" t="inlineStr">
        <is>
          <t>A072B775</t>
        </is>
      </c>
      <c r="E499" t="inlineStr">
        <is>
          <t xml:space="preserve">        -  A067Y940</t>
        </is>
      </c>
      <c r="F499" t="inlineStr">
        <is>
          <t>A067Y940</t>
        </is>
      </c>
      <c r="G499" t="inlineStr">
        <is>
          <t>SUBMODULE,TUBE</t>
        </is>
      </c>
      <c r="H499" t="n">
        <v>1</v>
      </c>
      <c r="I499" t="inlineStr">
        <is>
          <t>PHANTOM</t>
        </is>
      </c>
      <c r="J499" t="inlineStr">
        <is>
          <t>PHANTOM</t>
        </is>
      </c>
      <c r="L499" t="n">
        <v>50</v>
      </c>
      <c r="M499" t="n">
        <v>1</v>
      </c>
      <c r="Q499" t="inlineStr">
        <is>
          <t>EA</t>
        </is>
      </c>
      <c r="R499" t="inlineStr">
        <is>
          <t>Item</t>
        </is>
      </c>
      <c r="S499" t="n">
        <v>1</v>
      </c>
      <c r="T499" t="n">
        <v>100</v>
      </c>
      <c r="U499" t="n">
        <v>1</v>
      </c>
      <c r="V499" t="n">
        <v>1</v>
      </c>
      <c r="W499" t="inlineStr">
        <is>
          <t>Date</t>
        </is>
      </c>
      <c r="Z499" t="n">
        <v>44918.67517361111</v>
      </c>
      <c r="AB499" t="inlineStr">
        <is>
          <t>*</t>
        </is>
      </c>
      <c r="AD499" t="inlineStr">
        <is>
          <t>Phantom</t>
        </is>
      </c>
      <c r="AI499" t="n">
        <v>1</v>
      </c>
      <c r="AK499" t="n">
        <v>1</v>
      </c>
      <c r="AL499" t="n">
        <v>0</v>
      </c>
      <c r="AN499" t="n">
        <v>0</v>
      </c>
      <c r="AO499" t="n">
        <v>22</v>
      </c>
      <c r="AU499" t="inlineStr">
        <is>
          <t>None</t>
        </is>
      </c>
    </row>
    <row r="500" ht="14.25" customHeight="1" s="152">
      <c r="A500" t="inlineStr">
        <is>
          <t>DOC</t>
        </is>
      </c>
      <c r="B500" t="n">
        <v>3</v>
      </c>
      <c r="C500" t="inlineStr">
        <is>
          <t>A072B775-00</t>
        </is>
      </c>
      <c r="D500" t="inlineStr">
        <is>
          <t>A072B775</t>
        </is>
      </c>
      <c r="E500" t="inlineStr">
        <is>
          <t xml:space="preserve">                A065Z184</t>
        </is>
      </c>
      <c r="F500" t="inlineStr">
        <is>
          <t>A065Z184</t>
        </is>
      </c>
      <c r="G500" t="inlineStr">
        <is>
          <t>PLATE,FLANGED</t>
        </is>
      </c>
      <c r="H500" t="n">
        <v>1</v>
      </c>
      <c r="I500" t="inlineStr">
        <is>
          <t>RAW MATERIAL</t>
        </is>
      </c>
      <c r="J500" t="inlineStr">
        <is>
          <t>Active</t>
        </is>
      </c>
      <c r="L500" t="n">
        <v>11</v>
      </c>
      <c r="M500" t="n">
        <v>1</v>
      </c>
      <c r="Q500" t="inlineStr">
        <is>
          <t>EA</t>
        </is>
      </c>
      <c r="R500" t="inlineStr">
        <is>
          <t>Item</t>
        </is>
      </c>
      <c r="S500" t="n">
        <v>1</v>
      </c>
      <c r="T500" t="n">
        <v>100</v>
      </c>
      <c r="U500" t="n">
        <v>1</v>
      </c>
      <c r="V500" t="n">
        <v>1</v>
      </c>
      <c r="W500" t="inlineStr">
        <is>
          <t>Date</t>
        </is>
      </c>
      <c r="Z500" t="n">
        <v>45058.58041666666</v>
      </c>
      <c r="AB500" t="inlineStr">
        <is>
          <t>*</t>
        </is>
      </c>
      <c r="AD500" t="inlineStr">
        <is>
          <t>Assembly Pull</t>
        </is>
      </c>
      <c r="AE500" t="inlineStr">
        <is>
          <t>MFRJ KITS</t>
        </is>
      </c>
      <c r="AI500" t="n">
        <v>1</v>
      </c>
      <c r="AK500" t="n">
        <v>1</v>
      </c>
      <c r="AL500" t="n">
        <v>20</v>
      </c>
      <c r="AN500" t="n">
        <v>0</v>
      </c>
      <c r="AO500" t="n">
        <v>22</v>
      </c>
      <c r="AU500" t="inlineStr">
        <is>
          <t>None</t>
        </is>
      </c>
      <c r="AV500" t="inlineStr">
        <is>
          <t>*</t>
        </is>
      </c>
    </row>
    <row r="501" ht="14.25" customHeight="1" s="152">
      <c r="A501" t="inlineStr">
        <is>
          <t>DOC</t>
        </is>
      </c>
      <c r="B501" t="n">
        <v>3</v>
      </c>
      <c r="C501" t="inlineStr">
        <is>
          <t>A072B775-00</t>
        </is>
      </c>
      <c r="D501" t="inlineStr">
        <is>
          <t>A072B775</t>
        </is>
      </c>
      <c r="E501" t="inlineStr">
        <is>
          <t xml:space="preserve">                A052L164</t>
        </is>
      </c>
      <c r="F501" t="inlineStr">
        <is>
          <t>A052L164</t>
        </is>
      </c>
      <c r="G501" t="inlineStr">
        <is>
          <t>EPA17-BAFFLE</t>
        </is>
      </c>
      <c r="H501" t="n">
        <v>1</v>
      </c>
      <c r="I501" t="inlineStr">
        <is>
          <t>RAW MATERIAL</t>
        </is>
      </c>
      <c r="J501" t="inlineStr">
        <is>
          <t>Active</t>
        </is>
      </c>
      <c r="L501" t="n">
        <v>20</v>
      </c>
      <c r="M501" t="n">
        <v>1</v>
      </c>
      <c r="Q501" t="inlineStr">
        <is>
          <t>EA</t>
        </is>
      </c>
      <c r="R501" t="inlineStr">
        <is>
          <t>Item</t>
        </is>
      </c>
      <c r="S501" t="n">
        <v>1</v>
      </c>
      <c r="T501" t="n">
        <v>100</v>
      </c>
      <c r="U501" t="n">
        <v>1</v>
      </c>
      <c r="V501" t="n">
        <v>1</v>
      </c>
      <c r="W501" t="inlineStr">
        <is>
          <t>Date</t>
        </is>
      </c>
      <c r="Z501" t="n">
        <v>44918.67517361111</v>
      </c>
      <c r="AB501" t="inlineStr">
        <is>
          <t>*</t>
        </is>
      </c>
      <c r="AD501" t="inlineStr">
        <is>
          <t>Assembly Pull</t>
        </is>
      </c>
      <c r="AE501" t="inlineStr">
        <is>
          <t>MFRJ KITS</t>
        </is>
      </c>
      <c r="AI501" t="n">
        <v>1</v>
      </c>
      <c r="AK501" t="n">
        <v>1</v>
      </c>
      <c r="AL501" t="n">
        <v>20</v>
      </c>
      <c r="AN501" t="n">
        <v>0</v>
      </c>
      <c r="AO501" t="n">
        <v>22</v>
      </c>
      <c r="AU501" t="inlineStr">
        <is>
          <t>None</t>
        </is>
      </c>
      <c r="AV501" t="inlineStr">
        <is>
          <t>*</t>
        </is>
      </c>
    </row>
    <row r="502" ht="14.25" customHeight="1" s="152">
      <c r="A502" t="inlineStr">
        <is>
          <t>DOC</t>
        </is>
      </c>
      <c r="B502" t="n">
        <v>3</v>
      </c>
      <c r="C502" t="inlineStr">
        <is>
          <t>A072B775-00</t>
        </is>
      </c>
      <c r="D502" t="inlineStr">
        <is>
          <t>A072B775</t>
        </is>
      </c>
      <c r="E502" t="inlineStr">
        <is>
          <t xml:space="preserve">                A052L165</t>
        </is>
      </c>
      <c r="F502" t="inlineStr">
        <is>
          <t>A052L165</t>
        </is>
      </c>
      <c r="G502" t="inlineStr">
        <is>
          <t>EPA17-BAFFLE-INLET-SI</t>
        </is>
      </c>
      <c r="H502" t="n">
        <v>1</v>
      </c>
      <c r="I502" t="inlineStr">
        <is>
          <t>RAW MATERIAL</t>
        </is>
      </c>
      <c r="J502" t="inlineStr">
        <is>
          <t>Active</t>
        </is>
      </c>
      <c r="L502" t="n">
        <v>30</v>
      </c>
      <c r="M502" t="n">
        <v>1</v>
      </c>
      <c r="Q502" t="inlineStr">
        <is>
          <t>EA</t>
        </is>
      </c>
      <c r="R502" t="inlineStr">
        <is>
          <t>Item</t>
        </is>
      </c>
      <c r="S502" t="n">
        <v>1</v>
      </c>
      <c r="T502" t="n">
        <v>100</v>
      </c>
      <c r="U502" t="n">
        <v>1</v>
      </c>
      <c r="V502" t="n">
        <v>1</v>
      </c>
      <c r="W502" t="inlineStr">
        <is>
          <t>Date</t>
        </is>
      </c>
      <c r="Z502" t="n">
        <v>44918.67517361111</v>
      </c>
      <c r="AB502" t="inlineStr">
        <is>
          <t>*</t>
        </is>
      </c>
      <c r="AD502" t="inlineStr">
        <is>
          <t>Assembly Pull</t>
        </is>
      </c>
      <c r="AE502" t="inlineStr">
        <is>
          <t>MFRJ KITS</t>
        </is>
      </c>
      <c r="AI502" t="n">
        <v>1</v>
      </c>
      <c r="AK502" t="n">
        <v>1</v>
      </c>
      <c r="AL502" t="n">
        <v>10</v>
      </c>
      <c r="AN502" t="n">
        <v>0</v>
      </c>
      <c r="AO502" t="n">
        <v>12</v>
      </c>
      <c r="AU502" t="inlineStr">
        <is>
          <t>None</t>
        </is>
      </c>
      <c r="AV502" t="inlineStr">
        <is>
          <t>*</t>
        </is>
      </c>
    </row>
    <row r="503" ht="14.25" customHeight="1" s="152">
      <c r="A503" t="inlineStr">
        <is>
          <t>DOC</t>
        </is>
      </c>
      <c r="B503" t="n">
        <v>3</v>
      </c>
      <c r="C503" t="inlineStr">
        <is>
          <t>A072B775-00</t>
        </is>
      </c>
      <c r="D503" t="inlineStr">
        <is>
          <t>A072B775</t>
        </is>
      </c>
      <c r="E503" t="inlineStr">
        <is>
          <t xml:space="preserve">                A057D140</t>
        </is>
      </c>
      <c r="F503" t="inlineStr">
        <is>
          <t>A057D140</t>
        </is>
      </c>
      <c r="G503" t="inlineStr">
        <is>
          <t>EPA17-COUPLER</t>
        </is>
      </c>
      <c r="H503" t="n">
        <v>1</v>
      </c>
      <c r="I503" t="inlineStr">
        <is>
          <t>RAW MATERIAL</t>
        </is>
      </c>
      <c r="J503" t="inlineStr">
        <is>
          <t>Active</t>
        </is>
      </c>
      <c r="L503" t="n">
        <v>40</v>
      </c>
      <c r="M503" t="n">
        <v>1</v>
      </c>
      <c r="Q503" t="inlineStr">
        <is>
          <t>EA</t>
        </is>
      </c>
      <c r="R503" t="inlineStr">
        <is>
          <t>Item</t>
        </is>
      </c>
      <c r="S503" t="n">
        <v>1</v>
      </c>
      <c r="T503" t="n">
        <v>100</v>
      </c>
      <c r="U503" t="n">
        <v>1</v>
      </c>
      <c r="V503" t="n">
        <v>1</v>
      </c>
      <c r="W503" t="inlineStr">
        <is>
          <t>Date</t>
        </is>
      </c>
      <c r="Z503" t="n">
        <v>44918.67517361111</v>
      </c>
      <c r="AB503" t="inlineStr">
        <is>
          <t>*</t>
        </is>
      </c>
      <c r="AD503" t="inlineStr">
        <is>
          <t>Assembly Pull</t>
        </is>
      </c>
      <c r="AE503" t="inlineStr">
        <is>
          <t>M1200</t>
        </is>
      </c>
      <c r="AI503" t="n">
        <v>1</v>
      </c>
      <c r="AK503" t="n">
        <v>1</v>
      </c>
      <c r="AL503" t="n">
        <v>10</v>
      </c>
      <c r="AN503" t="n">
        <v>0</v>
      </c>
      <c r="AO503" t="n">
        <v>12</v>
      </c>
      <c r="AU503" t="inlineStr">
        <is>
          <t>None</t>
        </is>
      </c>
      <c r="AV503" t="inlineStr">
        <is>
          <t>*</t>
        </is>
      </c>
    </row>
    <row r="504" ht="14.25" customHeight="1" s="152">
      <c r="A504" t="inlineStr">
        <is>
          <t>DOC</t>
        </is>
      </c>
      <c r="B504" t="n">
        <v>2</v>
      </c>
      <c r="C504" t="inlineStr">
        <is>
          <t>A072B775-00</t>
        </is>
      </c>
      <c r="D504" t="inlineStr">
        <is>
          <t>A072B775</t>
        </is>
      </c>
      <c r="E504" t="inlineStr">
        <is>
          <t xml:space="preserve">            A040W492</t>
        </is>
      </c>
      <c r="F504" t="inlineStr">
        <is>
          <t>A040W492</t>
        </is>
      </c>
      <c r="G504" t="inlineStr">
        <is>
          <t>ADAPTER CLAMP</t>
        </is>
      </c>
      <c r="H504" t="n">
        <v>1</v>
      </c>
      <c r="I504" t="inlineStr">
        <is>
          <t>RAW MATERIAL</t>
        </is>
      </c>
      <c r="J504" t="inlineStr">
        <is>
          <t>Active</t>
        </is>
      </c>
      <c r="L504" t="n">
        <v>60</v>
      </c>
      <c r="M504" t="n">
        <v>1</v>
      </c>
      <c r="Q504" t="inlineStr">
        <is>
          <t>EA</t>
        </is>
      </c>
      <c r="R504" t="inlineStr">
        <is>
          <t>Item</t>
        </is>
      </c>
      <c r="S504" t="n">
        <v>1</v>
      </c>
      <c r="T504" t="n">
        <v>100</v>
      </c>
      <c r="U504" t="n">
        <v>1</v>
      </c>
      <c r="V504" t="n">
        <v>1</v>
      </c>
      <c r="W504" t="inlineStr">
        <is>
          <t>Date</t>
        </is>
      </c>
      <c r="Z504" t="n">
        <v>44918.67517361111</v>
      </c>
      <c r="AB504" t="inlineStr">
        <is>
          <t>*</t>
        </is>
      </c>
      <c r="AD504" t="inlineStr">
        <is>
          <t>Assembly Pull</t>
        </is>
      </c>
      <c r="AE504" t="inlineStr">
        <is>
          <t>M1200</t>
        </is>
      </c>
      <c r="AI504" t="n">
        <v>1</v>
      </c>
      <c r="AK504" t="n">
        <v>1</v>
      </c>
      <c r="AL504" t="n">
        <v>10</v>
      </c>
      <c r="AN504" t="n">
        <v>0</v>
      </c>
      <c r="AO504" t="n">
        <v>12</v>
      </c>
      <c r="AU504" t="inlineStr">
        <is>
          <t>None</t>
        </is>
      </c>
      <c r="AV504" t="inlineStr">
        <is>
          <t>*</t>
        </is>
      </c>
    </row>
    <row r="505" ht="14.25" customHeight="1" s="152">
      <c r="A505" t="inlineStr">
        <is>
          <t>DOC</t>
        </is>
      </c>
      <c r="B505" t="n">
        <v>2</v>
      </c>
      <c r="C505" t="inlineStr">
        <is>
          <t>A072B775-00</t>
        </is>
      </c>
      <c r="D505" t="inlineStr">
        <is>
          <t>A072B775</t>
        </is>
      </c>
      <c r="E505" t="inlineStr">
        <is>
          <t xml:space="preserve">            A067X443</t>
        </is>
      </c>
      <c r="F505" t="inlineStr">
        <is>
          <t>A067X443</t>
        </is>
      </c>
      <c r="G505" t="inlineStr">
        <is>
          <t>INSULATION</t>
        </is>
      </c>
      <c r="H505" t="n">
        <v>1</v>
      </c>
      <c r="I505" t="inlineStr">
        <is>
          <t>RAW MATERIAL</t>
        </is>
      </c>
      <c r="J505" t="inlineStr">
        <is>
          <t>Active</t>
        </is>
      </c>
      <c r="L505" t="n">
        <v>83</v>
      </c>
      <c r="M505" t="n">
        <v>1</v>
      </c>
      <c r="Q505" t="inlineStr">
        <is>
          <t>EA</t>
        </is>
      </c>
      <c r="R505" t="inlineStr">
        <is>
          <t>Item</t>
        </is>
      </c>
      <c r="S505" t="n">
        <v>1</v>
      </c>
      <c r="T505" t="n">
        <v>100</v>
      </c>
      <c r="U505" t="n">
        <v>1</v>
      </c>
      <c r="V505" t="n">
        <v>1</v>
      </c>
      <c r="W505" t="inlineStr">
        <is>
          <t>Date</t>
        </is>
      </c>
      <c r="Z505" t="n">
        <v>45141.61861111111</v>
      </c>
      <c r="AB505" t="inlineStr">
        <is>
          <t>*</t>
        </is>
      </c>
      <c r="AD505" t="inlineStr">
        <is>
          <t>Assembly Pull</t>
        </is>
      </c>
      <c r="AE505" t="inlineStr">
        <is>
          <t>MFRJ KITS</t>
        </is>
      </c>
      <c r="AI505" t="n">
        <v>1</v>
      </c>
      <c r="AK505" t="n">
        <v>1</v>
      </c>
      <c r="AL505" t="n">
        <v>10</v>
      </c>
      <c r="AN505" t="n">
        <v>0</v>
      </c>
      <c r="AO505" t="n">
        <v>12</v>
      </c>
      <c r="AU505" t="inlineStr">
        <is>
          <t>None</t>
        </is>
      </c>
      <c r="AV505" t="inlineStr">
        <is>
          <t>*</t>
        </is>
      </c>
    </row>
    <row r="506" ht="14.25" customHeight="1" s="152">
      <c r="A506" t="inlineStr">
        <is>
          <t>DOC</t>
        </is>
      </c>
      <c r="B506" t="n">
        <v>2</v>
      </c>
      <c r="C506" t="inlineStr">
        <is>
          <t>A072B775-00</t>
        </is>
      </c>
      <c r="D506" t="inlineStr">
        <is>
          <t>A072B775</t>
        </is>
      </c>
      <c r="E506" t="inlineStr">
        <is>
          <t xml:space="preserve">            A064A079</t>
        </is>
      </c>
      <c r="F506" t="inlineStr">
        <is>
          <t>A064A079</t>
        </is>
      </c>
      <c r="G506" t="inlineStr">
        <is>
          <t>EPA21-INSULATION</t>
        </is>
      </c>
      <c r="H506" t="n">
        <v>1</v>
      </c>
      <c r="I506" t="inlineStr">
        <is>
          <t>RAW MATERIAL</t>
        </is>
      </c>
      <c r="J506" t="inlineStr">
        <is>
          <t>Active</t>
        </is>
      </c>
      <c r="L506" t="n">
        <v>91</v>
      </c>
      <c r="M506" t="n">
        <v>1</v>
      </c>
      <c r="Q506" t="inlineStr">
        <is>
          <t>EA</t>
        </is>
      </c>
      <c r="R506" t="inlineStr">
        <is>
          <t>Item</t>
        </is>
      </c>
      <c r="S506" t="n">
        <v>1</v>
      </c>
      <c r="T506" t="n">
        <v>100</v>
      </c>
      <c r="U506" t="n">
        <v>1</v>
      </c>
      <c r="V506" t="n">
        <v>1</v>
      </c>
      <c r="W506" t="inlineStr">
        <is>
          <t>Date</t>
        </is>
      </c>
      <c r="Z506" t="n">
        <v>44950.82011574074</v>
      </c>
      <c r="AB506" t="inlineStr">
        <is>
          <t>*</t>
        </is>
      </c>
      <c r="AD506" t="inlineStr">
        <is>
          <t>Assembly Pull</t>
        </is>
      </c>
      <c r="AE506" t="inlineStr">
        <is>
          <t>MFRJ KITS</t>
        </is>
      </c>
      <c r="AI506" t="n">
        <v>1</v>
      </c>
      <c r="AK506" t="n">
        <v>1</v>
      </c>
      <c r="AL506" t="n">
        <v>15</v>
      </c>
      <c r="AN506" t="n">
        <v>0</v>
      </c>
      <c r="AO506" t="n">
        <v>17</v>
      </c>
      <c r="AU506" t="inlineStr">
        <is>
          <t>None</t>
        </is>
      </c>
      <c r="AV506" t="inlineStr">
        <is>
          <t>*</t>
        </is>
      </c>
    </row>
    <row r="507" ht="14.25" customHeight="1" s="152">
      <c r="A507" t="inlineStr">
        <is>
          <t>DOC</t>
        </is>
      </c>
      <c r="B507" t="n">
        <v>2</v>
      </c>
      <c r="C507" t="inlineStr">
        <is>
          <t>A072B775-00</t>
        </is>
      </c>
      <c r="D507" t="inlineStr">
        <is>
          <t>A072B775</t>
        </is>
      </c>
      <c r="E507" t="inlineStr">
        <is>
          <t xml:space="preserve">            A064A084</t>
        </is>
      </c>
      <c r="F507" t="inlineStr">
        <is>
          <t>A064A084</t>
        </is>
      </c>
      <c r="G507" t="inlineStr">
        <is>
          <t>EPA21-INSULATION</t>
        </is>
      </c>
      <c r="H507" t="n">
        <v>1</v>
      </c>
      <c r="I507" t="inlineStr">
        <is>
          <t>RAW MATERIAL</t>
        </is>
      </c>
      <c r="J507" t="inlineStr">
        <is>
          <t>Active</t>
        </is>
      </c>
      <c r="L507" t="n">
        <v>101</v>
      </c>
      <c r="M507" t="n">
        <v>1</v>
      </c>
      <c r="Q507" t="inlineStr">
        <is>
          <t>EA</t>
        </is>
      </c>
      <c r="R507" t="inlineStr">
        <is>
          <t>Item</t>
        </is>
      </c>
      <c r="S507" t="n">
        <v>1</v>
      </c>
      <c r="T507" t="n">
        <v>100</v>
      </c>
      <c r="U507" t="n">
        <v>1</v>
      </c>
      <c r="V507" t="n">
        <v>1</v>
      </c>
      <c r="W507" t="inlineStr">
        <is>
          <t>Date</t>
        </is>
      </c>
      <c r="Z507" t="n">
        <v>44950.82023148148</v>
      </c>
      <c r="AB507" t="inlineStr">
        <is>
          <t>*</t>
        </is>
      </c>
      <c r="AD507" t="inlineStr">
        <is>
          <t>Assembly Pull</t>
        </is>
      </c>
      <c r="AE507" t="inlineStr">
        <is>
          <t>MFRJ KITS</t>
        </is>
      </c>
      <c r="AI507" t="n">
        <v>1</v>
      </c>
      <c r="AK507" t="n">
        <v>1</v>
      </c>
      <c r="AL507" t="n">
        <v>15</v>
      </c>
      <c r="AN507" t="n">
        <v>0</v>
      </c>
      <c r="AO507" t="n">
        <v>17</v>
      </c>
      <c r="AU507" t="inlineStr">
        <is>
          <t>None</t>
        </is>
      </c>
      <c r="AV507" t="inlineStr">
        <is>
          <t>*</t>
        </is>
      </c>
    </row>
    <row r="508" ht="14.25" customHeight="1" s="152">
      <c r="A508" t="inlineStr">
        <is>
          <t>DOC</t>
        </is>
      </c>
      <c r="B508" t="n">
        <v>2</v>
      </c>
      <c r="C508" t="inlineStr">
        <is>
          <t>A072B775-00</t>
        </is>
      </c>
      <c r="D508" t="inlineStr">
        <is>
          <t>A072B775</t>
        </is>
      </c>
      <c r="E508" t="inlineStr">
        <is>
          <t xml:space="preserve">        -  A072B773</t>
        </is>
      </c>
      <c r="F508" t="inlineStr">
        <is>
          <t>A072B773</t>
        </is>
      </c>
      <c r="G508" t="inlineStr">
        <is>
          <t>SHIELD, HEAT</t>
        </is>
      </c>
      <c r="H508" t="n">
        <v>1</v>
      </c>
      <c r="I508" t="inlineStr">
        <is>
          <t>PHANTOM</t>
        </is>
      </c>
      <c r="J508" t="inlineStr">
        <is>
          <t>PHANTOM</t>
        </is>
      </c>
      <c r="L508" t="n">
        <v>110</v>
      </c>
      <c r="M508" t="n">
        <v>1</v>
      </c>
      <c r="Q508" t="inlineStr">
        <is>
          <t>EA</t>
        </is>
      </c>
      <c r="R508" t="inlineStr">
        <is>
          <t>Item</t>
        </is>
      </c>
      <c r="S508" t="n">
        <v>1</v>
      </c>
      <c r="T508" t="n">
        <v>100</v>
      </c>
      <c r="U508" t="n">
        <v>1</v>
      </c>
      <c r="V508" t="n">
        <v>1</v>
      </c>
      <c r="W508" t="inlineStr">
        <is>
          <t>Date</t>
        </is>
      </c>
      <c r="Z508" t="n">
        <v>44918.67517361111</v>
      </c>
      <c r="AB508" t="inlineStr">
        <is>
          <t>*</t>
        </is>
      </c>
      <c r="AD508" t="inlineStr">
        <is>
          <t>Phantom</t>
        </is>
      </c>
      <c r="AI508" t="n">
        <v>1</v>
      </c>
      <c r="AK508" t="n">
        <v>1</v>
      </c>
      <c r="AL508" t="n">
        <v>0</v>
      </c>
      <c r="AN508" t="n">
        <v>0</v>
      </c>
      <c r="AO508" t="n">
        <v>22</v>
      </c>
      <c r="AU508" t="inlineStr">
        <is>
          <t>None</t>
        </is>
      </c>
    </row>
    <row r="509" ht="14.25" customHeight="1" s="152">
      <c r="A509" t="inlineStr">
        <is>
          <t>DOC</t>
        </is>
      </c>
      <c r="B509" t="n">
        <v>3</v>
      </c>
      <c r="C509" t="inlineStr">
        <is>
          <t>A072B775-00</t>
        </is>
      </c>
      <c r="D509" t="inlineStr">
        <is>
          <t>A072B775</t>
        </is>
      </c>
      <c r="E509" t="inlineStr">
        <is>
          <t xml:space="preserve">                A065S892</t>
        </is>
      </c>
      <c r="F509" t="inlineStr">
        <is>
          <t>A065S892</t>
        </is>
      </c>
      <c r="G509" t="inlineStr">
        <is>
          <t>SHIELD,HEAT</t>
        </is>
      </c>
      <c r="H509" t="n">
        <v>1</v>
      </c>
      <c r="I509" t="inlineStr">
        <is>
          <t>RAW MATERIAL</t>
        </is>
      </c>
      <c r="J509" t="inlineStr">
        <is>
          <t>Active</t>
        </is>
      </c>
      <c r="L509" t="n">
        <v>10</v>
      </c>
      <c r="M509" t="n">
        <v>1</v>
      </c>
      <c r="Q509" t="inlineStr">
        <is>
          <t>EA</t>
        </is>
      </c>
      <c r="R509" t="inlineStr">
        <is>
          <t>Item</t>
        </is>
      </c>
      <c r="S509" t="n">
        <v>1</v>
      </c>
      <c r="T509" t="n">
        <v>100</v>
      </c>
      <c r="U509" t="n">
        <v>1</v>
      </c>
      <c r="V509" t="n">
        <v>1</v>
      </c>
      <c r="W509" t="inlineStr">
        <is>
          <t>Date</t>
        </is>
      </c>
      <c r="Z509" t="n">
        <v>44951.75217592593</v>
      </c>
      <c r="AB509" t="inlineStr">
        <is>
          <t>*</t>
        </is>
      </c>
      <c r="AD509" t="inlineStr">
        <is>
          <t>Assembly Pull</t>
        </is>
      </c>
      <c r="AE509" t="inlineStr">
        <is>
          <t>MFRJ KITS</t>
        </is>
      </c>
      <c r="AI509" t="n">
        <v>1</v>
      </c>
      <c r="AK509" t="n">
        <v>1</v>
      </c>
      <c r="AL509" t="n">
        <v>20</v>
      </c>
      <c r="AN509" t="n">
        <v>0</v>
      </c>
      <c r="AO509" t="n">
        <v>22</v>
      </c>
      <c r="AU509" t="inlineStr">
        <is>
          <t>None</t>
        </is>
      </c>
      <c r="AV509" t="inlineStr">
        <is>
          <t>*</t>
        </is>
      </c>
    </row>
    <row r="510" ht="14.25" customHeight="1" s="152">
      <c r="A510" t="inlineStr">
        <is>
          <t>DOC</t>
        </is>
      </c>
      <c r="B510" t="n">
        <v>3</v>
      </c>
      <c r="C510" t="inlineStr">
        <is>
          <t>A072B775-00</t>
        </is>
      </c>
      <c r="D510" t="inlineStr">
        <is>
          <t>A072B775</t>
        </is>
      </c>
      <c r="E510" t="inlineStr">
        <is>
          <t xml:space="preserve">                A054Y730</t>
        </is>
      </c>
      <c r="F510" t="inlineStr">
        <is>
          <t>A054Y730</t>
        </is>
      </c>
      <c r="G510" t="inlineStr">
        <is>
          <t>EPA17-SUPPORT BRACKET</t>
        </is>
      </c>
      <c r="H510" t="n">
        <v>1</v>
      </c>
      <c r="I510" t="inlineStr">
        <is>
          <t>RAW MATERIAL</t>
        </is>
      </c>
      <c r="J510" t="inlineStr">
        <is>
          <t>Active</t>
        </is>
      </c>
      <c r="L510" t="n">
        <v>20</v>
      </c>
      <c r="M510" t="n">
        <v>1</v>
      </c>
      <c r="Q510" t="inlineStr">
        <is>
          <t>EA</t>
        </is>
      </c>
      <c r="R510" t="inlineStr">
        <is>
          <t>Item</t>
        </is>
      </c>
      <c r="S510" t="n">
        <v>3</v>
      </c>
      <c r="T510" t="n">
        <v>100</v>
      </c>
      <c r="U510" t="n">
        <v>1</v>
      </c>
      <c r="V510" t="n">
        <v>3</v>
      </c>
      <c r="W510" t="inlineStr">
        <is>
          <t>Date</t>
        </is>
      </c>
      <c r="Z510" t="n">
        <v>44951.75234953704</v>
      </c>
      <c r="AB510" t="inlineStr">
        <is>
          <t>*</t>
        </is>
      </c>
      <c r="AD510" t="inlineStr">
        <is>
          <t>Assembly Pull</t>
        </is>
      </c>
      <c r="AE510" t="inlineStr">
        <is>
          <t>MFRJ KITS</t>
        </is>
      </c>
      <c r="AI510" t="n">
        <v>3</v>
      </c>
      <c r="AK510" t="n">
        <v>1</v>
      </c>
      <c r="AL510" t="n">
        <v>10</v>
      </c>
      <c r="AN510" t="n">
        <v>0</v>
      </c>
      <c r="AO510" t="n">
        <v>12</v>
      </c>
      <c r="AU510" t="inlineStr">
        <is>
          <t>None</t>
        </is>
      </c>
      <c r="AV510" t="inlineStr">
        <is>
          <t>*</t>
        </is>
      </c>
    </row>
    <row r="511" ht="14.25" customHeight="1" s="152">
      <c r="A511" t="inlineStr">
        <is>
          <t>DOC</t>
        </is>
      </c>
      <c r="B511" t="n">
        <v>2</v>
      </c>
      <c r="C511" t="inlineStr">
        <is>
          <t>A072B775-00</t>
        </is>
      </c>
      <c r="D511" t="inlineStr">
        <is>
          <t>A072B775</t>
        </is>
      </c>
      <c r="E511" t="inlineStr">
        <is>
          <t xml:space="preserve">            A065S724</t>
        </is>
      </c>
      <c r="F511" t="inlineStr">
        <is>
          <t>A065S724</t>
        </is>
      </c>
      <c r="G511" t="inlineStr">
        <is>
          <t>SHIELD,HEAT</t>
        </is>
      </c>
      <c r="H511" t="n">
        <v>1</v>
      </c>
      <c r="I511" t="inlineStr">
        <is>
          <t>RAW MATERIAL</t>
        </is>
      </c>
      <c r="J511" t="inlineStr">
        <is>
          <t>Active</t>
        </is>
      </c>
      <c r="L511" t="n">
        <v>120</v>
      </c>
      <c r="M511" t="n">
        <v>1</v>
      </c>
      <c r="Q511" t="inlineStr">
        <is>
          <t>EA</t>
        </is>
      </c>
      <c r="R511" t="inlineStr">
        <is>
          <t>Item</t>
        </is>
      </c>
      <c r="S511" t="n">
        <v>1</v>
      </c>
      <c r="T511" t="n">
        <v>100</v>
      </c>
      <c r="U511" t="n">
        <v>1</v>
      </c>
      <c r="V511" t="n">
        <v>1</v>
      </c>
      <c r="W511" t="inlineStr">
        <is>
          <t>Date</t>
        </is>
      </c>
      <c r="Z511" t="n">
        <v>44918.67517361111</v>
      </c>
      <c r="AB511" t="inlineStr">
        <is>
          <t>*</t>
        </is>
      </c>
      <c r="AD511" t="inlineStr">
        <is>
          <t>Assembly Pull</t>
        </is>
      </c>
      <c r="AE511" t="inlineStr">
        <is>
          <t>MFRJ KITS</t>
        </is>
      </c>
      <c r="AI511" t="n">
        <v>1</v>
      </c>
      <c r="AK511" t="n">
        <v>1</v>
      </c>
      <c r="AL511" t="n">
        <v>20</v>
      </c>
      <c r="AN511" t="n">
        <v>0</v>
      </c>
      <c r="AO511" t="n">
        <v>22</v>
      </c>
      <c r="AU511" t="inlineStr">
        <is>
          <t>None</t>
        </is>
      </c>
      <c r="AV511" t="inlineStr">
        <is>
          <t>*</t>
        </is>
      </c>
    </row>
    <row r="512" ht="14.25" customHeight="1" s="152">
      <c r="A512" t="inlineStr">
        <is>
          <t>DOC</t>
        </is>
      </c>
      <c r="B512" t="n">
        <v>2</v>
      </c>
      <c r="C512" t="inlineStr">
        <is>
          <t>A072B775-00</t>
        </is>
      </c>
      <c r="D512" t="inlineStr">
        <is>
          <t>A072B775</t>
        </is>
      </c>
      <c r="E512" t="inlineStr">
        <is>
          <t xml:space="preserve">            A065S725</t>
        </is>
      </c>
      <c r="F512" t="inlineStr">
        <is>
          <t>A065S725</t>
        </is>
      </c>
      <c r="G512" t="inlineStr">
        <is>
          <t>SHIELD,HEAT</t>
        </is>
      </c>
      <c r="H512" t="n">
        <v>1</v>
      </c>
      <c r="I512" t="inlineStr">
        <is>
          <t>RAW MATERIAL</t>
        </is>
      </c>
      <c r="J512" t="inlineStr">
        <is>
          <t>Active</t>
        </is>
      </c>
      <c r="L512" t="n">
        <v>130</v>
      </c>
      <c r="M512" t="n">
        <v>1</v>
      </c>
      <c r="Q512" t="inlineStr">
        <is>
          <t>EA</t>
        </is>
      </c>
      <c r="R512" t="inlineStr">
        <is>
          <t>Item</t>
        </is>
      </c>
      <c r="S512" t="n">
        <v>1</v>
      </c>
      <c r="T512" t="n">
        <v>100</v>
      </c>
      <c r="U512" t="n">
        <v>1</v>
      </c>
      <c r="V512" t="n">
        <v>1</v>
      </c>
      <c r="W512" t="inlineStr">
        <is>
          <t>Date</t>
        </is>
      </c>
      <c r="Z512" t="n">
        <v>44918.67517361111</v>
      </c>
      <c r="AB512" t="inlineStr">
        <is>
          <t>*</t>
        </is>
      </c>
      <c r="AD512" t="inlineStr">
        <is>
          <t>Assembly Pull</t>
        </is>
      </c>
      <c r="AE512" t="inlineStr">
        <is>
          <t>MFRJ KITS</t>
        </is>
      </c>
      <c r="AI512" t="n">
        <v>1</v>
      </c>
      <c r="AK512" t="n">
        <v>1</v>
      </c>
      <c r="AL512" t="n">
        <v>20</v>
      </c>
      <c r="AN512" t="n">
        <v>0</v>
      </c>
      <c r="AO512" t="n">
        <v>22</v>
      </c>
      <c r="AU512" t="inlineStr">
        <is>
          <t>None</t>
        </is>
      </c>
      <c r="AV512" t="inlineStr">
        <is>
          <t>*</t>
        </is>
      </c>
    </row>
    <row r="513" ht="14.25" customHeight="1" s="152">
      <c r="A513" t="inlineStr">
        <is>
          <t>DOC</t>
        </is>
      </c>
      <c r="B513" t="n">
        <v>1</v>
      </c>
      <c r="C513" t="inlineStr">
        <is>
          <t>A072B789-00</t>
        </is>
      </c>
      <c r="D513" t="inlineStr">
        <is>
          <t>A072B789</t>
        </is>
      </c>
      <c r="E513" t="inlineStr">
        <is>
          <t xml:space="preserve">    -  A072B789P</t>
        </is>
      </c>
      <c r="F513" t="inlineStr">
        <is>
          <t>A072B789</t>
        </is>
      </c>
      <c r="G513" t="inlineStr">
        <is>
          <t>Module,DOC Inlet</t>
        </is>
      </c>
      <c r="H513" t="n">
        <v>1</v>
      </c>
      <c r="I513" t="inlineStr">
        <is>
          <t>PHANTOM</t>
        </is>
      </c>
      <c r="J513" t="inlineStr">
        <is>
          <t>PHANTOM</t>
        </is>
      </c>
      <c r="L513" t="n">
        <v>10</v>
      </c>
      <c r="M513" t="n">
        <v>1</v>
      </c>
      <c r="Q513" t="inlineStr">
        <is>
          <t>EA</t>
        </is>
      </c>
      <c r="R513" t="inlineStr">
        <is>
          <t>Item</t>
        </is>
      </c>
      <c r="S513" t="n">
        <v>1</v>
      </c>
      <c r="T513" t="n">
        <v>100</v>
      </c>
      <c r="U513" t="n">
        <v>1</v>
      </c>
      <c r="V513" t="n">
        <v>1</v>
      </c>
      <c r="W513" t="inlineStr">
        <is>
          <t>Date</t>
        </is>
      </c>
      <c r="Z513" t="n">
        <v>44972.81699074074</v>
      </c>
      <c r="AB513" t="inlineStr">
        <is>
          <t>*</t>
        </is>
      </c>
      <c r="AD513" t="inlineStr">
        <is>
          <t>Phantom</t>
        </is>
      </c>
      <c r="AI513" t="n">
        <v>1</v>
      </c>
      <c r="AK513" t="n">
        <v>1</v>
      </c>
      <c r="AL513" t="n">
        <v>0</v>
      </c>
      <c r="AN513" t="n">
        <v>2</v>
      </c>
      <c r="AO513" t="n">
        <v>83</v>
      </c>
      <c r="AU513" t="inlineStr">
        <is>
          <t>None</t>
        </is>
      </c>
    </row>
    <row r="514" ht="14.25" customHeight="1" s="152">
      <c r="A514" t="inlineStr">
        <is>
          <t>DOC</t>
        </is>
      </c>
      <c r="B514" t="n">
        <v>2</v>
      </c>
      <c r="C514" t="inlineStr">
        <is>
          <t>A072B789-00</t>
        </is>
      </c>
      <c r="D514" t="inlineStr">
        <is>
          <t>A072B789</t>
        </is>
      </c>
      <c r="E514" t="inlineStr">
        <is>
          <t xml:space="preserve">        -  A065X035</t>
        </is>
      </c>
      <c r="F514" t="inlineStr">
        <is>
          <t>A065X035</t>
        </is>
      </c>
      <c r="G514" t="inlineStr">
        <is>
          <t>ROLLED BODY</t>
        </is>
      </c>
      <c r="H514" t="n">
        <v>1</v>
      </c>
      <c r="I514" t="inlineStr">
        <is>
          <t>SUB ASSEMBLY</t>
        </is>
      </c>
      <c r="J514" t="inlineStr">
        <is>
          <t>Active</t>
        </is>
      </c>
      <c r="L514" t="n">
        <v>10</v>
      </c>
      <c r="M514" t="n">
        <v>1</v>
      </c>
      <c r="Q514" t="inlineStr">
        <is>
          <t>EA</t>
        </is>
      </c>
      <c r="R514" t="inlineStr">
        <is>
          <t>Item</t>
        </is>
      </c>
      <c r="S514" t="n">
        <v>1</v>
      </c>
      <c r="T514" t="n">
        <v>100</v>
      </c>
      <c r="U514" t="n">
        <v>1</v>
      </c>
      <c r="V514" t="n">
        <v>1</v>
      </c>
      <c r="W514" t="inlineStr">
        <is>
          <t>Date</t>
        </is>
      </c>
      <c r="Z514" t="n">
        <v>44972.81699074074</v>
      </c>
      <c r="AB514" t="inlineStr">
        <is>
          <t>*</t>
        </is>
      </c>
      <c r="AD514" t="inlineStr">
        <is>
          <t>Assembly Pull</t>
        </is>
      </c>
      <c r="AE514" t="inlineStr">
        <is>
          <t>MFRJ KITS</t>
        </is>
      </c>
      <c r="AI514" t="n">
        <v>1</v>
      </c>
      <c r="AK514" t="n">
        <v>1</v>
      </c>
      <c r="AL514" t="n">
        <v>1</v>
      </c>
      <c r="AN514" t="n">
        <v>1</v>
      </c>
      <c r="AO514" t="n">
        <v>1</v>
      </c>
      <c r="AU514" t="inlineStr">
        <is>
          <t>None</t>
        </is>
      </c>
      <c r="AV514" t="inlineStr">
        <is>
          <t>*</t>
        </is>
      </c>
    </row>
    <row r="515" ht="14.25" customHeight="1" s="152">
      <c r="A515" t="inlineStr">
        <is>
          <t>DOC</t>
        </is>
      </c>
      <c r="B515" t="n">
        <v>3</v>
      </c>
      <c r="C515" t="inlineStr">
        <is>
          <t>A072B789-00</t>
        </is>
      </c>
      <c r="D515" t="inlineStr">
        <is>
          <t>A072B789</t>
        </is>
      </c>
      <c r="E515" t="inlineStr">
        <is>
          <t xml:space="preserve">                A065X035F</t>
        </is>
      </c>
      <c r="F515" t="inlineStr">
        <is>
          <t>A065X035</t>
        </is>
      </c>
      <c r="G515" t="inlineStr">
        <is>
          <t>FLAT BODY</t>
        </is>
      </c>
      <c r="H515" t="n">
        <v>1</v>
      </c>
      <c r="I515" t="inlineStr">
        <is>
          <t>RAW MATERIAL</t>
        </is>
      </c>
      <c r="J515" t="inlineStr">
        <is>
          <t>Active</t>
        </is>
      </c>
      <c r="L515" t="n">
        <v>10</v>
      </c>
      <c r="M515" t="n">
        <v>1</v>
      </c>
      <c r="Q515" t="inlineStr">
        <is>
          <t>EA</t>
        </is>
      </c>
      <c r="R515" t="inlineStr">
        <is>
          <t>Item</t>
        </is>
      </c>
      <c r="S515" t="n">
        <v>1</v>
      </c>
      <c r="T515" t="n">
        <v>100</v>
      </c>
      <c r="U515" t="n">
        <v>1</v>
      </c>
      <c r="V515" t="n">
        <v>1</v>
      </c>
      <c r="W515" t="inlineStr">
        <is>
          <t>Date</t>
        </is>
      </c>
      <c r="Z515" t="n">
        <v>44972.81699074074</v>
      </c>
      <c r="AB515" t="inlineStr">
        <is>
          <t>*</t>
        </is>
      </c>
      <c r="AD515" t="inlineStr">
        <is>
          <t>Assembly Pull</t>
        </is>
      </c>
      <c r="AE515" t="inlineStr">
        <is>
          <t>LSLASER</t>
        </is>
      </c>
      <c r="AI515" t="n">
        <v>1</v>
      </c>
      <c r="AK515" t="n">
        <v>1</v>
      </c>
      <c r="AL515" t="n">
        <v>0</v>
      </c>
      <c r="AN515" t="n">
        <v>0</v>
      </c>
      <c r="AO515" t="n">
        <v>0</v>
      </c>
      <c r="AU515" t="inlineStr">
        <is>
          <t>None</t>
        </is>
      </c>
      <c r="AV515" t="inlineStr">
        <is>
          <t>*</t>
        </is>
      </c>
    </row>
    <row r="516" ht="14.25" customHeight="1" s="152">
      <c r="A516" t="inlineStr">
        <is>
          <t>DOC</t>
        </is>
      </c>
      <c r="B516" t="n">
        <v>2</v>
      </c>
      <c r="C516" t="inlineStr">
        <is>
          <t>A072B789-00</t>
        </is>
      </c>
      <c r="D516" t="inlineStr">
        <is>
          <t>A072B789</t>
        </is>
      </c>
      <c r="E516" t="inlineStr">
        <is>
          <t xml:space="preserve">        -  A068M005</t>
        </is>
      </c>
      <c r="F516" t="inlineStr">
        <is>
          <t>A068M005</t>
        </is>
      </c>
      <c r="G516" t="inlineStr">
        <is>
          <t>MODULE,DOC CATALYST</t>
        </is>
      </c>
      <c r="H516" t="n">
        <v>1</v>
      </c>
      <c r="I516" t="inlineStr">
        <is>
          <t>SUB ASSEMBLY</t>
        </is>
      </c>
      <c r="J516" t="inlineStr">
        <is>
          <t>Active</t>
        </is>
      </c>
      <c r="L516" t="n">
        <v>21</v>
      </c>
      <c r="M516" t="n">
        <v>1</v>
      </c>
      <c r="Q516" t="inlineStr">
        <is>
          <t>EA</t>
        </is>
      </c>
      <c r="R516" t="inlineStr">
        <is>
          <t>Item</t>
        </is>
      </c>
      <c r="S516" t="n">
        <v>1</v>
      </c>
      <c r="T516" t="n">
        <v>100</v>
      </c>
      <c r="U516" t="n">
        <v>1</v>
      </c>
      <c r="V516" t="n">
        <v>1</v>
      </c>
      <c r="W516" t="inlineStr">
        <is>
          <t>Date</t>
        </is>
      </c>
      <c r="Z516" t="n">
        <v>44985.73450231482</v>
      </c>
      <c r="AB516" t="inlineStr">
        <is>
          <t>*</t>
        </is>
      </c>
      <c r="AD516" t="inlineStr">
        <is>
          <t>Assembly Pull</t>
        </is>
      </c>
      <c r="AE516" t="inlineStr">
        <is>
          <t>M1000</t>
        </is>
      </c>
      <c r="AI516" t="n">
        <v>1</v>
      </c>
      <c r="AK516" t="n">
        <v>1</v>
      </c>
      <c r="AL516" t="n">
        <v>1</v>
      </c>
      <c r="AN516" t="n">
        <v>2</v>
      </c>
      <c r="AO516" t="n">
        <v>83</v>
      </c>
      <c r="AU516" t="inlineStr">
        <is>
          <t>None</t>
        </is>
      </c>
      <c r="AV516" t="inlineStr">
        <is>
          <t>*</t>
        </is>
      </c>
    </row>
    <row r="517" ht="14.25" customHeight="1" s="152">
      <c r="A517" t="inlineStr">
        <is>
          <t>DOC</t>
        </is>
      </c>
      <c r="B517" t="n">
        <v>3</v>
      </c>
      <c r="C517" t="inlineStr">
        <is>
          <t>A072B789-00</t>
        </is>
      </c>
      <c r="D517" t="inlineStr">
        <is>
          <t>A072B789</t>
        </is>
      </c>
      <c r="E517" t="inlineStr">
        <is>
          <t xml:space="preserve">            -  A068E882</t>
        </is>
      </c>
      <c r="F517" t="inlineStr">
        <is>
          <t>A068E882</t>
        </is>
      </c>
      <c r="G517" t="inlineStr">
        <is>
          <t>ROLLED BODY</t>
        </is>
      </c>
      <c r="H517" t="n">
        <v>1</v>
      </c>
      <c r="I517" t="inlineStr">
        <is>
          <t>SUB ASSEMBLY</t>
        </is>
      </c>
      <c r="J517" t="inlineStr">
        <is>
          <t>Active</t>
        </is>
      </c>
      <c r="L517" t="n">
        <v>10</v>
      </c>
      <c r="M517" t="n">
        <v>1</v>
      </c>
      <c r="Q517" t="inlineStr">
        <is>
          <t>EA</t>
        </is>
      </c>
      <c r="R517" t="inlineStr">
        <is>
          <t>Item</t>
        </is>
      </c>
      <c r="S517" t="n">
        <v>1</v>
      </c>
      <c r="T517" t="n">
        <v>100</v>
      </c>
      <c r="U517" t="n">
        <v>1</v>
      </c>
      <c r="V517" t="n">
        <v>1</v>
      </c>
      <c r="W517" t="inlineStr">
        <is>
          <t>Date</t>
        </is>
      </c>
      <c r="Z517" t="n">
        <v>44985.73450231482</v>
      </c>
      <c r="AB517" t="inlineStr">
        <is>
          <t>*</t>
        </is>
      </c>
      <c r="AD517" t="inlineStr">
        <is>
          <t>Assembly Pull</t>
        </is>
      </c>
      <c r="AE517" t="inlineStr">
        <is>
          <t>C500</t>
        </is>
      </c>
      <c r="AI517" t="n">
        <v>1</v>
      </c>
      <c r="AK517" t="n">
        <v>1</v>
      </c>
      <c r="AL517" t="n">
        <v>1</v>
      </c>
      <c r="AN517" t="n">
        <v>1</v>
      </c>
      <c r="AO517" t="n">
        <v>6</v>
      </c>
      <c r="AU517" t="inlineStr">
        <is>
          <t>None</t>
        </is>
      </c>
      <c r="AV517" t="inlineStr">
        <is>
          <t>*</t>
        </is>
      </c>
    </row>
    <row r="518" ht="14.25" customHeight="1" s="152">
      <c r="A518" t="inlineStr">
        <is>
          <t>DOC</t>
        </is>
      </c>
      <c r="B518" t="n">
        <v>4</v>
      </c>
      <c r="C518" t="inlineStr">
        <is>
          <t>A072B789-00</t>
        </is>
      </c>
      <c r="D518" t="inlineStr">
        <is>
          <t>A072B789</t>
        </is>
      </c>
      <c r="E518" t="inlineStr">
        <is>
          <t xml:space="preserve">                    A068E882F</t>
        </is>
      </c>
      <c r="F518" t="inlineStr">
        <is>
          <t>A068E882</t>
        </is>
      </c>
      <c r="G518" t="inlineStr">
        <is>
          <t>FLAT BODY</t>
        </is>
      </c>
      <c r="H518" t="n">
        <v>1</v>
      </c>
      <c r="I518" t="inlineStr">
        <is>
          <t>RAW MATERIAL</t>
        </is>
      </c>
      <c r="J518" t="inlineStr">
        <is>
          <t>Active</t>
        </is>
      </c>
      <c r="L518" t="n">
        <v>10</v>
      </c>
      <c r="M518" t="n">
        <v>1</v>
      </c>
      <c r="Q518" t="inlineStr">
        <is>
          <t>EA</t>
        </is>
      </c>
      <c r="R518" t="inlineStr">
        <is>
          <t>Item</t>
        </is>
      </c>
      <c r="S518" t="n">
        <v>1</v>
      </c>
      <c r="T518" t="n">
        <v>100</v>
      </c>
      <c r="U518" t="n">
        <v>1</v>
      </c>
      <c r="V518" t="n">
        <v>1</v>
      </c>
      <c r="W518" t="inlineStr">
        <is>
          <t>Date</t>
        </is>
      </c>
      <c r="Z518" t="n">
        <v>44985.73450231482</v>
      </c>
      <c r="AB518" t="inlineStr">
        <is>
          <t>*</t>
        </is>
      </c>
      <c r="AD518" t="inlineStr">
        <is>
          <t>Assembly Pull</t>
        </is>
      </c>
      <c r="AE518" t="inlineStr">
        <is>
          <t>LSLASER</t>
        </is>
      </c>
      <c r="AI518" t="n">
        <v>1</v>
      </c>
      <c r="AK518" t="n">
        <v>1</v>
      </c>
      <c r="AL518" t="n">
        <v>5</v>
      </c>
      <c r="AN518" t="n">
        <v>0</v>
      </c>
      <c r="AO518" t="n">
        <v>5</v>
      </c>
      <c r="AU518" t="inlineStr">
        <is>
          <t>None</t>
        </is>
      </c>
      <c r="AV518" t="inlineStr">
        <is>
          <t>*</t>
        </is>
      </c>
    </row>
    <row r="519" ht="14.25" customHeight="1" s="152">
      <c r="A519" t="inlineStr">
        <is>
          <t>DOC</t>
        </is>
      </c>
      <c r="B519" t="n">
        <v>3</v>
      </c>
      <c r="C519" t="inlineStr">
        <is>
          <t>A072B789-00</t>
        </is>
      </c>
      <c r="D519" t="inlineStr">
        <is>
          <t>A072B789</t>
        </is>
      </c>
      <c r="E519" t="inlineStr">
        <is>
          <t xml:space="preserve">            -  A046V027</t>
        </is>
      </c>
      <c r="F519" t="inlineStr">
        <is>
          <t>A046V027</t>
        </is>
      </c>
      <c r="G519" t="inlineStr">
        <is>
          <t>EPA17-DIESEL OXIDATION CATALYST</t>
        </is>
      </c>
      <c r="H519" t="n">
        <v>1</v>
      </c>
      <c r="I519" t="inlineStr">
        <is>
          <t>PHANTOM</t>
        </is>
      </c>
      <c r="J519" t="inlineStr">
        <is>
          <t>PHANTOM</t>
        </is>
      </c>
      <c r="L519" t="n">
        <v>21</v>
      </c>
      <c r="M519" t="n">
        <v>1</v>
      </c>
      <c r="Q519" t="inlineStr">
        <is>
          <t>EA</t>
        </is>
      </c>
      <c r="R519" t="inlineStr">
        <is>
          <t>Item</t>
        </is>
      </c>
      <c r="S519" t="n">
        <v>1</v>
      </c>
      <c r="T519" t="n">
        <v>100</v>
      </c>
      <c r="U519" t="n">
        <v>1</v>
      </c>
      <c r="V519" t="n">
        <v>1</v>
      </c>
      <c r="W519" t="inlineStr">
        <is>
          <t>Date</t>
        </is>
      </c>
      <c r="Z519" t="n">
        <v>45064.5746412037</v>
      </c>
      <c r="AA519" t="n">
        <v>45192.57430555556</v>
      </c>
      <c r="AB519" t="inlineStr">
        <is>
          <t>*</t>
        </is>
      </c>
      <c r="AD519" t="inlineStr">
        <is>
          <t>Phantom</t>
        </is>
      </c>
      <c r="AI519" t="n">
        <v>1</v>
      </c>
      <c r="AK519" t="n">
        <v>1</v>
      </c>
      <c r="AL519" t="n">
        <v>0</v>
      </c>
      <c r="AN519" t="n">
        <v>0</v>
      </c>
      <c r="AO519" t="n">
        <v>82</v>
      </c>
      <c r="AU519" t="inlineStr">
        <is>
          <t>None</t>
        </is>
      </c>
    </row>
    <row r="520" ht="14.25" customHeight="1" s="152">
      <c r="A520" t="inlineStr">
        <is>
          <t>DOC</t>
        </is>
      </c>
      <c r="B520" t="n">
        <v>4</v>
      </c>
      <c r="C520" t="inlineStr">
        <is>
          <t>A072B789-00</t>
        </is>
      </c>
      <c r="D520" t="inlineStr">
        <is>
          <t>A072B789</t>
        </is>
      </c>
      <c r="E520" t="inlineStr">
        <is>
          <t xml:space="preserve">                    A046V027A</t>
        </is>
      </c>
      <c r="F520" t="inlineStr">
        <is>
          <t>A046V027</t>
        </is>
      </c>
      <c r="G520" t="inlineStr">
        <is>
          <t>EPA17-DIESEL OXIDATION CATALYST</t>
        </is>
      </c>
      <c r="H520" t="n">
        <v>1</v>
      </c>
      <c r="I520" t="inlineStr">
        <is>
          <t>RAW MATERIAL</t>
        </is>
      </c>
      <c r="J520" t="inlineStr">
        <is>
          <t>Active</t>
        </is>
      </c>
      <c r="L520" t="n">
        <v>10</v>
      </c>
      <c r="M520" t="n">
        <v>1</v>
      </c>
      <c r="Q520" t="inlineStr">
        <is>
          <t>EA</t>
        </is>
      </c>
      <c r="R520" t="inlineStr">
        <is>
          <t>Item</t>
        </is>
      </c>
      <c r="S520" t="n">
        <v>1</v>
      </c>
      <c r="T520" t="n">
        <v>100</v>
      </c>
      <c r="U520" t="n">
        <v>1</v>
      </c>
      <c r="V520" t="n">
        <v>1</v>
      </c>
      <c r="W520" t="inlineStr">
        <is>
          <t>Date</t>
        </is>
      </c>
      <c r="Z520" t="n">
        <v>45064.5746412037</v>
      </c>
      <c r="AA520" t="n">
        <v>45192.57430555556</v>
      </c>
      <c r="AB520" t="inlineStr">
        <is>
          <t>*</t>
        </is>
      </c>
      <c r="AC520" t="inlineStr">
        <is>
          <t>MPTC00488</t>
        </is>
      </c>
      <c r="AD520" t="inlineStr">
        <is>
          <t>Assembly Pull</t>
        </is>
      </c>
      <c r="AE520" t="inlineStr">
        <is>
          <t>C500</t>
        </is>
      </c>
      <c r="AI520" t="n">
        <v>1</v>
      </c>
      <c r="AK520" t="n">
        <v>1</v>
      </c>
      <c r="AL520" t="n">
        <v>10</v>
      </c>
      <c r="AN520" t="n">
        <v>0</v>
      </c>
      <c r="AO520" t="n">
        <v>12</v>
      </c>
      <c r="AU520" t="inlineStr">
        <is>
          <t>None</t>
        </is>
      </c>
      <c r="AV520" t="inlineStr">
        <is>
          <t>*</t>
        </is>
      </c>
    </row>
    <row r="521" ht="14.25" customHeight="1" s="152">
      <c r="A521" t="inlineStr">
        <is>
          <t>DOC</t>
        </is>
      </c>
      <c r="B521" t="n">
        <v>4</v>
      </c>
      <c r="C521" t="inlineStr">
        <is>
          <t>A072B789-00</t>
        </is>
      </c>
      <c r="D521" t="inlineStr">
        <is>
          <t>A072B789</t>
        </is>
      </c>
      <c r="E521" t="inlineStr">
        <is>
          <t xml:space="preserve">                    Q196100</t>
        </is>
      </c>
      <c r="F521" t="inlineStr">
        <is>
          <t>Q196100</t>
        </is>
      </c>
      <c r="G521" t="inlineStr">
        <is>
          <t>PRECIOUS METAL PLATINUM PER PRINT</t>
        </is>
      </c>
      <c r="H521" t="n">
        <v>1</v>
      </c>
      <c r="I521" t="inlineStr">
        <is>
          <t>RAW MATERIAL</t>
        </is>
      </c>
      <c r="J521" t="inlineStr">
        <is>
          <t>Active</t>
        </is>
      </c>
      <c r="L521" t="n">
        <v>20</v>
      </c>
      <c r="M521" t="n">
        <v>1</v>
      </c>
      <c r="Q521" t="inlineStr">
        <is>
          <t>TZ</t>
        </is>
      </c>
      <c r="R521" t="inlineStr">
        <is>
          <t>Item</t>
        </is>
      </c>
      <c r="S521" t="n">
        <v>0.320917</v>
      </c>
      <c r="T521" t="n">
        <v>100</v>
      </c>
      <c r="U521" t="n">
        <v>1</v>
      </c>
      <c r="V521" t="n">
        <v>0.320917</v>
      </c>
      <c r="W521" t="inlineStr">
        <is>
          <t>Date</t>
        </is>
      </c>
      <c r="Z521" t="n">
        <v>45064.5746412037</v>
      </c>
      <c r="AA521" t="n">
        <v>45192.57430555556</v>
      </c>
      <c r="AB521" t="inlineStr">
        <is>
          <t>*</t>
        </is>
      </c>
      <c r="AC521" t="inlineStr">
        <is>
          <t>MPTBR898</t>
        </is>
      </c>
      <c r="AD521" t="inlineStr">
        <is>
          <t>Assembly Pull</t>
        </is>
      </c>
      <c r="AE521" t="inlineStr">
        <is>
          <t>PGM</t>
        </is>
      </c>
      <c r="AI521" t="n">
        <v>0.320917</v>
      </c>
      <c r="AK521" t="n">
        <v>1</v>
      </c>
      <c r="AL521" t="n">
        <v>80</v>
      </c>
      <c r="AN521" t="n">
        <v>0</v>
      </c>
      <c r="AO521" t="n">
        <v>82</v>
      </c>
      <c r="AU521" t="inlineStr">
        <is>
          <t>None</t>
        </is>
      </c>
      <c r="AV521" t="inlineStr">
        <is>
          <t>*</t>
        </is>
      </c>
    </row>
    <row r="522" ht="14.25" customHeight="1" s="152">
      <c r="A522" t="inlineStr">
        <is>
          <t>DOC</t>
        </is>
      </c>
      <c r="B522" t="n">
        <v>4</v>
      </c>
      <c r="C522" t="inlineStr">
        <is>
          <t>A072B789-00</t>
        </is>
      </c>
      <c r="D522" t="inlineStr">
        <is>
          <t>A072B789</t>
        </is>
      </c>
      <c r="E522" t="inlineStr">
        <is>
          <t xml:space="preserve">                    Q196101</t>
        </is>
      </c>
      <c r="F522" t="inlineStr">
        <is>
          <t>Q196101</t>
        </is>
      </c>
      <c r="G522" t="inlineStr">
        <is>
          <t>PRECIOUS METAL PALLADIUM PER PRINT</t>
        </is>
      </c>
      <c r="H522" t="n">
        <v>1</v>
      </c>
      <c r="I522" t="inlineStr">
        <is>
          <t>RAW MATERIAL</t>
        </is>
      </c>
      <c r="J522" t="inlineStr">
        <is>
          <t>Active</t>
        </is>
      </c>
      <c r="L522" t="n">
        <v>30</v>
      </c>
      <c r="M522" t="n">
        <v>1</v>
      </c>
      <c r="Q522" t="inlineStr">
        <is>
          <t>TZ</t>
        </is>
      </c>
      <c r="R522" t="inlineStr">
        <is>
          <t>Item</t>
        </is>
      </c>
      <c r="S522" t="n">
        <v>0.062973</v>
      </c>
      <c r="T522" t="n">
        <v>100</v>
      </c>
      <c r="U522" t="n">
        <v>1</v>
      </c>
      <c r="V522" t="n">
        <v>0.062973</v>
      </c>
      <c r="W522" t="inlineStr">
        <is>
          <t>Date</t>
        </is>
      </c>
      <c r="Z522" t="n">
        <v>45064.5746412037</v>
      </c>
      <c r="AA522" t="n">
        <v>45192.57430555556</v>
      </c>
      <c r="AB522" t="inlineStr">
        <is>
          <t>*</t>
        </is>
      </c>
      <c r="AC522" t="inlineStr">
        <is>
          <t>MPTBR899</t>
        </is>
      </c>
      <c r="AD522" t="inlineStr">
        <is>
          <t>Assembly Pull</t>
        </is>
      </c>
      <c r="AE522" t="inlineStr">
        <is>
          <t>PGM</t>
        </is>
      </c>
      <c r="AI522" t="n">
        <v>0.062973</v>
      </c>
      <c r="AK522" t="n">
        <v>1</v>
      </c>
      <c r="AL522" t="n">
        <v>80</v>
      </c>
      <c r="AN522" t="n">
        <v>0</v>
      </c>
      <c r="AO522" t="n">
        <v>82</v>
      </c>
      <c r="AU522" t="inlineStr">
        <is>
          <t>None</t>
        </is>
      </c>
      <c r="AV522" t="inlineStr">
        <is>
          <t>*</t>
        </is>
      </c>
    </row>
    <row r="523" ht="14.25" customHeight="1" s="152">
      <c r="A523" t="inlineStr">
        <is>
          <t>DOC</t>
        </is>
      </c>
      <c r="B523" t="n">
        <v>3</v>
      </c>
      <c r="C523" t="inlineStr">
        <is>
          <t>A072B789-00</t>
        </is>
      </c>
      <c r="D523" t="inlineStr">
        <is>
          <t>A072B789</t>
        </is>
      </c>
      <c r="E523" t="inlineStr">
        <is>
          <t xml:space="preserve">            -  A067B293</t>
        </is>
      </c>
      <c r="F523" t="inlineStr">
        <is>
          <t>A067B293</t>
        </is>
      </c>
      <c r="G523" t="inlineStr">
        <is>
          <t>CATALYST,DIESEL OXIDATION</t>
        </is>
      </c>
      <c r="H523" t="n">
        <v>1</v>
      </c>
      <c r="I523" t="inlineStr">
        <is>
          <t>PHANTOM</t>
        </is>
      </c>
      <c r="J523" t="inlineStr">
        <is>
          <t>PHANTOM</t>
        </is>
      </c>
      <c r="L523" t="n">
        <v>22</v>
      </c>
      <c r="M523" t="n">
        <v>1</v>
      </c>
      <c r="Q523" t="inlineStr">
        <is>
          <t>EA</t>
        </is>
      </c>
      <c r="R523" t="inlineStr">
        <is>
          <t>Item</t>
        </is>
      </c>
      <c r="S523" t="n">
        <v>1</v>
      </c>
      <c r="T523" t="n">
        <v>100</v>
      </c>
      <c r="U523" t="n">
        <v>1</v>
      </c>
      <c r="V523" t="n">
        <v>1</v>
      </c>
      <c r="W523" t="inlineStr">
        <is>
          <t>Date</t>
        </is>
      </c>
      <c r="Z523" t="n">
        <v>45192.57430555556</v>
      </c>
      <c r="AB523" t="inlineStr">
        <is>
          <t>*</t>
        </is>
      </c>
      <c r="AD523" t="inlineStr">
        <is>
          <t>Phantom</t>
        </is>
      </c>
      <c r="AI523" t="n">
        <v>1</v>
      </c>
      <c r="AK523" t="n">
        <v>1</v>
      </c>
      <c r="AL523" t="n">
        <v>0</v>
      </c>
      <c r="AN523" t="n">
        <v>0</v>
      </c>
      <c r="AO523" t="n">
        <v>82</v>
      </c>
      <c r="AU523" t="inlineStr">
        <is>
          <t>None</t>
        </is>
      </c>
    </row>
    <row r="524" ht="14.25" customHeight="1" s="152">
      <c r="A524" t="inlineStr">
        <is>
          <t>DOC</t>
        </is>
      </c>
      <c r="B524" t="n">
        <v>4</v>
      </c>
      <c r="C524" t="inlineStr">
        <is>
          <t>A072B789-00</t>
        </is>
      </c>
      <c r="D524" t="inlineStr">
        <is>
          <t>A072B789</t>
        </is>
      </c>
      <c r="E524" t="inlineStr">
        <is>
          <t xml:space="preserve">                    A067B293A</t>
        </is>
      </c>
      <c r="F524" t="inlineStr">
        <is>
          <t>A067B293</t>
        </is>
      </c>
      <c r="G524" t="inlineStr">
        <is>
          <t>CATALYST,DIESEL OXIDATION EPA24</t>
        </is>
      </c>
      <c r="H524" t="n">
        <v>1</v>
      </c>
      <c r="I524" t="inlineStr">
        <is>
          <t>RAW MATERIAL</t>
        </is>
      </c>
      <c r="J524" t="inlineStr">
        <is>
          <t>Active</t>
        </is>
      </c>
      <c r="L524" t="n">
        <v>10</v>
      </c>
      <c r="M524" t="n">
        <v>1</v>
      </c>
      <c r="Q524" t="inlineStr">
        <is>
          <t>EA</t>
        </is>
      </c>
      <c r="R524" t="inlineStr">
        <is>
          <t>Item</t>
        </is>
      </c>
      <c r="S524" t="n">
        <v>1</v>
      </c>
      <c r="T524" t="n">
        <v>100</v>
      </c>
      <c r="U524" t="n">
        <v>1</v>
      </c>
      <c r="V524" t="n">
        <v>1</v>
      </c>
      <c r="W524" t="inlineStr">
        <is>
          <t>Date</t>
        </is>
      </c>
      <c r="Z524" t="n">
        <v>45192.57430555556</v>
      </c>
      <c r="AB524" t="inlineStr">
        <is>
          <t>*</t>
        </is>
      </c>
      <c r="AD524" t="inlineStr">
        <is>
          <t>Assembly Pull</t>
        </is>
      </c>
      <c r="AE524" t="inlineStr">
        <is>
          <t>C500</t>
        </is>
      </c>
      <c r="AI524" t="n">
        <v>1</v>
      </c>
      <c r="AK524" t="n">
        <v>1</v>
      </c>
      <c r="AL524" t="n">
        <v>10</v>
      </c>
      <c r="AN524" t="n">
        <v>0</v>
      </c>
      <c r="AO524" t="n">
        <v>12</v>
      </c>
      <c r="AU524" t="inlineStr">
        <is>
          <t>None</t>
        </is>
      </c>
      <c r="AV524" t="inlineStr">
        <is>
          <t>*</t>
        </is>
      </c>
    </row>
    <row r="525" ht="14.25" customHeight="1" s="152">
      <c r="A525" t="inlineStr">
        <is>
          <t>DOC</t>
        </is>
      </c>
      <c r="B525" t="n">
        <v>4</v>
      </c>
      <c r="C525" t="inlineStr">
        <is>
          <t>A072B789-00</t>
        </is>
      </c>
      <c r="D525" t="inlineStr">
        <is>
          <t>A072B789</t>
        </is>
      </c>
      <c r="E525" t="inlineStr">
        <is>
          <t xml:space="preserve">                    Q196100</t>
        </is>
      </c>
      <c r="F525" t="inlineStr">
        <is>
          <t>Q196100</t>
        </is>
      </c>
      <c r="G525" t="inlineStr">
        <is>
          <t>PRECIOUS METAL PLATINUM PER PRINT</t>
        </is>
      </c>
      <c r="H525" t="n">
        <v>1</v>
      </c>
      <c r="I525" t="inlineStr">
        <is>
          <t>RAW MATERIAL</t>
        </is>
      </c>
      <c r="J525" t="inlineStr">
        <is>
          <t>Active</t>
        </is>
      </c>
      <c r="L525" t="n">
        <v>20</v>
      </c>
      <c r="M525" t="n">
        <v>1</v>
      </c>
      <c r="Q525" t="inlineStr">
        <is>
          <t>TZ</t>
        </is>
      </c>
      <c r="R525" t="inlineStr">
        <is>
          <t>Item</t>
        </is>
      </c>
      <c r="S525" t="n">
        <v>0.320926</v>
      </c>
      <c r="T525" t="n">
        <v>100</v>
      </c>
      <c r="U525" t="n">
        <v>1</v>
      </c>
      <c r="V525" t="n">
        <v>0.320926</v>
      </c>
      <c r="W525" t="inlineStr">
        <is>
          <t>Date</t>
        </is>
      </c>
      <c r="Z525" t="n">
        <v>45192.57430555556</v>
      </c>
      <c r="AB525" t="inlineStr">
        <is>
          <t>*</t>
        </is>
      </c>
      <c r="AD525" t="inlineStr">
        <is>
          <t>Assembly Pull</t>
        </is>
      </c>
      <c r="AE525" t="inlineStr">
        <is>
          <t>PGM</t>
        </is>
      </c>
      <c r="AI525" t="n">
        <v>0.320926</v>
      </c>
      <c r="AK525" t="n">
        <v>1</v>
      </c>
      <c r="AL525" t="n">
        <v>80</v>
      </c>
      <c r="AN525" t="n">
        <v>0</v>
      </c>
      <c r="AO525" t="n">
        <v>82</v>
      </c>
      <c r="AU525" t="inlineStr">
        <is>
          <t>None</t>
        </is>
      </c>
      <c r="AV525" t="inlineStr">
        <is>
          <t>*</t>
        </is>
      </c>
    </row>
    <row r="526" ht="14.25" customHeight="1" s="152">
      <c r="A526" t="inlineStr">
        <is>
          <t>DOC</t>
        </is>
      </c>
      <c r="B526" t="n">
        <v>4</v>
      </c>
      <c r="C526" t="inlineStr">
        <is>
          <t>A072B789-00</t>
        </is>
      </c>
      <c r="D526" t="inlineStr">
        <is>
          <t>A072B789</t>
        </is>
      </c>
      <c r="E526" t="inlineStr">
        <is>
          <t xml:space="preserve">                    Q196101</t>
        </is>
      </c>
      <c r="F526" t="inlineStr">
        <is>
          <t>Q196101</t>
        </is>
      </c>
      <c r="G526" t="inlineStr">
        <is>
          <t>PRECIOUS METAL PALLADIUM PER PRINT</t>
        </is>
      </c>
      <c r="H526" t="n">
        <v>1</v>
      </c>
      <c r="I526" t="inlineStr">
        <is>
          <t>RAW MATERIAL</t>
        </is>
      </c>
      <c r="J526" t="inlineStr">
        <is>
          <t>Active</t>
        </is>
      </c>
      <c r="L526" t="n">
        <v>30</v>
      </c>
      <c r="M526" t="n">
        <v>1</v>
      </c>
      <c r="Q526" t="inlineStr">
        <is>
          <t>TZ</t>
        </is>
      </c>
      <c r="R526" t="inlineStr">
        <is>
          <t>Item</t>
        </is>
      </c>
      <c r="S526" t="n">
        <v>0.062974</v>
      </c>
      <c r="T526" t="n">
        <v>100</v>
      </c>
      <c r="U526" t="n">
        <v>1</v>
      </c>
      <c r="V526" t="n">
        <v>0.062974</v>
      </c>
      <c r="W526" t="inlineStr">
        <is>
          <t>Date</t>
        </is>
      </c>
      <c r="Z526" t="n">
        <v>45192.57430555556</v>
      </c>
      <c r="AB526" t="inlineStr">
        <is>
          <t>*</t>
        </is>
      </c>
      <c r="AD526" t="inlineStr">
        <is>
          <t>Assembly Pull</t>
        </is>
      </c>
      <c r="AE526" t="inlineStr">
        <is>
          <t>PGM</t>
        </is>
      </c>
      <c r="AI526" t="n">
        <v>0.062974</v>
      </c>
      <c r="AK526" t="n">
        <v>1</v>
      </c>
      <c r="AL526" t="n">
        <v>80</v>
      </c>
      <c r="AN526" t="n">
        <v>0</v>
      </c>
      <c r="AO526" t="n">
        <v>82</v>
      </c>
      <c r="AU526" t="inlineStr">
        <is>
          <t>None</t>
        </is>
      </c>
      <c r="AV526" t="inlineStr">
        <is>
          <t>*</t>
        </is>
      </c>
    </row>
    <row r="527" ht="14.25" customHeight="1" s="152">
      <c r="A527" t="inlineStr">
        <is>
          <t>DOC</t>
        </is>
      </c>
      <c r="B527" t="n">
        <v>3</v>
      </c>
      <c r="C527" t="inlineStr">
        <is>
          <t>A072B789-00</t>
        </is>
      </c>
      <c r="D527" t="inlineStr">
        <is>
          <t>A072B789</t>
        </is>
      </c>
      <c r="E527" t="inlineStr">
        <is>
          <t xml:space="preserve">                A066D088</t>
        </is>
      </c>
      <c r="F527" t="inlineStr">
        <is>
          <t>A066D088</t>
        </is>
      </c>
      <c r="G527" t="inlineStr">
        <is>
          <t>MAT,SUBSTRATE MOUNTING</t>
        </is>
      </c>
      <c r="H527" t="n">
        <v>1</v>
      </c>
      <c r="I527" t="inlineStr">
        <is>
          <t>RAW MATERIAL</t>
        </is>
      </c>
      <c r="J527" t="inlineStr">
        <is>
          <t>Active</t>
        </is>
      </c>
      <c r="L527" t="n">
        <v>30</v>
      </c>
      <c r="M527" t="n">
        <v>1</v>
      </c>
      <c r="Q527" t="inlineStr">
        <is>
          <t>EA</t>
        </is>
      </c>
      <c r="R527" t="inlineStr">
        <is>
          <t>Item</t>
        </is>
      </c>
      <c r="S527" t="n">
        <v>1</v>
      </c>
      <c r="T527" t="n">
        <v>100</v>
      </c>
      <c r="U527" t="n">
        <v>1</v>
      </c>
      <c r="V527" t="n">
        <v>1</v>
      </c>
      <c r="W527" t="inlineStr">
        <is>
          <t>Date</t>
        </is>
      </c>
      <c r="Z527" t="n">
        <v>44985.73450231482</v>
      </c>
      <c r="AB527" t="inlineStr">
        <is>
          <t>*</t>
        </is>
      </c>
      <c r="AD527" t="inlineStr">
        <is>
          <t>Assembly Pull</t>
        </is>
      </c>
      <c r="AE527" t="inlineStr">
        <is>
          <t>C500</t>
        </is>
      </c>
      <c r="AI527" t="n">
        <v>1</v>
      </c>
      <c r="AK527" t="n">
        <v>1</v>
      </c>
      <c r="AL527" t="n">
        <v>15</v>
      </c>
      <c r="AN527" t="n">
        <v>0</v>
      </c>
      <c r="AO527" t="n">
        <v>17</v>
      </c>
      <c r="AU527" t="inlineStr">
        <is>
          <t>None</t>
        </is>
      </c>
      <c r="AV527" t="inlineStr">
        <is>
          <t>*</t>
        </is>
      </c>
    </row>
    <row r="528" ht="14.25" customHeight="1" s="152">
      <c r="A528" t="inlineStr">
        <is>
          <t>DOC</t>
        </is>
      </c>
      <c r="B528" t="n">
        <v>2</v>
      </c>
      <c r="C528" t="inlineStr">
        <is>
          <t>A072B789-00</t>
        </is>
      </c>
      <c r="D528" t="inlineStr">
        <is>
          <t>A072B789</t>
        </is>
      </c>
      <c r="E528" t="inlineStr">
        <is>
          <t xml:space="preserve">            A052D035</t>
        </is>
      </c>
      <c r="F528" t="inlineStr">
        <is>
          <t>A052D035</t>
        </is>
      </c>
      <c r="G528" t="inlineStr">
        <is>
          <t>EPA17-PLATE, FLANGED-SI</t>
        </is>
      </c>
      <c r="H528" t="n">
        <v>1</v>
      </c>
      <c r="I528" t="inlineStr">
        <is>
          <t>RAW MATERIAL</t>
        </is>
      </c>
      <c r="J528" t="inlineStr">
        <is>
          <t>Active</t>
        </is>
      </c>
      <c r="L528" t="n">
        <v>30</v>
      </c>
      <c r="M528" t="n">
        <v>1</v>
      </c>
      <c r="Q528" t="inlineStr">
        <is>
          <t>EA</t>
        </is>
      </c>
      <c r="R528" t="inlineStr">
        <is>
          <t>Item</t>
        </is>
      </c>
      <c r="S528" t="n">
        <v>1</v>
      </c>
      <c r="T528" t="n">
        <v>100</v>
      </c>
      <c r="U528" t="n">
        <v>1</v>
      </c>
      <c r="V528" t="n">
        <v>1</v>
      </c>
      <c r="W528" t="inlineStr">
        <is>
          <t>Date</t>
        </is>
      </c>
      <c r="Z528" t="n">
        <v>44972.81699074074</v>
      </c>
      <c r="AB528" t="inlineStr">
        <is>
          <t>*</t>
        </is>
      </c>
      <c r="AD528" t="inlineStr">
        <is>
          <t>Assembly Pull</t>
        </is>
      </c>
      <c r="AE528" t="inlineStr">
        <is>
          <t>MFRJ KITS</t>
        </is>
      </c>
      <c r="AI528" t="n">
        <v>1</v>
      </c>
      <c r="AK528" t="n">
        <v>1</v>
      </c>
      <c r="AL528" t="n">
        <v>10</v>
      </c>
      <c r="AN528" t="n">
        <v>0</v>
      </c>
      <c r="AO528" t="n">
        <v>12</v>
      </c>
      <c r="AU528" t="inlineStr">
        <is>
          <t>None</t>
        </is>
      </c>
      <c r="AV528" t="inlineStr">
        <is>
          <t>*</t>
        </is>
      </c>
    </row>
    <row r="529" ht="14.25" customHeight="1" s="152">
      <c r="A529" t="inlineStr">
        <is>
          <t>DOC</t>
        </is>
      </c>
      <c r="B529" t="n">
        <v>2</v>
      </c>
      <c r="C529" t="inlineStr">
        <is>
          <t>A072B789-00</t>
        </is>
      </c>
      <c r="D529" t="inlineStr">
        <is>
          <t>A072B789</t>
        </is>
      </c>
      <c r="E529" t="inlineStr">
        <is>
          <t xml:space="preserve">            A052D034</t>
        </is>
      </c>
      <c r="F529" t="inlineStr">
        <is>
          <t>A052D034</t>
        </is>
      </c>
      <c r="G529" t="inlineStr">
        <is>
          <t>EPA17-PERF PLATE-SI</t>
        </is>
      </c>
      <c r="H529" t="n">
        <v>1</v>
      </c>
      <c r="I529" t="inlineStr">
        <is>
          <t>RAW MATERIAL</t>
        </is>
      </c>
      <c r="J529" t="inlineStr">
        <is>
          <t>Active</t>
        </is>
      </c>
      <c r="L529" t="n">
        <v>40</v>
      </c>
      <c r="M529" t="n">
        <v>1</v>
      </c>
      <c r="Q529" t="inlineStr">
        <is>
          <t>EA</t>
        </is>
      </c>
      <c r="R529" t="inlineStr">
        <is>
          <t>Item</t>
        </is>
      </c>
      <c r="S529" t="n">
        <v>1</v>
      </c>
      <c r="T529" t="n">
        <v>100</v>
      </c>
      <c r="U529" t="n">
        <v>1</v>
      </c>
      <c r="V529" t="n">
        <v>1</v>
      </c>
      <c r="W529" t="inlineStr">
        <is>
          <t>Date</t>
        </is>
      </c>
      <c r="Z529" t="n">
        <v>44972.81699074074</v>
      </c>
      <c r="AB529" t="inlineStr">
        <is>
          <t>*</t>
        </is>
      </c>
      <c r="AD529" t="inlineStr">
        <is>
          <t>Assembly Pull</t>
        </is>
      </c>
      <c r="AE529" t="inlineStr">
        <is>
          <t>MFRJ KITS</t>
        </is>
      </c>
      <c r="AI529" t="n">
        <v>1</v>
      </c>
      <c r="AK529" t="n">
        <v>1</v>
      </c>
      <c r="AL529" t="n">
        <v>10</v>
      </c>
      <c r="AN529" t="n">
        <v>0</v>
      </c>
      <c r="AO529" t="n">
        <v>12</v>
      </c>
      <c r="AU529" t="inlineStr">
        <is>
          <t>None</t>
        </is>
      </c>
      <c r="AV529" t="inlineStr">
        <is>
          <t>*</t>
        </is>
      </c>
    </row>
    <row r="530" ht="14.25" customHeight="1" s="152">
      <c r="A530" t="inlineStr">
        <is>
          <t>DOC</t>
        </is>
      </c>
      <c r="B530" t="n">
        <v>2</v>
      </c>
      <c r="C530" t="inlineStr">
        <is>
          <t>A072B789-00</t>
        </is>
      </c>
      <c r="D530" t="inlineStr">
        <is>
          <t>A072B789</t>
        </is>
      </c>
      <c r="E530" t="inlineStr">
        <is>
          <t xml:space="preserve">        -  A067Y940</t>
        </is>
      </c>
      <c r="F530" t="inlineStr">
        <is>
          <t>A067Y940</t>
        </is>
      </c>
      <c r="G530" t="inlineStr">
        <is>
          <t>SUBMODULE,TUBE</t>
        </is>
      </c>
      <c r="H530" t="n">
        <v>1</v>
      </c>
      <c r="I530" t="inlineStr">
        <is>
          <t>PHANTOM</t>
        </is>
      </c>
      <c r="J530" t="inlineStr">
        <is>
          <t>PHANTOM</t>
        </is>
      </c>
      <c r="L530" t="n">
        <v>50</v>
      </c>
      <c r="M530" t="n">
        <v>1</v>
      </c>
      <c r="Q530" t="inlineStr">
        <is>
          <t>EA</t>
        </is>
      </c>
      <c r="R530" t="inlineStr">
        <is>
          <t>Item</t>
        </is>
      </c>
      <c r="S530" t="n">
        <v>1</v>
      </c>
      <c r="T530" t="n">
        <v>100</v>
      </c>
      <c r="U530" t="n">
        <v>1</v>
      </c>
      <c r="V530" t="n">
        <v>1</v>
      </c>
      <c r="W530" t="inlineStr">
        <is>
          <t>Date</t>
        </is>
      </c>
      <c r="Z530" t="n">
        <v>44972.81699074074</v>
      </c>
      <c r="AB530" t="inlineStr">
        <is>
          <t>*</t>
        </is>
      </c>
      <c r="AD530" t="inlineStr">
        <is>
          <t>Phantom</t>
        </is>
      </c>
      <c r="AI530" t="n">
        <v>1</v>
      </c>
      <c r="AK530" t="n">
        <v>1</v>
      </c>
      <c r="AL530" t="n">
        <v>0</v>
      </c>
      <c r="AN530" t="n">
        <v>0</v>
      </c>
      <c r="AO530" t="n">
        <v>22</v>
      </c>
      <c r="AU530" t="inlineStr">
        <is>
          <t>None</t>
        </is>
      </c>
    </row>
    <row r="531" ht="14.25" customHeight="1" s="152">
      <c r="A531" t="inlineStr">
        <is>
          <t>DOC</t>
        </is>
      </c>
      <c r="B531" t="n">
        <v>3</v>
      </c>
      <c r="C531" t="inlineStr">
        <is>
          <t>A072B789-00</t>
        </is>
      </c>
      <c r="D531" t="inlineStr">
        <is>
          <t>A072B789</t>
        </is>
      </c>
      <c r="E531" t="inlineStr">
        <is>
          <t xml:space="preserve">                A065Z184</t>
        </is>
      </c>
      <c r="F531" t="inlineStr">
        <is>
          <t>A065Z184</t>
        </is>
      </c>
      <c r="G531" t="inlineStr">
        <is>
          <t>PLATE,FLANGED</t>
        </is>
      </c>
      <c r="H531" t="n">
        <v>1</v>
      </c>
      <c r="I531" t="inlineStr">
        <is>
          <t>RAW MATERIAL</t>
        </is>
      </c>
      <c r="J531" t="inlineStr">
        <is>
          <t>Active</t>
        </is>
      </c>
      <c r="L531" t="n">
        <v>11</v>
      </c>
      <c r="M531" t="n">
        <v>1</v>
      </c>
      <c r="Q531" t="inlineStr">
        <is>
          <t>EA</t>
        </is>
      </c>
      <c r="R531" t="inlineStr">
        <is>
          <t>Item</t>
        </is>
      </c>
      <c r="S531" t="n">
        <v>1</v>
      </c>
      <c r="T531" t="n">
        <v>100</v>
      </c>
      <c r="U531" t="n">
        <v>1</v>
      </c>
      <c r="V531" t="n">
        <v>1</v>
      </c>
      <c r="W531" t="inlineStr">
        <is>
          <t>Date</t>
        </is>
      </c>
      <c r="Z531" t="n">
        <v>45058.58041666666</v>
      </c>
      <c r="AB531" t="inlineStr">
        <is>
          <t>*</t>
        </is>
      </c>
      <c r="AD531" t="inlineStr">
        <is>
          <t>Assembly Pull</t>
        </is>
      </c>
      <c r="AE531" t="inlineStr">
        <is>
          <t>MFRJ KITS</t>
        </is>
      </c>
      <c r="AI531" t="n">
        <v>1</v>
      </c>
      <c r="AK531" t="n">
        <v>1</v>
      </c>
      <c r="AL531" t="n">
        <v>20</v>
      </c>
      <c r="AN531" t="n">
        <v>0</v>
      </c>
      <c r="AO531" t="n">
        <v>22</v>
      </c>
      <c r="AU531" t="inlineStr">
        <is>
          <t>None</t>
        </is>
      </c>
      <c r="AV531" t="inlineStr">
        <is>
          <t>*</t>
        </is>
      </c>
    </row>
    <row r="532" ht="14.25" customHeight="1" s="152">
      <c r="A532" t="inlineStr">
        <is>
          <t>DOC</t>
        </is>
      </c>
      <c r="B532" t="n">
        <v>3</v>
      </c>
      <c r="C532" t="inlineStr">
        <is>
          <t>A072B789-00</t>
        </is>
      </c>
      <c r="D532" t="inlineStr">
        <is>
          <t>A072B789</t>
        </is>
      </c>
      <c r="E532" t="inlineStr">
        <is>
          <t xml:space="preserve">                A052L164</t>
        </is>
      </c>
      <c r="F532" t="inlineStr">
        <is>
          <t>A052L164</t>
        </is>
      </c>
      <c r="G532" t="inlineStr">
        <is>
          <t>EPA17-BAFFLE</t>
        </is>
      </c>
      <c r="H532" t="n">
        <v>1</v>
      </c>
      <c r="I532" t="inlineStr">
        <is>
          <t>RAW MATERIAL</t>
        </is>
      </c>
      <c r="J532" t="inlineStr">
        <is>
          <t>Active</t>
        </is>
      </c>
      <c r="L532" t="n">
        <v>20</v>
      </c>
      <c r="M532" t="n">
        <v>1</v>
      </c>
      <c r="Q532" t="inlineStr">
        <is>
          <t>EA</t>
        </is>
      </c>
      <c r="R532" t="inlineStr">
        <is>
          <t>Item</t>
        </is>
      </c>
      <c r="S532" t="n">
        <v>1</v>
      </c>
      <c r="T532" t="n">
        <v>100</v>
      </c>
      <c r="U532" t="n">
        <v>1</v>
      </c>
      <c r="V532" t="n">
        <v>1</v>
      </c>
      <c r="W532" t="inlineStr">
        <is>
          <t>Date</t>
        </is>
      </c>
      <c r="Z532" t="n">
        <v>44972.81699074074</v>
      </c>
      <c r="AB532" t="inlineStr">
        <is>
          <t>*</t>
        </is>
      </c>
      <c r="AD532" t="inlineStr">
        <is>
          <t>Assembly Pull</t>
        </is>
      </c>
      <c r="AE532" t="inlineStr">
        <is>
          <t>MFRJ KITS</t>
        </is>
      </c>
      <c r="AI532" t="n">
        <v>1</v>
      </c>
      <c r="AK532" t="n">
        <v>1</v>
      </c>
      <c r="AL532" t="n">
        <v>20</v>
      </c>
      <c r="AN532" t="n">
        <v>0</v>
      </c>
      <c r="AO532" t="n">
        <v>22</v>
      </c>
      <c r="AU532" t="inlineStr">
        <is>
          <t>None</t>
        </is>
      </c>
      <c r="AV532" t="inlineStr">
        <is>
          <t>*</t>
        </is>
      </c>
    </row>
    <row r="533" ht="14.25" customHeight="1" s="152">
      <c r="A533" t="inlineStr">
        <is>
          <t>DOC</t>
        </is>
      </c>
      <c r="B533" t="n">
        <v>3</v>
      </c>
      <c r="C533" t="inlineStr">
        <is>
          <t>A072B789-00</t>
        </is>
      </c>
      <c r="D533" t="inlineStr">
        <is>
          <t>A072B789</t>
        </is>
      </c>
      <c r="E533" t="inlineStr">
        <is>
          <t xml:space="preserve">                A052L165</t>
        </is>
      </c>
      <c r="F533" t="inlineStr">
        <is>
          <t>A052L165</t>
        </is>
      </c>
      <c r="G533" t="inlineStr">
        <is>
          <t>EPA17-BAFFLE-INLET-SI</t>
        </is>
      </c>
      <c r="H533" t="n">
        <v>1</v>
      </c>
      <c r="I533" t="inlineStr">
        <is>
          <t>RAW MATERIAL</t>
        </is>
      </c>
      <c r="J533" t="inlineStr">
        <is>
          <t>Active</t>
        </is>
      </c>
      <c r="L533" t="n">
        <v>30</v>
      </c>
      <c r="M533" t="n">
        <v>1</v>
      </c>
      <c r="Q533" t="inlineStr">
        <is>
          <t>EA</t>
        </is>
      </c>
      <c r="R533" t="inlineStr">
        <is>
          <t>Item</t>
        </is>
      </c>
      <c r="S533" t="n">
        <v>1</v>
      </c>
      <c r="T533" t="n">
        <v>100</v>
      </c>
      <c r="U533" t="n">
        <v>1</v>
      </c>
      <c r="V533" t="n">
        <v>1</v>
      </c>
      <c r="W533" t="inlineStr">
        <is>
          <t>Date</t>
        </is>
      </c>
      <c r="Z533" t="n">
        <v>44972.81699074074</v>
      </c>
      <c r="AB533" t="inlineStr">
        <is>
          <t>*</t>
        </is>
      </c>
      <c r="AD533" t="inlineStr">
        <is>
          <t>Assembly Pull</t>
        </is>
      </c>
      <c r="AE533" t="inlineStr">
        <is>
          <t>MFRJ KITS</t>
        </is>
      </c>
      <c r="AI533" t="n">
        <v>1</v>
      </c>
      <c r="AK533" t="n">
        <v>1</v>
      </c>
      <c r="AL533" t="n">
        <v>10</v>
      </c>
      <c r="AN533" t="n">
        <v>0</v>
      </c>
      <c r="AO533" t="n">
        <v>12</v>
      </c>
      <c r="AU533" t="inlineStr">
        <is>
          <t>None</t>
        </is>
      </c>
      <c r="AV533" t="inlineStr">
        <is>
          <t>*</t>
        </is>
      </c>
    </row>
    <row r="534" ht="14.25" customHeight="1" s="152">
      <c r="A534" t="inlineStr">
        <is>
          <t>DOC</t>
        </is>
      </c>
      <c r="B534" t="n">
        <v>3</v>
      </c>
      <c r="C534" t="inlineStr">
        <is>
          <t>A072B789-00</t>
        </is>
      </c>
      <c r="D534" t="inlineStr">
        <is>
          <t>A072B789</t>
        </is>
      </c>
      <c r="E534" t="inlineStr">
        <is>
          <t xml:space="preserve">                A057D140</t>
        </is>
      </c>
      <c r="F534" t="inlineStr">
        <is>
          <t>A057D140</t>
        </is>
      </c>
      <c r="G534" t="inlineStr">
        <is>
          <t>EPA17-COUPLER</t>
        </is>
      </c>
      <c r="H534" t="n">
        <v>1</v>
      </c>
      <c r="I534" t="inlineStr">
        <is>
          <t>RAW MATERIAL</t>
        </is>
      </c>
      <c r="J534" t="inlineStr">
        <is>
          <t>Active</t>
        </is>
      </c>
      <c r="L534" t="n">
        <v>40</v>
      </c>
      <c r="M534" t="n">
        <v>1</v>
      </c>
      <c r="Q534" t="inlineStr">
        <is>
          <t>EA</t>
        </is>
      </c>
      <c r="R534" t="inlineStr">
        <is>
          <t>Item</t>
        </is>
      </c>
      <c r="S534" t="n">
        <v>1</v>
      </c>
      <c r="T534" t="n">
        <v>100</v>
      </c>
      <c r="U534" t="n">
        <v>1</v>
      </c>
      <c r="V534" t="n">
        <v>1</v>
      </c>
      <c r="W534" t="inlineStr">
        <is>
          <t>Date</t>
        </is>
      </c>
      <c r="Z534" t="n">
        <v>44972.81699074074</v>
      </c>
      <c r="AB534" t="inlineStr">
        <is>
          <t>*</t>
        </is>
      </c>
      <c r="AD534" t="inlineStr">
        <is>
          <t>Assembly Pull</t>
        </is>
      </c>
      <c r="AE534" t="inlineStr">
        <is>
          <t>M1200</t>
        </is>
      </c>
      <c r="AI534" t="n">
        <v>1</v>
      </c>
      <c r="AK534" t="n">
        <v>1</v>
      </c>
      <c r="AL534" t="n">
        <v>10</v>
      </c>
      <c r="AN534" t="n">
        <v>0</v>
      </c>
      <c r="AO534" t="n">
        <v>12</v>
      </c>
      <c r="AU534" t="inlineStr">
        <is>
          <t>None</t>
        </is>
      </c>
      <c r="AV534" t="inlineStr">
        <is>
          <t>*</t>
        </is>
      </c>
    </row>
    <row r="535" ht="14.25" customHeight="1" s="152">
      <c r="A535" t="inlineStr">
        <is>
          <t>DOC</t>
        </is>
      </c>
      <c r="B535" t="n">
        <v>2</v>
      </c>
      <c r="C535" t="inlineStr">
        <is>
          <t>A072B789-00</t>
        </is>
      </c>
      <c r="D535" t="inlineStr">
        <is>
          <t>A072B789</t>
        </is>
      </c>
      <c r="E535" t="inlineStr">
        <is>
          <t xml:space="preserve">            A040W492</t>
        </is>
      </c>
      <c r="F535" t="inlineStr">
        <is>
          <t>A040W492</t>
        </is>
      </c>
      <c r="G535" t="inlineStr">
        <is>
          <t>ADAPTER CLAMP</t>
        </is>
      </c>
      <c r="H535" t="n">
        <v>1</v>
      </c>
      <c r="I535" t="inlineStr">
        <is>
          <t>RAW MATERIAL</t>
        </is>
      </c>
      <c r="J535" t="inlineStr">
        <is>
          <t>Active</t>
        </is>
      </c>
      <c r="L535" t="n">
        <v>60</v>
      </c>
      <c r="M535" t="n">
        <v>1</v>
      </c>
      <c r="Q535" t="inlineStr">
        <is>
          <t>EA</t>
        </is>
      </c>
      <c r="R535" t="inlineStr">
        <is>
          <t>Item</t>
        </is>
      </c>
      <c r="S535" t="n">
        <v>1</v>
      </c>
      <c r="T535" t="n">
        <v>100</v>
      </c>
      <c r="U535" t="n">
        <v>1</v>
      </c>
      <c r="V535" t="n">
        <v>1</v>
      </c>
      <c r="W535" t="inlineStr">
        <is>
          <t>Date</t>
        </is>
      </c>
      <c r="Z535" t="n">
        <v>44972.81699074074</v>
      </c>
      <c r="AB535" t="inlineStr">
        <is>
          <t>*</t>
        </is>
      </c>
      <c r="AD535" t="inlineStr">
        <is>
          <t>Assembly Pull</t>
        </is>
      </c>
      <c r="AE535" t="inlineStr">
        <is>
          <t>M1200</t>
        </is>
      </c>
      <c r="AI535" t="n">
        <v>1</v>
      </c>
      <c r="AK535" t="n">
        <v>1</v>
      </c>
      <c r="AL535" t="n">
        <v>10</v>
      </c>
      <c r="AN535" t="n">
        <v>0</v>
      </c>
      <c r="AO535" t="n">
        <v>12</v>
      </c>
      <c r="AU535" t="inlineStr">
        <is>
          <t>None</t>
        </is>
      </c>
      <c r="AV535" t="inlineStr">
        <is>
          <t>*</t>
        </is>
      </c>
    </row>
    <row r="536" ht="14.25" customHeight="1" s="152">
      <c r="A536" t="inlineStr">
        <is>
          <t>DOC</t>
        </is>
      </c>
      <c r="B536" t="n">
        <v>2</v>
      </c>
      <c r="C536" t="inlineStr">
        <is>
          <t>A072B789-00</t>
        </is>
      </c>
      <c r="D536" t="inlineStr">
        <is>
          <t>A072B789</t>
        </is>
      </c>
      <c r="E536" t="inlineStr">
        <is>
          <t xml:space="preserve">            A067X443</t>
        </is>
      </c>
      <c r="F536" t="inlineStr">
        <is>
          <t>A067X443</t>
        </is>
      </c>
      <c r="G536" t="inlineStr">
        <is>
          <t>INSULATION</t>
        </is>
      </c>
      <c r="H536" t="n">
        <v>1</v>
      </c>
      <c r="I536" t="inlineStr">
        <is>
          <t>RAW MATERIAL</t>
        </is>
      </c>
      <c r="J536" t="inlineStr">
        <is>
          <t>Active</t>
        </is>
      </c>
      <c r="L536" t="n">
        <v>83</v>
      </c>
      <c r="M536" t="n">
        <v>1</v>
      </c>
      <c r="Q536" t="inlineStr">
        <is>
          <t>EA</t>
        </is>
      </c>
      <c r="R536" t="inlineStr">
        <is>
          <t>Item</t>
        </is>
      </c>
      <c r="S536" t="n">
        <v>1</v>
      </c>
      <c r="T536" t="n">
        <v>100</v>
      </c>
      <c r="U536" t="n">
        <v>1</v>
      </c>
      <c r="V536" t="n">
        <v>1</v>
      </c>
      <c r="W536" t="inlineStr">
        <is>
          <t>Date</t>
        </is>
      </c>
      <c r="Z536" t="n">
        <v>45141.66472222222</v>
      </c>
      <c r="AB536" t="inlineStr">
        <is>
          <t>*</t>
        </is>
      </c>
      <c r="AD536" t="inlineStr">
        <is>
          <t>Assembly Pull</t>
        </is>
      </c>
      <c r="AE536" t="inlineStr">
        <is>
          <t>MFRJ KITS</t>
        </is>
      </c>
      <c r="AI536" t="n">
        <v>1</v>
      </c>
      <c r="AK536" t="n">
        <v>1</v>
      </c>
      <c r="AL536" t="n">
        <v>10</v>
      </c>
      <c r="AN536" t="n">
        <v>0</v>
      </c>
      <c r="AO536" t="n">
        <v>12</v>
      </c>
      <c r="AU536" t="inlineStr">
        <is>
          <t>None</t>
        </is>
      </c>
      <c r="AV536" t="inlineStr">
        <is>
          <t>*</t>
        </is>
      </c>
    </row>
    <row r="537" ht="14.25" customHeight="1" s="152">
      <c r="A537" t="inlineStr">
        <is>
          <t>DOC</t>
        </is>
      </c>
      <c r="B537" t="n">
        <v>2</v>
      </c>
      <c r="C537" t="inlineStr">
        <is>
          <t>A072B789-00</t>
        </is>
      </c>
      <c r="D537" t="inlineStr">
        <is>
          <t>A072B789</t>
        </is>
      </c>
      <c r="E537" t="inlineStr">
        <is>
          <t xml:space="preserve">            A064A079</t>
        </is>
      </c>
      <c r="F537" t="inlineStr">
        <is>
          <t>A064A079</t>
        </is>
      </c>
      <c r="G537" t="inlineStr">
        <is>
          <t>EPA21-INSULATION</t>
        </is>
      </c>
      <c r="H537" t="n">
        <v>1</v>
      </c>
      <c r="I537" t="inlineStr">
        <is>
          <t>RAW MATERIAL</t>
        </is>
      </c>
      <c r="J537" t="inlineStr">
        <is>
          <t>Active</t>
        </is>
      </c>
      <c r="L537" t="n">
        <v>91</v>
      </c>
      <c r="M537" t="n">
        <v>1</v>
      </c>
      <c r="Q537" t="inlineStr">
        <is>
          <t>EA</t>
        </is>
      </c>
      <c r="R537" t="inlineStr">
        <is>
          <t>Item</t>
        </is>
      </c>
      <c r="S537" t="n">
        <v>1</v>
      </c>
      <c r="T537" t="n">
        <v>100</v>
      </c>
      <c r="U537" t="n">
        <v>1</v>
      </c>
      <c r="V537" t="n">
        <v>1</v>
      </c>
      <c r="W537" t="inlineStr">
        <is>
          <t>Date</t>
        </is>
      </c>
      <c r="Z537" t="n">
        <v>44985.73548611111</v>
      </c>
      <c r="AB537" t="inlineStr">
        <is>
          <t>*</t>
        </is>
      </c>
      <c r="AD537" t="inlineStr">
        <is>
          <t>Assembly Pull</t>
        </is>
      </c>
      <c r="AE537" t="inlineStr">
        <is>
          <t>MFRJ KITS</t>
        </is>
      </c>
      <c r="AI537" t="n">
        <v>1</v>
      </c>
      <c r="AK537" t="n">
        <v>1</v>
      </c>
      <c r="AL537" t="n">
        <v>15</v>
      </c>
      <c r="AN537" t="n">
        <v>0</v>
      </c>
      <c r="AO537" t="n">
        <v>17</v>
      </c>
      <c r="AU537" t="inlineStr">
        <is>
          <t>None</t>
        </is>
      </c>
      <c r="AV537" t="inlineStr">
        <is>
          <t>*</t>
        </is>
      </c>
    </row>
    <row r="538" ht="14.25" customHeight="1" s="152">
      <c r="A538" t="inlineStr">
        <is>
          <t>DOC</t>
        </is>
      </c>
      <c r="B538" t="n">
        <v>2</v>
      </c>
      <c r="C538" t="inlineStr">
        <is>
          <t>A072B789-00</t>
        </is>
      </c>
      <c r="D538" t="inlineStr">
        <is>
          <t>A072B789</t>
        </is>
      </c>
      <c r="E538" t="inlineStr">
        <is>
          <t xml:space="preserve">            A064A084</t>
        </is>
      </c>
      <c r="F538" t="inlineStr">
        <is>
          <t>A064A084</t>
        </is>
      </c>
      <c r="G538" t="inlineStr">
        <is>
          <t>EPA21-INSULATION</t>
        </is>
      </c>
      <c r="H538" t="n">
        <v>1</v>
      </c>
      <c r="I538" t="inlineStr">
        <is>
          <t>RAW MATERIAL</t>
        </is>
      </c>
      <c r="J538" t="inlineStr">
        <is>
          <t>Active</t>
        </is>
      </c>
      <c r="L538" t="n">
        <v>101</v>
      </c>
      <c r="M538" t="n">
        <v>1</v>
      </c>
      <c r="Q538" t="inlineStr">
        <is>
          <t>EA</t>
        </is>
      </c>
      <c r="R538" t="inlineStr">
        <is>
          <t>Item</t>
        </is>
      </c>
      <c r="S538" t="n">
        <v>1</v>
      </c>
      <c r="T538" t="n">
        <v>100</v>
      </c>
      <c r="U538" t="n">
        <v>1</v>
      </c>
      <c r="V538" t="n">
        <v>1</v>
      </c>
      <c r="W538" t="inlineStr">
        <is>
          <t>Date</t>
        </is>
      </c>
      <c r="Z538" t="n">
        <v>44985.73547453704</v>
      </c>
      <c r="AB538" t="inlineStr">
        <is>
          <t>*</t>
        </is>
      </c>
      <c r="AD538" t="inlineStr">
        <is>
          <t>Assembly Pull</t>
        </is>
      </c>
      <c r="AE538" t="inlineStr">
        <is>
          <t>MFRJ KITS</t>
        </is>
      </c>
      <c r="AI538" t="n">
        <v>1</v>
      </c>
      <c r="AK538" t="n">
        <v>1</v>
      </c>
      <c r="AL538" t="n">
        <v>15</v>
      </c>
      <c r="AN538" t="n">
        <v>0</v>
      </c>
      <c r="AO538" t="n">
        <v>17</v>
      </c>
      <c r="AU538" t="inlineStr">
        <is>
          <t>None</t>
        </is>
      </c>
      <c r="AV538" t="inlineStr">
        <is>
          <t>*</t>
        </is>
      </c>
    </row>
    <row r="539" ht="14.25" customHeight="1" s="152">
      <c r="A539" t="inlineStr">
        <is>
          <t>DOC</t>
        </is>
      </c>
      <c r="B539" t="n">
        <v>2</v>
      </c>
      <c r="C539" t="inlineStr">
        <is>
          <t>A072B789-00</t>
        </is>
      </c>
      <c r="D539" t="inlineStr">
        <is>
          <t>A072B789</t>
        </is>
      </c>
      <c r="E539" t="inlineStr">
        <is>
          <t xml:space="preserve">        -  A072B773</t>
        </is>
      </c>
      <c r="F539" t="inlineStr">
        <is>
          <t>A072B773</t>
        </is>
      </c>
      <c r="G539" t="inlineStr">
        <is>
          <t>SHIELD, HEAT</t>
        </is>
      </c>
      <c r="H539" t="n">
        <v>1</v>
      </c>
      <c r="I539" t="inlineStr">
        <is>
          <t>PHANTOM</t>
        </is>
      </c>
      <c r="J539" t="inlineStr">
        <is>
          <t>PHANTOM</t>
        </is>
      </c>
      <c r="L539" t="n">
        <v>110</v>
      </c>
      <c r="M539" t="n">
        <v>1</v>
      </c>
      <c r="Q539" t="inlineStr">
        <is>
          <t>EA</t>
        </is>
      </c>
      <c r="R539" t="inlineStr">
        <is>
          <t>Item</t>
        </is>
      </c>
      <c r="S539" t="n">
        <v>1</v>
      </c>
      <c r="T539" t="n">
        <v>100</v>
      </c>
      <c r="U539" t="n">
        <v>1</v>
      </c>
      <c r="V539" t="n">
        <v>1</v>
      </c>
      <c r="W539" t="inlineStr">
        <is>
          <t>Date</t>
        </is>
      </c>
      <c r="Z539" t="n">
        <v>44972.81699074074</v>
      </c>
      <c r="AB539" t="inlineStr">
        <is>
          <t>*</t>
        </is>
      </c>
      <c r="AD539" t="inlineStr">
        <is>
          <t>Phantom</t>
        </is>
      </c>
      <c r="AI539" t="n">
        <v>1</v>
      </c>
      <c r="AK539" t="n">
        <v>1</v>
      </c>
      <c r="AL539" t="n">
        <v>0</v>
      </c>
      <c r="AN539" t="n">
        <v>0</v>
      </c>
      <c r="AO539" t="n">
        <v>22</v>
      </c>
      <c r="AU539" t="inlineStr">
        <is>
          <t>None</t>
        </is>
      </c>
    </row>
    <row r="540" ht="14.25" customHeight="1" s="152">
      <c r="A540" t="inlineStr">
        <is>
          <t>DOC</t>
        </is>
      </c>
      <c r="B540" t="n">
        <v>3</v>
      </c>
      <c r="C540" t="inlineStr">
        <is>
          <t>A072B789-00</t>
        </is>
      </c>
      <c r="D540" t="inlineStr">
        <is>
          <t>A072B789</t>
        </is>
      </c>
      <c r="E540" t="inlineStr">
        <is>
          <t xml:space="preserve">                A065S892</t>
        </is>
      </c>
      <c r="F540" t="inlineStr">
        <is>
          <t>A065S892</t>
        </is>
      </c>
      <c r="G540" t="inlineStr">
        <is>
          <t>SHIELD,HEAT</t>
        </is>
      </c>
      <c r="H540" t="n">
        <v>1</v>
      </c>
      <c r="I540" t="inlineStr">
        <is>
          <t>RAW MATERIAL</t>
        </is>
      </c>
      <c r="J540" t="inlineStr">
        <is>
          <t>Active</t>
        </is>
      </c>
      <c r="L540" t="n">
        <v>10</v>
      </c>
      <c r="M540" t="n">
        <v>1</v>
      </c>
      <c r="Q540" t="inlineStr">
        <is>
          <t>EA</t>
        </is>
      </c>
      <c r="R540" t="inlineStr">
        <is>
          <t>Item</t>
        </is>
      </c>
      <c r="S540" t="n">
        <v>1</v>
      </c>
      <c r="T540" t="n">
        <v>100</v>
      </c>
      <c r="U540" t="n">
        <v>1</v>
      </c>
      <c r="V540" t="n">
        <v>1</v>
      </c>
      <c r="W540" t="inlineStr">
        <is>
          <t>Date</t>
        </is>
      </c>
      <c r="Z540" t="n">
        <v>44972.81699074074</v>
      </c>
      <c r="AB540" t="inlineStr">
        <is>
          <t>*</t>
        </is>
      </c>
      <c r="AD540" t="inlineStr">
        <is>
          <t>Assembly Pull</t>
        </is>
      </c>
      <c r="AE540" t="inlineStr">
        <is>
          <t>MFRJ KITS</t>
        </is>
      </c>
      <c r="AI540" t="n">
        <v>1</v>
      </c>
      <c r="AK540" t="n">
        <v>1</v>
      </c>
      <c r="AL540" t="n">
        <v>20</v>
      </c>
      <c r="AN540" t="n">
        <v>0</v>
      </c>
      <c r="AO540" t="n">
        <v>22</v>
      </c>
      <c r="AU540" t="inlineStr">
        <is>
          <t>None</t>
        </is>
      </c>
      <c r="AV540" t="inlineStr">
        <is>
          <t>*</t>
        </is>
      </c>
    </row>
    <row r="541" ht="14.25" customHeight="1" s="152">
      <c r="A541" t="inlineStr">
        <is>
          <t>DOC</t>
        </is>
      </c>
      <c r="B541" t="n">
        <v>3</v>
      </c>
      <c r="C541" t="inlineStr">
        <is>
          <t>A072B789-00</t>
        </is>
      </c>
      <c r="D541" t="inlineStr">
        <is>
          <t>A072B789</t>
        </is>
      </c>
      <c r="E541" t="inlineStr">
        <is>
          <t xml:space="preserve">                A054Y730</t>
        </is>
      </c>
      <c r="F541" t="inlineStr">
        <is>
          <t>A054Y730</t>
        </is>
      </c>
      <c r="G541" t="inlineStr">
        <is>
          <t>EPA17-SUPPORT BRACKET</t>
        </is>
      </c>
      <c r="H541" t="n">
        <v>1</v>
      </c>
      <c r="I541" t="inlineStr">
        <is>
          <t>RAW MATERIAL</t>
        </is>
      </c>
      <c r="J541" t="inlineStr">
        <is>
          <t>Active</t>
        </is>
      </c>
      <c r="L541" t="n">
        <v>20</v>
      </c>
      <c r="M541" t="n">
        <v>1</v>
      </c>
      <c r="Q541" t="inlineStr">
        <is>
          <t>EA</t>
        </is>
      </c>
      <c r="R541" t="inlineStr">
        <is>
          <t>Item</t>
        </is>
      </c>
      <c r="S541" t="n">
        <v>3</v>
      </c>
      <c r="T541" t="n">
        <v>100</v>
      </c>
      <c r="U541" t="n">
        <v>1</v>
      </c>
      <c r="V541" t="n">
        <v>3</v>
      </c>
      <c r="W541" t="inlineStr">
        <is>
          <t>Date</t>
        </is>
      </c>
      <c r="Z541" t="n">
        <v>44972.81699074074</v>
      </c>
      <c r="AB541" t="inlineStr">
        <is>
          <t>*</t>
        </is>
      </c>
      <c r="AD541" t="inlineStr">
        <is>
          <t>Assembly Pull</t>
        </is>
      </c>
      <c r="AE541" t="inlineStr">
        <is>
          <t>MFRJ KITS</t>
        </is>
      </c>
      <c r="AI541" t="n">
        <v>3</v>
      </c>
      <c r="AK541" t="n">
        <v>1</v>
      </c>
      <c r="AL541" t="n">
        <v>10</v>
      </c>
      <c r="AN541" t="n">
        <v>0</v>
      </c>
      <c r="AO541" t="n">
        <v>12</v>
      </c>
      <c r="AU541" t="inlineStr">
        <is>
          <t>None</t>
        </is>
      </c>
      <c r="AV541" t="inlineStr">
        <is>
          <t>*</t>
        </is>
      </c>
    </row>
    <row r="542" ht="14.25" customHeight="1" s="152">
      <c r="A542" t="inlineStr">
        <is>
          <t>DOC</t>
        </is>
      </c>
      <c r="B542" t="n">
        <v>2</v>
      </c>
      <c r="C542" t="inlineStr">
        <is>
          <t>A072B789-00</t>
        </is>
      </c>
      <c r="D542" t="inlineStr">
        <is>
          <t>A072B789</t>
        </is>
      </c>
      <c r="E542" t="inlineStr">
        <is>
          <t xml:space="preserve">            A065S724</t>
        </is>
      </c>
      <c r="F542" t="inlineStr">
        <is>
          <t>A065S724</t>
        </is>
      </c>
      <c r="G542" t="inlineStr">
        <is>
          <t>SHIELD,HEAT</t>
        </is>
      </c>
      <c r="H542" t="n">
        <v>1</v>
      </c>
      <c r="I542" t="inlineStr">
        <is>
          <t>RAW MATERIAL</t>
        </is>
      </c>
      <c r="J542" t="inlineStr">
        <is>
          <t>Active</t>
        </is>
      </c>
      <c r="L542" t="n">
        <v>120</v>
      </c>
      <c r="M542" t="n">
        <v>1</v>
      </c>
      <c r="Q542" t="inlineStr">
        <is>
          <t>EA</t>
        </is>
      </c>
      <c r="R542" t="inlineStr">
        <is>
          <t>Item</t>
        </is>
      </c>
      <c r="S542" t="n">
        <v>1</v>
      </c>
      <c r="T542" t="n">
        <v>100</v>
      </c>
      <c r="U542" t="n">
        <v>1</v>
      </c>
      <c r="V542" t="n">
        <v>1</v>
      </c>
      <c r="W542" t="inlineStr">
        <is>
          <t>Date</t>
        </is>
      </c>
      <c r="Z542" t="n">
        <v>44972.81699074074</v>
      </c>
      <c r="AB542" t="inlineStr">
        <is>
          <t>*</t>
        </is>
      </c>
      <c r="AD542" t="inlineStr">
        <is>
          <t>Assembly Pull</t>
        </is>
      </c>
      <c r="AE542" t="inlineStr">
        <is>
          <t>MFRJ KITS</t>
        </is>
      </c>
      <c r="AI542" t="n">
        <v>1</v>
      </c>
      <c r="AK542" t="n">
        <v>1</v>
      </c>
      <c r="AL542" t="n">
        <v>20</v>
      </c>
      <c r="AN542" t="n">
        <v>0</v>
      </c>
      <c r="AO542" t="n">
        <v>22</v>
      </c>
      <c r="AU542" t="inlineStr">
        <is>
          <t>None</t>
        </is>
      </c>
      <c r="AV542" t="inlineStr">
        <is>
          <t>*</t>
        </is>
      </c>
    </row>
    <row r="543" ht="14.25" customHeight="1" s="152">
      <c r="A543" t="inlineStr">
        <is>
          <t>DOC</t>
        </is>
      </c>
      <c r="B543" t="n">
        <v>2</v>
      </c>
      <c r="C543" t="inlineStr">
        <is>
          <t>A072B789-00</t>
        </is>
      </c>
      <c r="D543" t="inlineStr">
        <is>
          <t>A072B789</t>
        </is>
      </c>
      <c r="E543" t="inlineStr">
        <is>
          <t xml:space="preserve">            A065S725</t>
        </is>
      </c>
      <c r="F543" t="inlineStr">
        <is>
          <t>A065S725</t>
        </is>
      </c>
      <c r="G543" t="inlineStr">
        <is>
          <t>SHIELD,HEAT</t>
        </is>
      </c>
      <c r="H543" t="n">
        <v>1</v>
      </c>
      <c r="I543" t="inlineStr">
        <is>
          <t>RAW MATERIAL</t>
        </is>
      </c>
      <c r="J543" t="inlineStr">
        <is>
          <t>Active</t>
        </is>
      </c>
      <c r="L543" t="n">
        <v>130</v>
      </c>
      <c r="M543" t="n">
        <v>1</v>
      </c>
      <c r="Q543" t="inlineStr">
        <is>
          <t>EA</t>
        </is>
      </c>
      <c r="R543" t="inlineStr">
        <is>
          <t>Item</t>
        </is>
      </c>
      <c r="S543" t="n">
        <v>1</v>
      </c>
      <c r="T543" t="n">
        <v>100</v>
      </c>
      <c r="U543" t="n">
        <v>1</v>
      </c>
      <c r="V543" t="n">
        <v>1</v>
      </c>
      <c r="W543" t="inlineStr">
        <is>
          <t>Date</t>
        </is>
      </c>
      <c r="Z543" t="n">
        <v>44972.81699074074</v>
      </c>
      <c r="AB543" t="inlineStr">
        <is>
          <t>*</t>
        </is>
      </c>
      <c r="AD543" t="inlineStr">
        <is>
          <t>Assembly Pull</t>
        </is>
      </c>
      <c r="AE543" t="inlineStr">
        <is>
          <t>MFRJ KITS</t>
        </is>
      </c>
      <c r="AI543" t="n">
        <v>1</v>
      </c>
      <c r="AK543" t="n">
        <v>1</v>
      </c>
      <c r="AL543" t="n">
        <v>20</v>
      </c>
      <c r="AN543" t="n">
        <v>0</v>
      </c>
      <c r="AO543" t="n">
        <v>22</v>
      </c>
      <c r="AU543" t="inlineStr">
        <is>
          <t>None</t>
        </is>
      </c>
      <c r="AV543" t="inlineStr">
        <is>
          <t>*</t>
        </is>
      </c>
    </row>
    <row r="544" ht="14.25" customHeight="1" s="152">
      <c r="A544" t="inlineStr">
        <is>
          <t>DOC</t>
        </is>
      </c>
      <c r="B544" t="n">
        <v>1</v>
      </c>
      <c r="C544" t="inlineStr">
        <is>
          <t>A072B964-00</t>
        </is>
      </c>
      <c r="D544" t="inlineStr">
        <is>
          <t>A072B964</t>
        </is>
      </c>
      <c r="E544" t="inlineStr">
        <is>
          <t xml:space="preserve">    -  A072B964P</t>
        </is>
      </c>
      <c r="F544" t="inlineStr">
        <is>
          <t>A072B964</t>
        </is>
      </c>
      <c r="G544" t="inlineStr">
        <is>
          <t>MODULE,DOC INLET</t>
        </is>
      </c>
      <c r="H544" t="n">
        <v>1</v>
      </c>
      <c r="I544" t="inlineStr">
        <is>
          <t>PHANTOM</t>
        </is>
      </c>
      <c r="J544" t="inlineStr">
        <is>
          <t>PHANTOM</t>
        </is>
      </c>
      <c r="L544" t="n">
        <v>10</v>
      </c>
      <c r="M544" t="n">
        <v>1</v>
      </c>
      <c r="Q544" t="inlineStr">
        <is>
          <t>EA</t>
        </is>
      </c>
      <c r="R544" t="inlineStr">
        <is>
          <t>Item</t>
        </is>
      </c>
      <c r="S544" t="n">
        <v>1</v>
      </c>
      <c r="T544" t="n">
        <v>100</v>
      </c>
      <c r="U544" t="n">
        <v>1</v>
      </c>
      <c r="V544" t="n">
        <v>1</v>
      </c>
      <c r="W544" t="inlineStr">
        <is>
          <t>Date</t>
        </is>
      </c>
      <c r="Z544" t="n">
        <v>44985.60965277778</v>
      </c>
      <c r="AB544" t="inlineStr">
        <is>
          <t>*</t>
        </is>
      </c>
      <c r="AD544" t="inlineStr">
        <is>
          <t>Phantom</t>
        </is>
      </c>
      <c r="AI544" t="n">
        <v>1</v>
      </c>
      <c r="AK544" t="n">
        <v>1</v>
      </c>
      <c r="AL544" t="n">
        <v>0</v>
      </c>
      <c r="AN544" t="n">
        <v>2</v>
      </c>
      <c r="AO544" t="n">
        <v>83</v>
      </c>
      <c r="AU544" t="inlineStr">
        <is>
          <t>None</t>
        </is>
      </c>
    </row>
    <row r="545" ht="14.25" customHeight="1" s="152">
      <c r="A545" t="inlineStr">
        <is>
          <t>DOC</t>
        </is>
      </c>
      <c r="B545" t="n">
        <v>2</v>
      </c>
      <c r="C545" t="inlineStr">
        <is>
          <t>A072B964-00</t>
        </is>
      </c>
      <c r="D545" t="inlineStr">
        <is>
          <t>A072B964</t>
        </is>
      </c>
      <c r="E545" t="inlineStr">
        <is>
          <t xml:space="preserve">        -  A073G772</t>
        </is>
      </c>
      <c r="F545" t="inlineStr">
        <is>
          <t>A073G772</t>
        </is>
      </c>
      <c r="G545" t="inlineStr">
        <is>
          <t>MODULE,CATALYST</t>
        </is>
      </c>
      <c r="H545" t="n">
        <v>1</v>
      </c>
      <c r="I545" t="inlineStr">
        <is>
          <t>SUB ASSEMBLY</t>
        </is>
      </c>
      <c r="J545" t="inlineStr">
        <is>
          <t>Active</t>
        </is>
      </c>
      <c r="L545" t="n">
        <v>11</v>
      </c>
      <c r="M545" t="n">
        <v>1</v>
      </c>
      <c r="Q545" t="inlineStr">
        <is>
          <t>EA</t>
        </is>
      </c>
      <c r="R545" t="inlineStr">
        <is>
          <t>Item</t>
        </is>
      </c>
      <c r="S545" t="n">
        <v>1</v>
      </c>
      <c r="T545" t="n">
        <v>100</v>
      </c>
      <c r="U545" t="n">
        <v>1</v>
      </c>
      <c r="V545" t="n">
        <v>1</v>
      </c>
      <c r="W545" t="inlineStr">
        <is>
          <t>Date</t>
        </is>
      </c>
      <c r="Z545" t="n">
        <v>45121.52415509259</v>
      </c>
      <c r="AB545" t="inlineStr">
        <is>
          <t>*</t>
        </is>
      </c>
      <c r="AD545" t="inlineStr">
        <is>
          <t>Assembly Pull</t>
        </is>
      </c>
      <c r="AE545" t="inlineStr">
        <is>
          <t>M1000</t>
        </is>
      </c>
      <c r="AI545" t="n">
        <v>1</v>
      </c>
      <c r="AK545" t="n">
        <v>1</v>
      </c>
      <c r="AL545" t="n">
        <v>1</v>
      </c>
      <c r="AN545" t="n">
        <v>2</v>
      </c>
      <c r="AO545" t="n">
        <v>83</v>
      </c>
      <c r="AU545" t="inlineStr">
        <is>
          <t>None</t>
        </is>
      </c>
      <c r="AV545" t="inlineStr">
        <is>
          <t>*</t>
        </is>
      </c>
    </row>
    <row r="546" ht="14.25" customHeight="1" s="152">
      <c r="A546" t="inlineStr">
        <is>
          <t>DOC</t>
        </is>
      </c>
      <c r="B546" t="n">
        <v>3</v>
      </c>
      <c r="C546" t="inlineStr">
        <is>
          <t>A072B964-00</t>
        </is>
      </c>
      <c r="D546" t="inlineStr">
        <is>
          <t>A072B964</t>
        </is>
      </c>
      <c r="E546" t="inlineStr">
        <is>
          <t xml:space="preserve">            -  A054W161</t>
        </is>
      </c>
      <c r="F546" t="inlineStr">
        <is>
          <t>A054W161</t>
        </is>
      </c>
      <c r="G546" t="inlineStr">
        <is>
          <t>EPA17-INNER BODY-DOC</t>
        </is>
      </c>
      <c r="H546" t="n">
        <v>1</v>
      </c>
      <c r="I546" t="inlineStr">
        <is>
          <t>SUB ASSEMBLY</t>
        </is>
      </c>
      <c r="J546" t="inlineStr">
        <is>
          <t>Active</t>
        </is>
      </c>
      <c r="L546" t="n">
        <v>10</v>
      </c>
      <c r="M546" t="n">
        <v>1</v>
      </c>
      <c r="Q546" t="inlineStr">
        <is>
          <t>EA</t>
        </is>
      </c>
      <c r="R546" t="inlineStr">
        <is>
          <t>Item</t>
        </is>
      </c>
      <c r="S546" t="n">
        <v>1</v>
      </c>
      <c r="T546" t="n">
        <v>100</v>
      </c>
      <c r="U546" t="n">
        <v>1</v>
      </c>
      <c r="V546" t="n">
        <v>1</v>
      </c>
      <c r="W546" t="inlineStr">
        <is>
          <t>Date</t>
        </is>
      </c>
      <c r="Z546" t="n">
        <v>45121.52415509259</v>
      </c>
      <c r="AB546" t="inlineStr">
        <is>
          <t>*</t>
        </is>
      </c>
      <c r="AD546" t="inlineStr">
        <is>
          <t>Assembly Pull</t>
        </is>
      </c>
      <c r="AE546" t="inlineStr">
        <is>
          <t>C500</t>
        </is>
      </c>
      <c r="AI546" t="n">
        <v>1</v>
      </c>
      <c r="AK546" t="n">
        <v>1</v>
      </c>
      <c r="AL546" t="n">
        <v>1</v>
      </c>
      <c r="AN546" t="n">
        <v>1</v>
      </c>
      <c r="AO546" t="n">
        <v>6</v>
      </c>
      <c r="AU546" t="inlineStr">
        <is>
          <t>None</t>
        </is>
      </c>
      <c r="AV546" t="inlineStr">
        <is>
          <t>*</t>
        </is>
      </c>
    </row>
    <row r="547" ht="14.25" customHeight="1" s="152">
      <c r="A547" t="inlineStr">
        <is>
          <t>DOC</t>
        </is>
      </c>
      <c r="B547" t="n">
        <v>4</v>
      </c>
      <c r="C547" t="inlineStr">
        <is>
          <t>A072B964-00</t>
        </is>
      </c>
      <c r="D547" t="inlineStr">
        <is>
          <t>A072B964</t>
        </is>
      </c>
      <c r="E547" t="inlineStr">
        <is>
          <t xml:space="preserve">                    A054W161F</t>
        </is>
      </c>
      <c r="F547" t="inlineStr">
        <is>
          <t>A054W161</t>
        </is>
      </c>
      <c r="G547" t="inlineStr">
        <is>
          <t>EPA17-INNER BODY-DOC</t>
        </is>
      </c>
      <c r="H547" t="n">
        <v>1</v>
      </c>
      <c r="I547" t="inlineStr">
        <is>
          <t>RAW MATERIAL</t>
        </is>
      </c>
      <c r="J547" t="inlineStr">
        <is>
          <t>Active</t>
        </is>
      </c>
      <c r="L547" t="n">
        <v>10</v>
      </c>
      <c r="M547" t="n">
        <v>1</v>
      </c>
      <c r="Q547" t="inlineStr">
        <is>
          <t>EA</t>
        </is>
      </c>
      <c r="R547" t="inlineStr">
        <is>
          <t>Item</t>
        </is>
      </c>
      <c r="S547" t="n">
        <v>1</v>
      </c>
      <c r="T547" t="n">
        <v>100</v>
      </c>
      <c r="U547" t="n">
        <v>1</v>
      </c>
      <c r="V547" t="n">
        <v>1</v>
      </c>
      <c r="W547" t="inlineStr">
        <is>
          <t>Date</t>
        </is>
      </c>
      <c r="Z547" t="n">
        <v>45121.52415509259</v>
      </c>
      <c r="AB547" t="inlineStr">
        <is>
          <t>*</t>
        </is>
      </c>
      <c r="AD547" t="inlineStr">
        <is>
          <t>Assembly Pull</t>
        </is>
      </c>
      <c r="AE547" t="inlineStr">
        <is>
          <t>LSLASER</t>
        </is>
      </c>
      <c r="AI547" t="n">
        <v>1</v>
      </c>
      <c r="AK547" t="n">
        <v>1</v>
      </c>
      <c r="AL547" t="n">
        <v>5</v>
      </c>
      <c r="AN547" t="n">
        <v>0</v>
      </c>
      <c r="AO547" t="n">
        <v>5</v>
      </c>
      <c r="AU547" t="inlineStr">
        <is>
          <t>None</t>
        </is>
      </c>
      <c r="AV547" t="inlineStr">
        <is>
          <t>*</t>
        </is>
      </c>
    </row>
    <row r="548" ht="14.25" customHeight="1" s="152">
      <c r="A548" t="inlineStr">
        <is>
          <t>DOC</t>
        </is>
      </c>
      <c r="B548" t="n">
        <v>3</v>
      </c>
      <c r="C548" t="inlineStr">
        <is>
          <t>A072B964-00</t>
        </is>
      </c>
      <c r="D548" t="inlineStr">
        <is>
          <t>A072B964</t>
        </is>
      </c>
      <c r="E548" t="inlineStr">
        <is>
          <t xml:space="preserve">            -  A044T452</t>
        </is>
      </c>
      <c r="F548" t="inlineStr">
        <is>
          <t>A044T452</t>
        </is>
      </c>
      <c r="G548" t="inlineStr">
        <is>
          <t>EPA17-DIESEL OXIDATION CATALYST</t>
        </is>
      </c>
      <c r="H548" t="n">
        <v>1</v>
      </c>
      <c r="I548" t="inlineStr">
        <is>
          <t>PHANTOM</t>
        </is>
      </c>
      <c r="J548" t="inlineStr">
        <is>
          <t>PHANTOM</t>
        </is>
      </c>
      <c r="L548" t="n">
        <v>20</v>
      </c>
      <c r="M548" t="n">
        <v>1</v>
      </c>
      <c r="Q548" t="inlineStr">
        <is>
          <t>EA</t>
        </is>
      </c>
      <c r="R548" t="inlineStr">
        <is>
          <t>Item</t>
        </is>
      </c>
      <c r="S548" t="n">
        <v>1</v>
      </c>
      <c r="T548" t="n">
        <v>100</v>
      </c>
      <c r="U548" t="n">
        <v>1</v>
      </c>
      <c r="V548" t="n">
        <v>1</v>
      </c>
      <c r="W548" t="inlineStr">
        <is>
          <t>Date</t>
        </is>
      </c>
      <c r="Z548" t="n">
        <v>45121.52415509259</v>
      </c>
      <c r="AB548" t="inlineStr">
        <is>
          <t>*</t>
        </is>
      </c>
      <c r="AD548" t="inlineStr">
        <is>
          <t>Phantom</t>
        </is>
      </c>
      <c r="AI548" t="n">
        <v>1</v>
      </c>
      <c r="AK548" t="n">
        <v>1</v>
      </c>
      <c r="AL548" t="n">
        <v>0</v>
      </c>
      <c r="AN548" t="n">
        <v>0</v>
      </c>
      <c r="AO548" t="n">
        <v>82</v>
      </c>
      <c r="AU548" t="inlineStr">
        <is>
          <t>None</t>
        </is>
      </c>
    </row>
    <row r="549" ht="14.25" customHeight="1" s="152">
      <c r="A549" t="inlineStr">
        <is>
          <t>DOC</t>
        </is>
      </c>
      <c r="B549" t="n">
        <v>4</v>
      </c>
      <c r="C549" t="inlineStr">
        <is>
          <t>A072B964-00</t>
        </is>
      </c>
      <c r="D549" t="inlineStr">
        <is>
          <t>A072B964</t>
        </is>
      </c>
      <c r="E549" t="inlineStr">
        <is>
          <t xml:space="preserve">                    A044T452A</t>
        </is>
      </c>
      <c r="F549" t="inlineStr">
        <is>
          <t>A044T452</t>
        </is>
      </c>
      <c r="G549" t="inlineStr">
        <is>
          <t>EPA17-DIESEL OXIDATION CATALYST</t>
        </is>
      </c>
      <c r="H549" t="n">
        <v>1</v>
      </c>
      <c r="I549" t="inlineStr">
        <is>
          <t>RAW MATERIAL</t>
        </is>
      </c>
      <c r="J549" t="inlineStr">
        <is>
          <t>Active</t>
        </is>
      </c>
      <c r="L549" t="n">
        <v>10</v>
      </c>
      <c r="M549" t="n">
        <v>1</v>
      </c>
      <c r="Q549" t="inlineStr">
        <is>
          <t>EA</t>
        </is>
      </c>
      <c r="R549" t="inlineStr">
        <is>
          <t>Item</t>
        </is>
      </c>
      <c r="S549" t="n">
        <v>1</v>
      </c>
      <c r="T549" t="n">
        <v>100</v>
      </c>
      <c r="U549" t="n">
        <v>1</v>
      </c>
      <c r="V549" t="n">
        <v>1</v>
      </c>
      <c r="W549" t="inlineStr">
        <is>
          <t>Date</t>
        </is>
      </c>
      <c r="Z549" t="n">
        <v>45121.52415509259</v>
      </c>
      <c r="AB549" t="inlineStr">
        <is>
          <t>*</t>
        </is>
      </c>
      <c r="AD549" t="inlineStr">
        <is>
          <t>Assembly Pull</t>
        </is>
      </c>
      <c r="AE549" t="inlineStr">
        <is>
          <t>C500</t>
        </is>
      </c>
      <c r="AI549" t="n">
        <v>1</v>
      </c>
      <c r="AK549" t="n">
        <v>1</v>
      </c>
      <c r="AL549" t="n">
        <v>10</v>
      </c>
      <c r="AN549" t="n">
        <v>0</v>
      </c>
      <c r="AO549" t="n">
        <v>12</v>
      </c>
      <c r="AU549" t="inlineStr">
        <is>
          <t>None</t>
        </is>
      </c>
      <c r="AV549" t="inlineStr">
        <is>
          <t>*</t>
        </is>
      </c>
    </row>
    <row r="550" ht="14.25" customHeight="1" s="152">
      <c r="A550" t="inlineStr">
        <is>
          <t>DOC</t>
        </is>
      </c>
      <c r="B550" t="n">
        <v>4</v>
      </c>
      <c r="C550" t="inlineStr">
        <is>
          <t>A072B964-00</t>
        </is>
      </c>
      <c r="D550" t="inlineStr">
        <is>
          <t>A072B964</t>
        </is>
      </c>
      <c r="E550" t="inlineStr">
        <is>
          <t xml:space="preserve">                    Q196100</t>
        </is>
      </c>
      <c r="F550" t="inlineStr">
        <is>
          <t>Q196100</t>
        </is>
      </c>
      <c r="G550" t="inlineStr">
        <is>
          <t>PRECIOUS METAL PLATINUM PER PRINT</t>
        </is>
      </c>
      <c r="H550" t="n">
        <v>1</v>
      </c>
      <c r="I550" t="inlineStr">
        <is>
          <t>RAW MATERIAL</t>
        </is>
      </c>
      <c r="J550" t="inlineStr">
        <is>
          <t>Active</t>
        </is>
      </c>
      <c r="L550" t="n">
        <v>20</v>
      </c>
      <c r="M550" t="n">
        <v>1</v>
      </c>
      <c r="Q550" t="inlineStr">
        <is>
          <t>TZ</t>
        </is>
      </c>
      <c r="R550" t="inlineStr">
        <is>
          <t>Item</t>
        </is>
      </c>
      <c r="S550" t="n">
        <v>0.128441</v>
      </c>
      <c r="T550" t="n">
        <v>100</v>
      </c>
      <c r="U550" t="n">
        <v>1</v>
      </c>
      <c r="V550" t="n">
        <v>0.128441</v>
      </c>
      <c r="W550" t="inlineStr">
        <is>
          <t>Date</t>
        </is>
      </c>
      <c r="Z550" t="n">
        <v>45121.52415509259</v>
      </c>
      <c r="AB550" t="inlineStr">
        <is>
          <t>*</t>
        </is>
      </c>
      <c r="AC550" t="inlineStr">
        <is>
          <t>MPTBR898</t>
        </is>
      </c>
      <c r="AD550" t="inlineStr">
        <is>
          <t>Assembly Pull</t>
        </is>
      </c>
      <c r="AE550" t="inlineStr">
        <is>
          <t>PGM</t>
        </is>
      </c>
      <c r="AI550" t="n">
        <v>0.128441</v>
      </c>
      <c r="AK550" t="n">
        <v>1</v>
      </c>
      <c r="AL550" t="n">
        <v>80</v>
      </c>
      <c r="AN550" t="n">
        <v>0</v>
      </c>
      <c r="AO550" t="n">
        <v>82</v>
      </c>
      <c r="AU550" t="inlineStr">
        <is>
          <t>None</t>
        </is>
      </c>
      <c r="AV550" t="inlineStr">
        <is>
          <t>*</t>
        </is>
      </c>
    </row>
    <row r="551" ht="14.25" customHeight="1" s="152">
      <c r="A551" t="inlineStr">
        <is>
          <t>DOC</t>
        </is>
      </c>
      <c r="B551" t="n">
        <v>4</v>
      </c>
      <c r="C551" t="inlineStr">
        <is>
          <t>A072B964-00</t>
        </is>
      </c>
      <c r="D551" t="inlineStr">
        <is>
          <t>A072B964</t>
        </is>
      </c>
      <c r="E551" t="inlineStr">
        <is>
          <t xml:space="preserve">                    Q196101</t>
        </is>
      </c>
      <c r="F551" t="inlineStr">
        <is>
          <t>Q196101</t>
        </is>
      </c>
      <c r="G551" t="inlineStr">
        <is>
          <t>PRECIOUS METAL PALLADIUM PER PRINT</t>
        </is>
      </c>
      <c r="H551" t="n">
        <v>1</v>
      </c>
      <c r="I551" t="inlineStr">
        <is>
          <t>RAW MATERIAL</t>
        </is>
      </c>
      <c r="J551" t="inlineStr">
        <is>
          <t>Active</t>
        </is>
      </c>
      <c r="L551" t="n">
        <v>30</v>
      </c>
      <c r="M551" t="n">
        <v>1</v>
      </c>
      <c r="Q551" t="inlineStr">
        <is>
          <t>TZ</t>
        </is>
      </c>
      <c r="R551" t="inlineStr">
        <is>
          <t>Item</t>
        </is>
      </c>
      <c r="S551" t="n">
        <v>0.024649</v>
      </c>
      <c r="T551" t="n">
        <v>100</v>
      </c>
      <c r="U551" t="n">
        <v>1</v>
      </c>
      <c r="V551" t="n">
        <v>0.024649</v>
      </c>
      <c r="W551" t="inlineStr">
        <is>
          <t>Date</t>
        </is>
      </c>
      <c r="Z551" t="n">
        <v>45121.52415509259</v>
      </c>
      <c r="AB551" t="inlineStr">
        <is>
          <t>*</t>
        </is>
      </c>
      <c r="AC551" t="inlineStr">
        <is>
          <t>MPTBR899</t>
        </is>
      </c>
      <c r="AD551" t="inlineStr">
        <is>
          <t>Assembly Pull</t>
        </is>
      </c>
      <c r="AE551" t="inlineStr">
        <is>
          <t>PGM</t>
        </is>
      </c>
      <c r="AI551" t="n">
        <v>0.024649</v>
      </c>
      <c r="AK551" t="n">
        <v>1</v>
      </c>
      <c r="AL551" t="n">
        <v>80</v>
      </c>
      <c r="AN551" t="n">
        <v>0</v>
      </c>
      <c r="AO551" t="n">
        <v>82</v>
      </c>
      <c r="AU551" t="inlineStr">
        <is>
          <t>None</t>
        </is>
      </c>
      <c r="AV551" t="inlineStr">
        <is>
          <t>*</t>
        </is>
      </c>
    </row>
    <row r="552" ht="14.25" customHeight="1" s="152">
      <c r="A552" t="inlineStr">
        <is>
          <t>DOC</t>
        </is>
      </c>
      <c r="B552" t="n">
        <v>3</v>
      </c>
      <c r="C552" t="inlineStr">
        <is>
          <t>A072B964-00</t>
        </is>
      </c>
      <c r="D552" t="inlineStr">
        <is>
          <t>A072B964</t>
        </is>
      </c>
      <c r="E552" t="inlineStr">
        <is>
          <t xml:space="preserve">                A072Z605</t>
        </is>
      </c>
      <c r="F552" t="inlineStr">
        <is>
          <t>A072Z605</t>
        </is>
      </c>
      <c r="G552" t="inlineStr">
        <is>
          <t>Mat,Substrate Mounting</t>
        </is>
      </c>
      <c r="H552" t="n">
        <v>1</v>
      </c>
      <c r="I552" t="inlineStr">
        <is>
          <t>RAW MATERIAL</t>
        </is>
      </c>
      <c r="J552" t="inlineStr">
        <is>
          <t>Active</t>
        </is>
      </c>
      <c r="L552" t="n">
        <v>30</v>
      </c>
      <c r="M552" t="n">
        <v>1</v>
      </c>
      <c r="Q552" t="inlineStr">
        <is>
          <t>EA</t>
        </is>
      </c>
      <c r="R552" t="inlineStr">
        <is>
          <t>Item</t>
        </is>
      </c>
      <c r="S552" t="n">
        <v>1</v>
      </c>
      <c r="T552" t="n">
        <v>100</v>
      </c>
      <c r="U552" t="n">
        <v>1</v>
      </c>
      <c r="V552" t="n">
        <v>1</v>
      </c>
      <c r="W552" t="inlineStr">
        <is>
          <t>Date</t>
        </is>
      </c>
      <c r="Z552" t="n">
        <v>45121.52415509259</v>
      </c>
      <c r="AB552" t="inlineStr">
        <is>
          <t>*</t>
        </is>
      </c>
      <c r="AD552" t="inlineStr">
        <is>
          <t>Assembly Pull</t>
        </is>
      </c>
      <c r="AE552" t="inlineStr">
        <is>
          <t>C500</t>
        </is>
      </c>
      <c r="AI552" t="n">
        <v>1</v>
      </c>
      <c r="AK552" t="n">
        <v>1</v>
      </c>
      <c r="AL552" t="n">
        <v>15</v>
      </c>
      <c r="AN552" t="n">
        <v>0</v>
      </c>
      <c r="AO552" t="n">
        <v>15</v>
      </c>
      <c r="AU552" t="inlineStr">
        <is>
          <t>None</t>
        </is>
      </c>
      <c r="AV552" t="inlineStr">
        <is>
          <t>*</t>
        </is>
      </c>
    </row>
    <row r="553" ht="14.25" customHeight="1" s="152">
      <c r="A553" t="inlineStr">
        <is>
          <t>DOC</t>
        </is>
      </c>
      <c r="B553" t="n">
        <v>2</v>
      </c>
      <c r="C553" t="inlineStr">
        <is>
          <t>A072B964-00</t>
        </is>
      </c>
      <c r="D553" t="inlineStr">
        <is>
          <t>A072B964</t>
        </is>
      </c>
      <c r="E553" t="inlineStr">
        <is>
          <t xml:space="preserve">            A052E390</t>
        </is>
      </c>
      <c r="F553" t="inlineStr">
        <is>
          <t>A052E390</t>
        </is>
      </c>
      <c r="G553" t="inlineStr">
        <is>
          <t>EPA17-ADAPTER BODY-INLET</t>
        </is>
      </c>
      <c r="H553" t="n">
        <v>1</v>
      </c>
      <c r="I553" t="inlineStr">
        <is>
          <t>RAW MATERIAL</t>
        </is>
      </c>
      <c r="J553" t="inlineStr">
        <is>
          <t>Active</t>
        </is>
      </c>
      <c r="L553" t="n">
        <v>20</v>
      </c>
      <c r="M553" t="n">
        <v>1</v>
      </c>
      <c r="Q553" t="inlineStr">
        <is>
          <t>EA</t>
        </is>
      </c>
      <c r="R553" t="inlineStr">
        <is>
          <t>Item</t>
        </is>
      </c>
      <c r="S553" t="n">
        <v>1</v>
      </c>
      <c r="T553" t="n">
        <v>100</v>
      </c>
      <c r="U553" t="n">
        <v>1</v>
      </c>
      <c r="V553" t="n">
        <v>1</v>
      </c>
      <c r="W553" t="inlineStr">
        <is>
          <t>Date</t>
        </is>
      </c>
      <c r="Z553" t="n">
        <v>44985.60965277778</v>
      </c>
      <c r="AB553" t="inlineStr">
        <is>
          <t>*</t>
        </is>
      </c>
      <c r="AD553" t="inlineStr">
        <is>
          <t>Assembly Pull</t>
        </is>
      </c>
      <c r="AE553" t="inlineStr">
        <is>
          <t>MFRJ KITS</t>
        </is>
      </c>
      <c r="AI553" t="n">
        <v>1</v>
      </c>
      <c r="AK553" t="n">
        <v>1</v>
      </c>
      <c r="AL553" t="n">
        <v>10</v>
      </c>
      <c r="AN553" t="n">
        <v>0</v>
      </c>
      <c r="AO553" t="n">
        <v>12</v>
      </c>
      <c r="AU553" t="inlineStr">
        <is>
          <t>None</t>
        </is>
      </c>
      <c r="AV553" t="inlineStr">
        <is>
          <t>*</t>
        </is>
      </c>
    </row>
    <row r="554" ht="14.25" customHeight="1" s="152">
      <c r="A554" t="inlineStr">
        <is>
          <t>DOC</t>
        </is>
      </c>
      <c r="B554" t="n">
        <v>2</v>
      </c>
      <c r="C554" t="inlineStr">
        <is>
          <t>A072B964-00</t>
        </is>
      </c>
      <c r="D554" t="inlineStr">
        <is>
          <t>A072B964</t>
        </is>
      </c>
      <c r="E554" t="inlineStr">
        <is>
          <t xml:space="preserve">            A052D401</t>
        </is>
      </c>
      <c r="F554" t="inlineStr">
        <is>
          <t>A052D401</t>
        </is>
      </c>
      <c r="G554" t="inlineStr">
        <is>
          <t>EPA17-PLATE, FLANGED-SI</t>
        </is>
      </c>
      <c r="H554" t="n">
        <v>1</v>
      </c>
      <c r="I554" t="inlineStr">
        <is>
          <t>RAW MATERIAL</t>
        </is>
      </c>
      <c r="J554" t="inlineStr">
        <is>
          <t>Active</t>
        </is>
      </c>
      <c r="L554" t="n">
        <v>30</v>
      </c>
      <c r="M554" t="n">
        <v>1</v>
      </c>
      <c r="Q554" t="inlineStr">
        <is>
          <t>EA</t>
        </is>
      </c>
      <c r="R554" t="inlineStr">
        <is>
          <t>Item</t>
        </is>
      </c>
      <c r="S554" t="n">
        <v>1</v>
      </c>
      <c r="T554" t="n">
        <v>100</v>
      </c>
      <c r="U554" t="n">
        <v>1</v>
      </c>
      <c r="V554" t="n">
        <v>1</v>
      </c>
      <c r="W554" t="inlineStr">
        <is>
          <t>Date</t>
        </is>
      </c>
      <c r="Z554" t="n">
        <v>44985.60965277778</v>
      </c>
      <c r="AB554" t="inlineStr">
        <is>
          <t>*</t>
        </is>
      </c>
      <c r="AD554" t="inlineStr">
        <is>
          <t>Assembly Pull</t>
        </is>
      </c>
      <c r="AE554" t="inlineStr">
        <is>
          <t>MFRJ KITS</t>
        </is>
      </c>
      <c r="AI554" t="n">
        <v>1</v>
      </c>
      <c r="AK554" t="n">
        <v>1</v>
      </c>
      <c r="AL554" t="n">
        <v>10</v>
      </c>
      <c r="AN554" t="n">
        <v>0</v>
      </c>
      <c r="AO554" t="n">
        <v>12</v>
      </c>
      <c r="AU554" t="inlineStr">
        <is>
          <t>None</t>
        </is>
      </c>
      <c r="AV554" t="inlineStr">
        <is>
          <t>*</t>
        </is>
      </c>
    </row>
    <row r="555" ht="14.25" customHeight="1" s="152">
      <c r="A555" t="inlineStr">
        <is>
          <t>DOC</t>
        </is>
      </c>
      <c r="B555" t="n">
        <v>2</v>
      </c>
      <c r="C555" t="inlineStr">
        <is>
          <t>A072B964-00</t>
        </is>
      </c>
      <c r="D555" t="inlineStr">
        <is>
          <t>A072B964</t>
        </is>
      </c>
      <c r="E555" t="inlineStr">
        <is>
          <t xml:space="preserve">            A052D400</t>
        </is>
      </c>
      <c r="F555" t="inlineStr">
        <is>
          <t>A052D400</t>
        </is>
      </c>
      <c r="G555" t="inlineStr">
        <is>
          <t>EPA17-PERF PLATE-SI</t>
        </is>
      </c>
      <c r="H555" t="n">
        <v>1</v>
      </c>
      <c r="I555" t="inlineStr">
        <is>
          <t>RAW MATERIAL</t>
        </is>
      </c>
      <c r="J555" t="inlineStr">
        <is>
          <t>Active</t>
        </is>
      </c>
      <c r="L555" t="n">
        <v>40</v>
      </c>
      <c r="M555" t="n">
        <v>1</v>
      </c>
      <c r="Q555" t="inlineStr">
        <is>
          <t>EA</t>
        </is>
      </c>
      <c r="R555" t="inlineStr">
        <is>
          <t>Item</t>
        </is>
      </c>
      <c r="S555" t="n">
        <v>1</v>
      </c>
      <c r="T555" t="n">
        <v>100</v>
      </c>
      <c r="U555" t="n">
        <v>1</v>
      </c>
      <c r="V555" t="n">
        <v>1</v>
      </c>
      <c r="W555" t="inlineStr">
        <is>
          <t>Date</t>
        </is>
      </c>
      <c r="Z555" t="n">
        <v>44985.60965277778</v>
      </c>
      <c r="AB555" t="inlineStr">
        <is>
          <t>*</t>
        </is>
      </c>
      <c r="AD555" t="inlineStr">
        <is>
          <t>Assembly Pull</t>
        </is>
      </c>
      <c r="AE555" t="inlineStr">
        <is>
          <t>MFRJ KITS</t>
        </is>
      </c>
      <c r="AI555" t="n">
        <v>1</v>
      </c>
      <c r="AK555" t="n">
        <v>1</v>
      </c>
      <c r="AL555" t="n">
        <v>10</v>
      </c>
      <c r="AN555" t="n">
        <v>0</v>
      </c>
      <c r="AO555" t="n">
        <v>12</v>
      </c>
      <c r="AU555" t="inlineStr">
        <is>
          <t>None</t>
        </is>
      </c>
      <c r="AV555" t="inlineStr">
        <is>
          <t>*</t>
        </is>
      </c>
    </row>
    <row r="556" ht="14.25" customHeight="1" s="152">
      <c r="A556" t="inlineStr">
        <is>
          <t>DOC</t>
        </is>
      </c>
      <c r="B556" t="n">
        <v>2</v>
      </c>
      <c r="C556" t="inlineStr">
        <is>
          <t>A072B964-00</t>
        </is>
      </c>
      <c r="D556" t="inlineStr">
        <is>
          <t>A072B964</t>
        </is>
      </c>
      <c r="E556" t="inlineStr">
        <is>
          <t xml:space="preserve">        -  A064B612</t>
        </is>
      </c>
      <c r="F556" t="inlineStr">
        <is>
          <t>A064B612</t>
        </is>
      </c>
      <c r="G556" t="inlineStr">
        <is>
          <t>PLATE,FLANGED</t>
        </is>
      </c>
      <c r="H556" t="n">
        <v>1</v>
      </c>
      <c r="I556" t="inlineStr">
        <is>
          <t>PHANTOM</t>
        </is>
      </c>
      <c r="J556" t="inlineStr">
        <is>
          <t>PHANTOM</t>
        </is>
      </c>
      <c r="L556" t="n">
        <v>50</v>
      </c>
      <c r="M556" t="n">
        <v>1</v>
      </c>
      <c r="Q556" t="inlineStr">
        <is>
          <t>EA</t>
        </is>
      </c>
      <c r="R556" t="inlineStr">
        <is>
          <t>Item</t>
        </is>
      </c>
      <c r="S556" t="n">
        <v>1</v>
      </c>
      <c r="T556" t="n">
        <v>100</v>
      </c>
      <c r="U556" t="n">
        <v>1</v>
      </c>
      <c r="V556" t="n">
        <v>1</v>
      </c>
      <c r="W556" t="inlineStr">
        <is>
          <t>Date</t>
        </is>
      </c>
      <c r="Z556" t="n">
        <v>44985.60965277778</v>
      </c>
      <c r="AB556" t="inlineStr">
        <is>
          <t>*</t>
        </is>
      </c>
      <c r="AD556" t="inlineStr">
        <is>
          <t>Phantom</t>
        </is>
      </c>
      <c r="AI556" t="n">
        <v>1</v>
      </c>
      <c r="AK556" t="n">
        <v>1</v>
      </c>
      <c r="AL556" t="n">
        <v>0</v>
      </c>
      <c r="AN556" t="n">
        <v>0</v>
      </c>
      <c r="AO556" t="n">
        <v>12</v>
      </c>
      <c r="AU556" t="inlineStr">
        <is>
          <t>None</t>
        </is>
      </c>
    </row>
    <row r="557" ht="14.25" customHeight="1" s="152">
      <c r="A557" t="inlineStr">
        <is>
          <t>DOC</t>
        </is>
      </c>
      <c r="B557" t="n">
        <v>3</v>
      </c>
      <c r="C557" t="inlineStr">
        <is>
          <t>A072B964-00</t>
        </is>
      </c>
      <c r="D557" t="inlineStr">
        <is>
          <t>A072B964</t>
        </is>
      </c>
      <c r="E557" t="inlineStr">
        <is>
          <t xml:space="preserve">                A052D399</t>
        </is>
      </c>
      <c r="F557" t="inlineStr">
        <is>
          <t>A052D399</t>
        </is>
      </c>
      <c r="G557" t="inlineStr">
        <is>
          <t>EPA17-PLATE, FLANGED-SI</t>
        </is>
      </c>
      <c r="H557" t="n">
        <v>1</v>
      </c>
      <c r="I557" t="inlineStr">
        <is>
          <t>RAW MATERIAL</t>
        </is>
      </c>
      <c r="J557" t="inlineStr">
        <is>
          <t>Active</t>
        </is>
      </c>
      <c r="L557" t="n">
        <v>10</v>
      </c>
      <c r="M557" t="n">
        <v>1</v>
      </c>
      <c r="Q557" t="inlineStr">
        <is>
          <t>EA</t>
        </is>
      </c>
      <c r="R557" t="inlineStr">
        <is>
          <t>Item</t>
        </is>
      </c>
      <c r="S557" t="n">
        <v>1</v>
      </c>
      <c r="T557" t="n">
        <v>100</v>
      </c>
      <c r="U557" t="n">
        <v>1</v>
      </c>
      <c r="V557" t="n">
        <v>1</v>
      </c>
      <c r="W557" t="inlineStr">
        <is>
          <t>Date</t>
        </is>
      </c>
      <c r="Z557" t="n">
        <v>44985.60965277778</v>
      </c>
      <c r="AB557" t="inlineStr">
        <is>
          <t>*</t>
        </is>
      </c>
      <c r="AD557" t="inlineStr">
        <is>
          <t>Assembly Pull</t>
        </is>
      </c>
      <c r="AE557" t="inlineStr">
        <is>
          <t>MFRJ KITS</t>
        </is>
      </c>
      <c r="AI557" t="n">
        <v>1</v>
      </c>
      <c r="AK557" t="n">
        <v>1</v>
      </c>
      <c r="AL557" t="n">
        <v>10</v>
      </c>
      <c r="AN557" t="n">
        <v>0</v>
      </c>
      <c r="AO557" t="n">
        <v>12</v>
      </c>
      <c r="AU557" t="inlineStr">
        <is>
          <t>None</t>
        </is>
      </c>
      <c r="AV557" t="inlineStr">
        <is>
          <t>*</t>
        </is>
      </c>
    </row>
    <row r="558" ht="14.25" customHeight="1" s="152">
      <c r="A558" t="inlineStr">
        <is>
          <t>DOC</t>
        </is>
      </c>
      <c r="B558" t="n">
        <v>3</v>
      </c>
      <c r="C558" t="inlineStr">
        <is>
          <t>A072B964-00</t>
        </is>
      </c>
      <c r="D558" t="inlineStr">
        <is>
          <t>A072B964</t>
        </is>
      </c>
      <c r="E558" t="inlineStr">
        <is>
          <t xml:space="preserve">                A054X541</t>
        </is>
      </c>
      <c r="F558" t="inlineStr">
        <is>
          <t>A054X541</t>
        </is>
      </c>
      <c r="G558" t="inlineStr">
        <is>
          <t>EPA17-BAFFLE-INLET-SI</t>
        </is>
      </c>
      <c r="H558" t="n">
        <v>1</v>
      </c>
      <c r="I558" t="inlineStr">
        <is>
          <t>RAW MATERIAL</t>
        </is>
      </c>
      <c r="J558" t="inlineStr">
        <is>
          <t>Active</t>
        </is>
      </c>
      <c r="L558" t="n">
        <v>20</v>
      </c>
      <c r="M558" t="n">
        <v>1</v>
      </c>
      <c r="Q558" t="inlineStr">
        <is>
          <t>EA</t>
        </is>
      </c>
      <c r="R558" t="inlineStr">
        <is>
          <t>Item</t>
        </is>
      </c>
      <c r="S558" t="n">
        <v>1</v>
      </c>
      <c r="T558" t="n">
        <v>100</v>
      </c>
      <c r="U558" t="n">
        <v>1</v>
      </c>
      <c r="V558" t="n">
        <v>1</v>
      </c>
      <c r="W558" t="inlineStr">
        <is>
          <t>Date</t>
        </is>
      </c>
      <c r="Z558" t="n">
        <v>44985.60965277778</v>
      </c>
      <c r="AB558" t="inlineStr">
        <is>
          <t>*</t>
        </is>
      </c>
      <c r="AD558" t="inlineStr">
        <is>
          <t>Assembly Pull</t>
        </is>
      </c>
      <c r="AE558" t="inlineStr">
        <is>
          <t>MFRJ KITS</t>
        </is>
      </c>
      <c r="AI558" t="n">
        <v>1</v>
      </c>
      <c r="AK558" t="n">
        <v>1</v>
      </c>
      <c r="AL558" t="n">
        <v>10</v>
      </c>
      <c r="AN558" t="n">
        <v>0</v>
      </c>
      <c r="AO558" t="n">
        <v>12</v>
      </c>
      <c r="AU558" t="inlineStr">
        <is>
          <t>None</t>
        </is>
      </c>
      <c r="AV558" t="inlineStr">
        <is>
          <t>*</t>
        </is>
      </c>
    </row>
    <row r="559" ht="14.25" customHeight="1" s="152">
      <c r="A559" t="inlineStr">
        <is>
          <t>DOC</t>
        </is>
      </c>
      <c r="B559" t="n">
        <v>3</v>
      </c>
      <c r="C559" t="inlineStr">
        <is>
          <t>A072B964-00</t>
        </is>
      </c>
      <c r="D559" t="inlineStr">
        <is>
          <t>A072B964</t>
        </is>
      </c>
      <c r="E559" t="inlineStr">
        <is>
          <t xml:space="preserve">                A052L352</t>
        </is>
      </c>
      <c r="F559" t="inlineStr">
        <is>
          <t>A052L352</t>
        </is>
      </c>
      <c r="G559" t="inlineStr">
        <is>
          <t>EPA17-BAFFLE-INLET-SI</t>
        </is>
      </c>
      <c r="H559" t="n">
        <v>1</v>
      </c>
      <c r="I559" t="inlineStr">
        <is>
          <t>RAW MATERIAL</t>
        </is>
      </c>
      <c r="J559" t="inlineStr">
        <is>
          <t>Active</t>
        </is>
      </c>
      <c r="L559" t="n">
        <v>30</v>
      </c>
      <c r="M559" t="n">
        <v>1</v>
      </c>
      <c r="Q559" t="inlineStr">
        <is>
          <t>EA</t>
        </is>
      </c>
      <c r="R559" t="inlineStr">
        <is>
          <t>Item</t>
        </is>
      </c>
      <c r="S559" t="n">
        <v>1</v>
      </c>
      <c r="T559" t="n">
        <v>100</v>
      </c>
      <c r="U559" t="n">
        <v>1</v>
      </c>
      <c r="V559" t="n">
        <v>1</v>
      </c>
      <c r="W559" t="inlineStr">
        <is>
          <t>Date</t>
        </is>
      </c>
      <c r="Z559" t="n">
        <v>44985.60965277778</v>
      </c>
      <c r="AB559" t="inlineStr">
        <is>
          <t>*</t>
        </is>
      </c>
      <c r="AD559" t="inlineStr">
        <is>
          <t>Assembly Pull</t>
        </is>
      </c>
      <c r="AE559" t="inlineStr">
        <is>
          <t>MFRJ KITS</t>
        </is>
      </c>
      <c r="AI559" t="n">
        <v>1</v>
      </c>
      <c r="AK559" t="n">
        <v>1</v>
      </c>
      <c r="AL559" t="n">
        <v>10</v>
      </c>
      <c r="AN559" t="n">
        <v>0</v>
      </c>
      <c r="AO559" t="n">
        <v>12</v>
      </c>
      <c r="AU559" t="inlineStr">
        <is>
          <t>None</t>
        </is>
      </c>
      <c r="AV559" t="inlineStr">
        <is>
          <t>*</t>
        </is>
      </c>
    </row>
    <row r="560" ht="14.25" customHeight="1" s="152">
      <c r="A560" t="inlineStr">
        <is>
          <t>DOC</t>
        </is>
      </c>
      <c r="B560" t="n">
        <v>2</v>
      </c>
      <c r="C560" t="inlineStr">
        <is>
          <t>A072B964-00</t>
        </is>
      </c>
      <c r="D560" t="inlineStr">
        <is>
          <t>A072B964</t>
        </is>
      </c>
      <c r="E560" t="inlineStr">
        <is>
          <t xml:space="preserve">            A040W490</t>
        </is>
      </c>
      <c r="F560" t="inlineStr">
        <is>
          <t>A040W490</t>
        </is>
      </c>
      <c r="G560" t="inlineStr">
        <is>
          <t>ADAPTER CLAMP</t>
        </is>
      </c>
      <c r="H560" t="n">
        <v>1</v>
      </c>
      <c r="I560" t="inlineStr">
        <is>
          <t>RAW MATERIAL</t>
        </is>
      </c>
      <c r="J560" t="inlineStr">
        <is>
          <t>Active</t>
        </is>
      </c>
      <c r="L560" t="n">
        <v>60</v>
      </c>
      <c r="M560" t="n">
        <v>1</v>
      </c>
      <c r="Q560" t="inlineStr">
        <is>
          <t>EA</t>
        </is>
      </c>
      <c r="R560" t="inlineStr">
        <is>
          <t>Item</t>
        </is>
      </c>
      <c r="S560" t="n">
        <v>1</v>
      </c>
      <c r="T560" t="n">
        <v>100</v>
      </c>
      <c r="U560" t="n">
        <v>1</v>
      </c>
      <c r="V560" t="n">
        <v>1</v>
      </c>
      <c r="W560" t="inlineStr">
        <is>
          <t>Date</t>
        </is>
      </c>
      <c r="Z560" t="n">
        <v>44985.60965277778</v>
      </c>
      <c r="AB560" t="inlineStr">
        <is>
          <t>*</t>
        </is>
      </c>
      <c r="AD560" t="inlineStr">
        <is>
          <t>Assembly Pull</t>
        </is>
      </c>
      <c r="AE560" t="inlineStr">
        <is>
          <t>M1200</t>
        </is>
      </c>
      <c r="AI560" t="n">
        <v>1</v>
      </c>
      <c r="AK560" t="n">
        <v>1</v>
      </c>
      <c r="AL560" t="n">
        <v>10</v>
      </c>
      <c r="AN560" t="n">
        <v>0</v>
      </c>
      <c r="AO560" t="n">
        <v>12</v>
      </c>
      <c r="AU560" t="inlineStr">
        <is>
          <t>None</t>
        </is>
      </c>
      <c r="AV560" t="inlineStr">
        <is>
          <t>*</t>
        </is>
      </c>
    </row>
    <row r="561" ht="14.25" customHeight="1" s="152">
      <c r="A561" t="inlineStr">
        <is>
          <t>DOC</t>
        </is>
      </c>
      <c r="B561" t="n">
        <v>2</v>
      </c>
      <c r="C561" t="inlineStr">
        <is>
          <t>A072B964-00</t>
        </is>
      </c>
      <c r="D561" t="inlineStr">
        <is>
          <t>A072B964</t>
        </is>
      </c>
      <c r="E561" t="inlineStr">
        <is>
          <t xml:space="preserve">            A057D140</t>
        </is>
      </c>
      <c r="F561" t="inlineStr">
        <is>
          <t>A057D140</t>
        </is>
      </c>
      <c r="G561" t="inlineStr">
        <is>
          <t>EPA17-COUPLER</t>
        </is>
      </c>
      <c r="H561" t="n">
        <v>1</v>
      </c>
      <c r="I561" t="inlineStr">
        <is>
          <t>RAW MATERIAL</t>
        </is>
      </c>
      <c r="J561" t="inlineStr">
        <is>
          <t>Active</t>
        </is>
      </c>
      <c r="L561" t="n">
        <v>70</v>
      </c>
      <c r="M561" t="n">
        <v>1</v>
      </c>
      <c r="Q561" t="inlineStr">
        <is>
          <t>EA</t>
        </is>
      </c>
      <c r="R561" t="inlineStr">
        <is>
          <t>Item</t>
        </is>
      </c>
      <c r="S561" t="n">
        <v>1</v>
      </c>
      <c r="T561" t="n">
        <v>100</v>
      </c>
      <c r="U561" t="n">
        <v>1</v>
      </c>
      <c r="V561" t="n">
        <v>1</v>
      </c>
      <c r="W561" t="inlineStr">
        <is>
          <t>Date</t>
        </is>
      </c>
      <c r="Z561" t="n">
        <v>44985.60965277778</v>
      </c>
      <c r="AB561" t="inlineStr">
        <is>
          <t>*</t>
        </is>
      </c>
      <c r="AD561" t="inlineStr">
        <is>
          <t>Assembly Pull</t>
        </is>
      </c>
      <c r="AE561" t="inlineStr">
        <is>
          <t>M1200</t>
        </is>
      </c>
      <c r="AI561" t="n">
        <v>1</v>
      </c>
      <c r="AK561" t="n">
        <v>1</v>
      </c>
      <c r="AL561" t="n">
        <v>10</v>
      </c>
      <c r="AN561" t="n">
        <v>0</v>
      </c>
      <c r="AO561" t="n">
        <v>12</v>
      </c>
      <c r="AU561" t="inlineStr">
        <is>
          <t>None</t>
        </is>
      </c>
      <c r="AV561" t="inlineStr">
        <is>
          <t>*</t>
        </is>
      </c>
    </row>
    <row r="562" ht="14.25" customHeight="1" s="152">
      <c r="A562" t="inlineStr">
        <is>
          <t>DOC</t>
        </is>
      </c>
      <c r="B562" t="n">
        <v>2</v>
      </c>
      <c r="C562" t="inlineStr">
        <is>
          <t>A072B964-00</t>
        </is>
      </c>
      <c r="D562" t="inlineStr">
        <is>
          <t>A072B964</t>
        </is>
      </c>
      <c r="E562" t="inlineStr">
        <is>
          <t xml:space="preserve">            A057C684</t>
        </is>
      </c>
      <c r="F562" t="inlineStr">
        <is>
          <t>A057C684</t>
        </is>
      </c>
      <c r="G562" t="inlineStr">
        <is>
          <t>EPA17-INSULATION</t>
        </is>
      </c>
      <c r="H562" t="n">
        <v>1</v>
      </c>
      <c r="I562" t="inlineStr">
        <is>
          <t>RAW MATERIAL</t>
        </is>
      </c>
      <c r="J562" t="inlineStr">
        <is>
          <t>Active</t>
        </is>
      </c>
      <c r="L562" t="n">
        <v>80</v>
      </c>
      <c r="M562" t="n">
        <v>1</v>
      </c>
      <c r="Q562" t="inlineStr">
        <is>
          <t>EA</t>
        </is>
      </c>
      <c r="R562" t="inlineStr">
        <is>
          <t>Item</t>
        </is>
      </c>
      <c r="S562" t="n">
        <v>1</v>
      </c>
      <c r="T562" t="n">
        <v>100</v>
      </c>
      <c r="U562" t="n">
        <v>1</v>
      </c>
      <c r="V562" t="n">
        <v>1</v>
      </c>
      <c r="W562" t="inlineStr">
        <is>
          <t>Date</t>
        </is>
      </c>
      <c r="Z562" t="n">
        <v>44985.60965277778</v>
      </c>
      <c r="AB562" t="inlineStr">
        <is>
          <t>*</t>
        </is>
      </c>
      <c r="AD562" t="inlineStr">
        <is>
          <t>Assembly Pull</t>
        </is>
      </c>
      <c r="AE562" t="inlineStr">
        <is>
          <t>MFRJ KITS</t>
        </is>
      </c>
      <c r="AI562" t="n">
        <v>1</v>
      </c>
      <c r="AK562" t="n">
        <v>1</v>
      </c>
      <c r="AL562" t="n">
        <v>10</v>
      </c>
      <c r="AN562" t="n">
        <v>0</v>
      </c>
      <c r="AO562" t="n">
        <v>12</v>
      </c>
      <c r="AU562" t="inlineStr">
        <is>
          <t>None</t>
        </is>
      </c>
      <c r="AV562" t="inlineStr">
        <is>
          <t>*</t>
        </is>
      </c>
    </row>
    <row r="563" ht="14.25" customHeight="1" s="152">
      <c r="A563" t="inlineStr">
        <is>
          <t>DOC</t>
        </is>
      </c>
      <c r="B563" t="n">
        <v>2</v>
      </c>
      <c r="C563" t="inlineStr">
        <is>
          <t>A072B964-00</t>
        </is>
      </c>
      <c r="D563" t="inlineStr">
        <is>
          <t>A072B964</t>
        </is>
      </c>
      <c r="E563" t="inlineStr">
        <is>
          <t xml:space="preserve">            A057P850</t>
        </is>
      </c>
      <c r="F563" t="inlineStr">
        <is>
          <t>A057P850</t>
        </is>
      </c>
      <c r="G563" t="inlineStr">
        <is>
          <t>STAGE V-INSULATION</t>
        </is>
      </c>
      <c r="H563" t="n">
        <v>1</v>
      </c>
      <c r="I563" t="inlineStr">
        <is>
          <t>RAW MATERIAL</t>
        </is>
      </c>
      <c r="J563" t="inlineStr">
        <is>
          <t>Active</t>
        </is>
      </c>
      <c r="L563" t="n">
        <v>90</v>
      </c>
      <c r="M563" t="n">
        <v>1</v>
      </c>
      <c r="Q563" t="inlineStr">
        <is>
          <t>EA</t>
        </is>
      </c>
      <c r="R563" t="inlineStr">
        <is>
          <t>Item</t>
        </is>
      </c>
      <c r="S563" t="n">
        <v>1</v>
      </c>
      <c r="T563" t="n">
        <v>100</v>
      </c>
      <c r="U563" t="n">
        <v>1</v>
      </c>
      <c r="V563" t="n">
        <v>1</v>
      </c>
      <c r="W563" t="inlineStr">
        <is>
          <t>Date</t>
        </is>
      </c>
      <c r="Z563" t="n">
        <v>44985.60965277778</v>
      </c>
      <c r="AB563" t="inlineStr">
        <is>
          <t>*</t>
        </is>
      </c>
      <c r="AD563" t="inlineStr">
        <is>
          <t>Assembly Pull</t>
        </is>
      </c>
      <c r="AE563" t="inlineStr">
        <is>
          <t>MFRJ KITS</t>
        </is>
      </c>
      <c r="AI563" t="n">
        <v>1</v>
      </c>
      <c r="AK563" t="n">
        <v>1</v>
      </c>
      <c r="AL563" t="n">
        <v>10</v>
      </c>
      <c r="AN563" t="n">
        <v>0</v>
      </c>
      <c r="AO563" t="n">
        <v>12</v>
      </c>
      <c r="AU563" t="inlineStr">
        <is>
          <t>None</t>
        </is>
      </c>
      <c r="AV563" t="inlineStr">
        <is>
          <t>*</t>
        </is>
      </c>
    </row>
    <row r="564" ht="14.25" customHeight="1" s="152">
      <c r="A564" t="inlineStr">
        <is>
          <t>DOC</t>
        </is>
      </c>
      <c r="B564" t="n">
        <v>2</v>
      </c>
      <c r="C564" t="inlineStr">
        <is>
          <t>A072B964-00</t>
        </is>
      </c>
      <c r="D564" t="inlineStr">
        <is>
          <t>A072B964</t>
        </is>
      </c>
      <c r="E564" t="inlineStr">
        <is>
          <t xml:space="preserve">            A057P851</t>
        </is>
      </c>
      <c r="F564" t="inlineStr">
        <is>
          <t>A057P851</t>
        </is>
      </c>
      <c r="G564" t="inlineStr">
        <is>
          <t>STAGE V-INSULATION</t>
        </is>
      </c>
      <c r="H564" t="n">
        <v>1</v>
      </c>
      <c r="I564" t="inlineStr">
        <is>
          <t>RAW MATERIAL</t>
        </is>
      </c>
      <c r="J564" t="inlineStr">
        <is>
          <t>Active</t>
        </is>
      </c>
      <c r="L564" t="n">
        <v>100</v>
      </c>
      <c r="M564" t="n">
        <v>1</v>
      </c>
      <c r="Q564" t="inlineStr">
        <is>
          <t>EA</t>
        </is>
      </c>
      <c r="R564" t="inlineStr">
        <is>
          <t>Item</t>
        </is>
      </c>
      <c r="S564" t="n">
        <v>1</v>
      </c>
      <c r="T564" t="n">
        <v>100</v>
      </c>
      <c r="U564" t="n">
        <v>1</v>
      </c>
      <c r="V564" t="n">
        <v>1</v>
      </c>
      <c r="W564" t="inlineStr">
        <is>
          <t>Date</t>
        </is>
      </c>
      <c r="Z564" t="n">
        <v>44985.60965277778</v>
      </c>
      <c r="AB564" t="inlineStr">
        <is>
          <t>*</t>
        </is>
      </c>
      <c r="AD564" t="inlineStr">
        <is>
          <t>Assembly Pull</t>
        </is>
      </c>
      <c r="AE564" t="inlineStr">
        <is>
          <t>MFRJ KITS</t>
        </is>
      </c>
      <c r="AI564" t="n">
        <v>1</v>
      </c>
      <c r="AK564" t="n">
        <v>1</v>
      </c>
      <c r="AL564" t="n">
        <v>10</v>
      </c>
      <c r="AN564" t="n">
        <v>0</v>
      </c>
      <c r="AO564" t="n">
        <v>12</v>
      </c>
      <c r="AU564" t="inlineStr">
        <is>
          <t>None</t>
        </is>
      </c>
      <c r="AV564" t="inlineStr">
        <is>
          <t>*</t>
        </is>
      </c>
    </row>
    <row r="565" ht="14.25" customHeight="1" s="152">
      <c r="A565" t="inlineStr">
        <is>
          <t>DOC</t>
        </is>
      </c>
      <c r="B565" t="n">
        <v>2</v>
      </c>
      <c r="C565" t="inlineStr">
        <is>
          <t>A072B964-00</t>
        </is>
      </c>
      <c r="D565" t="inlineStr">
        <is>
          <t>A072B964</t>
        </is>
      </c>
      <c r="E565" t="inlineStr">
        <is>
          <t xml:space="preserve">        -  A056V697</t>
        </is>
      </c>
      <c r="F565" t="inlineStr">
        <is>
          <t>A056V697</t>
        </is>
      </c>
      <c r="G565" t="inlineStr">
        <is>
          <t>EPA17-HEAT SHIELD</t>
        </is>
      </c>
      <c r="H565" t="n">
        <v>1</v>
      </c>
      <c r="I565" t="inlineStr">
        <is>
          <t>PHANTOM</t>
        </is>
      </c>
      <c r="J565" t="inlineStr">
        <is>
          <t>PHANTOM</t>
        </is>
      </c>
      <c r="L565" t="n">
        <v>110</v>
      </c>
      <c r="M565" t="n">
        <v>1</v>
      </c>
      <c r="Q565" t="inlineStr">
        <is>
          <t>EA</t>
        </is>
      </c>
      <c r="R565" t="inlineStr">
        <is>
          <t>Item</t>
        </is>
      </c>
      <c r="S565" t="n">
        <v>1</v>
      </c>
      <c r="T565" t="n">
        <v>100</v>
      </c>
      <c r="U565" t="n">
        <v>1</v>
      </c>
      <c r="V565" t="n">
        <v>1</v>
      </c>
      <c r="W565" t="inlineStr">
        <is>
          <t>Date</t>
        </is>
      </c>
      <c r="Z565" t="n">
        <v>44985.60965277778</v>
      </c>
      <c r="AB565" t="inlineStr">
        <is>
          <t>*</t>
        </is>
      </c>
      <c r="AD565" t="inlineStr">
        <is>
          <t>Phantom</t>
        </is>
      </c>
      <c r="AI565" t="n">
        <v>1</v>
      </c>
      <c r="AK565" t="n">
        <v>1</v>
      </c>
      <c r="AL565" t="n">
        <v>0</v>
      </c>
      <c r="AN565" t="n">
        <v>0</v>
      </c>
      <c r="AO565" t="n">
        <v>12</v>
      </c>
      <c r="AU565" t="inlineStr">
        <is>
          <t>None</t>
        </is>
      </c>
    </row>
    <row r="566" ht="14.25" customHeight="1" s="152">
      <c r="A566" t="inlineStr">
        <is>
          <t>DOC</t>
        </is>
      </c>
      <c r="B566" t="n">
        <v>3</v>
      </c>
      <c r="C566" t="inlineStr">
        <is>
          <t>A072B964-00</t>
        </is>
      </c>
      <c r="D566" t="inlineStr">
        <is>
          <t>A072B964</t>
        </is>
      </c>
      <c r="E566" t="inlineStr">
        <is>
          <t xml:space="preserve">                A054A426</t>
        </is>
      </c>
      <c r="F566" t="inlineStr">
        <is>
          <t>A054A426</t>
        </is>
      </c>
      <c r="G566" t="inlineStr">
        <is>
          <t>EPA17-HEAT SHIELD-INLET-SI</t>
        </is>
      </c>
      <c r="H566" t="n">
        <v>1</v>
      </c>
      <c r="I566" t="inlineStr">
        <is>
          <t>RAW MATERIAL</t>
        </is>
      </c>
      <c r="J566" t="inlineStr">
        <is>
          <t>Active</t>
        </is>
      </c>
      <c r="L566" t="n">
        <v>10</v>
      </c>
      <c r="M566" t="n">
        <v>1</v>
      </c>
      <c r="Q566" t="inlineStr">
        <is>
          <t>EA</t>
        </is>
      </c>
      <c r="R566" t="inlineStr">
        <is>
          <t>Item</t>
        </is>
      </c>
      <c r="S566" t="n">
        <v>1</v>
      </c>
      <c r="T566" t="n">
        <v>100</v>
      </c>
      <c r="U566" t="n">
        <v>1</v>
      </c>
      <c r="V566" t="n">
        <v>1</v>
      </c>
      <c r="W566" t="inlineStr">
        <is>
          <t>Date</t>
        </is>
      </c>
      <c r="Z566" t="n">
        <v>44985.60965277778</v>
      </c>
      <c r="AB566" t="inlineStr">
        <is>
          <t>*</t>
        </is>
      </c>
      <c r="AC566" t="inlineStr">
        <is>
          <t>MPT833251</t>
        </is>
      </c>
      <c r="AD566" t="inlineStr">
        <is>
          <t>Assembly Pull</t>
        </is>
      </c>
      <c r="AE566" t="inlineStr">
        <is>
          <t>MFRJ KITS</t>
        </is>
      </c>
      <c r="AI566" t="n">
        <v>1</v>
      </c>
      <c r="AK566" t="n">
        <v>1</v>
      </c>
      <c r="AL566" t="n">
        <v>10</v>
      </c>
      <c r="AN566" t="n">
        <v>0</v>
      </c>
      <c r="AO566" t="n">
        <v>12</v>
      </c>
      <c r="AU566" t="inlineStr">
        <is>
          <t>None</t>
        </is>
      </c>
      <c r="AV566" t="inlineStr">
        <is>
          <t>*</t>
        </is>
      </c>
    </row>
    <row r="567" ht="14.25" customHeight="1" s="152">
      <c r="A567" t="inlineStr">
        <is>
          <t>DOC</t>
        </is>
      </c>
      <c r="B567" t="n">
        <v>3</v>
      </c>
      <c r="C567" t="inlineStr">
        <is>
          <t>A072B964-00</t>
        </is>
      </c>
      <c r="D567" t="inlineStr">
        <is>
          <t>A072B964</t>
        </is>
      </c>
      <c r="E567" t="inlineStr">
        <is>
          <t xml:space="preserve">                A054Y730</t>
        </is>
      </c>
      <c r="F567" t="inlineStr">
        <is>
          <t>A054Y730</t>
        </is>
      </c>
      <c r="G567" t="inlineStr">
        <is>
          <t>EPA17-SUPPORT BRACKET</t>
        </is>
      </c>
      <c r="H567" t="n">
        <v>1</v>
      </c>
      <c r="I567" t="inlineStr">
        <is>
          <t>RAW MATERIAL</t>
        </is>
      </c>
      <c r="J567" t="inlineStr">
        <is>
          <t>Active</t>
        </is>
      </c>
      <c r="L567" t="n">
        <v>20</v>
      </c>
      <c r="M567" t="n">
        <v>1</v>
      </c>
      <c r="Q567" t="inlineStr">
        <is>
          <t>EA</t>
        </is>
      </c>
      <c r="R567" t="inlineStr">
        <is>
          <t>Item</t>
        </is>
      </c>
      <c r="S567" t="n">
        <v>3</v>
      </c>
      <c r="T567" t="n">
        <v>100</v>
      </c>
      <c r="U567" t="n">
        <v>1</v>
      </c>
      <c r="V567" t="n">
        <v>3</v>
      </c>
      <c r="W567" t="inlineStr">
        <is>
          <t>Date</t>
        </is>
      </c>
      <c r="Z567" t="n">
        <v>44985.60965277778</v>
      </c>
      <c r="AB567" t="inlineStr">
        <is>
          <t>*</t>
        </is>
      </c>
      <c r="AC567" t="inlineStr">
        <is>
          <t>MPT833251</t>
        </is>
      </c>
      <c r="AD567" t="inlineStr">
        <is>
          <t>Assembly Pull</t>
        </is>
      </c>
      <c r="AE567" t="inlineStr">
        <is>
          <t>MFRJ KITS</t>
        </is>
      </c>
      <c r="AI567" t="n">
        <v>3</v>
      </c>
      <c r="AK567" t="n">
        <v>1</v>
      </c>
      <c r="AL567" t="n">
        <v>10</v>
      </c>
      <c r="AN567" t="n">
        <v>0</v>
      </c>
      <c r="AO567" t="n">
        <v>12</v>
      </c>
      <c r="AU567" t="inlineStr">
        <is>
          <t>None</t>
        </is>
      </c>
      <c r="AV567" t="inlineStr">
        <is>
          <t>*</t>
        </is>
      </c>
    </row>
    <row r="568" ht="14.25" customHeight="1" s="152">
      <c r="A568" t="inlineStr">
        <is>
          <t>DOC</t>
        </is>
      </c>
      <c r="B568" t="n">
        <v>2</v>
      </c>
      <c r="C568" t="inlineStr">
        <is>
          <t>A072B964-00</t>
        </is>
      </c>
      <c r="D568" t="inlineStr">
        <is>
          <t>A072B964</t>
        </is>
      </c>
      <c r="E568" t="inlineStr">
        <is>
          <t xml:space="preserve">            A054H938</t>
        </is>
      </c>
      <c r="F568" t="inlineStr">
        <is>
          <t>A054H938</t>
        </is>
      </c>
      <c r="G568" t="inlineStr">
        <is>
          <t>EPA17-HEAT SHIELD-INLET-SI</t>
        </is>
      </c>
      <c r="H568" t="n">
        <v>1</v>
      </c>
      <c r="I568" t="inlineStr">
        <is>
          <t>RAW MATERIAL</t>
        </is>
      </c>
      <c r="J568" t="inlineStr">
        <is>
          <t>Active</t>
        </is>
      </c>
      <c r="L568" t="n">
        <v>120</v>
      </c>
      <c r="M568" t="n">
        <v>1</v>
      </c>
      <c r="Q568" t="inlineStr">
        <is>
          <t>EA</t>
        </is>
      </c>
      <c r="R568" t="inlineStr">
        <is>
          <t>Item</t>
        </is>
      </c>
      <c r="S568" t="n">
        <v>1</v>
      </c>
      <c r="T568" t="n">
        <v>100</v>
      </c>
      <c r="U568" t="n">
        <v>1</v>
      </c>
      <c r="V568" t="n">
        <v>1</v>
      </c>
      <c r="W568" t="inlineStr">
        <is>
          <t>Date</t>
        </is>
      </c>
      <c r="Z568" t="n">
        <v>44985.60965277778</v>
      </c>
      <c r="AB568" t="inlineStr">
        <is>
          <t>*</t>
        </is>
      </c>
      <c r="AD568" t="inlineStr">
        <is>
          <t>Assembly Pull</t>
        </is>
      </c>
      <c r="AE568" t="inlineStr">
        <is>
          <t>MFRJ KITS</t>
        </is>
      </c>
      <c r="AI568" t="n">
        <v>1</v>
      </c>
      <c r="AK568" t="n">
        <v>1</v>
      </c>
      <c r="AL568" t="n">
        <v>10</v>
      </c>
      <c r="AN568" t="n">
        <v>0</v>
      </c>
      <c r="AO568" t="n">
        <v>12</v>
      </c>
      <c r="AU568" t="inlineStr">
        <is>
          <t>None</t>
        </is>
      </c>
      <c r="AV568" t="inlineStr">
        <is>
          <t>*</t>
        </is>
      </c>
    </row>
    <row r="569" ht="14.25" customHeight="1" s="152">
      <c r="A569" t="inlineStr">
        <is>
          <t>DOC</t>
        </is>
      </c>
      <c r="B569" t="n">
        <v>2</v>
      </c>
      <c r="C569" t="inlineStr">
        <is>
          <t>A072B964-00</t>
        </is>
      </c>
      <c r="D569" t="inlineStr">
        <is>
          <t>A072B964</t>
        </is>
      </c>
      <c r="E569" t="inlineStr">
        <is>
          <t xml:space="preserve">            A054H936</t>
        </is>
      </c>
      <c r="F569" t="inlineStr">
        <is>
          <t>A054H936</t>
        </is>
      </c>
      <c r="G569" t="inlineStr">
        <is>
          <t>EPA17-HEAT SHIELD-INLET-SI</t>
        </is>
      </c>
      <c r="H569" t="n">
        <v>1</v>
      </c>
      <c r="I569" t="inlineStr">
        <is>
          <t>RAW MATERIAL</t>
        </is>
      </c>
      <c r="J569" t="inlineStr">
        <is>
          <t>Active</t>
        </is>
      </c>
      <c r="L569" t="n">
        <v>130</v>
      </c>
      <c r="M569" t="n">
        <v>1</v>
      </c>
      <c r="Q569" t="inlineStr">
        <is>
          <t>EA</t>
        </is>
      </c>
      <c r="R569" t="inlineStr">
        <is>
          <t>Item</t>
        </is>
      </c>
      <c r="S569" t="n">
        <v>1</v>
      </c>
      <c r="T569" t="n">
        <v>100</v>
      </c>
      <c r="U569" t="n">
        <v>1</v>
      </c>
      <c r="V569" t="n">
        <v>1</v>
      </c>
      <c r="W569" t="inlineStr">
        <is>
          <t>Date</t>
        </is>
      </c>
      <c r="Z569" t="n">
        <v>44985.60965277778</v>
      </c>
      <c r="AB569" t="inlineStr">
        <is>
          <t>*</t>
        </is>
      </c>
      <c r="AD569" t="inlineStr">
        <is>
          <t>Assembly Pull</t>
        </is>
      </c>
      <c r="AE569" t="inlineStr">
        <is>
          <t>MFRJ KITS</t>
        </is>
      </c>
      <c r="AI569" t="n">
        <v>1</v>
      </c>
      <c r="AK569" t="n">
        <v>1</v>
      </c>
      <c r="AL569" t="n">
        <v>10</v>
      </c>
      <c r="AN569" t="n">
        <v>0</v>
      </c>
      <c r="AO569" t="n">
        <v>12</v>
      </c>
      <c r="AU569" t="inlineStr">
        <is>
          <t>None</t>
        </is>
      </c>
      <c r="AV569" t="inlineStr">
        <is>
          <t>*</t>
        </is>
      </c>
    </row>
    <row r="570" ht="14.25" customHeight="1" s="152">
      <c r="A570" t="inlineStr">
        <is>
          <t>DOC</t>
        </is>
      </c>
      <c r="B570" t="n">
        <v>1</v>
      </c>
      <c r="C570" t="inlineStr">
        <is>
          <t>A072J134-00</t>
        </is>
      </c>
      <c r="D570" t="inlineStr">
        <is>
          <t>A072J134</t>
        </is>
      </c>
      <c r="E570" t="inlineStr">
        <is>
          <t xml:space="preserve">    -  A072J134P</t>
        </is>
      </c>
      <c r="F570" t="inlineStr">
        <is>
          <t>A072J134</t>
        </is>
      </c>
      <c r="G570" t="inlineStr">
        <is>
          <t>EPA17-INLET MODULE-EI</t>
        </is>
      </c>
      <c r="H570" t="n">
        <v>1</v>
      </c>
      <c r="I570" t="inlineStr">
        <is>
          <t>PHANTOM</t>
        </is>
      </c>
      <c r="J570" t="inlineStr">
        <is>
          <t>PHANTOM</t>
        </is>
      </c>
      <c r="L570" t="n">
        <v>10</v>
      </c>
      <c r="M570" t="n">
        <v>1</v>
      </c>
      <c r="Q570" t="inlineStr">
        <is>
          <t>EA</t>
        </is>
      </c>
      <c r="R570" t="inlineStr">
        <is>
          <t>Item</t>
        </is>
      </c>
      <c r="S570" t="n">
        <v>1</v>
      </c>
      <c r="T570" t="n">
        <v>100</v>
      </c>
      <c r="U570" t="n">
        <v>1</v>
      </c>
      <c r="V570" t="n">
        <v>1</v>
      </c>
      <c r="W570" t="inlineStr">
        <is>
          <t>Date</t>
        </is>
      </c>
      <c r="Z570" t="n">
        <v>44974.73578703704</v>
      </c>
      <c r="AB570" t="inlineStr">
        <is>
          <t>*</t>
        </is>
      </c>
      <c r="AD570" t="inlineStr">
        <is>
          <t>Phantom</t>
        </is>
      </c>
      <c r="AI570" t="n">
        <v>1</v>
      </c>
      <c r="AK570" t="n">
        <v>1</v>
      </c>
      <c r="AL570" t="n">
        <v>0</v>
      </c>
      <c r="AN570" t="n">
        <v>2</v>
      </c>
      <c r="AO570" t="n">
        <v>83</v>
      </c>
      <c r="AU570" t="inlineStr">
        <is>
          <t>None</t>
        </is>
      </c>
    </row>
    <row r="571" ht="14.25" customHeight="1" s="152">
      <c r="A571" t="inlineStr">
        <is>
          <t>DOC</t>
        </is>
      </c>
      <c r="B571" t="n">
        <v>2</v>
      </c>
      <c r="C571" t="inlineStr">
        <is>
          <t>A072J134-00</t>
        </is>
      </c>
      <c r="D571" t="inlineStr">
        <is>
          <t>A072J134</t>
        </is>
      </c>
      <c r="E571" t="inlineStr">
        <is>
          <t xml:space="preserve">        -  A073G767</t>
        </is>
      </c>
      <c r="F571" t="inlineStr">
        <is>
          <t>A073G767</t>
        </is>
      </c>
      <c r="G571" t="inlineStr">
        <is>
          <t>MODULE,CATALYST</t>
        </is>
      </c>
      <c r="H571" t="n">
        <v>1</v>
      </c>
      <c r="I571" t="inlineStr">
        <is>
          <t>SUB ASSEMBLY</t>
        </is>
      </c>
      <c r="J571" t="inlineStr">
        <is>
          <t>Active</t>
        </is>
      </c>
      <c r="L571" t="n">
        <v>11</v>
      </c>
      <c r="M571" t="n">
        <v>1</v>
      </c>
      <c r="Q571" t="inlineStr">
        <is>
          <t>EA</t>
        </is>
      </c>
      <c r="R571" t="inlineStr">
        <is>
          <t>Item</t>
        </is>
      </c>
      <c r="S571" t="n">
        <v>1</v>
      </c>
      <c r="T571" t="n">
        <v>100</v>
      </c>
      <c r="U571" t="n">
        <v>1</v>
      </c>
      <c r="V571" t="n">
        <v>1</v>
      </c>
      <c r="W571" t="inlineStr">
        <is>
          <t>Date</t>
        </is>
      </c>
      <c r="Z571" t="n">
        <v>45121.53990740741</v>
      </c>
      <c r="AB571" t="inlineStr">
        <is>
          <t>*</t>
        </is>
      </c>
      <c r="AD571" t="inlineStr">
        <is>
          <t>Assembly Pull</t>
        </is>
      </c>
      <c r="AE571" t="inlineStr">
        <is>
          <t>M1000</t>
        </is>
      </c>
      <c r="AI571" t="n">
        <v>1</v>
      </c>
      <c r="AK571" t="n">
        <v>1</v>
      </c>
      <c r="AL571" t="n">
        <v>1</v>
      </c>
      <c r="AN571" t="n">
        <v>2</v>
      </c>
      <c r="AO571" t="n">
        <v>83</v>
      </c>
      <c r="AU571" t="inlineStr">
        <is>
          <t>None</t>
        </is>
      </c>
      <c r="AV571" t="inlineStr">
        <is>
          <t>*</t>
        </is>
      </c>
    </row>
    <row r="572" ht="14.25" customHeight="1" s="152">
      <c r="A572" t="inlineStr">
        <is>
          <t>DOC</t>
        </is>
      </c>
      <c r="B572" t="n">
        <v>3</v>
      </c>
      <c r="C572" t="inlineStr">
        <is>
          <t>A072J134-00</t>
        </is>
      </c>
      <c r="D572" t="inlineStr">
        <is>
          <t>A072J134</t>
        </is>
      </c>
      <c r="E572" t="inlineStr">
        <is>
          <t xml:space="preserve">            -  A054W159</t>
        </is>
      </c>
      <c r="F572" t="inlineStr">
        <is>
          <t>A054W159</t>
        </is>
      </c>
      <c r="G572" t="inlineStr">
        <is>
          <t>EPA17-INNER BODY-DOC</t>
        </is>
      </c>
      <c r="H572" t="n">
        <v>1</v>
      </c>
      <c r="I572" t="inlineStr">
        <is>
          <t>SUB ASSEMBLY</t>
        </is>
      </c>
      <c r="J572" t="inlineStr">
        <is>
          <t>Active</t>
        </is>
      </c>
      <c r="L572" t="n">
        <v>10</v>
      </c>
      <c r="M572" t="n">
        <v>1</v>
      </c>
      <c r="Q572" t="inlineStr">
        <is>
          <t>EA</t>
        </is>
      </c>
      <c r="R572" t="inlineStr">
        <is>
          <t>Item</t>
        </is>
      </c>
      <c r="S572" t="n">
        <v>1</v>
      </c>
      <c r="T572" t="n">
        <v>100</v>
      </c>
      <c r="U572" t="n">
        <v>1</v>
      </c>
      <c r="V572" t="n">
        <v>1</v>
      </c>
      <c r="W572" t="inlineStr">
        <is>
          <t>Date</t>
        </is>
      </c>
      <c r="Z572" t="n">
        <v>45121.53990740741</v>
      </c>
      <c r="AB572" t="inlineStr">
        <is>
          <t>*</t>
        </is>
      </c>
      <c r="AD572" t="inlineStr">
        <is>
          <t>Assembly Pull</t>
        </is>
      </c>
      <c r="AE572" t="inlineStr">
        <is>
          <t>C500</t>
        </is>
      </c>
      <c r="AI572" t="n">
        <v>1</v>
      </c>
      <c r="AK572" t="n">
        <v>1</v>
      </c>
      <c r="AL572" t="n">
        <v>1</v>
      </c>
      <c r="AN572" t="n">
        <v>1</v>
      </c>
      <c r="AO572" t="n">
        <v>6</v>
      </c>
      <c r="AU572" t="inlineStr">
        <is>
          <t>None</t>
        </is>
      </c>
      <c r="AV572" t="inlineStr">
        <is>
          <t>*</t>
        </is>
      </c>
    </row>
    <row r="573" ht="14.25" customHeight="1" s="152">
      <c r="A573" t="inlineStr">
        <is>
          <t>DOC</t>
        </is>
      </c>
      <c r="B573" t="n">
        <v>4</v>
      </c>
      <c r="C573" t="inlineStr">
        <is>
          <t>A072J134-00</t>
        </is>
      </c>
      <c r="D573" t="inlineStr">
        <is>
          <t>A072J134</t>
        </is>
      </c>
      <c r="E573" t="inlineStr">
        <is>
          <t xml:space="preserve">                    A054W159F</t>
        </is>
      </c>
      <c r="F573" t="inlineStr">
        <is>
          <t>A054W159</t>
        </is>
      </c>
      <c r="G573" t="inlineStr">
        <is>
          <t>EPA17-INNER BODY-DOC</t>
        </is>
      </c>
      <c r="H573" t="n">
        <v>1</v>
      </c>
      <c r="I573" t="inlineStr">
        <is>
          <t>RAW MATERIAL</t>
        </is>
      </c>
      <c r="J573" t="inlineStr">
        <is>
          <t>Active</t>
        </is>
      </c>
      <c r="L573" t="n">
        <v>10</v>
      </c>
      <c r="M573" t="n">
        <v>1</v>
      </c>
      <c r="Q573" t="inlineStr">
        <is>
          <t>EA</t>
        </is>
      </c>
      <c r="R573" t="inlineStr">
        <is>
          <t>Item</t>
        </is>
      </c>
      <c r="S573" t="n">
        <v>1</v>
      </c>
      <c r="T573" t="n">
        <v>100</v>
      </c>
      <c r="U573" t="n">
        <v>1</v>
      </c>
      <c r="V573" t="n">
        <v>1</v>
      </c>
      <c r="W573" t="inlineStr">
        <is>
          <t>Date</t>
        </is>
      </c>
      <c r="Z573" t="n">
        <v>45121.53990740741</v>
      </c>
      <c r="AB573" t="inlineStr">
        <is>
          <t>*</t>
        </is>
      </c>
      <c r="AD573" t="inlineStr">
        <is>
          <t>Assembly Pull</t>
        </is>
      </c>
      <c r="AE573" t="inlineStr">
        <is>
          <t>LSLASER</t>
        </is>
      </c>
      <c r="AI573" t="n">
        <v>1</v>
      </c>
      <c r="AK573" t="n">
        <v>1</v>
      </c>
      <c r="AL573" t="n">
        <v>5</v>
      </c>
      <c r="AN573" t="n">
        <v>0</v>
      </c>
      <c r="AO573" t="n">
        <v>5</v>
      </c>
      <c r="AU573" t="inlineStr">
        <is>
          <t>None</t>
        </is>
      </c>
      <c r="AV573" t="inlineStr">
        <is>
          <t>*</t>
        </is>
      </c>
    </row>
    <row r="574" ht="14.25" customHeight="1" s="152">
      <c r="A574" t="inlineStr">
        <is>
          <t>DOC</t>
        </is>
      </c>
      <c r="B574" t="n">
        <v>3</v>
      </c>
      <c r="C574" t="inlineStr">
        <is>
          <t>A072J134-00</t>
        </is>
      </c>
      <c r="D574" t="inlineStr">
        <is>
          <t>A072J134</t>
        </is>
      </c>
      <c r="E574" t="inlineStr">
        <is>
          <t xml:space="preserve">            -  A045B485</t>
        </is>
      </c>
      <c r="F574" t="inlineStr">
        <is>
          <t>A045B485</t>
        </is>
      </c>
      <c r="G574" t="inlineStr">
        <is>
          <t>EPA17-DIESEL OXIDATION CATALYST</t>
        </is>
      </c>
      <c r="H574" t="n">
        <v>1</v>
      </c>
      <c r="I574" t="inlineStr">
        <is>
          <t>PHANTOM</t>
        </is>
      </c>
      <c r="J574" t="inlineStr">
        <is>
          <t>PHANTOM</t>
        </is>
      </c>
      <c r="L574" t="n">
        <v>20</v>
      </c>
      <c r="M574" t="n">
        <v>1</v>
      </c>
      <c r="Q574" t="inlineStr">
        <is>
          <t>EA</t>
        </is>
      </c>
      <c r="R574" t="inlineStr">
        <is>
          <t>Item</t>
        </is>
      </c>
      <c r="S574" t="n">
        <v>1</v>
      </c>
      <c r="T574" t="n">
        <v>100</v>
      </c>
      <c r="U574" t="n">
        <v>1</v>
      </c>
      <c r="V574" t="n">
        <v>1</v>
      </c>
      <c r="W574" t="inlineStr">
        <is>
          <t>Date</t>
        </is>
      </c>
      <c r="Z574" t="n">
        <v>45121.53990740741</v>
      </c>
      <c r="AB574" t="inlineStr">
        <is>
          <t>*</t>
        </is>
      </c>
      <c r="AD574" t="inlineStr">
        <is>
          <t>Phantom</t>
        </is>
      </c>
      <c r="AI574" t="n">
        <v>1</v>
      </c>
      <c r="AK574" t="n">
        <v>1</v>
      </c>
      <c r="AL574" t="n">
        <v>0</v>
      </c>
      <c r="AN574" t="n">
        <v>0</v>
      </c>
      <c r="AO574" t="n">
        <v>82</v>
      </c>
      <c r="AU574" t="inlineStr">
        <is>
          <t>None</t>
        </is>
      </c>
    </row>
    <row r="575" ht="14.25" customHeight="1" s="152">
      <c r="A575" t="inlineStr">
        <is>
          <t>DOC</t>
        </is>
      </c>
      <c r="B575" t="n">
        <v>4</v>
      </c>
      <c r="C575" t="inlineStr">
        <is>
          <t>A072J134-00</t>
        </is>
      </c>
      <c r="D575" t="inlineStr">
        <is>
          <t>A072J134</t>
        </is>
      </c>
      <c r="E575" t="inlineStr">
        <is>
          <t xml:space="preserve">                    A045B485A</t>
        </is>
      </c>
      <c r="F575" t="inlineStr">
        <is>
          <t>A045B485</t>
        </is>
      </c>
      <c r="G575" t="inlineStr">
        <is>
          <t>EPA17-DIESEL OXIDATION CATALYST</t>
        </is>
      </c>
      <c r="H575" t="n">
        <v>1</v>
      </c>
      <c r="I575" t="inlineStr">
        <is>
          <t>RAW MATERIAL</t>
        </is>
      </c>
      <c r="J575" t="inlineStr">
        <is>
          <t>Active</t>
        </is>
      </c>
      <c r="L575" t="n">
        <v>10</v>
      </c>
      <c r="M575" t="n">
        <v>1</v>
      </c>
      <c r="Q575" t="inlineStr">
        <is>
          <t>EA</t>
        </is>
      </c>
      <c r="R575" t="inlineStr">
        <is>
          <t>Item</t>
        </is>
      </c>
      <c r="S575" t="n">
        <v>1</v>
      </c>
      <c r="T575" t="n">
        <v>100</v>
      </c>
      <c r="U575" t="n">
        <v>1</v>
      </c>
      <c r="V575" t="n">
        <v>1</v>
      </c>
      <c r="W575" t="inlineStr">
        <is>
          <t>Date</t>
        </is>
      </c>
      <c r="Z575" t="n">
        <v>45121.53990740741</v>
      </c>
      <c r="AB575" t="inlineStr">
        <is>
          <t>*</t>
        </is>
      </c>
      <c r="AD575" t="inlineStr">
        <is>
          <t>Assembly Pull</t>
        </is>
      </c>
      <c r="AE575" t="inlineStr">
        <is>
          <t>C500</t>
        </is>
      </c>
      <c r="AI575" t="n">
        <v>1</v>
      </c>
      <c r="AK575" t="n">
        <v>1</v>
      </c>
      <c r="AL575" t="n">
        <v>10</v>
      </c>
      <c r="AN575" t="n">
        <v>0</v>
      </c>
      <c r="AO575" t="n">
        <v>12</v>
      </c>
      <c r="AU575" t="inlineStr">
        <is>
          <t>None</t>
        </is>
      </c>
      <c r="AV575" t="inlineStr">
        <is>
          <t>*</t>
        </is>
      </c>
    </row>
    <row r="576" ht="14.25" customHeight="1" s="152">
      <c r="A576" t="inlineStr">
        <is>
          <t>DOC</t>
        </is>
      </c>
      <c r="B576" t="n">
        <v>4</v>
      </c>
      <c r="C576" t="inlineStr">
        <is>
          <t>A072J134-00</t>
        </is>
      </c>
      <c r="D576" t="inlineStr">
        <is>
          <t>A072J134</t>
        </is>
      </c>
      <c r="E576" t="inlineStr">
        <is>
          <t xml:space="preserve">                    Q196100</t>
        </is>
      </c>
      <c r="F576" t="inlineStr">
        <is>
          <t>Q196100</t>
        </is>
      </c>
      <c r="G576" t="inlineStr">
        <is>
          <t>PRECIOUS METAL PLATINUM PER PRINT</t>
        </is>
      </c>
      <c r="H576" t="n">
        <v>1</v>
      </c>
      <c r="I576" t="inlineStr">
        <is>
          <t>RAW MATERIAL</t>
        </is>
      </c>
      <c r="J576" t="inlineStr">
        <is>
          <t>Active</t>
        </is>
      </c>
      <c r="L576" t="n">
        <v>20</v>
      </c>
      <c r="M576" t="n">
        <v>1</v>
      </c>
      <c r="Q576" t="inlineStr">
        <is>
          <t>TZ</t>
        </is>
      </c>
      <c r="R576" t="inlineStr">
        <is>
          <t>Item</t>
        </is>
      </c>
      <c r="S576" t="n">
        <v>0.258901</v>
      </c>
      <c r="T576" t="n">
        <v>100</v>
      </c>
      <c r="U576" t="n">
        <v>1</v>
      </c>
      <c r="V576" t="n">
        <v>0.258901</v>
      </c>
      <c r="W576" t="inlineStr">
        <is>
          <t>Date</t>
        </is>
      </c>
      <c r="Z576" t="n">
        <v>45121.53990740741</v>
      </c>
      <c r="AB576" t="inlineStr">
        <is>
          <t>*</t>
        </is>
      </c>
      <c r="AC576" t="inlineStr">
        <is>
          <t>MPTBR898</t>
        </is>
      </c>
      <c r="AD576" t="inlineStr">
        <is>
          <t>Assembly Pull</t>
        </is>
      </c>
      <c r="AE576" t="inlineStr">
        <is>
          <t>PGM</t>
        </is>
      </c>
      <c r="AI576" t="n">
        <v>0.258901</v>
      </c>
      <c r="AK576" t="n">
        <v>1</v>
      </c>
      <c r="AL576" t="n">
        <v>80</v>
      </c>
      <c r="AN576" t="n">
        <v>0</v>
      </c>
      <c r="AO576" t="n">
        <v>82</v>
      </c>
      <c r="AU576" t="inlineStr">
        <is>
          <t>None</t>
        </is>
      </c>
      <c r="AV576" t="inlineStr">
        <is>
          <t>*</t>
        </is>
      </c>
    </row>
    <row r="577" ht="14.25" customHeight="1" s="152">
      <c r="A577" t="inlineStr">
        <is>
          <t>DOC</t>
        </is>
      </c>
      <c r="B577" t="n">
        <v>4</v>
      </c>
      <c r="C577" t="inlineStr">
        <is>
          <t>A072J134-00</t>
        </is>
      </c>
      <c r="D577" t="inlineStr">
        <is>
          <t>A072J134</t>
        </is>
      </c>
      <c r="E577" t="inlineStr">
        <is>
          <t xml:space="preserve">                    Q196101</t>
        </is>
      </c>
      <c r="F577" t="inlineStr">
        <is>
          <t>Q196101</t>
        </is>
      </c>
      <c r="G577" t="inlineStr">
        <is>
          <t>PRECIOUS METAL PALLADIUM PER PRINT</t>
        </is>
      </c>
      <c r="H577" t="n">
        <v>1</v>
      </c>
      <c r="I577" t="inlineStr">
        <is>
          <t>RAW MATERIAL</t>
        </is>
      </c>
      <c r="J577" t="inlineStr">
        <is>
          <t>Active</t>
        </is>
      </c>
      <c r="L577" t="n">
        <v>30</v>
      </c>
      <c r="M577" t="n">
        <v>1</v>
      </c>
      <c r="Q577" t="inlineStr">
        <is>
          <t>TZ</t>
        </is>
      </c>
      <c r="R577" t="inlineStr">
        <is>
          <t>Item</t>
        </is>
      </c>
      <c r="S577" t="n">
        <v>0.050379</v>
      </c>
      <c r="T577" t="n">
        <v>100</v>
      </c>
      <c r="U577" t="n">
        <v>1</v>
      </c>
      <c r="V577" t="n">
        <v>0.050379</v>
      </c>
      <c r="W577" t="inlineStr">
        <is>
          <t>Date</t>
        </is>
      </c>
      <c r="Z577" t="n">
        <v>45121.53990740741</v>
      </c>
      <c r="AB577" t="inlineStr">
        <is>
          <t>*</t>
        </is>
      </c>
      <c r="AC577" t="inlineStr">
        <is>
          <t>MPTBR899</t>
        </is>
      </c>
      <c r="AD577" t="inlineStr">
        <is>
          <t>Assembly Pull</t>
        </is>
      </c>
      <c r="AE577" t="inlineStr">
        <is>
          <t>PGM</t>
        </is>
      </c>
      <c r="AI577" t="n">
        <v>0.050379</v>
      </c>
      <c r="AK577" t="n">
        <v>1</v>
      </c>
      <c r="AL577" t="n">
        <v>80</v>
      </c>
      <c r="AN577" t="n">
        <v>0</v>
      </c>
      <c r="AO577" t="n">
        <v>82</v>
      </c>
      <c r="AU577" t="inlineStr">
        <is>
          <t>None</t>
        </is>
      </c>
      <c r="AV577" t="inlineStr">
        <is>
          <t>*</t>
        </is>
      </c>
    </row>
    <row r="578" ht="14.25" customHeight="1" s="152">
      <c r="A578" t="inlineStr">
        <is>
          <t>DOC</t>
        </is>
      </c>
      <c r="B578" t="n">
        <v>3</v>
      </c>
      <c r="C578" t="inlineStr">
        <is>
          <t>A072J134-00</t>
        </is>
      </c>
      <c r="D578" t="inlineStr">
        <is>
          <t>A072J134</t>
        </is>
      </c>
      <c r="E578" t="inlineStr">
        <is>
          <t xml:space="preserve">                A066D087</t>
        </is>
      </c>
      <c r="F578" t="inlineStr">
        <is>
          <t>A066D087</t>
        </is>
      </c>
      <c r="G578" t="inlineStr">
        <is>
          <t>MAT,SUBSTRATE MOUNTING</t>
        </is>
      </c>
      <c r="H578" t="n">
        <v>1</v>
      </c>
      <c r="I578" t="inlineStr">
        <is>
          <t>RAW MATERIAL</t>
        </is>
      </c>
      <c r="J578" t="inlineStr">
        <is>
          <t>Active</t>
        </is>
      </c>
      <c r="L578" t="n">
        <v>30</v>
      </c>
      <c r="M578" t="n">
        <v>1</v>
      </c>
      <c r="Q578" t="inlineStr">
        <is>
          <t>EA</t>
        </is>
      </c>
      <c r="R578" t="inlineStr">
        <is>
          <t>Item</t>
        </is>
      </c>
      <c r="S578" t="n">
        <v>1</v>
      </c>
      <c r="T578" t="n">
        <v>100</v>
      </c>
      <c r="U578" t="n">
        <v>1</v>
      </c>
      <c r="V578" t="n">
        <v>1</v>
      </c>
      <c r="W578" t="inlineStr">
        <is>
          <t>Date</t>
        </is>
      </c>
      <c r="Z578" t="n">
        <v>45121.53990740741</v>
      </c>
      <c r="AB578" t="inlineStr">
        <is>
          <t>*</t>
        </is>
      </c>
      <c r="AD578" t="inlineStr">
        <is>
          <t>Assembly Pull</t>
        </is>
      </c>
      <c r="AE578" t="inlineStr">
        <is>
          <t>C500</t>
        </is>
      </c>
      <c r="AI578" t="n">
        <v>1</v>
      </c>
      <c r="AK578" t="n">
        <v>1</v>
      </c>
      <c r="AL578" t="n">
        <v>15</v>
      </c>
      <c r="AN578" t="n">
        <v>0</v>
      </c>
      <c r="AO578" t="n">
        <v>17</v>
      </c>
      <c r="AU578" t="inlineStr">
        <is>
          <t>None</t>
        </is>
      </c>
      <c r="AV578" t="inlineStr">
        <is>
          <t>*</t>
        </is>
      </c>
    </row>
    <row r="579" ht="14.25" customHeight="1" s="152">
      <c r="A579" t="inlineStr">
        <is>
          <t>DOC</t>
        </is>
      </c>
      <c r="B579" t="n">
        <v>2</v>
      </c>
      <c r="C579" t="inlineStr">
        <is>
          <t>A072J134-00</t>
        </is>
      </c>
      <c r="D579" t="inlineStr">
        <is>
          <t>A072J134</t>
        </is>
      </c>
      <c r="E579" t="inlineStr">
        <is>
          <t xml:space="preserve">            A052E387</t>
        </is>
      </c>
      <c r="F579" t="inlineStr">
        <is>
          <t>A052E387</t>
        </is>
      </c>
      <c r="G579" t="inlineStr">
        <is>
          <t>EPA17-ADAPTER BODY-INLET</t>
        </is>
      </c>
      <c r="H579" t="n">
        <v>1</v>
      </c>
      <c r="I579" t="inlineStr">
        <is>
          <t>RAW MATERIAL</t>
        </is>
      </c>
      <c r="J579" t="inlineStr">
        <is>
          <t>Active</t>
        </is>
      </c>
      <c r="L579" t="n">
        <v>20</v>
      </c>
      <c r="M579" t="n">
        <v>1</v>
      </c>
      <c r="Q579" t="inlineStr">
        <is>
          <t>EA</t>
        </is>
      </c>
      <c r="R579" t="inlineStr">
        <is>
          <t>Item</t>
        </is>
      </c>
      <c r="S579" t="n">
        <v>1</v>
      </c>
      <c r="T579" t="n">
        <v>100</v>
      </c>
      <c r="U579" t="n">
        <v>1</v>
      </c>
      <c r="V579" t="n">
        <v>1</v>
      </c>
      <c r="W579" t="inlineStr">
        <is>
          <t>Date</t>
        </is>
      </c>
      <c r="Z579" t="n">
        <v>44974.73578703704</v>
      </c>
      <c r="AB579" t="inlineStr">
        <is>
          <t>*</t>
        </is>
      </c>
      <c r="AD579" t="inlineStr">
        <is>
          <t>Assembly Pull</t>
        </is>
      </c>
      <c r="AE579" t="inlineStr">
        <is>
          <t>MFRJ KITS</t>
        </is>
      </c>
      <c r="AI579" t="n">
        <v>1</v>
      </c>
      <c r="AK579" t="n">
        <v>1</v>
      </c>
      <c r="AL579" t="n">
        <v>10</v>
      </c>
      <c r="AN579" t="n">
        <v>0</v>
      </c>
      <c r="AO579" t="n">
        <v>12</v>
      </c>
      <c r="AU579" t="inlineStr">
        <is>
          <t>None</t>
        </is>
      </c>
      <c r="AV579" t="inlineStr">
        <is>
          <t>*</t>
        </is>
      </c>
    </row>
    <row r="580" ht="14.25" customHeight="1" s="152">
      <c r="A580" t="inlineStr">
        <is>
          <t>DOC</t>
        </is>
      </c>
      <c r="B580" t="n">
        <v>2</v>
      </c>
      <c r="C580" t="inlineStr">
        <is>
          <t>A072J134-00</t>
        </is>
      </c>
      <c r="D580" t="inlineStr">
        <is>
          <t>A072J134</t>
        </is>
      </c>
      <c r="E580" t="inlineStr">
        <is>
          <t xml:space="preserve">            A054J570</t>
        </is>
      </c>
      <c r="F580" t="inlineStr">
        <is>
          <t>A054J570</t>
        </is>
      </c>
      <c r="G580" t="inlineStr">
        <is>
          <t>EPA17-PLATE, FLANGED-EI</t>
        </is>
      </c>
      <c r="H580" t="n">
        <v>1</v>
      </c>
      <c r="I580" t="inlineStr">
        <is>
          <t>RAW MATERIAL</t>
        </is>
      </c>
      <c r="J580" t="inlineStr">
        <is>
          <t>Active</t>
        </is>
      </c>
      <c r="L580" t="n">
        <v>30</v>
      </c>
      <c r="M580" t="n">
        <v>1</v>
      </c>
      <c r="Q580" t="inlineStr">
        <is>
          <t>EA</t>
        </is>
      </c>
      <c r="R580" t="inlineStr">
        <is>
          <t>Item</t>
        </is>
      </c>
      <c r="S580" t="n">
        <v>1</v>
      </c>
      <c r="T580" t="n">
        <v>100</v>
      </c>
      <c r="U580" t="n">
        <v>1</v>
      </c>
      <c r="V580" t="n">
        <v>1</v>
      </c>
      <c r="W580" t="inlineStr">
        <is>
          <t>Date</t>
        </is>
      </c>
      <c r="Z580" t="n">
        <v>44974.73578703704</v>
      </c>
      <c r="AB580" t="inlineStr">
        <is>
          <t>*</t>
        </is>
      </c>
      <c r="AD580" t="inlineStr">
        <is>
          <t>Assembly Pull</t>
        </is>
      </c>
      <c r="AE580" t="inlineStr">
        <is>
          <t>MFRJ KITS</t>
        </is>
      </c>
      <c r="AI580" t="n">
        <v>1</v>
      </c>
      <c r="AK580" t="n">
        <v>1</v>
      </c>
      <c r="AL580" t="n">
        <v>10</v>
      </c>
      <c r="AN580" t="n">
        <v>0</v>
      </c>
      <c r="AO580" t="n">
        <v>12</v>
      </c>
      <c r="AU580" t="inlineStr">
        <is>
          <t>None</t>
        </is>
      </c>
      <c r="AV580" t="inlineStr">
        <is>
          <t>*</t>
        </is>
      </c>
    </row>
    <row r="581" ht="14.25" customHeight="1" s="152">
      <c r="A581" t="inlineStr">
        <is>
          <t>DOC</t>
        </is>
      </c>
      <c r="B581" t="n">
        <v>2</v>
      </c>
      <c r="C581" t="inlineStr">
        <is>
          <t>A072J134-00</t>
        </is>
      </c>
      <c r="D581" t="inlineStr">
        <is>
          <t>A072J134</t>
        </is>
      </c>
      <c r="E581" t="inlineStr">
        <is>
          <t xml:space="preserve">            A057R540</t>
        </is>
      </c>
      <c r="F581" t="inlineStr">
        <is>
          <t>A057R540</t>
        </is>
      </c>
      <c r="G581" t="inlineStr">
        <is>
          <t>EPA17-INLET TUBE-EI</t>
        </is>
      </c>
      <c r="H581" t="n">
        <v>1</v>
      </c>
      <c r="I581" t="inlineStr">
        <is>
          <t>RAW MATERIAL</t>
        </is>
      </c>
      <c r="J581" t="inlineStr">
        <is>
          <t>Active</t>
        </is>
      </c>
      <c r="L581" t="n">
        <v>40</v>
      </c>
      <c r="M581" t="n">
        <v>1</v>
      </c>
      <c r="Q581" t="inlineStr">
        <is>
          <t>EA</t>
        </is>
      </c>
      <c r="R581" t="inlineStr">
        <is>
          <t>Item</t>
        </is>
      </c>
      <c r="S581" t="n">
        <v>1</v>
      </c>
      <c r="T581" t="n">
        <v>100</v>
      </c>
      <c r="U581" t="n">
        <v>1</v>
      </c>
      <c r="V581" t="n">
        <v>1</v>
      </c>
      <c r="W581" t="inlineStr">
        <is>
          <t>Date</t>
        </is>
      </c>
      <c r="Z581" t="n">
        <v>44974.73578703704</v>
      </c>
      <c r="AB581" t="inlineStr">
        <is>
          <t>*</t>
        </is>
      </c>
      <c r="AD581" t="inlineStr">
        <is>
          <t>Assembly Pull</t>
        </is>
      </c>
      <c r="AE581" t="inlineStr">
        <is>
          <t>MFRJ KITS</t>
        </is>
      </c>
      <c r="AI581" t="n">
        <v>1</v>
      </c>
      <c r="AK581" t="n">
        <v>1</v>
      </c>
      <c r="AL581" t="n">
        <v>10</v>
      </c>
      <c r="AN581" t="n">
        <v>0</v>
      </c>
      <c r="AO581" t="n">
        <v>12</v>
      </c>
      <c r="AU581" t="inlineStr">
        <is>
          <t>None</t>
        </is>
      </c>
      <c r="AV581" t="inlineStr">
        <is>
          <t>*</t>
        </is>
      </c>
    </row>
    <row r="582" ht="14.25" customHeight="1" s="152">
      <c r="A582" t="inlineStr">
        <is>
          <t>DOC</t>
        </is>
      </c>
      <c r="B582" t="n">
        <v>2</v>
      </c>
      <c r="C582" t="inlineStr">
        <is>
          <t>A072J134-00</t>
        </is>
      </c>
      <c r="D582" t="inlineStr">
        <is>
          <t>A072J134</t>
        </is>
      </c>
      <c r="E582" t="inlineStr">
        <is>
          <t xml:space="preserve">            A040W488</t>
        </is>
      </c>
      <c r="F582" t="inlineStr">
        <is>
          <t>A040W488</t>
        </is>
      </c>
      <c r="G582" t="inlineStr">
        <is>
          <t>ADAPTER CLAMP</t>
        </is>
      </c>
      <c r="H582" t="n">
        <v>1</v>
      </c>
      <c r="I582" t="inlineStr">
        <is>
          <t>RAW MATERIAL</t>
        </is>
      </c>
      <c r="J582" t="inlineStr">
        <is>
          <t>Active</t>
        </is>
      </c>
      <c r="L582" t="n">
        <v>50</v>
      </c>
      <c r="M582" t="n">
        <v>1</v>
      </c>
      <c r="Q582" t="inlineStr">
        <is>
          <t>EA</t>
        </is>
      </c>
      <c r="R582" t="inlineStr">
        <is>
          <t>Item</t>
        </is>
      </c>
      <c r="S582" t="n">
        <v>1</v>
      </c>
      <c r="T582" t="n">
        <v>100</v>
      </c>
      <c r="U582" t="n">
        <v>1</v>
      </c>
      <c r="V582" t="n">
        <v>1</v>
      </c>
      <c r="W582" t="inlineStr">
        <is>
          <t>Date</t>
        </is>
      </c>
      <c r="Z582" t="n">
        <v>44974.73578703704</v>
      </c>
      <c r="AB582" t="inlineStr">
        <is>
          <t>*</t>
        </is>
      </c>
      <c r="AD582" t="inlineStr">
        <is>
          <t>Assembly Pull</t>
        </is>
      </c>
      <c r="AE582" t="inlineStr">
        <is>
          <t>M1200</t>
        </is>
      </c>
      <c r="AI582" t="n">
        <v>1</v>
      </c>
      <c r="AK582" t="n">
        <v>1</v>
      </c>
      <c r="AL582" t="n">
        <v>5</v>
      </c>
      <c r="AN582" t="n">
        <v>0</v>
      </c>
      <c r="AO582" t="n">
        <v>7</v>
      </c>
      <c r="AU582" t="inlineStr">
        <is>
          <t>None</t>
        </is>
      </c>
      <c r="AV582" t="inlineStr">
        <is>
          <t>*</t>
        </is>
      </c>
    </row>
    <row r="583" ht="14.25" customHeight="1" s="152">
      <c r="A583" t="inlineStr">
        <is>
          <t>DOC</t>
        </is>
      </c>
      <c r="B583" t="n">
        <v>2</v>
      </c>
      <c r="C583" t="inlineStr">
        <is>
          <t>A072J134-00</t>
        </is>
      </c>
      <c r="D583" t="inlineStr">
        <is>
          <t>A072J134</t>
        </is>
      </c>
      <c r="E583" t="inlineStr">
        <is>
          <t xml:space="preserve">            A052R110</t>
        </is>
      </c>
      <c r="F583" t="inlineStr">
        <is>
          <t>A052R110</t>
        </is>
      </c>
      <c r="G583" t="inlineStr">
        <is>
          <t>EPA17-MIXER-INLET-EI</t>
        </is>
      </c>
      <c r="H583" t="n">
        <v>1</v>
      </c>
      <c r="I583" t="inlineStr">
        <is>
          <t>RAW MATERIAL</t>
        </is>
      </c>
      <c r="J583" t="inlineStr">
        <is>
          <t>Active</t>
        </is>
      </c>
      <c r="L583" t="n">
        <v>60</v>
      </c>
      <c r="M583" t="n">
        <v>1</v>
      </c>
      <c r="Q583" t="inlineStr">
        <is>
          <t>EA</t>
        </is>
      </c>
      <c r="R583" t="inlineStr">
        <is>
          <t>Item</t>
        </is>
      </c>
      <c r="S583" t="n">
        <v>1</v>
      </c>
      <c r="T583" t="n">
        <v>100</v>
      </c>
      <c r="U583" t="n">
        <v>1</v>
      </c>
      <c r="V583" t="n">
        <v>1</v>
      </c>
      <c r="W583" t="inlineStr">
        <is>
          <t>Date</t>
        </is>
      </c>
      <c r="Z583" t="n">
        <v>44974.73578703704</v>
      </c>
      <c r="AB583" t="inlineStr">
        <is>
          <t>*</t>
        </is>
      </c>
      <c r="AD583" t="inlineStr">
        <is>
          <t>Assembly Pull</t>
        </is>
      </c>
      <c r="AE583" t="inlineStr">
        <is>
          <t>MFRJ KITS</t>
        </is>
      </c>
      <c r="AI583" t="n">
        <v>1</v>
      </c>
      <c r="AK583" t="n">
        <v>1</v>
      </c>
      <c r="AL583" t="n">
        <v>10</v>
      </c>
      <c r="AN583" t="n">
        <v>0</v>
      </c>
      <c r="AO583" t="n">
        <v>12</v>
      </c>
      <c r="AU583" t="inlineStr">
        <is>
          <t>None</t>
        </is>
      </c>
      <c r="AV583" t="inlineStr">
        <is>
          <t>*</t>
        </is>
      </c>
    </row>
    <row r="584" ht="14.25" customHeight="1" s="152">
      <c r="A584" t="inlineStr">
        <is>
          <t>DOC</t>
        </is>
      </c>
      <c r="B584" t="n">
        <v>2</v>
      </c>
      <c r="C584" t="inlineStr">
        <is>
          <t>A072J134-00</t>
        </is>
      </c>
      <c r="D584" t="inlineStr">
        <is>
          <t>A072J134</t>
        </is>
      </c>
      <c r="E584" t="inlineStr">
        <is>
          <t xml:space="preserve">            A052D031</t>
        </is>
      </c>
      <c r="F584" t="inlineStr">
        <is>
          <t>A052D031</t>
        </is>
      </c>
      <c r="G584" t="inlineStr">
        <is>
          <t>EPA17-PERF PLATE-INLET-EI</t>
        </is>
      </c>
      <c r="H584" t="n">
        <v>1</v>
      </c>
      <c r="I584" t="inlineStr">
        <is>
          <t>RAW MATERIAL</t>
        </is>
      </c>
      <c r="J584" t="inlineStr">
        <is>
          <t>Active</t>
        </is>
      </c>
      <c r="L584" t="n">
        <v>70</v>
      </c>
      <c r="M584" t="n">
        <v>1</v>
      </c>
      <c r="Q584" t="inlineStr">
        <is>
          <t>EA</t>
        </is>
      </c>
      <c r="R584" t="inlineStr">
        <is>
          <t>Item</t>
        </is>
      </c>
      <c r="S584" t="n">
        <v>1</v>
      </c>
      <c r="T584" t="n">
        <v>100</v>
      </c>
      <c r="U584" t="n">
        <v>1</v>
      </c>
      <c r="V584" t="n">
        <v>1</v>
      </c>
      <c r="W584" t="inlineStr">
        <is>
          <t>Date</t>
        </is>
      </c>
      <c r="Z584" t="n">
        <v>44974.73578703704</v>
      </c>
      <c r="AB584" t="inlineStr">
        <is>
          <t>*</t>
        </is>
      </c>
      <c r="AD584" t="inlineStr">
        <is>
          <t>Assembly Pull</t>
        </is>
      </c>
      <c r="AE584" t="inlineStr">
        <is>
          <t>MFRJ KITS</t>
        </is>
      </c>
      <c r="AI584" t="n">
        <v>1</v>
      </c>
      <c r="AK584" t="n">
        <v>1</v>
      </c>
      <c r="AL584" t="n">
        <v>10</v>
      </c>
      <c r="AN584" t="n">
        <v>0</v>
      </c>
      <c r="AO584" t="n">
        <v>12</v>
      </c>
      <c r="AU584" t="inlineStr">
        <is>
          <t>None</t>
        </is>
      </c>
      <c r="AV584" t="inlineStr">
        <is>
          <t>*</t>
        </is>
      </c>
    </row>
    <row r="585" ht="14.25" customHeight="1" s="152">
      <c r="A585" t="inlineStr">
        <is>
          <t>DOC</t>
        </is>
      </c>
      <c r="B585" t="n">
        <v>2</v>
      </c>
      <c r="C585" t="inlineStr">
        <is>
          <t>A072J134-00</t>
        </is>
      </c>
      <c r="D585" t="inlineStr">
        <is>
          <t>A072J134</t>
        </is>
      </c>
      <c r="E585" t="inlineStr">
        <is>
          <t xml:space="preserve">            A057D140</t>
        </is>
      </c>
      <c r="F585" t="inlineStr">
        <is>
          <t>A057D140</t>
        </is>
      </c>
      <c r="G585" t="inlineStr">
        <is>
          <t>EPA17-COUPLER</t>
        </is>
      </c>
      <c r="H585" t="n">
        <v>1</v>
      </c>
      <c r="I585" t="inlineStr">
        <is>
          <t>RAW MATERIAL</t>
        </is>
      </c>
      <c r="J585" t="inlineStr">
        <is>
          <t>Active</t>
        </is>
      </c>
      <c r="L585" t="n">
        <v>80</v>
      </c>
      <c r="M585" t="n">
        <v>1</v>
      </c>
      <c r="Q585" t="inlineStr">
        <is>
          <t>EA</t>
        </is>
      </c>
      <c r="R585" t="inlineStr">
        <is>
          <t>Item</t>
        </is>
      </c>
      <c r="S585" t="n">
        <v>1</v>
      </c>
      <c r="T585" t="n">
        <v>100</v>
      </c>
      <c r="U585" t="n">
        <v>1</v>
      </c>
      <c r="V585" t="n">
        <v>1</v>
      </c>
      <c r="W585" t="inlineStr">
        <is>
          <t>Date</t>
        </is>
      </c>
      <c r="Z585" t="n">
        <v>44974.73578703704</v>
      </c>
      <c r="AB585" t="inlineStr">
        <is>
          <t>*</t>
        </is>
      </c>
      <c r="AD585" t="inlineStr">
        <is>
          <t>Assembly Pull</t>
        </is>
      </c>
      <c r="AE585" t="inlineStr">
        <is>
          <t>M1200</t>
        </is>
      </c>
      <c r="AI585" t="n">
        <v>1</v>
      </c>
      <c r="AK585" t="n">
        <v>1</v>
      </c>
      <c r="AL585" t="n">
        <v>10</v>
      </c>
      <c r="AN585" t="n">
        <v>0</v>
      </c>
      <c r="AO585" t="n">
        <v>12</v>
      </c>
      <c r="AU585" t="inlineStr">
        <is>
          <t>None</t>
        </is>
      </c>
      <c r="AV585" t="inlineStr">
        <is>
          <t>*</t>
        </is>
      </c>
    </row>
    <row r="586" ht="14.25" customHeight="1" s="152">
      <c r="A586" t="inlineStr">
        <is>
          <t>DOC</t>
        </is>
      </c>
      <c r="B586" t="n">
        <v>2</v>
      </c>
      <c r="C586" t="inlineStr">
        <is>
          <t>A072J134-00</t>
        </is>
      </c>
      <c r="D586" t="inlineStr">
        <is>
          <t>A072J134</t>
        </is>
      </c>
      <c r="E586" t="inlineStr">
        <is>
          <t xml:space="preserve">            A063Z938</t>
        </is>
      </c>
      <c r="F586" t="inlineStr">
        <is>
          <t>A063Z938</t>
        </is>
      </c>
      <c r="G586" t="inlineStr">
        <is>
          <t>EPA17-INSULATION</t>
        </is>
      </c>
      <c r="H586" t="n">
        <v>1</v>
      </c>
      <c r="I586" t="inlineStr">
        <is>
          <t>RAW MATERIAL</t>
        </is>
      </c>
      <c r="J586" t="inlineStr">
        <is>
          <t>Active</t>
        </is>
      </c>
      <c r="L586" t="n">
        <v>90</v>
      </c>
      <c r="M586" t="n">
        <v>1</v>
      </c>
      <c r="Q586" t="inlineStr">
        <is>
          <t>EA</t>
        </is>
      </c>
      <c r="R586" t="inlineStr">
        <is>
          <t>Item</t>
        </is>
      </c>
      <c r="S586" t="n">
        <v>2</v>
      </c>
      <c r="T586" t="n">
        <v>100</v>
      </c>
      <c r="U586" t="n">
        <v>1</v>
      </c>
      <c r="V586" t="n">
        <v>2</v>
      </c>
      <c r="W586" t="inlineStr">
        <is>
          <t>Date</t>
        </is>
      </c>
      <c r="Z586" t="n">
        <v>44974.73578703704</v>
      </c>
      <c r="AB586" t="inlineStr">
        <is>
          <t>*</t>
        </is>
      </c>
      <c r="AD586" t="inlineStr">
        <is>
          <t>Assembly Pull</t>
        </is>
      </c>
      <c r="AE586" t="inlineStr">
        <is>
          <t>MFRJ KITS</t>
        </is>
      </c>
      <c r="AI586" t="n">
        <v>2</v>
      </c>
      <c r="AK586" t="n">
        <v>1</v>
      </c>
      <c r="AL586" t="n">
        <v>20</v>
      </c>
      <c r="AN586" t="n">
        <v>0</v>
      </c>
      <c r="AO586" t="n">
        <v>22</v>
      </c>
      <c r="AU586" t="inlineStr">
        <is>
          <t>None</t>
        </is>
      </c>
      <c r="AV586" t="inlineStr">
        <is>
          <t>*</t>
        </is>
      </c>
    </row>
    <row r="587" ht="14.25" customHeight="1" s="152">
      <c r="A587" t="inlineStr">
        <is>
          <t>DOC</t>
        </is>
      </c>
      <c r="B587" t="n">
        <v>2</v>
      </c>
      <c r="C587" t="inlineStr">
        <is>
          <t>A072J134-00</t>
        </is>
      </c>
      <c r="D587" t="inlineStr">
        <is>
          <t>A072J134</t>
        </is>
      </c>
      <c r="E587" t="inlineStr">
        <is>
          <t xml:space="preserve">            A054V262</t>
        </is>
      </c>
      <c r="F587" t="inlineStr">
        <is>
          <t>A054V262</t>
        </is>
      </c>
      <c r="G587" t="inlineStr">
        <is>
          <t>EPA17-HEAT SHIELD-INLET-EI</t>
        </is>
      </c>
      <c r="H587" t="n">
        <v>1</v>
      </c>
      <c r="I587" t="inlineStr">
        <is>
          <t>RAW MATERIAL</t>
        </is>
      </c>
      <c r="J587" t="inlineStr">
        <is>
          <t>Active</t>
        </is>
      </c>
      <c r="L587" t="n">
        <v>100</v>
      </c>
      <c r="M587" t="n">
        <v>1</v>
      </c>
      <c r="Q587" t="inlineStr">
        <is>
          <t>EA</t>
        </is>
      </c>
      <c r="R587" t="inlineStr">
        <is>
          <t>Item</t>
        </is>
      </c>
      <c r="S587" t="n">
        <v>1</v>
      </c>
      <c r="T587" t="n">
        <v>100</v>
      </c>
      <c r="U587" t="n">
        <v>1</v>
      </c>
      <c r="V587" t="n">
        <v>1</v>
      </c>
      <c r="W587" t="inlineStr">
        <is>
          <t>Date</t>
        </is>
      </c>
      <c r="Z587" t="n">
        <v>44974.73578703704</v>
      </c>
      <c r="AB587" t="inlineStr">
        <is>
          <t>*</t>
        </is>
      </c>
      <c r="AD587" t="inlineStr">
        <is>
          <t>Assembly Pull</t>
        </is>
      </c>
      <c r="AE587" t="inlineStr">
        <is>
          <t>MFRJ KITS</t>
        </is>
      </c>
      <c r="AI587" t="n">
        <v>1</v>
      </c>
      <c r="AK587" t="n">
        <v>1</v>
      </c>
      <c r="AL587" t="n">
        <v>10</v>
      </c>
      <c r="AN587" t="n">
        <v>0</v>
      </c>
      <c r="AO587" t="n">
        <v>12</v>
      </c>
      <c r="AU587" t="inlineStr">
        <is>
          <t>None</t>
        </is>
      </c>
      <c r="AV587" t="inlineStr">
        <is>
          <t>*</t>
        </is>
      </c>
    </row>
    <row r="588" ht="14.25" customHeight="1" s="152">
      <c r="A588" t="inlineStr">
        <is>
          <t>DOC</t>
        </is>
      </c>
      <c r="B588" t="n">
        <v>2</v>
      </c>
      <c r="C588" t="inlineStr">
        <is>
          <t>A072J134-00</t>
        </is>
      </c>
      <c r="D588" t="inlineStr">
        <is>
          <t>A072J134</t>
        </is>
      </c>
      <c r="E588" t="inlineStr">
        <is>
          <t xml:space="preserve">            A054V260</t>
        </is>
      </c>
      <c r="F588" t="inlineStr">
        <is>
          <t>A054V260</t>
        </is>
      </c>
      <c r="G588" t="inlineStr">
        <is>
          <t>EPA17-HEAT SHIELD-INLET-EI</t>
        </is>
      </c>
      <c r="H588" t="n">
        <v>1</v>
      </c>
      <c r="I588" t="inlineStr">
        <is>
          <t>RAW MATERIAL</t>
        </is>
      </c>
      <c r="J588" t="inlineStr">
        <is>
          <t>Active</t>
        </is>
      </c>
      <c r="L588" t="n">
        <v>110</v>
      </c>
      <c r="M588" t="n">
        <v>1</v>
      </c>
      <c r="Q588" t="inlineStr">
        <is>
          <t>EA</t>
        </is>
      </c>
      <c r="R588" t="inlineStr">
        <is>
          <t>Item</t>
        </is>
      </c>
      <c r="S588" t="n">
        <v>1</v>
      </c>
      <c r="T588" t="n">
        <v>100</v>
      </c>
      <c r="U588" t="n">
        <v>1</v>
      </c>
      <c r="V588" t="n">
        <v>1</v>
      </c>
      <c r="W588" t="inlineStr">
        <is>
          <t>Date</t>
        </is>
      </c>
      <c r="Z588" t="n">
        <v>44974.73578703704</v>
      </c>
      <c r="AB588" t="inlineStr">
        <is>
          <t>*</t>
        </is>
      </c>
      <c r="AD588" t="inlineStr">
        <is>
          <t>Assembly Pull</t>
        </is>
      </c>
      <c r="AE588" t="inlineStr">
        <is>
          <t>MFRJ KITS</t>
        </is>
      </c>
      <c r="AI588" t="n">
        <v>1</v>
      </c>
      <c r="AK588" t="n">
        <v>1</v>
      </c>
      <c r="AL588" t="n">
        <v>10</v>
      </c>
      <c r="AN588" t="n">
        <v>0</v>
      </c>
      <c r="AO588" t="n">
        <v>12</v>
      </c>
      <c r="AU588" t="inlineStr">
        <is>
          <t>None</t>
        </is>
      </c>
      <c r="AV588" t="inlineStr">
        <is>
          <t>*</t>
        </is>
      </c>
    </row>
    <row r="589" ht="14.25" customHeight="1" s="152">
      <c r="A589" t="inlineStr">
        <is>
          <t>DOC</t>
        </is>
      </c>
      <c r="B589" t="n">
        <v>1</v>
      </c>
      <c r="C589" t="inlineStr">
        <is>
          <t>A072B965-00</t>
        </is>
      </c>
      <c r="D589" t="inlineStr">
        <is>
          <t>A072B965</t>
        </is>
      </c>
      <c r="E589" t="inlineStr">
        <is>
          <t xml:space="preserve">    -  A072B965P</t>
        </is>
      </c>
      <c r="F589" t="inlineStr">
        <is>
          <t>A072B965</t>
        </is>
      </c>
      <c r="G589" t="inlineStr">
        <is>
          <t>MODULE.DOC INLET</t>
        </is>
      </c>
      <c r="H589" t="n">
        <v>1</v>
      </c>
      <c r="I589" t="inlineStr">
        <is>
          <t>PHANTOM</t>
        </is>
      </c>
      <c r="J589" t="inlineStr">
        <is>
          <t>PHANTOM</t>
        </is>
      </c>
      <c r="L589" t="n">
        <v>10</v>
      </c>
      <c r="M589" t="n">
        <v>1</v>
      </c>
      <c r="Q589" t="inlineStr">
        <is>
          <t>EA</t>
        </is>
      </c>
      <c r="R589" t="inlineStr">
        <is>
          <t>Item</t>
        </is>
      </c>
      <c r="S589" t="n">
        <v>1</v>
      </c>
      <c r="T589" t="n">
        <v>100</v>
      </c>
      <c r="U589" t="n">
        <v>1</v>
      </c>
      <c r="V589" t="n">
        <v>1</v>
      </c>
      <c r="W589" t="inlineStr">
        <is>
          <t>Date</t>
        </is>
      </c>
      <c r="Z589" t="n">
        <v>44946.60862268518</v>
      </c>
      <c r="AB589" t="inlineStr">
        <is>
          <t>*</t>
        </is>
      </c>
      <c r="AD589" t="inlineStr">
        <is>
          <t>Phantom</t>
        </is>
      </c>
      <c r="AI589" t="n">
        <v>1</v>
      </c>
      <c r="AK589" t="n">
        <v>1</v>
      </c>
      <c r="AL589" t="n">
        <v>0</v>
      </c>
      <c r="AN589" t="n">
        <v>10</v>
      </c>
      <c r="AO589" t="n">
        <v>92</v>
      </c>
      <c r="AU589" t="inlineStr">
        <is>
          <t>None</t>
        </is>
      </c>
    </row>
    <row r="590" ht="14.25" customHeight="1" s="152">
      <c r="A590" t="inlineStr">
        <is>
          <t>DOC</t>
        </is>
      </c>
      <c r="B590" t="n">
        <v>2</v>
      </c>
      <c r="C590" t="inlineStr">
        <is>
          <t>A072B965-00</t>
        </is>
      </c>
      <c r="D590" t="inlineStr">
        <is>
          <t>A072B965</t>
        </is>
      </c>
      <c r="E590" t="inlineStr">
        <is>
          <t xml:space="preserve">        -  A072B965</t>
        </is>
      </c>
      <c r="F590" t="inlineStr">
        <is>
          <t>A072B965</t>
        </is>
      </c>
      <c r="G590" t="inlineStr">
        <is>
          <t>EPA24-MD-SIEO-V-10MM Base DOC</t>
        </is>
      </c>
      <c r="H590" t="n">
        <v>1</v>
      </c>
      <c r="I590" t="inlineStr">
        <is>
          <t>SUB ASSEMBLY</t>
        </is>
      </c>
      <c r="J590" t="inlineStr">
        <is>
          <t>Active</t>
        </is>
      </c>
      <c r="L590" t="n">
        <v>140</v>
      </c>
      <c r="M590" t="n">
        <v>1</v>
      </c>
      <c r="Q590" t="inlineStr">
        <is>
          <t>EA</t>
        </is>
      </c>
      <c r="R590" t="inlineStr">
        <is>
          <t>Item</t>
        </is>
      </c>
      <c r="S590" t="n">
        <v>1</v>
      </c>
      <c r="T590" t="n">
        <v>100</v>
      </c>
      <c r="U590" t="n">
        <v>1</v>
      </c>
      <c r="V590" t="n">
        <v>1</v>
      </c>
      <c r="W590" t="inlineStr">
        <is>
          <t>Date</t>
        </is>
      </c>
      <c r="Z590" t="n">
        <v>45168.66416666667</v>
      </c>
      <c r="AB590" t="inlineStr">
        <is>
          <t>*</t>
        </is>
      </c>
      <c r="AD590" t="inlineStr">
        <is>
          <t>Assembly Pull</t>
        </is>
      </c>
      <c r="AE590" t="inlineStr">
        <is>
          <t>WIPDEFAULT</t>
        </is>
      </c>
      <c r="AI590" t="n">
        <v>1</v>
      </c>
      <c r="AK590" t="n">
        <v>1</v>
      </c>
      <c r="AL590" t="n">
        <v>10</v>
      </c>
      <c r="AN590" t="n">
        <v>10</v>
      </c>
      <c r="AO590" t="n">
        <v>92</v>
      </c>
      <c r="AU590" t="inlineStr">
        <is>
          <t>None</t>
        </is>
      </c>
      <c r="AV590" t="inlineStr">
        <is>
          <t>*</t>
        </is>
      </c>
    </row>
    <row r="591" ht="14.25" customHeight="1" s="152">
      <c r="A591" t="inlineStr">
        <is>
          <t>DOC</t>
        </is>
      </c>
      <c r="B591" t="n">
        <v>3</v>
      </c>
      <c r="C591" t="inlineStr">
        <is>
          <t>A072B965-00</t>
        </is>
      </c>
      <c r="D591" t="inlineStr">
        <is>
          <t>A072B965</t>
        </is>
      </c>
      <c r="E591" t="inlineStr">
        <is>
          <t xml:space="preserve">            -  A054V480-PGM</t>
        </is>
      </c>
      <c r="F591" t="inlineStr">
        <is>
          <t>A054V480</t>
        </is>
      </c>
      <c r="G591" t="inlineStr">
        <is>
          <t>EPA17-DOC INLET SUB ASSY (PGM)</t>
        </is>
      </c>
      <c r="H591" t="n">
        <v>1</v>
      </c>
      <c r="I591" t="inlineStr">
        <is>
          <t>PHANTOM</t>
        </is>
      </c>
      <c r="J591" t="inlineStr">
        <is>
          <t>PHANTOM</t>
        </is>
      </c>
      <c r="L591" t="n">
        <v>10</v>
      </c>
      <c r="M591" t="n">
        <v>1</v>
      </c>
      <c r="Q591" t="inlineStr">
        <is>
          <t>EA</t>
        </is>
      </c>
      <c r="R591" t="inlineStr">
        <is>
          <t>Item</t>
        </is>
      </c>
      <c r="S591" t="n">
        <v>1</v>
      </c>
      <c r="T591" t="n">
        <v>100</v>
      </c>
      <c r="U591" t="n">
        <v>1</v>
      </c>
      <c r="V591" t="n">
        <v>1</v>
      </c>
      <c r="W591" t="inlineStr">
        <is>
          <t>Date</t>
        </is>
      </c>
      <c r="Z591" t="n">
        <v>45168.66416666667</v>
      </c>
      <c r="AB591" t="inlineStr">
        <is>
          <t>*</t>
        </is>
      </c>
      <c r="AD591" t="inlineStr">
        <is>
          <t>Phantom</t>
        </is>
      </c>
      <c r="AI591" t="n">
        <v>1</v>
      </c>
      <c r="AK591" t="n">
        <v>1</v>
      </c>
      <c r="AL591" t="n">
        <v>0</v>
      </c>
      <c r="AN591" t="n">
        <v>0</v>
      </c>
      <c r="AO591" t="n">
        <v>82</v>
      </c>
      <c r="AU591" t="inlineStr">
        <is>
          <t>None</t>
        </is>
      </c>
    </row>
    <row r="592" ht="14.25" customHeight="1" s="152">
      <c r="A592" t="inlineStr">
        <is>
          <t>DOC</t>
        </is>
      </c>
      <c r="B592" t="n">
        <v>4</v>
      </c>
      <c r="C592" t="inlineStr">
        <is>
          <t>A072B965-00</t>
        </is>
      </c>
      <c r="D592" t="inlineStr">
        <is>
          <t>A072B965</t>
        </is>
      </c>
      <c r="E592" t="inlineStr">
        <is>
          <t xml:space="preserve">                    Q196100</t>
        </is>
      </c>
      <c r="F592" t="inlineStr">
        <is>
          <t>Q196100</t>
        </is>
      </c>
      <c r="G592" t="inlineStr">
        <is>
          <t>PRECIOUS METAL PLATINUM PER PRINT</t>
        </is>
      </c>
      <c r="H592" t="n">
        <v>1</v>
      </c>
      <c r="I592" t="inlineStr">
        <is>
          <t>RAW MATERIAL</t>
        </is>
      </c>
      <c r="J592" t="inlineStr">
        <is>
          <t>Active</t>
        </is>
      </c>
      <c r="L592" t="n">
        <v>10</v>
      </c>
      <c r="M592" t="n">
        <v>1</v>
      </c>
      <c r="Q592" t="inlineStr">
        <is>
          <t>TZ</t>
        </is>
      </c>
      <c r="R592" t="inlineStr">
        <is>
          <t>Item</t>
        </is>
      </c>
      <c r="S592" t="n">
        <v>0.128441</v>
      </c>
      <c r="T592" t="n">
        <v>100</v>
      </c>
      <c r="U592" t="n">
        <v>1</v>
      </c>
      <c r="V592" t="n">
        <v>0.128441</v>
      </c>
      <c r="W592" t="inlineStr">
        <is>
          <t>Date</t>
        </is>
      </c>
      <c r="Z592" t="n">
        <v>45168.66416666667</v>
      </c>
      <c r="AB592" t="inlineStr">
        <is>
          <t>*</t>
        </is>
      </c>
      <c r="AD592" t="inlineStr">
        <is>
          <t>Assembly Pull</t>
        </is>
      </c>
      <c r="AE592" t="inlineStr">
        <is>
          <t>PGM</t>
        </is>
      </c>
      <c r="AI592" t="n">
        <v>0.128441</v>
      </c>
      <c r="AK592" t="n">
        <v>1</v>
      </c>
      <c r="AL592" t="n">
        <v>80</v>
      </c>
      <c r="AN592" t="n">
        <v>0</v>
      </c>
      <c r="AO592" t="n">
        <v>82</v>
      </c>
      <c r="AU592" t="inlineStr">
        <is>
          <t>None</t>
        </is>
      </c>
      <c r="AV592" t="inlineStr">
        <is>
          <t>*</t>
        </is>
      </c>
    </row>
    <row r="593" ht="14.25" customHeight="1" s="152">
      <c r="A593" t="inlineStr">
        <is>
          <t>DOC</t>
        </is>
      </c>
      <c r="B593" t="n">
        <v>4</v>
      </c>
      <c r="C593" t="inlineStr">
        <is>
          <t>A072B965-00</t>
        </is>
      </c>
      <c r="D593" t="inlineStr">
        <is>
          <t>A072B965</t>
        </is>
      </c>
      <c r="E593" t="inlineStr">
        <is>
          <t xml:space="preserve">                    Q196101</t>
        </is>
      </c>
      <c r="F593" t="inlineStr">
        <is>
          <t>Q196101</t>
        </is>
      </c>
      <c r="G593" t="inlineStr">
        <is>
          <t>PRECIOUS METAL PALLADIUM PER PRINT</t>
        </is>
      </c>
      <c r="H593" t="n">
        <v>1</v>
      </c>
      <c r="I593" t="inlineStr">
        <is>
          <t>RAW MATERIAL</t>
        </is>
      </c>
      <c r="J593" t="inlineStr">
        <is>
          <t>Active</t>
        </is>
      </c>
      <c r="L593" t="n">
        <v>20</v>
      </c>
      <c r="M593" t="n">
        <v>1</v>
      </c>
      <c r="Q593" t="inlineStr">
        <is>
          <t>TZ</t>
        </is>
      </c>
      <c r="R593" t="inlineStr">
        <is>
          <t>Item</t>
        </is>
      </c>
      <c r="S593" t="n">
        <v>0.024649</v>
      </c>
      <c r="T593" t="n">
        <v>100</v>
      </c>
      <c r="U593" t="n">
        <v>1</v>
      </c>
      <c r="V593" t="n">
        <v>0.024649</v>
      </c>
      <c r="W593" t="inlineStr">
        <is>
          <t>Date</t>
        </is>
      </c>
      <c r="Z593" t="n">
        <v>45168.66416666667</v>
      </c>
      <c r="AB593" t="inlineStr">
        <is>
          <t>*</t>
        </is>
      </c>
      <c r="AD593" t="inlineStr">
        <is>
          <t>Assembly Pull</t>
        </is>
      </c>
      <c r="AE593" t="inlineStr">
        <is>
          <t>PGM</t>
        </is>
      </c>
      <c r="AI593" t="n">
        <v>0.024649</v>
      </c>
      <c r="AK593" t="n">
        <v>1</v>
      </c>
      <c r="AL593" t="n">
        <v>80</v>
      </c>
      <c r="AN593" t="n">
        <v>0</v>
      </c>
      <c r="AO593" t="n">
        <v>82</v>
      </c>
      <c r="AU593" t="inlineStr">
        <is>
          <t>None</t>
        </is>
      </c>
      <c r="AV593" t="inlineStr">
        <is>
          <t>*</t>
        </is>
      </c>
    </row>
    <row r="594" ht="14.25" customHeight="1" s="152">
      <c r="A594" t="inlineStr">
        <is>
          <t>DOC</t>
        </is>
      </c>
      <c r="B594" t="n">
        <v>1</v>
      </c>
      <c r="C594" t="inlineStr">
        <is>
          <t>A066W795-00</t>
        </is>
      </c>
      <c r="D594" t="inlineStr">
        <is>
          <t>A066W795</t>
        </is>
      </c>
      <c r="E594" t="inlineStr">
        <is>
          <t xml:space="preserve">    -  A066W795P</t>
        </is>
      </c>
      <c r="F594" t="inlineStr">
        <is>
          <t>A066W795</t>
        </is>
      </c>
      <c r="G594" t="inlineStr">
        <is>
          <t>MODULE,DOC INLET</t>
        </is>
      </c>
      <c r="H594" t="n">
        <v>1</v>
      </c>
      <c r="I594" t="inlineStr">
        <is>
          <t>PHANTOM</t>
        </is>
      </c>
      <c r="J594" t="inlineStr">
        <is>
          <t>PHANTOM</t>
        </is>
      </c>
      <c r="L594" t="n">
        <v>10</v>
      </c>
      <c r="M594" t="n">
        <v>1</v>
      </c>
      <c r="Q594" t="inlineStr">
        <is>
          <t>EA</t>
        </is>
      </c>
      <c r="R594" t="inlineStr">
        <is>
          <t>Item</t>
        </is>
      </c>
      <c r="S594" t="n">
        <v>1</v>
      </c>
      <c r="T594" t="n">
        <v>100</v>
      </c>
      <c r="U594" t="n">
        <v>1</v>
      </c>
      <c r="V594" t="n">
        <v>1</v>
      </c>
      <c r="W594" t="inlineStr">
        <is>
          <t>Date</t>
        </is>
      </c>
      <c r="Z594" s="153" t="n">
        <v>44764.74417824074</v>
      </c>
      <c r="AB594" t="inlineStr">
        <is>
          <t>*</t>
        </is>
      </c>
      <c r="AD594" t="inlineStr">
        <is>
          <t>Phantom</t>
        </is>
      </c>
      <c r="AI594" t="n">
        <v>1</v>
      </c>
      <c r="AK594" t="n">
        <v>1</v>
      </c>
      <c r="AL594" t="n">
        <v>0</v>
      </c>
      <c r="AN594" t="n">
        <v>2</v>
      </c>
      <c r="AO594" t="n">
        <v>83</v>
      </c>
      <c r="AU594" t="inlineStr">
        <is>
          <t>None</t>
        </is>
      </c>
    </row>
    <row r="595" ht="14.25" customHeight="1" s="152">
      <c r="A595" t="inlineStr">
        <is>
          <t>DOC</t>
        </is>
      </c>
      <c r="B595" t="n">
        <v>2</v>
      </c>
      <c r="C595" t="inlineStr">
        <is>
          <t>A066W795-00</t>
        </is>
      </c>
      <c r="D595" t="inlineStr">
        <is>
          <t>A066W795</t>
        </is>
      </c>
      <c r="E595" t="inlineStr">
        <is>
          <t xml:space="preserve">        -  A068M005</t>
        </is>
      </c>
      <c r="F595" t="inlineStr">
        <is>
          <t>A068M005</t>
        </is>
      </c>
      <c r="G595" t="inlineStr">
        <is>
          <t>MODULE,DOC CATALYST</t>
        </is>
      </c>
      <c r="H595" t="n">
        <v>1</v>
      </c>
      <c r="I595" t="inlineStr">
        <is>
          <t>SUB ASSEMBLY</t>
        </is>
      </c>
      <c r="J595" t="inlineStr">
        <is>
          <t>Active</t>
        </is>
      </c>
      <c r="L595" t="n">
        <v>11</v>
      </c>
      <c r="M595" t="n">
        <v>1</v>
      </c>
      <c r="Q595" t="inlineStr">
        <is>
          <t>EA</t>
        </is>
      </c>
      <c r="R595" t="inlineStr">
        <is>
          <t>Item</t>
        </is>
      </c>
      <c r="S595" t="n">
        <v>1</v>
      </c>
      <c r="T595" t="n">
        <v>100</v>
      </c>
      <c r="U595" t="n">
        <v>1</v>
      </c>
      <c r="V595" t="n">
        <v>1</v>
      </c>
      <c r="W595" t="inlineStr">
        <is>
          <t>Date</t>
        </is>
      </c>
      <c r="Z595" s="153" t="n">
        <v>45139.59071759259</v>
      </c>
      <c r="AB595" t="inlineStr">
        <is>
          <t>*</t>
        </is>
      </c>
      <c r="AD595" t="inlineStr">
        <is>
          <t>Assembly Pull</t>
        </is>
      </c>
      <c r="AE595" t="inlineStr">
        <is>
          <t>M1000</t>
        </is>
      </c>
      <c r="AI595" t="n">
        <v>1</v>
      </c>
      <c r="AK595" t="n">
        <v>1</v>
      </c>
      <c r="AL595" t="n">
        <v>1</v>
      </c>
      <c r="AN595" t="n">
        <v>2</v>
      </c>
      <c r="AO595" t="n">
        <v>83</v>
      </c>
      <c r="AU595" t="inlineStr">
        <is>
          <t>None</t>
        </is>
      </c>
      <c r="AV595" t="inlineStr">
        <is>
          <t>*</t>
        </is>
      </c>
    </row>
    <row r="596" ht="14.25" customHeight="1" s="152">
      <c r="A596" t="inlineStr">
        <is>
          <t>DOC</t>
        </is>
      </c>
      <c r="B596" t="n">
        <v>3</v>
      </c>
      <c r="C596" t="inlineStr">
        <is>
          <t>A066W795-00</t>
        </is>
      </c>
      <c r="D596" t="inlineStr">
        <is>
          <t>A066W795</t>
        </is>
      </c>
      <c r="E596" t="inlineStr">
        <is>
          <t xml:space="preserve">            -  A068E882</t>
        </is>
      </c>
      <c r="F596" t="inlineStr">
        <is>
          <t>A068E882</t>
        </is>
      </c>
      <c r="G596" t="inlineStr">
        <is>
          <t>ROLLED BODY</t>
        </is>
      </c>
      <c r="H596" t="n">
        <v>1</v>
      </c>
      <c r="I596" t="inlineStr">
        <is>
          <t>SUB ASSEMBLY</t>
        </is>
      </c>
      <c r="J596" t="inlineStr">
        <is>
          <t>Active</t>
        </is>
      </c>
      <c r="L596" t="n">
        <v>10</v>
      </c>
      <c r="M596" t="n">
        <v>1</v>
      </c>
      <c r="Q596" t="inlineStr">
        <is>
          <t>EA</t>
        </is>
      </c>
      <c r="R596" t="inlineStr">
        <is>
          <t>Item</t>
        </is>
      </c>
      <c r="S596" t="n">
        <v>1</v>
      </c>
      <c r="T596" t="n">
        <v>100</v>
      </c>
      <c r="U596" t="n">
        <v>1</v>
      </c>
      <c r="V596" t="n">
        <v>1</v>
      </c>
      <c r="W596" t="inlineStr">
        <is>
          <t>Date</t>
        </is>
      </c>
      <c r="Z596" s="153" t="n">
        <v>45139.59071759259</v>
      </c>
      <c r="AB596" t="inlineStr">
        <is>
          <t>*</t>
        </is>
      </c>
      <c r="AD596" t="inlineStr">
        <is>
          <t>Assembly Pull</t>
        </is>
      </c>
      <c r="AE596" t="inlineStr">
        <is>
          <t>C500</t>
        </is>
      </c>
      <c r="AI596" t="n">
        <v>1</v>
      </c>
      <c r="AK596" t="n">
        <v>1</v>
      </c>
      <c r="AL596" t="n">
        <v>1</v>
      </c>
      <c r="AN596" t="n">
        <v>1</v>
      </c>
      <c r="AO596" t="n">
        <v>6</v>
      </c>
      <c r="AU596" t="inlineStr">
        <is>
          <t>None</t>
        </is>
      </c>
      <c r="AV596" t="inlineStr">
        <is>
          <t>*</t>
        </is>
      </c>
    </row>
    <row r="597" ht="14.25" customHeight="1" s="152">
      <c r="A597" t="inlineStr">
        <is>
          <t>DOC</t>
        </is>
      </c>
      <c r="B597" t="n">
        <v>4</v>
      </c>
      <c r="C597" t="inlineStr">
        <is>
          <t>A066W795-00</t>
        </is>
      </c>
      <c r="D597" t="inlineStr">
        <is>
          <t>A066W795</t>
        </is>
      </c>
      <c r="E597" t="inlineStr">
        <is>
          <t xml:space="preserve">                    A068E882F</t>
        </is>
      </c>
      <c r="F597" t="inlineStr">
        <is>
          <t>A068E882</t>
        </is>
      </c>
      <c r="G597" t="inlineStr">
        <is>
          <t>FLAT BODY</t>
        </is>
      </c>
      <c r="H597" t="n">
        <v>1</v>
      </c>
      <c r="I597" t="inlineStr">
        <is>
          <t>RAW MATERIAL</t>
        </is>
      </c>
      <c r="J597" t="inlineStr">
        <is>
          <t>Active</t>
        </is>
      </c>
      <c r="L597" t="n">
        <v>10</v>
      </c>
      <c r="M597" t="n">
        <v>1</v>
      </c>
      <c r="Q597" t="inlineStr">
        <is>
          <t>EA</t>
        </is>
      </c>
      <c r="R597" t="inlineStr">
        <is>
          <t>Item</t>
        </is>
      </c>
      <c r="S597" t="n">
        <v>1</v>
      </c>
      <c r="T597" t="n">
        <v>100</v>
      </c>
      <c r="U597" t="n">
        <v>1</v>
      </c>
      <c r="V597" t="n">
        <v>1</v>
      </c>
      <c r="W597" t="inlineStr">
        <is>
          <t>Date</t>
        </is>
      </c>
      <c r="Z597" s="153" t="n">
        <v>45139.59071759259</v>
      </c>
      <c r="AB597" t="inlineStr">
        <is>
          <t>*</t>
        </is>
      </c>
      <c r="AD597" t="inlineStr">
        <is>
          <t>Assembly Pull</t>
        </is>
      </c>
      <c r="AE597" t="inlineStr">
        <is>
          <t>LSLASER</t>
        </is>
      </c>
      <c r="AI597" t="n">
        <v>1</v>
      </c>
      <c r="AK597" t="n">
        <v>1</v>
      </c>
      <c r="AL597" t="n">
        <v>5</v>
      </c>
      <c r="AN597" t="n">
        <v>0</v>
      </c>
      <c r="AO597" t="n">
        <v>5</v>
      </c>
      <c r="AU597" t="inlineStr">
        <is>
          <t>None</t>
        </is>
      </c>
      <c r="AV597" t="inlineStr">
        <is>
          <t>*</t>
        </is>
      </c>
    </row>
    <row r="598" ht="14.25" customHeight="1" s="152">
      <c r="A598" t="inlineStr">
        <is>
          <t>DOC</t>
        </is>
      </c>
      <c r="B598" t="n">
        <v>3</v>
      </c>
      <c r="C598" t="inlineStr">
        <is>
          <t>A066W795-00</t>
        </is>
      </c>
      <c r="D598" t="inlineStr">
        <is>
          <t>A066W795</t>
        </is>
      </c>
      <c r="E598" t="inlineStr">
        <is>
          <t xml:space="preserve">            -  A067B293</t>
        </is>
      </c>
      <c r="F598" t="inlineStr">
        <is>
          <t>A067B293</t>
        </is>
      </c>
      <c r="G598" t="inlineStr">
        <is>
          <t>CATALYST,DIESEL OXIDATION</t>
        </is>
      </c>
      <c r="H598" t="n">
        <v>1</v>
      </c>
      <c r="I598" t="inlineStr">
        <is>
          <t>PHANTOM</t>
        </is>
      </c>
      <c r="J598" t="inlineStr">
        <is>
          <t>PHANTOM</t>
        </is>
      </c>
      <c r="L598" t="n">
        <v>22</v>
      </c>
      <c r="M598" t="n">
        <v>1</v>
      </c>
      <c r="Q598" t="inlineStr">
        <is>
          <t>EA</t>
        </is>
      </c>
      <c r="R598" t="inlineStr">
        <is>
          <t>Item</t>
        </is>
      </c>
      <c r="S598" t="n">
        <v>1</v>
      </c>
      <c r="T598" t="n">
        <v>100</v>
      </c>
      <c r="U598" t="n">
        <v>1</v>
      </c>
      <c r="V598" t="n">
        <v>1</v>
      </c>
      <c r="W598" t="inlineStr">
        <is>
          <t>Date</t>
        </is>
      </c>
      <c r="Z598" s="153" t="n">
        <v>45192.57430555556</v>
      </c>
      <c r="AB598" t="inlineStr">
        <is>
          <t>*</t>
        </is>
      </c>
      <c r="AD598" t="inlineStr">
        <is>
          <t>Phantom</t>
        </is>
      </c>
      <c r="AI598" t="n">
        <v>1</v>
      </c>
      <c r="AK598" t="n">
        <v>1</v>
      </c>
      <c r="AL598" t="n">
        <v>0</v>
      </c>
      <c r="AN598" t="n">
        <v>0</v>
      </c>
      <c r="AO598" t="n">
        <v>82</v>
      </c>
      <c r="AU598" t="inlineStr">
        <is>
          <t>None</t>
        </is>
      </c>
    </row>
    <row r="599" ht="14.25" customHeight="1" s="152">
      <c r="A599" t="inlineStr">
        <is>
          <t>DOC</t>
        </is>
      </c>
      <c r="B599" t="n">
        <v>4</v>
      </c>
      <c r="C599" t="inlineStr">
        <is>
          <t>A066W795-00</t>
        </is>
      </c>
      <c r="D599" t="inlineStr">
        <is>
          <t>A066W795</t>
        </is>
      </c>
      <c r="E599" t="inlineStr">
        <is>
          <t xml:space="preserve">                    A067B293A</t>
        </is>
      </c>
      <c r="F599" t="inlineStr">
        <is>
          <t>A067B293</t>
        </is>
      </c>
      <c r="G599" t="inlineStr">
        <is>
          <t>CATALYST,DIESEL OXIDATION EPA24</t>
        </is>
      </c>
      <c r="H599" t="n">
        <v>1</v>
      </c>
      <c r="I599" t="inlineStr">
        <is>
          <t>RAW MATERIAL</t>
        </is>
      </c>
      <c r="J599" t="inlineStr">
        <is>
          <t>Active</t>
        </is>
      </c>
      <c r="L599" t="n">
        <v>10</v>
      </c>
      <c r="M599" t="n">
        <v>1</v>
      </c>
      <c r="Q599" t="inlineStr">
        <is>
          <t>EA</t>
        </is>
      </c>
      <c r="R599" t="inlineStr">
        <is>
          <t>Item</t>
        </is>
      </c>
      <c r="S599" t="n">
        <v>1</v>
      </c>
      <c r="T599" t="n">
        <v>100</v>
      </c>
      <c r="U599" t="n">
        <v>1</v>
      </c>
      <c r="V599" t="n">
        <v>1</v>
      </c>
      <c r="W599" t="inlineStr">
        <is>
          <t>Date</t>
        </is>
      </c>
      <c r="Z599" s="153" t="n">
        <v>45192.57430555556</v>
      </c>
      <c r="AB599" t="inlineStr">
        <is>
          <t>*</t>
        </is>
      </c>
      <c r="AD599" t="inlineStr">
        <is>
          <t>Assembly Pull</t>
        </is>
      </c>
      <c r="AE599" t="inlineStr">
        <is>
          <t>C500</t>
        </is>
      </c>
      <c r="AI599" t="n">
        <v>1</v>
      </c>
      <c r="AK599" t="n">
        <v>1</v>
      </c>
      <c r="AL599" t="n">
        <v>10</v>
      </c>
      <c r="AN599" t="n">
        <v>0</v>
      </c>
      <c r="AO599" t="n">
        <v>12</v>
      </c>
      <c r="AU599" t="inlineStr">
        <is>
          <t>None</t>
        </is>
      </c>
      <c r="AV599" t="inlineStr">
        <is>
          <t>*</t>
        </is>
      </c>
    </row>
    <row r="600" ht="14.25" customHeight="1" s="152">
      <c r="A600" t="inlineStr">
        <is>
          <t>DOC</t>
        </is>
      </c>
      <c r="B600" t="n">
        <v>4</v>
      </c>
      <c r="C600" t="inlineStr">
        <is>
          <t>A066W795-00</t>
        </is>
      </c>
      <c r="D600" t="inlineStr">
        <is>
          <t>A066W795</t>
        </is>
      </c>
      <c r="E600" t="inlineStr">
        <is>
          <t xml:space="preserve">                    Q196100</t>
        </is>
      </c>
      <c r="F600" t="inlineStr">
        <is>
          <t>Q196100</t>
        </is>
      </c>
      <c r="G600" t="inlineStr">
        <is>
          <t>PRECIOUS METAL PLATINUM PER PRINT</t>
        </is>
      </c>
      <c r="H600" t="n">
        <v>1</v>
      </c>
      <c r="I600" t="inlineStr">
        <is>
          <t>RAW MATERIAL</t>
        </is>
      </c>
      <c r="J600" t="inlineStr">
        <is>
          <t>Active</t>
        </is>
      </c>
      <c r="L600" t="n">
        <v>20</v>
      </c>
      <c r="M600" t="n">
        <v>1</v>
      </c>
      <c r="Q600" t="inlineStr">
        <is>
          <t>TZ</t>
        </is>
      </c>
      <c r="R600" t="inlineStr">
        <is>
          <t>Item</t>
        </is>
      </c>
      <c r="S600" t="n">
        <v>0.320926</v>
      </c>
      <c r="T600" t="n">
        <v>100</v>
      </c>
      <c r="U600" t="n">
        <v>1</v>
      </c>
      <c r="V600" t="n">
        <v>0.320926</v>
      </c>
      <c r="W600" t="inlineStr">
        <is>
          <t>Date</t>
        </is>
      </c>
      <c r="Z600" s="153" t="n">
        <v>45192.57430555556</v>
      </c>
      <c r="AB600" t="inlineStr">
        <is>
          <t>*</t>
        </is>
      </c>
      <c r="AD600" t="inlineStr">
        <is>
          <t>Assembly Pull</t>
        </is>
      </c>
      <c r="AE600" t="inlineStr">
        <is>
          <t>PGM</t>
        </is>
      </c>
      <c r="AI600" t="n">
        <v>0.320926</v>
      </c>
      <c r="AK600" t="n">
        <v>1</v>
      </c>
      <c r="AL600" t="n">
        <v>80</v>
      </c>
      <c r="AN600" t="n">
        <v>0</v>
      </c>
      <c r="AO600" t="n">
        <v>82</v>
      </c>
      <c r="AU600" t="inlineStr">
        <is>
          <t>None</t>
        </is>
      </c>
      <c r="AV600" t="inlineStr">
        <is>
          <t>*</t>
        </is>
      </c>
    </row>
    <row r="601" ht="14.25" customHeight="1" s="152">
      <c r="A601" t="inlineStr">
        <is>
          <t>DOC</t>
        </is>
      </c>
      <c r="B601" t="n">
        <v>4</v>
      </c>
      <c r="C601" t="inlineStr">
        <is>
          <t>A066W795-00</t>
        </is>
      </c>
      <c r="D601" t="inlineStr">
        <is>
          <t>A066W795</t>
        </is>
      </c>
      <c r="E601" t="inlineStr">
        <is>
          <t xml:space="preserve">                    Q196101</t>
        </is>
      </c>
      <c r="F601" t="inlineStr">
        <is>
          <t>Q196101</t>
        </is>
      </c>
      <c r="G601" t="inlineStr">
        <is>
          <t>PRECIOUS METAL PALLADIUM PER PRINT</t>
        </is>
      </c>
      <c r="H601" t="n">
        <v>1</v>
      </c>
      <c r="I601" t="inlineStr">
        <is>
          <t>RAW MATERIAL</t>
        </is>
      </c>
      <c r="J601" t="inlineStr">
        <is>
          <t>Active</t>
        </is>
      </c>
      <c r="L601" t="n">
        <v>30</v>
      </c>
      <c r="M601" t="n">
        <v>1</v>
      </c>
      <c r="Q601" t="inlineStr">
        <is>
          <t>TZ</t>
        </is>
      </c>
      <c r="R601" t="inlineStr">
        <is>
          <t>Item</t>
        </is>
      </c>
      <c r="S601" t="n">
        <v>0.062974</v>
      </c>
      <c r="T601" t="n">
        <v>100</v>
      </c>
      <c r="U601" t="n">
        <v>1</v>
      </c>
      <c r="V601" t="n">
        <v>0.062974</v>
      </c>
      <c r="W601" t="inlineStr">
        <is>
          <t>Date</t>
        </is>
      </c>
      <c r="Z601" s="153" t="n">
        <v>45192.57430555556</v>
      </c>
      <c r="AB601" t="inlineStr">
        <is>
          <t>*</t>
        </is>
      </c>
      <c r="AD601" t="inlineStr">
        <is>
          <t>Assembly Pull</t>
        </is>
      </c>
      <c r="AE601" t="inlineStr">
        <is>
          <t>PGM</t>
        </is>
      </c>
      <c r="AI601" t="n">
        <v>0.062974</v>
      </c>
      <c r="AK601" t="n">
        <v>1</v>
      </c>
      <c r="AL601" t="n">
        <v>80</v>
      </c>
      <c r="AN601" t="n">
        <v>0</v>
      </c>
      <c r="AO601" t="n">
        <v>82</v>
      </c>
      <c r="AU601" t="inlineStr">
        <is>
          <t>None</t>
        </is>
      </c>
      <c r="AV601" t="inlineStr">
        <is>
          <t>*</t>
        </is>
      </c>
    </row>
    <row r="602" ht="14.25" customHeight="1" s="152">
      <c r="A602" t="inlineStr">
        <is>
          <t>DOC</t>
        </is>
      </c>
      <c r="B602" t="n">
        <v>3</v>
      </c>
      <c r="C602" t="inlineStr">
        <is>
          <t>A066W795-00</t>
        </is>
      </c>
      <c r="D602" t="inlineStr">
        <is>
          <t>A066W795</t>
        </is>
      </c>
      <c r="E602" t="inlineStr">
        <is>
          <t xml:space="preserve">                A066D088</t>
        </is>
      </c>
      <c r="F602" t="inlineStr">
        <is>
          <t>A066D088</t>
        </is>
      </c>
      <c r="G602" t="inlineStr">
        <is>
          <t>MAT,SUBSTRATE MOUNTING</t>
        </is>
      </c>
      <c r="H602" t="n">
        <v>1</v>
      </c>
      <c r="I602" t="inlineStr">
        <is>
          <t>RAW MATERIAL</t>
        </is>
      </c>
      <c r="J602" t="inlineStr">
        <is>
          <t>Active</t>
        </is>
      </c>
      <c r="L602" t="n">
        <v>30</v>
      </c>
      <c r="M602" t="n">
        <v>1</v>
      </c>
      <c r="Q602" t="inlineStr">
        <is>
          <t>EA</t>
        </is>
      </c>
      <c r="R602" t="inlineStr">
        <is>
          <t>Item</t>
        </is>
      </c>
      <c r="S602" t="n">
        <v>1</v>
      </c>
      <c r="T602" t="n">
        <v>100</v>
      </c>
      <c r="U602" t="n">
        <v>1</v>
      </c>
      <c r="V602" t="n">
        <v>1</v>
      </c>
      <c r="W602" t="inlineStr">
        <is>
          <t>Date</t>
        </is>
      </c>
      <c r="Z602" s="153" t="n">
        <v>45139.59071759259</v>
      </c>
      <c r="AB602" t="inlineStr">
        <is>
          <t>*</t>
        </is>
      </c>
      <c r="AD602" t="inlineStr">
        <is>
          <t>Assembly Pull</t>
        </is>
      </c>
      <c r="AE602" t="inlineStr">
        <is>
          <t>C500</t>
        </is>
      </c>
      <c r="AI602" t="n">
        <v>1</v>
      </c>
      <c r="AK602" t="n">
        <v>1</v>
      </c>
      <c r="AL602" t="n">
        <v>15</v>
      </c>
      <c r="AN602" t="n">
        <v>0</v>
      </c>
      <c r="AO602" t="n">
        <v>17</v>
      </c>
      <c r="AU602" t="inlineStr">
        <is>
          <t>None</t>
        </is>
      </c>
      <c r="AV602" t="inlineStr">
        <is>
          <t>*</t>
        </is>
      </c>
    </row>
    <row r="603" ht="14.25" customHeight="1" s="152">
      <c r="A603" t="inlineStr">
        <is>
          <t>DOC</t>
        </is>
      </c>
      <c r="B603" t="n">
        <v>2</v>
      </c>
      <c r="C603" t="inlineStr">
        <is>
          <t>A066W795-00</t>
        </is>
      </c>
      <c r="D603" t="inlineStr">
        <is>
          <t>A066W795</t>
        </is>
      </c>
      <c r="E603" t="inlineStr">
        <is>
          <t xml:space="preserve">        -  A066W690</t>
        </is>
      </c>
      <c r="F603" t="inlineStr">
        <is>
          <t>A066W690</t>
        </is>
      </c>
      <c r="G603" t="inlineStr">
        <is>
          <t>ROLLED BODY</t>
        </is>
      </c>
      <c r="H603" t="n">
        <v>1</v>
      </c>
      <c r="I603" t="inlineStr">
        <is>
          <t>SUB ASSEMBLY</t>
        </is>
      </c>
      <c r="J603" t="inlineStr">
        <is>
          <t>Active</t>
        </is>
      </c>
      <c r="L603" t="n">
        <v>20</v>
      </c>
      <c r="M603" t="n">
        <v>1</v>
      </c>
      <c r="Q603" t="inlineStr">
        <is>
          <t>EA</t>
        </is>
      </c>
      <c r="R603" t="inlineStr">
        <is>
          <t>Item</t>
        </is>
      </c>
      <c r="S603" t="n">
        <v>1</v>
      </c>
      <c r="T603" t="n">
        <v>100</v>
      </c>
      <c r="U603" t="n">
        <v>1</v>
      </c>
      <c r="V603" t="n">
        <v>1</v>
      </c>
      <c r="W603" t="inlineStr">
        <is>
          <t>Date</t>
        </is>
      </c>
      <c r="Z603" s="153" t="n">
        <v>44764.74417824074</v>
      </c>
      <c r="AB603" t="inlineStr">
        <is>
          <t>*</t>
        </is>
      </c>
      <c r="AD603" t="inlineStr">
        <is>
          <t>Assembly Pull</t>
        </is>
      </c>
      <c r="AE603" t="inlineStr">
        <is>
          <t>MFRJ KITS</t>
        </is>
      </c>
      <c r="AI603" t="n">
        <v>1</v>
      </c>
      <c r="AK603" t="n">
        <v>1</v>
      </c>
      <c r="AL603" t="n">
        <v>1</v>
      </c>
      <c r="AN603" t="n">
        <v>1</v>
      </c>
      <c r="AO603" t="n">
        <v>6</v>
      </c>
      <c r="AU603" t="inlineStr">
        <is>
          <t>None</t>
        </is>
      </c>
      <c r="AV603" t="inlineStr">
        <is>
          <t>*</t>
        </is>
      </c>
    </row>
    <row r="604" ht="14.25" customHeight="1" s="152">
      <c r="A604" t="inlineStr">
        <is>
          <t>DOC</t>
        </is>
      </c>
      <c r="B604" t="n">
        <v>3</v>
      </c>
      <c r="C604" t="inlineStr">
        <is>
          <t>A066W795-00</t>
        </is>
      </c>
      <c r="D604" t="inlineStr">
        <is>
          <t>A066W795</t>
        </is>
      </c>
      <c r="E604" t="inlineStr">
        <is>
          <t xml:space="preserve">            -  A066W690F</t>
        </is>
      </c>
      <c r="F604" t="inlineStr">
        <is>
          <t>A066W690</t>
        </is>
      </c>
      <c r="G604" t="inlineStr">
        <is>
          <t>FLAT BODY</t>
        </is>
      </c>
      <c r="H604" t="n">
        <v>1</v>
      </c>
      <c r="I604" t="inlineStr">
        <is>
          <t>SUB ASSEMBLY</t>
        </is>
      </c>
      <c r="J604" t="inlineStr">
        <is>
          <t>Active</t>
        </is>
      </c>
      <c r="L604" t="n">
        <v>10</v>
      </c>
      <c r="M604" t="n">
        <v>1</v>
      </c>
      <c r="Q604" t="inlineStr">
        <is>
          <t>EA</t>
        </is>
      </c>
      <c r="R604" t="inlineStr">
        <is>
          <t>Item</t>
        </is>
      </c>
      <c r="S604" t="n">
        <v>1</v>
      </c>
      <c r="T604" t="n">
        <v>100</v>
      </c>
      <c r="U604" t="n">
        <v>1</v>
      </c>
      <c r="V604" t="n">
        <v>1</v>
      </c>
      <c r="W604" t="inlineStr">
        <is>
          <t>Date</t>
        </is>
      </c>
      <c r="Z604" s="153" t="n">
        <v>44764.74417824074</v>
      </c>
      <c r="AB604" t="inlineStr">
        <is>
          <t>*</t>
        </is>
      </c>
      <c r="AD604" t="inlineStr">
        <is>
          <t>Assembly Pull</t>
        </is>
      </c>
      <c r="AE604" t="inlineStr">
        <is>
          <t>LSLASER</t>
        </is>
      </c>
      <c r="AI604" t="n">
        <v>1</v>
      </c>
      <c r="AK604" t="n">
        <v>1</v>
      </c>
      <c r="AL604" t="n">
        <v>5</v>
      </c>
      <c r="AN604" t="n">
        <v>0</v>
      </c>
      <c r="AO604" t="n">
        <v>5</v>
      </c>
      <c r="AU604" t="inlineStr">
        <is>
          <t>None</t>
        </is>
      </c>
      <c r="AV604" t="inlineStr">
        <is>
          <t>*</t>
        </is>
      </c>
    </row>
    <row r="605" ht="14.25" customHeight="1" s="152">
      <c r="A605" t="inlineStr">
        <is>
          <t>DOC</t>
        </is>
      </c>
      <c r="B605" t="n">
        <v>4</v>
      </c>
      <c r="C605" t="inlineStr">
        <is>
          <t>A066W795-00</t>
        </is>
      </c>
      <c r="D605" t="inlineStr">
        <is>
          <t>A066W795</t>
        </is>
      </c>
      <c r="E605" t="inlineStr">
        <is>
          <t xml:space="preserve">                    Q15778</t>
        </is>
      </c>
      <c r="F605" t="inlineStr">
        <is>
          <t>Q15778</t>
        </is>
      </c>
      <c r="G605" t="inlineStr">
        <is>
          <t>.071 MIN X 48" X 120" WIDE 439 STN STL.           CERTS TO ASTM-A176 REQUIRED WITH THE SHIPMENT.</t>
        </is>
      </c>
      <c r="H605" t="n">
        <v>1</v>
      </c>
      <c r="I605" t="inlineStr">
        <is>
          <t>RAW MATERIAL</t>
        </is>
      </c>
      <c r="J605" t="inlineStr">
        <is>
          <t>Active</t>
        </is>
      </c>
      <c r="L605" t="n">
        <v>10</v>
      </c>
      <c r="M605" t="n">
        <v>1</v>
      </c>
      <c r="Q605" t="inlineStr">
        <is>
          <t>SH</t>
        </is>
      </c>
      <c r="R605" t="inlineStr">
        <is>
          <t>Item</t>
        </is>
      </c>
      <c r="S605" t="n">
        <v>0.0417</v>
      </c>
      <c r="T605" t="n">
        <v>100</v>
      </c>
      <c r="U605" t="n">
        <v>1</v>
      </c>
      <c r="V605" t="n">
        <v>0.0417</v>
      </c>
      <c r="W605" t="inlineStr">
        <is>
          <t>Date</t>
        </is>
      </c>
      <c r="Z605" s="153" t="n">
        <v>44868.6689699074</v>
      </c>
      <c r="AB605" t="inlineStr">
        <is>
          <t>*</t>
        </is>
      </c>
      <c r="AD605" t="inlineStr">
        <is>
          <t>Assembly Pull</t>
        </is>
      </c>
      <c r="AE605" t="inlineStr">
        <is>
          <t>LSLASER</t>
        </is>
      </c>
      <c r="AI605" t="n">
        <v>0.0417</v>
      </c>
      <c r="AK605" t="n">
        <v>1</v>
      </c>
      <c r="AL605" t="n">
        <v>12</v>
      </c>
      <c r="AN605" t="n">
        <v>0</v>
      </c>
      <c r="AO605" t="n">
        <v>12</v>
      </c>
      <c r="AU605" t="inlineStr">
        <is>
          <t>None</t>
        </is>
      </c>
      <c r="AV605" t="inlineStr">
        <is>
          <t>*</t>
        </is>
      </c>
    </row>
    <row r="606" ht="14.25" customHeight="1" s="152">
      <c r="A606" t="inlineStr">
        <is>
          <t>DOC</t>
        </is>
      </c>
      <c r="B606" t="n">
        <v>2</v>
      </c>
      <c r="C606" t="inlineStr">
        <is>
          <t>A066W795-00</t>
        </is>
      </c>
      <c r="D606" t="inlineStr">
        <is>
          <t>A066W795</t>
        </is>
      </c>
      <c r="E606" t="inlineStr">
        <is>
          <t xml:space="preserve">        -  A066Z973P</t>
        </is>
      </c>
      <c r="F606" t="inlineStr">
        <is>
          <t>A066Z973</t>
        </is>
      </c>
      <c r="G606" t="inlineStr">
        <is>
          <t>EPA24-INLET MODULE-EI</t>
        </is>
      </c>
      <c r="H606" t="n">
        <v>1</v>
      </c>
      <c r="I606" t="inlineStr">
        <is>
          <t>PHANTOM</t>
        </is>
      </c>
      <c r="J606" t="inlineStr">
        <is>
          <t>PHANTOM</t>
        </is>
      </c>
      <c r="L606" t="n">
        <v>30</v>
      </c>
      <c r="M606" t="n">
        <v>1</v>
      </c>
      <c r="Q606" t="inlineStr">
        <is>
          <t>EA</t>
        </is>
      </c>
      <c r="R606" t="inlineStr">
        <is>
          <t>Item</t>
        </is>
      </c>
      <c r="S606" t="n">
        <v>1</v>
      </c>
      <c r="T606" t="n">
        <v>100</v>
      </c>
      <c r="U606" t="n">
        <v>1</v>
      </c>
      <c r="V606" t="n">
        <v>1</v>
      </c>
      <c r="W606" t="inlineStr">
        <is>
          <t>Date</t>
        </is>
      </c>
      <c r="Z606" s="153" t="n">
        <v>44764.74417824074</v>
      </c>
      <c r="AB606" t="inlineStr">
        <is>
          <t>*</t>
        </is>
      </c>
      <c r="AD606" t="inlineStr">
        <is>
          <t>Phantom</t>
        </is>
      </c>
      <c r="AI606" t="n">
        <v>1</v>
      </c>
      <c r="AK606" t="n">
        <v>1</v>
      </c>
      <c r="AL606" t="n">
        <v>0</v>
      </c>
      <c r="AN606" t="n">
        <v>0</v>
      </c>
      <c r="AO606" t="n">
        <v>42</v>
      </c>
      <c r="AU606" t="inlineStr">
        <is>
          <t>None</t>
        </is>
      </c>
    </row>
    <row r="607" ht="14.25" customHeight="1" s="152">
      <c r="A607" t="inlineStr">
        <is>
          <t>DOC</t>
        </is>
      </c>
      <c r="B607" t="n">
        <v>3</v>
      </c>
      <c r="C607" t="inlineStr">
        <is>
          <t>A066W795-00</t>
        </is>
      </c>
      <c r="D607" t="inlineStr">
        <is>
          <t>A066W795</t>
        </is>
      </c>
      <c r="E607" t="inlineStr">
        <is>
          <t xml:space="preserve">                A067A389</t>
        </is>
      </c>
      <c r="F607" t="inlineStr">
        <is>
          <t>A067A389</t>
        </is>
      </c>
      <c r="G607" t="inlineStr">
        <is>
          <t>PLATE,FLANGED</t>
        </is>
      </c>
      <c r="H607" t="n">
        <v>1</v>
      </c>
      <c r="I607" t="inlineStr">
        <is>
          <t>RAW MATERIAL</t>
        </is>
      </c>
      <c r="J607" t="inlineStr">
        <is>
          <t>Active</t>
        </is>
      </c>
      <c r="L607" t="n">
        <v>11</v>
      </c>
      <c r="M607" t="n">
        <v>1</v>
      </c>
      <c r="Q607" t="inlineStr">
        <is>
          <t>EA</t>
        </is>
      </c>
      <c r="R607" t="inlineStr">
        <is>
          <t>Item</t>
        </is>
      </c>
      <c r="S607" t="n">
        <v>1</v>
      </c>
      <c r="T607" t="n">
        <v>100</v>
      </c>
      <c r="U607" t="n">
        <v>1</v>
      </c>
      <c r="V607" t="n">
        <v>1</v>
      </c>
      <c r="W607" t="inlineStr">
        <is>
          <t>Date</t>
        </is>
      </c>
      <c r="Z607" s="153" t="n">
        <v>45168.7921875</v>
      </c>
      <c r="AB607" t="inlineStr">
        <is>
          <t>*</t>
        </is>
      </c>
      <c r="AD607" t="inlineStr">
        <is>
          <t>Assembly Pull</t>
        </is>
      </c>
      <c r="AE607" t="inlineStr">
        <is>
          <t>MFRJ KITS</t>
        </is>
      </c>
      <c r="AI607" t="n">
        <v>1</v>
      </c>
      <c r="AK607" t="n">
        <v>1</v>
      </c>
      <c r="AL607" t="n">
        <v>20</v>
      </c>
      <c r="AN607" t="n">
        <v>0</v>
      </c>
      <c r="AO607" t="n">
        <v>22</v>
      </c>
      <c r="AU607" t="inlineStr">
        <is>
          <t>None</t>
        </is>
      </c>
      <c r="AV607" t="inlineStr">
        <is>
          <t>*</t>
        </is>
      </c>
    </row>
    <row r="608" ht="14.25" customHeight="1" s="152">
      <c r="A608" t="inlineStr">
        <is>
          <t>DOC</t>
        </is>
      </c>
      <c r="B608" t="n">
        <v>3</v>
      </c>
      <c r="C608" t="inlineStr">
        <is>
          <t>A066W795-00</t>
        </is>
      </c>
      <c r="D608" t="inlineStr">
        <is>
          <t>A066W795</t>
        </is>
      </c>
      <c r="E608" t="inlineStr">
        <is>
          <t xml:space="preserve">                A072M729</t>
        </is>
      </c>
      <c r="F608" t="inlineStr">
        <is>
          <t>A072M729</t>
        </is>
      </c>
      <c r="G608" t="inlineStr">
        <is>
          <t>HEAT SHIELD</t>
        </is>
      </c>
      <c r="H608" t="n">
        <v>1</v>
      </c>
      <c r="I608" t="inlineStr">
        <is>
          <t>RAW MATERIAL</t>
        </is>
      </c>
      <c r="J608" t="inlineStr">
        <is>
          <t>Active</t>
        </is>
      </c>
      <c r="L608" t="n">
        <v>21</v>
      </c>
      <c r="M608" t="n">
        <v>1</v>
      </c>
      <c r="Q608" t="inlineStr">
        <is>
          <t>EA</t>
        </is>
      </c>
      <c r="R608" t="inlineStr">
        <is>
          <t>Item</t>
        </is>
      </c>
      <c r="S608" t="n">
        <v>1</v>
      </c>
      <c r="T608" t="n">
        <v>100</v>
      </c>
      <c r="U608" t="n">
        <v>1</v>
      </c>
      <c r="V608" t="n">
        <v>1</v>
      </c>
      <c r="W608" t="inlineStr">
        <is>
          <t>Date</t>
        </is>
      </c>
      <c r="Z608" s="153" t="n">
        <v>44977.74299768519</v>
      </c>
      <c r="AB608" t="inlineStr">
        <is>
          <t>*</t>
        </is>
      </c>
      <c r="AC608" t="inlineStr">
        <is>
          <t>MPTBR2286</t>
        </is>
      </c>
      <c r="AD608" t="inlineStr">
        <is>
          <t>Assembly Pull</t>
        </is>
      </c>
      <c r="AE608" t="inlineStr">
        <is>
          <t>MFRJ KITS</t>
        </is>
      </c>
      <c r="AI608" t="n">
        <v>1</v>
      </c>
      <c r="AK608" t="n">
        <v>1</v>
      </c>
      <c r="AL608" t="n">
        <v>20</v>
      </c>
      <c r="AN608" t="n">
        <v>0</v>
      </c>
      <c r="AO608" t="n">
        <v>22</v>
      </c>
      <c r="AU608" t="inlineStr">
        <is>
          <t>None</t>
        </is>
      </c>
      <c r="AV608" t="inlineStr">
        <is>
          <t>*</t>
        </is>
      </c>
    </row>
    <row r="609" ht="14.25" customHeight="1" s="152">
      <c r="A609" t="inlineStr">
        <is>
          <t>DOC</t>
        </is>
      </c>
      <c r="B609" t="n">
        <v>3</v>
      </c>
      <c r="C609" t="inlineStr">
        <is>
          <t>A066W795-00</t>
        </is>
      </c>
      <c r="D609" t="inlineStr">
        <is>
          <t>A066W795</t>
        </is>
      </c>
      <c r="E609" t="inlineStr">
        <is>
          <t xml:space="preserve">                A066L855</t>
        </is>
      </c>
      <c r="F609" t="inlineStr">
        <is>
          <t>A066L855</t>
        </is>
      </c>
      <c r="G609" t="inlineStr">
        <is>
          <t>ADAPTER,MARMON CLAMP</t>
        </is>
      </c>
      <c r="H609" t="n">
        <v>1</v>
      </c>
      <c r="I609" t="inlineStr">
        <is>
          <t>RAW MATERIAL</t>
        </is>
      </c>
      <c r="J609" t="inlineStr">
        <is>
          <t>Active</t>
        </is>
      </c>
      <c r="L609" t="n">
        <v>30</v>
      </c>
      <c r="M609" t="n">
        <v>1</v>
      </c>
      <c r="Q609" t="inlineStr">
        <is>
          <t>EA</t>
        </is>
      </c>
      <c r="R609" t="inlineStr">
        <is>
          <t>Item</t>
        </is>
      </c>
      <c r="S609" t="n">
        <v>1</v>
      </c>
      <c r="T609" t="n">
        <v>100</v>
      </c>
      <c r="U609" t="n">
        <v>1</v>
      </c>
      <c r="V609" t="n">
        <v>1</v>
      </c>
      <c r="W609" t="inlineStr">
        <is>
          <t>Date</t>
        </is>
      </c>
      <c r="Z609" s="153" t="n">
        <v>44764.74417824074</v>
      </c>
      <c r="AB609" t="inlineStr">
        <is>
          <t>*</t>
        </is>
      </c>
      <c r="AD609" t="inlineStr">
        <is>
          <t>Assembly Pull</t>
        </is>
      </c>
      <c r="AE609" t="inlineStr">
        <is>
          <t>M1200</t>
        </is>
      </c>
      <c r="AI609" t="n">
        <v>1</v>
      </c>
      <c r="AK609" t="n">
        <v>1</v>
      </c>
      <c r="AL609" t="n">
        <v>40</v>
      </c>
      <c r="AN609" t="n">
        <v>0</v>
      </c>
      <c r="AO609" t="n">
        <v>42</v>
      </c>
      <c r="AU609" t="inlineStr">
        <is>
          <t>None</t>
        </is>
      </c>
      <c r="AV609" t="inlineStr">
        <is>
          <t>*</t>
        </is>
      </c>
    </row>
    <row r="610" ht="14.25" customHeight="1" s="152">
      <c r="A610" t="inlineStr">
        <is>
          <t>DOC</t>
        </is>
      </c>
      <c r="B610" t="n">
        <v>3</v>
      </c>
      <c r="C610" t="inlineStr">
        <is>
          <t>A066W795-00</t>
        </is>
      </c>
      <c r="D610" t="inlineStr">
        <is>
          <t>A066W795</t>
        </is>
      </c>
      <c r="E610" t="inlineStr">
        <is>
          <t xml:space="preserve">                A057D140</t>
        </is>
      </c>
      <c r="F610" t="inlineStr">
        <is>
          <t>A057D140</t>
        </is>
      </c>
      <c r="G610" t="inlineStr">
        <is>
          <t>EPA17-COUPLER</t>
        </is>
      </c>
      <c r="H610" t="n">
        <v>1</v>
      </c>
      <c r="I610" t="inlineStr">
        <is>
          <t>RAW MATERIAL</t>
        </is>
      </c>
      <c r="J610" t="inlineStr">
        <is>
          <t>Active</t>
        </is>
      </c>
      <c r="L610" t="n">
        <v>40</v>
      </c>
      <c r="M610" t="n">
        <v>1</v>
      </c>
      <c r="Q610" t="inlineStr">
        <is>
          <t>EA</t>
        </is>
      </c>
      <c r="R610" t="inlineStr">
        <is>
          <t>Item</t>
        </is>
      </c>
      <c r="S610" t="n">
        <v>1</v>
      </c>
      <c r="T610" t="n">
        <v>100</v>
      </c>
      <c r="U610" t="n">
        <v>1</v>
      </c>
      <c r="V610" t="n">
        <v>1</v>
      </c>
      <c r="W610" t="inlineStr">
        <is>
          <t>Date</t>
        </is>
      </c>
      <c r="Z610" s="153" t="n">
        <v>44764.74417824074</v>
      </c>
      <c r="AB610" t="inlineStr">
        <is>
          <t>*</t>
        </is>
      </c>
      <c r="AD610" t="inlineStr">
        <is>
          <t>Assembly Pull</t>
        </is>
      </c>
      <c r="AE610" t="inlineStr">
        <is>
          <t>M1200</t>
        </is>
      </c>
      <c r="AI610" t="n">
        <v>1</v>
      </c>
      <c r="AK610" t="n">
        <v>1</v>
      </c>
      <c r="AL610" t="n">
        <v>10</v>
      </c>
      <c r="AN610" t="n">
        <v>0</v>
      </c>
      <c r="AO610" t="n">
        <v>12</v>
      </c>
      <c r="AU610" t="inlineStr">
        <is>
          <t>None</t>
        </is>
      </c>
      <c r="AV610" t="inlineStr">
        <is>
          <t>*</t>
        </is>
      </c>
    </row>
    <row r="611" ht="14.25" customHeight="1" s="152">
      <c r="A611" t="inlineStr">
        <is>
          <t>DOC</t>
        </is>
      </c>
      <c r="B611" t="n">
        <v>3</v>
      </c>
      <c r="C611" t="inlineStr">
        <is>
          <t>A066W795-00</t>
        </is>
      </c>
      <c r="D611" t="inlineStr">
        <is>
          <t>A066W795</t>
        </is>
      </c>
      <c r="E611" t="inlineStr">
        <is>
          <t xml:space="preserve">                A035J383</t>
        </is>
      </c>
      <c r="F611" t="inlineStr">
        <is>
          <t>A035J383</t>
        </is>
      </c>
      <c r="G611" t="inlineStr">
        <is>
          <t>PIPE COUPLING</t>
        </is>
      </c>
      <c r="H611" t="n">
        <v>1</v>
      </c>
      <c r="I611" t="inlineStr">
        <is>
          <t>RAW MATERIAL</t>
        </is>
      </c>
      <c r="J611" t="inlineStr">
        <is>
          <t>Active</t>
        </is>
      </c>
      <c r="L611" t="n">
        <v>50</v>
      </c>
      <c r="M611" t="n">
        <v>1</v>
      </c>
      <c r="Q611" t="inlineStr">
        <is>
          <t>EA</t>
        </is>
      </c>
      <c r="R611" t="inlineStr">
        <is>
          <t>Item</t>
        </is>
      </c>
      <c r="S611" t="n">
        <v>1</v>
      </c>
      <c r="T611" t="n">
        <v>100</v>
      </c>
      <c r="U611" t="n">
        <v>1</v>
      </c>
      <c r="V611" t="n">
        <v>1</v>
      </c>
      <c r="W611" t="inlineStr">
        <is>
          <t>Date</t>
        </is>
      </c>
      <c r="Z611" s="153" t="n">
        <v>44764.74417824074</v>
      </c>
      <c r="AB611" t="inlineStr">
        <is>
          <t>*</t>
        </is>
      </c>
      <c r="AD611" t="inlineStr">
        <is>
          <t>Assembly Pull</t>
        </is>
      </c>
      <c r="AE611" t="inlineStr">
        <is>
          <t>M1200</t>
        </is>
      </c>
      <c r="AI611" t="n">
        <v>1</v>
      </c>
      <c r="AK611" t="n">
        <v>1</v>
      </c>
      <c r="AL611" t="n">
        <v>20</v>
      </c>
      <c r="AN611" t="n">
        <v>0</v>
      </c>
      <c r="AO611" t="n">
        <v>22</v>
      </c>
      <c r="AU611" t="inlineStr">
        <is>
          <t>None</t>
        </is>
      </c>
      <c r="AV611" t="inlineStr">
        <is>
          <t>*</t>
        </is>
      </c>
    </row>
    <row r="612" ht="14.25" customHeight="1" s="152">
      <c r="A612" t="inlineStr">
        <is>
          <t>DOC</t>
        </is>
      </c>
      <c r="B612" t="n">
        <v>2</v>
      </c>
      <c r="C612" t="inlineStr">
        <is>
          <t>A066W795-00</t>
        </is>
      </c>
      <c r="D612" t="inlineStr">
        <is>
          <t>A066W795</t>
        </is>
      </c>
      <c r="E612" t="inlineStr">
        <is>
          <t xml:space="preserve">            A072J829</t>
        </is>
      </c>
      <c r="F612" t="inlineStr">
        <is>
          <t>A072J829</t>
        </is>
      </c>
      <c r="G612" t="inlineStr">
        <is>
          <t>INSULATION</t>
        </is>
      </c>
      <c r="H612" t="n">
        <v>1</v>
      </c>
      <c r="I612" t="inlineStr">
        <is>
          <t>RAW MATERIAL</t>
        </is>
      </c>
      <c r="J612" t="inlineStr">
        <is>
          <t>Active</t>
        </is>
      </c>
      <c r="L612" t="n">
        <v>41</v>
      </c>
      <c r="M612" t="n">
        <v>1</v>
      </c>
      <c r="Q612" t="inlineStr">
        <is>
          <t>EA</t>
        </is>
      </c>
      <c r="R612" t="inlineStr">
        <is>
          <t>Item</t>
        </is>
      </c>
      <c r="S612" t="n">
        <v>1</v>
      </c>
      <c r="T612" t="n">
        <v>100</v>
      </c>
      <c r="U612" t="n">
        <v>1</v>
      </c>
      <c r="V612" t="n">
        <v>1</v>
      </c>
      <c r="W612" t="inlineStr">
        <is>
          <t>Date</t>
        </is>
      </c>
      <c r="Z612" s="153" t="n">
        <v>45159.81670138889</v>
      </c>
      <c r="AB612" t="inlineStr">
        <is>
          <t>*</t>
        </is>
      </c>
      <c r="AD612" t="inlineStr">
        <is>
          <t>Assembly Pull</t>
        </is>
      </c>
      <c r="AE612" t="inlineStr">
        <is>
          <t>MFRJ KITS</t>
        </is>
      </c>
      <c r="AI612" t="n">
        <v>1</v>
      </c>
      <c r="AK612" t="n">
        <v>1</v>
      </c>
      <c r="AL612" t="n">
        <v>20</v>
      </c>
      <c r="AN612" t="n">
        <v>0</v>
      </c>
      <c r="AO612" t="n">
        <v>22</v>
      </c>
      <c r="AU612" t="inlineStr">
        <is>
          <t>None</t>
        </is>
      </c>
      <c r="AV612" t="inlineStr">
        <is>
          <t>*</t>
        </is>
      </c>
    </row>
    <row r="613" ht="14.25" customHeight="1" s="152">
      <c r="A613" t="inlineStr">
        <is>
          <t>DOC</t>
        </is>
      </c>
      <c r="B613" t="n">
        <v>2</v>
      </c>
      <c r="C613" t="inlineStr">
        <is>
          <t>A066W795-00</t>
        </is>
      </c>
      <c r="D613" t="inlineStr">
        <is>
          <t>A066W795</t>
        </is>
      </c>
      <c r="E613" t="inlineStr">
        <is>
          <t xml:space="preserve">            A072J827</t>
        </is>
      </c>
      <c r="F613" t="inlineStr">
        <is>
          <t>A072J827</t>
        </is>
      </c>
      <c r="G613" t="inlineStr">
        <is>
          <t>INSULATION</t>
        </is>
      </c>
      <c r="H613" t="n">
        <v>1</v>
      </c>
      <c r="I613" t="inlineStr">
        <is>
          <t>RAW MATERIAL</t>
        </is>
      </c>
      <c r="J613" t="inlineStr">
        <is>
          <t>Active</t>
        </is>
      </c>
      <c r="L613" t="n">
        <v>51</v>
      </c>
      <c r="M613" t="n">
        <v>1</v>
      </c>
      <c r="Q613" t="inlineStr">
        <is>
          <t>EA</t>
        </is>
      </c>
      <c r="R613" t="inlineStr">
        <is>
          <t>Item</t>
        </is>
      </c>
      <c r="S613" t="n">
        <v>1</v>
      </c>
      <c r="T613" t="n">
        <v>100</v>
      </c>
      <c r="U613" t="n">
        <v>1</v>
      </c>
      <c r="V613" t="n">
        <v>1</v>
      </c>
      <c r="W613" t="inlineStr">
        <is>
          <t>Date</t>
        </is>
      </c>
      <c r="Z613" s="153" t="n">
        <v>45159.81668981481</v>
      </c>
      <c r="AB613" t="inlineStr">
        <is>
          <t>*</t>
        </is>
      </c>
      <c r="AD613" t="inlineStr">
        <is>
          <t>Assembly Pull</t>
        </is>
      </c>
      <c r="AE613" t="inlineStr">
        <is>
          <t>MFRJ KITS</t>
        </is>
      </c>
      <c r="AI613" t="n">
        <v>1</v>
      </c>
      <c r="AK613" t="n">
        <v>1</v>
      </c>
      <c r="AL613" t="n">
        <v>20</v>
      </c>
      <c r="AN613" t="n">
        <v>0</v>
      </c>
      <c r="AO613" t="n">
        <v>22</v>
      </c>
      <c r="AU613" t="inlineStr">
        <is>
          <t>None</t>
        </is>
      </c>
      <c r="AV613" t="inlineStr">
        <is>
          <t>*</t>
        </is>
      </c>
    </row>
    <row r="614" ht="14.25" customHeight="1" s="152">
      <c r="A614" t="inlineStr">
        <is>
          <t>DOC</t>
        </is>
      </c>
      <c r="B614" t="n">
        <v>2</v>
      </c>
      <c r="C614" t="inlineStr">
        <is>
          <t>A066W795-00</t>
        </is>
      </c>
      <c r="D614" t="inlineStr">
        <is>
          <t>A066W795</t>
        </is>
      </c>
      <c r="E614" t="inlineStr">
        <is>
          <t xml:space="preserve">            A072M728</t>
        </is>
      </c>
      <c r="F614" t="inlineStr">
        <is>
          <t>A072M728</t>
        </is>
      </c>
      <c r="G614" t="inlineStr">
        <is>
          <t>HEAT SHIELD</t>
        </is>
      </c>
      <c r="H614" t="n">
        <v>1</v>
      </c>
      <c r="I614" t="inlineStr">
        <is>
          <t>RAW MATERIAL</t>
        </is>
      </c>
      <c r="J614" t="inlineStr">
        <is>
          <t>Active</t>
        </is>
      </c>
      <c r="L614" t="n">
        <v>61</v>
      </c>
      <c r="M614" t="n">
        <v>1</v>
      </c>
      <c r="Q614" t="inlineStr">
        <is>
          <t>EA</t>
        </is>
      </c>
      <c r="R614" t="inlineStr">
        <is>
          <t>Item</t>
        </is>
      </c>
      <c r="S614" t="n">
        <v>1</v>
      </c>
      <c r="T614" t="n">
        <v>100</v>
      </c>
      <c r="U614" t="n">
        <v>1</v>
      </c>
      <c r="V614" t="n">
        <v>1</v>
      </c>
      <c r="W614" t="inlineStr">
        <is>
          <t>Date</t>
        </is>
      </c>
      <c r="Z614" s="153" t="n">
        <v>45159.81668981481</v>
      </c>
      <c r="AB614" t="inlineStr">
        <is>
          <t>*</t>
        </is>
      </c>
      <c r="AD614" t="inlineStr">
        <is>
          <t>Assembly Pull</t>
        </is>
      </c>
      <c r="AE614" t="inlineStr">
        <is>
          <t>MFRJ KITS</t>
        </is>
      </c>
      <c r="AI614" t="n">
        <v>1</v>
      </c>
      <c r="AK614" t="n">
        <v>1</v>
      </c>
      <c r="AL614" t="n">
        <v>20</v>
      </c>
      <c r="AN614" t="n">
        <v>0</v>
      </c>
      <c r="AO614" t="n">
        <v>22</v>
      </c>
      <c r="AU614" t="inlineStr">
        <is>
          <t>None</t>
        </is>
      </c>
      <c r="AV614" t="inlineStr">
        <is>
          <t>*</t>
        </is>
      </c>
    </row>
    <row r="615" ht="14.25" customHeight="1" s="152">
      <c r="A615" t="inlineStr">
        <is>
          <t>DOC</t>
        </is>
      </c>
      <c r="B615" t="n">
        <v>2</v>
      </c>
      <c r="C615" t="inlineStr">
        <is>
          <t>A066W795-00</t>
        </is>
      </c>
      <c r="D615" t="inlineStr">
        <is>
          <t>A066W795</t>
        </is>
      </c>
      <c r="E615" t="inlineStr">
        <is>
          <t xml:space="preserve">            A066W696</t>
        </is>
      </c>
      <c r="F615" t="inlineStr">
        <is>
          <t>A066W696</t>
        </is>
      </c>
      <c r="G615" t="inlineStr">
        <is>
          <t>SHIELD,HEAT</t>
        </is>
      </c>
      <c r="H615" t="n">
        <v>1</v>
      </c>
      <c r="I615" t="inlineStr">
        <is>
          <t>RAW MATERIAL</t>
        </is>
      </c>
      <c r="J615" t="inlineStr">
        <is>
          <t>Active</t>
        </is>
      </c>
      <c r="L615" t="n">
        <v>70</v>
      </c>
      <c r="M615" t="n">
        <v>1</v>
      </c>
      <c r="Q615" t="inlineStr">
        <is>
          <t>EA</t>
        </is>
      </c>
      <c r="R615" t="inlineStr">
        <is>
          <t>Item</t>
        </is>
      </c>
      <c r="S615" t="n">
        <v>1</v>
      </c>
      <c r="T615" t="n">
        <v>100</v>
      </c>
      <c r="U615" t="n">
        <v>1</v>
      </c>
      <c r="V615" t="n">
        <v>1</v>
      </c>
      <c r="W615" t="inlineStr">
        <is>
          <t>Date</t>
        </is>
      </c>
      <c r="Z615" s="153" t="n">
        <v>44764.74417824074</v>
      </c>
      <c r="AB615" t="inlineStr">
        <is>
          <t>*</t>
        </is>
      </c>
      <c r="AD615" t="inlineStr">
        <is>
          <t>Assembly Pull</t>
        </is>
      </c>
      <c r="AE615" t="inlineStr">
        <is>
          <t>MFRJ KITS</t>
        </is>
      </c>
      <c r="AI615" t="n">
        <v>1</v>
      </c>
      <c r="AK615" t="n">
        <v>1</v>
      </c>
      <c r="AL615" t="n">
        <v>20</v>
      </c>
      <c r="AN615" t="n">
        <v>0</v>
      </c>
      <c r="AO615" t="n">
        <v>22</v>
      </c>
      <c r="AU615" t="inlineStr">
        <is>
          <t>None</t>
        </is>
      </c>
      <c r="AV615" t="inlineStr">
        <is>
          <t>*</t>
        </is>
      </c>
    </row>
    <row r="616" ht="14.25" customHeight="1" s="152">
      <c r="A616" t="inlineStr">
        <is>
          <t>DOC</t>
        </is>
      </c>
      <c r="B616" t="n">
        <v>1</v>
      </c>
      <c r="C616" t="inlineStr">
        <is>
          <t>A066E919-00</t>
        </is>
      </c>
      <c r="D616" t="inlineStr">
        <is>
          <t>A066E919</t>
        </is>
      </c>
      <c r="E616" t="inlineStr">
        <is>
          <t xml:space="preserve">    -  A066E919P</t>
        </is>
      </c>
      <c r="F616" t="inlineStr">
        <is>
          <t>A066E919</t>
        </is>
      </c>
      <c r="G616" t="inlineStr">
        <is>
          <t>MODULE,DOC INLET</t>
        </is>
      </c>
      <c r="H616" t="n">
        <v>1</v>
      </c>
      <c r="I616" t="inlineStr">
        <is>
          <t>PHANTOM</t>
        </is>
      </c>
      <c r="J616" t="inlineStr">
        <is>
          <t>PHANTOM</t>
        </is>
      </c>
      <c r="L616" t="n">
        <v>10</v>
      </c>
      <c r="M616" t="n">
        <v>1</v>
      </c>
      <c r="Q616" t="inlineStr">
        <is>
          <t>EA</t>
        </is>
      </c>
      <c r="R616" t="inlineStr">
        <is>
          <t>Item</t>
        </is>
      </c>
      <c r="S616" t="n">
        <v>1</v>
      </c>
      <c r="T616" t="n">
        <v>100</v>
      </c>
      <c r="U616" t="n">
        <v>1</v>
      </c>
      <c r="V616" t="n">
        <v>1</v>
      </c>
      <c r="W616" t="inlineStr">
        <is>
          <t>Date</t>
        </is>
      </c>
      <c r="Z616" s="153" t="n">
        <v>45128.56021990741</v>
      </c>
      <c r="AB616" t="inlineStr">
        <is>
          <t>*</t>
        </is>
      </c>
      <c r="AD616" t="inlineStr">
        <is>
          <t>Phantom</t>
        </is>
      </c>
      <c r="AI616" t="n">
        <v>1</v>
      </c>
      <c r="AK616" t="n">
        <v>1</v>
      </c>
      <c r="AL616" t="n">
        <v>0</v>
      </c>
      <c r="AN616" t="n">
        <v>2</v>
      </c>
      <c r="AO616" t="n">
        <v>83</v>
      </c>
      <c r="AU616" t="inlineStr">
        <is>
          <t>None</t>
        </is>
      </c>
    </row>
    <row r="617" ht="14.25" customHeight="1" s="152">
      <c r="A617" t="inlineStr">
        <is>
          <t>DOC</t>
        </is>
      </c>
      <c r="B617" t="n">
        <v>2</v>
      </c>
      <c r="C617" t="inlineStr">
        <is>
          <t>A066E919-00</t>
        </is>
      </c>
      <c r="D617" t="inlineStr">
        <is>
          <t>A066E919</t>
        </is>
      </c>
      <c r="E617" t="inlineStr">
        <is>
          <t xml:space="preserve">        -  A065X035</t>
        </is>
      </c>
      <c r="F617" t="inlineStr">
        <is>
          <t>A065X035</t>
        </is>
      </c>
      <c r="G617" t="inlineStr">
        <is>
          <t>ROLLED BODY</t>
        </is>
      </c>
      <c r="H617" t="n">
        <v>1</v>
      </c>
      <c r="I617" t="inlineStr">
        <is>
          <t>SUB ASSEMBLY</t>
        </is>
      </c>
      <c r="J617" t="inlineStr">
        <is>
          <t>Active</t>
        </is>
      </c>
      <c r="L617" t="n">
        <v>10</v>
      </c>
      <c r="M617" t="n">
        <v>1</v>
      </c>
      <c r="Q617" t="inlineStr">
        <is>
          <t>EA</t>
        </is>
      </c>
      <c r="R617" t="inlineStr">
        <is>
          <t>Item</t>
        </is>
      </c>
      <c r="S617" t="n">
        <v>1</v>
      </c>
      <c r="T617" t="n">
        <v>100</v>
      </c>
      <c r="U617" t="n">
        <v>1</v>
      </c>
      <c r="V617" t="n">
        <v>1</v>
      </c>
      <c r="W617" t="inlineStr">
        <is>
          <t>Date</t>
        </is>
      </c>
      <c r="Z617" s="153" t="n">
        <v>45128.56021990741</v>
      </c>
      <c r="AB617" t="inlineStr">
        <is>
          <t>*</t>
        </is>
      </c>
      <c r="AD617" t="inlineStr">
        <is>
          <t>Assembly Pull</t>
        </is>
      </c>
      <c r="AE617" t="inlineStr">
        <is>
          <t>MFRJ KITS</t>
        </is>
      </c>
      <c r="AI617" t="n">
        <v>1</v>
      </c>
      <c r="AK617" t="n">
        <v>1</v>
      </c>
      <c r="AL617" t="n">
        <v>1</v>
      </c>
      <c r="AN617" t="n">
        <v>1</v>
      </c>
      <c r="AO617" t="n">
        <v>1</v>
      </c>
      <c r="AU617" t="inlineStr">
        <is>
          <t>None</t>
        </is>
      </c>
      <c r="AV617" t="inlineStr">
        <is>
          <t>*</t>
        </is>
      </c>
    </row>
    <row r="618" ht="14.25" customHeight="1" s="152">
      <c r="A618" t="inlineStr">
        <is>
          <t>DOC</t>
        </is>
      </c>
      <c r="B618" t="n">
        <v>3</v>
      </c>
      <c r="C618" t="inlineStr">
        <is>
          <t>A066E919-00</t>
        </is>
      </c>
      <c r="D618" t="inlineStr">
        <is>
          <t>A066E919</t>
        </is>
      </c>
      <c r="E618" t="inlineStr">
        <is>
          <t xml:space="preserve">                A065X035F</t>
        </is>
      </c>
      <c r="F618" t="inlineStr">
        <is>
          <t>A065X035</t>
        </is>
      </c>
      <c r="G618" t="inlineStr">
        <is>
          <t>FLAT BODY</t>
        </is>
      </c>
      <c r="H618" t="n">
        <v>1</v>
      </c>
      <c r="I618" t="inlineStr">
        <is>
          <t>RAW MATERIAL</t>
        </is>
      </c>
      <c r="J618" t="inlineStr">
        <is>
          <t>Active</t>
        </is>
      </c>
      <c r="L618" t="n">
        <v>10</v>
      </c>
      <c r="M618" t="n">
        <v>1</v>
      </c>
      <c r="Q618" t="inlineStr">
        <is>
          <t>EA</t>
        </is>
      </c>
      <c r="R618" t="inlineStr">
        <is>
          <t>Item</t>
        </is>
      </c>
      <c r="S618" t="n">
        <v>1</v>
      </c>
      <c r="T618" t="n">
        <v>100</v>
      </c>
      <c r="U618" t="n">
        <v>1</v>
      </c>
      <c r="V618" t="n">
        <v>1</v>
      </c>
      <c r="W618" t="inlineStr">
        <is>
          <t>Date</t>
        </is>
      </c>
      <c r="Z618" s="153" t="n">
        <v>45128.56021990741</v>
      </c>
      <c r="AB618" t="inlineStr">
        <is>
          <t>*</t>
        </is>
      </c>
      <c r="AD618" t="inlineStr">
        <is>
          <t>Assembly Pull</t>
        </is>
      </c>
      <c r="AE618" t="inlineStr">
        <is>
          <t>LSLASER</t>
        </is>
      </c>
      <c r="AI618" t="n">
        <v>1</v>
      </c>
      <c r="AK618" t="n">
        <v>1</v>
      </c>
      <c r="AL618" t="n">
        <v>0</v>
      </c>
      <c r="AN618" t="n">
        <v>0</v>
      </c>
      <c r="AO618" t="n">
        <v>0</v>
      </c>
      <c r="AU618" t="inlineStr">
        <is>
          <t>None</t>
        </is>
      </c>
      <c r="AV618" t="inlineStr">
        <is>
          <t>*</t>
        </is>
      </c>
    </row>
    <row r="619" ht="14.25" customHeight="1" s="152">
      <c r="A619" t="inlineStr">
        <is>
          <t>DOC</t>
        </is>
      </c>
      <c r="B619" t="n">
        <v>2</v>
      </c>
      <c r="C619" t="inlineStr">
        <is>
          <t>A066E919-00</t>
        </is>
      </c>
      <c r="D619" t="inlineStr">
        <is>
          <t>A066E919</t>
        </is>
      </c>
      <c r="E619" t="inlineStr">
        <is>
          <t xml:space="preserve">        -  A068M005</t>
        </is>
      </c>
      <c r="F619" t="inlineStr">
        <is>
          <t>A068M005</t>
        </is>
      </c>
      <c r="G619" t="inlineStr">
        <is>
          <t>MODULE,DOC CATALYST</t>
        </is>
      </c>
      <c r="H619" t="n">
        <v>1</v>
      </c>
      <c r="I619" t="inlineStr">
        <is>
          <t>SUB ASSEMBLY</t>
        </is>
      </c>
      <c r="J619" t="inlineStr">
        <is>
          <t>Active</t>
        </is>
      </c>
      <c r="L619" t="n">
        <v>20</v>
      </c>
      <c r="M619" t="n">
        <v>1</v>
      </c>
      <c r="Q619" t="inlineStr">
        <is>
          <t>EA</t>
        </is>
      </c>
      <c r="R619" t="inlineStr">
        <is>
          <t>Item</t>
        </is>
      </c>
      <c r="S619" t="n">
        <v>1</v>
      </c>
      <c r="T619" t="n">
        <v>100</v>
      </c>
      <c r="U619" t="n">
        <v>1</v>
      </c>
      <c r="V619" t="n">
        <v>1</v>
      </c>
      <c r="W619" t="inlineStr">
        <is>
          <t>Date</t>
        </is>
      </c>
      <c r="Z619" s="153" t="n">
        <v>45128.56021990741</v>
      </c>
      <c r="AB619" t="inlineStr">
        <is>
          <t>*</t>
        </is>
      </c>
      <c r="AD619" t="inlineStr">
        <is>
          <t>Assembly Pull</t>
        </is>
      </c>
      <c r="AE619" t="inlineStr">
        <is>
          <t>M1000</t>
        </is>
      </c>
      <c r="AI619" t="n">
        <v>1</v>
      </c>
      <c r="AK619" t="n">
        <v>1</v>
      </c>
      <c r="AL619" t="n">
        <v>1</v>
      </c>
      <c r="AN619" t="n">
        <v>2</v>
      </c>
      <c r="AO619" t="n">
        <v>83</v>
      </c>
      <c r="AU619" t="inlineStr">
        <is>
          <t>None</t>
        </is>
      </c>
      <c r="AV619" t="inlineStr">
        <is>
          <t>*</t>
        </is>
      </c>
    </row>
    <row r="620" ht="14.25" customHeight="1" s="152">
      <c r="A620" t="inlineStr">
        <is>
          <t>DOC</t>
        </is>
      </c>
      <c r="B620" t="n">
        <v>3</v>
      </c>
      <c r="C620" t="inlineStr">
        <is>
          <t>A066E919-00</t>
        </is>
      </c>
      <c r="D620" t="inlineStr">
        <is>
          <t>A066E919</t>
        </is>
      </c>
      <c r="E620" t="inlineStr">
        <is>
          <t xml:space="preserve">            -  A068E882</t>
        </is>
      </c>
      <c r="F620" t="inlineStr">
        <is>
          <t>A068E882</t>
        </is>
      </c>
      <c r="G620" t="inlineStr">
        <is>
          <t>ROLLED BODY</t>
        </is>
      </c>
      <c r="H620" t="n">
        <v>1</v>
      </c>
      <c r="I620" t="inlineStr">
        <is>
          <t>SUB ASSEMBLY</t>
        </is>
      </c>
      <c r="J620" t="inlineStr">
        <is>
          <t>Active</t>
        </is>
      </c>
      <c r="L620" t="n">
        <v>10</v>
      </c>
      <c r="M620" t="n">
        <v>1</v>
      </c>
      <c r="Q620" t="inlineStr">
        <is>
          <t>EA</t>
        </is>
      </c>
      <c r="R620" t="inlineStr">
        <is>
          <t>Item</t>
        </is>
      </c>
      <c r="S620" t="n">
        <v>1</v>
      </c>
      <c r="T620" t="n">
        <v>100</v>
      </c>
      <c r="U620" t="n">
        <v>1</v>
      </c>
      <c r="V620" t="n">
        <v>1</v>
      </c>
      <c r="W620" t="inlineStr">
        <is>
          <t>Date</t>
        </is>
      </c>
      <c r="Z620" s="153" t="n">
        <v>45128.56021990741</v>
      </c>
      <c r="AB620" t="inlineStr">
        <is>
          <t>*</t>
        </is>
      </c>
      <c r="AD620" t="inlineStr">
        <is>
          <t>Assembly Pull</t>
        </is>
      </c>
      <c r="AE620" t="inlineStr">
        <is>
          <t>C500</t>
        </is>
      </c>
      <c r="AI620" t="n">
        <v>1</v>
      </c>
      <c r="AK620" t="n">
        <v>1</v>
      </c>
      <c r="AL620" t="n">
        <v>1</v>
      </c>
      <c r="AN620" t="n">
        <v>1</v>
      </c>
      <c r="AO620" t="n">
        <v>6</v>
      </c>
      <c r="AU620" t="inlineStr">
        <is>
          <t>None</t>
        </is>
      </c>
      <c r="AV620" t="inlineStr">
        <is>
          <t>*</t>
        </is>
      </c>
    </row>
    <row r="621" ht="14.25" customHeight="1" s="152">
      <c r="A621" t="inlineStr">
        <is>
          <t>DOC</t>
        </is>
      </c>
      <c r="B621" t="n">
        <v>4</v>
      </c>
      <c r="C621" t="inlineStr">
        <is>
          <t>A066E919-00</t>
        </is>
      </c>
      <c r="D621" t="inlineStr">
        <is>
          <t>A066E919</t>
        </is>
      </c>
      <c r="E621" t="inlineStr">
        <is>
          <t xml:space="preserve">                    A068E882F</t>
        </is>
      </c>
      <c r="F621" t="inlineStr">
        <is>
          <t>A068E882</t>
        </is>
      </c>
      <c r="G621" t="inlineStr">
        <is>
          <t>FLAT BODY</t>
        </is>
      </c>
      <c r="H621" t="n">
        <v>1</v>
      </c>
      <c r="I621" t="inlineStr">
        <is>
          <t>RAW MATERIAL</t>
        </is>
      </c>
      <c r="J621" t="inlineStr">
        <is>
          <t>Active</t>
        </is>
      </c>
      <c r="L621" t="n">
        <v>10</v>
      </c>
      <c r="M621" t="n">
        <v>1</v>
      </c>
      <c r="Q621" t="inlineStr">
        <is>
          <t>EA</t>
        </is>
      </c>
      <c r="R621" t="inlineStr">
        <is>
          <t>Item</t>
        </is>
      </c>
      <c r="S621" t="n">
        <v>1</v>
      </c>
      <c r="T621" t="n">
        <v>100</v>
      </c>
      <c r="U621" t="n">
        <v>1</v>
      </c>
      <c r="V621" t="n">
        <v>1</v>
      </c>
      <c r="W621" t="inlineStr">
        <is>
          <t>Date</t>
        </is>
      </c>
      <c r="Z621" s="153" t="n">
        <v>45128.56021990741</v>
      </c>
      <c r="AB621" t="inlineStr">
        <is>
          <t>*</t>
        </is>
      </c>
      <c r="AD621" t="inlineStr">
        <is>
          <t>Assembly Pull</t>
        </is>
      </c>
      <c r="AE621" t="inlineStr">
        <is>
          <t>LSLASER</t>
        </is>
      </c>
      <c r="AI621" t="n">
        <v>1</v>
      </c>
      <c r="AK621" t="n">
        <v>1</v>
      </c>
      <c r="AL621" t="n">
        <v>5</v>
      </c>
      <c r="AN621" t="n">
        <v>0</v>
      </c>
      <c r="AO621" t="n">
        <v>5</v>
      </c>
      <c r="AU621" t="inlineStr">
        <is>
          <t>None</t>
        </is>
      </c>
      <c r="AV621" t="inlineStr">
        <is>
          <t>*</t>
        </is>
      </c>
    </row>
    <row r="622" ht="14.25" customHeight="1" s="152">
      <c r="A622" t="inlineStr">
        <is>
          <t>DOC</t>
        </is>
      </c>
      <c r="B622" t="n">
        <v>3</v>
      </c>
      <c r="C622" t="inlineStr">
        <is>
          <t>A066E919-00</t>
        </is>
      </c>
      <c r="D622" t="inlineStr">
        <is>
          <t>A066E919</t>
        </is>
      </c>
      <c r="E622" t="inlineStr">
        <is>
          <t xml:space="preserve">            -  A067B293</t>
        </is>
      </c>
      <c r="F622" t="inlineStr">
        <is>
          <t>A067B293</t>
        </is>
      </c>
      <c r="G622" t="inlineStr">
        <is>
          <t>CATALYST,DIESEL OXIDATION</t>
        </is>
      </c>
      <c r="H622" t="n">
        <v>1</v>
      </c>
      <c r="I622" t="inlineStr">
        <is>
          <t>PHANTOM</t>
        </is>
      </c>
      <c r="J622" t="inlineStr">
        <is>
          <t>PHANTOM</t>
        </is>
      </c>
      <c r="L622" t="n">
        <v>22</v>
      </c>
      <c r="M622" t="n">
        <v>1</v>
      </c>
      <c r="Q622" t="inlineStr">
        <is>
          <t>EA</t>
        </is>
      </c>
      <c r="R622" t="inlineStr">
        <is>
          <t>Item</t>
        </is>
      </c>
      <c r="S622" t="n">
        <v>1</v>
      </c>
      <c r="T622" t="n">
        <v>100</v>
      </c>
      <c r="U622" t="n">
        <v>1</v>
      </c>
      <c r="V622" t="n">
        <v>1</v>
      </c>
      <c r="W622" t="inlineStr">
        <is>
          <t>Date</t>
        </is>
      </c>
      <c r="Z622" s="153" t="n">
        <v>45192.57430555556</v>
      </c>
      <c r="AB622" t="inlineStr">
        <is>
          <t>*</t>
        </is>
      </c>
      <c r="AD622" t="inlineStr">
        <is>
          <t>Phantom</t>
        </is>
      </c>
      <c r="AI622" t="n">
        <v>1</v>
      </c>
      <c r="AK622" t="n">
        <v>1</v>
      </c>
      <c r="AL622" t="n">
        <v>0</v>
      </c>
      <c r="AN622" t="n">
        <v>0</v>
      </c>
      <c r="AO622" t="n">
        <v>82</v>
      </c>
      <c r="AU622" t="inlineStr">
        <is>
          <t>None</t>
        </is>
      </c>
    </row>
    <row r="623" ht="14.25" customHeight="1" s="152">
      <c r="A623" t="inlineStr">
        <is>
          <t>DOC</t>
        </is>
      </c>
      <c r="B623" t="n">
        <v>4</v>
      </c>
      <c r="C623" t="inlineStr">
        <is>
          <t>A066E919-00</t>
        </is>
      </c>
      <c r="D623" t="inlineStr">
        <is>
          <t>A066E919</t>
        </is>
      </c>
      <c r="E623" t="inlineStr">
        <is>
          <t xml:space="preserve">                    A067B293A</t>
        </is>
      </c>
      <c r="F623" t="inlineStr">
        <is>
          <t>A067B293</t>
        </is>
      </c>
      <c r="G623" t="inlineStr">
        <is>
          <t>CATALYST,DIESEL OXIDATION EPA24</t>
        </is>
      </c>
      <c r="H623" t="n">
        <v>1</v>
      </c>
      <c r="I623" t="inlineStr">
        <is>
          <t>RAW MATERIAL</t>
        </is>
      </c>
      <c r="J623" t="inlineStr">
        <is>
          <t>Active</t>
        </is>
      </c>
      <c r="L623" t="n">
        <v>10</v>
      </c>
      <c r="M623" t="n">
        <v>1</v>
      </c>
      <c r="Q623" t="inlineStr">
        <is>
          <t>EA</t>
        </is>
      </c>
      <c r="R623" t="inlineStr">
        <is>
          <t>Item</t>
        </is>
      </c>
      <c r="S623" t="n">
        <v>1</v>
      </c>
      <c r="T623" t="n">
        <v>100</v>
      </c>
      <c r="U623" t="n">
        <v>1</v>
      </c>
      <c r="V623" t="n">
        <v>1</v>
      </c>
      <c r="W623" t="inlineStr">
        <is>
          <t>Date</t>
        </is>
      </c>
      <c r="Z623" s="153" t="n">
        <v>45192.57430555556</v>
      </c>
      <c r="AB623" t="inlineStr">
        <is>
          <t>*</t>
        </is>
      </c>
      <c r="AD623" t="inlineStr">
        <is>
          <t>Assembly Pull</t>
        </is>
      </c>
      <c r="AE623" t="inlineStr">
        <is>
          <t>C500</t>
        </is>
      </c>
      <c r="AI623" t="n">
        <v>1</v>
      </c>
      <c r="AK623" t="n">
        <v>1</v>
      </c>
      <c r="AL623" t="n">
        <v>10</v>
      </c>
      <c r="AN623" t="n">
        <v>0</v>
      </c>
      <c r="AO623" t="n">
        <v>12</v>
      </c>
      <c r="AU623" t="inlineStr">
        <is>
          <t>None</t>
        </is>
      </c>
      <c r="AV623" t="inlineStr">
        <is>
          <t>*</t>
        </is>
      </c>
    </row>
    <row r="624" ht="14.25" customHeight="1" s="152">
      <c r="A624" t="inlineStr">
        <is>
          <t>DOC</t>
        </is>
      </c>
      <c r="B624" t="n">
        <v>4</v>
      </c>
      <c r="C624" t="inlineStr">
        <is>
          <t>A066E919-00</t>
        </is>
      </c>
      <c r="D624" t="inlineStr">
        <is>
          <t>A066E919</t>
        </is>
      </c>
      <c r="E624" t="inlineStr">
        <is>
          <t xml:space="preserve">                    Q196100</t>
        </is>
      </c>
      <c r="F624" t="inlineStr">
        <is>
          <t>Q196100</t>
        </is>
      </c>
      <c r="G624" t="inlineStr">
        <is>
          <t>PRECIOUS METAL PLATINUM PER PRINT</t>
        </is>
      </c>
      <c r="H624" t="n">
        <v>1</v>
      </c>
      <c r="I624" t="inlineStr">
        <is>
          <t>RAW MATERIAL</t>
        </is>
      </c>
      <c r="J624" t="inlineStr">
        <is>
          <t>Active</t>
        </is>
      </c>
      <c r="L624" t="n">
        <v>20</v>
      </c>
      <c r="M624" t="n">
        <v>1</v>
      </c>
      <c r="Q624" t="inlineStr">
        <is>
          <t>TZ</t>
        </is>
      </c>
      <c r="R624" t="inlineStr">
        <is>
          <t>Item</t>
        </is>
      </c>
      <c r="S624" t="n">
        <v>0.320926</v>
      </c>
      <c r="T624" t="n">
        <v>100</v>
      </c>
      <c r="U624" t="n">
        <v>1</v>
      </c>
      <c r="V624" t="n">
        <v>0.320926</v>
      </c>
      <c r="W624" t="inlineStr">
        <is>
          <t>Date</t>
        </is>
      </c>
      <c r="Z624" s="153" t="n">
        <v>45192.57430555556</v>
      </c>
      <c r="AB624" t="inlineStr">
        <is>
          <t>*</t>
        </is>
      </c>
      <c r="AD624" t="inlineStr">
        <is>
          <t>Assembly Pull</t>
        </is>
      </c>
      <c r="AE624" t="inlineStr">
        <is>
          <t>PGM</t>
        </is>
      </c>
      <c r="AI624" t="n">
        <v>0.320926</v>
      </c>
      <c r="AK624" t="n">
        <v>1</v>
      </c>
      <c r="AL624" t="n">
        <v>80</v>
      </c>
      <c r="AN624" t="n">
        <v>0</v>
      </c>
      <c r="AO624" t="n">
        <v>82</v>
      </c>
      <c r="AU624" t="inlineStr">
        <is>
          <t>None</t>
        </is>
      </c>
      <c r="AV624" t="inlineStr">
        <is>
          <t>*</t>
        </is>
      </c>
    </row>
    <row r="625" ht="14.25" customHeight="1" s="152">
      <c r="A625" t="inlineStr">
        <is>
          <t>DOC</t>
        </is>
      </c>
      <c r="B625" t="n">
        <v>4</v>
      </c>
      <c r="C625" t="inlineStr">
        <is>
          <t>A066E919-00</t>
        </is>
      </c>
      <c r="D625" t="inlineStr">
        <is>
          <t>A066E919</t>
        </is>
      </c>
      <c r="E625" t="inlineStr">
        <is>
          <t xml:space="preserve">                    Q196101</t>
        </is>
      </c>
      <c r="F625" t="inlineStr">
        <is>
          <t>Q196101</t>
        </is>
      </c>
      <c r="G625" t="inlineStr">
        <is>
          <t>PRECIOUS METAL PALLADIUM PER PRINT</t>
        </is>
      </c>
      <c r="H625" t="n">
        <v>1</v>
      </c>
      <c r="I625" t="inlineStr">
        <is>
          <t>RAW MATERIAL</t>
        </is>
      </c>
      <c r="J625" t="inlineStr">
        <is>
          <t>Active</t>
        </is>
      </c>
      <c r="L625" t="n">
        <v>30</v>
      </c>
      <c r="M625" t="n">
        <v>1</v>
      </c>
      <c r="Q625" t="inlineStr">
        <is>
          <t>TZ</t>
        </is>
      </c>
      <c r="R625" t="inlineStr">
        <is>
          <t>Item</t>
        </is>
      </c>
      <c r="S625" t="n">
        <v>0.062974</v>
      </c>
      <c r="T625" t="n">
        <v>100</v>
      </c>
      <c r="U625" t="n">
        <v>1</v>
      </c>
      <c r="V625" t="n">
        <v>0.062974</v>
      </c>
      <c r="W625" t="inlineStr">
        <is>
          <t>Date</t>
        </is>
      </c>
      <c r="Z625" s="153" t="n">
        <v>45192.57430555556</v>
      </c>
      <c r="AB625" t="inlineStr">
        <is>
          <t>*</t>
        </is>
      </c>
      <c r="AD625" t="inlineStr">
        <is>
          <t>Assembly Pull</t>
        </is>
      </c>
      <c r="AE625" t="inlineStr">
        <is>
          <t>PGM</t>
        </is>
      </c>
      <c r="AI625" t="n">
        <v>0.062974</v>
      </c>
      <c r="AK625" t="n">
        <v>1</v>
      </c>
      <c r="AL625" t="n">
        <v>80</v>
      </c>
      <c r="AN625" t="n">
        <v>0</v>
      </c>
      <c r="AO625" t="n">
        <v>82</v>
      </c>
      <c r="AU625" t="inlineStr">
        <is>
          <t>None</t>
        </is>
      </c>
      <c r="AV625" t="inlineStr">
        <is>
          <t>*</t>
        </is>
      </c>
    </row>
    <row r="626" ht="14.25" customHeight="1" s="152">
      <c r="A626" t="inlineStr">
        <is>
          <t>DOC</t>
        </is>
      </c>
      <c r="B626" t="n">
        <v>3</v>
      </c>
      <c r="C626" t="inlineStr">
        <is>
          <t>A066E919-00</t>
        </is>
      </c>
      <c r="D626" t="inlineStr">
        <is>
          <t>A066E919</t>
        </is>
      </c>
      <c r="E626" t="inlineStr">
        <is>
          <t xml:space="preserve">                A066D088</t>
        </is>
      </c>
      <c r="F626" t="inlineStr">
        <is>
          <t>A066D088</t>
        </is>
      </c>
      <c r="G626" t="inlineStr">
        <is>
          <t>MAT,SUBSTRATE MOUNTING</t>
        </is>
      </c>
      <c r="H626" t="n">
        <v>1</v>
      </c>
      <c r="I626" t="inlineStr">
        <is>
          <t>RAW MATERIAL</t>
        </is>
      </c>
      <c r="J626" t="inlineStr">
        <is>
          <t>Active</t>
        </is>
      </c>
      <c r="L626" t="n">
        <v>30</v>
      </c>
      <c r="M626" t="n">
        <v>1</v>
      </c>
      <c r="Q626" t="inlineStr">
        <is>
          <t>EA</t>
        </is>
      </c>
      <c r="R626" t="inlineStr">
        <is>
          <t>Item</t>
        </is>
      </c>
      <c r="S626" t="n">
        <v>1</v>
      </c>
      <c r="T626" t="n">
        <v>100</v>
      </c>
      <c r="U626" t="n">
        <v>1</v>
      </c>
      <c r="V626" t="n">
        <v>1</v>
      </c>
      <c r="W626" t="inlineStr">
        <is>
          <t>Date</t>
        </is>
      </c>
      <c r="Z626" s="153" t="n">
        <v>45128.56021990741</v>
      </c>
      <c r="AB626" t="inlineStr">
        <is>
          <t>*</t>
        </is>
      </c>
      <c r="AD626" t="inlineStr">
        <is>
          <t>Assembly Pull</t>
        </is>
      </c>
      <c r="AE626" t="inlineStr">
        <is>
          <t>C500</t>
        </is>
      </c>
      <c r="AI626" t="n">
        <v>1</v>
      </c>
      <c r="AK626" t="n">
        <v>1</v>
      </c>
      <c r="AL626" t="n">
        <v>15</v>
      </c>
      <c r="AN626" t="n">
        <v>0</v>
      </c>
      <c r="AO626" t="n">
        <v>17</v>
      </c>
      <c r="AU626" t="inlineStr">
        <is>
          <t>None</t>
        </is>
      </c>
      <c r="AV626" t="inlineStr">
        <is>
          <t>*</t>
        </is>
      </c>
    </row>
    <row r="627" ht="14.25" customHeight="1" s="152">
      <c r="A627" t="inlineStr">
        <is>
          <t>DOC</t>
        </is>
      </c>
      <c r="B627" t="n">
        <v>2</v>
      </c>
      <c r="C627" t="inlineStr">
        <is>
          <t>A066E919-00</t>
        </is>
      </c>
      <c r="D627" t="inlineStr">
        <is>
          <t>A066E919</t>
        </is>
      </c>
      <c r="E627" t="inlineStr">
        <is>
          <t xml:space="preserve">            A052D035</t>
        </is>
      </c>
      <c r="F627" t="inlineStr">
        <is>
          <t>A052D035</t>
        </is>
      </c>
      <c r="G627" t="inlineStr">
        <is>
          <t>EPA17-PLATE, FLANGED-SI</t>
        </is>
      </c>
      <c r="H627" t="n">
        <v>1</v>
      </c>
      <c r="I627" t="inlineStr">
        <is>
          <t>RAW MATERIAL</t>
        </is>
      </c>
      <c r="J627" t="inlineStr">
        <is>
          <t>Active</t>
        </is>
      </c>
      <c r="L627" t="n">
        <v>30</v>
      </c>
      <c r="M627" t="n">
        <v>1</v>
      </c>
      <c r="Q627" t="inlineStr">
        <is>
          <t>EA</t>
        </is>
      </c>
      <c r="R627" t="inlineStr">
        <is>
          <t>Item</t>
        </is>
      </c>
      <c r="S627" t="n">
        <v>1</v>
      </c>
      <c r="T627" t="n">
        <v>100</v>
      </c>
      <c r="U627" t="n">
        <v>1</v>
      </c>
      <c r="V627" t="n">
        <v>1</v>
      </c>
      <c r="W627" t="inlineStr">
        <is>
          <t>Date</t>
        </is>
      </c>
      <c r="Z627" s="153" t="n">
        <v>45128.56021990741</v>
      </c>
      <c r="AB627" t="inlineStr">
        <is>
          <t>*</t>
        </is>
      </c>
      <c r="AD627" t="inlineStr">
        <is>
          <t>Assembly Pull</t>
        </is>
      </c>
      <c r="AE627" t="inlineStr">
        <is>
          <t>MFRJ KITS</t>
        </is>
      </c>
      <c r="AI627" t="n">
        <v>1</v>
      </c>
      <c r="AK627" t="n">
        <v>1</v>
      </c>
      <c r="AL627" t="n">
        <v>10</v>
      </c>
      <c r="AN627" t="n">
        <v>0</v>
      </c>
      <c r="AO627" t="n">
        <v>12</v>
      </c>
      <c r="AU627" t="inlineStr">
        <is>
          <t>None</t>
        </is>
      </c>
      <c r="AV627" t="inlineStr">
        <is>
          <t>*</t>
        </is>
      </c>
    </row>
    <row r="628" ht="14.25" customHeight="1" s="152">
      <c r="A628" t="inlineStr">
        <is>
          <t>DOC</t>
        </is>
      </c>
      <c r="B628" t="n">
        <v>2</v>
      </c>
      <c r="C628" t="inlineStr">
        <is>
          <t>A066E919-00</t>
        </is>
      </c>
      <c r="D628" t="inlineStr">
        <is>
          <t>A066E919</t>
        </is>
      </c>
      <c r="E628" t="inlineStr">
        <is>
          <t xml:space="preserve">            A052D034</t>
        </is>
      </c>
      <c r="F628" t="inlineStr">
        <is>
          <t>A052D034</t>
        </is>
      </c>
      <c r="G628" t="inlineStr">
        <is>
          <t>EPA17-PERF PLATE-SI</t>
        </is>
      </c>
      <c r="H628" t="n">
        <v>1</v>
      </c>
      <c r="I628" t="inlineStr">
        <is>
          <t>RAW MATERIAL</t>
        </is>
      </c>
      <c r="J628" t="inlineStr">
        <is>
          <t>Active</t>
        </is>
      </c>
      <c r="L628" t="n">
        <v>40</v>
      </c>
      <c r="M628" t="n">
        <v>1</v>
      </c>
      <c r="Q628" t="inlineStr">
        <is>
          <t>EA</t>
        </is>
      </c>
      <c r="R628" t="inlineStr">
        <is>
          <t>Item</t>
        </is>
      </c>
      <c r="S628" t="n">
        <v>1</v>
      </c>
      <c r="T628" t="n">
        <v>100</v>
      </c>
      <c r="U628" t="n">
        <v>1</v>
      </c>
      <c r="V628" t="n">
        <v>1</v>
      </c>
      <c r="W628" t="inlineStr">
        <is>
          <t>Date</t>
        </is>
      </c>
      <c r="Z628" s="153" t="n">
        <v>45128.56021990741</v>
      </c>
      <c r="AB628" t="inlineStr">
        <is>
          <t>*</t>
        </is>
      </c>
      <c r="AD628" t="inlineStr">
        <is>
          <t>Assembly Pull</t>
        </is>
      </c>
      <c r="AE628" t="inlineStr">
        <is>
          <t>MFRJ KITS</t>
        </is>
      </c>
      <c r="AI628" t="n">
        <v>1</v>
      </c>
      <c r="AK628" t="n">
        <v>1</v>
      </c>
      <c r="AL628" t="n">
        <v>10</v>
      </c>
      <c r="AN628" t="n">
        <v>0</v>
      </c>
      <c r="AO628" t="n">
        <v>12</v>
      </c>
      <c r="AU628" t="inlineStr">
        <is>
          <t>None</t>
        </is>
      </c>
      <c r="AV628" t="inlineStr">
        <is>
          <t>*</t>
        </is>
      </c>
    </row>
    <row r="629" ht="14.25" customHeight="1" s="152">
      <c r="A629" t="inlineStr">
        <is>
          <t>DOC</t>
        </is>
      </c>
      <c r="B629" t="n">
        <v>2</v>
      </c>
      <c r="C629" t="inlineStr">
        <is>
          <t>A066E919-00</t>
        </is>
      </c>
      <c r="D629" t="inlineStr">
        <is>
          <t>A066E919</t>
        </is>
      </c>
      <c r="E629" t="inlineStr">
        <is>
          <t xml:space="preserve">        -  A066S144</t>
        </is>
      </c>
      <c r="F629" t="inlineStr">
        <is>
          <t>A066S144</t>
        </is>
      </c>
      <c r="G629" t="inlineStr">
        <is>
          <t>SUBMODULE,TUBE</t>
        </is>
      </c>
      <c r="H629" t="n">
        <v>1</v>
      </c>
      <c r="I629" t="inlineStr">
        <is>
          <t>PHANTOM</t>
        </is>
      </c>
      <c r="J629" t="inlineStr">
        <is>
          <t>PHANTOM</t>
        </is>
      </c>
      <c r="L629" t="n">
        <v>50</v>
      </c>
      <c r="M629" t="n">
        <v>1</v>
      </c>
      <c r="Q629" t="inlineStr">
        <is>
          <t>EA</t>
        </is>
      </c>
      <c r="R629" t="inlineStr">
        <is>
          <t>Item</t>
        </is>
      </c>
      <c r="S629" t="n">
        <v>1</v>
      </c>
      <c r="T629" t="n">
        <v>100</v>
      </c>
      <c r="U629" t="n">
        <v>1</v>
      </c>
      <c r="V629" t="n">
        <v>1</v>
      </c>
      <c r="W629" t="inlineStr">
        <is>
          <t>Date</t>
        </is>
      </c>
      <c r="Z629" s="153" t="n">
        <v>45128.56021990741</v>
      </c>
      <c r="AB629" t="inlineStr">
        <is>
          <t>*</t>
        </is>
      </c>
      <c r="AD629" t="inlineStr">
        <is>
          <t>Phantom</t>
        </is>
      </c>
      <c r="AI629" t="n">
        <v>1</v>
      </c>
      <c r="AK629" t="n">
        <v>1</v>
      </c>
      <c r="AL629" t="n">
        <v>0</v>
      </c>
      <c r="AN629" t="n">
        <v>0</v>
      </c>
      <c r="AO629" t="n">
        <v>22</v>
      </c>
      <c r="AU629" t="inlineStr">
        <is>
          <t>None</t>
        </is>
      </c>
    </row>
    <row r="630" ht="14.25" customHeight="1" s="152">
      <c r="A630" t="inlineStr">
        <is>
          <t>DOC</t>
        </is>
      </c>
      <c r="B630" t="n">
        <v>3</v>
      </c>
      <c r="C630" t="inlineStr">
        <is>
          <t>A066E919-00</t>
        </is>
      </c>
      <c r="D630" t="inlineStr">
        <is>
          <t>A066E919</t>
        </is>
      </c>
      <c r="E630" t="inlineStr">
        <is>
          <t xml:space="preserve">                A065Z183</t>
        </is>
      </c>
      <c r="F630" t="inlineStr">
        <is>
          <t>A065Z183</t>
        </is>
      </c>
      <c r="G630" t="inlineStr">
        <is>
          <t>PLATE,FLANGED</t>
        </is>
      </c>
      <c r="H630" t="n">
        <v>1</v>
      </c>
      <c r="I630" t="inlineStr">
        <is>
          <t>RAW MATERIAL</t>
        </is>
      </c>
      <c r="J630" t="inlineStr">
        <is>
          <t>Active</t>
        </is>
      </c>
      <c r="L630" t="n">
        <v>10</v>
      </c>
      <c r="M630" t="n">
        <v>1</v>
      </c>
      <c r="Q630" t="inlineStr">
        <is>
          <t>EA</t>
        </is>
      </c>
      <c r="R630" t="inlineStr">
        <is>
          <t>Item</t>
        </is>
      </c>
      <c r="S630" t="n">
        <v>1</v>
      </c>
      <c r="T630" t="n">
        <v>100</v>
      </c>
      <c r="U630" t="n">
        <v>1</v>
      </c>
      <c r="V630" t="n">
        <v>1</v>
      </c>
      <c r="W630" t="inlineStr">
        <is>
          <t>Date</t>
        </is>
      </c>
      <c r="Z630" s="153" t="n">
        <v>45128.56021990741</v>
      </c>
      <c r="AB630" t="inlineStr">
        <is>
          <t>*</t>
        </is>
      </c>
      <c r="AD630" t="inlineStr">
        <is>
          <t>Assembly Pull</t>
        </is>
      </c>
      <c r="AE630" t="inlineStr">
        <is>
          <t>MFRJ KITS</t>
        </is>
      </c>
      <c r="AI630" t="n">
        <v>1</v>
      </c>
      <c r="AK630" t="n">
        <v>1</v>
      </c>
      <c r="AL630" t="n">
        <v>20</v>
      </c>
      <c r="AN630" t="n">
        <v>0</v>
      </c>
      <c r="AO630" t="n">
        <v>22</v>
      </c>
      <c r="AU630" t="inlineStr">
        <is>
          <t>None</t>
        </is>
      </c>
      <c r="AV630" t="inlineStr">
        <is>
          <t>*</t>
        </is>
      </c>
    </row>
    <row r="631" ht="14.25" customHeight="1" s="152">
      <c r="A631" t="inlineStr">
        <is>
          <t>DOC</t>
        </is>
      </c>
      <c r="B631" t="n">
        <v>3</v>
      </c>
      <c r="C631" t="inlineStr">
        <is>
          <t>A066E919-00</t>
        </is>
      </c>
      <c r="D631" t="inlineStr">
        <is>
          <t>A066E919</t>
        </is>
      </c>
      <c r="E631" t="inlineStr">
        <is>
          <t xml:space="preserve">                A052L164</t>
        </is>
      </c>
      <c r="F631" t="inlineStr">
        <is>
          <t>A052L164</t>
        </is>
      </c>
      <c r="G631" t="inlineStr">
        <is>
          <t>EPA17-BAFFLE</t>
        </is>
      </c>
      <c r="H631" t="n">
        <v>1</v>
      </c>
      <c r="I631" t="inlineStr">
        <is>
          <t>RAW MATERIAL</t>
        </is>
      </c>
      <c r="J631" t="inlineStr">
        <is>
          <t>Active</t>
        </is>
      </c>
      <c r="L631" t="n">
        <v>20</v>
      </c>
      <c r="M631" t="n">
        <v>1</v>
      </c>
      <c r="Q631" t="inlineStr">
        <is>
          <t>EA</t>
        </is>
      </c>
      <c r="R631" t="inlineStr">
        <is>
          <t>Item</t>
        </is>
      </c>
      <c r="S631" t="n">
        <v>1</v>
      </c>
      <c r="T631" t="n">
        <v>100</v>
      </c>
      <c r="U631" t="n">
        <v>1</v>
      </c>
      <c r="V631" t="n">
        <v>1</v>
      </c>
      <c r="W631" t="inlineStr">
        <is>
          <t>Date</t>
        </is>
      </c>
      <c r="Z631" s="153" t="n">
        <v>45128.56021990741</v>
      </c>
      <c r="AB631" t="inlineStr">
        <is>
          <t>*</t>
        </is>
      </c>
      <c r="AD631" t="inlineStr">
        <is>
          <t>Assembly Pull</t>
        </is>
      </c>
      <c r="AE631" t="inlineStr">
        <is>
          <t>MFRJ KITS</t>
        </is>
      </c>
      <c r="AI631" t="n">
        <v>1</v>
      </c>
      <c r="AK631" t="n">
        <v>1</v>
      </c>
      <c r="AL631" t="n">
        <v>20</v>
      </c>
      <c r="AN631" t="n">
        <v>0</v>
      </c>
      <c r="AO631" t="n">
        <v>22</v>
      </c>
      <c r="AU631" t="inlineStr">
        <is>
          <t>None</t>
        </is>
      </c>
      <c r="AV631" t="inlineStr">
        <is>
          <t>*</t>
        </is>
      </c>
    </row>
    <row r="632" ht="14.25" customHeight="1" s="152">
      <c r="A632" t="inlineStr">
        <is>
          <t>DOC</t>
        </is>
      </c>
      <c r="B632" t="n">
        <v>3</v>
      </c>
      <c r="C632" t="inlineStr">
        <is>
          <t>A066E919-00</t>
        </is>
      </c>
      <c r="D632" t="inlineStr">
        <is>
          <t>A066E919</t>
        </is>
      </c>
      <c r="E632" t="inlineStr">
        <is>
          <t xml:space="preserve">                A052L165</t>
        </is>
      </c>
      <c r="F632" t="inlineStr">
        <is>
          <t>A052L165</t>
        </is>
      </c>
      <c r="G632" t="inlineStr">
        <is>
          <t>EPA17-BAFFLE-INLET-SI</t>
        </is>
      </c>
      <c r="H632" t="n">
        <v>1</v>
      </c>
      <c r="I632" t="inlineStr">
        <is>
          <t>RAW MATERIAL</t>
        </is>
      </c>
      <c r="J632" t="inlineStr">
        <is>
          <t>Active</t>
        </is>
      </c>
      <c r="L632" t="n">
        <v>30</v>
      </c>
      <c r="M632" t="n">
        <v>1</v>
      </c>
      <c r="Q632" t="inlineStr">
        <is>
          <t>EA</t>
        </is>
      </c>
      <c r="R632" t="inlineStr">
        <is>
          <t>Item</t>
        </is>
      </c>
      <c r="S632" t="n">
        <v>1</v>
      </c>
      <c r="T632" t="n">
        <v>100</v>
      </c>
      <c r="U632" t="n">
        <v>1</v>
      </c>
      <c r="V632" t="n">
        <v>1</v>
      </c>
      <c r="W632" t="inlineStr">
        <is>
          <t>Date</t>
        </is>
      </c>
      <c r="Z632" s="153" t="n">
        <v>45128.56021990741</v>
      </c>
      <c r="AB632" t="inlineStr">
        <is>
          <t>*</t>
        </is>
      </c>
      <c r="AD632" t="inlineStr">
        <is>
          <t>Assembly Pull</t>
        </is>
      </c>
      <c r="AE632" t="inlineStr">
        <is>
          <t>MFRJ KITS</t>
        </is>
      </c>
      <c r="AI632" t="n">
        <v>1</v>
      </c>
      <c r="AK632" t="n">
        <v>1</v>
      </c>
      <c r="AL632" t="n">
        <v>10</v>
      </c>
      <c r="AN632" t="n">
        <v>0</v>
      </c>
      <c r="AO632" t="n">
        <v>12</v>
      </c>
      <c r="AU632" t="inlineStr">
        <is>
          <t>None</t>
        </is>
      </c>
      <c r="AV632" t="inlineStr">
        <is>
          <t>*</t>
        </is>
      </c>
    </row>
    <row r="633" ht="14.25" customHeight="1" s="152">
      <c r="A633" t="inlineStr">
        <is>
          <t>DOC</t>
        </is>
      </c>
      <c r="B633" t="n">
        <v>3</v>
      </c>
      <c r="C633" t="inlineStr">
        <is>
          <t>A066E919-00</t>
        </is>
      </c>
      <c r="D633" t="inlineStr">
        <is>
          <t>A066E919</t>
        </is>
      </c>
      <c r="E633" t="inlineStr">
        <is>
          <t xml:space="preserve">                A057D140</t>
        </is>
      </c>
      <c r="F633" t="inlineStr">
        <is>
          <t>A057D140</t>
        </is>
      </c>
      <c r="G633" t="inlineStr">
        <is>
          <t>EPA17-COUPLER</t>
        </is>
      </c>
      <c r="H633" t="n">
        <v>1</v>
      </c>
      <c r="I633" t="inlineStr">
        <is>
          <t>RAW MATERIAL</t>
        </is>
      </c>
      <c r="J633" t="inlineStr">
        <is>
          <t>Active</t>
        </is>
      </c>
      <c r="L633" t="n">
        <v>40</v>
      </c>
      <c r="M633" t="n">
        <v>1</v>
      </c>
      <c r="Q633" t="inlineStr">
        <is>
          <t>EA</t>
        </is>
      </c>
      <c r="R633" t="inlineStr">
        <is>
          <t>Item</t>
        </is>
      </c>
      <c r="S633" t="n">
        <v>1</v>
      </c>
      <c r="T633" t="n">
        <v>100</v>
      </c>
      <c r="U633" t="n">
        <v>1</v>
      </c>
      <c r="V633" t="n">
        <v>1</v>
      </c>
      <c r="W633" t="inlineStr">
        <is>
          <t>Date</t>
        </is>
      </c>
      <c r="Z633" s="153" t="n">
        <v>45128.56021990741</v>
      </c>
      <c r="AB633" t="inlineStr">
        <is>
          <t>*</t>
        </is>
      </c>
      <c r="AD633" t="inlineStr">
        <is>
          <t>Assembly Pull</t>
        </is>
      </c>
      <c r="AE633" t="inlineStr">
        <is>
          <t>M1200</t>
        </is>
      </c>
      <c r="AI633" t="n">
        <v>1</v>
      </c>
      <c r="AK633" t="n">
        <v>1</v>
      </c>
      <c r="AL633" t="n">
        <v>10</v>
      </c>
      <c r="AN633" t="n">
        <v>0</v>
      </c>
      <c r="AO633" t="n">
        <v>12</v>
      </c>
      <c r="AU633" t="inlineStr">
        <is>
          <t>None</t>
        </is>
      </c>
      <c r="AV633" t="inlineStr">
        <is>
          <t>*</t>
        </is>
      </c>
    </row>
    <row r="634" ht="14.25" customHeight="1" s="152">
      <c r="A634" t="inlineStr">
        <is>
          <t>DOC</t>
        </is>
      </c>
      <c r="B634" t="n">
        <v>2</v>
      </c>
      <c r="C634" t="inlineStr">
        <is>
          <t>A066E919-00</t>
        </is>
      </c>
      <c r="D634" t="inlineStr">
        <is>
          <t>A066E919</t>
        </is>
      </c>
      <c r="E634" t="inlineStr">
        <is>
          <t xml:space="preserve">            A040W488</t>
        </is>
      </c>
      <c r="F634" t="inlineStr">
        <is>
          <t>A040W488</t>
        </is>
      </c>
      <c r="G634" t="inlineStr">
        <is>
          <t>ADAPTER CLAMP</t>
        </is>
      </c>
      <c r="H634" t="n">
        <v>1</v>
      </c>
      <c r="I634" t="inlineStr">
        <is>
          <t>RAW MATERIAL</t>
        </is>
      </c>
      <c r="J634" t="inlineStr">
        <is>
          <t>Active</t>
        </is>
      </c>
      <c r="L634" t="n">
        <v>60</v>
      </c>
      <c r="M634" t="n">
        <v>1</v>
      </c>
      <c r="Q634" t="inlineStr">
        <is>
          <t>EA</t>
        </is>
      </c>
      <c r="R634" t="inlineStr">
        <is>
          <t>Item</t>
        </is>
      </c>
      <c r="S634" t="n">
        <v>1</v>
      </c>
      <c r="T634" t="n">
        <v>100</v>
      </c>
      <c r="U634" t="n">
        <v>1</v>
      </c>
      <c r="V634" t="n">
        <v>1</v>
      </c>
      <c r="W634" t="inlineStr">
        <is>
          <t>Date</t>
        </is>
      </c>
      <c r="Z634" s="153" t="n">
        <v>45128.56021990741</v>
      </c>
      <c r="AB634" t="inlineStr">
        <is>
          <t>*</t>
        </is>
      </c>
      <c r="AD634" t="inlineStr">
        <is>
          <t>Assembly Pull</t>
        </is>
      </c>
      <c r="AE634" t="inlineStr">
        <is>
          <t>M1200</t>
        </is>
      </c>
      <c r="AI634" t="n">
        <v>1</v>
      </c>
      <c r="AK634" t="n">
        <v>1</v>
      </c>
      <c r="AL634" t="n">
        <v>5</v>
      </c>
      <c r="AN634" t="n">
        <v>0</v>
      </c>
      <c r="AO634" t="n">
        <v>7</v>
      </c>
      <c r="AU634" t="inlineStr">
        <is>
          <t>None</t>
        </is>
      </c>
      <c r="AV634" t="inlineStr">
        <is>
          <t>*</t>
        </is>
      </c>
    </row>
    <row r="635" ht="14.25" customHeight="1" s="152">
      <c r="A635" t="inlineStr">
        <is>
          <t>DOC</t>
        </is>
      </c>
      <c r="B635" t="n">
        <v>2</v>
      </c>
      <c r="C635" t="inlineStr">
        <is>
          <t>A066E919-00</t>
        </is>
      </c>
      <c r="D635" t="inlineStr">
        <is>
          <t>A066E919</t>
        </is>
      </c>
      <c r="E635" t="inlineStr">
        <is>
          <t xml:space="preserve">            A067X454</t>
        </is>
      </c>
      <c r="F635" t="inlineStr">
        <is>
          <t>A067X454</t>
        </is>
      </c>
      <c r="G635" t="inlineStr">
        <is>
          <t>INSULATION</t>
        </is>
      </c>
      <c r="H635" t="n">
        <v>1</v>
      </c>
      <c r="I635" t="inlineStr">
        <is>
          <t>RAW MATERIAL</t>
        </is>
      </c>
      <c r="J635" t="inlineStr">
        <is>
          <t>Active</t>
        </is>
      </c>
      <c r="L635" t="n">
        <v>70</v>
      </c>
      <c r="M635" t="n">
        <v>1</v>
      </c>
      <c r="Q635" t="inlineStr">
        <is>
          <t>EA</t>
        </is>
      </c>
      <c r="R635" t="inlineStr">
        <is>
          <t>Item</t>
        </is>
      </c>
      <c r="S635" t="n">
        <v>1</v>
      </c>
      <c r="T635" t="n">
        <v>100</v>
      </c>
      <c r="U635" t="n">
        <v>1</v>
      </c>
      <c r="V635" t="n">
        <v>1</v>
      </c>
      <c r="W635" t="inlineStr">
        <is>
          <t>Date</t>
        </is>
      </c>
      <c r="Z635" s="153" t="n">
        <v>45128.56021990741</v>
      </c>
      <c r="AB635" t="inlineStr">
        <is>
          <t>*</t>
        </is>
      </c>
      <c r="AD635" t="inlineStr">
        <is>
          <t>Assembly Pull</t>
        </is>
      </c>
      <c r="AE635" t="inlineStr">
        <is>
          <t>MFRJ KITS</t>
        </is>
      </c>
      <c r="AI635" t="n">
        <v>1</v>
      </c>
      <c r="AK635" t="n">
        <v>1</v>
      </c>
      <c r="AL635" t="n">
        <v>10</v>
      </c>
      <c r="AN635" t="n">
        <v>0</v>
      </c>
      <c r="AO635" t="n">
        <v>12</v>
      </c>
      <c r="AU635" t="inlineStr">
        <is>
          <t>None</t>
        </is>
      </c>
      <c r="AV635" t="inlineStr">
        <is>
          <t>*</t>
        </is>
      </c>
    </row>
    <row r="636" ht="14.25" customHeight="1" s="152">
      <c r="A636" t="inlineStr">
        <is>
          <t>DOC</t>
        </is>
      </c>
      <c r="B636" t="n">
        <v>2</v>
      </c>
      <c r="C636" t="inlineStr">
        <is>
          <t>A066E919-00</t>
        </is>
      </c>
      <c r="D636" t="inlineStr">
        <is>
          <t>A066E919</t>
        </is>
      </c>
      <c r="E636" t="inlineStr">
        <is>
          <t xml:space="preserve">            A064A079</t>
        </is>
      </c>
      <c r="F636" t="inlineStr">
        <is>
          <t>A064A079</t>
        </is>
      </c>
      <c r="G636" t="inlineStr">
        <is>
          <t>EPA21-INSULATION</t>
        </is>
      </c>
      <c r="H636" t="n">
        <v>1</v>
      </c>
      <c r="I636" t="inlineStr">
        <is>
          <t>RAW MATERIAL</t>
        </is>
      </c>
      <c r="J636" t="inlineStr">
        <is>
          <t>Active</t>
        </is>
      </c>
      <c r="L636" t="n">
        <v>81</v>
      </c>
      <c r="M636" t="n">
        <v>1</v>
      </c>
      <c r="Q636" t="inlineStr">
        <is>
          <t>EA</t>
        </is>
      </c>
      <c r="R636" t="inlineStr">
        <is>
          <t>Item</t>
        </is>
      </c>
      <c r="S636" t="n">
        <v>1</v>
      </c>
      <c r="T636" t="n">
        <v>100</v>
      </c>
      <c r="U636" t="n">
        <v>1</v>
      </c>
      <c r="V636" t="n">
        <v>1</v>
      </c>
      <c r="W636" t="inlineStr">
        <is>
          <t>Date</t>
        </is>
      </c>
      <c r="Z636" s="153" t="n">
        <v>45128.59490740741</v>
      </c>
      <c r="AB636" t="inlineStr">
        <is>
          <t>*</t>
        </is>
      </c>
      <c r="AD636" t="inlineStr">
        <is>
          <t>Assembly Pull</t>
        </is>
      </c>
      <c r="AE636" t="inlineStr">
        <is>
          <t>MFRJ KITS</t>
        </is>
      </c>
      <c r="AI636" t="n">
        <v>1</v>
      </c>
      <c r="AK636" t="n">
        <v>1</v>
      </c>
      <c r="AL636" t="n">
        <v>15</v>
      </c>
      <c r="AN636" t="n">
        <v>0</v>
      </c>
      <c r="AO636" t="n">
        <v>17</v>
      </c>
      <c r="AU636" t="inlineStr">
        <is>
          <t>None</t>
        </is>
      </c>
      <c r="AV636" t="inlineStr">
        <is>
          <t>*</t>
        </is>
      </c>
    </row>
    <row r="637" ht="14.25" customHeight="1" s="152">
      <c r="A637" t="inlineStr">
        <is>
          <t>DOC</t>
        </is>
      </c>
      <c r="B637" t="n">
        <v>2</v>
      </c>
      <c r="C637" t="inlineStr">
        <is>
          <t>A066E919-00</t>
        </is>
      </c>
      <c r="D637" t="inlineStr">
        <is>
          <t>A066E919</t>
        </is>
      </c>
      <c r="E637" t="inlineStr">
        <is>
          <t xml:space="preserve">            A064A084</t>
        </is>
      </c>
      <c r="F637" t="inlineStr">
        <is>
          <t>A064A084</t>
        </is>
      </c>
      <c r="G637" t="inlineStr">
        <is>
          <t>EPA21-INSULATION</t>
        </is>
      </c>
      <c r="H637" t="n">
        <v>1</v>
      </c>
      <c r="I637" t="inlineStr">
        <is>
          <t>RAW MATERIAL</t>
        </is>
      </c>
      <c r="J637" t="inlineStr">
        <is>
          <t>Active</t>
        </is>
      </c>
      <c r="L637" t="n">
        <v>91</v>
      </c>
      <c r="M637" t="n">
        <v>1</v>
      </c>
      <c r="Q637" t="inlineStr">
        <is>
          <t>EA</t>
        </is>
      </c>
      <c r="R637" t="inlineStr">
        <is>
          <t>Item</t>
        </is>
      </c>
      <c r="S637" t="n">
        <v>1</v>
      </c>
      <c r="T637" t="n">
        <v>100</v>
      </c>
      <c r="U637" t="n">
        <v>1</v>
      </c>
      <c r="V637" t="n">
        <v>1</v>
      </c>
      <c r="W637" t="inlineStr">
        <is>
          <t>Date</t>
        </is>
      </c>
      <c r="Z637" s="153" t="n">
        <v>45128.59520833333</v>
      </c>
      <c r="AB637" t="inlineStr">
        <is>
          <t>*</t>
        </is>
      </c>
      <c r="AD637" t="inlineStr">
        <is>
          <t>Assembly Pull</t>
        </is>
      </c>
      <c r="AE637" t="inlineStr">
        <is>
          <t>MFRJ KITS</t>
        </is>
      </c>
      <c r="AI637" t="n">
        <v>1</v>
      </c>
      <c r="AK637" t="n">
        <v>1</v>
      </c>
      <c r="AL637" t="n">
        <v>15</v>
      </c>
      <c r="AN637" t="n">
        <v>0</v>
      </c>
      <c r="AO637" t="n">
        <v>17</v>
      </c>
      <c r="AU637" t="inlineStr">
        <is>
          <t>None</t>
        </is>
      </c>
      <c r="AV637" t="inlineStr">
        <is>
          <t>*</t>
        </is>
      </c>
    </row>
    <row r="638" ht="14.25" customHeight="1" s="152">
      <c r="A638" t="inlineStr">
        <is>
          <t>DOC</t>
        </is>
      </c>
      <c r="B638" t="n">
        <v>2</v>
      </c>
      <c r="C638" t="inlineStr">
        <is>
          <t>A066E919-00</t>
        </is>
      </c>
      <c r="D638" t="inlineStr">
        <is>
          <t>A066E919</t>
        </is>
      </c>
      <c r="E638" t="inlineStr">
        <is>
          <t xml:space="preserve">            A065S883</t>
        </is>
      </c>
      <c r="F638" t="inlineStr">
        <is>
          <t>A065S883</t>
        </is>
      </c>
      <c r="G638" t="inlineStr">
        <is>
          <t>SHIELD,HEAT</t>
        </is>
      </c>
      <c r="H638" t="n">
        <v>1</v>
      </c>
      <c r="I638" t="inlineStr">
        <is>
          <t>RAW MATERIAL</t>
        </is>
      </c>
      <c r="J638" t="inlineStr">
        <is>
          <t>Active</t>
        </is>
      </c>
      <c r="L638" t="n">
        <v>100</v>
      </c>
      <c r="M638" t="n">
        <v>1</v>
      </c>
      <c r="Q638" t="inlineStr">
        <is>
          <t>EA</t>
        </is>
      </c>
      <c r="R638" t="inlineStr">
        <is>
          <t>Item</t>
        </is>
      </c>
      <c r="S638" t="n">
        <v>1</v>
      </c>
      <c r="T638" t="n">
        <v>100</v>
      </c>
      <c r="U638" t="n">
        <v>1</v>
      </c>
      <c r="V638" t="n">
        <v>1</v>
      </c>
      <c r="W638" t="inlineStr">
        <is>
          <t>Date</t>
        </is>
      </c>
      <c r="Z638" s="153" t="n">
        <v>45128.56021990741</v>
      </c>
      <c r="AB638" t="inlineStr">
        <is>
          <t>*</t>
        </is>
      </c>
      <c r="AD638" t="inlineStr">
        <is>
          <t>Assembly Pull</t>
        </is>
      </c>
      <c r="AE638" t="inlineStr">
        <is>
          <t>MFRJ KITS</t>
        </is>
      </c>
      <c r="AI638" t="n">
        <v>1</v>
      </c>
      <c r="AK638" t="n">
        <v>1</v>
      </c>
      <c r="AL638" t="n">
        <v>20</v>
      </c>
      <c r="AN638" t="n">
        <v>0</v>
      </c>
      <c r="AO638" t="n">
        <v>22</v>
      </c>
      <c r="AU638" t="inlineStr">
        <is>
          <t>None</t>
        </is>
      </c>
      <c r="AV638" t="inlineStr">
        <is>
          <t>*</t>
        </is>
      </c>
    </row>
    <row r="639" ht="14.25" customHeight="1" s="152">
      <c r="A639" t="inlineStr">
        <is>
          <t>DOC</t>
        </is>
      </c>
      <c r="B639" t="n">
        <v>2</v>
      </c>
      <c r="C639" t="inlineStr">
        <is>
          <t>A066E919-00</t>
        </is>
      </c>
      <c r="D639" t="inlineStr">
        <is>
          <t>A066E919</t>
        </is>
      </c>
      <c r="E639" t="inlineStr">
        <is>
          <t xml:space="preserve">            A065S724</t>
        </is>
      </c>
      <c r="F639" t="inlineStr">
        <is>
          <t>A065S724</t>
        </is>
      </c>
      <c r="G639" t="inlineStr">
        <is>
          <t>SHIELD,HEAT</t>
        </is>
      </c>
      <c r="H639" t="n">
        <v>1</v>
      </c>
      <c r="I639" t="inlineStr">
        <is>
          <t>RAW MATERIAL</t>
        </is>
      </c>
      <c r="J639" t="inlineStr">
        <is>
          <t>Active</t>
        </is>
      </c>
      <c r="L639" t="n">
        <v>110</v>
      </c>
      <c r="M639" t="n">
        <v>1</v>
      </c>
      <c r="Q639" t="inlineStr">
        <is>
          <t>EA</t>
        </is>
      </c>
      <c r="R639" t="inlineStr">
        <is>
          <t>Item</t>
        </is>
      </c>
      <c r="S639" t="n">
        <v>1</v>
      </c>
      <c r="T639" t="n">
        <v>100</v>
      </c>
      <c r="U639" t="n">
        <v>1</v>
      </c>
      <c r="V639" t="n">
        <v>1</v>
      </c>
      <c r="W639" t="inlineStr">
        <is>
          <t>Date</t>
        </is>
      </c>
      <c r="Z639" s="153" t="n">
        <v>45128.56021990741</v>
      </c>
      <c r="AB639" t="inlineStr">
        <is>
          <t>*</t>
        </is>
      </c>
      <c r="AD639" t="inlineStr">
        <is>
          <t>Assembly Pull</t>
        </is>
      </c>
      <c r="AE639" t="inlineStr">
        <is>
          <t>MFRJ KITS</t>
        </is>
      </c>
      <c r="AI639" t="n">
        <v>1</v>
      </c>
      <c r="AK639" t="n">
        <v>1</v>
      </c>
      <c r="AL639" t="n">
        <v>20</v>
      </c>
      <c r="AN639" t="n">
        <v>0</v>
      </c>
      <c r="AO639" t="n">
        <v>22</v>
      </c>
      <c r="AU639" t="inlineStr">
        <is>
          <t>None</t>
        </is>
      </c>
      <c r="AV639" t="inlineStr">
        <is>
          <t>*</t>
        </is>
      </c>
    </row>
    <row r="640" ht="14.25" customHeight="1" s="152">
      <c r="A640" t="inlineStr">
        <is>
          <t>DOC</t>
        </is>
      </c>
      <c r="B640" t="n">
        <v>2</v>
      </c>
      <c r="C640" t="inlineStr">
        <is>
          <t>A066E919-00</t>
        </is>
      </c>
      <c r="D640" t="inlineStr">
        <is>
          <t>A066E919</t>
        </is>
      </c>
      <c r="E640" t="inlineStr">
        <is>
          <t xml:space="preserve">            A065S725</t>
        </is>
      </c>
      <c r="F640" t="inlineStr">
        <is>
          <t>A065S725</t>
        </is>
      </c>
      <c r="G640" t="inlineStr">
        <is>
          <t>SHIELD,HEAT</t>
        </is>
      </c>
      <c r="H640" t="n">
        <v>1</v>
      </c>
      <c r="I640" t="inlineStr">
        <is>
          <t>RAW MATERIAL</t>
        </is>
      </c>
      <c r="J640" t="inlineStr">
        <is>
          <t>Active</t>
        </is>
      </c>
      <c r="L640" t="n">
        <v>120</v>
      </c>
      <c r="M640" t="n">
        <v>1</v>
      </c>
      <c r="Q640" t="inlineStr">
        <is>
          <t>EA</t>
        </is>
      </c>
      <c r="R640" t="inlineStr">
        <is>
          <t>Item</t>
        </is>
      </c>
      <c r="S640" t="n">
        <v>1</v>
      </c>
      <c r="T640" t="n">
        <v>100</v>
      </c>
      <c r="U640" t="n">
        <v>1</v>
      </c>
      <c r="V640" t="n">
        <v>1</v>
      </c>
      <c r="W640" t="inlineStr">
        <is>
          <t>Date</t>
        </is>
      </c>
      <c r="Z640" s="153" t="n">
        <v>45128.56021990741</v>
      </c>
      <c r="AB640" t="inlineStr">
        <is>
          <t>*</t>
        </is>
      </c>
      <c r="AD640" t="inlineStr">
        <is>
          <t>Assembly Pull</t>
        </is>
      </c>
      <c r="AE640" t="inlineStr">
        <is>
          <t>MFRJ KITS</t>
        </is>
      </c>
      <c r="AI640" t="n">
        <v>1</v>
      </c>
      <c r="AK640" t="n">
        <v>1</v>
      </c>
      <c r="AL640" t="n">
        <v>20</v>
      </c>
      <c r="AN640" t="n">
        <v>0</v>
      </c>
      <c r="AO640" t="n">
        <v>22</v>
      </c>
      <c r="AU640" t="inlineStr">
        <is>
          <t>None</t>
        </is>
      </c>
      <c r="AV640" t="inlineStr">
        <is>
          <t>*</t>
        </is>
      </c>
    </row>
    <row r="641" ht="14.25" customHeight="1" s="152">
      <c r="A641" t="inlineStr">
        <is>
          <t>DOC</t>
        </is>
      </c>
      <c r="B641" t="n">
        <v>1</v>
      </c>
      <c r="C641" t="inlineStr">
        <is>
          <t>A066E917-00</t>
        </is>
      </c>
      <c r="D641" t="inlineStr">
        <is>
          <t>A066E917</t>
        </is>
      </c>
      <c r="E641" t="inlineStr">
        <is>
          <t xml:space="preserve">    -  A066E917P</t>
        </is>
      </c>
      <c r="F641" t="inlineStr">
        <is>
          <t>A066E917</t>
        </is>
      </c>
      <c r="G641" t="inlineStr">
        <is>
          <t>EPA24-INLET MODULE-SI</t>
        </is>
      </c>
      <c r="H641" t="n">
        <v>1</v>
      </c>
      <c r="I641" t="inlineStr">
        <is>
          <t>PHANTOM</t>
        </is>
      </c>
      <c r="J641" t="inlineStr">
        <is>
          <t>PHANTOM</t>
        </is>
      </c>
      <c r="L641" t="n">
        <v>10</v>
      </c>
      <c r="M641" t="n">
        <v>1</v>
      </c>
      <c r="Q641" t="inlineStr">
        <is>
          <t>EA</t>
        </is>
      </c>
      <c r="R641" t="inlineStr">
        <is>
          <t>Item</t>
        </is>
      </c>
      <c r="S641" t="n">
        <v>1</v>
      </c>
      <c r="T641" t="n">
        <v>100</v>
      </c>
      <c r="U641" t="n">
        <v>1</v>
      </c>
      <c r="V641" t="n">
        <v>1</v>
      </c>
      <c r="W641" t="inlineStr">
        <is>
          <t>Date</t>
        </is>
      </c>
      <c r="Z641" s="153" t="n">
        <v>44678.73370370371</v>
      </c>
      <c r="AB641" t="inlineStr">
        <is>
          <t>*</t>
        </is>
      </c>
      <c r="AD641" t="inlineStr">
        <is>
          <t>Phantom</t>
        </is>
      </c>
      <c r="AI641" t="n">
        <v>1</v>
      </c>
      <c r="AK641" t="n">
        <v>1</v>
      </c>
      <c r="AL641" t="n">
        <v>0</v>
      </c>
      <c r="AN641" t="n">
        <v>2</v>
      </c>
      <c r="AO641" t="n">
        <v>83</v>
      </c>
      <c r="AU641" t="inlineStr">
        <is>
          <t>None</t>
        </is>
      </c>
    </row>
    <row r="642" ht="14.25" customHeight="1" s="152">
      <c r="A642" t="inlineStr">
        <is>
          <t>DOC</t>
        </is>
      </c>
      <c r="B642" t="n">
        <v>2</v>
      </c>
      <c r="C642" t="inlineStr">
        <is>
          <t>A066E917-00</t>
        </is>
      </c>
      <c r="D642" t="inlineStr">
        <is>
          <t>A066E917</t>
        </is>
      </c>
      <c r="E642" t="inlineStr">
        <is>
          <t xml:space="preserve">        -  A065X035</t>
        </is>
      </c>
      <c r="F642" t="inlineStr">
        <is>
          <t>A065X035</t>
        </is>
      </c>
      <c r="G642" t="inlineStr">
        <is>
          <t>ROLLED BODY</t>
        </is>
      </c>
      <c r="H642" t="n">
        <v>1</v>
      </c>
      <c r="I642" t="inlineStr">
        <is>
          <t>SUB ASSEMBLY</t>
        </is>
      </c>
      <c r="J642" t="inlineStr">
        <is>
          <t>Active</t>
        </is>
      </c>
      <c r="L642" t="n">
        <v>10</v>
      </c>
      <c r="M642" t="n">
        <v>1</v>
      </c>
      <c r="Q642" t="inlineStr">
        <is>
          <t>EA</t>
        </is>
      </c>
      <c r="R642" t="inlineStr">
        <is>
          <t>Item</t>
        </is>
      </c>
      <c r="S642" t="n">
        <v>1</v>
      </c>
      <c r="T642" t="n">
        <v>100</v>
      </c>
      <c r="U642" t="n">
        <v>1</v>
      </c>
      <c r="V642" t="n">
        <v>1</v>
      </c>
      <c r="W642" t="inlineStr">
        <is>
          <t>Date</t>
        </is>
      </c>
      <c r="Z642" s="153" t="n">
        <v>44678.73370370371</v>
      </c>
      <c r="AB642" t="inlineStr">
        <is>
          <t>*</t>
        </is>
      </c>
      <c r="AD642" t="inlineStr">
        <is>
          <t>Assembly Pull</t>
        </is>
      </c>
      <c r="AE642" t="inlineStr">
        <is>
          <t>MFRJ KITS</t>
        </is>
      </c>
      <c r="AI642" t="n">
        <v>1</v>
      </c>
      <c r="AK642" t="n">
        <v>1</v>
      </c>
      <c r="AL642" t="n">
        <v>1</v>
      </c>
      <c r="AN642" t="n">
        <v>1</v>
      </c>
      <c r="AO642" t="n">
        <v>1</v>
      </c>
      <c r="AU642" t="inlineStr">
        <is>
          <t>None</t>
        </is>
      </c>
      <c r="AV642" t="inlineStr">
        <is>
          <t>*</t>
        </is>
      </c>
    </row>
    <row r="643" ht="14.25" customHeight="1" s="152">
      <c r="A643" t="inlineStr">
        <is>
          <t>DOC</t>
        </is>
      </c>
      <c r="B643" t="n">
        <v>3</v>
      </c>
      <c r="C643" t="inlineStr">
        <is>
          <t>A066E917-00</t>
        </is>
      </c>
      <c r="D643" t="inlineStr">
        <is>
          <t>A066E917</t>
        </is>
      </c>
      <c r="E643" t="inlineStr">
        <is>
          <t xml:space="preserve">                A065X035F</t>
        </is>
      </c>
      <c r="F643" t="inlineStr">
        <is>
          <t>A065X035</t>
        </is>
      </c>
      <c r="G643" t="inlineStr">
        <is>
          <t>FLAT BODY</t>
        </is>
      </c>
      <c r="H643" t="n">
        <v>1</v>
      </c>
      <c r="I643" t="inlineStr">
        <is>
          <t>RAW MATERIAL</t>
        </is>
      </c>
      <c r="J643" t="inlineStr">
        <is>
          <t>Active</t>
        </is>
      </c>
      <c r="L643" t="n">
        <v>10</v>
      </c>
      <c r="M643" t="n">
        <v>1</v>
      </c>
      <c r="Q643" t="inlineStr">
        <is>
          <t>EA</t>
        </is>
      </c>
      <c r="R643" t="inlineStr">
        <is>
          <t>Item</t>
        </is>
      </c>
      <c r="S643" t="n">
        <v>1</v>
      </c>
      <c r="T643" t="n">
        <v>100</v>
      </c>
      <c r="U643" t="n">
        <v>1</v>
      </c>
      <c r="V643" t="n">
        <v>1</v>
      </c>
      <c r="W643" t="inlineStr">
        <is>
          <t>Date</t>
        </is>
      </c>
      <c r="Z643" s="153" t="n">
        <v>44678.73370370371</v>
      </c>
      <c r="AB643" t="inlineStr">
        <is>
          <t>*</t>
        </is>
      </c>
      <c r="AD643" t="inlineStr">
        <is>
          <t>Assembly Pull</t>
        </is>
      </c>
      <c r="AE643" t="inlineStr">
        <is>
          <t>LSLASER</t>
        </is>
      </c>
      <c r="AI643" t="n">
        <v>1</v>
      </c>
      <c r="AK643" t="n">
        <v>1</v>
      </c>
      <c r="AL643" t="n">
        <v>0</v>
      </c>
      <c r="AN643" t="n">
        <v>0</v>
      </c>
      <c r="AO643" t="n">
        <v>0</v>
      </c>
      <c r="AU643" t="inlineStr">
        <is>
          <t>None</t>
        </is>
      </c>
      <c r="AV643" t="inlineStr">
        <is>
          <t>*</t>
        </is>
      </c>
    </row>
    <row r="644" ht="14.25" customHeight="1" s="152">
      <c r="A644" t="inlineStr">
        <is>
          <t>DOC</t>
        </is>
      </c>
      <c r="B644" t="n">
        <v>2</v>
      </c>
      <c r="C644" t="inlineStr">
        <is>
          <t>A066E917-00</t>
        </is>
      </c>
      <c r="D644" t="inlineStr">
        <is>
          <t>A066E917</t>
        </is>
      </c>
      <c r="E644" t="inlineStr">
        <is>
          <t xml:space="preserve">        -  A068M005</t>
        </is>
      </c>
      <c r="F644" t="inlineStr">
        <is>
          <t>A068M005</t>
        </is>
      </c>
      <c r="G644" t="inlineStr">
        <is>
          <t>MODULE,DOC CATALYST</t>
        </is>
      </c>
      <c r="H644" t="n">
        <v>1</v>
      </c>
      <c r="I644" t="inlineStr">
        <is>
          <t>SUB ASSEMBLY</t>
        </is>
      </c>
      <c r="J644" t="inlineStr">
        <is>
          <t>Active</t>
        </is>
      </c>
      <c r="L644" t="n">
        <v>21</v>
      </c>
      <c r="M644" t="n">
        <v>1</v>
      </c>
      <c r="Q644" t="inlineStr">
        <is>
          <t>EA</t>
        </is>
      </c>
      <c r="R644" t="inlineStr">
        <is>
          <t>Item</t>
        </is>
      </c>
      <c r="S644" t="n">
        <v>1</v>
      </c>
      <c r="T644" t="n">
        <v>100</v>
      </c>
      <c r="U644" t="n">
        <v>1</v>
      </c>
      <c r="V644" t="n">
        <v>1</v>
      </c>
      <c r="W644" t="inlineStr">
        <is>
          <t>Date</t>
        </is>
      </c>
      <c r="Z644" s="153" t="n">
        <v>44985.65861111111</v>
      </c>
      <c r="AB644" t="inlineStr">
        <is>
          <t>*</t>
        </is>
      </c>
      <c r="AD644" t="inlineStr">
        <is>
          <t>Assembly Pull</t>
        </is>
      </c>
      <c r="AE644" t="inlineStr">
        <is>
          <t>M1000</t>
        </is>
      </c>
      <c r="AI644" t="n">
        <v>1</v>
      </c>
      <c r="AK644" t="n">
        <v>1</v>
      </c>
      <c r="AL644" t="n">
        <v>1</v>
      </c>
      <c r="AN644" t="n">
        <v>2</v>
      </c>
      <c r="AO644" t="n">
        <v>83</v>
      </c>
      <c r="AU644" t="inlineStr">
        <is>
          <t>None</t>
        </is>
      </c>
      <c r="AV644" t="inlineStr">
        <is>
          <t>*</t>
        </is>
      </c>
    </row>
    <row r="645" ht="14.25" customHeight="1" s="152">
      <c r="A645" t="inlineStr">
        <is>
          <t>DOC</t>
        </is>
      </c>
      <c r="B645" t="n">
        <v>3</v>
      </c>
      <c r="C645" t="inlineStr">
        <is>
          <t>A066E917-00</t>
        </is>
      </c>
      <c r="D645" t="inlineStr">
        <is>
          <t>A066E917</t>
        </is>
      </c>
      <c r="E645" t="inlineStr">
        <is>
          <t xml:space="preserve">            -  A068E882</t>
        </is>
      </c>
      <c r="F645" t="inlineStr">
        <is>
          <t>A068E882</t>
        </is>
      </c>
      <c r="G645" t="inlineStr">
        <is>
          <t>ROLLED BODY</t>
        </is>
      </c>
      <c r="H645" t="n">
        <v>1</v>
      </c>
      <c r="I645" t="inlineStr">
        <is>
          <t>SUB ASSEMBLY</t>
        </is>
      </c>
      <c r="J645" t="inlineStr">
        <is>
          <t>Active</t>
        </is>
      </c>
      <c r="L645" t="n">
        <v>10</v>
      </c>
      <c r="M645" t="n">
        <v>1</v>
      </c>
      <c r="Q645" t="inlineStr">
        <is>
          <t>EA</t>
        </is>
      </c>
      <c r="R645" t="inlineStr">
        <is>
          <t>Item</t>
        </is>
      </c>
      <c r="S645" t="n">
        <v>1</v>
      </c>
      <c r="T645" t="n">
        <v>100</v>
      </c>
      <c r="U645" t="n">
        <v>1</v>
      </c>
      <c r="V645" t="n">
        <v>1</v>
      </c>
      <c r="W645" t="inlineStr">
        <is>
          <t>Date</t>
        </is>
      </c>
      <c r="Z645" s="153" t="n">
        <v>44985.65861111111</v>
      </c>
      <c r="AB645" t="inlineStr">
        <is>
          <t>*</t>
        </is>
      </c>
      <c r="AD645" t="inlineStr">
        <is>
          <t>Assembly Pull</t>
        </is>
      </c>
      <c r="AE645" t="inlineStr">
        <is>
          <t>C500</t>
        </is>
      </c>
      <c r="AI645" t="n">
        <v>1</v>
      </c>
      <c r="AK645" t="n">
        <v>1</v>
      </c>
      <c r="AL645" t="n">
        <v>1</v>
      </c>
      <c r="AN645" t="n">
        <v>1</v>
      </c>
      <c r="AO645" t="n">
        <v>6</v>
      </c>
      <c r="AU645" t="inlineStr">
        <is>
          <t>None</t>
        </is>
      </c>
      <c r="AV645" t="inlineStr">
        <is>
          <t>*</t>
        </is>
      </c>
    </row>
    <row r="646" ht="14.25" customHeight="1" s="152">
      <c r="A646" t="inlineStr">
        <is>
          <t>DOC</t>
        </is>
      </c>
      <c r="B646" t="n">
        <v>4</v>
      </c>
      <c r="C646" t="inlineStr">
        <is>
          <t>A066E917-00</t>
        </is>
      </c>
      <c r="D646" t="inlineStr">
        <is>
          <t>A066E917</t>
        </is>
      </c>
      <c r="E646" t="inlineStr">
        <is>
          <t xml:space="preserve">                    A068E882F</t>
        </is>
      </c>
      <c r="F646" t="inlineStr">
        <is>
          <t>A068E882</t>
        </is>
      </c>
      <c r="G646" t="inlineStr">
        <is>
          <t>FLAT BODY</t>
        </is>
      </c>
      <c r="H646" t="n">
        <v>1</v>
      </c>
      <c r="I646" t="inlineStr">
        <is>
          <t>RAW MATERIAL</t>
        </is>
      </c>
      <c r="J646" t="inlineStr">
        <is>
          <t>Active</t>
        </is>
      </c>
      <c r="L646" t="n">
        <v>10</v>
      </c>
      <c r="M646" t="n">
        <v>1</v>
      </c>
      <c r="Q646" t="inlineStr">
        <is>
          <t>EA</t>
        </is>
      </c>
      <c r="R646" t="inlineStr">
        <is>
          <t>Item</t>
        </is>
      </c>
      <c r="S646" t="n">
        <v>1</v>
      </c>
      <c r="T646" t="n">
        <v>100</v>
      </c>
      <c r="U646" t="n">
        <v>1</v>
      </c>
      <c r="V646" t="n">
        <v>1</v>
      </c>
      <c r="W646" t="inlineStr">
        <is>
          <t>Date</t>
        </is>
      </c>
      <c r="Z646" s="153" t="n">
        <v>44985.65861111111</v>
      </c>
      <c r="AB646" t="inlineStr">
        <is>
          <t>*</t>
        </is>
      </c>
      <c r="AD646" t="inlineStr">
        <is>
          <t>Assembly Pull</t>
        </is>
      </c>
      <c r="AE646" t="inlineStr">
        <is>
          <t>LSLASER</t>
        </is>
      </c>
      <c r="AI646" t="n">
        <v>1</v>
      </c>
      <c r="AK646" t="n">
        <v>1</v>
      </c>
      <c r="AL646" t="n">
        <v>5</v>
      </c>
      <c r="AN646" t="n">
        <v>0</v>
      </c>
      <c r="AO646" t="n">
        <v>5</v>
      </c>
      <c r="AU646" t="inlineStr">
        <is>
          <t>None</t>
        </is>
      </c>
      <c r="AV646" t="inlineStr">
        <is>
          <t>*</t>
        </is>
      </c>
    </row>
    <row r="647" ht="14.25" customHeight="1" s="152">
      <c r="A647" t="inlineStr">
        <is>
          <t>DOC</t>
        </is>
      </c>
      <c r="B647" t="n">
        <v>3</v>
      </c>
      <c r="C647" t="inlineStr">
        <is>
          <t>A066E917-00</t>
        </is>
      </c>
      <c r="D647" t="inlineStr">
        <is>
          <t>A066E917</t>
        </is>
      </c>
      <c r="E647" t="inlineStr">
        <is>
          <t xml:space="preserve">            -  A067B293</t>
        </is>
      </c>
      <c r="F647" t="inlineStr">
        <is>
          <t>A067B293</t>
        </is>
      </c>
      <c r="G647" t="inlineStr">
        <is>
          <t>CATALYST,DIESEL OXIDATION</t>
        </is>
      </c>
      <c r="H647" t="n">
        <v>1</v>
      </c>
      <c r="I647" t="inlineStr">
        <is>
          <t>PHANTOM</t>
        </is>
      </c>
      <c r="J647" t="inlineStr">
        <is>
          <t>PHANTOM</t>
        </is>
      </c>
      <c r="L647" t="n">
        <v>22</v>
      </c>
      <c r="M647" t="n">
        <v>1</v>
      </c>
      <c r="Q647" t="inlineStr">
        <is>
          <t>EA</t>
        </is>
      </c>
      <c r="R647" t="inlineStr">
        <is>
          <t>Item</t>
        </is>
      </c>
      <c r="S647" t="n">
        <v>1</v>
      </c>
      <c r="T647" t="n">
        <v>100</v>
      </c>
      <c r="U647" t="n">
        <v>1</v>
      </c>
      <c r="V647" t="n">
        <v>1</v>
      </c>
      <c r="W647" t="inlineStr">
        <is>
          <t>Date</t>
        </is>
      </c>
      <c r="Z647" s="153" t="n">
        <v>45192.57430555556</v>
      </c>
      <c r="AB647" t="inlineStr">
        <is>
          <t>*</t>
        </is>
      </c>
      <c r="AD647" t="inlineStr">
        <is>
          <t>Phantom</t>
        </is>
      </c>
      <c r="AI647" t="n">
        <v>1</v>
      </c>
      <c r="AK647" t="n">
        <v>1</v>
      </c>
      <c r="AL647" t="n">
        <v>0</v>
      </c>
      <c r="AN647" t="n">
        <v>0</v>
      </c>
      <c r="AO647" t="n">
        <v>82</v>
      </c>
      <c r="AU647" t="inlineStr">
        <is>
          <t>None</t>
        </is>
      </c>
    </row>
    <row r="648" ht="14.25" customHeight="1" s="152">
      <c r="A648" t="inlineStr">
        <is>
          <t>DOC</t>
        </is>
      </c>
      <c r="B648" t="n">
        <v>4</v>
      </c>
      <c r="C648" t="inlineStr">
        <is>
          <t>A066E917-00</t>
        </is>
      </c>
      <c r="D648" t="inlineStr">
        <is>
          <t>A066E917</t>
        </is>
      </c>
      <c r="E648" t="inlineStr">
        <is>
          <t xml:space="preserve">                    A067B293A</t>
        </is>
      </c>
      <c r="F648" t="inlineStr">
        <is>
          <t>A067B293</t>
        </is>
      </c>
      <c r="G648" t="inlineStr">
        <is>
          <t>CATALYST,DIESEL OXIDATION EPA24</t>
        </is>
      </c>
      <c r="H648" t="n">
        <v>1</v>
      </c>
      <c r="I648" t="inlineStr">
        <is>
          <t>RAW MATERIAL</t>
        </is>
      </c>
      <c r="J648" t="inlineStr">
        <is>
          <t>Active</t>
        </is>
      </c>
      <c r="L648" t="n">
        <v>10</v>
      </c>
      <c r="M648" t="n">
        <v>1</v>
      </c>
      <c r="Q648" t="inlineStr">
        <is>
          <t>EA</t>
        </is>
      </c>
      <c r="R648" t="inlineStr">
        <is>
          <t>Item</t>
        </is>
      </c>
      <c r="S648" t="n">
        <v>1</v>
      </c>
      <c r="T648" t="n">
        <v>100</v>
      </c>
      <c r="U648" t="n">
        <v>1</v>
      </c>
      <c r="V648" t="n">
        <v>1</v>
      </c>
      <c r="W648" t="inlineStr">
        <is>
          <t>Date</t>
        </is>
      </c>
      <c r="Z648" s="153" t="n">
        <v>45192.57430555556</v>
      </c>
      <c r="AB648" t="inlineStr">
        <is>
          <t>*</t>
        </is>
      </c>
      <c r="AD648" t="inlineStr">
        <is>
          <t>Assembly Pull</t>
        </is>
      </c>
      <c r="AE648" t="inlineStr">
        <is>
          <t>C500</t>
        </is>
      </c>
      <c r="AI648" t="n">
        <v>1</v>
      </c>
      <c r="AK648" t="n">
        <v>1</v>
      </c>
      <c r="AL648" t="n">
        <v>10</v>
      </c>
      <c r="AN648" t="n">
        <v>0</v>
      </c>
      <c r="AO648" t="n">
        <v>12</v>
      </c>
      <c r="AU648" t="inlineStr">
        <is>
          <t>None</t>
        </is>
      </c>
      <c r="AV648" t="inlineStr">
        <is>
          <t>*</t>
        </is>
      </c>
    </row>
    <row r="649" ht="14.25" customHeight="1" s="152">
      <c r="A649" t="inlineStr">
        <is>
          <t>DOC</t>
        </is>
      </c>
      <c r="B649" t="n">
        <v>4</v>
      </c>
      <c r="C649" t="inlineStr">
        <is>
          <t>A066E917-00</t>
        </is>
      </c>
      <c r="D649" t="inlineStr">
        <is>
          <t>A066E917</t>
        </is>
      </c>
      <c r="E649" t="inlineStr">
        <is>
          <t xml:space="preserve">                    Q196100</t>
        </is>
      </c>
      <c r="F649" t="inlineStr">
        <is>
          <t>Q196100</t>
        </is>
      </c>
      <c r="G649" t="inlineStr">
        <is>
          <t>PRECIOUS METAL PLATINUM PER PRINT</t>
        </is>
      </c>
      <c r="H649" t="n">
        <v>1</v>
      </c>
      <c r="I649" t="inlineStr">
        <is>
          <t>RAW MATERIAL</t>
        </is>
      </c>
      <c r="J649" t="inlineStr">
        <is>
          <t>Active</t>
        </is>
      </c>
      <c r="L649" t="n">
        <v>20</v>
      </c>
      <c r="M649" t="n">
        <v>1</v>
      </c>
      <c r="Q649" t="inlineStr">
        <is>
          <t>TZ</t>
        </is>
      </c>
      <c r="R649" t="inlineStr">
        <is>
          <t>Item</t>
        </is>
      </c>
      <c r="S649" t="n">
        <v>0.320926</v>
      </c>
      <c r="T649" t="n">
        <v>100</v>
      </c>
      <c r="U649" t="n">
        <v>1</v>
      </c>
      <c r="V649" t="n">
        <v>0.320926</v>
      </c>
      <c r="W649" t="inlineStr">
        <is>
          <t>Date</t>
        </is>
      </c>
      <c r="Z649" s="153" t="n">
        <v>45192.57430555556</v>
      </c>
      <c r="AB649" t="inlineStr">
        <is>
          <t>*</t>
        </is>
      </c>
      <c r="AD649" t="inlineStr">
        <is>
          <t>Assembly Pull</t>
        </is>
      </c>
      <c r="AE649" t="inlineStr">
        <is>
          <t>PGM</t>
        </is>
      </c>
      <c r="AI649" t="n">
        <v>0.320926</v>
      </c>
      <c r="AK649" t="n">
        <v>1</v>
      </c>
      <c r="AL649" t="n">
        <v>80</v>
      </c>
      <c r="AN649" t="n">
        <v>0</v>
      </c>
      <c r="AO649" t="n">
        <v>82</v>
      </c>
      <c r="AU649" t="inlineStr">
        <is>
          <t>None</t>
        </is>
      </c>
      <c r="AV649" t="inlineStr">
        <is>
          <t>*</t>
        </is>
      </c>
    </row>
    <row r="650" ht="14.25" customHeight="1" s="152">
      <c r="A650" t="inlineStr">
        <is>
          <t>DOC</t>
        </is>
      </c>
      <c r="B650" t="n">
        <v>4</v>
      </c>
      <c r="C650" t="inlineStr">
        <is>
          <t>A066E917-00</t>
        </is>
      </c>
      <c r="D650" t="inlineStr">
        <is>
          <t>A066E917</t>
        </is>
      </c>
      <c r="E650" t="inlineStr">
        <is>
          <t xml:space="preserve">                    Q196101</t>
        </is>
      </c>
      <c r="F650" t="inlineStr">
        <is>
          <t>Q196101</t>
        </is>
      </c>
      <c r="G650" t="inlineStr">
        <is>
          <t>PRECIOUS METAL PALLADIUM PER PRINT</t>
        </is>
      </c>
      <c r="H650" t="n">
        <v>1</v>
      </c>
      <c r="I650" t="inlineStr">
        <is>
          <t>RAW MATERIAL</t>
        </is>
      </c>
      <c r="J650" t="inlineStr">
        <is>
          <t>Active</t>
        </is>
      </c>
      <c r="L650" t="n">
        <v>30</v>
      </c>
      <c r="M650" t="n">
        <v>1</v>
      </c>
      <c r="Q650" t="inlineStr">
        <is>
          <t>TZ</t>
        </is>
      </c>
      <c r="R650" t="inlineStr">
        <is>
          <t>Item</t>
        </is>
      </c>
      <c r="S650" t="n">
        <v>0.062974</v>
      </c>
      <c r="T650" t="n">
        <v>100</v>
      </c>
      <c r="U650" t="n">
        <v>1</v>
      </c>
      <c r="V650" t="n">
        <v>0.062974</v>
      </c>
      <c r="W650" t="inlineStr">
        <is>
          <t>Date</t>
        </is>
      </c>
      <c r="Z650" s="153" t="n">
        <v>45192.57430555556</v>
      </c>
      <c r="AB650" t="inlineStr">
        <is>
          <t>*</t>
        </is>
      </c>
      <c r="AD650" t="inlineStr">
        <is>
          <t>Assembly Pull</t>
        </is>
      </c>
      <c r="AE650" t="inlineStr">
        <is>
          <t>PGM</t>
        </is>
      </c>
      <c r="AI650" t="n">
        <v>0.062974</v>
      </c>
      <c r="AK650" t="n">
        <v>1</v>
      </c>
      <c r="AL650" t="n">
        <v>80</v>
      </c>
      <c r="AN650" t="n">
        <v>0</v>
      </c>
      <c r="AO650" t="n">
        <v>82</v>
      </c>
      <c r="AU650" t="inlineStr">
        <is>
          <t>None</t>
        </is>
      </c>
      <c r="AV650" t="inlineStr">
        <is>
          <t>*</t>
        </is>
      </c>
    </row>
    <row r="651" ht="14.25" customHeight="1" s="152">
      <c r="A651" t="inlineStr">
        <is>
          <t>DOC</t>
        </is>
      </c>
      <c r="B651" t="n">
        <v>3</v>
      </c>
      <c r="C651" t="inlineStr">
        <is>
          <t>A066E917-00</t>
        </is>
      </c>
      <c r="D651" t="inlineStr">
        <is>
          <t>A066E917</t>
        </is>
      </c>
      <c r="E651" t="inlineStr">
        <is>
          <t xml:space="preserve">                A066D088</t>
        </is>
      </c>
      <c r="F651" t="inlineStr">
        <is>
          <t>A066D088</t>
        </is>
      </c>
      <c r="G651" t="inlineStr">
        <is>
          <t>MAT,SUBSTRATE MOUNTING</t>
        </is>
      </c>
      <c r="H651" t="n">
        <v>1</v>
      </c>
      <c r="I651" t="inlineStr">
        <is>
          <t>RAW MATERIAL</t>
        </is>
      </c>
      <c r="J651" t="inlineStr">
        <is>
          <t>Active</t>
        </is>
      </c>
      <c r="L651" t="n">
        <v>30</v>
      </c>
      <c r="M651" t="n">
        <v>1</v>
      </c>
      <c r="Q651" t="inlineStr">
        <is>
          <t>EA</t>
        </is>
      </c>
      <c r="R651" t="inlineStr">
        <is>
          <t>Item</t>
        </is>
      </c>
      <c r="S651" t="n">
        <v>1</v>
      </c>
      <c r="T651" t="n">
        <v>100</v>
      </c>
      <c r="U651" t="n">
        <v>1</v>
      </c>
      <c r="V651" t="n">
        <v>1</v>
      </c>
      <c r="W651" t="inlineStr">
        <is>
          <t>Date</t>
        </is>
      </c>
      <c r="Z651" s="153" t="n">
        <v>44985.65861111111</v>
      </c>
      <c r="AB651" t="inlineStr">
        <is>
          <t>*</t>
        </is>
      </c>
      <c r="AD651" t="inlineStr">
        <is>
          <t>Assembly Pull</t>
        </is>
      </c>
      <c r="AE651" t="inlineStr">
        <is>
          <t>C500</t>
        </is>
      </c>
      <c r="AI651" t="n">
        <v>1</v>
      </c>
      <c r="AK651" t="n">
        <v>1</v>
      </c>
      <c r="AL651" t="n">
        <v>15</v>
      </c>
      <c r="AN651" t="n">
        <v>0</v>
      </c>
      <c r="AO651" t="n">
        <v>17</v>
      </c>
      <c r="AU651" t="inlineStr">
        <is>
          <t>None</t>
        </is>
      </c>
      <c r="AV651" t="inlineStr">
        <is>
          <t>*</t>
        </is>
      </c>
    </row>
    <row r="652" ht="14.25" customHeight="1" s="152">
      <c r="A652" t="inlineStr">
        <is>
          <t>DOC</t>
        </is>
      </c>
      <c r="B652" t="n">
        <v>2</v>
      </c>
      <c r="C652" t="inlineStr">
        <is>
          <t>A066E917-00</t>
        </is>
      </c>
      <c r="D652" t="inlineStr">
        <is>
          <t>A066E917</t>
        </is>
      </c>
      <c r="E652" t="inlineStr">
        <is>
          <t xml:space="preserve">            A052D035</t>
        </is>
      </c>
      <c r="F652" t="inlineStr">
        <is>
          <t>A052D035</t>
        </is>
      </c>
      <c r="G652" t="inlineStr">
        <is>
          <t>EPA17-PLATE, FLANGED-SI</t>
        </is>
      </c>
      <c r="H652" t="inlineStr">
        <is>
          <t>`</t>
        </is>
      </c>
      <c r="I652" t="inlineStr">
        <is>
          <t>RAW MATERIAL</t>
        </is>
      </c>
      <c r="J652" t="inlineStr">
        <is>
          <t>Active</t>
        </is>
      </c>
      <c r="L652" t="n">
        <v>30</v>
      </c>
      <c r="M652" t="n">
        <v>1</v>
      </c>
      <c r="Q652" t="inlineStr">
        <is>
          <t>EA</t>
        </is>
      </c>
      <c r="R652" t="inlineStr">
        <is>
          <t>Item</t>
        </is>
      </c>
      <c r="S652" t="n">
        <v>1</v>
      </c>
      <c r="T652" t="n">
        <v>100</v>
      </c>
      <c r="U652" t="n">
        <v>1</v>
      </c>
      <c r="V652" t="n">
        <v>1</v>
      </c>
      <c r="W652" t="inlineStr">
        <is>
          <t>Date</t>
        </is>
      </c>
      <c r="Z652" s="153" t="n">
        <v>44678.73370370371</v>
      </c>
      <c r="AB652" t="inlineStr">
        <is>
          <t>*</t>
        </is>
      </c>
      <c r="AD652" t="inlineStr">
        <is>
          <t>Assembly Pull</t>
        </is>
      </c>
      <c r="AE652" t="inlineStr">
        <is>
          <t>MFRJ KITS</t>
        </is>
      </c>
      <c r="AI652" t="n">
        <v>1</v>
      </c>
      <c r="AK652" t="n">
        <v>1</v>
      </c>
      <c r="AL652" t="n">
        <v>10</v>
      </c>
      <c r="AN652" t="n">
        <v>0</v>
      </c>
      <c r="AO652" t="n">
        <v>12</v>
      </c>
      <c r="AU652" t="inlineStr">
        <is>
          <t>None</t>
        </is>
      </c>
      <c r="AV652" t="inlineStr">
        <is>
          <t>*</t>
        </is>
      </c>
    </row>
    <row r="653" ht="14.25" customHeight="1" s="152">
      <c r="A653" t="inlineStr">
        <is>
          <t>DOC</t>
        </is>
      </c>
      <c r="B653" t="n">
        <v>2</v>
      </c>
      <c r="C653" t="inlineStr">
        <is>
          <t>A066E917-00</t>
        </is>
      </c>
      <c r="D653" t="inlineStr">
        <is>
          <t>A066E917</t>
        </is>
      </c>
      <c r="E653" t="inlineStr">
        <is>
          <t xml:space="preserve">            A052D034</t>
        </is>
      </c>
      <c r="F653" t="inlineStr">
        <is>
          <t>A052D034</t>
        </is>
      </c>
      <c r="G653" t="inlineStr">
        <is>
          <t>EPA17-PERF PLATE-SI</t>
        </is>
      </c>
      <c r="H653" t="n">
        <v>1</v>
      </c>
      <c r="I653" t="inlineStr">
        <is>
          <t>RAW MATERIAL</t>
        </is>
      </c>
      <c r="J653" t="inlineStr">
        <is>
          <t>Active</t>
        </is>
      </c>
      <c r="L653" t="n">
        <v>40</v>
      </c>
      <c r="M653" t="n">
        <v>1</v>
      </c>
      <c r="Q653" t="inlineStr">
        <is>
          <t>EA</t>
        </is>
      </c>
      <c r="R653" t="inlineStr">
        <is>
          <t>Item</t>
        </is>
      </c>
      <c r="S653" t="n">
        <v>1</v>
      </c>
      <c r="T653" t="n">
        <v>100</v>
      </c>
      <c r="U653" t="n">
        <v>1</v>
      </c>
      <c r="V653" t="n">
        <v>1</v>
      </c>
      <c r="W653" t="inlineStr">
        <is>
          <t>Date</t>
        </is>
      </c>
      <c r="Z653" s="153" t="n">
        <v>44678.73370370371</v>
      </c>
      <c r="AB653" t="inlineStr">
        <is>
          <t>*</t>
        </is>
      </c>
      <c r="AD653" t="inlineStr">
        <is>
          <t>Assembly Pull</t>
        </is>
      </c>
      <c r="AE653" t="inlineStr">
        <is>
          <t>MFRJ KITS</t>
        </is>
      </c>
      <c r="AI653" t="n">
        <v>1</v>
      </c>
      <c r="AK653" t="n">
        <v>1</v>
      </c>
      <c r="AL653" t="n">
        <v>10</v>
      </c>
      <c r="AN653" t="n">
        <v>0</v>
      </c>
      <c r="AO653" t="n">
        <v>12</v>
      </c>
      <c r="AU653" t="inlineStr">
        <is>
          <t>None</t>
        </is>
      </c>
      <c r="AV653" t="inlineStr">
        <is>
          <t>*</t>
        </is>
      </c>
    </row>
    <row r="654" ht="14.25" customHeight="1" s="152">
      <c r="A654" t="inlineStr">
        <is>
          <t>DOC</t>
        </is>
      </c>
      <c r="B654" t="n">
        <v>2</v>
      </c>
      <c r="C654" t="inlineStr">
        <is>
          <t>A066E917-00</t>
        </is>
      </c>
      <c r="D654" t="inlineStr">
        <is>
          <t>A066E917</t>
        </is>
      </c>
      <c r="E654" t="inlineStr">
        <is>
          <t xml:space="preserve">        -  A068B043</t>
        </is>
      </c>
      <c r="F654" t="inlineStr">
        <is>
          <t>A068B043</t>
        </is>
      </c>
      <c r="G654" t="inlineStr">
        <is>
          <t>SUBMODULE,TUBE</t>
        </is>
      </c>
      <c r="H654" t="n">
        <v>1</v>
      </c>
      <c r="I654" t="inlineStr">
        <is>
          <t>PHANTOM</t>
        </is>
      </c>
      <c r="J654" t="inlineStr">
        <is>
          <t>PHANTOM</t>
        </is>
      </c>
      <c r="L654" t="n">
        <v>50</v>
      </c>
      <c r="M654" t="n">
        <v>1</v>
      </c>
      <c r="Q654" t="inlineStr">
        <is>
          <t>EA</t>
        </is>
      </c>
      <c r="R654" t="inlineStr">
        <is>
          <t>Item</t>
        </is>
      </c>
      <c r="S654" t="n">
        <v>1</v>
      </c>
      <c r="T654" t="n">
        <v>100</v>
      </c>
      <c r="U654" t="n">
        <v>1</v>
      </c>
      <c r="V654" t="n">
        <v>1</v>
      </c>
      <c r="W654" t="inlineStr">
        <is>
          <t>Date</t>
        </is>
      </c>
      <c r="Z654" s="153" t="n">
        <v>44678.73370370371</v>
      </c>
      <c r="AB654" t="inlineStr">
        <is>
          <t>*</t>
        </is>
      </c>
      <c r="AD654" t="inlineStr">
        <is>
          <t>Phantom</t>
        </is>
      </c>
      <c r="AI654" t="n">
        <v>1</v>
      </c>
      <c r="AK654" t="n">
        <v>1</v>
      </c>
      <c r="AL654" t="n">
        <v>0</v>
      </c>
      <c r="AN654" t="n">
        <v>0</v>
      </c>
      <c r="AO654" t="n">
        <v>22</v>
      </c>
      <c r="AU654" t="inlineStr">
        <is>
          <t>None</t>
        </is>
      </c>
    </row>
    <row r="655" ht="14.25" customHeight="1" s="152">
      <c r="A655" t="inlineStr">
        <is>
          <t>DOC</t>
        </is>
      </c>
      <c r="B655" t="n">
        <v>3</v>
      </c>
      <c r="C655" t="inlineStr">
        <is>
          <t>A066E917-00</t>
        </is>
      </c>
      <c r="D655" t="inlineStr">
        <is>
          <t>A066E917</t>
        </is>
      </c>
      <c r="E655" t="inlineStr">
        <is>
          <t xml:space="preserve">                A065S721</t>
        </is>
      </c>
      <c r="F655" t="inlineStr">
        <is>
          <t>A065S721</t>
        </is>
      </c>
      <c r="G655" t="inlineStr">
        <is>
          <t>PLATE,FLANGED</t>
        </is>
      </c>
      <c r="H655" t="n">
        <v>1</v>
      </c>
      <c r="I655" t="inlineStr">
        <is>
          <t>RAW MATERIAL</t>
        </is>
      </c>
      <c r="J655" t="inlineStr">
        <is>
          <t>Active</t>
        </is>
      </c>
      <c r="L655" t="n">
        <v>10</v>
      </c>
      <c r="M655" t="n">
        <v>1</v>
      </c>
      <c r="Q655" t="inlineStr">
        <is>
          <t>EA</t>
        </is>
      </c>
      <c r="R655" t="inlineStr">
        <is>
          <t>Item</t>
        </is>
      </c>
      <c r="S655" t="n">
        <v>1</v>
      </c>
      <c r="T655" t="n">
        <v>100</v>
      </c>
      <c r="U655" t="n">
        <v>1</v>
      </c>
      <c r="V655" t="n">
        <v>1</v>
      </c>
      <c r="W655" t="inlineStr">
        <is>
          <t>Date</t>
        </is>
      </c>
      <c r="Z655" s="153" t="n">
        <v>44678.73370370371</v>
      </c>
      <c r="AB655" t="inlineStr">
        <is>
          <t>*</t>
        </is>
      </c>
      <c r="AD655" t="inlineStr">
        <is>
          <t>Assembly Pull</t>
        </is>
      </c>
      <c r="AE655" t="inlineStr">
        <is>
          <t>MFRJ KITS</t>
        </is>
      </c>
      <c r="AI655" t="n">
        <v>1</v>
      </c>
      <c r="AK655" t="n">
        <v>1</v>
      </c>
      <c r="AL655" t="n">
        <v>20</v>
      </c>
      <c r="AN655" t="n">
        <v>0</v>
      </c>
      <c r="AO655" t="n">
        <v>22</v>
      </c>
      <c r="AU655" t="inlineStr">
        <is>
          <t>None</t>
        </is>
      </c>
      <c r="AV655" t="inlineStr">
        <is>
          <t>*</t>
        </is>
      </c>
    </row>
    <row r="656" ht="14.25" customHeight="1" s="152">
      <c r="A656" t="inlineStr">
        <is>
          <t>DOC</t>
        </is>
      </c>
      <c r="B656" t="n">
        <v>3</v>
      </c>
      <c r="C656" t="inlineStr">
        <is>
          <t>A066E917-00</t>
        </is>
      </c>
      <c r="D656" t="inlineStr">
        <is>
          <t>A066E917</t>
        </is>
      </c>
      <c r="E656" t="inlineStr">
        <is>
          <t xml:space="preserve">                A052L164</t>
        </is>
      </c>
      <c r="F656" t="inlineStr">
        <is>
          <t>A052L164</t>
        </is>
      </c>
      <c r="G656" t="inlineStr">
        <is>
          <t>EPA17-BAFFLE</t>
        </is>
      </c>
      <c r="H656" t="n">
        <v>1</v>
      </c>
      <c r="I656" t="inlineStr">
        <is>
          <t>RAW MATERIAL</t>
        </is>
      </c>
      <c r="J656" t="inlineStr">
        <is>
          <t>Active</t>
        </is>
      </c>
      <c r="L656" t="n">
        <v>20</v>
      </c>
      <c r="M656" t="n">
        <v>1</v>
      </c>
      <c r="Q656" t="inlineStr">
        <is>
          <t>EA</t>
        </is>
      </c>
      <c r="R656" t="inlineStr">
        <is>
          <t>Item</t>
        </is>
      </c>
      <c r="S656" t="n">
        <v>1</v>
      </c>
      <c r="T656" t="n">
        <v>100</v>
      </c>
      <c r="U656" t="n">
        <v>1</v>
      </c>
      <c r="V656" t="n">
        <v>1</v>
      </c>
      <c r="W656" t="inlineStr">
        <is>
          <t>Date</t>
        </is>
      </c>
      <c r="Z656" s="153" t="n">
        <v>44678.73370370371</v>
      </c>
      <c r="AB656" t="inlineStr">
        <is>
          <t>*</t>
        </is>
      </c>
      <c r="AD656" t="inlineStr">
        <is>
          <t>Assembly Pull</t>
        </is>
      </c>
      <c r="AE656" t="inlineStr">
        <is>
          <t>MFRJ KITS</t>
        </is>
      </c>
      <c r="AI656" t="n">
        <v>1</v>
      </c>
      <c r="AK656" t="n">
        <v>1</v>
      </c>
      <c r="AL656" t="n">
        <v>20</v>
      </c>
      <c r="AN656" t="n">
        <v>0</v>
      </c>
      <c r="AO656" t="n">
        <v>22</v>
      </c>
      <c r="AU656" t="inlineStr">
        <is>
          <t>None</t>
        </is>
      </c>
      <c r="AV656" t="inlineStr">
        <is>
          <t>*</t>
        </is>
      </c>
    </row>
    <row r="657" ht="14.25" customHeight="1" s="152">
      <c r="A657" t="inlineStr">
        <is>
          <t>DOC</t>
        </is>
      </c>
      <c r="B657" t="n">
        <v>3</v>
      </c>
      <c r="C657" t="inlineStr">
        <is>
          <t>A066E917-00</t>
        </is>
      </c>
      <c r="D657" t="inlineStr">
        <is>
          <t>A066E917</t>
        </is>
      </c>
      <c r="E657" t="inlineStr">
        <is>
          <t xml:space="preserve">                A052L165</t>
        </is>
      </c>
      <c r="F657" t="inlineStr">
        <is>
          <t>A052L165</t>
        </is>
      </c>
      <c r="G657" t="inlineStr">
        <is>
          <t>EPA17-BAFFLE-INLET-SI</t>
        </is>
      </c>
      <c r="H657" t="n">
        <v>1</v>
      </c>
      <c r="I657" t="inlineStr">
        <is>
          <t>RAW MATERIAL</t>
        </is>
      </c>
      <c r="J657" t="inlineStr">
        <is>
          <t>Active</t>
        </is>
      </c>
      <c r="L657" t="n">
        <v>30</v>
      </c>
      <c r="M657" t="n">
        <v>1</v>
      </c>
      <c r="Q657" t="inlineStr">
        <is>
          <t>EA</t>
        </is>
      </c>
      <c r="R657" t="inlineStr">
        <is>
          <t>Item</t>
        </is>
      </c>
      <c r="S657" t="n">
        <v>1</v>
      </c>
      <c r="T657" t="n">
        <v>100</v>
      </c>
      <c r="U657" t="n">
        <v>1</v>
      </c>
      <c r="V657" t="n">
        <v>1</v>
      </c>
      <c r="W657" t="inlineStr">
        <is>
          <t>Date</t>
        </is>
      </c>
      <c r="Z657" s="153" t="n">
        <v>44678.73370370371</v>
      </c>
      <c r="AB657" t="inlineStr">
        <is>
          <t>*</t>
        </is>
      </c>
      <c r="AD657" t="inlineStr">
        <is>
          <t>Assembly Pull</t>
        </is>
      </c>
      <c r="AE657" t="inlineStr">
        <is>
          <t>MFRJ KITS</t>
        </is>
      </c>
      <c r="AI657" t="n">
        <v>1</v>
      </c>
      <c r="AK657" t="n">
        <v>1</v>
      </c>
      <c r="AL657" t="n">
        <v>10</v>
      </c>
      <c r="AN657" t="n">
        <v>0</v>
      </c>
      <c r="AO657" t="n">
        <v>12</v>
      </c>
      <c r="AU657" t="inlineStr">
        <is>
          <t>None</t>
        </is>
      </c>
      <c r="AV657" t="inlineStr">
        <is>
          <t>*</t>
        </is>
      </c>
    </row>
    <row r="658" ht="14.25" customHeight="1" s="152">
      <c r="A658" t="inlineStr">
        <is>
          <t>DOC</t>
        </is>
      </c>
      <c r="B658" t="n">
        <v>3</v>
      </c>
      <c r="C658" t="inlineStr">
        <is>
          <t>A066E917-00</t>
        </is>
      </c>
      <c r="D658" t="inlineStr">
        <is>
          <t>A066E917</t>
        </is>
      </c>
      <c r="E658" t="inlineStr">
        <is>
          <t xml:space="preserve">                A057D140</t>
        </is>
      </c>
      <c r="F658" t="inlineStr">
        <is>
          <t>A057D140</t>
        </is>
      </c>
      <c r="G658" t="inlineStr">
        <is>
          <t>EPA17-COUPLER</t>
        </is>
      </c>
      <c r="H658" t="n">
        <v>1</v>
      </c>
      <c r="I658" t="inlineStr">
        <is>
          <t>RAW MATERIAL</t>
        </is>
      </c>
      <c r="J658" t="inlineStr">
        <is>
          <t>Active</t>
        </is>
      </c>
      <c r="L658" t="n">
        <v>40</v>
      </c>
      <c r="M658" t="n">
        <v>1</v>
      </c>
      <c r="Q658" t="inlineStr">
        <is>
          <t>EA</t>
        </is>
      </c>
      <c r="R658" t="inlineStr">
        <is>
          <t>Item</t>
        </is>
      </c>
      <c r="S658" t="n">
        <v>1</v>
      </c>
      <c r="T658" t="n">
        <v>100</v>
      </c>
      <c r="U658" t="n">
        <v>1</v>
      </c>
      <c r="V658" t="n">
        <v>1</v>
      </c>
      <c r="W658" t="inlineStr">
        <is>
          <t>Date</t>
        </is>
      </c>
      <c r="Z658" s="153" t="n">
        <v>44678.73370370371</v>
      </c>
      <c r="AB658" t="inlineStr">
        <is>
          <t>*</t>
        </is>
      </c>
      <c r="AD658" t="inlineStr">
        <is>
          <t>Assembly Pull</t>
        </is>
      </c>
      <c r="AE658" t="inlineStr">
        <is>
          <t>M1200</t>
        </is>
      </c>
      <c r="AI658" t="n">
        <v>1</v>
      </c>
      <c r="AK658" t="n">
        <v>1</v>
      </c>
      <c r="AL658" t="n">
        <v>10</v>
      </c>
      <c r="AN658" t="n">
        <v>0</v>
      </c>
      <c r="AO658" t="n">
        <v>12</v>
      </c>
      <c r="AU658" t="inlineStr">
        <is>
          <t>None</t>
        </is>
      </c>
      <c r="AV658" t="inlineStr">
        <is>
          <t>*</t>
        </is>
      </c>
    </row>
    <row r="659" ht="14.25" customHeight="1" s="152">
      <c r="A659" t="inlineStr">
        <is>
          <t>DOC</t>
        </is>
      </c>
      <c r="B659" t="n">
        <v>2</v>
      </c>
      <c r="C659" t="inlineStr">
        <is>
          <t>A066E917-00</t>
        </is>
      </c>
      <c r="D659" t="inlineStr">
        <is>
          <t>A066E917</t>
        </is>
      </c>
      <c r="E659" t="inlineStr">
        <is>
          <t xml:space="preserve">            A040W488</t>
        </is>
      </c>
      <c r="F659" t="inlineStr">
        <is>
          <t>A040W488</t>
        </is>
      </c>
      <c r="G659" t="inlineStr">
        <is>
          <t>ADAPTER CLAMP</t>
        </is>
      </c>
      <c r="H659" t="n">
        <v>1</v>
      </c>
      <c r="I659" t="inlineStr">
        <is>
          <t>RAW MATERIAL</t>
        </is>
      </c>
      <c r="J659" t="inlineStr">
        <is>
          <t>Active</t>
        </is>
      </c>
      <c r="L659" t="n">
        <v>60</v>
      </c>
      <c r="M659" t="n">
        <v>1</v>
      </c>
      <c r="Q659" t="inlineStr">
        <is>
          <t>EA</t>
        </is>
      </c>
      <c r="R659" t="inlineStr">
        <is>
          <t>Item</t>
        </is>
      </c>
      <c r="S659" t="n">
        <v>1</v>
      </c>
      <c r="T659" t="n">
        <v>100</v>
      </c>
      <c r="U659" t="n">
        <v>1</v>
      </c>
      <c r="V659" t="n">
        <v>1</v>
      </c>
      <c r="W659" t="inlineStr">
        <is>
          <t>Date</t>
        </is>
      </c>
      <c r="Z659" s="153" t="n">
        <v>44678.73370370371</v>
      </c>
      <c r="AB659" t="inlineStr">
        <is>
          <t>*</t>
        </is>
      </c>
      <c r="AD659" t="inlineStr">
        <is>
          <t>Assembly Pull</t>
        </is>
      </c>
      <c r="AE659" t="inlineStr">
        <is>
          <t>M1200</t>
        </is>
      </c>
      <c r="AI659" t="n">
        <v>1</v>
      </c>
      <c r="AK659" t="n">
        <v>1</v>
      </c>
      <c r="AL659" t="n">
        <v>5</v>
      </c>
      <c r="AN659" t="n">
        <v>0</v>
      </c>
      <c r="AO659" t="n">
        <v>7</v>
      </c>
      <c r="AU659" t="inlineStr">
        <is>
          <t>None</t>
        </is>
      </c>
      <c r="AV659" t="inlineStr">
        <is>
          <t>*</t>
        </is>
      </c>
    </row>
    <row r="660" ht="14.25" customHeight="1" s="152">
      <c r="A660" t="inlineStr">
        <is>
          <t>DOC</t>
        </is>
      </c>
      <c r="B660" t="n">
        <v>2</v>
      </c>
      <c r="C660" t="inlineStr">
        <is>
          <t>A066E917-00</t>
        </is>
      </c>
      <c r="D660" t="inlineStr">
        <is>
          <t>A066E917</t>
        </is>
      </c>
      <c r="E660" t="inlineStr">
        <is>
          <t xml:space="preserve">            A035J383</t>
        </is>
      </c>
      <c r="F660" t="inlineStr">
        <is>
          <t>A035J383</t>
        </is>
      </c>
      <c r="G660" t="inlineStr">
        <is>
          <t>PIPE COUPLING</t>
        </is>
      </c>
      <c r="H660" t="n">
        <v>1</v>
      </c>
      <c r="I660" t="inlineStr">
        <is>
          <t>RAW MATERIAL</t>
        </is>
      </c>
      <c r="J660" t="inlineStr">
        <is>
          <t>Active</t>
        </is>
      </c>
      <c r="L660" t="n">
        <v>70</v>
      </c>
      <c r="M660" t="n">
        <v>1</v>
      </c>
      <c r="Q660" t="inlineStr">
        <is>
          <t>EA</t>
        </is>
      </c>
      <c r="R660" t="inlineStr">
        <is>
          <t>Item</t>
        </is>
      </c>
      <c r="S660" t="n">
        <v>1</v>
      </c>
      <c r="T660" t="n">
        <v>100</v>
      </c>
      <c r="U660" t="n">
        <v>1</v>
      </c>
      <c r="V660" t="n">
        <v>1</v>
      </c>
      <c r="W660" t="inlineStr">
        <is>
          <t>Date</t>
        </is>
      </c>
      <c r="Z660" s="153" t="n">
        <v>44678.73370370371</v>
      </c>
      <c r="AB660" t="inlineStr">
        <is>
          <t>*</t>
        </is>
      </c>
      <c r="AD660" t="inlineStr">
        <is>
          <t>Assembly Pull</t>
        </is>
      </c>
      <c r="AE660" t="inlineStr">
        <is>
          <t>M1200</t>
        </is>
      </c>
      <c r="AI660" t="n">
        <v>1</v>
      </c>
      <c r="AK660" t="n">
        <v>1</v>
      </c>
      <c r="AL660" t="n">
        <v>20</v>
      </c>
      <c r="AN660" t="n">
        <v>0</v>
      </c>
      <c r="AO660" t="n">
        <v>22</v>
      </c>
      <c r="AU660" t="inlineStr">
        <is>
          <t>None</t>
        </is>
      </c>
      <c r="AV660" t="inlineStr">
        <is>
          <t>*</t>
        </is>
      </c>
    </row>
    <row r="661" ht="14.25" customHeight="1" s="152">
      <c r="A661" t="inlineStr">
        <is>
          <t>DOC</t>
        </is>
      </c>
      <c r="B661" t="n">
        <v>2</v>
      </c>
      <c r="C661" t="inlineStr">
        <is>
          <t>A066E917-00</t>
        </is>
      </c>
      <c r="D661" t="inlineStr">
        <is>
          <t>A066E917</t>
        </is>
      </c>
      <c r="E661" t="inlineStr">
        <is>
          <t xml:space="preserve">            A067X456</t>
        </is>
      </c>
      <c r="F661" t="inlineStr">
        <is>
          <t>A067X456</t>
        </is>
      </c>
      <c r="G661" t="inlineStr">
        <is>
          <t>Fox Insulation</t>
        </is>
      </c>
      <c r="H661" t="n">
        <v>1</v>
      </c>
      <c r="I661" t="inlineStr">
        <is>
          <t>RAW MATERIAL</t>
        </is>
      </c>
      <c r="J661" t="inlineStr">
        <is>
          <t>Active</t>
        </is>
      </c>
      <c r="L661" t="n">
        <v>82</v>
      </c>
      <c r="M661" t="n">
        <v>1</v>
      </c>
      <c r="Q661" t="inlineStr">
        <is>
          <t>EA</t>
        </is>
      </c>
      <c r="R661" t="inlineStr">
        <is>
          <t>Item</t>
        </is>
      </c>
      <c r="S661" t="n">
        <v>1</v>
      </c>
      <c r="T661" t="n">
        <v>100</v>
      </c>
      <c r="U661" t="n">
        <v>1</v>
      </c>
      <c r="V661" t="n">
        <v>1</v>
      </c>
      <c r="W661" t="inlineStr">
        <is>
          <t>Date</t>
        </is>
      </c>
      <c r="Z661" s="153" t="n">
        <v>45139.70530092593</v>
      </c>
      <c r="AB661" t="inlineStr">
        <is>
          <t>*</t>
        </is>
      </c>
      <c r="AD661" t="inlineStr">
        <is>
          <t>Assembly Pull</t>
        </is>
      </c>
      <c r="AE661" t="inlineStr">
        <is>
          <t>MFRJ KITS</t>
        </is>
      </c>
      <c r="AI661" t="n">
        <v>1</v>
      </c>
      <c r="AK661" t="n">
        <v>1</v>
      </c>
      <c r="AL661" t="n">
        <v>20</v>
      </c>
      <c r="AN661" t="n">
        <v>0</v>
      </c>
      <c r="AO661" t="n">
        <v>22</v>
      </c>
      <c r="AU661" t="inlineStr">
        <is>
          <t>None</t>
        </is>
      </c>
      <c r="AV661" t="inlineStr">
        <is>
          <t>*</t>
        </is>
      </c>
    </row>
    <row r="662" ht="14.25" customHeight="1" s="152">
      <c r="A662" t="inlineStr">
        <is>
          <t>DOC</t>
        </is>
      </c>
      <c r="B662" t="n">
        <v>2</v>
      </c>
      <c r="C662" t="inlineStr">
        <is>
          <t>A066E917-00</t>
        </is>
      </c>
      <c r="D662" t="inlineStr">
        <is>
          <t>A066E917</t>
        </is>
      </c>
      <c r="E662" t="inlineStr">
        <is>
          <t xml:space="preserve">            A064A079</t>
        </is>
      </c>
      <c r="F662" t="inlineStr">
        <is>
          <t>A064A079</t>
        </is>
      </c>
      <c r="G662" t="inlineStr">
        <is>
          <t>EPA21-INSULATION</t>
        </is>
      </c>
      <c r="H662" t="n">
        <v>1</v>
      </c>
      <c r="I662" t="inlineStr">
        <is>
          <t>RAW MATERIAL</t>
        </is>
      </c>
      <c r="J662" t="inlineStr">
        <is>
          <t>Active</t>
        </is>
      </c>
      <c r="L662" t="n">
        <v>91</v>
      </c>
      <c r="M662" t="n">
        <v>1</v>
      </c>
      <c r="Q662" t="inlineStr">
        <is>
          <t>EA</t>
        </is>
      </c>
      <c r="R662" t="inlineStr">
        <is>
          <t>Item</t>
        </is>
      </c>
      <c r="S662" t="n">
        <v>1</v>
      </c>
      <c r="T662" t="n">
        <v>100</v>
      </c>
      <c r="U662" t="n">
        <v>1</v>
      </c>
      <c r="V662" t="n">
        <v>1</v>
      </c>
      <c r="W662" t="inlineStr">
        <is>
          <t>Date</t>
        </is>
      </c>
      <c r="Z662" s="153" t="n">
        <v>44985.66024305556</v>
      </c>
      <c r="AB662" t="inlineStr">
        <is>
          <t>*</t>
        </is>
      </c>
      <c r="AD662" t="inlineStr">
        <is>
          <t>Assembly Pull</t>
        </is>
      </c>
      <c r="AE662" t="inlineStr">
        <is>
          <t>MFRJ KITS</t>
        </is>
      </c>
      <c r="AI662" t="n">
        <v>1</v>
      </c>
      <c r="AK662" t="n">
        <v>1</v>
      </c>
      <c r="AL662" t="n">
        <v>15</v>
      </c>
      <c r="AN662" t="n">
        <v>0</v>
      </c>
      <c r="AO662" t="n">
        <v>17</v>
      </c>
      <c r="AU662" t="inlineStr">
        <is>
          <t>None</t>
        </is>
      </c>
      <c r="AV662" t="inlineStr">
        <is>
          <t>*</t>
        </is>
      </c>
    </row>
    <row r="663" ht="14.25" customHeight="1" s="152">
      <c r="A663" t="inlineStr">
        <is>
          <t>DOC</t>
        </is>
      </c>
      <c r="B663" t="n">
        <v>2</v>
      </c>
      <c r="C663" t="inlineStr">
        <is>
          <t>A066E917-00</t>
        </is>
      </c>
      <c r="D663" t="inlineStr">
        <is>
          <t>A066E917</t>
        </is>
      </c>
      <c r="E663" t="inlineStr">
        <is>
          <t xml:space="preserve">            A064A084</t>
        </is>
      </c>
      <c r="F663" t="inlineStr">
        <is>
          <t>A064A084</t>
        </is>
      </c>
      <c r="G663" t="inlineStr">
        <is>
          <t>EPA21-INSULATION</t>
        </is>
      </c>
      <c r="H663" t="n">
        <v>1</v>
      </c>
      <c r="I663" t="inlineStr">
        <is>
          <t>RAW MATERIAL</t>
        </is>
      </c>
      <c r="J663" t="inlineStr">
        <is>
          <t>Active</t>
        </is>
      </c>
      <c r="L663" t="n">
        <v>101</v>
      </c>
      <c r="M663" t="n">
        <v>1</v>
      </c>
      <c r="Q663" t="inlineStr">
        <is>
          <t>EA</t>
        </is>
      </c>
      <c r="R663" t="inlineStr">
        <is>
          <t>Item</t>
        </is>
      </c>
      <c r="S663" t="n">
        <v>1</v>
      </c>
      <c r="T663" t="n">
        <v>100</v>
      </c>
      <c r="U663" t="n">
        <v>1</v>
      </c>
      <c r="V663" t="n">
        <v>1</v>
      </c>
      <c r="W663" t="inlineStr">
        <is>
          <t>Date</t>
        </is>
      </c>
      <c r="Z663" s="153" t="n">
        <v>44985.66023148148</v>
      </c>
      <c r="AB663" t="inlineStr">
        <is>
          <t>*</t>
        </is>
      </c>
      <c r="AD663" t="inlineStr">
        <is>
          <t>Assembly Pull</t>
        </is>
      </c>
      <c r="AE663" t="inlineStr">
        <is>
          <t>MFRJ KITS</t>
        </is>
      </c>
      <c r="AI663" t="n">
        <v>1</v>
      </c>
      <c r="AK663" t="n">
        <v>1</v>
      </c>
      <c r="AL663" t="n">
        <v>15</v>
      </c>
      <c r="AN663" t="n">
        <v>0</v>
      </c>
      <c r="AO663" t="n">
        <v>17</v>
      </c>
      <c r="AU663" t="inlineStr">
        <is>
          <t>None</t>
        </is>
      </c>
      <c r="AV663" t="inlineStr">
        <is>
          <t>*</t>
        </is>
      </c>
    </row>
    <row r="664" ht="14.25" customHeight="1" s="152">
      <c r="A664" t="inlineStr">
        <is>
          <t>DOC</t>
        </is>
      </c>
      <c r="B664" t="n">
        <v>2</v>
      </c>
      <c r="C664" t="inlineStr">
        <is>
          <t>A066E917-00</t>
        </is>
      </c>
      <c r="D664" t="inlineStr">
        <is>
          <t>A066E917</t>
        </is>
      </c>
      <c r="E664" t="inlineStr">
        <is>
          <t xml:space="preserve">            A065S723</t>
        </is>
      </c>
      <c r="F664" t="inlineStr">
        <is>
          <t>A065S723</t>
        </is>
      </c>
      <c r="G664" t="inlineStr">
        <is>
          <t>SHIELD,HEAT</t>
        </is>
      </c>
      <c r="H664" t="n">
        <v>1</v>
      </c>
      <c r="I664" t="inlineStr">
        <is>
          <t>RAW MATERIAL</t>
        </is>
      </c>
      <c r="J664" t="inlineStr">
        <is>
          <t>Active</t>
        </is>
      </c>
      <c r="L664" t="n">
        <v>110</v>
      </c>
      <c r="M664" t="n">
        <v>1</v>
      </c>
      <c r="Q664" t="inlineStr">
        <is>
          <t>EA</t>
        </is>
      </c>
      <c r="R664" t="inlineStr">
        <is>
          <t>Item</t>
        </is>
      </c>
      <c r="S664" t="n">
        <v>1</v>
      </c>
      <c r="T664" t="n">
        <v>100</v>
      </c>
      <c r="U664" t="n">
        <v>1</v>
      </c>
      <c r="V664" t="n">
        <v>1</v>
      </c>
      <c r="W664" t="inlineStr">
        <is>
          <t>Date</t>
        </is>
      </c>
      <c r="Z664" s="153" t="n">
        <v>44678.73370370371</v>
      </c>
      <c r="AB664" t="inlineStr">
        <is>
          <t>*</t>
        </is>
      </c>
      <c r="AD664" t="inlineStr">
        <is>
          <t>Assembly Pull</t>
        </is>
      </c>
      <c r="AE664" t="inlineStr">
        <is>
          <t>MFRJ KITS</t>
        </is>
      </c>
      <c r="AI664" t="n">
        <v>1</v>
      </c>
      <c r="AK664" t="n">
        <v>1</v>
      </c>
      <c r="AL664" t="n">
        <v>20</v>
      </c>
      <c r="AN664" t="n">
        <v>0</v>
      </c>
      <c r="AO664" t="n">
        <v>22</v>
      </c>
      <c r="AU664" t="inlineStr">
        <is>
          <t>None</t>
        </is>
      </c>
      <c r="AV664" t="inlineStr">
        <is>
          <t>*</t>
        </is>
      </c>
    </row>
    <row r="665" ht="14.25" customHeight="1" s="152">
      <c r="A665" t="inlineStr">
        <is>
          <t>DOC</t>
        </is>
      </c>
      <c r="B665" t="n">
        <v>2</v>
      </c>
      <c r="C665" t="inlineStr">
        <is>
          <t>A066E917-00</t>
        </is>
      </c>
      <c r="D665" t="inlineStr">
        <is>
          <t>A066E917</t>
        </is>
      </c>
      <c r="E665" t="inlineStr">
        <is>
          <t xml:space="preserve">            A065S724</t>
        </is>
      </c>
      <c r="F665" t="inlineStr">
        <is>
          <t>A065S724</t>
        </is>
      </c>
      <c r="G665" t="inlineStr">
        <is>
          <t>SHIELD,HEAT</t>
        </is>
      </c>
      <c r="H665" t="n">
        <v>1</v>
      </c>
      <c r="I665" t="inlineStr">
        <is>
          <t>RAW MATERIAL</t>
        </is>
      </c>
      <c r="J665" t="inlineStr">
        <is>
          <t>Active</t>
        </is>
      </c>
      <c r="L665" t="n">
        <v>120</v>
      </c>
      <c r="M665" t="n">
        <v>1</v>
      </c>
      <c r="Q665" t="inlineStr">
        <is>
          <t>EA</t>
        </is>
      </c>
      <c r="R665" t="inlineStr">
        <is>
          <t>Item</t>
        </is>
      </c>
      <c r="S665" t="n">
        <v>1</v>
      </c>
      <c r="T665" t="n">
        <v>100</v>
      </c>
      <c r="U665" t="n">
        <v>1</v>
      </c>
      <c r="V665" t="n">
        <v>1</v>
      </c>
      <c r="W665" t="inlineStr">
        <is>
          <t>Date</t>
        </is>
      </c>
      <c r="Z665" s="153" t="n">
        <v>44678.73370370371</v>
      </c>
      <c r="AB665" t="inlineStr">
        <is>
          <t>*</t>
        </is>
      </c>
      <c r="AD665" t="inlineStr">
        <is>
          <t>Assembly Pull</t>
        </is>
      </c>
      <c r="AE665" t="inlineStr">
        <is>
          <t>MFRJ KITS</t>
        </is>
      </c>
      <c r="AI665" t="n">
        <v>1</v>
      </c>
      <c r="AK665" t="n">
        <v>1</v>
      </c>
      <c r="AL665" t="n">
        <v>20</v>
      </c>
      <c r="AN665" t="n">
        <v>0</v>
      </c>
      <c r="AO665" t="n">
        <v>22</v>
      </c>
      <c r="AU665" t="inlineStr">
        <is>
          <t>None</t>
        </is>
      </c>
      <c r="AV665" t="inlineStr">
        <is>
          <t>*</t>
        </is>
      </c>
    </row>
    <row r="666" ht="14.25" customHeight="1" s="152">
      <c r="A666" t="inlineStr">
        <is>
          <t>DOC</t>
        </is>
      </c>
      <c r="B666" t="n">
        <v>2</v>
      </c>
      <c r="C666" t="inlineStr">
        <is>
          <t>A066E917-00</t>
        </is>
      </c>
      <c r="D666" t="inlineStr">
        <is>
          <t>A066E917</t>
        </is>
      </c>
      <c r="E666" t="inlineStr">
        <is>
          <t xml:space="preserve">            A065S725</t>
        </is>
      </c>
      <c r="F666" t="inlineStr">
        <is>
          <t>A065S725</t>
        </is>
      </c>
      <c r="G666" t="inlineStr">
        <is>
          <t>SHIELD,HEAT</t>
        </is>
      </c>
      <c r="H666" t="n">
        <v>1</v>
      </c>
      <c r="I666" t="inlineStr">
        <is>
          <t>RAW MATERIAL</t>
        </is>
      </c>
      <c r="J666" t="inlineStr">
        <is>
          <t>Active</t>
        </is>
      </c>
      <c r="L666" t="n">
        <v>130</v>
      </c>
      <c r="M666" t="n">
        <v>1</v>
      </c>
      <c r="Q666" t="inlineStr">
        <is>
          <t>EA</t>
        </is>
      </c>
      <c r="R666" t="inlineStr">
        <is>
          <t>Item</t>
        </is>
      </c>
      <c r="S666" t="n">
        <v>1</v>
      </c>
      <c r="T666" t="n">
        <v>100</v>
      </c>
      <c r="U666" t="n">
        <v>1</v>
      </c>
      <c r="V666" t="n">
        <v>1</v>
      </c>
      <c r="W666" t="inlineStr">
        <is>
          <t>Date</t>
        </is>
      </c>
      <c r="Z666" s="153" t="n">
        <v>44678.73370370371</v>
      </c>
      <c r="AB666" t="inlineStr">
        <is>
          <t>*</t>
        </is>
      </c>
      <c r="AD666" t="inlineStr">
        <is>
          <t>Assembly Pull</t>
        </is>
      </c>
      <c r="AE666" t="inlineStr">
        <is>
          <t>MFRJ KITS</t>
        </is>
      </c>
      <c r="AI666" t="n">
        <v>1</v>
      </c>
      <c r="AK666" t="n">
        <v>1</v>
      </c>
      <c r="AL666" t="n">
        <v>20</v>
      </c>
      <c r="AN666" t="n">
        <v>0</v>
      </c>
      <c r="AO666" t="n">
        <v>22</v>
      </c>
      <c r="AU666" t="inlineStr">
        <is>
          <t>None</t>
        </is>
      </c>
      <c r="AV666" t="inlineStr">
        <is>
          <t>*</t>
        </is>
      </c>
    </row>
    <row r="667" ht="14.25" customHeight="1" s="152">
      <c r="A667" t="inlineStr">
        <is>
          <t>DOC</t>
        </is>
      </c>
      <c r="B667" t="n">
        <v>1</v>
      </c>
      <c r="C667" t="inlineStr">
        <is>
          <t>A066E921-00</t>
        </is>
      </c>
      <c r="D667" t="inlineStr">
        <is>
          <t>A066E921</t>
        </is>
      </c>
      <c r="E667" t="inlineStr">
        <is>
          <t xml:space="preserve">    -  A066E921P</t>
        </is>
      </c>
      <c r="F667" t="inlineStr">
        <is>
          <t>A066E921</t>
        </is>
      </c>
      <c r="G667" t="inlineStr">
        <is>
          <t>Module,DOC Inlet</t>
        </is>
      </c>
      <c r="H667" t="n">
        <v>1</v>
      </c>
      <c r="I667" t="inlineStr">
        <is>
          <t>PHANTOM</t>
        </is>
      </c>
      <c r="J667" t="inlineStr">
        <is>
          <t>PHANTOM</t>
        </is>
      </c>
      <c r="L667" t="n">
        <v>10</v>
      </c>
      <c r="M667" t="n">
        <v>1</v>
      </c>
      <c r="Q667" t="inlineStr">
        <is>
          <t>EA</t>
        </is>
      </c>
      <c r="R667" t="inlineStr">
        <is>
          <t>Item</t>
        </is>
      </c>
      <c r="S667" t="n">
        <v>1</v>
      </c>
      <c r="T667" t="n">
        <v>100</v>
      </c>
      <c r="U667" t="n">
        <v>1</v>
      </c>
      <c r="V667" t="n">
        <v>1</v>
      </c>
      <c r="W667" t="inlineStr">
        <is>
          <t>Date</t>
        </is>
      </c>
      <c r="Z667" s="153" t="n">
        <v>44972.67675925926</v>
      </c>
      <c r="AB667" t="inlineStr">
        <is>
          <t>*</t>
        </is>
      </c>
      <c r="AD667" t="inlineStr">
        <is>
          <t>Phantom</t>
        </is>
      </c>
      <c r="AI667" t="n">
        <v>1</v>
      </c>
      <c r="AK667" t="n">
        <v>1</v>
      </c>
      <c r="AL667" t="n">
        <v>0</v>
      </c>
      <c r="AN667" t="n">
        <v>3</v>
      </c>
      <c r="AO667" t="n">
        <v>83</v>
      </c>
      <c r="AU667" t="inlineStr">
        <is>
          <t>None</t>
        </is>
      </c>
    </row>
    <row r="668" ht="14.25" customHeight="1" s="152">
      <c r="A668" t="inlineStr">
        <is>
          <t>DOC</t>
        </is>
      </c>
      <c r="B668" t="n">
        <v>2</v>
      </c>
      <c r="C668" t="inlineStr">
        <is>
          <t>A066E921-00</t>
        </is>
      </c>
      <c r="D668" t="inlineStr">
        <is>
          <t>A066E921</t>
        </is>
      </c>
      <c r="E668" t="inlineStr">
        <is>
          <t xml:space="preserve">        -  A065X126</t>
        </is>
      </c>
      <c r="F668" t="inlineStr">
        <is>
          <t>A065X126</t>
        </is>
      </c>
      <c r="G668" t="inlineStr">
        <is>
          <t>ROLLED BODY</t>
        </is>
      </c>
      <c r="H668" t="n">
        <v>1</v>
      </c>
      <c r="I668" t="inlineStr">
        <is>
          <t>SUB ASSEMBLY</t>
        </is>
      </c>
      <c r="J668" t="inlineStr">
        <is>
          <t>Active</t>
        </is>
      </c>
      <c r="L668" t="n">
        <v>10</v>
      </c>
      <c r="M668" t="n">
        <v>1</v>
      </c>
      <c r="Q668" t="inlineStr">
        <is>
          <t>EA</t>
        </is>
      </c>
      <c r="R668" t="inlineStr">
        <is>
          <t>Item</t>
        </is>
      </c>
      <c r="S668" t="n">
        <v>1</v>
      </c>
      <c r="T668" t="n">
        <v>100</v>
      </c>
      <c r="U668" t="n">
        <v>1</v>
      </c>
      <c r="V668" t="n">
        <v>1</v>
      </c>
      <c r="W668" t="inlineStr">
        <is>
          <t>Date</t>
        </is>
      </c>
      <c r="Z668" s="153" t="n">
        <v>44972.67675925926</v>
      </c>
      <c r="AB668" t="inlineStr">
        <is>
          <t>*</t>
        </is>
      </c>
      <c r="AD668" t="inlineStr">
        <is>
          <t>Assembly Pull</t>
        </is>
      </c>
      <c r="AE668" t="inlineStr">
        <is>
          <t>MFRJ KITS</t>
        </is>
      </c>
      <c r="AI668" t="n">
        <v>1</v>
      </c>
      <c r="AK668" t="n">
        <v>1</v>
      </c>
      <c r="AL668" t="n">
        <v>3</v>
      </c>
      <c r="AN668" t="n">
        <v>3</v>
      </c>
      <c r="AO668" t="n">
        <v>8</v>
      </c>
      <c r="AU668" t="inlineStr">
        <is>
          <t>None</t>
        </is>
      </c>
      <c r="AV668" t="inlineStr">
        <is>
          <t>*</t>
        </is>
      </c>
    </row>
    <row r="669" ht="14.25" customHeight="1" s="152">
      <c r="A669" t="inlineStr">
        <is>
          <t>DOC</t>
        </is>
      </c>
      <c r="B669" t="n">
        <v>3</v>
      </c>
      <c r="C669" t="inlineStr">
        <is>
          <t>A066E921-00</t>
        </is>
      </c>
      <c r="D669" t="inlineStr">
        <is>
          <t>A066E921</t>
        </is>
      </c>
      <c r="E669" t="inlineStr">
        <is>
          <t xml:space="preserve">                A065X126F</t>
        </is>
      </c>
      <c r="F669" t="inlineStr">
        <is>
          <t>A065X126</t>
        </is>
      </c>
      <c r="G669" t="inlineStr">
        <is>
          <t>FLAT BODY</t>
        </is>
      </c>
      <c r="H669" t="n">
        <v>1</v>
      </c>
      <c r="I669" t="inlineStr">
        <is>
          <t>RAW MATERIAL</t>
        </is>
      </c>
      <c r="J669" t="inlineStr">
        <is>
          <t>Active</t>
        </is>
      </c>
      <c r="L669" t="n">
        <v>10</v>
      </c>
      <c r="M669" t="n">
        <v>1</v>
      </c>
      <c r="Q669" t="inlineStr">
        <is>
          <t>EA</t>
        </is>
      </c>
      <c r="R669" t="inlineStr">
        <is>
          <t>Item</t>
        </is>
      </c>
      <c r="S669" t="n">
        <v>1</v>
      </c>
      <c r="T669" t="n">
        <v>100</v>
      </c>
      <c r="U669" t="n">
        <v>1</v>
      </c>
      <c r="V669" t="n">
        <v>1</v>
      </c>
      <c r="W669" t="inlineStr">
        <is>
          <t>Date</t>
        </is>
      </c>
      <c r="Z669" s="153" t="n">
        <v>44972.67675925926</v>
      </c>
      <c r="AB669" t="inlineStr">
        <is>
          <t>*</t>
        </is>
      </c>
      <c r="AD669" t="inlineStr">
        <is>
          <t>Assembly Pull</t>
        </is>
      </c>
      <c r="AE669" t="inlineStr">
        <is>
          <t>LSLASER</t>
        </is>
      </c>
      <c r="AI669" t="n">
        <v>1</v>
      </c>
      <c r="AK669" t="n">
        <v>1</v>
      </c>
      <c r="AL669" t="n">
        <v>5</v>
      </c>
      <c r="AN669" t="n">
        <v>0</v>
      </c>
      <c r="AO669" t="n">
        <v>5</v>
      </c>
      <c r="AU669" t="inlineStr">
        <is>
          <t>None</t>
        </is>
      </c>
      <c r="AV669" t="inlineStr">
        <is>
          <t>*</t>
        </is>
      </c>
    </row>
    <row r="670" ht="14.25" customHeight="1" s="152">
      <c r="A670" t="inlineStr">
        <is>
          <t>DOC</t>
        </is>
      </c>
      <c r="B670" t="n">
        <v>2</v>
      </c>
      <c r="C670" t="inlineStr">
        <is>
          <t>A066E921-00</t>
        </is>
      </c>
      <c r="D670" t="inlineStr">
        <is>
          <t>A066E921</t>
        </is>
      </c>
      <c r="E670" t="inlineStr">
        <is>
          <t xml:space="preserve">        -  A068M004</t>
        </is>
      </c>
      <c r="F670" t="inlineStr">
        <is>
          <t>A068M004</t>
        </is>
      </c>
      <c r="G670" t="inlineStr">
        <is>
          <t>MODULE,DOC CATALYST</t>
        </is>
      </c>
      <c r="H670" t="n">
        <v>1</v>
      </c>
      <c r="I670" t="inlineStr">
        <is>
          <t>SUB ASSEMBLY</t>
        </is>
      </c>
      <c r="J670" t="inlineStr">
        <is>
          <t>Active</t>
        </is>
      </c>
      <c r="L670" t="n">
        <v>21</v>
      </c>
      <c r="M670" t="n">
        <v>1</v>
      </c>
      <c r="Q670" t="inlineStr">
        <is>
          <t>EA</t>
        </is>
      </c>
      <c r="R670" t="inlineStr">
        <is>
          <t>Item</t>
        </is>
      </c>
      <c r="S670" t="n">
        <v>1</v>
      </c>
      <c r="T670" t="n">
        <v>100</v>
      </c>
      <c r="U670" t="n">
        <v>1</v>
      </c>
      <c r="V670" t="n">
        <v>1</v>
      </c>
      <c r="W670" t="inlineStr">
        <is>
          <t>Date</t>
        </is>
      </c>
      <c r="Z670" s="153" t="n">
        <v>44985.68284722222</v>
      </c>
      <c r="AB670" t="inlineStr">
        <is>
          <t>*</t>
        </is>
      </c>
      <c r="AD670" t="inlineStr">
        <is>
          <t>Assembly Pull</t>
        </is>
      </c>
      <c r="AE670" t="inlineStr">
        <is>
          <t>M1000</t>
        </is>
      </c>
      <c r="AI670" t="n">
        <v>1</v>
      </c>
      <c r="AK670" t="n">
        <v>1</v>
      </c>
      <c r="AL670" t="n">
        <v>1</v>
      </c>
      <c r="AN670" t="n">
        <v>2</v>
      </c>
      <c r="AO670" t="n">
        <v>83</v>
      </c>
      <c r="AU670" t="inlineStr">
        <is>
          <t>None</t>
        </is>
      </c>
      <c r="AV670" t="inlineStr">
        <is>
          <t>*</t>
        </is>
      </c>
    </row>
    <row r="671" ht="14.25" customHeight="1" s="152">
      <c r="A671" t="inlineStr">
        <is>
          <t>DOC</t>
        </is>
      </c>
      <c r="B671" t="n">
        <v>3</v>
      </c>
      <c r="C671" t="inlineStr">
        <is>
          <t>A066E921-00</t>
        </is>
      </c>
      <c r="D671" t="inlineStr">
        <is>
          <t>A066E921</t>
        </is>
      </c>
      <c r="E671" t="inlineStr">
        <is>
          <t xml:space="preserve">            -  A068E881</t>
        </is>
      </c>
      <c r="F671" t="inlineStr">
        <is>
          <t>A068E881</t>
        </is>
      </c>
      <c r="G671" t="inlineStr">
        <is>
          <t>ROLLED BODY</t>
        </is>
      </c>
      <c r="H671" t="n">
        <v>1</v>
      </c>
      <c r="I671" t="inlineStr">
        <is>
          <t>SUB ASSEMBLY</t>
        </is>
      </c>
      <c r="J671" t="inlineStr">
        <is>
          <t>Active</t>
        </is>
      </c>
      <c r="L671" t="n">
        <v>10</v>
      </c>
      <c r="M671" t="n">
        <v>1</v>
      </c>
      <c r="Q671" t="inlineStr">
        <is>
          <t>EA</t>
        </is>
      </c>
      <c r="R671" t="inlineStr">
        <is>
          <t>Item</t>
        </is>
      </c>
      <c r="S671" t="n">
        <v>1</v>
      </c>
      <c r="T671" t="n">
        <v>100</v>
      </c>
      <c r="U671" t="n">
        <v>1</v>
      </c>
      <c r="V671" t="n">
        <v>1</v>
      </c>
      <c r="W671" t="inlineStr">
        <is>
          <t>Date</t>
        </is>
      </c>
      <c r="Z671" s="153" t="n">
        <v>44985.68284722222</v>
      </c>
      <c r="AB671" t="inlineStr">
        <is>
          <t>*</t>
        </is>
      </c>
      <c r="AD671" t="inlineStr">
        <is>
          <t>Assembly Pull</t>
        </is>
      </c>
      <c r="AE671" t="inlineStr">
        <is>
          <t>C500</t>
        </is>
      </c>
      <c r="AI671" t="n">
        <v>1</v>
      </c>
      <c r="AK671" t="n">
        <v>1</v>
      </c>
      <c r="AL671" t="n">
        <v>1</v>
      </c>
      <c r="AN671" t="n">
        <v>1</v>
      </c>
      <c r="AO671" t="n">
        <v>6</v>
      </c>
      <c r="AU671" t="inlineStr">
        <is>
          <t>None</t>
        </is>
      </c>
      <c r="AV671" t="inlineStr">
        <is>
          <t>*</t>
        </is>
      </c>
    </row>
    <row r="672" ht="14.25" customHeight="1" s="152">
      <c r="A672" t="inlineStr">
        <is>
          <t>DOC</t>
        </is>
      </c>
      <c r="B672" t="n">
        <v>4</v>
      </c>
      <c r="C672" t="inlineStr">
        <is>
          <t>A066E921-00</t>
        </is>
      </c>
      <c r="D672" t="inlineStr">
        <is>
          <t>A066E921</t>
        </is>
      </c>
      <c r="E672" t="inlineStr">
        <is>
          <t xml:space="preserve">                    A068E881F</t>
        </is>
      </c>
      <c r="F672" t="inlineStr">
        <is>
          <t>A068E881</t>
        </is>
      </c>
      <c r="G672" t="inlineStr">
        <is>
          <t>FLAT BODY</t>
        </is>
      </c>
      <c r="H672" t="n">
        <v>1</v>
      </c>
      <c r="I672" t="inlineStr">
        <is>
          <t>RAW MATERIAL</t>
        </is>
      </c>
      <c r="J672" t="inlineStr">
        <is>
          <t>Active</t>
        </is>
      </c>
      <c r="L672" t="n">
        <v>10</v>
      </c>
      <c r="M672" t="n">
        <v>1</v>
      </c>
      <c r="Q672" t="inlineStr">
        <is>
          <t>EA</t>
        </is>
      </c>
      <c r="R672" t="inlineStr">
        <is>
          <t>Item</t>
        </is>
      </c>
      <c r="S672" t="n">
        <v>1</v>
      </c>
      <c r="T672" t="n">
        <v>100</v>
      </c>
      <c r="U672" t="n">
        <v>1</v>
      </c>
      <c r="V672" t="n">
        <v>1</v>
      </c>
      <c r="W672" t="inlineStr">
        <is>
          <t>Date</t>
        </is>
      </c>
      <c r="Z672" s="153" t="n">
        <v>44985.68284722222</v>
      </c>
      <c r="AB672" t="inlineStr">
        <is>
          <t>*</t>
        </is>
      </c>
      <c r="AD672" t="inlineStr">
        <is>
          <t>Assembly Pull</t>
        </is>
      </c>
      <c r="AE672" t="inlineStr">
        <is>
          <t>LSLASER</t>
        </is>
      </c>
      <c r="AI672" t="n">
        <v>1</v>
      </c>
      <c r="AK672" t="n">
        <v>1</v>
      </c>
      <c r="AL672" t="n">
        <v>5</v>
      </c>
      <c r="AN672" t="n">
        <v>0</v>
      </c>
      <c r="AO672" t="n">
        <v>5</v>
      </c>
      <c r="AU672" t="inlineStr">
        <is>
          <t>None</t>
        </is>
      </c>
      <c r="AV672" t="inlineStr">
        <is>
          <t>*</t>
        </is>
      </c>
    </row>
    <row r="673" ht="14.25" customHeight="1" s="152">
      <c r="A673" t="inlineStr">
        <is>
          <t>DOC</t>
        </is>
      </c>
      <c r="B673" t="n">
        <v>3</v>
      </c>
      <c r="C673" t="inlineStr">
        <is>
          <t>A066E921-00</t>
        </is>
      </c>
      <c r="D673" t="inlineStr">
        <is>
          <t>A066E921</t>
        </is>
      </c>
      <c r="E673" t="inlineStr">
        <is>
          <t xml:space="preserve">            -  A067B289</t>
        </is>
      </c>
      <c r="F673" t="inlineStr">
        <is>
          <t>A067B289</t>
        </is>
      </c>
      <c r="G673" t="inlineStr">
        <is>
          <t>CATALYST,DIESEL OXIDATION</t>
        </is>
      </c>
      <c r="H673" t="n">
        <v>1</v>
      </c>
      <c r="I673" t="inlineStr">
        <is>
          <t>PHANTOM</t>
        </is>
      </c>
      <c r="J673" t="inlineStr">
        <is>
          <t>PHANTOM</t>
        </is>
      </c>
      <c r="L673" t="n">
        <v>22</v>
      </c>
      <c r="M673" t="n">
        <v>1</v>
      </c>
      <c r="Q673" t="inlineStr">
        <is>
          <t>EA</t>
        </is>
      </c>
      <c r="R673" t="inlineStr">
        <is>
          <t>Item</t>
        </is>
      </c>
      <c r="S673" t="n">
        <v>1</v>
      </c>
      <c r="T673" t="n">
        <v>100</v>
      </c>
      <c r="U673" t="n">
        <v>1</v>
      </c>
      <c r="V673" t="n">
        <v>1</v>
      </c>
      <c r="W673" t="inlineStr">
        <is>
          <t>Date</t>
        </is>
      </c>
      <c r="Z673" s="153" t="n">
        <v>45073.72361111111</v>
      </c>
      <c r="AB673" t="inlineStr">
        <is>
          <t>*</t>
        </is>
      </c>
      <c r="AD673" t="inlineStr">
        <is>
          <t>Phantom</t>
        </is>
      </c>
      <c r="AI673" t="n">
        <v>1</v>
      </c>
      <c r="AK673" t="n">
        <v>1</v>
      </c>
      <c r="AL673" t="n">
        <v>0</v>
      </c>
      <c r="AN673" t="n">
        <v>0</v>
      </c>
      <c r="AO673" t="n">
        <v>82</v>
      </c>
      <c r="AU673" t="inlineStr">
        <is>
          <t>None</t>
        </is>
      </c>
    </row>
    <row r="674" ht="14.25" customHeight="1" s="152">
      <c r="A674" t="inlineStr">
        <is>
          <t>DOC</t>
        </is>
      </c>
      <c r="B674" t="n">
        <v>4</v>
      </c>
      <c r="C674" t="inlineStr">
        <is>
          <t>A066E921-00</t>
        </is>
      </c>
      <c r="D674" t="inlineStr">
        <is>
          <t>A066E921</t>
        </is>
      </c>
      <c r="E674" t="inlineStr">
        <is>
          <t xml:space="preserve">                    A067B289A</t>
        </is>
      </c>
      <c r="F674" t="inlineStr">
        <is>
          <t>A067B289</t>
        </is>
      </c>
      <c r="G674" t="inlineStr">
        <is>
          <t>CATALYST,DIESEL OXIDATION</t>
        </is>
      </c>
      <c r="H674" t="n">
        <v>1</v>
      </c>
      <c r="I674" t="inlineStr">
        <is>
          <t>RAW MATERIAL</t>
        </is>
      </c>
      <c r="J674" t="inlineStr">
        <is>
          <t>Active</t>
        </is>
      </c>
      <c r="L674" t="n">
        <v>10</v>
      </c>
      <c r="M674" t="n">
        <v>1</v>
      </c>
      <c r="Q674" t="inlineStr">
        <is>
          <t>EA</t>
        </is>
      </c>
      <c r="R674" t="inlineStr">
        <is>
          <t>Item</t>
        </is>
      </c>
      <c r="S674" t="n">
        <v>1</v>
      </c>
      <c r="T674" t="n">
        <v>100</v>
      </c>
      <c r="U674" t="n">
        <v>1</v>
      </c>
      <c r="V674" t="n">
        <v>1</v>
      </c>
      <c r="W674" t="inlineStr">
        <is>
          <t>Date</t>
        </is>
      </c>
      <c r="Z674" s="153" t="n">
        <v>45073.72361111111</v>
      </c>
      <c r="AB674" t="inlineStr">
        <is>
          <t>*</t>
        </is>
      </c>
      <c r="AD674" t="inlineStr">
        <is>
          <t>Assembly Pull</t>
        </is>
      </c>
      <c r="AE674" t="inlineStr">
        <is>
          <t>C500</t>
        </is>
      </c>
      <c r="AI674" t="n">
        <v>1</v>
      </c>
      <c r="AK674" t="n">
        <v>1</v>
      </c>
      <c r="AL674" t="n">
        <v>10</v>
      </c>
      <c r="AN674" t="n">
        <v>0</v>
      </c>
      <c r="AO674" t="n">
        <v>12</v>
      </c>
      <c r="AU674" t="inlineStr">
        <is>
          <t>None</t>
        </is>
      </c>
      <c r="AV674" t="inlineStr">
        <is>
          <t>*</t>
        </is>
      </c>
    </row>
    <row r="675" ht="14.25" customHeight="1" s="152">
      <c r="A675" t="inlineStr">
        <is>
          <t>DOC</t>
        </is>
      </c>
      <c r="B675" t="n">
        <v>4</v>
      </c>
      <c r="C675" t="inlineStr">
        <is>
          <t>A066E921-00</t>
        </is>
      </c>
      <c r="D675" t="inlineStr">
        <is>
          <t>A066E921</t>
        </is>
      </c>
      <c r="E675" t="inlineStr">
        <is>
          <t xml:space="preserve">                    Q196100</t>
        </is>
      </c>
      <c r="F675" t="inlineStr">
        <is>
          <t>Q196100</t>
        </is>
      </c>
      <c r="G675" t="inlineStr">
        <is>
          <t>PRECIOUS METAL PLATINUM PER PRINT</t>
        </is>
      </c>
      <c r="H675" t="n">
        <v>1</v>
      </c>
      <c r="I675" t="inlineStr">
        <is>
          <t>RAW MATERIAL</t>
        </is>
      </c>
      <c r="J675" t="inlineStr">
        <is>
          <t>Active</t>
        </is>
      </c>
      <c r="L675" t="n">
        <v>20</v>
      </c>
      <c r="M675" t="n">
        <v>1</v>
      </c>
      <c r="Q675" t="inlineStr">
        <is>
          <t>TZ</t>
        </is>
      </c>
      <c r="R675" t="inlineStr">
        <is>
          <t>Item</t>
        </is>
      </c>
      <c r="S675" t="n">
        <v>0.258909</v>
      </c>
      <c r="T675" t="n">
        <v>100</v>
      </c>
      <c r="U675" t="n">
        <v>1</v>
      </c>
      <c r="V675" t="n">
        <v>0.258909</v>
      </c>
      <c r="W675" t="inlineStr">
        <is>
          <t>Date</t>
        </is>
      </c>
      <c r="Z675" s="153" t="n">
        <v>45073.72361111111</v>
      </c>
      <c r="AB675" t="inlineStr">
        <is>
          <t>*</t>
        </is>
      </c>
      <c r="AD675" t="inlineStr">
        <is>
          <t>Assembly Pull</t>
        </is>
      </c>
      <c r="AE675" t="inlineStr">
        <is>
          <t>PGM</t>
        </is>
      </c>
      <c r="AI675" t="n">
        <v>0.258909</v>
      </c>
      <c r="AK675" t="n">
        <v>1</v>
      </c>
      <c r="AL675" t="n">
        <v>80</v>
      </c>
      <c r="AN675" t="n">
        <v>0</v>
      </c>
      <c r="AO675" t="n">
        <v>82</v>
      </c>
      <c r="AU675" t="inlineStr">
        <is>
          <t>None</t>
        </is>
      </c>
      <c r="AV675" t="inlineStr">
        <is>
          <t>*</t>
        </is>
      </c>
    </row>
    <row r="676" ht="14.25" customHeight="1" s="152">
      <c r="A676" t="inlineStr">
        <is>
          <t>DOC</t>
        </is>
      </c>
      <c r="B676" t="n">
        <v>4</v>
      </c>
      <c r="C676" t="inlineStr">
        <is>
          <t>A066E921-00</t>
        </is>
      </c>
      <c r="D676" t="inlineStr">
        <is>
          <t>A066E921</t>
        </is>
      </c>
      <c r="E676" t="inlineStr">
        <is>
          <t xml:space="preserve">                    Q196101</t>
        </is>
      </c>
      <c r="F676" t="inlineStr">
        <is>
          <t>Q196101</t>
        </is>
      </c>
      <c r="G676" t="inlineStr">
        <is>
          <t>PRECIOUS METAL PALLADIUM PER PRINT</t>
        </is>
      </c>
      <c r="H676" t="n">
        <v>1</v>
      </c>
      <c r="I676" t="inlineStr">
        <is>
          <t>RAW MATERIAL</t>
        </is>
      </c>
      <c r="J676" t="inlineStr">
        <is>
          <t>Active</t>
        </is>
      </c>
      <c r="L676" t="n">
        <v>30</v>
      </c>
      <c r="M676" t="n">
        <v>1</v>
      </c>
      <c r="Q676" t="inlineStr">
        <is>
          <t>TZ</t>
        </is>
      </c>
      <c r="R676" t="inlineStr">
        <is>
          <t>Item</t>
        </is>
      </c>
      <c r="S676" t="n">
        <v>0.05038</v>
      </c>
      <c r="T676" t="n">
        <v>100</v>
      </c>
      <c r="U676" t="n">
        <v>1</v>
      </c>
      <c r="V676" t="n">
        <v>0.05038</v>
      </c>
      <c r="W676" t="inlineStr">
        <is>
          <t>Date</t>
        </is>
      </c>
      <c r="Z676" s="153" t="n">
        <v>45073.72361111111</v>
      </c>
      <c r="AB676" t="inlineStr">
        <is>
          <t>*</t>
        </is>
      </c>
      <c r="AD676" t="inlineStr">
        <is>
          <t>Assembly Pull</t>
        </is>
      </c>
      <c r="AE676" t="inlineStr">
        <is>
          <t>PGM</t>
        </is>
      </c>
      <c r="AI676" t="n">
        <v>0.05038</v>
      </c>
      <c r="AK676" t="n">
        <v>1</v>
      </c>
      <c r="AL676" t="n">
        <v>80</v>
      </c>
      <c r="AN676" t="n">
        <v>0</v>
      </c>
      <c r="AO676" t="n">
        <v>82</v>
      </c>
      <c r="AU676" t="inlineStr">
        <is>
          <t>None</t>
        </is>
      </c>
      <c r="AV676" t="inlineStr">
        <is>
          <t>*</t>
        </is>
      </c>
    </row>
    <row r="677" ht="14.25" customHeight="1" s="152">
      <c r="A677" t="inlineStr">
        <is>
          <t>DOC</t>
        </is>
      </c>
      <c r="B677" t="n">
        <v>3</v>
      </c>
      <c r="C677" t="inlineStr">
        <is>
          <t>A066E921-00</t>
        </is>
      </c>
      <c r="D677" t="inlineStr">
        <is>
          <t>A066E921</t>
        </is>
      </c>
      <c r="E677" t="inlineStr">
        <is>
          <t xml:space="preserve">                A066D087</t>
        </is>
      </c>
      <c r="F677" t="inlineStr">
        <is>
          <t>A066D087</t>
        </is>
      </c>
      <c r="G677" t="inlineStr">
        <is>
          <t>MAT,SUBSTRATE MOUNTING</t>
        </is>
      </c>
      <c r="H677" t="n">
        <v>1</v>
      </c>
      <c r="I677" t="inlineStr">
        <is>
          <t>RAW MATERIAL</t>
        </is>
      </c>
      <c r="J677" t="inlineStr">
        <is>
          <t>Active</t>
        </is>
      </c>
      <c r="L677" t="n">
        <v>30</v>
      </c>
      <c r="M677" t="n">
        <v>1</v>
      </c>
      <c r="Q677" t="inlineStr">
        <is>
          <t>EA</t>
        </is>
      </c>
      <c r="R677" t="inlineStr">
        <is>
          <t>Item</t>
        </is>
      </c>
      <c r="S677" t="n">
        <v>1</v>
      </c>
      <c r="T677" t="n">
        <v>100</v>
      </c>
      <c r="U677" t="n">
        <v>1</v>
      </c>
      <c r="V677" t="n">
        <v>1</v>
      </c>
      <c r="W677" t="inlineStr">
        <is>
          <t>Date</t>
        </is>
      </c>
      <c r="Z677" s="153" t="n">
        <v>44985.68284722222</v>
      </c>
      <c r="AB677" t="inlineStr">
        <is>
          <t>*</t>
        </is>
      </c>
      <c r="AD677" t="inlineStr">
        <is>
          <t>Assembly Pull</t>
        </is>
      </c>
      <c r="AE677" t="inlineStr">
        <is>
          <t>C500</t>
        </is>
      </c>
      <c r="AI677" t="n">
        <v>1</v>
      </c>
      <c r="AK677" t="n">
        <v>1</v>
      </c>
      <c r="AL677" t="n">
        <v>15</v>
      </c>
      <c r="AN677" t="n">
        <v>0</v>
      </c>
      <c r="AO677" t="n">
        <v>17</v>
      </c>
      <c r="AU677" t="inlineStr">
        <is>
          <t>None</t>
        </is>
      </c>
      <c r="AV677" t="inlineStr">
        <is>
          <t>*</t>
        </is>
      </c>
    </row>
    <row r="678" ht="14.25" customHeight="1" s="152">
      <c r="A678" t="inlineStr">
        <is>
          <t>DOC</t>
        </is>
      </c>
      <c r="B678" t="n">
        <v>2</v>
      </c>
      <c r="C678" t="inlineStr">
        <is>
          <t>A066E921-00</t>
        </is>
      </c>
      <c r="D678" t="inlineStr">
        <is>
          <t>A066E921</t>
        </is>
      </c>
      <c r="E678" t="inlineStr">
        <is>
          <t xml:space="preserve">            A052D035</t>
        </is>
      </c>
      <c r="F678" t="inlineStr">
        <is>
          <t>A052D035</t>
        </is>
      </c>
      <c r="G678" t="inlineStr">
        <is>
          <t>EPA17-PLATE, FLANGED-SI</t>
        </is>
      </c>
      <c r="H678" t="n">
        <v>1</v>
      </c>
      <c r="I678" t="inlineStr">
        <is>
          <t>RAW MATERIAL</t>
        </is>
      </c>
      <c r="J678" t="inlineStr">
        <is>
          <t>Active</t>
        </is>
      </c>
      <c r="L678" t="n">
        <v>30</v>
      </c>
      <c r="M678" t="n">
        <v>1</v>
      </c>
      <c r="Q678" t="inlineStr">
        <is>
          <t>EA</t>
        </is>
      </c>
      <c r="R678" t="inlineStr">
        <is>
          <t>Item</t>
        </is>
      </c>
      <c r="S678" t="n">
        <v>1</v>
      </c>
      <c r="T678" t="n">
        <v>100</v>
      </c>
      <c r="U678" t="n">
        <v>1</v>
      </c>
      <c r="V678" t="n">
        <v>1</v>
      </c>
      <c r="W678" t="inlineStr">
        <is>
          <t>Date</t>
        </is>
      </c>
      <c r="Z678" s="153" t="n">
        <v>44972.67675925926</v>
      </c>
      <c r="AB678" t="inlineStr">
        <is>
          <t>*</t>
        </is>
      </c>
      <c r="AD678" t="inlineStr">
        <is>
          <t>Assembly Pull</t>
        </is>
      </c>
      <c r="AE678" t="inlineStr">
        <is>
          <t>MFRJ KITS</t>
        </is>
      </c>
      <c r="AI678" t="n">
        <v>1</v>
      </c>
      <c r="AK678" t="n">
        <v>1</v>
      </c>
      <c r="AL678" t="n">
        <v>10</v>
      </c>
      <c r="AN678" t="n">
        <v>0</v>
      </c>
      <c r="AO678" t="n">
        <v>12</v>
      </c>
      <c r="AU678" t="inlineStr">
        <is>
          <t>None</t>
        </is>
      </c>
      <c r="AV678" t="inlineStr">
        <is>
          <t>*</t>
        </is>
      </c>
    </row>
    <row r="679" ht="14.25" customHeight="1" s="152">
      <c r="A679" t="inlineStr">
        <is>
          <t>DOC</t>
        </is>
      </c>
      <c r="B679" t="n">
        <v>2</v>
      </c>
      <c r="C679" t="inlineStr">
        <is>
          <t>A066E921-00</t>
        </is>
      </c>
      <c r="D679" t="inlineStr">
        <is>
          <t>A066E921</t>
        </is>
      </c>
      <c r="E679" t="inlineStr">
        <is>
          <t xml:space="preserve">            A052D034</t>
        </is>
      </c>
      <c r="F679" t="inlineStr">
        <is>
          <t>A052D034</t>
        </is>
      </c>
      <c r="G679" t="inlineStr">
        <is>
          <t>EPA17-PERF PLATE-SI</t>
        </is>
      </c>
      <c r="H679" t="n">
        <v>1</v>
      </c>
      <c r="I679" t="inlineStr">
        <is>
          <t>RAW MATERIAL</t>
        </is>
      </c>
      <c r="J679" t="inlineStr">
        <is>
          <t>Active</t>
        </is>
      </c>
      <c r="L679" t="n">
        <v>40</v>
      </c>
      <c r="M679" t="n">
        <v>1</v>
      </c>
      <c r="Q679" t="inlineStr">
        <is>
          <t>EA</t>
        </is>
      </c>
      <c r="R679" t="inlineStr">
        <is>
          <t>Item</t>
        </is>
      </c>
      <c r="S679" t="n">
        <v>1</v>
      </c>
      <c r="T679" t="n">
        <v>100</v>
      </c>
      <c r="U679" t="n">
        <v>1</v>
      </c>
      <c r="V679" t="n">
        <v>1</v>
      </c>
      <c r="W679" t="inlineStr">
        <is>
          <t>Date</t>
        </is>
      </c>
      <c r="Z679" s="153" t="n">
        <v>44972.67675925926</v>
      </c>
      <c r="AB679" t="inlineStr">
        <is>
          <t>*</t>
        </is>
      </c>
      <c r="AD679" t="inlineStr">
        <is>
          <t>Assembly Pull</t>
        </is>
      </c>
      <c r="AE679" t="inlineStr">
        <is>
          <t>MFRJ KITS</t>
        </is>
      </c>
      <c r="AI679" t="n">
        <v>1</v>
      </c>
      <c r="AK679" t="n">
        <v>1</v>
      </c>
      <c r="AL679" t="n">
        <v>10</v>
      </c>
      <c r="AN679" t="n">
        <v>0</v>
      </c>
      <c r="AO679" t="n">
        <v>12</v>
      </c>
      <c r="AU679" t="inlineStr">
        <is>
          <t>None</t>
        </is>
      </c>
      <c r="AV679" t="inlineStr">
        <is>
          <t>*</t>
        </is>
      </c>
    </row>
    <row r="680" ht="14.25" customHeight="1" s="152">
      <c r="A680" t="inlineStr">
        <is>
          <t>DOC</t>
        </is>
      </c>
      <c r="B680" t="n">
        <v>2</v>
      </c>
      <c r="C680" t="inlineStr">
        <is>
          <t>A066E921-00</t>
        </is>
      </c>
      <c r="D680" t="inlineStr">
        <is>
          <t>A066E921</t>
        </is>
      </c>
      <c r="E680" t="inlineStr">
        <is>
          <t xml:space="preserve">        -  A068B043</t>
        </is>
      </c>
      <c r="F680" t="inlineStr">
        <is>
          <t>A068B043</t>
        </is>
      </c>
      <c r="G680" t="inlineStr">
        <is>
          <t>SUBMODULE,TUBE</t>
        </is>
      </c>
      <c r="H680" t="n">
        <v>1</v>
      </c>
      <c r="I680" t="inlineStr">
        <is>
          <t>PHANTOM</t>
        </is>
      </c>
      <c r="J680" t="inlineStr">
        <is>
          <t>PHANTOM</t>
        </is>
      </c>
      <c r="L680" t="n">
        <v>50</v>
      </c>
      <c r="M680" t="n">
        <v>1</v>
      </c>
      <c r="Q680" t="inlineStr">
        <is>
          <t>EA</t>
        </is>
      </c>
      <c r="R680" t="inlineStr">
        <is>
          <t>Item</t>
        </is>
      </c>
      <c r="S680" t="n">
        <v>1</v>
      </c>
      <c r="T680" t="n">
        <v>100</v>
      </c>
      <c r="U680" t="n">
        <v>1</v>
      </c>
      <c r="V680" t="n">
        <v>1</v>
      </c>
      <c r="W680" t="inlineStr">
        <is>
          <t>Date</t>
        </is>
      </c>
      <c r="Z680" s="153" t="n">
        <v>44972.67675925926</v>
      </c>
      <c r="AB680" t="inlineStr">
        <is>
          <t>*</t>
        </is>
      </c>
      <c r="AD680" t="inlineStr">
        <is>
          <t>Phantom</t>
        </is>
      </c>
      <c r="AI680" t="n">
        <v>1</v>
      </c>
      <c r="AK680" t="n">
        <v>1</v>
      </c>
      <c r="AL680" t="n">
        <v>0</v>
      </c>
      <c r="AN680" t="n">
        <v>0</v>
      </c>
      <c r="AO680" t="n">
        <v>22</v>
      </c>
      <c r="AU680" t="inlineStr">
        <is>
          <t>None</t>
        </is>
      </c>
    </row>
    <row r="681" ht="14.25" customHeight="1" s="152">
      <c r="A681" t="inlineStr">
        <is>
          <t>DOC</t>
        </is>
      </c>
      <c r="B681" t="n">
        <v>3</v>
      </c>
      <c r="C681" t="inlineStr">
        <is>
          <t>A066E921-00</t>
        </is>
      </c>
      <c r="D681" t="inlineStr">
        <is>
          <t>A066E921</t>
        </is>
      </c>
      <c r="E681" t="inlineStr">
        <is>
          <t xml:space="preserve">                A065S721</t>
        </is>
      </c>
      <c r="F681" t="inlineStr">
        <is>
          <t>A065S721</t>
        </is>
      </c>
      <c r="G681" t="inlineStr">
        <is>
          <t>PLATE,FLANGED</t>
        </is>
      </c>
      <c r="H681" t="n">
        <v>1</v>
      </c>
      <c r="I681" t="inlineStr">
        <is>
          <t>RAW MATERIAL</t>
        </is>
      </c>
      <c r="J681" t="inlineStr">
        <is>
          <t>Active</t>
        </is>
      </c>
      <c r="L681" t="n">
        <v>10</v>
      </c>
      <c r="M681" t="n">
        <v>1</v>
      </c>
      <c r="Q681" t="inlineStr">
        <is>
          <t>EA</t>
        </is>
      </c>
      <c r="R681" t="inlineStr">
        <is>
          <t>Item</t>
        </is>
      </c>
      <c r="S681" t="n">
        <v>1</v>
      </c>
      <c r="T681" t="n">
        <v>100</v>
      </c>
      <c r="U681" t="n">
        <v>1</v>
      </c>
      <c r="V681" t="n">
        <v>1</v>
      </c>
      <c r="W681" t="inlineStr">
        <is>
          <t>Date</t>
        </is>
      </c>
      <c r="Z681" s="153" t="n">
        <v>44972.67675925926</v>
      </c>
      <c r="AB681" t="inlineStr">
        <is>
          <t>*</t>
        </is>
      </c>
      <c r="AD681" t="inlineStr">
        <is>
          <t>Assembly Pull</t>
        </is>
      </c>
      <c r="AE681" t="inlineStr">
        <is>
          <t>MFRJ KITS</t>
        </is>
      </c>
      <c r="AI681" t="n">
        <v>1</v>
      </c>
      <c r="AK681" t="n">
        <v>1</v>
      </c>
      <c r="AL681" t="n">
        <v>20</v>
      </c>
      <c r="AN681" t="n">
        <v>0</v>
      </c>
      <c r="AO681" t="n">
        <v>22</v>
      </c>
      <c r="AU681" t="inlineStr">
        <is>
          <t>None</t>
        </is>
      </c>
      <c r="AV681" t="inlineStr">
        <is>
          <t>*</t>
        </is>
      </c>
    </row>
    <row r="682" ht="14.25" customHeight="1" s="152">
      <c r="A682" t="inlineStr">
        <is>
          <t>DOC</t>
        </is>
      </c>
      <c r="B682" t="n">
        <v>3</v>
      </c>
      <c r="C682" t="inlineStr">
        <is>
          <t>A066E921-00</t>
        </is>
      </c>
      <c r="D682" t="inlineStr">
        <is>
          <t>A066E921</t>
        </is>
      </c>
      <c r="E682" t="inlineStr">
        <is>
          <t xml:space="preserve">                A052L164</t>
        </is>
      </c>
      <c r="F682" t="inlineStr">
        <is>
          <t>A052L164</t>
        </is>
      </c>
      <c r="G682" t="inlineStr">
        <is>
          <t>EPA17-BAFFLE</t>
        </is>
      </c>
      <c r="H682" t="n">
        <v>1</v>
      </c>
      <c r="I682" t="inlineStr">
        <is>
          <t>RAW MATERIAL</t>
        </is>
      </c>
      <c r="J682" t="inlineStr">
        <is>
          <t>Active</t>
        </is>
      </c>
      <c r="L682" t="n">
        <v>20</v>
      </c>
      <c r="M682" t="n">
        <v>1</v>
      </c>
      <c r="Q682" t="inlineStr">
        <is>
          <t>EA</t>
        </is>
      </c>
      <c r="R682" t="inlineStr">
        <is>
          <t>Item</t>
        </is>
      </c>
      <c r="S682" t="n">
        <v>1</v>
      </c>
      <c r="T682" t="n">
        <v>100</v>
      </c>
      <c r="U682" t="n">
        <v>1</v>
      </c>
      <c r="V682" t="n">
        <v>1</v>
      </c>
      <c r="W682" t="inlineStr">
        <is>
          <t>Date</t>
        </is>
      </c>
      <c r="Z682" s="153" t="n">
        <v>44972.67675925926</v>
      </c>
      <c r="AB682" t="inlineStr">
        <is>
          <t>*</t>
        </is>
      </c>
      <c r="AD682" t="inlineStr">
        <is>
          <t>Assembly Pull</t>
        </is>
      </c>
      <c r="AE682" t="inlineStr">
        <is>
          <t>MFRJ KITS</t>
        </is>
      </c>
      <c r="AI682" t="n">
        <v>1</v>
      </c>
      <c r="AK682" t="n">
        <v>1</v>
      </c>
      <c r="AL682" t="n">
        <v>20</v>
      </c>
      <c r="AN682" t="n">
        <v>0</v>
      </c>
      <c r="AO682" t="n">
        <v>22</v>
      </c>
      <c r="AU682" t="inlineStr">
        <is>
          <t>None</t>
        </is>
      </c>
      <c r="AV682" t="inlineStr">
        <is>
          <t>*</t>
        </is>
      </c>
    </row>
    <row r="683" ht="14.25" customHeight="1" s="152">
      <c r="A683" t="inlineStr">
        <is>
          <t>DOC</t>
        </is>
      </c>
      <c r="B683" t="n">
        <v>3</v>
      </c>
      <c r="C683" t="inlineStr">
        <is>
          <t>A066E921-00</t>
        </is>
      </c>
      <c r="D683" t="inlineStr">
        <is>
          <t>A066E921</t>
        </is>
      </c>
      <c r="E683" t="inlineStr">
        <is>
          <t xml:space="preserve">                A052L165</t>
        </is>
      </c>
      <c r="F683" t="inlineStr">
        <is>
          <t>A052L165</t>
        </is>
      </c>
      <c r="G683" t="inlineStr">
        <is>
          <t>EPA17-BAFFLE-INLET-SI</t>
        </is>
      </c>
      <c r="H683" t="n">
        <v>1</v>
      </c>
      <c r="I683" t="inlineStr">
        <is>
          <t>RAW MATERIAL</t>
        </is>
      </c>
      <c r="J683" t="inlineStr">
        <is>
          <t>Active</t>
        </is>
      </c>
      <c r="L683" t="n">
        <v>30</v>
      </c>
      <c r="M683" t="n">
        <v>1</v>
      </c>
      <c r="Q683" t="inlineStr">
        <is>
          <t>EA</t>
        </is>
      </c>
      <c r="R683" t="inlineStr">
        <is>
          <t>Item</t>
        </is>
      </c>
      <c r="S683" t="n">
        <v>1</v>
      </c>
      <c r="T683" t="n">
        <v>100</v>
      </c>
      <c r="U683" t="n">
        <v>1</v>
      </c>
      <c r="V683" t="n">
        <v>1</v>
      </c>
      <c r="W683" t="inlineStr">
        <is>
          <t>Date</t>
        </is>
      </c>
      <c r="Z683" s="153" t="n">
        <v>44972.67675925926</v>
      </c>
      <c r="AB683" t="inlineStr">
        <is>
          <t>*</t>
        </is>
      </c>
      <c r="AD683" t="inlineStr">
        <is>
          <t>Assembly Pull</t>
        </is>
      </c>
      <c r="AE683" t="inlineStr">
        <is>
          <t>MFRJ KITS</t>
        </is>
      </c>
      <c r="AI683" t="n">
        <v>1</v>
      </c>
      <c r="AK683" t="n">
        <v>1</v>
      </c>
      <c r="AL683" t="n">
        <v>10</v>
      </c>
      <c r="AN683" t="n">
        <v>0</v>
      </c>
      <c r="AO683" t="n">
        <v>12</v>
      </c>
      <c r="AU683" t="inlineStr">
        <is>
          <t>None</t>
        </is>
      </c>
      <c r="AV683" t="inlineStr">
        <is>
          <t>*</t>
        </is>
      </c>
    </row>
    <row r="684" ht="14.25" customHeight="1" s="152">
      <c r="A684" t="inlineStr">
        <is>
          <t>DOC</t>
        </is>
      </c>
      <c r="B684" t="n">
        <v>3</v>
      </c>
      <c r="C684" t="inlineStr">
        <is>
          <t>A066E921-00</t>
        </is>
      </c>
      <c r="D684" t="inlineStr">
        <is>
          <t>A066E921</t>
        </is>
      </c>
      <c r="E684" t="inlineStr">
        <is>
          <t xml:space="preserve">                A057D140</t>
        </is>
      </c>
      <c r="F684" t="inlineStr">
        <is>
          <t>A057D140</t>
        </is>
      </c>
      <c r="G684" t="inlineStr">
        <is>
          <t>EPA17-COUPLER</t>
        </is>
      </c>
      <c r="H684" t="n">
        <v>1</v>
      </c>
      <c r="I684" t="inlineStr">
        <is>
          <t>RAW MATERIAL</t>
        </is>
      </c>
      <c r="J684" t="inlineStr">
        <is>
          <t>Active</t>
        </is>
      </c>
      <c r="L684" t="n">
        <v>40</v>
      </c>
      <c r="M684" t="n">
        <v>1</v>
      </c>
      <c r="Q684" t="inlineStr">
        <is>
          <t>EA</t>
        </is>
      </c>
      <c r="R684" t="inlineStr">
        <is>
          <t>Item</t>
        </is>
      </c>
      <c r="S684" t="n">
        <v>1</v>
      </c>
      <c r="T684" t="n">
        <v>100</v>
      </c>
      <c r="U684" t="n">
        <v>1</v>
      </c>
      <c r="V684" t="n">
        <v>1</v>
      </c>
      <c r="W684" t="inlineStr">
        <is>
          <t>Date</t>
        </is>
      </c>
      <c r="Z684" s="153" t="n">
        <v>44972.67675925926</v>
      </c>
      <c r="AB684" t="inlineStr">
        <is>
          <t>*</t>
        </is>
      </c>
      <c r="AD684" t="inlineStr">
        <is>
          <t>Assembly Pull</t>
        </is>
      </c>
      <c r="AE684" t="inlineStr">
        <is>
          <t>M1200</t>
        </is>
      </c>
      <c r="AI684" t="n">
        <v>1</v>
      </c>
      <c r="AK684" t="n">
        <v>1</v>
      </c>
      <c r="AL684" t="n">
        <v>10</v>
      </c>
      <c r="AN684" t="n">
        <v>0</v>
      </c>
      <c r="AO684" t="n">
        <v>12</v>
      </c>
      <c r="AU684" t="inlineStr">
        <is>
          <t>None</t>
        </is>
      </c>
      <c r="AV684" t="inlineStr">
        <is>
          <t>*</t>
        </is>
      </c>
    </row>
    <row r="685" ht="14.25" customHeight="1" s="152">
      <c r="A685" t="inlineStr">
        <is>
          <t>DOC</t>
        </is>
      </c>
      <c r="B685" t="n">
        <v>2</v>
      </c>
      <c r="C685" t="inlineStr">
        <is>
          <t>A066E921-00</t>
        </is>
      </c>
      <c r="D685" t="inlineStr">
        <is>
          <t>A066E921</t>
        </is>
      </c>
      <c r="E685" t="inlineStr">
        <is>
          <t xml:space="preserve">            A040W488</t>
        </is>
      </c>
      <c r="F685" t="inlineStr">
        <is>
          <t>A040W488</t>
        </is>
      </c>
      <c r="G685" t="inlineStr">
        <is>
          <t>ADAPTER CLAMP</t>
        </is>
      </c>
      <c r="H685" t="n">
        <v>1</v>
      </c>
      <c r="I685" t="inlineStr">
        <is>
          <t>RAW MATERIAL</t>
        </is>
      </c>
      <c r="J685" t="inlineStr">
        <is>
          <t>Active</t>
        </is>
      </c>
      <c r="L685" t="n">
        <v>60</v>
      </c>
      <c r="M685" t="n">
        <v>1</v>
      </c>
      <c r="Q685" t="inlineStr">
        <is>
          <t>EA</t>
        </is>
      </c>
      <c r="R685" t="inlineStr">
        <is>
          <t>Item</t>
        </is>
      </c>
      <c r="S685" t="n">
        <v>1</v>
      </c>
      <c r="T685" t="n">
        <v>100</v>
      </c>
      <c r="U685" t="n">
        <v>1</v>
      </c>
      <c r="V685" t="n">
        <v>1</v>
      </c>
      <c r="W685" t="inlineStr">
        <is>
          <t>Date</t>
        </is>
      </c>
      <c r="Z685" s="153" t="n">
        <v>44972.67675925926</v>
      </c>
      <c r="AB685" t="inlineStr">
        <is>
          <t>*</t>
        </is>
      </c>
      <c r="AD685" t="inlineStr">
        <is>
          <t>Assembly Pull</t>
        </is>
      </c>
      <c r="AE685" t="inlineStr">
        <is>
          <t>M1200</t>
        </is>
      </c>
      <c r="AI685" t="n">
        <v>1</v>
      </c>
      <c r="AK685" t="n">
        <v>1</v>
      </c>
      <c r="AL685" t="n">
        <v>5</v>
      </c>
      <c r="AN685" t="n">
        <v>0</v>
      </c>
      <c r="AO685" t="n">
        <v>7</v>
      </c>
      <c r="AU685" t="inlineStr">
        <is>
          <t>None</t>
        </is>
      </c>
      <c r="AV685" t="inlineStr">
        <is>
          <t>*</t>
        </is>
      </c>
    </row>
    <row r="686" ht="14.25" customHeight="1" s="152">
      <c r="A686" t="inlineStr">
        <is>
          <t>DOC</t>
        </is>
      </c>
      <c r="B686" t="n">
        <v>2</v>
      </c>
      <c r="C686" t="inlineStr">
        <is>
          <t>A066E921-00</t>
        </is>
      </c>
      <c r="D686" t="inlineStr">
        <is>
          <t>A066E921</t>
        </is>
      </c>
      <c r="E686" t="inlineStr">
        <is>
          <t xml:space="preserve">            A035J383</t>
        </is>
      </c>
      <c r="F686" t="inlineStr">
        <is>
          <t>A035J383</t>
        </is>
      </c>
      <c r="G686" t="inlineStr">
        <is>
          <t>PIPE COUPLING</t>
        </is>
      </c>
      <c r="H686" t="n">
        <v>1</v>
      </c>
      <c r="I686" t="inlineStr">
        <is>
          <t>RAW MATERIAL</t>
        </is>
      </c>
      <c r="J686" t="inlineStr">
        <is>
          <t>Active</t>
        </is>
      </c>
      <c r="L686" t="n">
        <v>70</v>
      </c>
      <c r="M686" t="n">
        <v>1</v>
      </c>
      <c r="Q686" t="inlineStr">
        <is>
          <t>EA</t>
        </is>
      </c>
      <c r="R686" t="inlineStr">
        <is>
          <t>Item</t>
        </is>
      </c>
      <c r="S686" t="n">
        <v>1</v>
      </c>
      <c r="T686" t="n">
        <v>100</v>
      </c>
      <c r="U686" t="n">
        <v>1</v>
      </c>
      <c r="V686" t="n">
        <v>1</v>
      </c>
      <c r="W686" t="inlineStr">
        <is>
          <t>Date</t>
        </is>
      </c>
      <c r="Z686" s="153" t="n">
        <v>44972.67675925926</v>
      </c>
      <c r="AB686" t="inlineStr">
        <is>
          <t>*</t>
        </is>
      </c>
      <c r="AD686" t="inlineStr">
        <is>
          <t>Assembly Pull</t>
        </is>
      </c>
      <c r="AE686" t="inlineStr">
        <is>
          <t>M1200</t>
        </is>
      </c>
      <c r="AI686" t="n">
        <v>1</v>
      </c>
      <c r="AK686" t="n">
        <v>1</v>
      </c>
      <c r="AL686" t="n">
        <v>20</v>
      </c>
      <c r="AN686" t="n">
        <v>0</v>
      </c>
      <c r="AO686" t="n">
        <v>22</v>
      </c>
      <c r="AU686" t="inlineStr">
        <is>
          <t>None</t>
        </is>
      </c>
      <c r="AV686" t="inlineStr">
        <is>
          <t>*</t>
        </is>
      </c>
    </row>
    <row r="687" ht="14.25" customHeight="1" s="152">
      <c r="A687" t="inlineStr">
        <is>
          <t>DOC</t>
        </is>
      </c>
      <c r="B687" t="n">
        <v>2</v>
      </c>
      <c r="C687" t="inlineStr">
        <is>
          <t>A066E921-00</t>
        </is>
      </c>
      <c r="D687" t="inlineStr">
        <is>
          <t>A066E921</t>
        </is>
      </c>
      <c r="E687" t="inlineStr">
        <is>
          <t xml:space="preserve">            A067X456</t>
        </is>
      </c>
      <c r="F687" t="inlineStr">
        <is>
          <t>A067X456</t>
        </is>
      </c>
      <c r="G687" t="inlineStr">
        <is>
          <t>Fox Insulation</t>
        </is>
      </c>
      <c r="H687" t="n">
        <v>1</v>
      </c>
      <c r="I687" t="inlineStr">
        <is>
          <t>RAW MATERIAL</t>
        </is>
      </c>
      <c r="J687" t="inlineStr">
        <is>
          <t>Active</t>
        </is>
      </c>
      <c r="L687" t="n">
        <v>82</v>
      </c>
      <c r="M687" t="n">
        <v>1</v>
      </c>
      <c r="Q687" t="inlineStr">
        <is>
          <t>EA</t>
        </is>
      </c>
      <c r="R687" t="inlineStr">
        <is>
          <t>Item</t>
        </is>
      </c>
      <c r="S687" t="n">
        <v>1</v>
      </c>
      <c r="T687" t="n">
        <v>100</v>
      </c>
      <c r="U687" t="n">
        <v>1</v>
      </c>
      <c r="V687" t="n">
        <v>1</v>
      </c>
      <c r="W687" t="inlineStr">
        <is>
          <t>Date</t>
        </is>
      </c>
      <c r="Z687" s="153" t="n">
        <v>45139.70646990741</v>
      </c>
      <c r="AB687" t="inlineStr">
        <is>
          <t>*</t>
        </is>
      </c>
      <c r="AD687" t="inlineStr">
        <is>
          <t>Assembly Pull</t>
        </is>
      </c>
      <c r="AE687" t="inlineStr">
        <is>
          <t>MFRJ KITS</t>
        </is>
      </c>
      <c r="AI687" t="n">
        <v>1</v>
      </c>
      <c r="AK687" t="n">
        <v>1</v>
      </c>
      <c r="AL687" t="n">
        <v>20</v>
      </c>
      <c r="AN687" t="n">
        <v>0</v>
      </c>
      <c r="AO687" t="n">
        <v>22</v>
      </c>
      <c r="AU687" t="inlineStr">
        <is>
          <t>None</t>
        </is>
      </c>
      <c r="AV687" t="inlineStr">
        <is>
          <t>*</t>
        </is>
      </c>
    </row>
    <row r="688" ht="14.25" customHeight="1" s="152">
      <c r="A688" t="inlineStr">
        <is>
          <t>DOC</t>
        </is>
      </c>
      <c r="B688" t="n">
        <v>2</v>
      </c>
      <c r="C688" t="inlineStr">
        <is>
          <t>A066E921-00</t>
        </is>
      </c>
      <c r="D688" t="inlineStr">
        <is>
          <t>A066E921</t>
        </is>
      </c>
      <c r="E688" t="inlineStr">
        <is>
          <t xml:space="preserve">            A064A079</t>
        </is>
      </c>
      <c r="F688" t="inlineStr">
        <is>
          <t>A064A079</t>
        </is>
      </c>
      <c r="G688" t="inlineStr">
        <is>
          <t>EPA21-INSULATION</t>
        </is>
      </c>
      <c r="H688" t="n">
        <v>1</v>
      </c>
      <c r="I688" t="inlineStr">
        <is>
          <t>RAW MATERIAL</t>
        </is>
      </c>
      <c r="J688" t="inlineStr">
        <is>
          <t>Active</t>
        </is>
      </c>
      <c r="L688" t="n">
        <v>91</v>
      </c>
      <c r="M688" t="n">
        <v>1</v>
      </c>
      <c r="Q688" t="inlineStr">
        <is>
          <t>EA</t>
        </is>
      </c>
      <c r="R688" t="inlineStr">
        <is>
          <t>Item</t>
        </is>
      </c>
      <c r="S688" t="n">
        <v>1</v>
      </c>
      <c r="T688" t="n">
        <v>100</v>
      </c>
      <c r="U688" t="n">
        <v>1</v>
      </c>
      <c r="V688" t="n">
        <v>1</v>
      </c>
      <c r="W688" t="inlineStr">
        <is>
          <t>Date</t>
        </is>
      </c>
      <c r="Z688" s="153" t="n">
        <v>44985.68306712963</v>
      </c>
      <c r="AB688" t="inlineStr">
        <is>
          <t>*</t>
        </is>
      </c>
      <c r="AD688" t="inlineStr">
        <is>
          <t>Assembly Pull</t>
        </is>
      </c>
      <c r="AE688" t="inlineStr">
        <is>
          <t>MFRJ KITS</t>
        </is>
      </c>
      <c r="AI688" t="n">
        <v>1</v>
      </c>
      <c r="AK688" t="n">
        <v>1</v>
      </c>
      <c r="AL688" t="n">
        <v>15</v>
      </c>
      <c r="AN688" t="n">
        <v>0</v>
      </c>
      <c r="AO688" t="n">
        <v>17</v>
      </c>
      <c r="AU688" t="inlineStr">
        <is>
          <t>None</t>
        </is>
      </c>
      <c r="AV688" t="inlineStr">
        <is>
          <t>*</t>
        </is>
      </c>
    </row>
    <row r="689" ht="14.25" customHeight="1" s="152">
      <c r="A689" t="inlineStr">
        <is>
          <t>DOC</t>
        </is>
      </c>
      <c r="B689" t="n">
        <v>2</v>
      </c>
      <c r="C689" t="inlineStr">
        <is>
          <t>A066E921-00</t>
        </is>
      </c>
      <c r="D689" t="inlineStr">
        <is>
          <t>A066E921</t>
        </is>
      </c>
      <c r="E689" t="inlineStr">
        <is>
          <t xml:space="preserve">            A064A084</t>
        </is>
      </c>
      <c r="F689" t="inlineStr">
        <is>
          <t>A064A084</t>
        </is>
      </c>
      <c r="G689" t="inlineStr">
        <is>
          <t>EPA21-INSULATION</t>
        </is>
      </c>
      <c r="H689" t="n">
        <v>1</v>
      </c>
      <c r="I689" t="inlineStr">
        <is>
          <t>RAW MATERIAL</t>
        </is>
      </c>
      <c r="J689" t="inlineStr">
        <is>
          <t>Active</t>
        </is>
      </c>
      <c r="L689" t="n">
        <v>101</v>
      </c>
      <c r="M689" t="n">
        <v>1</v>
      </c>
      <c r="Q689" t="inlineStr">
        <is>
          <t>EA</t>
        </is>
      </c>
      <c r="R689" t="inlineStr">
        <is>
          <t>Item</t>
        </is>
      </c>
      <c r="S689" t="n">
        <v>1</v>
      </c>
      <c r="T689" t="n">
        <v>100</v>
      </c>
      <c r="U689" t="n">
        <v>1</v>
      </c>
      <c r="V689" t="n">
        <v>1</v>
      </c>
      <c r="W689" t="inlineStr">
        <is>
          <t>Date</t>
        </is>
      </c>
      <c r="Z689" s="153" t="n">
        <v>44985.68315972222</v>
      </c>
      <c r="AB689" t="inlineStr">
        <is>
          <t>*</t>
        </is>
      </c>
      <c r="AD689" t="inlineStr">
        <is>
          <t>Assembly Pull</t>
        </is>
      </c>
      <c r="AE689" t="inlineStr">
        <is>
          <t>MFRJ KITS</t>
        </is>
      </c>
      <c r="AI689" t="n">
        <v>1</v>
      </c>
      <c r="AK689" t="n">
        <v>1</v>
      </c>
      <c r="AL689" t="n">
        <v>15</v>
      </c>
      <c r="AN689" t="n">
        <v>0</v>
      </c>
      <c r="AO689" t="n">
        <v>17</v>
      </c>
      <c r="AU689" t="inlineStr">
        <is>
          <t>None</t>
        </is>
      </c>
      <c r="AV689" t="inlineStr">
        <is>
          <t>*</t>
        </is>
      </c>
    </row>
    <row r="690" ht="14.25" customHeight="1" s="152">
      <c r="A690" t="inlineStr">
        <is>
          <t>DOC</t>
        </is>
      </c>
      <c r="B690" t="n">
        <v>2</v>
      </c>
      <c r="C690" t="inlineStr">
        <is>
          <t>A066E921-00</t>
        </is>
      </c>
      <c r="D690" t="inlineStr">
        <is>
          <t>A066E921</t>
        </is>
      </c>
      <c r="E690" t="inlineStr">
        <is>
          <t xml:space="preserve">            A065S723</t>
        </is>
      </c>
      <c r="F690" t="inlineStr">
        <is>
          <t>A065S723</t>
        </is>
      </c>
      <c r="G690" t="inlineStr">
        <is>
          <t>SHIELD,HEAT</t>
        </is>
      </c>
      <c r="H690" t="n">
        <v>1</v>
      </c>
      <c r="I690" t="inlineStr">
        <is>
          <t>RAW MATERIAL</t>
        </is>
      </c>
      <c r="J690" t="inlineStr">
        <is>
          <t>Active</t>
        </is>
      </c>
      <c r="L690" t="n">
        <v>110</v>
      </c>
      <c r="M690" t="n">
        <v>1</v>
      </c>
      <c r="Q690" t="inlineStr">
        <is>
          <t>EA</t>
        </is>
      </c>
      <c r="R690" t="inlineStr">
        <is>
          <t>Item</t>
        </is>
      </c>
      <c r="S690" t="n">
        <v>1</v>
      </c>
      <c r="T690" t="n">
        <v>100</v>
      </c>
      <c r="U690" t="n">
        <v>1</v>
      </c>
      <c r="V690" t="n">
        <v>1</v>
      </c>
      <c r="W690" t="inlineStr">
        <is>
          <t>Date</t>
        </is>
      </c>
      <c r="Z690" s="153" t="n">
        <v>44972.67675925926</v>
      </c>
      <c r="AB690" t="inlineStr">
        <is>
          <t>*</t>
        </is>
      </c>
      <c r="AD690" t="inlineStr">
        <is>
          <t>Assembly Pull</t>
        </is>
      </c>
      <c r="AE690" t="inlineStr">
        <is>
          <t>MFRJ KITS</t>
        </is>
      </c>
      <c r="AI690" t="n">
        <v>1</v>
      </c>
      <c r="AK690" t="n">
        <v>1</v>
      </c>
      <c r="AL690" t="n">
        <v>20</v>
      </c>
      <c r="AN690" t="n">
        <v>0</v>
      </c>
      <c r="AO690" t="n">
        <v>22</v>
      </c>
      <c r="AU690" t="inlineStr">
        <is>
          <t>None</t>
        </is>
      </c>
      <c r="AV690" t="inlineStr">
        <is>
          <t>*</t>
        </is>
      </c>
    </row>
    <row r="691" ht="14.25" customHeight="1" s="152">
      <c r="A691" t="inlineStr">
        <is>
          <t>DOC</t>
        </is>
      </c>
      <c r="B691" t="n">
        <v>2</v>
      </c>
      <c r="C691" t="inlineStr">
        <is>
          <t>A066E921-00</t>
        </is>
      </c>
      <c r="D691" t="inlineStr">
        <is>
          <t>A066E921</t>
        </is>
      </c>
      <c r="E691" t="inlineStr">
        <is>
          <t xml:space="preserve">            A065S724</t>
        </is>
      </c>
      <c r="F691" t="inlineStr">
        <is>
          <t>A065S724</t>
        </is>
      </c>
      <c r="G691" t="inlineStr">
        <is>
          <t>SHIELD,HEAT</t>
        </is>
      </c>
      <c r="H691" t="n">
        <v>1</v>
      </c>
      <c r="I691" t="inlineStr">
        <is>
          <t>RAW MATERIAL</t>
        </is>
      </c>
      <c r="J691" t="inlineStr">
        <is>
          <t>Active</t>
        </is>
      </c>
      <c r="L691" t="n">
        <v>120</v>
      </c>
      <c r="M691" t="n">
        <v>1</v>
      </c>
      <c r="Q691" t="inlineStr">
        <is>
          <t>EA</t>
        </is>
      </c>
      <c r="R691" t="inlineStr">
        <is>
          <t>Item</t>
        </is>
      </c>
      <c r="S691" t="n">
        <v>1</v>
      </c>
      <c r="T691" t="n">
        <v>100</v>
      </c>
      <c r="U691" t="n">
        <v>1</v>
      </c>
      <c r="V691" t="n">
        <v>1</v>
      </c>
      <c r="W691" t="inlineStr">
        <is>
          <t>Date</t>
        </is>
      </c>
      <c r="Z691" s="153" t="n">
        <v>44972.67675925926</v>
      </c>
      <c r="AB691" t="inlineStr">
        <is>
          <t>*</t>
        </is>
      </c>
      <c r="AD691" t="inlineStr">
        <is>
          <t>Assembly Pull</t>
        </is>
      </c>
      <c r="AE691" t="inlineStr">
        <is>
          <t>MFRJ KITS</t>
        </is>
      </c>
      <c r="AI691" t="n">
        <v>1</v>
      </c>
      <c r="AK691" t="n">
        <v>1</v>
      </c>
      <c r="AL691" t="n">
        <v>20</v>
      </c>
      <c r="AN691" t="n">
        <v>0</v>
      </c>
      <c r="AO691" t="n">
        <v>22</v>
      </c>
      <c r="AU691" t="inlineStr">
        <is>
          <t>None</t>
        </is>
      </c>
      <c r="AV691" t="inlineStr">
        <is>
          <t>*</t>
        </is>
      </c>
    </row>
    <row r="692" ht="14.25" customHeight="1" s="152">
      <c r="A692" t="inlineStr">
        <is>
          <t>DOC</t>
        </is>
      </c>
      <c r="B692" t="n">
        <v>2</v>
      </c>
      <c r="C692" t="inlineStr">
        <is>
          <t>A066E921-00</t>
        </is>
      </c>
      <c r="D692" t="inlineStr">
        <is>
          <t>A066E921</t>
        </is>
      </c>
      <c r="E692" t="inlineStr">
        <is>
          <t xml:space="preserve">            A065S725</t>
        </is>
      </c>
      <c r="F692" t="inlineStr">
        <is>
          <t>A065S725</t>
        </is>
      </c>
      <c r="G692" t="inlineStr">
        <is>
          <t>SHIELD,HEAT</t>
        </is>
      </c>
      <c r="H692" t="n">
        <v>1</v>
      </c>
      <c r="I692" t="inlineStr">
        <is>
          <t>RAW MATERIAL</t>
        </is>
      </c>
      <c r="J692" t="inlineStr">
        <is>
          <t>Active</t>
        </is>
      </c>
      <c r="L692" t="n">
        <v>130</v>
      </c>
      <c r="M692" t="n">
        <v>1</v>
      </c>
      <c r="Q692" t="inlineStr">
        <is>
          <t>EA</t>
        </is>
      </c>
      <c r="R692" t="inlineStr">
        <is>
          <t>Item</t>
        </is>
      </c>
      <c r="S692" t="n">
        <v>1</v>
      </c>
      <c r="T692" t="n">
        <v>100</v>
      </c>
      <c r="U692" t="n">
        <v>1</v>
      </c>
      <c r="V692" t="n">
        <v>1</v>
      </c>
      <c r="W692" t="inlineStr">
        <is>
          <t>Date</t>
        </is>
      </c>
      <c r="Z692" s="153" t="n">
        <v>44972.67675925926</v>
      </c>
      <c r="AB692" t="inlineStr">
        <is>
          <t>*</t>
        </is>
      </c>
      <c r="AD692" t="inlineStr">
        <is>
          <t>Assembly Pull</t>
        </is>
      </c>
      <c r="AE692" t="inlineStr">
        <is>
          <t>MFRJ KITS</t>
        </is>
      </c>
      <c r="AI692" t="n">
        <v>1</v>
      </c>
      <c r="AK692" t="n">
        <v>1</v>
      </c>
      <c r="AL692" t="n">
        <v>20</v>
      </c>
      <c r="AN692" t="n">
        <v>0</v>
      </c>
      <c r="AO692" t="n">
        <v>22</v>
      </c>
      <c r="AU692" t="inlineStr">
        <is>
          <t>None</t>
        </is>
      </c>
      <c r="AV692" t="inlineStr">
        <is>
          <t>*</t>
        </is>
      </c>
    </row>
    <row r="693" ht="14.25" customHeight="1" s="152">
      <c r="A693" t="inlineStr">
        <is>
          <t>DOC</t>
        </is>
      </c>
      <c r="B693" t="n">
        <v>1</v>
      </c>
      <c r="C693" t="inlineStr">
        <is>
          <t>A066R199-00</t>
        </is>
      </c>
      <c r="D693" t="inlineStr">
        <is>
          <t>A066R199</t>
        </is>
      </c>
      <c r="E693" t="inlineStr">
        <is>
          <t xml:space="preserve">    -  A066R199P</t>
        </is>
      </c>
      <c r="F693" t="inlineStr">
        <is>
          <t>A066R199</t>
        </is>
      </c>
      <c r="G693" t="inlineStr">
        <is>
          <t>EPA24-INLET MODULE-SI</t>
        </is>
      </c>
      <c r="H693" t="n">
        <v>1</v>
      </c>
      <c r="I693" t="inlineStr">
        <is>
          <t>PHANTOM</t>
        </is>
      </c>
      <c r="J693" t="inlineStr">
        <is>
          <t>PHANTOM</t>
        </is>
      </c>
      <c r="L693" t="n">
        <v>10</v>
      </c>
      <c r="M693" t="n">
        <v>1</v>
      </c>
      <c r="Q693" t="inlineStr">
        <is>
          <t>EA</t>
        </is>
      </c>
      <c r="R693" t="inlineStr">
        <is>
          <t>Item</t>
        </is>
      </c>
      <c r="S693" t="n">
        <v>1</v>
      </c>
      <c r="T693" t="n">
        <v>100</v>
      </c>
      <c r="U693" t="n">
        <v>1</v>
      </c>
      <c r="V693" t="n">
        <v>1</v>
      </c>
      <c r="W693" t="inlineStr">
        <is>
          <t>Date</t>
        </is>
      </c>
      <c r="Z693" s="153" t="n">
        <v>44679.55722222223</v>
      </c>
      <c r="AB693" t="inlineStr">
        <is>
          <t>*</t>
        </is>
      </c>
      <c r="AD693" t="inlineStr">
        <is>
          <t>Phantom</t>
        </is>
      </c>
      <c r="AI693" t="n">
        <v>1</v>
      </c>
      <c r="AK693" t="n">
        <v>1</v>
      </c>
      <c r="AL693" t="n">
        <v>0</v>
      </c>
      <c r="AN693" t="n">
        <v>3</v>
      </c>
      <c r="AO693" t="n">
        <v>23</v>
      </c>
      <c r="AU693" t="inlineStr">
        <is>
          <t>None</t>
        </is>
      </c>
    </row>
    <row r="694" ht="14.25" customHeight="1" s="152">
      <c r="A694" t="inlineStr">
        <is>
          <t>DOC</t>
        </is>
      </c>
      <c r="B694" t="n">
        <v>2</v>
      </c>
      <c r="C694" t="inlineStr">
        <is>
          <t>A066R199-00</t>
        </is>
      </c>
      <c r="D694" t="inlineStr">
        <is>
          <t>A066R199</t>
        </is>
      </c>
      <c r="E694" t="inlineStr">
        <is>
          <t xml:space="preserve">        -  A065X126</t>
        </is>
      </c>
      <c r="F694" t="inlineStr">
        <is>
          <t>A065X126</t>
        </is>
      </c>
      <c r="G694" t="inlineStr">
        <is>
          <t>ROLLED BODY</t>
        </is>
      </c>
      <c r="H694" t="n">
        <v>1</v>
      </c>
      <c r="I694" t="inlineStr">
        <is>
          <t>SUB ASSEMBLY</t>
        </is>
      </c>
      <c r="J694" t="inlineStr">
        <is>
          <t>Active</t>
        </is>
      </c>
      <c r="L694" t="n">
        <v>10</v>
      </c>
      <c r="M694" t="n">
        <v>1</v>
      </c>
      <c r="Q694" t="inlineStr">
        <is>
          <t>EA</t>
        </is>
      </c>
      <c r="R694" t="inlineStr">
        <is>
          <t>Item</t>
        </is>
      </c>
      <c r="S694" t="n">
        <v>1</v>
      </c>
      <c r="T694" t="n">
        <v>100</v>
      </c>
      <c r="U694" t="n">
        <v>1</v>
      </c>
      <c r="V694" t="n">
        <v>1</v>
      </c>
      <c r="W694" t="inlineStr">
        <is>
          <t>Date</t>
        </is>
      </c>
      <c r="Z694" s="153" t="n">
        <v>44679.55722222223</v>
      </c>
      <c r="AB694" t="inlineStr">
        <is>
          <t>*</t>
        </is>
      </c>
      <c r="AD694" t="inlineStr">
        <is>
          <t>Assembly Pull</t>
        </is>
      </c>
      <c r="AE694" t="inlineStr">
        <is>
          <t>MFRJ KITS</t>
        </is>
      </c>
      <c r="AI694" t="n">
        <v>1</v>
      </c>
      <c r="AK694" t="n">
        <v>1</v>
      </c>
      <c r="AL694" t="n">
        <v>3</v>
      </c>
      <c r="AN694" t="n">
        <v>3</v>
      </c>
      <c r="AO694" t="n">
        <v>8</v>
      </c>
      <c r="AU694" t="inlineStr">
        <is>
          <t>None</t>
        </is>
      </c>
      <c r="AV694" t="inlineStr">
        <is>
          <t>*</t>
        </is>
      </c>
    </row>
    <row r="695" ht="14.25" customHeight="1" s="152">
      <c r="A695" t="inlineStr">
        <is>
          <t>DOC</t>
        </is>
      </c>
      <c r="B695" t="n">
        <v>3</v>
      </c>
      <c r="C695" t="inlineStr">
        <is>
          <t>A066R199-00</t>
        </is>
      </c>
      <c r="D695" t="inlineStr">
        <is>
          <t>A066R199</t>
        </is>
      </c>
      <c r="E695" t="inlineStr">
        <is>
          <t xml:space="preserve">                A065X126F</t>
        </is>
      </c>
      <c r="F695" t="inlineStr">
        <is>
          <t>A065X126</t>
        </is>
      </c>
      <c r="G695" t="inlineStr">
        <is>
          <t>FLAT BODY</t>
        </is>
      </c>
      <c r="H695" t="n">
        <v>1</v>
      </c>
      <c r="I695" t="inlineStr">
        <is>
          <t>RAW MATERIAL</t>
        </is>
      </c>
      <c r="J695" t="inlineStr">
        <is>
          <t>Active</t>
        </is>
      </c>
      <c r="L695" t="n">
        <v>10</v>
      </c>
      <c r="M695" t="n">
        <v>1</v>
      </c>
      <c r="Q695" t="inlineStr">
        <is>
          <t>EA</t>
        </is>
      </c>
      <c r="R695" t="inlineStr">
        <is>
          <t>Item</t>
        </is>
      </c>
      <c r="S695" t="n">
        <v>1</v>
      </c>
      <c r="T695" t="n">
        <v>100</v>
      </c>
      <c r="U695" t="n">
        <v>1</v>
      </c>
      <c r="V695" t="n">
        <v>1</v>
      </c>
      <c r="W695" t="inlineStr">
        <is>
          <t>Date</t>
        </is>
      </c>
      <c r="Z695" s="153" t="n">
        <v>44679.55722222223</v>
      </c>
      <c r="AB695" t="inlineStr">
        <is>
          <t>*</t>
        </is>
      </c>
      <c r="AD695" t="inlineStr">
        <is>
          <t>Assembly Pull</t>
        </is>
      </c>
      <c r="AE695" t="inlineStr">
        <is>
          <t>LSLASER</t>
        </is>
      </c>
      <c r="AI695" t="n">
        <v>1</v>
      </c>
      <c r="AK695" t="n">
        <v>1</v>
      </c>
      <c r="AL695" t="n">
        <v>5</v>
      </c>
      <c r="AN695" t="n">
        <v>0</v>
      </c>
      <c r="AO695" t="n">
        <v>5</v>
      </c>
      <c r="AU695" t="inlineStr">
        <is>
          <t>None</t>
        </is>
      </c>
      <c r="AV695" t="inlineStr">
        <is>
          <t>*</t>
        </is>
      </c>
    </row>
    <row r="696" ht="14.25" customHeight="1" s="152">
      <c r="A696" t="inlineStr">
        <is>
          <t>DOC</t>
        </is>
      </c>
      <c r="B696" t="n">
        <v>2</v>
      </c>
      <c r="C696" t="inlineStr">
        <is>
          <t>A066R199-00</t>
        </is>
      </c>
      <c r="D696" t="inlineStr">
        <is>
          <t>A066R199</t>
        </is>
      </c>
      <c r="E696" t="inlineStr">
        <is>
          <t xml:space="preserve">        -  A068M006</t>
        </is>
      </c>
      <c r="F696" t="inlineStr">
        <is>
          <t>A068M006</t>
        </is>
      </c>
      <c r="G696" t="inlineStr">
        <is>
          <t>MODULE,DOC CATALYST</t>
        </is>
      </c>
      <c r="H696" t="n">
        <v>1</v>
      </c>
      <c r="I696" t="inlineStr">
        <is>
          <t>SUB ASSEMBLY</t>
        </is>
      </c>
      <c r="J696" t="inlineStr">
        <is>
          <t>Active</t>
        </is>
      </c>
      <c r="L696" t="n">
        <v>22</v>
      </c>
      <c r="M696" t="n">
        <v>1</v>
      </c>
      <c r="Q696" t="inlineStr">
        <is>
          <t>EA</t>
        </is>
      </c>
      <c r="R696" t="inlineStr">
        <is>
          <t>Item</t>
        </is>
      </c>
      <c r="S696" t="n">
        <v>1</v>
      </c>
      <c r="T696" t="n">
        <v>100</v>
      </c>
      <c r="U696" t="n">
        <v>1</v>
      </c>
      <c r="V696" t="n">
        <v>1</v>
      </c>
      <c r="W696" t="inlineStr">
        <is>
          <t>Date</t>
        </is>
      </c>
      <c r="Z696" s="153" t="n">
        <v>44944.81543981482</v>
      </c>
      <c r="AB696" t="inlineStr">
        <is>
          <t>*</t>
        </is>
      </c>
      <c r="AD696" t="inlineStr">
        <is>
          <t>Assembly Pull</t>
        </is>
      </c>
      <c r="AE696" t="inlineStr">
        <is>
          <t>M1000</t>
        </is>
      </c>
      <c r="AI696" t="n">
        <v>1</v>
      </c>
      <c r="AK696" t="n">
        <v>1</v>
      </c>
      <c r="AL696" t="n">
        <v>1</v>
      </c>
      <c r="AN696" t="n">
        <v>2</v>
      </c>
      <c r="AO696" t="n">
        <v>23</v>
      </c>
      <c r="AU696" t="inlineStr">
        <is>
          <t>None</t>
        </is>
      </c>
      <c r="AV696" t="inlineStr">
        <is>
          <t>*</t>
        </is>
      </c>
    </row>
    <row r="697" ht="14.25" customHeight="1" s="152">
      <c r="A697" t="inlineStr">
        <is>
          <t>DOC</t>
        </is>
      </c>
      <c r="B697" t="n">
        <v>3</v>
      </c>
      <c r="C697" t="inlineStr">
        <is>
          <t>A066R199-00</t>
        </is>
      </c>
      <c r="D697" t="inlineStr">
        <is>
          <t>A066R199</t>
        </is>
      </c>
      <c r="E697" t="inlineStr">
        <is>
          <t xml:space="preserve">            -  A068E881</t>
        </is>
      </c>
      <c r="F697" t="inlineStr">
        <is>
          <t>A068E881</t>
        </is>
      </c>
      <c r="G697" t="inlineStr">
        <is>
          <t>ROLLED BODY</t>
        </is>
      </c>
      <c r="H697" t="n">
        <v>1</v>
      </c>
      <c r="I697" t="inlineStr">
        <is>
          <t>SUB ASSEMBLY</t>
        </is>
      </c>
      <c r="J697" t="inlineStr">
        <is>
          <t>Active</t>
        </is>
      </c>
      <c r="L697" t="n">
        <v>10</v>
      </c>
      <c r="M697" t="n">
        <v>1</v>
      </c>
      <c r="Q697" t="inlineStr">
        <is>
          <t>EA</t>
        </is>
      </c>
      <c r="R697" t="inlineStr">
        <is>
          <t>Item</t>
        </is>
      </c>
      <c r="S697" t="n">
        <v>1</v>
      </c>
      <c r="T697" t="n">
        <v>100</v>
      </c>
      <c r="U697" t="n">
        <v>1</v>
      </c>
      <c r="V697" t="n">
        <v>1</v>
      </c>
      <c r="W697" t="inlineStr">
        <is>
          <t>Date</t>
        </is>
      </c>
      <c r="Z697" s="153" t="n">
        <v>44944.81543981482</v>
      </c>
      <c r="AB697" t="inlineStr">
        <is>
          <t>*</t>
        </is>
      </c>
      <c r="AD697" t="inlineStr">
        <is>
          <t>Assembly Pull</t>
        </is>
      </c>
      <c r="AE697" t="inlineStr">
        <is>
          <t>C500</t>
        </is>
      </c>
      <c r="AI697" t="n">
        <v>1</v>
      </c>
      <c r="AK697" t="n">
        <v>1</v>
      </c>
      <c r="AL697" t="n">
        <v>1</v>
      </c>
      <c r="AN697" t="n">
        <v>1</v>
      </c>
      <c r="AO697" t="n">
        <v>6</v>
      </c>
      <c r="AU697" t="inlineStr">
        <is>
          <t>None</t>
        </is>
      </c>
      <c r="AV697" t="inlineStr">
        <is>
          <t>*</t>
        </is>
      </c>
    </row>
    <row r="698" ht="14.25" customHeight="1" s="152">
      <c r="A698" t="inlineStr">
        <is>
          <t>DOC</t>
        </is>
      </c>
      <c r="B698" t="n">
        <v>4</v>
      </c>
      <c r="C698" t="inlineStr">
        <is>
          <t>A066R199-00</t>
        </is>
      </c>
      <c r="D698" t="inlineStr">
        <is>
          <t>A066R199</t>
        </is>
      </c>
      <c r="E698" t="inlineStr">
        <is>
          <t xml:space="preserve">                    A068E881F</t>
        </is>
      </c>
      <c r="F698" t="inlineStr">
        <is>
          <t>A068E881</t>
        </is>
      </c>
      <c r="G698" t="inlineStr">
        <is>
          <t>FLAT BODY</t>
        </is>
      </c>
      <c r="H698" t="n">
        <v>1</v>
      </c>
      <c r="I698" t="inlineStr">
        <is>
          <t>RAW MATERIAL</t>
        </is>
      </c>
      <c r="J698" t="inlineStr">
        <is>
          <t>Active</t>
        </is>
      </c>
      <c r="L698" t="n">
        <v>10</v>
      </c>
      <c r="M698" t="n">
        <v>1</v>
      </c>
      <c r="Q698" t="inlineStr">
        <is>
          <t>EA</t>
        </is>
      </c>
      <c r="R698" t="inlineStr">
        <is>
          <t>Item</t>
        </is>
      </c>
      <c r="S698" t="n">
        <v>1</v>
      </c>
      <c r="T698" t="n">
        <v>100</v>
      </c>
      <c r="U698" t="n">
        <v>1</v>
      </c>
      <c r="V698" t="n">
        <v>1</v>
      </c>
      <c r="W698" t="inlineStr">
        <is>
          <t>Date</t>
        </is>
      </c>
      <c r="Z698" s="153" t="n">
        <v>44944.81543981482</v>
      </c>
      <c r="AB698" t="inlineStr">
        <is>
          <t>*</t>
        </is>
      </c>
      <c r="AD698" t="inlineStr">
        <is>
          <t>Assembly Pull</t>
        </is>
      </c>
      <c r="AE698" t="inlineStr">
        <is>
          <t>LSLASER</t>
        </is>
      </c>
      <c r="AI698" t="n">
        <v>1</v>
      </c>
      <c r="AK698" t="n">
        <v>1</v>
      </c>
      <c r="AL698" t="n">
        <v>5</v>
      </c>
      <c r="AN698" t="n">
        <v>0</v>
      </c>
      <c r="AO698" t="n">
        <v>5</v>
      </c>
      <c r="AU698" t="inlineStr">
        <is>
          <t>None</t>
        </is>
      </c>
      <c r="AV698" t="inlineStr">
        <is>
          <t>*</t>
        </is>
      </c>
    </row>
    <row r="699" ht="14.25" customHeight="1" s="152">
      <c r="A699" t="inlineStr">
        <is>
          <t>DOC</t>
        </is>
      </c>
      <c r="B699" t="n">
        <v>3</v>
      </c>
      <c r="C699" t="inlineStr">
        <is>
          <t>A066R199-00</t>
        </is>
      </c>
      <c r="D699" t="inlineStr">
        <is>
          <t>A066R199</t>
        </is>
      </c>
      <c r="E699" t="inlineStr">
        <is>
          <t xml:space="preserve">            -  A051D987</t>
        </is>
      </c>
      <c r="F699" t="inlineStr">
        <is>
          <t>A051D987</t>
        </is>
      </c>
      <c r="G699" t="inlineStr">
        <is>
          <t>EPA17-Catalyst, Diesel Oxidation</t>
        </is>
      </c>
      <c r="H699" t="n">
        <v>1</v>
      </c>
      <c r="I699" t="inlineStr">
        <is>
          <t>PHANTOM</t>
        </is>
      </c>
      <c r="J699" t="inlineStr">
        <is>
          <t>PHANTOM</t>
        </is>
      </c>
      <c r="L699" t="n">
        <v>20</v>
      </c>
      <c r="M699" t="n">
        <v>1</v>
      </c>
      <c r="Q699" t="inlineStr">
        <is>
          <t>EA</t>
        </is>
      </c>
      <c r="R699" t="inlineStr">
        <is>
          <t>Item</t>
        </is>
      </c>
      <c r="S699" t="n">
        <v>1</v>
      </c>
      <c r="T699" t="n">
        <v>100</v>
      </c>
      <c r="U699" t="n">
        <v>1</v>
      </c>
      <c r="V699" t="n">
        <v>1</v>
      </c>
      <c r="W699" t="inlineStr">
        <is>
          <t>Date</t>
        </is>
      </c>
      <c r="Z699" s="153" t="n">
        <v>44944.81543981482</v>
      </c>
      <c r="AB699" t="inlineStr">
        <is>
          <t>*</t>
        </is>
      </c>
      <c r="AD699" t="inlineStr">
        <is>
          <t>Phantom</t>
        </is>
      </c>
      <c r="AI699" t="n">
        <v>1</v>
      </c>
      <c r="AK699" t="n">
        <v>1</v>
      </c>
      <c r="AL699" t="n">
        <v>0</v>
      </c>
      <c r="AN699" t="n">
        <v>0</v>
      </c>
      <c r="AO699" t="n">
        <v>22</v>
      </c>
      <c r="AU699" t="inlineStr">
        <is>
          <t>None</t>
        </is>
      </c>
    </row>
    <row r="700" ht="14.25" customHeight="1" s="152">
      <c r="A700" t="inlineStr">
        <is>
          <t>DOC</t>
        </is>
      </c>
      <c r="B700" t="n">
        <v>4</v>
      </c>
      <c r="C700" t="inlineStr">
        <is>
          <t>A066R199-00</t>
        </is>
      </c>
      <c r="D700" t="inlineStr">
        <is>
          <t>A066R199</t>
        </is>
      </c>
      <c r="E700" t="inlineStr">
        <is>
          <t xml:space="preserve">                    A051D987B</t>
        </is>
      </c>
      <c r="F700" t="inlineStr">
        <is>
          <t>A051D987</t>
        </is>
      </c>
      <c r="G700" t="inlineStr">
        <is>
          <t>EPA17-Catalyst, Diesel Oxidation</t>
        </is>
      </c>
      <c r="H700" t="n">
        <v>1</v>
      </c>
      <c r="I700" t="inlineStr">
        <is>
          <t>RAW MATERIAL</t>
        </is>
      </c>
      <c r="J700" t="inlineStr">
        <is>
          <t>Active</t>
        </is>
      </c>
      <c r="L700" t="n">
        <v>11</v>
      </c>
      <c r="M700" t="n">
        <v>1</v>
      </c>
      <c r="Q700" t="inlineStr">
        <is>
          <t>EA</t>
        </is>
      </c>
      <c r="R700" t="inlineStr">
        <is>
          <t>Item</t>
        </is>
      </c>
      <c r="S700" t="n">
        <v>1</v>
      </c>
      <c r="T700" t="n">
        <v>100</v>
      </c>
      <c r="U700" t="n">
        <v>1</v>
      </c>
      <c r="V700" t="n">
        <v>1</v>
      </c>
      <c r="W700" t="inlineStr">
        <is>
          <t>Date</t>
        </is>
      </c>
      <c r="Z700" s="153" t="n">
        <v>44944.81543981482</v>
      </c>
      <c r="AB700" t="inlineStr">
        <is>
          <t>*</t>
        </is>
      </c>
      <c r="AC700" t="inlineStr">
        <is>
          <t>MPTC751</t>
        </is>
      </c>
      <c r="AD700" t="inlineStr">
        <is>
          <t>Assembly Pull</t>
        </is>
      </c>
      <c r="AE700" t="inlineStr">
        <is>
          <t>C500</t>
        </is>
      </c>
      <c r="AI700" t="n">
        <v>1</v>
      </c>
      <c r="AK700" t="n">
        <v>1</v>
      </c>
      <c r="AL700" t="n">
        <v>20</v>
      </c>
      <c r="AN700" t="n">
        <v>0</v>
      </c>
      <c r="AO700" t="n">
        <v>22</v>
      </c>
      <c r="AU700" t="inlineStr">
        <is>
          <t>None</t>
        </is>
      </c>
      <c r="AV700" t="inlineStr">
        <is>
          <t>*</t>
        </is>
      </c>
    </row>
    <row r="701" ht="14.25" customHeight="1" s="152">
      <c r="A701" t="inlineStr">
        <is>
          <t>DOC</t>
        </is>
      </c>
      <c r="B701" t="n">
        <v>4</v>
      </c>
      <c r="C701" t="inlineStr">
        <is>
          <t>A066R199-00</t>
        </is>
      </c>
      <c r="D701" t="inlineStr">
        <is>
          <t>A066R199</t>
        </is>
      </c>
      <c r="E701" t="inlineStr">
        <is>
          <t xml:space="preserve">                -  A051D987-PGM</t>
        </is>
      </c>
      <c r="F701" t="inlineStr">
        <is>
          <t>A051D987</t>
        </is>
      </c>
      <c r="G701" t="inlineStr">
        <is>
          <t>EPA17-Catalyst, Diesel Oxidation</t>
        </is>
      </c>
      <c r="H701" t="n">
        <v>1</v>
      </c>
      <c r="I701" t="inlineStr">
        <is>
          <t>PHANTOM</t>
        </is>
      </c>
      <c r="J701" t="inlineStr">
        <is>
          <t>PHANTOM</t>
        </is>
      </c>
      <c r="L701" t="n">
        <v>41</v>
      </c>
      <c r="M701" t="n">
        <v>1</v>
      </c>
      <c r="Q701" t="inlineStr">
        <is>
          <t>EA</t>
        </is>
      </c>
      <c r="R701" t="inlineStr">
        <is>
          <t>Item</t>
        </is>
      </c>
      <c r="S701" t="n">
        <v>1</v>
      </c>
      <c r="T701" t="n">
        <v>100</v>
      </c>
      <c r="U701" t="n">
        <v>1</v>
      </c>
      <c r="V701" t="n">
        <v>1</v>
      </c>
      <c r="W701" t="inlineStr">
        <is>
          <t>Date</t>
        </is>
      </c>
      <c r="Z701" s="153" t="n">
        <v>44944.81543981482</v>
      </c>
      <c r="AB701" t="inlineStr">
        <is>
          <t>*</t>
        </is>
      </c>
      <c r="AD701" t="inlineStr">
        <is>
          <t>Phantom</t>
        </is>
      </c>
      <c r="AI701" t="n">
        <v>1</v>
      </c>
      <c r="AK701" t="n">
        <v>1</v>
      </c>
      <c r="AL701" t="n">
        <v>0</v>
      </c>
      <c r="AN701" t="n">
        <v>0</v>
      </c>
      <c r="AO701" t="n">
        <v>2</v>
      </c>
      <c r="AU701" t="inlineStr">
        <is>
          <t>None</t>
        </is>
      </c>
    </row>
    <row r="702" ht="14.25" customHeight="1" s="152">
      <c r="A702" t="inlineStr">
        <is>
          <t>DOC</t>
        </is>
      </c>
      <c r="B702" t="n">
        <v>5</v>
      </c>
      <c r="C702" t="inlineStr">
        <is>
          <t>A066R199-00</t>
        </is>
      </c>
      <c r="D702" t="inlineStr">
        <is>
          <t>A066R199</t>
        </is>
      </c>
      <c r="E702" t="inlineStr">
        <is>
          <t xml:space="preserve">                        Q196100B</t>
        </is>
      </c>
      <c r="F702" t="inlineStr">
        <is>
          <t>Q196100B</t>
        </is>
      </c>
      <c r="G702" t="inlineStr">
        <is>
          <t>PRECIOUS METAL PLATINUM PER PRINT</t>
        </is>
      </c>
      <c r="H702" t="n">
        <v>1</v>
      </c>
      <c r="I702" t="inlineStr">
        <is>
          <t>RAW MATERIAL</t>
        </is>
      </c>
      <c r="J702" t="inlineStr">
        <is>
          <t>Active</t>
        </is>
      </c>
      <c r="L702" t="n">
        <v>11</v>
      </c>
      <c r="M702" t="n">
        <v>1</v>
      </c>
      <c r="Q702" t="inlineStr">
        <is>
          <t>TZ</t>
        </is>
      </c>
      <c r="R702" t="inlineStr">
        <is>
          <t>Item</t>
        </is>
      </c>
      <c r="S702" t="n">
        <v>0.1474</v>
      </c>
      <c r="T702" t="n">
        <v>100</v>
      </c>
      <c r="U702" t="n">
        <v>1</v>
      </c>
      <c r="V702" t="n">
        <v>0.1474</v>
      </c>
      <c r="W702" t="inlineStr">
        <is>
          <t>Date</t>
        </is>
      </c>
      <c r="Z702" s="153" t="n">
        <v>44944.81543981482</v>
      </c>
      <c r="AB702" t="inlineStr">
        <is>
          <t>*</t>
        </is>
      </c>
      <c r="AC702" t="inlineStr">
        <is>
          <t>MPTBR901</t>
        </is>
      </c>
      <c r="AD702" t="inlineStr">
        <is>
          <t>Assembly Pull</t>
        </is>
      </c>
      <c r="AE702" t="inlineStr">
        <is>
          <t>PGM</t>
        </is>
      </c>
      <c r="AI702" t="n">
        <v>0.1474</v>
      </c>
      <c r="AK702" t="n">
        <v>1</v>
      </c>
      <c r="AN702" t="n">
        <v>0</v>
      </c>
      <c r="AO702" t="n">
        <v>2</v>
      </c>
      <c r="AU702" t="inlineStr">
        <is>
          <t>None</t>
        </is>
      </c>
      <c r="AV702" t="inlineStr">
        <is>
          <t>*</t>
        </is>
      </c>
    </row>
    <row r="703" ht="14.25" customHeight="1" s="152">
      <c r="A703" t="inlineStr">
        <is>
          <t>DOC</t>
        </is>
      </c>
      <c r="B703" t="n">
        <v>5</v>
      </c>
      <c r="C703" t="inlineStr">
        <is>
          <t>A066R199-00</t>
        </is>
      </c>
      <c r="D703" t="inlineStr">
        <is>
          <t>A066R199</t>
        </is>
      </c>
      <c r="E703" t="inlineStr">
        <is>
          <t xml:space="preserve">                        Q196101B</t>
        </is>
      </c>
      <c r="F703" t="inlineStr">
        <is>
          <t>Q196101B</t>
        </is>
      </c>
      <c r="G703" t="inlineStr">
        <is>
          <t>PRECIOUS METAL PALLADIUM PER PRINT</t>
        </is>
      </c>
      <c r="H703" t="n">
        <v>1</v>
      </c>
      <c r="I703" t="inlineStr">
        <is>
          <t>RAW MATERIAL</t>
        </is>
      </c>
      <c r="J703" t="inlineStr">
        <is>
          <t>Active</t>
        </is>
      </c>
      <c r="L703" t="n">
        <v>21</v>
      </c>
      <c r="M703" t="n">
        <v>1</v>
      </c>
      <c r="Q703" t="inlineStr">
        <is>
          <t>TZ</t>
        </is>
      </c>
      <c r="R703" t="inlineStr">
        <is>
          <t>Item</t>
        </is>
      </c>
      <c r="S703" t="n">
        <v>0.1429</v>
      </c>
      <c r="T703" t="n">
        <v>100</v>
      </c>
      <c r="U703" t="n">
        <v>1</v>
      </c>
      <c r="V703" t="n">
        <v>0.1429</v>
      </c>
      <c r="W703" t="inlineStr">
        <is>
          <t>Date</t>
        </is>
      </c>
      <c r="Z703" s="153" t="n">
        <v>44944.81543981482</v>
      </c>
      <c r="AB703" t="inlineStr">
        <is>
          <t>*</t>
        </is>
      </c>
      <c r="AC703" t="inlineStr">
        <is>
          <t>MPTBR902</t>
        </is>
      </c>
      <c r="AD703" t="inlineStr">
        <is>
          <t>Assembly Pull</t>
        </is>
      </c>
      <c r="AE703" t="inlineStr">
        <is>
          <t>PGM</t>
        </is>
      </c>
      <c r="AI703" t="n">
        <v>0.1429</v>
      </c>
      <c r="AK703" t="n">
        <v>1</v>
      </c>
      <c r="AN703" t="n">
        <v>0</v>
      </c>
      <c r="AO703" t="n">
        <v>2</v>
      </c>
      <c r="AU703" t="inlineStr">
        <is>
          <t>None</t>
        </is>
      </c>
      <c r="AV703" t="inlineStr">
        <is>
          <t>*</t>
        </is>
      </c>
    </row>
    <row r="704" ht="14.25" customHeight="1" s="152">
      <c r="A704" t="inlineStr">
        <is>
          <t>DOC</t>
        </is>
      </c>
      <c r="B704" t="n">
        <v>3</v>
      </c>
      <c r="C704" t="inlineStr">
        <is>
          <t>A066R199-00</t>
        </is>
      </c>
      <c r="D704" t="inlineStr">
        <is>
          <t>A066R199</t>
        </is>
      </c>
      <c r="E704" t="inlineStr">
        <is>
          <t xml:space="preserve">                A066D087</t>
        </is>
      </c>
      <c r="F704" t="inlineStr">
        <is>
          <t>A066D087</t>
        </is>
      </c>
      <c r="G704" t="inlineStr">
        <is>
          <t>MAT,SUBSTRATE MOUNTING</t>
        </is>
      </c>
      <c r="H704" t="n">
        <v>1</v>
      </c>
      <c r="I704" t="inlineStr">
        <is>
          <t>RAW MATERIAL</t>
        </is>
      </c>
      <c r="J704" t="inlineStr">
        <is>
          <t>Active</t>
        </is>
      </c>
      <c r="L704" t="n">
        <v>30</v>
      </c>
      <c r="M704" t="n">
        <v>1</v>
      </c>
      <c r="Q704" t="inlineStr">
        <is>
          <t>EA</t>
        </is>
      </c>
      <c r="R704" t="inlineStr">
        <is>
          <t>Item</t>
        </is>
      </c>
      <c r="S704" t="n">
        <v>1</v>
      </c>
      <c r="T704" t="n">
        <v>100</v>
      </c>
      <c r="U704" t="n">
        <v>1</v>
      </c>
      <c r="V704" t="n">
        <v>1</v>
      </c>
      <c r="W704" t="inlineStr">
        <is>
          <t>Date</t>
        </is>
      </c>
      <c r="Z704" s="153" t="n">
        <v>44944.81543981482</v>
      </c>
      <c r="AB704" t="inlineStr">
        <is>
          <t>*</t>
        </is>
      </c>
      <c r="AD704" t="inlineStr">
        <is>
          <t>Assembly Pull</t>
        </is>
      </c>
      <c r="AE704" t="inlineStr">
        <is>
          <t>C500</t>
        </is>
      </c>
      <c r="AI704" t="n">
        <v>1</v>
      </c>
      <c r="AK704" t="n">
        <v>1</v>
      </c>
      <c r="AL704" t="n">
        <v>15</v>
      </c>
      <c r="AN704" t="n">
        <v>0</v>
      </c>
      <c r="AO704" t="n">
        <v>17</v>
      </c>
      <c r="AU704" t="inlineStr">
        <is>
          <t>None</t>
        </is>
      </c>
      <c r="AV704" t="inlineStr">
        <is>
          <t>*</t>
        </is>
      </c>
    </row>
    <row r="705" ht="14.25" customHeight="1" s="152">
      <c r="A705" t="inlineStr">
        <is>
          <t>DOC</t>
        </is>
      </c>
      <c r="B705" t="n">
        <v>2</v>
      </c>
      <c r="C705" t="inlineStr">
        <is>
          <t>A066R199-00</t>
        </is>
      </c>
      <c r="D705" t="inlineStr">
        <is>
          <t>A066R199</t>
        </is>
      </c>
      <c r="E705" t="inlineStr">
        <is>
          <t xml:space="preserve">            A052D035</t>
        </is>
      </c>
      <c r="F705" t="inlineStr">
        <is>
          <t>A052D035</t>
        </is>
      </c>
      <c r="G705" t="inlineStr">
        <is>
          <t>EPA17-PLATE, FLANGED-SI</t>
        </is>
      </c>
      <c r="H705" t="n">
        <v>1</v>
      </c>
      <c r="I705" t="inlineStr">
        <is>
          <t>RAW MATERIAL</t>
        </is>
      </c>
      <c r="J705" t="inlineStr">
        <is>
          <t>Active</t>
        </is>
      </c>
      <c r="L705" t="n">
        <v>30</v>
      </c>
      <c r="M705" t="n">
        <v>1</v>
      </c>
      <c r="Q705" t="inlineStr">
        <is>
          <t>EA</t>
        </is>
      </c>
      <c r="R705" t="inlineStr">
        <is>
          <t>Item</t>
        </is>
      </c>
      <c r="S705" t="n">
        <v>1</v>
      </c>
      <c r="T705" t="n">
        <v>100</v>
      </c>
      <c r="U705" t="n">
        <v>1</v>
      </c>
      <c r="V705" t="n">
        <v>1</v>
      </c>
      <c r="W705" t="inlineStr">
        <is>
          <t>Date</t>
        </is>
      </c>
      <c r="Z705" s="153" t="n">
        <v>44679.55722222223</v>
      </c>
      <c r="AB705" t="inlineStr">
        <is>
          <t>*</t>
        </is>
      </c>
      <c r="AD705" t="inlineStr">
        <is>
          <t>Assembly Pull</t>
        </is>
      </c>
      <c r="AE705" t="inlineStr">
        <is>
          <t>MFRJ KITS</t>
        </is>
      </c>
      <c r="AI705" t="n">
        <v>1</v>
      </c>
      <c r="AK705" t="n">
        <v>1</v>
      </c>
      <c r="AL705" t="n">
        <v>10</v>
      </c>
      <c r="AN705" t="n">
        <v>0</v>
      </c>
      <c r="AO705" t="n">
        <v>12</v>
      </c>
      <c r="AU705" t="inlineStr">
        <is>
          <t>None</t>
        </is>
      </c>
      <c r="AV705" t="inlineStr">
        <is>
          <t>*</t>
        </is>
      </c>
    </row>
    <row r="706" ht="14.25" customHeight="1" s="152">
      <c r="A706" t="inlineStr">
        <is>
          <t>DOC</t>
        </is>
      </c>
      <c r="B706" t="n">
        <v>2</v>
      </c>
      <c r="C706" t="inlineStr">
        <is>
          <t>A066R199-00</t>
        </is>
      </c>
      <c r="D706" t="inlineStr">
        <is>
          <t>A066R199</t>
        </is>
      </c>
      <c r="E706" t="inlineStr">
        <is>
          <t xml:space="preserve">            A052D034</t>
        </is>
      </c>
      <c r="F706" t="inlineStr">
        <is>
          <t>A052D034</t>
        </is>
      </c>
      <c r="G706" t="inlineStr">
        <is>
          <t>EPA17-PERF PLATE-SI</t>
        </is>
      </c>
      <c r="H706" t="n">
        <v>1</v>
      </c>
      <c r="I706" t="inlineStr">
        <is>
          <t>RAW MATERIAL</t>
        </is>
      </c>
      <c r="J706" t="inlineStr">
        <is>
          <t>Active</t>
        </is>
      </c>
      <c r="L706" t="n">
        <v>40</v>
      </c>
      <c r="M706" t="n">
        <v>1</v>
      </c>
      <c r="Q706" t="inlineStr">
        <is>
          <t>EA</t>
        </is>
      </c>
      <c r="R706" t="inlineStr">
        <is>
          <t>Item</t>
        </is>
      </c>
      <c r="S706" t="n">
        <v>1</v>
      </c>
      <c r="T706" t="n">
        <v>100</v>
      </c>
      <c r="U706" t="n">
        <v>1</v>
      </c>
      <c r="V706" t="n">
        <v>1</v>
      </c>
      <c r="W706" t="inlineStr">
        <is>
          <t>Date</t>
        </is>
      </c>
      <c r="Z706" s="153" t="n">
        <v>44679.55722222223</v>
      </c>
      <c r="AB706" t="inlineStr">
        <is>
          <t>*</t>
        </is>
      </c>
      <c r="AD706" t="inlineStr">
        <is>
          <t>Assembly Pull</t>
        </is>
      </c>
      <c r="AE706" t="inlineStr">
        <is>
          <t>MFRJ KITS</t>
        </is>
      </c>
      <c r="AI706" t="n">
        <v>1</v>
      </c>
      <c r="AK706" t="n">
        <v>1</v>
      </c>
      <c r="AL706" t="n">
        <v>10</v>
      </c>
      <c r="AN706" t="n">
        <v>0</v>
      </c>
      <c r="AO706" t="n">
        <v>12</v>
      </c>
      <c r="AU706" t="inlineStr">
        <is>
          <t>None</t>
        </is>
      </c>
      <c r="AV706" t="inlineStr">
        <is>
          <t>*</t>
        </is>
      </c>
    </row>
    <row r="707" ht="14.25" customHeight="1" s="152">
      <c r="A707" t="inlineStr">
        <is>
          <t>DOC</t>
        </is>
      </c>
      <c r="B707" t="n">
        <v>2</v>
      </c>
      <c r="C707" t="inlineStr">
        <is>
          <t>A066R199-00</t>
        </is>
      </c>
      <c r="D707" t="inlineStr">
        <is>
          <t>A066R199</t>
        </is>
      </c>
      <c r="E707" t="inlineStr">
        <is>
          <t xml:space="preserve">        -  A066S144</t>
        </is>
      </c>
      <c r="F707" t="inlineStr">
        <is>
          <t>A066S144</t>
        </is>
      </c>
      <c r="G707" t="inlineStr">
        <is>
          <t>SUBMODULE,TUBE</t>
        </is>
      </c>
      <c r="H707" t="n">
        <v>1</v>
      </c>
      <c r="I707" t="inlineStr">
        <is>
          <t>PHANTOM</t>
        </is>
      </c>
      <c r="J707" t="inlineStr">
        <is>
          <t>PHANTOM</t>
        </is>
      </c>
      <c r="L707" t="n">
        <v>50</v>
      </c>
      <c r="M707" t="n">
        <v>1</v>
      </c>
      <c r="Q707" t="inlineStr">
        <is>
          <t>EA</t>
        </is>
      </c>
      <c r="R707" t="inlineStr">
        <is>
          <t>Item</t>
        </is>
      </c>
      <c r="S707" t="n">
        <v>1</v>
      </c>
      <c r="T707" t="n">
        <v>100</v>
      </c>
      <c r="U707" t="n">
        <v>1</v>
      </c>
      <c r="V707" t="n">
        <v>1</v>
      </c>
      <c r="W707" t="inlineStr">
        <is>
          <t>Date</t>
        </is>
      </c>
      <c r="Z707" s="153" t="n">
        <v>44679.55722222223</v>
      </c>
      <c r="AB707" t="inlineStr">
        <is>
          <t>*</t>
        </is>
      </c>
      <c r="AD707" t="inlineStr">
        <is>
          <t>Phantom</t>
        </is>
      </c>
      <c r="AI707" t="n">
        <v>1</v>
      </c>
      <c r="AK707" t="n">
        <v>1</v>
      </c>
      <c r="AL707" t="n">
        <v>0</v>
      </c>
      <c r="AN707" t="n">
        <v>0</v>
      </c>
      <c r="AO707" t="n">
        <v>22</v>
      </c>
      <c r="AU707" t="inlineStr">
        <is>
          <t>None</t>
        </is>
      </c>
    </row>
    <row r="708" ht="14.25" customHeight="1" s="152">
      <c r="A708" t="inlineStr">
        <is>
          <t>DOC</t>
        </is>
      </c>
      <c r="B708" t="n">
        <v>3</v>
      </c>
      <c r="C708" t="inlineStr">
        <is>
          <t>A066R199-00</t>
        </is>
      </c>
      <c r="D708" t="inlineStr">
        <is>
          <t>A066R199</t>
        </is>
      </c>
      <c r="E708" t="inlineStr">
        <is>
          <t xml:space="preserve">                A065Z183</t>
        </is>
      </c>
      <c r="F708" t="inlineStr">
        <is>
          <t>A065Z183</t>
        </is>
      </c>
      <c r="G708" t="inlineStr">
        <is>
          <t>PLATE,FLANGED</t>
        </is>
      </c>
      <c r="H708" t="n">
        <v>1</v>
      </c>
      <c r="I708" t="inlineStr">
        <is>
          <t>RAW MATERIAL</t>
        </is>
      </c>
      <c r="J708" t="inlineStr">
        <is>
          <t>Active</t>
        </is>
      </c>
      <c r="L708" t="n">
        <v>10</v>
      </c>
      <c r="M708" t="n">
        <v>1</v>
      </c>
      <c r="Q708" t="inlineStr">
        <is>
          <t>EA</t>
        </is>
      </c>
      <c r="R708" t="inlineStr">
        <is>
          <t>Item</t>
        </is>
      </c>
      <c r="S708" t="n">
        <v>1</v>
      </c>
      <c r="T708" t="n">
        <v>100</v>
      </c>
      <c r="U708" t="n">
        <v>1</v>
      </c>
      <c r="V708" t="n">
        <v>1</v>
      </c>
      <c r="W708" t="inlineStr">
        <is>
          <t>Date</t>
        </is>
      </c>
      <c r="Z708" s="153" t="n">
        <v>44679.55722222223</v>
      </c>
      <c r="AB708" t="inlineStr">
        <is>
          <t>*</t>
        </is>
      </c>
      <c r="AD708" t="inlineStr">
        <is>
          <t>Assembly Pull</t>
        </is>
      </c>
      <c r="AE708" t="inlineStr">
        <is>
          <t>MFRJ KITS</t>
        </is>
      </c>
      <c r="AI708" t="n">
        <v>1</v>
      </c>
      <c r="AK708" t="n">
        <v>1</v>
      </c>
      <c r="AL708" t="n">
        <v>20</v>
      </c>
      <c r="AN708" t="n">
        <v>0</v>
      </c>
      <c r="AO708" t="n">
        <v>22</v>
      </c>
      <c r="AU708" t="inlineStr">
        <is>
          <t>None</t>
        </is>
      </c>
      <c r="AV708" t="inlineStr">
        <is>
          <t>*</t>
        </is>
      </c>
    </row>
    <row r="709" ht="14.25" customHeight="1" s="152">
      <c r="A709" t="inlineStr">
        <is>
          <t>DOC</t>
        </is>
      </c>
      <c r="B709" t="n">
        <v>3</v>
      </c>
      <c r="C709" t="inlineStr">
        <is>
          <t>A066R199-00</t>
        </is>
      </c>
      <c r="D709" t="inlineStr">
        <is>
          <t>A066R199</t>
        </is>
      </c>
      <c r="E709" t="inlineStr">
        <is>
          <t xml:space="preserve">                A052L164</t>
        </is>
      </c>
      <c r="F709" t="inlineStr">
        <is>
          <t>A052L164</t>
        </is>
      </c>
      <c r="G709" t="inlineStr">
        <is>
          <t>EPA17-BAFFLE</t>
        </is>
      </c>
      <c r="H709" t="n">
        <v>1</v>
      </c>
      <c r="I709" t="inlineStr">
        <is>
          <t>RAW MATERIAL</t>
        </is>
      </c>
      <c r="J709" t="inlineStr">
        <is>
          <t>Active</t>
        </is>
      </c>
      <c r="L709" t="n">
        <v>20</v>
      </c>
      <c r="M709" t="n">
        <v>1</v>
      </c>
      <c r="Q709" t="inlineStr">
        <is>
          <t>EA</t>
        </is>
      </c>
      <c r="R709" t="inlineStr">
        <is>
          <t>Item</t>
        </is>
      </c>
      <c r="S709" t="n">
        <v>1</v>
      </c>
      <c r="T709" t="n">
        <v>100</v>
      </c>
      <c r="U709" t="n">
        <v>1</v>
      </c>
      <c r="V709" t="n">
        <v>1</v>
      </c>
      <c r="W709" t="inlineStr">
        <is>
          <t>Date</t>
        </is>
      </c>
      <c r="Z709" s="153" t="n">
        <v>44679.55722222223</v>
      </c>
      <c r="AB709" t="inlineStr">
        <is>
          <t>*</t>
        </is>
      </c>
      <c r="AD709" t="inlineStr">
        <is>
          <t>Assembly Pull</t>
        </is>
      </c>
      <c r="AE709" t="inlineStr">
        <is>
          <t>MFRJ KITS</t>
        </is>
      </c>
      <c r="AI709" t="n">
        <v>1</v>
      </c>
      <c r="AK709" t="n">
        <v>1</v>
      </c>
      <c r="AL709" t="n">
        <v>20</v>
      </c>
      <c r="AN709" t="n">
        <v>0</v>
      </c>
      <c r="AO709" t="n">
        <v>22</v>
      </c>
      <c r="AU709" t="inlineStr">
        <is>
          <t>None</t>
        </is>
      </c>
      <c r="AV709" t="inlineStr">
        <is>
          <t>*</t>
        </is>
      </c>
    </row>
    <row r="710" ht="14.25" customHeight="1" s="152">
      <c r="A710" t="inlineStr">
        <is>
          <t>DOC</t>
        </is>
      </c>
      <c r="B710" t="n">
        <v>3</v>
      </c>
      <c r="C710" t="inlineStr">
        <is>
          <t>A066R199-00</t>
        </is>
      </c>
      <c r="D710" t="inlineStr">
        <is>
          <t>A066R199</t>
        </is>
      </c>
      <c r="E710" t="inlineStr">
        <is>
          <t xml:space="preserve">                A052L165</t>
        </is>
      </c>
      <c r="F710" t="inlineStr">
        <is>
          <t>A052L165</t>
        </is>
      </c>
      <c r="G710" t="inlineStr">
        <is>
          <t>EPA17-BAFFLE-INLET-SI</t>
        </is>
      </c>
      <c r="H710" t="n">
        <v>1</v>
      </c>
      <c r="I710" t="inlineStr">
        <is>
          <t>RAW MATERIAL</t>
        </is>
      </c>
      <c r="J710" t="inlineStr">
        <is>
          <t>Active</t>
        </is>
      </c>
      <c r="L710" t="n">
        <v>30</v>
      </c>
      <c r="M710" t="n">
        <v>1</v>
      </c>
      <c r="Q710" t="inlineStr">
        <is>
          <t>EA</t>
        </is>
      </c>
      <c r="R710" t="inlineStr">
        <is>
          <t>Item</t>
        </is>
      </c>
      <c r="S710" t="n">
        <v>1</v>
      </c>
      <c r="T710" t="n">
        <v>100</v>
      </c>
      <c r="U710" t="n">
        <v>1</v>
      </c>
      <c r="V710" t="n">
        <v>1</v>
      </c>
      <c r="W710" t="inlineStr">
        <is>
          <t>Date</t>
        </is>
      </c>
      <c r="Z710" s="153" t="n">
        <v>44679.55722222223</v>
      </c>
      <c r="AB710" t="inlineStr">
        <is>
          <t>*</t>
        </is>
      </c>
      <c r="AD710" t="inlineStr">
        <is>
          <t>Assembly Pull</t>
        </is>
      </c>
      <c r="AE710" t="inlineStr">
        <is>
          <t>MFRJ KITS</t>
        </is>
      </c>
      <c r="AI710" t="n">
        <v>1</v>
      </c>
      <c r="AK710" t="n">
        <v>1</v>
      </c>
      <c r="AL710" t="n">
        <v>10</v>
      </c>
      <c r="AN710" t="n">
        <v>0</v>
      </c>
      <c r="AO710" t="n">
        <v>12</v>
      </c>
      <c r="AU710" t="inlineStr">
        <is>
          <t>None</t>
        </is>
      </c>
      <c r="AV710" t="inlineStr">
        <is>
          <t>*</t>
        </is>
      </c>
    </row>
    <row r="711" ht="14.25" customHeight="1" s="152">
      <c r="A711" t="inlineStr">
        <is>
          <t>DOC</t>
        </is>
      </c>
      <c r="B711" t="n">
        <v>3</v>
      </c>
      <c r="C711" t="inlineStr">
        <is>
          <t>A066R199-00</t>
        </is>
      </c>
      <c r="D711" t="inlineStr">
        <is>
          <t>A066R199</t>
        </is>
      </c>
      <c r="E711" t="inlineStr">
        <is>
          <t xml:space="preserve">                A057D140</t>
        </is>
      </c>
      <c r="F711" t="inlineStr">
        <is>
          <t>A057D140</t>
        </is>
      </c>
      <c r="G711" t="inlineStr">
        <is>
          <t>EPA17-COUPLER</t>
        </is>
      </c>
      <c r="H711" t="n">
        <v>1</v>
      </c>
      <c r="I711" t="inlineStr">
        <is>
          <t>RAW MATERIAL</t>
        </is>
      </c>
      <c r="J711" t="inlineStr">
        <is>
          <t>Active</t>
        </is>
      </c>
      <c r="L711" t="n">
        <v>40</v>
      </c>
      <c r="M711" t="n">
        <v>1</v>
      </c>
      <c r="Q711" t="inlineStr">
        <is>
          <t>EA</t>
        </is>
      </c>
      <c r="R711" t="inlineStr">
        <is>
          <t>Item</t>
        </is>
      </c>
      <c r="S711" t="n">
        <v>1</v>
      </c>
      <c r="T711" t="n">
        <v>100</v>
      </c>
      <c r="U711" t="n">
        <v>1</v>
      </c>
      <c r="V711" t="n">
        <v>1</v>
      </c>
      <c r="W711" t="inlineStr">
        <is>
          <t>Date</t>
        </is>
      </c>
      <c r="Z711" s="153" t="n">
        <v>44679.55722222223</v>
      </c>
      <c r="AB711" t="inlineStr">
        <is>
          <t>*</t>
        </is>
      </c>
      <c r="AD711" t="inlineStr">
        <is>
          <t>Assembly Pull</t>
        </is>
      </c>
      <c r="AE711" t="inlineStr">
        <is>
          <t>M1200</t>
        </is>
      </c>
      <c r="AI711" t="n">
        <v>1</v>
      </c>
      <c r="AK711" t="n">
        <v>1</v>
      </c>
      <c r="AL711" t="n">
        <v>10</v>
      </c>
      <c r="AN711" t="n">
        <v>0</v>
      </c>
      <c r="AO711" t="n">
        <v>12</v>
      </c>
      <c r="AU711" t="inlineStr">
        <is>
          <t>None</t>
        </is>
      </c>
      <c r="AV711" t="inlineStr">
        <is>
          <t>*</t>
        </is>
      </c>
    </row>
    <row r="712" ht="14.25" customHeight="1" s="152">
      <c r="A712" t="inlineStr">
        <is>
          <t>DOC</t>
        </is>
      </c>
      <c r="B712" t="n">
        <v>2</v>
      </c>
      <c r="C712" t="inlineStr">
        <is>
          <t>A066R199-00</t>
        </is>
      </c>
      <c r="D712" t="inlineStr">
        <is>
          <t>A066R199</t>
        </is>
      </c>
      <c r="E712" t="inlineStr">
        <is>
          <t xml:space="preserve">            A040W492</t>
        </is>
      </c>
      <c r="F712" t="inlineStr">
        <is>
          <t>A040W492</t>
        </is>
      </c>
      <c r="G712" t="inlineStr">
        <is>
          <t>ADAPTER CLAMP</t>
        </is>
      </c>
      <c r="H712" t="n">
        <v>1</v>
      </c>
      <c r="I712" t="inlineStr">
        <is>
          <t>RAW MATERIAL</t>
        </is>
      </c>
      <c r="J712" t="inlineStr">
        <is>
          <t>Active</t>
        </is>
      </c>
      <c r="L712" t="n">
        <v>60</v>
      </c>
      <c r="M712" t="n">
        <v>1</v>
      </c>
      <c r="Q712" t="inlineStr">
        <is>
          <t>EA</t>
        </is>
      </c>
      <c r="R712" t="inlineStr">
        <is>
          <t>Item</t>
        </is>
      </c>
      <c r="S712" t="n">
        <v>1</v>
      </c>
      <c r="T712" t="n">
        <v>100</v>
      </c>
      <c r="U712" t="n">
        <v>1</v>
      </c>
      <c r="V712" t="n">
        <v>1</v>
      </c>
      <c r="W712" t="inlineStr">
        <is>
          <t>Date</t>
        </is>
      </c>
      <c r="Z712" s="153" t="n">
        <v>44679.55722222223</v>
      </c>
      <c r="AB712" t="inlineStr">
        <is>
          <t>*</t>
        </is>
      </c>
      <c r="AD712" t="inlineStr">
        <is>
          <t>Assembly Pull</t>
        </is>
      </c>
      <c r="AE712" t="inlineStr">
        <is>
          <t>M1200</t>
        </is>
      </c>
      <c r="AI712" t="n">
        <v>1</v>
      </c>
      <c r="AK712" t="n">
        <v>1</v>
      </c>
      <c r="AL712" t="n">
        <v>10</v>
      </c>
      <c r="AN712" t="n">
        <v>0</v>
      </c>
      <c r="AO712" t="n">
        <v>12</v>
      </c>
      <c r="AU712" t="inlineStr">
        <is>
          <t>None</t>
        </is>
      </c>
      <c r="AV712" t="inlineStr">
        <is>
          <t>*</t>
        </is>
      </c>
    </row>
    <row r="713" ht="14.25" customHeight="1" s="152">
      <c r="A713" t="inlineStr">
        <is>
          <t>DOC</t>
        </is>
      </c>
      <c r="B713" t="n">
        <v>2</v>
      </c>
      <c r="C713" t="inlineStr">
        <is>
          <t>A066R199-00</t>
        </is>
      </c>
      <c r="D713" t="inlineStr">
        <is>
          <t>A066R199</t>
        </is>
      </c>
      <c r="E713" t="inlineStr">
        <is>
          <t xml:space="preserve">            A067X454</t>
        </is>
      </c>
      <c r="F713" t="inlineStr">
        <is>
          <t>A067X454</t>
        </is>
      </c>
      <c r="G713" t="inlineStr">
        <is>
          <t>INSULATION</t>
        </is>
      </c>
      <c r="H713" t="n">
        <v>1</v>
      </c>
      <c r="I713" t="inlineStr">
        <is>
          <t>RAW MATERIAL</t>
        </is>
      </c>
      <c r="J713" t="inlineStr">
        <is>
          <t>Active</t>
        </is>
      </c>
      <c r="L713" t="n">
        <v>70</v>
      </c>
      <c r="M713" t="n">
        <v>1</v>
      </c>
      <c r="Q713" t="inlineStr">
        <is>
          <t>EA</t>
        </is>
      </c>
      <c r="R713" t="inlineStr">
        <is>
          <t>Item</t>
        </is>
      </c>
      <c r="S713" t="n">
        <v>1</v>
      </c>
      <c r="T713" t="n">
        <v>100</v>
      </c>
      <c r="U713" t="n">
        <v>1</v>
      </c>
      <c r="V713" t="n">
        <v>1</v>
      </c>
      <c r="W713" t="inlineStr">
        <is>
          <t>Date</t>
        </is>
      </c>
      <c r="Z713" s="153" t="n">
        <v>44679.55722222223</v>
      </c>
      <c r="AB713" t="inlineStr">
        <is>
          <t>*</t>
        </is>
      </c>
      <c r="AD713" t="inlineStr">
        <is>
          <t>Assembly Pull</t>
        </is>
      </c>
      <c r="AE713" t="inlineStr">
        <is>
          <t>MFRJ KITS</t>
        </is>
      </c>
      <c r="AI713" t="n">
        <v>1</v>
      </c>
      <c r="AK713" t="n">
        <v>1</v>
      </c>
      <c r="AL713" t="n">
        <v>10</v>
      </c>
      <c r="AN713" t="n">
        <v>0</v>
      </c>
      <c r="AO713" t="n">
        <v>12</v>
      </c>
      <c r="AU713" t="inlineStr">
        <is>
          <t>None</t>
        </is>
      </c>
      <c r="AV713" t="inlineStr">
        <is>
          <t>*</t>
        </is>
      </c>
    </row>
    <row r="714" ht="14.25" customHeight="1" s="152">
      <c r="A714" t="inlineStr">
        <is>
          <t>DOC</t>
        </is>
      </c>
      <c r="B714" t="n">
        <v>2</v>
      </c>
      <c r="C714" t="inlineStr">
        <is>
          <t>A066R199-00</t>
        </is>
      </c>
      <c r="D714" t="inlineStr">
        <is>
          <t>A066R199</t>
        </is>
      </c>
      <c r="E714" t="inlineStr">
        <is>
          <t xml:space="preserve">            A064A079</t>
        </is>
      </c>
      <c r="F714" t="inlineStr">
        <is>
          <t>A064A079</t>
        </is>
      </c>
      <c r="G714" t="inlineStr">
        <is>
          <t>EPA21-INSULATION</t>
        </is>
      </c>
      <c r="H714" t="n">
        <v>1</v>
      </c>
      <c r="I714" t="inlineStr">
        <is>
          <t>RAW MATERIAL</t>
        </is>
      </c>
      <c r="J714" t="inlineStr">
        <is>
          <t>Active</t>
        </is>
      </c>
      <c r="L714" t="n">
        <v>81</v>
      </c>
      <c r="M714" t="n">
        <v>1</v>
      </c>
      <c r="Q714" t="inlineStr">
        <is>
          <t>EA</t>
        </is>
      </c>
      <c r="R714" t="inlineStr">
        <is>
          <t>Item</t>
        </is>
      </c>
      <c r="S714" t="n">
        <v>1</v>
      </c>
      <c r="T714" t="n">
        <v>100</v>
      </c>
      <c r="U714" t="n">
        <v>1</v>
      </c>
      <c r="V714" t="n">
        <v>1</v>
      </c>
      <c r="W714" t="inlineStr">
        <is>
          <t>Date</t>
        </is>
      </c>
      <c r="Z714" s="153" t="n">
        <v>44945.64097222222</v>
      </c>
      <c r="AB714" t="inlineStr">
        <is>
          <t>*</t>
        </is>
      </c>
      <c r="AD714" t="inlineStr">
        <is>
          <t>Assembly Pull</t>
        </is>
      </c>
      <c r="AE714" t="inlineStr">
        <is>
          <t>MFRJ KITS</t>
        </is>
      </c>
      <c r="AI714" t="n">
        <v>1</v>
      </c>
      <c r="AK714" t="n">
        <v>1</v>
      </c>
      <c r="AL714" t="n">
        <v>15</v>
      </c>
      <c r="AN714" t="n">
        <v>0</v>
      </c>
      <c r="AO714" t="n">
        <v>17</v>
      </c>
      <c r="AU714" t="inlineStr">
        <is>
          <t>None</t>
        </is>
      </c>
      <c r="AV714" t="inlineStr">
        <is>
          <t>*</t>
        </is>
      </c>
    </row>
    <row r="715" ht="14.25" customHeight="1" s="152">
      <c r="A715" t="inlineStr">
        <is>
          <t>DOC</t>
        </is>
      </c>
      <c r="B715" t="n">
        <v>2</v>
      </c>
      <c r="C715" t="inlineStr">
        <is>
          <t>A066R199-00</t>
        </is>
      </c>
      <c r="D715" t="inlineStr">
        <is>
          <t>A066R199</t>
        </is>
      </c>
      <c r="E715" t="inlineStr">
        <is>
          <t xml:space="preserve">            A064A084</t>
        </is>
      </c>
      <c r="F715" t="inlineStr">
        <is>
          <t>A064A084</t>
        </is>
      </c>
      <c r="G715" t="inlineStr">
        <is>
          <t>EPA21-INSULATION</t>
        </is>
      </c>
      <c r="H715" t="n">
        <v>1</v>
      </c>
      <c r="I715" t="inlineStr">
        <is>
          <t>RAW MATERIAL</t>
        </is>
      </c>
      <c r="J715" t="inlineStr">
        <is>
          <t>Active</t>
        </is>
      </c>
      <c r="L715" t="n">
        <v>91</v>
      </c>
      <c r="M715" t="n">
        <v>1</v>
      </c>
      <c r="Q715" t="inlineStr">
        <is>
          <t>EA</t>
        </is>
      </c>
      <c r="R715" t="inlineStr">
        <is>
          <t>Item</t>
        </is>
      </c>
      <c r="S715" t="n">
        <v>1</v>
      </c>
      <c r="T715" t="n">
        <v>100</v>
      </c>
      <c r="U715" t="n">
        <v>1</v>
      </c>
      <c r="V715" t="n">
        <v>1</v>
      </c>
      <c r="W715" t="inlineStr">
        <is>
          <t>Date</t>
        </is>
      </c>
      <c r="Z715" s="153" t="n">
        <v>44945.64219907407</v>
      </c>
      <c r="AB715" t="inlineStr">
        <is>
          <t>*</t>
        </is>
      </c>
      <c r="AD715" t="inlineStr">
        <is>
          <t>Assembly Pull</t>
        </is>
      </c>
      <c r="AE715" t="inlineStr">
        <is>
          <t>MFRJ KITS</t>
        </is>
      </c>
      <c r="AI715" t="n">
        <v>1</v>
      </c>
      <c r="AK715" t="n">
        <v>1</v>
      </c>
      <c r="AL715" t="n">
        <v>15</v>
      </c>
      <c r="AN715" t="n">
        <v>0</v>
      </c>
      <c r="AO715" t="n">
        <v>17</v>
      </c>
      <c r="AU715" t="inlineStr">
        <is>
          <t>None</t>
        </is>
      </c>
      <c r="AV715" t="inlineStr">
        <is>
          <t>*</t>
        </is>
      </c>
    </row>
    <row r="716" ht="14.25" customHeight="1" s="152">
      <c r="A716" t="inlineStr">
        <is>
          <t>DOC</t>
        </is>
      </c>
      <c r="B716" t="n">
        <v>2</v>
      </c>
      <c r="C716" t="inlineStr">
        <is>
          <t>A066R199-00</t>
        </is>
      </c>
      <c r="D716" t="inlineStr">
        <is>
          <t>A066R199</t>
        </is>
      </c>
      <c r="E716" t="inlineStr">
        <is>
          <t xml:space="preserve">            A065S724</t>
        </is>
      </c>
      <c r="F716" t="inlineStr">
        <is>
          <t>A065S724</t>
        </is>
      </c>
      <c r="G716" t="inlineStr">
        <is>
          <t>SHIELD,HEAT</t>
        </is>
      </c>
      <c r="H716" t="n">
        <v>1</v>
      </c>
      <c r="I716" t="inlineStr">
        <is>
          <t>RAW MATERIAL</t>
        </is>
      </c>
      <c r="J716" t="inlineStr">
        <is>
          <t>Active</t>
        </is>
      </c>
      <c r="L716" t="n">
        <v>100</v>
      </c>
      <c r="M716" t="n">
        <v>1</v>
      </c>
      <c r="Q716" t="inlineStr">
        <is>
          <t>EA</t>
        </is>
      </c>
      <c r="R716" t="inlineStr">
        <is>
          <t>Item</t>
        </is>
      </c>
      <c r="S716" t="n">
        <v>1</v>
      </c>
      <c r="T716" t="n">
        <v>100</v>
      </c>
      <c r="U716" t="n">
        <v>1</v>
      </c>
      <c r="V716" t="n">
        <v>1</v>
      </c>
      <c r="W716" t="inlineStr">
        <is>
          <t>Date</t>
        </is>
      </c>
      <c r="Z716" s="153" t="n">
        <v>44679.55722222223</v>
      </c>
      <c r="AB716" t="inlineStr">
        <is>
          <t>*</t>
        </is>
      </c>
      <c r="AD716" t="inlineStr">
        <is>
          <t>Assembly Pull</t>
        </is>
      </c>
      <c r="AE716" t="inlineStr">
        <is>
          <t>MFRJ KITS</t>
        </is>
      </c>
      <c r="AI716" t="n">
        <v>1</v>
      </c>
      <c r="AK716" t="n">
        <v>1</v>
      </c>
      <c r="AL716" t="n">
        <v>20</v>
      </c>
      <c r="AN716" t="n">
        <v>0</v>
      </c>
      <c r="AO716" t="n">
        <v>22</v>
      </c>
      <c r="AU716" t="inlineStr">
        <is>
          <t>None</t>
        </is>
      </c>
      <c r="AV716" t="inlineStr">
        <is>
          <t>*</t>
        </is>
      </c>
    </row>
    <row r="717" ht="14.25" customHeight="1" s="152">
      <c r="A717" t="inlineStr">
        <is>
          <t>DOC</t>
        </is>
      </c>
      <c r="B717" t="n">
        <v>2</v>
      </c>
      <c r="C717" t="inlineStr">
        <is>
          <t>A066R199-00</t>
        </is>
      </c>
      <c r="D717" t="inlineStr">
        <is>
          <t>A066R199</t>
        </is>
      </c>
      <c r="E717" t="inlineStr">
        <is>
          <t xml:space="preserve">            A065S883</t>
        </is>
      </c>
      <c r="F717" t="inlineStr">
        <is>
          <t>A065S883</t>
        </is>
      </c>
      <c r="G717" t="inlineStr">
        <is>
          <t>SHIELD,HEAT</t>
        </is>
      </c>
      <c r="H717" t="n">
        <v>1</v>
      </c>
      <c r="I717" t="inlineStr">
        <is>
          <t>RAW MATERIAL</t>
        </is>
      </c>
      <c r="J717" t="inlineStr">
        <is>
          <t>Active</t>
        </is>
      </c>
      <c r="L717" t="n">
        <v>110</v>
      </c>
      <c r="M717" t="n">
        <v>1</v>
      </c>
      <c r="Q717" t="inlineStr">
        <is>
          <t>EA</t>
        </is>
      </c>
      <c r="R717" t="inlineStr">
        <is>
          <t>Item</t>
        </is>
      </c>
      <c r="S717" t="n">
        <v>1</v>
      </c>
      <c r="T717" t="n">
        <v>100</v>
      </c>
      <c r="U717" t="n">
        <v>1</v>
      </c>
      <c r="V717" t="n">
        <v>1</v>
      </c>
      <c r="W717" t="inlineStr">
        <is>
          <t>Date</t>
        </is>
      </c>
      <c r="Z717" s="153" t="n">
        <v>44679.55722222223</v>
      </c>
      <c r="AB717" t="inlineStr">
        <is>
          <t>*</t>
        </is>
      </c>
      <c r="AD717" t="inlineStr">
        <is>
          <t>Assembly Pull</t>
        </is>
      </c>
      <c r="AE717" t="inlineStr">
        <is>
          <t>MFRJ KITS</t>
        </is>
      </c>
      <c r="AI717" t="n">
        <v>1</v>
      </c>
      <c r="AK717" t="n">
        <v>1</v>
      </c>
      <c r="AL717" t="n">
        <v>20</v>
      </c>
      <c r="AN717" t="n">
        <v>0</v>
      </c>
      <c r="AO717" t="n">
        <v>22</v>
      </c>
      <c r="AU717" t="inlineStr">
        <is>
          <t>None</t>
        </is>
      </c>
      <c r="AV717" t="inlineStr">
        <is>
          <t>*</t>
        </is>
      </c>
    </row>
    <row r="718" ht="14.25" customHeight="1" s="152">
      <c r="A718" t="inlineStr">
        <is>
          <t>DOC</t>
        </is>
      </c>
      <c r="B718" t="n">
        <v>2</v>
      </c>
      <c r="C718" t="inlineStr">
        <is>
          <t>A066R199-00</t>
        </is>
      </c>
      <c r="D718" t="inlineStr">
        <is>
          <t>A066R199</t>
        </is>
      </c>
      <c r="E718" t="inlineStr">
        <is>
          <t xml:space="preserve">            A065S725</t>
        </is>
      </c>
      <c r="F718" t="inlineStr">
        <is>
          <t>A065S725</t>
        </is>
      </c>
      <c r="G718" t="inlineStr">
        <is>
          <t>SHIELD,HEAT</t>
        </is>
      </c>
      <c r="H718" t="n">
        <v>1</v>
      </c>
      <c r="I718" t="inlineStr">
        <is>
          <t>RAW MATERIAL</t>
        </is>
      </c>
      <c r="J718" t="inlineStr">
        <is>
          <t>Active</t>
        </is>
      </c>
      <c r="L718" t="n">
        <v>120</v>
      </c>
      <c r="M718" t="n">
        <v>1</v>
      </c>
      <c r="Q718" t="inlineStr">
        <is>
          <t>EA</t>
        </is>
      </c>
      <c r="R718" t="inlineStr">
        <is>
          <t>Item</t>
        </is>
      </c>
      <c r="S718" t="n">
        <v>1</v>
      </c>
      <c r="T718" t="n">
        <v>100</v>
      </c>
      <c r="U718" t="n">
        <v>1</v>
      </c>
      <c r="V718" t="n">
        <v>1</v>
      </c>
      <c r="W718" t="inlineStr">
        <is>
          <t>Date</t>
        </is>
      </c>
      <c r="Z718" s="153" t="n">
        <v>44679.55722222223</v>
      </c>
      <c r="AB718" t="inlineStr">
        <is>
          <t>*</t>
        </is>
      </c>
      <c r="AD718" t="inlineStr">
        <is>
          <t>Assembly Pull</t>
        </is>
      </c>
      <c r="AE718" t="inlineStr">
        <is>
          <t>MFRJ KITS</t>
        </is>
      </c>
      <c r="AI718" t="n">
        <v>1</v>
      </c>
      <c r="AK718" t="n">
        <v>1</v>
      </c>
      <c r="AL718" t="n">
        <v>20</v>
      </c>
      <c r="AN718" t="n">
        <v>0</v>
      </c>
      <c r="AO718" t="n">
        <v>22</v>
      </c>
      <c r="AU718" t="inlineStr">
        <is>
          <t>None</t>
        </is>
      </c>
      <c r="AV718" t="inlineStr">
        <is>
          <t>*</t>
        </is>
      </c>
    </row>
    <row r="719" ht="14.25" customHeight="1" s="152">
      <c r="A719" t="inlineStr">
        <is>
          <t>DOC</t>
        </is>
      </c>
      <c r="B719" t="n">
        <v>1</v>
      </c>
      <c r="C719" t="inlineStr">
        <is>
          <t>A066W789-00</t>
        </is>
      </c>
      <c r="D719" t="inlineStr">
        <is>
          <t>A066W789</t>
        </is>
      </c>
      <c r="E719" t="inlineStr">
        <is>
          <t xml:space="preserve">    -  A066W789P</t>
        </is>
      </c>
      <c r="F719" t="inlineStr">
        <is>
          <t>A066W789</t>
        </is>
      </c>
      <c r="G719" t="inlineStr">
        <is>
          <t>MODULE,DOC INLET</t>
        </is>
      </c>
      <c r="H719" t="n">
        <v>1</v>
      </c>
      <c r="I719" t="inlineStr">
        <is>
          <t>PHANTOM</t>
        </is>
      </c>
      <c r="J719" t="inlineStr">
        <is>
          <t>PHANTOM</t>
        </is>
      </c>
      <c r="L719" t="n">
        <v>10</v>
      </c>
      <c r="M719" t="n">
        <v>1</v>
      </c>
      <c r="Q719" t="inlineStr">
        <is>
          <t>EA</t>
        </is>
      </c>
      <c r="R719" t="inlineStr">
        <is>
          <t>Item</t>
        </is>
      </c>
      <c r="S719" t="n">
        <v>1</v>
      </c>
      <c r="T719" t="n">
        <v>100</v>
      </c>
      <c r="U719" t="n">
        <v>1</v>
      </c>
      <c r="V719" t="n">
        <v>1</v>
      </c>
      <c r="W719" t="inlineStr">
        <is>
          <t>Date</t>
        </is>
      </c>
      <c r="Z719" s="153" t="n">
        <v>44764.68129629629</v>
      </c>
      <c r="AB719" t="inlineStr">
        <is>
          <t>*</t>
        </is>
      </c>
      <c r="AD719" t="inlineStr">
        <is>
          <t>Phantom</t>
        </is>
      </c>
      <c r="AI719" t="n">
        <v>1</v>
      </c>
      <c r="AK719" t="n">
        <v>1</v>
      </c>
      <c r="AL719" t="n">
        <v>0</v>
      </c>
      <c r="AN719" t="n">
        <v>2</v>
      </c>
      <c r="AO719" t="n">
        <v>83</v>
      </c>
      <c r="AU719" t="inlineStr">
        <is>
          <t>None</t>
        </is>
      </c>
    </row>
    <row r="720" ht="14.25" customHeight="1" s="152">
      <c r="A720" t="inlineStr">
        <is>
          <t>DOC</t>
        </is>
      </c>
      <c r="B720" t="n">
        <v>2</v>
      </c>
      <c r="C720" t="inlineStr">
        <is>
          <t>A066W789-00</t>
        </is>
      </c>
      <c r="D720" t="inlineStr">
        <is>
          <t>A066W789</t>
        </is>
      </c>
      <c r="E720" t="inlineStr">
        <is>
          <t xml:space="preserve">        -  A068M004</t>
        </is>
      </c>
      <c r="F720" t="inlineStr">
        <is>
          <t>A068M004</t>
        </is>
      </c>
      <c r="G720" t="inlineStr">
        <is>
          <t>MODULE,DOC CATALYST</t>
        </is>
      </c>
      <c r="H720" t="n">
        <v>1</v>
      </c>
      <c r="I720" t="inlineStr">
        <is>
          <t>SUB ASSEMBLY</t>
        </is>
      </c>
      <c r="J720" t="inlineStr">
        <is>
          <t>Active</t>
        </is>
      </c>
      <c r="L720" t="n">
        <v>11</v>
      </c>
      <c r="M720" t="n">
        <v>1</v>
      </c>
      <c r="Q720" t="inlineStr">
        <is>
          <t>EA</t>
        </is>
      </c>
      <c r="R720" t="inlineStr">
        <is>
          <t>Item</t>
        </is>
      </c>
      <c r="S720" t="n">
        <v>1</v>
      </c>
      <c r="T720" t="n">
        <v>100</v>
      </c>
      <c r="U720" t="n">
        <v>1</v>
      </c>
      <c r="V720" t="n">
        <v>1</v>
      </c>
      <c r="W720" t="inlineStr">
        <is>
          <t>Date</t>
        </is>
      </c>
      <c r="Z720" s="153" t="n">
        <v>45086.76149305556</v>
      </c>
      <c r="AB720" t="inlineStr">
        <is>
          <t>*</t>
        </is>
      </c>
      <c r="AD720" t="inlineStr">
        <is>
          <t>Assembly Pull</t>
        </is>
      </c>
      <c r="AE720" t="inlineStr">
        <is>
          <t>M1000</t>
        </is>
      </c>
      <c r="AI720" t="n">
        <v>1</v>
      </c>
      <c r="AK720" t="n">
        <v>1</v>
      </c>
      <c r="AL720" t="n">
        <v>1</v>
      </c>
      <c r="AN720" t="n">
        <v>2</v>
      </c>
      <c r="AO720" t="n">
        <v>83</v>
      </c>
      <c r="AU720" t="inlineStr">
        <is>
          <t>None</t>
        </is>
      </c>
      <c r="AV720" t="inlineStr">
        <is>
          <t>*</t>
        </is>
      </c>
    </row>
    <row r="721" ht="14.25" customHeight="1" s="152">
      <c r="A721" t="inlineStr">
        <is>
          <t>DOC</t>
        </is>
      </c>
      <c r="B721" t="n">
        <v>3</v>
      </c>
      <c r="C721" t="inlineStr">
        <is>
          <t>A066W789-00</t>
        </is>
      </c>
      <c r="D721" t="inlineStr">
        <is>
          <t>A066W789</t>
        </is>
      </c>
      <c r="E721" t="inlineStr">
        <is>
          <t xml:space="preserve">            -  A068E881</t>
        </is>
      </c>
      <c r="F721" t="inlineStr">
        <is>
          <t>A068E881</t>
        </is>
      </c>
      <c r="G721" t="inlineStr">
        <is>
          <t>ROLLED BODY</t>
        </is>
      </c>
      <c r="H721" t="n">
        <v>1</v>
      </c>
      <c r="I721" t="inlineStr">
        <is>
          <t>SUB ASSEMBLY</t>
        </is>
      </c>
      <c r="J721" t="inlineStr">
        <is>
          <t>Active</t>
        </is>
      </c>
      <c r="L721" t="n">
        <v>10</v>
      </c>
      <c r="M721" t="n">
        <v>1</v>
      </c>
      <c r="Q721" t="inlineStr">
        <is>
          <t>EA</t>
        </is>
      </c>
      <c r="R721" t="inlineStr">
        <is>
          <t>Item</t>
        </is>
      </c>
      <c r="S721" t="n">
        <v>1</v>
      </c>
      <c r="T721" t="n">
        <v>100</v>
      </c>
      <c r="U721" t="n">
        <v>1</v>
      </c>
      <c r="V721" t="n">
        <v>1</v>
      </c>
      <c r="W721" t="inlineStr">
        <is>
          <t>Date</t>
        </is>
      </c>
      <c r="Z721" s="153" t="n">
        <v>45086.76149305556</v>
      </c>
      <c r="AB721" t="inlineStr">
        <is>
          <t>*</t>
        </is>
      </c>
      <c r="AD721" t="inlineStr">
        <is>
          <t>Assembly Pull</t>
        </is>
      </c>
      <c r="AE721" t="inlineStr">
        <is>
          <t>C500</t>
        </is>
      </c>
      <c r="AI721" t="n">
        <v>1</v>
      </c>
      <c r="AK721" t="n">
        <v>1</v>
      </c>
      <c r="AL721" t="n">
        <v>1</v>
      </c>
      <c r="AN721" t="n">
        <v>1</v>
      </c>
      <c r="AO721" t="n">
        <v>6</v>
      </c>
      <c r="AU721" t="inlineStr">
        <is>
          <t>None</t>
        </is>
      </c>
      <c r="AV721" t="inlineStr">
        <is>
          <t>*</t>
        </is>
      </c>
    </row>
    <row r="722" ht="14.25" customHeight="1" s="152">
      <c r="A722" t="inlineStr">
        <is>
          <t>DOC</t>
        </is>
      </c>
      <c r="B722" t="n">
        <v>4</v>
      </c>
      <c r="C722" t="inlineStr">
        <is>
          <t>A066W789-00</t>
        </is>
      </c>
      <c r="D722" t="inlineStr">
        <is>
          <t>A066W789</t>
        </is>
      </c>
      <c r="E722" t="inlineStr">
        <is>
          <t xml:space="preserve">                    A068E881F</t>
        </is>
      </c>
      <c r="F722" t="inlineStr">
        <is>
          <t>A068E881</t>
        </is>
      </c>
      <c r="G722" t="inlineStr">
        <is>
          <t>FLAT BODY</t>
        </is>
      </c>
      <c r="H722" t="n">
        <v>1</v>
      </c>
      <c r="I722" t="inlineStr">
        <is>
          <t>RAW MATERIAL</t>
        </is>
      </c>
      <c r="J722" t="inlineStr">
        <is>
          <t>Active</t>
        </is>
      </c>
      <c r="L722" t="n">
        <v>10</v>
      </c>
      <c r="M722" t="n">
        <v>1</v>
      </c>
      <c r="Q722" t="inlineStr">
        <is>
          <t>EA</t>
        </is>
      </c>
      <c r="R722" t="inlineStr">
        <is>
          <t>Item</t>
        </is>
      </c>
      <c r="S722" t="n">
        <v>1</v>
      </c>
      <c r="T722" t="n">
        <v>100</v>
      </c>
      <c r="U722" t="n">
        <v>1</v>
      </c>
      <c r="V722" t="n">
        <v>1</v>
      </c>
      <c r="W722" t="inlineStr">
        <is>
          <t>Date</t>
        </is>
      </c>
      <c r="Z722" s="153" t="n">
        <v>45086.76149305556</v>
      </c>
      <c r="AB722" t="inlineStr">
        <is>
          <t>*</t>
        </is>
      </c>
      <c r="AD722" t="inlineStr">
        <is>
          <t>Assembly Pull</t>
        </is>
      </c>
      <c r="AE722" t="inlineStr">
        <is>
          <t>LSLASER</t>
        </is>
      </c>
      <c r="AI722" t="n">
        <v>1</v>
      </c>
      <c r="AK722" t="n">
        <v>1</v>
      </c>
      <c r="AL722" t="n">
        <v>5</v>
      </c>
      <c r="AN722" t="n">
        <v>0</v>
      </c>
      <c r="AO722" t="n">
        <v>5</v>
      </c>
      <c r="AU722" t="inlineStr">
        <is>
          <t>None</t>
        </is>
      </c>
      <c r="AV722" t="inlineStr">
        <is>
          <t>*</t>
        </is>
      </c>
    </row>
    <row r="723" ht="14.25" customHeight="1" s="152">
      <c r="A723" t="inlineStr">
        <is>
          <t>DOC</t>
        </is>
      </c>
      <c r="B723" t="n">
        <v>3</v>
      </c>
      <c r="C723" t="inlineStr">
        <is>
          <t>A066W789-00</t>
        </is>
      </c>
      <c r="D723" t="inlineStr">
        <is>
          <t>A066W789</t>
        </is>
      </c>
      <c r="E723" t="inlineStr">
        <is>
          <t xml:space="preserve">            -  A067B289</t>
        </is>
      </c>
      <c r="F723" t="inlineStr">
        <is>
          <t>A067B289</t>
        </is>
      </c>
      <c r="G723" t="inlineStr">
        <is>
          <t>CATALYST,DIESEL OXIDATION</t>
        </is>
      </c>
      <c r="H723" t="n">
        <v>1</v>
      </c>
      <c r="I723" t="inlineStr">
        <is>
          <t>PHANTOM</t>
        </is>
      </c>
      <c r="J723" t="inlineStr">
        <is>
          <t>PHANTOM</t>
        </is>
      </c>
      <c r="L723" t="n">
        <v>22</v>
      </c>
      <c r="M723" t="n">
        <v>1</v>
      </c>
      <c r="Q723" t="inlineStr">
        <is>
          <t>EA</t>
        </is>
      </c>
      <c r="R723" t="inlineStr">
        <is>
          <t>Item</t>
        </is>
      </c>
      <c r="S723" t="n">
        <v>1</v>
      </c>
      <c r="T723" t="n">
        <v>100</v>
      </c>
      <c r="U723" t="n">
        <v>1</v>
      </c>
      <c r="V723" t="n">
        <v>1</v>
      </c>
      <c r="W723" t="inlineStr">
        <is>
          <t>Date</t>
        </is>
      </c>
      <c r="Z723" s="153" t="n">
        <v>45086.76149305556</v>
      </c>
      <c r="AB723" t="inlineStr">
        <is>
          <t>*</t>
        </is>
      </c>
      <c r="AD723" t="inlineStr">
        <is>
          <t>Phantom</t>
        </is>
      </c>
      <c r="AI723" t="n">
        <v>1</v>
      </c>
      <c r="AK723" t="n">
        <v>1</v>
      </c>
      <c r="AL723" t="n">
        <v>0</v>
      </c>
      <c r="AN723" t="n">
        <v>0</v>
      </c>
      <c r="AO723" t="n">
        <v>82</v>
      </c>
      <c r="AU723" t="inlineStr">
        <is>
          <t>None</t>
        </is>
      </c>
    </row>
    <row r="724" ht="14.25" customHeight="1" s="152">
      <c r="A724" t="inlineStr">
        <is>
          <t>DOC</t>
        </is>
      </c>
      <c r="B724" t="n">
        <v>4</v>
      </c>
      <c r="C724" t="inlineStr">
        <is>
          <t>A066W789-00</t>
        </is>
      </c>
      <c r="D724" t="inlineStr">
        <is>
          <t>A066W789</t>
        </is>
      </c>
      <c r="E724" t="inlineStr">
        <is>
          <t xml:space="preserve">                    A067B289A</t>
        </is>
      </c>
      <c r="F724" t="inlineStr">
        <is>
          <t>A067B289</t>
        </is>
      </c>
      <c r="G724" t="inlineStr">
        <is>
          <t>CATALYST,DIESEL OXIDATION</t>
        </is>
      </c>
      <c r="H724" t="n">
        <v>1</v>
      </c>
      <c r="I724" t="inlineStr">
        <is>
          <t>RAW MATERIAL</t>
        </is>
      </c>
      <c r="J724" t="inlineStr">
        <is>
          <t>Active</t>
        </is>
      </c>
      <c r="L724" t="n">
        <v>10</v>
      </c>
      <c r="M724" t="n">
        <v>1</v>
      </c>
      <c r="Q724" t="inlineStr">
        <is>
          <t>EA</t>
        </is>
      </c>
      <c r="R724" t="inlineStr">
        <is>
          <t>Item</t>
        </is>
      </c>
      <c r="S724" t="n">
        <v>1</v>
      </c>
      <c r="T724" t="n">
        <v>100</v>
      </c>
      <c r="U724" t="n">
        <v>1</v>
      </c>
      <c r="V724" t="n">
        <v>1</v>
      </c>
      <c r="W724" t="inlineStr">
        <is>
          <t>Date</t>
        </is>
      </c>
      <c r="Z724" s="153" t="n">
        <v>45086.76149305556</v>
      </c>
      <c r="AB724" t="inlineStr">
        <is>
          <t>*</t>
        </is>
      </c>
      <c r="AD724" t="inlineStr">
        <is>
          <t>Assembly Pull</t>
        </is>
      </c>
      <c r="AE724" t="inlineStr">
        <is>
          <t>C500</t>
        </is>
      </c>
      <c r="AI724" t="n">
        <v>1</v>
      </c>
      <c r="AK724" t="n">
        <v>1</v>
      </c>
      <c r="AL724" t="n">
        <v>10</v>
      </c>
      <c r="AN724" t="n">
        <v>0</v>
      </c>
      <c r="AO724" t="n">
        <v>12</v>
      </c>
      <c r="AU724" t="inlineStr">
        <is>
          <t>None</t>
        </is>
      </c>
      <c r="AV724" t="inlineStr">
        <is>
          <t>*</t>
        </is>
      </c>
    </row>
    <row r="725" ht="14.25" customHeight="1" s="152">
      <c r="A725" t="inlineStr">
        <is>
          <t>DOC</t>
        </is>
      </c>
      <c r="B725" t="n">
        <v>4</v>
      </c>
      <c r="C725" t="inlineStr">
        <is>
          <t>A066W789-00</t>
        </is>
      </c>
      <c r="D725" t="inlineStr">
        <is>
          <t>A066W789</t>
        </is>
      </c>
      <c r="E725" t="inlineStr">
        <is>
          <t xml:space="preserve">                    Q196100</t>
        </is>
      </c>
      <c r="F725" t="inlineStr">
        <is>
          <t>Q196100</t>
        </is>
      </c>
      <c r="G725" t="inlineStr">
        <is>
          <t>PRECIOUS METAL PLATINUM PER PRINT</t>
        </is>
      </c>
      <c r="H725" t="n">
        <v>1</v>
      </c>
      <c r="I725" t="inlineStr">
        <is>
          <t>RAW MATERIAL</t>
        </is>
      </c>
      <c r="J725" t="inlineStr">
        <is>
          <t>Active</t>
        </is>
      </c>
      <c r="L725" t="n">
        <v>20</v>
      </c>
      <c r="M725" t="n">
        <v>1</v>
      </c>
      <c r="Q725" t="inlineStr">
        <is>
          <t>TZ</t>
        </is>
      </c>
      <c r="R725" t="inlineStr">
        <is>
          <t>Item</t>
        </is>
      </c>
      <c r="S725" t="n">
        <v>0.258909</v>
      </c>
      <c r="T725" t="n">
        <v>100</v>
      </c>
      <c r="U725" t="n">
        <v>1</v>
      </c>
      <c r="V725" t="n">
        <v>0.258909</v>
      </c>
      <c r="W725" t="inlineStr">
        <is>
          <t>Date</t>
        </is>
      </c>
      <c r="Z725" s="153" t="n">
        <v>45086.76149305556</v>
      </c>
      <c r="AB725" t="inlineStr">
        <is>
          <t>*</t>
        </is>
      </c>
      <c r="AD725" t="inlineStr">
        <is>
          <t>Assembly Pull</t>
        </is>
      </c>
      <c r="AE725" t="inlineStr">
        <is>
          <t>PGM</t>
        </is>
      </c>
      <c r="AI725" t="n">
        <v>0.258909</v>
      </c>
      <c r="AK725" t="n">
        <v>1</v>
      </c>
      <c r="AL725" t="n">
        <v>80</v>
      </c>
      <c r="AN725" t="n">
        <v>0</v>
      </c>
      <c r="AO725" t="n">
        <v>82</v>
      </c>
      <c r="AU725" t="inlineStr">
        <is>
          <t>None</t>
        </is>
      </c>
      <c r="AV725" t="inlineStr">
        <is>
          <t>*</t>
        </is>
      </c>
    </row>
    <row r="726" ht="14.25" customHeight="1" s="152">
      <c r="A726" t="inlineStr">
        <is>
          <t>DOC</t>
        </is>
      </c>
      <c r="B726" t="n">
        <v>4</v>
      </c>
      <c r="C726" t="inlineStr">
        <is>
          <t>A066W789-00</t>
        </is>
      </c>
      <c r="D726" t="inlineStr">
        <is>
          <t>A066W789</t>
        </is>
      </c>
      <c r="E726" t="inlineStr">
        <is>
          <t xml:space="preserve">                    Q196101</t>
        </is>
      </c>
      <c r="F726" t="inlineStr">
        <is>
          <t>Q196101</t>
        </is>
      </c>
      <c r="G726" t="inlineStr">
        <is>
          <t>PRECIOUS METAL PALLADIUM PER PRINT</t>
        </is>
      </c>
      <c r="H726" t="n">
        <v>1</v>
      </c>
      <c r="I726" t="inlineStr">
        <is>
          <t>RAW MATERIAL</t>
        </is>
      </c>
      <c r="J726" t="inlineStr">
        <is>
          <t>Active</t>
        </is>
      </c>
      <c r="L726" t="n">
        <v>30</v>
      </c>
      <c r="M726" t="n">
        <v>1</v>
      </c>
      <c r="Q726" t="inlineStr">
        <is>
          <t>TZ</t>
        </is>
      </c>
      <c r="R726" t="inlineStr">
        <is>
          <t>Item</t>
        </is>
      </c>
      <c r="S726" t="n">
        <v>0.05038</v>
      </c>
      <c r="T726" t="n">
        <v>100</v>
      </c>
      <c r="U726" t="n">
        <v>1</v>
      </c>
      <c r="V726" t="n">
        <v>0.05038</v>
      </c>
      <c r="W726" t="inlineStr">
        <is>
          <t>Date</t>
        </is>
      </c>
      <c r="Z726" s="153" t="n">
        <v>45086.76149305556</v>
      </c>
      <c r="AB726" t="inlineStr">
        <is>
          <t>*</t>
        </is>
      </c>
      <c r="AD726" t="inlineStr">
        <is>
          <t>Assembly Pull</t>
        </is>
      </c>
      <c r="AE726" t="inlineStr">
        <is>
          <t>PGM</t>
        </is>
      </c>
      <c r="AI726" t="n">
        <v>0.05038</v>
      </c>
      <c r="AK726" t="n">
        <v>1</v>
      </c>
      <c r="AL726" t="n">
        <v>80</v>
      </c>
      <c r="AN726" t="n">
        <v>0</v>
      </c>
      <c r="AO726" t="n">
        <v>82</v>
      </c>
      <c r="AU726" t="inlineStr">
        <is>
          <t>None</t>
        </is>
      </c>
      <c r="AV726" t="inlineStr">
        <is>
          <t>*</t>
        </is>
      </c>
    </row>
    <row r="727" ht="14.25" customHeight="1" s="152">
      <c r="A727" t="inlineStr">
        <is>
          <t>DOC</t>
        </is>
      </c>
      <c r="B727" t="n">
        <v>3</v>
      </c>
      <c r="C727" t="inlineStr">
        <is>
          <t>A066W789-00</t>
        </is>
      </c>
      <c r="D727" t="inlineStr">
        <is>
          <t>A066W789</t>
        </is>
      </c>
      <c r="E727" t="inlineStr">
        <is>
          <t xml:space="preserve">                A066D087</t>
        </is>
      </c>
      <c r="F727" t="inlineStr">
        <is>
          <t>A066D087</t>
        </is>
      </c>
      <c r="G727" t="inlineStr">
        <is>
          <t>MAT,SUBSTRATE MOUNTING</t>
        </is>
      </c>
      <c r="H727" t="n">
        <v>1</v>
      </c>
      <c r="I727" t="inlineStr">
        <is>
          <t>RAW MATERIAL</t>
        </is>
      </c>
      <c r="J727" t="inlineStr">
        <is>
          <t>Active</t>
        </is>
      </c>
      <c r="L727" t="n">
        <v>30</v>
      </c>
      <c r="M727" t="n">
        <v>1</v>
      </c>
      <c r="Q727" t="inlineStr">
        <is>
          <t>EA</t>
        </is>
      </c>
      <c r="R727" t="inlineStr">
        <is>
          <t>Item</t>
        </is>
      </c>
      <c r="S727" t="n">
        <v>1</v>
      </c>
      <c r="T727" t="n">
        <v>100</v>
      </c>
      <c r="U727" t="n">
        <v>1</v>
      </c>
      <c r="V727" t="n">
        <v>1</v>
      </c>
      <c r="W727" t="inlineStr">
        <is>
          <t>Date</t>
        </is>
      </c>
      <c r="Z727" s="153" t="n">
        <v>45086.76149305556</v>
      </c>
      <c r="AB727" t="inlineStr">
        <is>
          <t>*</t>
        </is>
      </c>
      <c r="AD727" t="inlineStr">
        <is>
          <t>Assembly Pull</t>
        </is>
      </c>
      <c r="AE727" t="inlineStr">
        <is>
          <t>C500</t>
        </is>
      </c>
      <c r="AI727" t="n">
        <v>1</v>
      </c>
      <c r="AK727" t="n">
        <v>1</v>
      </c>
      <c r="AL727" t="n">
        <v>15</v>
      </c>
      <c r="AN727" t="n">
        <v>0</v>
      </c>
      <c r="AO727" t="n">
        <v>17</v>
      </c>
      <c r="AU727" t="inlineStr">
        <is>
          <t>None</t>
        </is>
      </c>
      <c r="AV727" t="inlineStr">
        <is>
          <t>*</t>
        </is>
      </c>
    </row>
    <row r="728" ht="14.25" customHeight="1" s="152">
      <c r="A728" t="inlineStr">
        <is>
          <t>DOC</t>
        </is>
      </c>
      <c r="B728" t="n">
        <v>2</v>
      </c>
      <c r="C728" t="inlineStr">
        <is>
          <t>A066W789-00</t>
        </is>
      </c>
      <c r="D728" t="inlineStr">
        <is>
          <t>A066W789</t>
        </is>
      </c>
      <c r="E728" t="inlineStr">
        <is>
          <t xml:space="preserve">        -  A066Y410</t>
        </is>
      </c>
      <c r="F728" t="inlineStr">
        <is>
          <t>A066Y410</t>
        </is>
      </c>
      <c r="G728" t="inlineStr">
        <is>
          <t>ROLLED BODY</t>
        </is>
      </c>
      <c r="H728" t="n">
        <v>1</v>
      </c>
      <c r="I728" t="inlineStr">
        <is>
          <t>SUB ASSEMBLY</t>
        </is>
      </c>
      <c r="J728" t="inlineStr">
        <is>
          <t>Active</t>
        </is>
      </c>
      <c r="L728" t="n">
        <v>20</v>
      </c>
      <c r="M728" t="n">
        <v>1</v>
      </c>
      <c r="Q728" t="inlineStr">
        <is>
          <t>EA</t>
        </is>
      </c>
      <c r="R728" t="inlineStr">
        <is>
          <t>Item</t>
        </is>
      </c>
      <c r="S728" t="n">
        <v>1</v>
      </c>
      <c r="T728" t="n">
        <v>100</v>
      </c>
      <c r="U728" t="n">
        <v>1</v>
      </c>
      <c r="V728" t="n">
        <v>1</v>
      </c>
      <c r="W728" t="inlineStr">
        <is>
          <t>Date</t>
        </is>
      </c>
      <c r="Z728" s="153" t="n">
        <v>44764.68129629629</v>
      </c>
      <c r="AB728" t="inlineStr">
        <is>
          <t>*</t>
        </is>
      </c>
      <c r="AD728" t="inlineStr">
        <is>
          <t>Assembly Pull</t>
        </is>
      </c>
      <c r="AE728" t="inlineStr">
        <is>
          <t>MFRJ KITS</t>
        </is>
      </c>
      <c r="AI728" t="n">
        <v>1</v>
      </c>
      <c r="AK728" t="n">
        <v>1</v>
      </c>
      <c r="AL728" t="n">
        <v>1</v>
      </c>
      <c r="AN728" t="n">
        <v>1</v>
      </c>
      <c r="AO728" t="n">
        <v>6</v>
      </c>
      <c r="AU728" t="inlineStr">
        <is>
          <t>None</t>
        </is>
      </c>
      <c r="AV728" t="inlineStr">
        <is>
          <t>*</t>
        </is>
      </c>
    </row>
    <row r="729" ht="14.25" customHeight="1" s="152">
      <c r="A729" t="inlineStr">
        <is>
          <t>DOC</t>
        </is>
      </c>
      <c r="B729" t="n">
        <v>3</v>
      </c>
      <c r="C729" t="inlineStr">
        <is>
          <t>A066W789-00</t>
        </is>
      </c>
      <c r="D729" t="inlineStr">
        <is>
          <t>A066W789</t>
        </is>
      </c>
      <c r="E729" t="inlineStr">
        <is>
          <t xml:space="preserve">                A066Y410F</t>
        </is>
      </c>
      <c r="F729" t="inlineStr">
        <is>
          <t>A066Y410</t>
        </is>
      </c>
      <c r="G729" t="inlineStr">
        <is>
          <t>FLAT BODY</t>
        </is>
      </c>
      <c r="H729" t="n">
        <v>1</v>
      </c>
      <c r="I729" t="inlineStr">
        <is>
          <t>RAW MATERIAL</t>
        </is>
      </c>
      <c r="J729" t="inlineStr">
        <is>
          <t>Active</t>
        </is>
      </c>
      <c r="L729" t="n">
        <v>10</v>
      </c>
      <c r="M729" t="n">
        <v>1</v>
      </c>
      <c r="Q729" t="inlineStr">
        <is>
          <t>EA</t>
        </is>
      </c>
      <c r="R729" t="inlineStr">
        <is>
          <t>Item</t>
        </is>
      </c>
      <c r="S729" t="n">
        <v>1</v>
      </c>
      <c r="T729" t="n">
        <v>100</v>
      </c>
      <c r="U729" t="n">
        <v>1</v>
      </c>
      <c r="V729" t="n">
        <v>1</v>
      </c>
      <c r="W729" t="inlineStr">
        <is>
          <t>Date</t>
        </is>
      </c>
      <c r="Z729" s="153" t="n">
        <v>44764.68129629629</v>
      </c>
      <c r="AB729" t="inlineStr">
        <is>
          <t>*</t>
        </is>
      </c>
      <c r="AD729" t="inlineStr">
        <is>
          <t>Assembly Pull</t>
        </is>
      </c>
      <c r="AE729" t="inlineStr">
        <is>
          <t>LSLASER</t>
        </is>
      </c>
      <c r="AI729" t="n">
        <v>1</v>
      </c>
      <c r="AK729" t="n">
        <v>1</v>
      </c>
      <c r="AL729" t="n">
        <v>5</v>
      </c>
      <c r="AN729" t="n">
        <v>0</v>
      </c>
      <c r="AO729" t="n">
        <v>5</v>
      </c>
      <c r="AU729" t="inlineStr">
        <is>
          <t>None</t>
        </is>
      </c>
      <c r="AV729" t="inlineStr">
        <is>
          <t>*</t>
        </is>
      </c>
    </row>
    <row r="730" ht="14.25" customHeight="1" s="152">
      <c r="A730" t="inlineStr">
        <is>
          <t>DOC</t>
        </is>
      </c>
      <c r="B730" t="n">
        <v>2</v>
      </c>
      <c r="C730" t="inlineStr">
        <is>
          <t>A066W789-00</t>
        </is>
      </c>
      <c r="D730" t="inlineStr">
        <is>
          <t>A066W789</t>
        </is>
      </c>
      <c r="E730" t="inlineStr">
        <is>
          <t xml:space="preserve">        -  A067A395P</t>
        </is>
      </c>
      <c r="F730" t="inlineStr">
        <is>
          <t>A067A395</t>
        </is>
      </c>
      <c r="G730" t="inlineStr">
        <is>
          <t>EPA24-INLET MODULE-EI</t>
        </is>
      </c>
      <c r="H730" t="n">
        <v>1</v>
      </c>
      <c r="I730" t="inlineStr">
        <is>
          <t>PHANTOM</t>
        </is>
      </c>
      <c r="J730" t="inlineStr">
        <is>
          <t>PHANTOM</t>
        </is>
      </c>
      <c r="L730" t="n">
        <v>31</v>
      </c>
      <c r="M730" t="n">
        <v>1</v>
      </c>
      <c r="Q730" t="inlineStr">
        <is>
          <t>EA</t>
        </is>
      </c>
      <c r="R730" t="inlineStr">
        <is>
          <t>Item</t>
        </is>
      </c>
      <c r="S730" t="n">
        <v>1</v>
      </c>
      <c r="T730" t="n">
        <v>100</v>
      </c>
      <c r="U730" t="n">
        <v>1</v>
      </c>
      <c r="V730" t="n">
        <v>1</v>
      </c>
      <c r="W730" t="inlineStr">
        <is>
          <t>Date</t>
        </is>
      </c>
      <c r="Z730" s="153" t="n">
        <v>45118.58956018519</v>
      </c>
      <c r="AB730" t="inlineStr">
        <is>
          <t>*</t>
        </is>
      </c>
      <c r="AD730" t="inlineStr">
        <is>
          <t>Phantom</t>
        </is>
      </c>
      <c r="AI730" t="n">
        <v>1</v>
      </c>
      <c r="AK730" t="n">
        <v>1</v>
      </c>
      <c r="AL730" t="n">
        <v>0</v>
      </c>
      <c r="AN730" t="n">
        <v>0</v>
      </c>
      <c r="AO730" t="n">
        <v>42</v>
      </c>
      <c r="AU730" t="inlineStr">
        <is>
          <t>None</t>
        </is>
      </c>
    </row>
    <row r="731" ht="14.25" customHeight="1" s="152">
      <c r="A731" t="inlineStr">
        <is>
          <t>DOC</t>
        </is>
      </c>
      <c r="B731" t="n">
        <v>3</v>
      </c>
      <c r="C731" t="inlineStr">
        <is>
          <t>A066W789-00</t>
        </is>
      </c>
      <c r="D731" t="inlineStr">
        <is>
          <t>A066W789</t>
        </is>
      </c>
      <c r="E731" t="inlineStr">
        <is>
          <t xml:space="preserve">                A067A389</t>
        </is>
      </c>
      <c r="F731" t="inlineStr">
        <is>
          <t>A067A389</t>
        </is>
      </c>
      <c r="G731" t="inlineStr">
        <is>
          <t>PLATE,FLANGED</t>
        </is>
      </c>
      <c r="H731" t="n">
        <v>1</v>
      </c>
      <c r="I731" t="inlineStr">
        <is>
          <t>RAW MATERIAL</t>
        </is>
      </c>
      <c r="J731" t="inlineStr">
        <is>
          <t>Active</t>
        </is>
      </c>
      <c r="L731" t="n">
        <v>10</v>
      </c>
      <c r="M731" t="n">
        <v>1</v>
      </c>
      <c r="Q731" t="inlineStr">
        <is>
          <t>EA</t>
        </is>
      </c>
      <c r="R731" t="inlineStr">
        <is>
          <t>Item</t>
        </is>
      </c>
      <c r="S731" t="n">
        <v>1</v>
      </c>
      <c r="T731" t="n">
        <v>100</v>
      </c>
      <c r="U731" t="n">
        <v>1</v>
      </c>
      <c r="V731" t="n">
        <v>1</v>
      </c>
      <c r="W731" t="inlineStr">
        <is>
          <t>Date</t>
        </is>
      </c>
      <c r="Z731" s="153" t="n">
        <v>45118.58956018519</v>
      </c>
      <c r="AB731" t="inlineStr">
        <is>
          <t>*</t>
        </is>
      </c>
      <c r="AD731" t="inlineStr">
        <is>
          <t>Assembly Pull</t>
        </is>
      </c>
      <c r="AE731" t="inlineStr">
        <is>
          <t>MFRJ KITS</t>
        </is>
      </c>
      <c r="AI731" t="n">
        <v>1</v>
      </c>
      <c r="AK731" t="n">
        <v>1</v>
      </c>
      <c r="AL731" t="n">
        <v>20</v>
      </c>
      <c r="AN731" t="n">
        <v>0</v>
      </c>
      <c r="AO731" t="n">
        <v>22</v>
      </c>
      <c r="AU731" t="inlineStr">
        <is>
          <t>None</t>
        </is>
      </c>
      <c r="AV731" t="inlineStr">
        <is>
          <t>*</t>
        </is>
      </c>
    </row>
    <row r="732" ht="14.25" customHeight="1" s="152">
      <c r="A732" t="inlineStr">
        <is>
          <t>DOC</t>
        </is>
      </c>
      <c r="B732" t="n">
        <v>3</v>
      </c>
      <c r="C732" t="inlineStr">
        <is>
          <t>A066W789-00</t>
        </is>
      </c>
      <c r="D732" t="inlineStr">
        <is>
          <t>A066W789</t>
        </is>
      </c>
      <c r="E732" t="inlineStr">
        <is>
          <t xml:space="preserve">                A072M729</t>
        </is>
      </c>
      <c r="F732" t="inlineStr">
        <is>
          <t>A072M729</t>
        </is>
      </c>
      <c r="G732" t="inlineStr">
        <is>
          <t>HEAT SHIELD</t>
        </is>
      </c>
      <c r="H732" t="n">
        <v>1</v>
      </c>
      <c r="I732" t="inlineStr">
        <is>
          <t>RAW MATERIAL</t>
        </is>
      </c>
      <c r="J732" t="inlineStr">
        <is>
          <t>Active</t>
        </is>
      </c>
      <c r="L732" t="n">
        <v>21</v>
      </c>
      <c r="M732" t="n">
        <v>1</v>
      </c>
      <c r="Q732" t="inlineStr">
        <is>
          <t>EA</t>
        </is>
      </c>
      <c r="R732" t="inlineStr">
        <is>
          <t>Item</t>
        </is>
      </c>
      <c r="S732" t="n">
        <v>1</v>
      </c>
      <c r="T732" t="n">
        <v>100</v>
      </c>
      <c r="U732" t="n">
        <v>1</v>
      </c>
      <c r="V732" t="n">
        <v>1</v>
      </c>
      <c r="W732" t="inlineStr">
        <is>
          <t>Date</t>
        </is>
      </c>
      <c r="Z732" s="153" t="n">
        <v>45118.58956018519</v>
      </c>
      <c r="AB732" t="inlineStr">
        <is>
          <t>*</t>
        </is>
      </c>
      <c r="AC732" t="inlineStr">
        <is>
          <t>MPTBR2286</t>
        </is>
      </c>
      <c r="AD732" t="inlineStr">
        <is>
          <t>Assembly Pull</t>
        </is>
      </c>
      <c r="AE732" t="inlineStr">
        <is>
          <t>MFRJ KITS</t>
        </is>
      </c>
      <c r="AI732" t="n">
        <v>1</v>
      </c>
      <c r="AK732" t="n">
        <v>1</v>
      </c>
      <c r="AL732" t="n">
        <v>20</v>
      </c>
      <c r="AN732" t="n">
        <v>0</v>
      </c>
      <c r="AO732" t="n">
        <v>22</v>
      </c>
      <c r="AU732" t="inlineStr">
        <is>
          <t>None</t>
        </is>
      </c>
      <c r="AV732" t="inlineStr">
        <is>
          <t>*</t>
        </is>
      </c>
    </row>
    <row r="733" ht="14.25" customHeight="1" s="152">
      <c r="A733" t="inlineStr">
        <is>
          <t>DOC</t>
        </is>
      </c>
      <c r="B733" t="n">
        <v>3</v>
      </c>
      <c r="C733" t="inlineStr">
        <is>
          <t>A066W789-00</t>
        </is>
      </c>
      <c r="D733" t="inlineStr">
        <is>
          <t>A066W789</t>
        </is>
      </c>
      <c r="E733" t="inlineStr">
        <is>
          <t xml:space="preserve">                A066L687</t>
        </is>
      </c>
      <c r="F733" t="inlineStr">
        <is>
          <t>A066L687</t>
        </is>
      </c>
      <c r="G733" t="inlineStr">
        <is>
          <t>ADAPTER,MARMON CLAMP</t>
        </is>
      </c>
      <c r="H733" t="n">
        <v>1</v>
      </c>
      <c r="I733" t="inlineStr">
        <is>
          <t>RAW MATERIAL</t>
        </is>
      </c>
      <c r="J733" t="inlineStr">
        <is>
          <t>Active</t>
        </is>
      </c>
      <c r="L733" t="n">
        <v>30</v>
      </c>
      <c r="M733" t="n">
        <v>1</v>
      </c>
      <c r="Q733" t="inlineStr">
        <is>
          <t>EA</t>
        </is>
      </c>
      <c r="R733" t="inlineStr">
        <is>
          <t>Item</t>
        </is>
      </c>
      <c r="S733" t="n">
        <v>1</v>
      </c>
      <c r="T733" t="n">
        <v>100</v>
      </c>
      <c r="U733" t="n">
        <v>1</v>
      </c>
      <c r="V733" t="n">
        <v>1</v>
      </c>
      <c r="W733" t="inlineStr">
        <is>
          <t>Date</t>
        </is>
      </c>
      <c r="Z733" s="153" t="n">
        <v>45118.58956018519</v>
      </c>
      <c r="AB733" t="inlineStr">
        <is>
          <t>*</t>
        </is>
      </c>
      <c r="AD733" t="inlineStr">
        <is>
          <t>Assembly Pull</t>
        </is>
      </c>
      <c r="AE733" t="inlineStr">
        <is>
          <t>M1200</t>
        </is>
      </c>
      <c r="AI733" t="n">
        <v>1</v>
      </c>
      <c r="AK733" t="n">
        <v>1</v>
      </c>
      <c r="AL733" t="n">
        <v>40</v>
      </c>
      <c r="AN733" t="n">
        <v>0</v>
      </c>
      <c r="AO733" t="n">
        <v>42</v>
      </c>
      <c r="AU733" t="inlineStr">
        <is>
          <t>None</t>
        </is>
      </c>
      <c r="AV733" t="inlineStr">
        <is>
          <t>*</t>
        </is>
      </c>
    </row>
    <row r="734" ht="14.25" customHeight="1" s="152">
      <c r="A734" t="inlineStr">
        <is>
          <t>DOC</t>
        </is>
      </c>
      <c r="B734" t="n">
        <v>3</v>
      </c>
      <c r="C734" t="inlineStr">
        <is>
          <t>A066W789-00</t>
        </is>
      </c>
      <c r="D734" t="inlineStr">
        <is>
          <t>A066W789</t>
        </is>
      </c>
      <c r="E734" t="inlineStr">
        <is>
          <t xml:space="preserve">                A057D140</t>
        </is>
      </c>
      <c r="F734" t="inlineStr">
        <is>
          <t>A057D140</t>
        </is>
      </c>
      <c r="G734" t="inlineStr">
        <is>
          <t>EPA17-COUPLER</t>
        </is>
      </c>
      <c r="H734" t="n">
        <v>1</v>
      </c>
      <c r="I734" t="inlineStr">
        <is>
          <t>RAW MATERIAL</t>
        </is>
      </c>
      <c r="J734" t="inlineStr">
        <is>
          <t>Active</t>
        </is>
      </c>
      <c r="L734" t="n">
        <v>40</v>
      </c>
      <c r="M734" t="n">
        <v>1</v>
      </c>
      <c r="Q734" t="inlineStr">
        <is>
          <t>EA</t>
        </is>
      </c>
      <c r="R734" t="inlineStr">
        <is>
          <t>Item</t>
        </is>
      </c>
      <c r="S734" t="n">
        <v>1</v>
      </c>
      <c r="T734" t="n">
        <v>100</v>
      </c>
      <c r="U734" t="n">
        <v>1</v>
      </c>
      <c r="V734" t="n">
        <v>1</v>
      </c>
      <c r="W734" t="inlineStr">
        <is>
          <t>Date</t>
        </is>
      </c>
      <c r="Z734" s="153" t="n">
        <v>45118.58956018519</v>
      </c>
      <c r="AB734" t="inlineStr">
        <is>
          <t>*</t>
        </is>
      </c>
      <c r="AD734" t="inlineStr">
        <is>
          <t>Assembly Pull</t>
        </is>
      </c>
      <c r="AE734" t="inlineStr">
        <is>
          <t>M1200</t>
        </is>
      </c>
      <c r="AI734" t="n">
        <v>1</v>
      </c>
      <c r="AK734" t="n">
        <v>1</v>
      </c>
      <c r="AL734" t="n">
        <v>10</v>
      </c>
      <c r="AN734" t="n">
        <v>0</v>
      </c>
      <c r="AO734" t="n">
        <v>12</v>
      </c>
      <c r="AU734" t="inlineStr">
        <is>
          <t>None</t>
        </is>
      </c>
      <c r="AV734" t="inlineStr">
        <is>
          <t>*</t>
        </is>
      </c>
    </row>
    <row r="735" ht="14.25" customHeight="1" s="152">
      <c r="A735" t="inlineStr">
        <is>
          <t>DOC</t>
        </is>
      </c>
      <c r="B735" t="n">
        <v>2</v>
      </c>
      <c r="C735" t="inlineStr">
        <is>
          <t>A066W789-00</t>
        </is>
      </c>
      <c r="D735" t="inlineStr">
        <is>
          <t>A066W789</t>
        </is>
      </c>
      <c r="E735" t="inlineStr">
        <is>
          <t xml:space="preserve">            A072J829</t>
        </is>
      </c>
      <c r="F735" t="inlineStr">
        <is>
          <t>A072J829</t>
        </is>
      </c>
      <c r="G735" t="inlineStr">
        <is>
          <t>INSULATION</t>
        </is>
      </c>
      <c r="H735" t="n">
        <v>1</v>
      </c>
      <c r="I735" t="inlineStr">
        <is>
          <t>RAW MATERIAL</t>
        </is>
      </c>
      <c r="J735" t="inlineStr">
        <is>
          <t>Active</t>
        </is>
      </c>
      <c r="L735" t="n">
        <v>42</v>
      </c>
      <c r="M735" t="n">
        <v>1</v>
      </c>
      <c r="Q735" t="inlineStr">
        <is>
          <t>EA</t>
        </is>
      </c>
      <c r="R735" t="inlineStr">
        <is>
          <t>Item</t>
        </is>
      </c>
      <c r="S735" t="n">
        <v>1</v>
      </c>
      <c r="T735" t="n">
        <v>100</v>
      </c>
      <c r="U735" t="n">
        <v>1</v>
      </c>
      <c r="V735" t="n">
        <v>1</v>
      </c>
      <c r="W735" t="inlineStr">
        <is>
          <t>Date</t>
        </is>
      </c>
      <c r="Z735" s="153" t="n">
        <v>45145.5668287037</v>
      </c>
      <c r="AB735" t="inlineStr">
        <is>
          <t>*</t>
        </is>
      </c>
      <c r="AD735" t="inlineStr">
        <is>
          <t>Assembly Pull</t>
        </is>
      </c>
      <c r="AE735" t="inlineStr">
        <is>
          <t>MFRJ KITS</t>
        </is>
      </c>
      <c r="AI735" t="n">
        <v>1</v>
      </c>
      <c r="AK735" t="n">
        <v>1</v>
      </c>
      <c r="AL735" t="n">
        <v>20</v>
      </c>
      <c r="AN735" t="n">
        <v>0</v>
      </c>
      <c r="AO735" t="n">
        <v>22</v>
      </c>
      <c r="AU735" t="inlineStr">
        <is>
          <t>None</t>
        </is>
      </c>
      <c r="AV735" t="inlineStr">
        <is>
          <t>*</t>
        </is>
      </c>
    </row>
    <row r="736" ht="14.25" customHeight="1" s="152">
      <c r="A736" t="inlineStr">
        <is>
          <t>DOC</t>
        </is>
      </c>
      <c r="B736" t="n">
        <v>2</v>
      </c>
      <c r="C736" t="inlineStr">
        <is>
          <t>A066W789-00</t>
        </is>
      </c>
      <c r="D736" t="inlineStr">
        <is>
          <t>A066W789</t>
        </is>
      </c>
      <c r="E736" t="inlineStr">
        <is>
          <t xml:space="preserve">            A072J827</t>
        </is>
      </c>
      <c r="F736" t="inlineStr">
        <is>
          <t>A072J827</t>
        </is>
      </c>
      <c r="G736" t="inlineStr">
        <is>
          <t>INSULATION</t>
        </is>
      </c>
      <c r="H736" t="n">
        <v>1</v>
      </c>
      <c r="I736" t="inlineStr">
        <is>
          <t>RAW MATERIAL</t>
        </is>
      </c>
      <c r="J736" t="inlineStr">
        <is>
          <t>Active</t>
        </is>
      </c>
      <c r="L736" t="n">
        <v>52</v>
      </c>
      <c r="M736" t="n">
        <v>1</v>
      </c>
      <c r="Q736" t="inlineStr">
        <is>
          <t>EA</t>
        </is>
      </c>
      <c r="R736" t="inlineStr">
        <is>
          <t>Item</t>
        </is>
      </c>
      <c r="S736" t="n">
        <v>1</v>
      </c>
      <c r="T736" t="n">
        <v>100</v>
      </c>
      <c r="U736" t="n">
        <v>1</v>
      </c>
      <c r="V736" t="n">
        <v>1</v>
      </c>
      <c r="W736" t="inlineStr">
        <is>
          <t>Date</t>
        </is>
      </c>
      <c r="Z736" s="153" t="n">
        <v>45145.56701388889</v>
      </c>
      <c r="AB736" t="inlineStr">
        <is>
          <t>*</t>
        </is>
      </c>
      <c r="AD736" t="inlineStr">
        <is>
          <t>Assembly Pull</t>
        </is>
      </c>
      <c r="AE736" t="inlineStr">
        <is>
          <t>MFRJ KITS</t>
        </is>
      </c>
      <c r="AI736" t="n">
        <v>1</v>
      </c>
      <c r="AK736" t="n">
        <v>1</v>
      </c>
      <c r="AL736" t="n">
        <v>20</v>
      </c>
      <c r="AN736" t="n">
        <v>0</v>
      </c>
      <c r="AO736" t="n">
        <v>22</v>
      </c>
      <c r="AU736" t="inlineStr">
        <is>
          <t>None</t>
        </is>
      </c>
      <c r="AV736" t="inlineStr">
        <is>
          <t>*</t>
        </is>
      </c>
    </row>
    <row r="737" ht="14.25" customHeight="1" s="152">
      <c r="A737" t="inlineStr">
        <is>
          <t>DOC</t>
        </is>
      </c>
      <c r="B737" t="n">
        <v>2</v>
      </c>
      <c r="C737" t="inlineStr">
        <is>
          <t>A066W789-00</t>
        </is>
      </c>
      <c r="D737" t="inlineStr">
        <is>
          <t>A066W789</t>
        </is>
      </c>
      <c r="E737" t="inlineStr">
        <is>
          <t xml:space="preserve">            A072M728</t>
        </is>
      </c>
      <c r="F737" t="inlineStr">
        <is>
          <t>A072M728</t>
        </is>
      </c>
      <c r="G737" t="inlineStr">
        <is>
          <t>HEAT SHIELD</t>
        </is>
      </c>
      <c r="H737" t="n">
        <v>1</v>
      </c>
      <c r="I737" t="inlineStr">
        <is>
          <t>RAW MATERIAL</t>
        </is>
      </c>
      <c r="J737" t="inlineStr">
        <is>
          <t>Active</t>
        </is>
      </c>
      <c r="L737" t="n">
        <v>61</v>
      </c>
      <c r="M737" t="n">
        <v>1</v>
      </c>
      <c r="Q737" t="inlineStr">
        <is>
          <t>EA</t>
        </is>
      </c>
      <c r="R737" t="inlineStr">
        <is>
          <t>Item</t>
        </is>
      </c>
      <c r="S737" t="n">
        <v>1</v>
      </c>
      <c r="T737" t="n">
        <v>100</v>
      </c>
      <c r="U737" t="n">
        <v>1</v>
      </c>
      <c r="V737" t="n">
        <v>1</v>
      </c>
      <c r="W737" t="inlineStr">
        <is>
          <t>Date</t>
        </is>
      </c>
      <c r="Z737" s="153" t="n">
        <v>45098.56116898148</v>
      </c>
      <c r="AB737" t="inlineStr">
        <is>
          <t>*</t>
        </is>
      </c>
      <c r="AD737" t="inlineStr">
        <is>
          <t>Assembly Pull</t>
        </is>
      </c>
      <c r="AE737" t="inlineStr">
        <is>
          <t>MFRJ KITS</t>
        </is>
      </c>
      <c r="AI737" t="n">
        <v>1</v>
      </c>
      <c r="AK737" t="n">
        <v>1</v>
      </c>
      <c r="AL737" t="n">
        <v>20</v>
      </c>
      <c r="AN737" t="n">
        <v>0</v>
      </c>
      <c r="AO737" t="n">
        <v>22</v>
      </c>
      <c r="AU737" t="inlineStr">
        <is>
          <t>None</t>
        </is>
      </c>
      <c r="AV737" t="inlineStr">
        <is>
          <t>*</t>
        </is>
      </c>
    </row>
    <row r="738" ht="14.25" customHeight="1" s="152">
      <c r="A738" t="inlineStr">
        <is>
          <t>DOC</t>
        </is>
      </c>
      <c r="B738" t="n">
        <v>2</v>
      </c>
      <c r="C738" t="inlineStr">
        <is>
          <t>A066W789-00</t>
        </is>
      </c>
      <c r="D738" t="inlineStr">
        <is>
          <t>A066W789</t>
        </is>
      </c>
      <c r="E738" t="inlineStr">
        <is>
          <t xml:space="preserve">            A066W696</t>
        </is>
      </c>
      <c r="F738" t="inlineStr">
        <is>
          <t>A066W696</t>
        </is>
      </c>
      <c r="G738" t="inlineStr">
        <is>
          <t>SHIELD,HEAT</t>
        </is>
      </c>
      <c r="H738" t="n">
        <v>1</v>
      </c>
      <c r="I738" t="inlineStr">
        <is>
          <t>RAW MATERIAL</t>
        </is>
      </c>
      <c r="J738" t="inlineStr">
        <is>
          <t>Active</t>
        </is>
      </c>
      <c r="L738" t="n">
        <v>70</v>
      </c>
      <c r="M738" t="n">
        <v>1</v>
      </c>
      <c r="Q738" t="inlineStr">
        <is>
          <t>EA</t>
        </is>
      </c>
      <c r="R738" t="inlineStr">
        <is>
          <t>Item</t>
        </is>
      </c>
      <c r="S738" t="n">
        <v>1</v>
      </c>
      <c r="T738" t="n">
        <v>100</v>
      </c>
      <c r="U738" t="n">
        <v>1</v>
      </c>
      <c r="V738" t="n">
        <v>1</v>
      </c>
      <c r="W738" t="inlineStr">
        <is>
          <t>Date</t>
        </is>
      </c>
      <c r="Z738" s="153" t="n">
        <v>44764.68129629629</v>
      </c>
      <c r="AB738" t="inlineStr">
        <is>
          <t>*</t>
        </is>
      </c>
      <c r="AD738" t="inlineStr">
        <is>
          <t>Assembly Pull</t>
        </is>
      </c>
      <c r="AE738" t="inlineStr">
        <is>
          <t>MFRJ KITS</t>
        </is>
      </c>
      <c r="AI738" t="n">
        <v>1</v>
      </c>
      <c r="AK738" t="n">
        <v>1</v>
      </c>
      <c r="AL738" t="n">
        <v>20</v>
      </c>
      <c r="AN738" t="n">
        <v>0</v>
      </c>
      <c r="AO738" t="n">
        <v>22</v>
      </c>
      <c r="AU738" t="inlineStr">
        <is>
          <t>None</t>
        </is>
      </c>
      <c r="AV738" t="inlineStr">
        <is>
          <t>*</t>
        </is>
      </c>
    </row>
    <row r="739" ht="14.25" customHeight="1" s="152">
      <c r="A739" t="inlineStr">
        <is>
          <t>DOC</t>
        </is>
      </c>
      <c r="B739" t="n">
        <v>1</v>
      </c>
      <c r="C739" t="inlineStr">
        <is>
          <t>A066W792-00</t>
        </is>
      </c>
      <c r="D739" t="inlineStr">
        <is>
          <t>A066W792</t>
        </is>
      </c>
      <c r="E739" t="inlineStr">
        <is>
          <t xml:space="preserve">    -  A066W792P</t>
        </is>
      </c>
      <c r="F739" t="inlineStr">
        <is>
          <t>A066W792</t>
        </is>
      </c>
      <c r="G739" t="inlineStr">
        <is>
          <t>MODULE,DOC INLET</t>
        </is>
      </c>
      <c r="H739" t="n">
        <v>1</v>
      </c>
      <c r="I739" t="inlineStr">
        <is>
          <t>PHANTOM</t>
        </is>
      </c>
      <c r="J739" t="inlineStr">
        <is>
          <t>PHANTOM</t>
        </is>
      </c>
      <c r="L739" t="n">
        <v>10</v>
      </c>
      <c r="M739" t="n">
        <v>1</v>
      </c>
      <c r="Q739" t="inlineStr">
        <is>
          <t>EA</t>
        </is>
      </c>
      <c r="R739" t="inlineStr">
        <is>
          <t>Item</t>
        </is>
      </c>
      <c r="S739" t="n">
        <v>1</v>
      </c>
      <c r="T739" t="n">
        <v>100</v>
      </c>
      <c r="U739" t="n">
        <v>1</v>
      </c>
      <c r="V739" t="n">
        <v>1</v>
      </c>
      <c r="W739" t="inlineStr">
        <is>
          <t>Date</t>
        </is>
      </c>
      <c r="Z739" s="153" t="n">
        <v>44764.73454861111</v>
      </c>
      <c r="AB739" t="inlineStr">
        <is>
          <t>*</t>
        </is>
      </c>
      <c r="AD739" t="inlineStr">
        <is>
          <t>Phantom</t>
        </is>
      </c>
      <c r="AI739" t="n">
        <v>1</v>
      </c>
      <c r="AK739" t="n">
        <v>1</v>
      </c>
      <c r="AL739" t="n">
        <v>0</v>
      </c>
      <c r="AN739" t="n">
        <v>2</v>
      </c>
      <c r="AO739" t="n">
        <v>83</v>
      </c>
      <c r="AU739" t="inlineStr">
        <is>
          <t>None</t>
        </is>
      </c>
    </row>
    <row r="740" ht="14.25" customHeight="1" s="152">
      <c r="A740" t="inlineStr">
        <is>
          <t>DOC</t>
        </is>
      </c>
      <c r="B740" t="n">
        <v>2</v>
      </c>
      <c r="C740" t="inlineStr">
        <is>
          <t>A066W792-00</t>
        </is>
      </c>
      <c r="D740" t="inlineStr">
        <is>
          <t>A066W792</t>
        </is>
      </c>
      <c r="E740" t="inlineStr">
        <is>
          <t xml:space="preserve">        -  A068M004</t>
        </is>
      </c>
      <c r="F740" t="inlineStr">
        <is>
          <t>A068M004</t>
        </is>
      </c>
      <c r="G740" t="inlineStr">
        <is>
          <t>MODULE,DOC CATALYST</t>
        </is>
      </c>
      <c r="H740" t="n">
        <v>1</v>
      </c>
      <c r="I740" t="inlineStr">
        <is>
          <t>SUB ASSEMBLY</t>
        </is>
      </c>
      <c r="J740" t="inlineStr">
        <is>
          <t>Active</t>
        </is>
      </c>
      <c r="L740" t="n">
        <v>11</v>
      </c>
      <c r="M740" t="n">
        <v>1</v>
      </c>
      <c r="Q740" t="inlineStr">
        <is>
          <t>EA</t>
        </is>
      </c>
      <c r="R740" t="inlineStr">
        <is>
          <t>Item</t>
        </is>
      </c>
      <c r="S740" t="n">
        <v>1</v>
      </c>
      <c r="T740" t="n">
        <v>100</v>
      </c>
      <c r="U740" t="n">
        <v>1</v>
      </c>
      <c r="V740" t="n">
        <v>1</v>
      </c>
      <c r="W740" t="inlineStr">
        <is>
          <t>Date</t>
        </is>
      </c>
      <c r="Z740" s="153" t="n">
        <v>45139.58436342593</v>
      </c>
      <c r="AB740" t="inlineStr">
        <is>
          <t>*</t>
        </is>
      </c>
      <c r="AD740" t="inlineStr">
        <is>
          <t>Assembly Pull</t>
        </is>
      </c>
      <c r="AE740" t="inlineStr">
        <is>
          <t>M1000</t>
        </is>
      </c>
      <c r="AI740" t="n">
        <v>1</v>
      </c>
      <c r="AK740" t="n">
        <v>1</v>
      </c>
      <c r="AL740" t="n">
        <v>1</v>
      </c>
      <c r="AN740" t="n">
        <v>2</v>
      </c>
      <c r="AO740" t="n">
        <v>83</v>
      </c>
      <c r="AU740" t="inlineStr">
        <is>
          <t>None</t>
        </is>
      </c>
      <c r="AV740" t="inlineStr">
        <is>
          <t>*</t>
        </is>
      </c>
    </row>
    <row r="741" ht="14.25" customHeight="1" s="152">
      <c r="A741" t="inlineStr">
        <is>
          <t>DOC</t>
        </is>
      </c>
      <c r="B741" t="n">
        <v>3</v>
      </c>
      <c r="C741" t="inlineStr">
        <is>
          <t>A066W792-00</t>
        </is>
      </c>
      <c r="D741" t="inlineStr">
        <is>
          <t>A066W792</t>
        </is>
      </c>
      <c r="E741" t="inlineStr">
        <is>
          <t xml:space="preserve">            -  A068E881</t>
        </is>
      </c>
      <c r="F741" t="inlineStr">
        <is>
          <t>A068E881</t>
        </is>
      </c>
      <c r="G741" t="inlineStr">
        <is>
          <t>ROLLED BODY</t>
        </is>
      </c>
      <c r="H741" t="n">
        <v>1</v>
      </c>
      <c r="I741" t="inlineStr">
        <is>
          <t>SUB ASSEMBLY</t>
        </is>
      </c>
      <c r="J741" t="inlineStr">
        <is>
          <t>Active</t>
        </is>
      </c>
      <c r="L741" t="n">
        <v>10</v>
      </c>
      <c r="M741" t="n">
        <v>1</v>
      </c>
      <c r="Q741" t="inlineStr">
        <is>
          <t>EA</t>
        </is>
      </c>
      <c r="R741" t="inlineStr">
        <is>
          <t>Item</t>
        </is>
      </c>
      <c r="S741" t="n">
        <v>1</v>
      </c>
      <c r="T741" t="n">
        <v>100</v>
      </c>
      <c r="U741" t="n">
        <v>1</v>
      </c>
      <c r="V741" t="n">
        <v>1</v>
      </c>
      <c r="W741" t="inlineStr">
        <is>
          <t>Date</t>
        </is>
      </c>
      <c r="Z741" s="153" t="n">
        <v>45139.58436342593</v>
      </c>
      <c r="AB741" t="inlineStr">
        <is>
          <t>*</t>
        </is>
      </c>
      <c r="AD741" t="inlineStr">
        <is>
          <t>Assembly Pull</t>
        </is>
      </c>
      <c r="AE741" t="inlineStr">
        <is>
          <t>C500</t>
        </is>
      </c>
      <c r="AI741" t="n">
        <v>1</v>
      </c>
      <c r="AK741" t="n">
        <v>1</v>
      </c>
      <c r="AL741" t="n">
        <v>1</v>
      </c>
      <c r="AN741" t="n">
        <v>1</v>
      </c>
      <c r="AO741" t="n">
        <v>6</v>
      </c>
      <c r="AU741" t="inlineStr">
        <is>
          <t>None</t>
        </is>
      </c>
      <c r="AV741" t="inlineStr">
        <is>
          <t>*</t>
        </is>
      </c>
    </row>
    <row r="742" ht="14.25" customHeight="1" s="152">
      <c r="A742" t="inlineStr">
        <is>
          <t>DOC</t>
        </is>
      </c>
      <c r="B742" t="n">
        <v>4</v>
      </c>
      <c r="C742" t="inlineStr">
        <is>
          <t>A066W792-00</t>
        </is>
      </c>
      <c r="D742" t="inlineStr">
        <is>
          <t>A066W792</t>
        </is>
      </c>
      <c r="E742" t="inlineStr">
        <is>
          <t xml:space="preserve">                    A068E881F</t>
        </is>
      </c>
      <c r="F742" t="inlineStr">
        <is>
          <t>A068E881</t>
        </is>
      </c>
      <c r="G742" t="inlineStr">
        <is>
          <t>FLAT BODY</t>
        </is>
      </c>
      <c r="H742" t="n">
        <v>1</v>
      </c>
      <c r="I742" t="inlineStr">
        <is>
          <t>RAW MATERIAL</t>
        </is>
      </c>
      <c r="J742" t="inlineStr">
        <is>
          <t>Active</t>
        </is>
      </c>
      <c r="L742" t="n">
        <v>10</v>
      </c>
      <c r="M742" t="n">
        <v>1</v>
      </c>
      <c r="Q742" t="inlineStr">
        <is>
          <t>EA</t>
        </is>
      </c>
      <c r="R742" t="inlineStr">
        <is>
          <t>Item</t>
        </is>
      </c>
      <c r="S742" t="n">
        <v>1</v>
      </c>
      <c r="T742" t="n">
        <v>100</v>
      </c>
      <c r="U742" t="n">
        <v>1</v>
      </c>
      <c r="V742" t="n">
        <v>1</v>
      </c>
      <c r="W742" t="inlineStr">
        <is>
          <t>Date</t>
        </is>
      </c>
      <c r="Z742" s="153" t="n">
        <v>45139.58436342593</v>
      </c>
      <c r="AB742" t="inlineStr">
        <is>
          <t>*</t>
        </is>
      </c>
      <c r="AD742" t="inlineStr">
        <is>
          <t>Assembly Pull</t>
        </is>
      </c>
      <c r="AE742" t="inlineStr">
        <is>
          <t>LSLASER</t>
        </is>
      </c>
      <c r="AI742" t="n">
        <v>1</v>
      </c>
      <c r="AK742" t="n">
        <v>1</v>
      </c>
      <c r="AL742" t="n">
        <v>5</v>
      </c>
      <c r="AN742" t="n">
        <v>0</v>
      </c>
      <c r="AO742" t="n">
        <v>5</v>
      </c>
      <c r="AU742" t="inlineStr">
        <is>
          <t>None</t>
        </is>
      </c>
      <c r="AV742" t="inlineStr">
        <is>
          <t>*</t>
        </is>
      </c>
    </row>
    <row r="743" ht="14.25" customHeight="1" s="152">
      <c r="A743" t="inlineStr">
        <is>
          <t>DOC</t>
        </is>
      </c>
      <c r="B743" t="n">
        <v>3</v>
      </c>
      <c r="C743" t="inlineStr">
        <is>
          <t>A066W792-00</t>
        </is>
      </c>
      <c r="D743" t="inlineStr">
        <is>
          <t>A066W792</t>
        </is>
      </c>
      <c r="E743" t="inlineStr">
        <is>
          <t xml:space="preserve">            -  A067B289</t>
        </is>
      </c>
      <c r="F743" t="inlineStr">
        <is>
          <t>A067B289</t>
        </is>
      </c>
      <c r="G743" t="inlineStr">
        <is>
          <t>CATALYST,DIESEL OXIDATION</t>
        </is>
      </c>
      <c r="H743" t="n">
        <v>1</v>
      </c>
      <c r="I743" t="inlineStr">
        <is>
          <t>PHANTOM</t>
        </is>
      </c>
      <c r="J743" t="inlineStr">
        <is>
          <t>PHANTOM</t>
        </is>
      </c>
      <c r="L743" t="n">
        <v>22</v>
      </c>
      <c r="M743" t="n">
        <v>1</v>
      </c>
      <c r="Q743" t="inlineStr">
        <is>
          <t>EA</t>
        </is>
      </c>
      <c r="R743" t="inlineStr">
        <is>
          <t>Item</t>
        </is>
      </c>
      <c r="S743" t="n">
        <v>1</v>
      </c>
      <c r="T743" t="n">
        <v>100</v>
      </c>
      <c r="U743" t="n">
        <v>1</v>
      </c>
      <c r="V743" t="n">
        <v>1</v>
      </c>
      <c r="W743" t="inlineStr">
        <is>
          <t>Date</t>
        </is>
      </c>
      <c r="Z743" s="153" t="n">
        <v>45139.58436342593</v>
      </c>
      <c r="AB743" t="inlineStr">
        <is>
          <t>*</t>
        </is>
      </c>
      <c r="AD743" t="inlineStr">
        <is>
          <t>Phantom</t>
        </is>
      </c>
      <c r="AI743" t="n">
        <v>1</v>
      </c>
      <c r="AK743" t="n">
        <v>1</v>
      </c>
      <c r="AL743" t="n">
        <v>0</v>
      </c>
      <c r="AN743" t="n">
        <v>0</v>
      </c>
      <c r="AO743" t="n">
        <v>82</v>
      </c>
      <c r="AU743" t="inlineStr">
        <is>
          <t>None</t>
        </is>
      </c>
    </row>
    <row r="744" ht="14.25" customHeight="1" s="152">
      <c r="A744" t="inlineStr">
        <is>
          <t>DOC</t>
        </is>
      </c>
      <c r="B744" t="n">
        <v>4</v>
      </c>
      <c r="C744" t="inlineStr">
        <is>
          <t>A066W792-00</t>
        </is>
      </c>
      <c r="D744" t="inlineStr">
        <is>
          <t>A066W792</t>
        </is>
      </c>
      <c r="E744" t="inlineStr">
        <is>
          <t xml:space="preserve">                    A067B289A</t>
        </is>
      </c>
      <c r="F744" t="inlineStr">
        <is>
          <t>A067B289</t>
        </is>
      </c>
      <c r="G744" t="inlineStr">
        <is>
          <t>CATALYST,DIESEL OXIDATION</t>
        </is>
      </c>
      <c r="H744" t="n">
        <v>1</v>
      </c>
      <c r="I744" t="inlineStr">
        <is>
          <t>RAW MATERIAL</t>
        </is>
      </c>
      <c r="J744" t="inlineStr">
        <is>
          <t>Active</t>
        </is>
      </c>
      <c r="L744" t="n">
        <v>10</v>
      </c>
      <c r="M744" t="n">
        <v>1</v>
      </c>
      <c r="Q744" t="inlineStr">
        <is>
          <t>EA</t>
        </is>
      </c>
      <c r="R744" t="inlineStr">
        <is>
          <t>Item</t>
        </is>
      </c>
      <c r="S744" t="n">
        <v>1</v>
      </c>
      <c r="T744" t="n">
        <v>100</v>
      </c>
      <c r="U744" t="n">
        <v>1</v>
      </c>
      <c r="V744" t="n">
        <v>1</v>
      </c>
      <c r="W744" t="inlineStr">
        <is>
          <t>Date</t>
        </is>
      </c>
      <c r="Z744" s="153" t="n">
        <v>45139.58436342593</v>
      </c>
      <c r="AB744" t="inlineStr">
        <is>
          <t>*</t>
        </is>
      </c>
      <c r="AD744" t="inlineStr">
        <is>
          <t>Assembly Pull</t>
        </is>
      </c>
      <c r="AE744" t="inlineStr">
        <is>
          <t>C500</t>
        </is>
      </c>
      <c r="AI744" t="n">
        <v>1</v>
      </c>
      <c r="AK744" t="n">
        <v>1</v>
      </c>
      <c r="AL744" t="n">
        <v>10</v>
      </c>
      <c r="AN744" t="n">
        <v>0</v>
      </c>
      <c r="AO744" t="n">
        <v>12</v>
      </c>
      <c r="AU744" t="inlineStr">
        <is>
          <t>None</t>
        </is>
      </c>
      <c r="AV744" t="inlineStr">
        <is>
          <t>*</t>
        </is>
      </c>
    </row>
    <row r="745" ht="14.25" customHeight="1" s="152">
      <c r="A745" t="inlineStr">
        <is>
          <t>DOC</t>
        </is>
      </c>
      <c r="B745" t="n">
        <v>4</v>
      </c>
      <c r="C745" t="inlineStr">
        <is>
          <t>A066W792-00</t>
        </is>
      </c>
      <c r="D745" t="inlineStr">
        <is>
          <t>A066W792</t>
        </is>
      </c>
      <c r="E745" t="inlineStr">
        <is>
          <t xml:space="preserve">                    Q196100</t>
        </is>
      </c>
      <c r="F745" t="inlineStr">
        <is>
          <t>Q196100</t>
        </is>
      </c>
      <c r="G745" t="inlineStr">
        <is>
          <t>PRECIOUS METAL PLATINUM PER PRINT</t>
        </is>
      </c>
      <c r="H745" t="n">
        <v>1</v>
      </c>
      <c r="I745" t="inlineStr">
        <is>
          <t>RAW MATERIAL</t>
        </is>
      </c>
      <c r="J745" t="inlineStr">
        <is>
          <t>Active</t>
        </is>
      </c>
      <c r="L745" t="n">
        <v>20</v>
      </c>
      <c r="M745" t="n">
        <v>1</v>
      </c>
      <c r="Q745" t="inlineStr">
        <is>
          <t>TZ</t>
        </is>
      </c>
      <c r="R745" t="inlineStr">
        <is>
          <t>Item</t>
        </is>
      </c>
      <c r="S745" t="n">
        <v>0.258909</v>
      </c>
      <c r="T745" t="n">
        <v>100</v>
      </c>
      <c r="U745" t="n">
        <v>1</v>
      </c>
      <c r="V745" t="n">
        <v>0.258909</v>
      </c>
      <c r="W745" t="inlineStr">
        <is>
          <t>Date</t>
        </is>
      </c>
      <c r="Z745" s="153" t="n">
        <v>45139.58436342593</v>
      </c>
      <c r="AB745" t="inlineStr">
        <is>
          <t>*</t>
        </is>
      </c>
      <c r="AD745" t="inlineStr">
        <is>
          <t>Assembly Pull</t>
        </is>
      </c>
      <c r="AE745" t="inlineStr">
        <is>
          <t>PGM</t>
        </is>
      </c>
      <c r="AI745" t="n">
        <v>0.258909</v>
      </c>
      <c r="AK745" t="n">
        <v>1</v>
      </c>
      <c r="AL745" t="n">
        <v>80</v>
      </c>
      <c r="AN745" t="n">
        <v>0</v>
      </c>
      <c r="AO745" t="n">
        <v>82</v>
      </c>
      <c r="AU745" t="inlineStr">
        <is>
          <t>None</t>
        </is>
      </c>
      <c r="AV745" t="inlineStr">
        <is>
          <t>*</t>
        </is>
      </c>
    </row>
    <row r="746" ht="14.25" customHeight="1" s="152">
      <c r="A746" t="inlineStr">
        <is>
          <t>DOC</t>
        </is>
      </c>
      <c r="B746" t="n">
        <v>4</v>
      </c>
      <c r="C746" t="inlineStr">
        <is>
          <t>A066W792-00</t>
        </is>
      </c>
      <c r="D746" t="inlineStr">
        <is>
          <t>A066W792</t>
        </is>
      </c>
      <c r="E746" t="inlineStr">
        <is>
          <t xml:space="preserve">                    Q196101</t>
        </is>
      </c>
      <c r="F746" t="inlineStr">
        <is>
          <t>Q196101</t>
        </is>
      </c>
      <c r="G746" t="inlineStr">
        <is>
          <t>PRECIOUS METAL PALLADIUM PER PRINT</t>
        </is>
      </c>
      <c r="H746" t="n">
        <v>1</v>
      </c>
      <c r="I746" t="inlineStr">
        <is>
          <t>RAW MATERIAL</t>
        </is>
      </c>
      <c r="J746" t="inlineStr">
        <is>
          <t>Active</t>
        </is>
      </c>
      <c r="L746" t="n">
        <v>30</v>
      </c>
      <c r="M746" t="n">
        <v>1</v>
      </c>
      <c r="Q746" t="inlineStr">
        <is>
          <t>TZ</t>
        </is>
      </c>
      <c r="R746" t="inlineStr">
        <is>
          <t>Item</t>
        </is>
      </c>
      <c r="S746" t="n">
        <v>0.05038</v>
      </c>
      <c r="T746" t="n">
        <v>100</v>
      </c>
      <c r="U746" t="n">
        <v>1</v>
      </c>
      <c r="V746" t="n">
        <v>0.05038</v>
      </c>
      <c r="W746" t="inlineStr">
        <is>
          <t>Date</t>
        </is>
      </c>
      <c r="Z746" s="153" t="n">
        <v>45139.58436342593</v>
      </c>
      <c r="AB746" t="inlineStr">
        <is>
          <t>*</t>
        </is>
      </c>
      <c r="AD746" t="inlineStr">
        <is>
          <t>Assembly Pull</t>
        </is>
      </c>
      <c r="AE746" t="inlineStr">
        <is>
          <t>PGM</t>
        </is>
      </c>
      <c r="AI746" t="n">
        <v>0.05038</v>
      </c>
      <c r="AK746" t="n">
        <v>1</v>
      </c>
      <c r="AL746" t="n">
        <v>80</v>
      </c>
      <c r="AN746" t="n">
        <v>0</v>
      </c>
      <c r="AO746" t="n">
        <v>82</v>
      </c>
      <c r="AU746" t="inlineStr">
        <is>
          <t>None</t>
        </is>
      </c>
      <c r="AV746" t="inlineStr">
        <is>
          <t>*</t>
        </is>
      </c>
    </row>
    <row r="747" ht="14.25" customHeight="1" s="152">
      <c r="A747" t="inlineStr">
        <is>
          <t>DOC</t>
        </is>
      </c>
      <c r="B747" t="n">
        <v>3</v>
      </c>
      <c r="C747" t="inlineStr">
        <is>
          <t>A066W792-00</t>
        </is>
      </c>
      <c r="D747" t="inlineStr">
        <is>
          <t>A066W792</t>
        </is>
      </c>
      <c r="E747" t="inlineStr">
        <is>
          <t xml:space="preserve">                A066D087</t>
        </is>
      </c>
      <c r="F747" t="inlineStr">
        <is>
          <t>A066D087</t>
        </is>
      </c>
      <c r="G747" t="inlineStr">
        <is>
          <t>MAT,SUBSTRATE MOUNTING</t>
        </is>
      </c>
      <c r="H747" t="n">
        <v>1</v>
      </c>
      <c r="I747" t="inlineStr">
        <is>
          <t>RAW MATERIAL</t>
        </is>
      </c>
      <c r="J747" t="inlineStr">
        <is>
          <t>Active</t>
        </is>
      </c>
      <c r="L747" t="n">
        <v>30</v>
      </c>
      <c r="M747" t="n">
        <v>1</v>
      </c>
      <c r="Q747" t="inlineStr">
        <is>
          <t>EA</t>
        </is>
      </c>
      <c r="R747" t="inlineStr">
        <is>
          <t>Item</t>
        </is>
      </c>
      <c r="S747" t="n">
        <v>1</v>
      </c>
      <c r="T747" t="n">
        <v>100</v>
      </c>
      <c r="U747" t="n">
        <v>1</v>
      </c>
      <c r="V747" t="n">
        <v>1</v>
      </c>
      <c r="W747" t="inlineStr">
        <is>
          <t>Date</t>
        </is>
      </c>
      <c r="Z747" s="153" t="n">
        <v>45139.58436342593</v>
      </c>
      <c r="AB747" t="inlineStr">
        <is>
          <t>*</t>
        </is>
      </c>
      <c r="AD747" t="inlineStr">
        <is>
          <t>Assembly Pull</t>
        </is>
      </c>
      <c r="AE747" t="inlineStr">
        <is>
          <t>C500</t>
        </is>
      </c>
      <c r="AI747" t="n">
        <v>1</v>
      </c>
      <c r="AK747" t="n">
        <v>1</v>
      </c>
      <c r="AL747" t="n">
        <v>15</v>
      </c>
      <c r="AN747" t="n">
        <v>0</v>
      </c>
      <c r="AO747" t="n">
        <v>17</v>
      </c>
      <c r="AU747" t="inlineStr">
        <is>
          <t>None</t>
        </is>
      </c>
      <c r="AV747" t="inlineStr">
        <is>
          <t>*</t>
        </is>
      </c>
    </row>
    <row r="748" ht="14.25" customHeight="1" s="152">
      <c r="A748" t="inlineStr">
        <is>
          <t>DOC</t>
        </is>
      </c>
      <c r="B748" t="n">
        <v>2</v>
      </c>
      <c r="C748" t="inlineStr">
        <is>
          <t>A066W792-00</t>
        </is>
      </c>
      <c r="D748" t="inlineStr">
        <is>
          <t>A066W792</t>
        </is>
      </c>
      <c r="E748" t="inlineStr">
        <is>
          <t xml:space="preserve">        -  A066Y410</t>
        </is>
      </c>
      <c r="F748" t="inlineStr">
        <is>
          <t>A066Y410</t>
        </is>
      </c>
      <c r="G748" t="inlineStr">
        <is>
          <t>ROLLED BODY</t>
        </is>
      </c>
      <c r="H748" t="n">
        <v>1</v>
      </c>
      <c r="I748" t="inlineStr">
        <is>
          <t>SUB ASSEMBLY</t>
        </is>
      </c>
      <c r="J748" t="inlineStr">
        <is>
          <t>Active</t>
        </is>
      </c>
      <c r="L748" t="n">
        <v>20</v>
      </c>
      <c r="M748" t="n">
        <v>1</v>
      </c>
      <c r="Q748" t="inlineStr">
        <is>
          <t>EA</t>
        </is>
      </c>
      <c r="R748" t="inlineStr">
        <is>
          <t>Item</t>
        </is>
      </c>
      <c r="S748" t="n">
        <v>1</v>
      </c>
      <c r="T748" t="n">
        <v>100</v>
      </c>
      <c r="U748" t="n">
        <v>1</v>
      </c>
      <c r="V748" t="n">
        <v>1</v>
      </c>
      <c r="W748" t="inlineStr">
        <is>
          <t>Date</t>
        </is>
      </c>
      <c r="Z748" s="153" t="n">
        <v>44764.73454861111</v>
      </c>
      <c r="AB748" t="inlineStr">
        <is>
          <t>*</t>
        </is>
      </c>
      <c r="AD748" t="inlineStr">
        <is>
          <t>Assembly Pull</t>
        </is>
      </c>
      <c r="AE748" t="inlineStr">
        <is>
          <t>MFRJ KITS</t>
        </is>
      </c>
      <c r="AI748" t="n">
        <v>1</v>
      </c>
      <c r="AK748" t="n">
        <v>1</v>
      </c>
      <c r="AL748" t="n">
        <v>1</v>
      </c>
      <c r="AN748" t="n">
        <v>1</v>
      </c>
      <c r="AO748" t="n">
        <v>6</v>
      </c>
      <c r="AU748" t="inlineStr">
        <is>
          <t>None</t>
        </is>
      </c>
      <c r="AV748" t="inlineStr">
        <is>
          <t>*</t>
        </is>
      </c>
    </row>
    <row r="749" ht="14.25" customHeight="1" s="152">
      <c r="A749" t="inlineStr">
        <is>
          <t>DOC</t>
        </is>
      </c>
      <c r="B749" t="n">
        <v>3</v>
      </c>
      <c r="C749" t="inlineStr">
        <is>
          <t>A066W792-00</t>
        </is>
      </c>
      <c r="D749" t="inlineStr">
        <is>
          <t>A066W792</t>
        </is>
      </c>
      <c r="E749" t="inlineStr">
        <is>
          <t xml:space="preserve">                A066Y410F</t>
        </is>
      </c>
      <c r="F749" t="inlineStr">
        <is>
          <t>A066Y410</t>
        </is>
      </c>
      <c r="G749" t="inlineStr">
        <is>
          <t>FLAT BODY</t>
        </is>
      </c>
      <c r="H749" t="n">
        <v>1</v>
      </c>
      <c r="I749" t="inlineStr">
        <is>
          <t>RAW MATERIAL</t>
        </is>
      </c>
      <c r="J749" t="inlineStr">
        <is>
          <t>Active</t>
        </is>
      </c>
      <c r="L749" t="n">
        <v>10</v>
      </c>
      <c r="M749" t="n">
        <v>1</v>
      </c>
      <c r="Q749" t="inlineStr">
        <is>
          <t>EA</t>
        </is>
      </c>
      <c r="R749" t="inlineStr">
        <is>
          <t>Item</t>
        </is>
      </c>
      <c r="S749" t="n">
        <v>1</v>
      </c>
      <c r="T749" t="n">
        <v>100</v>
      </c>
      <c r="U749" t="n">
        <v>1</v>
      </c>
      <c r="V749" t="n">
        <v>1</v>
      </c>
      <c r="W749" t="inlineStr">
        <is>
          <t>Date</t>
        </is>
      </c>
      <c r="Z749" s="153" t="n">
        <v>44764.73454861111</v>
      </c>
      <c r="AB749" t="inlineStr">
        <is>
          <t>*</t>
        </is>
      </c>
      <c r="AD749" t="inlineStr">
        <is>
          <t>Assembly Pull</t>
        </is>
      </c>
      <c r="AE749" t="inlineStr">
        <is>
          <t>LSLASER</t>
        </is>
      </c>
      <c r="AI749" t="n">
        <v>1</v>
      </c>
      <c r="AK749" t="n">
        <v>1</v>
      </c>
      <c r="AL749" t="n">
        <v>5</v>
      </c>
      <c r="AN749" t="n">
        <v>0</v>
      </c>
      <c r="AO749" t="n">
        <v>5</v>
      </c>
      <c r="AU749" t="inlineStr">
        <is>
          <t>None</t>
        </is>
      </c>
      <c r="AV749" t="inlineStr">
        <is>
          <t>*</t>
        </is>
      </c>
    </row>
    <row r="750" ht="14.25" customHeight="1" s="152">
      <c r="A750" t="inlineStr">
        <is>
          <t>DOC</t>
        </is>
      </c>
      <c r="B750" t="n">
        <v>2</v>
      </c>
      <c r="C750" t="inlineStr">
        <is>
          <t>A066W792-00</t>
        </is>
      </c>
      <c r="D750" t="inlineStr">
        <is>
          <t>A066W792</t>
        </is>
      </c>
      <c r="E750" t="inlineStr">
        <is>
          <t xml:space="preserve">        -  A066Z971P</t>
        </is>
      </c>
      <c r="F750" t="inlineStr">
        <is>
          <t>A066Z971</t>
        </is>
      </c>
      <c r="G750" t="inlineStr">
        <is>
          <t>EPA24-INLET MODULE-EI</t>
        </is>
      </c>
      <c r="H750" t="n">
        <v>1</v>
      </c>
      <c r="I750" t="inlineStr">
        <is>
          <t>PHANTOM</t>
        </is>
      </c>
      <c r="J750" t="inlineStr">
        <is>
          <t>PHANTOM</t>
        </is>
      </c>
      <c r="L750" t="n">
        <v>30</v>
      </c>
      <c r="M750" t="n">
        <v>1</v>
      </c>
      <c r="Q750" t="inlineStr">
        <is>
          <t>EA</t>
        </is>
      </c>
      <c r="R750" t="inlineStr">
        <is>
          <t>Item</t>
        </is>
      </c>
      <c r="S750" t="n">
        <v>1</v>
      </c>
      <c r="T750" t="n">
        <v>100</v>
      </c>
      <c r="U750" t="n">
        <v>1</v>
      </c>
      <c r="V750" t="n">
        <v>1</v>
      </c>
      <c r="W750" t="inlineStr">
        <is>
          <t>Date</t>
        </is>
      </c>
      <c r="Z750" s="153" t="n">
        <v>44764.73454861111</v>
      </c>
      <c r="AB750" t="inlineStr">
        <is>
          <t>*</t>
        </is>
      </c>
      <c r="AD750" t="inlineStr">
        <is>
          <t>Phantom</t>
        </is>
      </c>
      <c r="AI750" t="n">
        <v>1</v>
      </c>
      <c r="AK750" t="n">
        <v>1</v>
      </c>
      <c r="AL750" t="n">
        <v>0</v>
      </c>
      <c r="AN750" t="n">
        <v>0</v>
      </c>
      <c r="AO750" t="n">
        <v>42</v>
      </c>
      <c r="AU750" t="inlineStr">
        <is>
          <t>None</t>
        </is>
      </c>
    </row>
    <row r="751" ht="14.25" customHeight="1" s="152">
      <c r="A751" t="inlineStr">
        <is>
          <t>DOC</t>
        </is>
      </c>
      <c r="B751" t="n">
        <v>3</v>
      </c>
      <c r="C751" t="inlineStr">
        <is>
          <t>A066W792-00</t>
        </is>
      </c>
      <c r="D751" t="inlineStr">
        <is>
          <t>A066W792</t>
        </is>
      </c>
      <c r="E751" t="inlineStr">
        <is>
          <t xml:space="preserve">                A067A389</t>
        </is>
      </c>
      <c r="F751" t="inlineStr">
        <is>
          <t>A067A389</t>
        </is>
      </c>
      <c r="G751" t="inlineStr">
        <is>
          <t>PLATE,FLANGED</t>
        </is>
      </c>
      <c r="H751" t="n">
        <v>1</v>
      </c>
      <c r="I751" t="inlineStr">
        <is>
          <t>RAW MATERIAL</t>
        </is>
      </c>
      <c r="J751" t="inlineStr">
        <is>
          <t>Active</t>
        </is>
      </c>
      <c r="L751" t="n">
        <v>11</v>
      </c>
      <c r="M751" t="n">
        <v>1</v>
      </c>
      <c r="Q751" t="inlineStr">
        <is>
          <t>EA</t>
        </is>
      </c>
      <c r="R751" t="inlineStr">
        <is>
          <t>Item</t>
        </is>
      </c>
      <c r="S751" t="n">
        <v>1</v>
      </c>
      <c r="T751" t="n">
        <v>100</v>
      </c>
      <c r="U751" t="n">
        <v>1</v>
      </c>
      <c r="V751" t="n">
        <v>1</v>
      </c>
      <c r="W751" t="inlineStr">
        <is>
          <t>Date</t>
        </is>
      </c>
      <c r="Z751" s="153" t="n">
        <v>45187.83363425926</v>
      </c>
      <c r="AB751" t="inlineStr">
        <is>
          <t>*</t>
        </is>
      </c>
      <c r="AD751" t="inlineStr">
        <is>
          <t>Assembly Pull</t>
        </is>
      </c>
      <c r="AE751" t="inlineStr">
        <is>
          <t>MFRJ KITS</t>
        </is>
      </c>
      <c r="AI751" t="n">
        <v>1</v>
      </c>
      <c r="AK751" t="n">
        <v>1</v>
      </c>
      <c r="AL751" t="n">
        <v>20</v>
      </c>
      <c r="AN751" t="n">
        <v>0</v>
      </c>
      <c r="AO751" t="n">
        <v>22</v>
      </c>
      <c r="AU751" t="inlineStr">
        <is>
          <t>None</t>
        </is>
      </c>
      <c r="AV751" t="inlineStr">
        <is>
          <t>*</t>
        </is>
      </c>
    </row>
    <row r="752" ht="14.25" customHeight="1" s="152">
      <c r="A752" t="inlineStr">
        <is>
          <t>DOC</t>
        </is>
      </c>
      <c r="B752" t="n">
        <v>3</v>
      </c>
      <c r="C752" t="inlineStr">
        <is>
          <t>A066W792-00</t>
        </is>
      </c>
      <c r="D752" t="inlineStr">
        <is>
          <t>A066W792</t>
        </is>
      </c>
      <c r="E752" t="inlineStr">
        <is>
          <t xml:space="preserve">                A072M729</t>
        </is>
      </c>
      <c r="F752" t="inlineStr">
        <is>
          <t>A072M729</t>
        </is>
      </c>
      <c r="G752" t="inlineStr">
        <is>
          <t>HEAT SHIELD</t>
        </is>
      </c>
      <c r="H752" t="n">
        <v>1</v>
      </c>
      <c r="I752" t="inlineStr">
        <is>
          <t>RAW MATERIAL</t>
        </is>
      </c>
      <c r="J752" t="inlineStr">
        <is>
          <t>Active</t>
        </is>
      </c>
      <c r="L752" t="n">
        <v>21</v>
      </c>
      <c r="M752" t="n">
        <v>1</v>
      </c>
      <c r="Q752" t="inlineStr">
        <is>
          <t>EA</t>
        </is>
      </c>
      <c r="R752" t="inlineStr">
        <is>
          <t>Item</t>
        </is>
      </c>
      <c r="S752" t="n">
        <v>1</v>
      </c>
      <c r="T752" t="n">
        <v>100</v>
      </c>
      <c r="U752" t="n">
        <v>1</v>
      </c>
      <c r="V752" t="n">
        <v>1</v>
      </c>
      <c r="W752" t="inlineStr">
        <is>
          <t>Date</t>
        </is>
      </c>
      <c r="Z752" s="153" t="n">
        <v>44977.74298611111</v>
      </c>
      <c r="AB752" t="inlineStr">
        <is>
          <t>*</t>
        </is>
      </c>
      <c r="AC752" t="inlineStr">
        <is>
          <t>MPTBR2286</t>
        </is>
      </c>
      <c r="AD752" t="inlineStr">
        <is>
          <t>Assembly Pull</t>
        </is>
      </c>
      <c r="AE752" t="inlineStr">
        <is>
          <t>MFRJ KITS</t>
        </is>
      </c>
      <c r="AI752" t="n">
        <v>1</v>
      </c>
      <c r="AK752" t="n">
        <v>1</v>
      </c>
      <c r="AL752" t="n">
        <v>20</v>
      </c>
      <c r="AN752" t="n">
        <v>0</v>
      </c>
      <c r="AO752" t="n">
        <v>22</v>
      </c>
      <c r="AU752" t="inlineStr">
        <is>
          <t>None</t>
        </is>
      </c>
      <c r="AV752" t="inlineStr">
        <is>
          <t>*</t>
        </is>
      </c>
    </row>
    <row r="753" ht="14.25" customHeight="1" s="152">
      <c r="A753" t="inlineStr">
        <is>
          <t>DOC</t>
        </is>
      </c>
      <c r="B753" t="n">
        <v>3</v>
      </c>
      <c r="C753" t="inlineStr">
        <is>
          <t>A066W792-00</t>
        </is>
      </c>
      <c r="D753" t="inlineStr">
        <is>
          <t>A066W792</t>
        </is>
      </c>
      <c r="E753" t="inlineStr">
        <is>
          <t xml:space="preserve">                A066L687</t>
        </is>
      </c>
      <c r="F753" t="inlineStr">
        <is>
          <t>A066L687</t>
        </is>
      </c>
      <c r="G753" t="inlineStr">
        <is>
          <t>ADAPTER,MARMON CLAMP</t>
        </is>
      </c>
      <c r="H753" t="n">
        <v>1</v>
      </c>
      <c r="I753" t="inlineStr">
        <is>
          <t>RAW MATERIAL</t>
        </is>
      </c>
      <c r="J753" t="inlineStr">
        <is>
          <t>Active</t>
        </is>
      </c>
      <c r="L753" t="n">
        <v>30</v>
      </c>
      <c r="M753" t="n">
        <v>1</v>
      </c>
      <c r="Q753" t="inlineStr">
        <is>
          <t>EA</t>
        </is>
      </c>
      <c r="R753" t="inlineStr">
        <is>
          <t>Item</t>
        </is>
      </c>
      <c r="S753" t="n">
        <v>1</v>
      </c>
      <c r="T753" t="n">
        <v>100</v>
      </c>
      <c r="U753" t="n">
        <v>1</v>
      </c>
      <c r="V753" t="n">
        <v>1</v>
      </c>
      <c r="W753" t="inlineStr">
        <is>
          <t>Date</t>
        </is>
      </c>
      <c r="Z753" s="153" t="n">
        <v>44764.73454861111</v>
      </c>
      <c r="AB753" t="inlineStr">
        <is>
          <t>*</t>
        </is>
      </c>
      <c r="AD753" t="inlineStr">
        <is>
          <t>Assembly Pull</t>
        </is>
      </c>
      <c r="AE753" t="inlineStr">
        <is>
          <t>M1200</t>
        </is>
      </c>
      <c r="AI753" t="n">
        <v>1</v>
      </c>
      <c r="AK753" t="n">
        <v>1</v>
      </c>
      <c r="AL753" t="n">
        <v>40</v>
      </c>
      <c r="AN753" t="n">
        <v>0</v>
      </c>
      <c r="AO753" t="n">
        <v>42</v>
      </c>
      <c r="AU753" t="inlineStr">
        <is>
          <t>None</t>
        </is>
      </c>
      <c r="AV753" t="inlineStr">
        <is>
          <t>*</t>
        </is>
      </c>
    </row>
    <row r="754" ht="14.25" customHeight="1" s="152">
      <c r="A754" t="inlineStr">
        <is>
          <t>DOC</t>
        </is>
      </c>
      <c r="B754" t="n">
        <v>3</v>
      </c>
      <c r="C754" t="inlineStr">
        <is>
          <t>A066W792-00</t>
        </is>
      </c>
      <c r="D754" t="inlineStr">
        <is>
          <t>A066W792</t>
        </is>
      </c>
      <c r="E754" t="inlineStr">
        <is>
          <t xml:space="preserve">                A057D140</t>
        </is>
      </c>
      <c r="F754" t="inlineStr">
        <is>
          <t>A057D140</t>
        </is>
      </c>
      <c r="G754" t="inlineStr">
        <is>
          <t>EPA17-COUPLER</t>
        </is>
      </c>
      <c r="H754" t="n">
        <v>1</v>
      </c>
      <c r="I754" t="inlineStr">
        <is>
          <t>RAW MATERIAL</t>
        </is>
      </c>
      <c r="J754" t="inlineStr">
        <is>
          <t>Active</t>
        </is>
      </c>
      <c r="L754" t="n">
        <v>40</v>
      </c>
      <c r="M754" t="n">
        <v>1</v>
      </c>
      <c r="Q754" t="inlineStr">
        <is>
          <t>EA</t>
        </is>
      </c>
      <c r="R754" t="inlineStr">
        <is>
          <t>Item</t>
        </is>
      </c>
      <c r="S754" t="n">
        <v>1</v>
      </c>
      <c r="T754" t="n">
        <v>100</v>
      </c>
      <c r="U754" t="n">
        <v>1</v>
      </c>
      <c r="V754" t="n">
        <v>1</v>
      </c>
      <c r="W754" t="inlineStr">
        <is>
          <t>Date</t>
        </is>
      </c>
      <c r="Z754" s="153" t="n">
        <v>44764.73454861111</v>
      </c>
      <c r="AB754" t="inlineStr">
        <is>
          <t>*</t>
        </is>
      </c>
      <c r="AD754" t="inlineStr">
        <is>
          <t>Assembly Pull</t>
        </is>
      </c>
      <c r="AE754" t="inlineStr">
        <is>
          <t>M1200</t>
        </is>
      </c>
      <c r="AI754" t="n">
        <v>1</v>
      </c>
      <c r="AK754" t="n">
        <v>1</v>
      </c>
      <c r="AL754" t="n">
        <v>10</v>
      </c>
      <c r="AN754" t="n">
        <v>0</v>
      </c>
      <c r="AO754" t="n">
        <v>12</v>
      </c>
      <c r="AU754" t="inlineStr">
        <is>
          <t>None</t>
        </is>
      </c>
      <c r="AV754" t="inlineStr">
        <is>
          <t>*</t>
        </is>
      </c>
    </row>
    <row r="755" ht="14.25" customHeight="1" s="152">
      <c r="A755" t="inlineStr">
        <is>
          <t>DOC</t>
        </is>
      </c>
      <c r="B755" t="n">
        <v>3</v>
      </c>
      <c r="C755" t="inlineStr">
        <is>
          <t>A066W792-00</t>
        </is>
      </c>
      <c r="D755" t="inlineStr">
        <is>
          <t>A066W792</t>
        </is>
      </c>
      <c r="E755" t="inlineStr">
        <is>
          <t xml:space="preserve">                A035J383</t>
        </is>
      </c>
      <c r="F755" t="inlineStr">
        <is>
          <t>A035J383</t>
        </is>
      </c>
      <c r="G755" t="inlineStr">
        <is>
          <t>PIPE COUPLING</t>
        </is>
      </c>
      <c r="H755" t="n">
        <v>1</v>
      </c>
      <c r="I755" t="inlineStr">
        <is>
          <t>RAW MATERIAL</t>
        </is>
      </c>
      <c r="J755" t="inlineStr">
        <is>
          <t>Active</t>
        </is>
      </c>
      <c r="L755" t="n">
        <v>50</v>
      </c>
      <c r="M755" t="n">
        <v>1</v>
      </c>
      <c r="Q755" t="inlineStr">
        <is>
          <t>EA</t>
        </is>
      </c>
      <c r="R755" t="inlineStr">
        <is>
          <t>Item</t>
        </is>
      </c>
      <c r="S755" t="n">
        <v>1</v>
      </c>
      <c r="T755" t="n">
        <v>100</v>
      </c>
      <c r="U755" t="n">
        <v>1</v>
      </c>
      <c r="V755" t="n">
        <v>1</v>
      </c>
      <c r="W755" t="inlineStr">
        <is>
          <t>Date</t>
        </is>
      </c>
      <c r="Z755" s="153" t="n">
        <v>44764.73454861111</v>
      </c>
      <c r="AB755" t="inlineStr">
        <is>
          <t>*</t>
        </is>
      </c>
      <c r="AD755" t="inlineStr">
        <is>
          <t>Assembly Pull</t>
        </is>
      </c>
      <c r="AE755" t="inlineStr">
        <is>
          <t>M1200</t>
        </is>
      </c>
      <c r="AI755" t="n">
        <v>1</v>
      </c>
      <c r="AK755" t="n">
        <v>1</v>
      </c>
      <c r="AL755" t="n">
        <v>20</v>
      </c>
      <c r="AN755" t="n">
        <v>0</v>
      </c>
      <c r="AO755" t="n">
        <v>22</v>
      </c>
      <c r="AU755" t="inlineStr">
        <is>
          <t>None</t>
        </is>
      </c>
      <c r="AV755" t="inlineStr">
        <is>
          <t>*</t>
        </is>
      </c>
    </row>
    <row r="756" ht="14.25" customHeight="1" s="152">
      <c r="A756" t="inlineStr">
        <is>
          <t>DOC</t>
        </is>
      </c>
      <c r="B756" t="n">
        <v>2</v>
      </c>
      <c r="C756" t="inlineStr">
        <is>
          <t>A066W792-00</t>
        </is>
      </c>
      <c r="D756" t="inlineStr">
        <is>
          <t>A066W792</t>
        </is>
      </c>
      <c r="E756" t="inlineStr">
        <is>
          <t xml:space="preserve">            A072J829</t>
        </is>
      </c>
      <c r="F756" t="inlineStr">
        <is>
          <t>A072J829</t>
        </is>
      </c>
      <c r="G756" t="inlineStr">
        <is>
          <t>INSULATION</t>
        </is>
      </c>
      <c r="H756" t="n">
        <v>1</v>
      </c>
      <c r="I756" t="inlineStr">
        <is>
          <t>RAW MATERIAL</t>
        </is>
      </c>
      <c r="J756" t="inlineStr">
        <is>
          <t>Active</t>
        </is>
      </c>
      <c r="L756" t="n">
        <v>41</v>
      </c>
      <c r="M756" t="n">
        <v>1</v>
      </c>
      <c r="Q756" t="inlineStr">
        <is>
          <t>EA</t>
        </is>
      </c>
      <c r="R756" t="inlineStr">
        <is>
          <t>Item</t>
        </is>
      </c>
      <c r="S756" t="n">
        <v>1</v>
      </c>
      <c r="T756" t="n">
        <v>100</v>
      </c>
      <c r="U756" t="n">
        <v>1</v>
      </c>
      <c r="V756" t="n">
        <v>1</v>
      </c>
      <c r="W756" t="inlineStr">
        <is>
          <t>Date</t>
        </is>
      </c>
      <c r="Z756" s="153" t="n">
        <v>44956.72771990741</v>
      </c>
      <c r="AB756" t="inlineStr">
        <is>
          <t>*</t>
        </is>
      </c>
      <c r="AD756" t="inlineStr">
        <is>
          <t>Assembly Pull</t>
        </is>
      </c>
      <c r="AE756" t="inlineStr">
        <is>
          <t>MFRJ KITS</t>
        </is>
      </c>
      <c r="AI756" t="n">
        <v>1</v>
      </c>
      <c r="AK756" t="n">
        <v>1</v>
      </c>
      <c r="AL756" t="n">
        <v>20</v>
      </c>
      <c r="AN756" t="n">
        <v>0</v>
      </c>
      <c r="AO756" t="n">
        <v>22</v>
      </c>
      <c r="AU756" t="inlineStr">
        <is>
          <t>None</t>
        </is>
      </c>
      <c r="AV756" t="inlineStr">
        <is>
          <t>*</t>
        </is>
      </c>
    </row>
    <row r="757" ht="14.25" customHeight="1" s="152">
      <c r="A757" t="inlineStr">
        <is>
          <t>DOC</t>
        </is>
      </c>
      <c r="B757" t="n">
        <v>2</v>
      </c>
      <c r="C757" t="inlineStr">
        <is>
          <t>A066W792-00</t>
        </is>
      </c>
      <c r="D757" t="inlineStr">
        <is>
          <t>A066W792</t>
        </is>
      </c>
      <c r="E757" t="inlineStr">
        <is>
          <t xml:space="preserve">            A072J827</t>
        </is>
      </c>
      <c r="F757" t="inlineStr">
        <is>
          <t>A072J827</t>
        </is>
      </c>
      <c r="G757" t="inlineStr">
        <is>
          <t>INSULATION</t>
        </is>
      </c>
      <c r="H757" t="n">
        <v>1</v>
      </c>
      <c r="I757" t="inlineStr">
        <is>
          <t>RAW MATERIAL</t>
        </is>
      </c>
      <c r="J757" t="inlineStr">
        <is>
          <t>Active</t>
        </is>
      </c>
      <c r="L757" t="n">
        <v>51</v>
      </c>
      <c r="M757" t="n">
        <v>1</v>
      </c>
      <c r="Q757" t="inlineStr">
        <is>
          <t>EA</t>
        </is>
      </c>
      <c r="R757" t="inlineStr">
        <is>
          <t>Item</t>
        </is>
      </c>
      <c r="S757" t="n">
        <v>1</v>
      </c>
      <c r="T757" t="n">
        <v>100</v>
      </c>
      <c r="U757" t="n">
        <v>1</v>
      </c>
      <c r="V757" t="n">
        <v>1</v>
      </c>
      <c r="W757" t="inlineStr">
        <is>
          <t>Date</t>
        </is>
      </c>
      <c r="Z757" s="153" t="n">
        <v>44956.72785879629</v>
      </c>
      <c r="AB757" t="inlineStr">
        <is>
          <t>*</t>
        </is>
      </c>
      <c r="AD757" t="inlineStr">
        <is>
          <t>Assembly Pull</t>
        </is>
      </c>
      <c r="AE757" t="inlineStr">
        <is>
          <t>MFRJ KITS</t>
        </is>
      </c>
      <c r="AI757" t="n">
        <v>1</v>
      </c>
      <c r="AK757" t="n">
        <v>1</v>
      </c>
      <c r="AL757" t="n">
        <v>20</v>
      </c>
      <c r="AN757" t="n">
        <v>0</v>
      </c>
      <c r="AO757" t="n">
        <v>22</v>
      </c>
      <c r="AU757" t="inlineStr">
        <is>
          <t>None</t>
        </is>
      </c>
      <c r="AV757" t="inlineStr">
        <is>
          <t>*</t>
        </is>
      </c>
    </row>
    <row r="758" ht="14.25" customHeight="1" s="152">
      <c r="A758" t="inlineStr">
        <is>
          <t>DOC</t>
        </is>
      </c>
      <c r="B758" t="n">
        <v>2</v>
      </c>
      <c r="C758" t="inlineStr">
        <is>
          <t>A066W792-00</t>
        </is>
      </c>
      <c r="D758" t="inlineStr">
        <is>
          <t>A066W792</t>
        </is>
      </c>
      <c r="E758" t="inlineStr">
        <is>
          <t xml:space="preserve">            A072M728</t>
        </is>
      </c>
      <c r="F758" t="inlineStr">
        <is>
          <t>A072M728</t>
        </is>
      </c>
      <c r="G758" t="inlineStr">
        <is>
          <t>HEAT SHIELD</t>
        </is>
      </c>
      <c r="H758" t="n">
        <v>1</v>
      </c>
      <c r="I758" t="inlineStr">
        <is>
          <t>RAW MATERIAL</t>
        </is>
      </c>
      <c r="J758" t="inlineStr">
        <is>
          <t>Active</t>
        </is>
      </c>
      <c r="L758" t="n">
        <v>61</v>
      </c>
      <c r="M758" t="n">
        <v>1</v>
      </c>
      <c r="Q758" t="inlineStr">
        <is>
          <t>EA</t>
        </is>
      </c>
      <c r="R758" t="inlineStr">
        <is>
          <t>Item</t>
        </is>
      </c>
      <c r="S758" t="n">
        <v>1</v>
      </c>
      <c r="T758" t="n">
        <v>100</v>
      </c>
      <c r="U758" t="n">
        <v>1</v>
      </c>
      <c r="V758" t="n">
        <v>1</v>
      </c>
      <c r="W758" t="inlineStr">
        <is>
          <t>Date</t>
        </is>
      </c>
      <c r="Z758" s="153" t="n">
        <v>45159.8153125</v>
      </c>
      <c r="AB758" t="inlineStr">
        <is>
          <t>*</t>
        </is>
      </c>
      <c r="AD758" t="inlineStr">
        <is>
          <t>Assembly Pull</t>
        </is>
      </c>
      <c r="AE758" t="inlineStr">
        <is>
          <t>MFRJ KITS</t>
        </is>
      </c>
      <c r="AI758" t="n">
        <v>1</v>
      </c>
      <c r="AK758" t="n">
        <v>1</v>
      </c>
      <c r="AL758" t="n">
        <v>20</v>
      </c>
      <c r="AN758" t="n">
        <v>0</v>
      </c>
      <c r="AO758" t="n">
        <v>22</v>
      </c>
      <c r="AU758" t="inlineStr">
        <is>
          <t>None</t>
        </is>
      </c>
      <c r="AV758" t="inlineStr">
        <is>
          <t>*</t>
        </is>
      </c>
    </row>
    <row r="759" ht="14.25" customHeight="1" s="152">
      <c r="A759" t="inlineStr">
        <is>
          <t>DOC</t>
        </is>
      </c>
      <c r="B759" t="n">
        <v>2</v>
      </c>
      <c r="C759" t="inlineStr">
        <is>
          <t>A066W792-00</t>
        </is>
      </c>
      <c r="D759" t="inlineStr">
        <is>
          <t>A066W792</t>
        </is>
      </c>
      <c r="E759" t="inlineStr">
        <is>
          <t xml:space="preserve">            A066W696</t>
        </is>
      </c>
      <c r="F759" t="inlineStr">
        <is>
          <t>A066W696</t>
        </is>
      </c>
      <c r="G759" t="inlineStr">
        <is>
          <t>SHIELD,HEAT</t>
        </is>
      </c>
      <c r="H759" t="n">
        <v>1</v>
      </c>
      <c r="I759" t="inlineStr">
        <is>
          <t>RAW MATERIAL</t>
        </is>
      </c>
      <c r="J759" t="inlineStr">
        <is>
          <t>Active</t>
        </is>
      </c>
      <c r="L759" t="n">
        <v>70</v>
      </c>
      <c r="M759" t="n">
        <v>1</v>
      </c>
      <c r="Q759" t="inlineStr">
        <is>
          <t>EA</t>
        </is>
      </c>
      <c r="R759" t="inlineStr">
        <is>
          <t>Item</t>
        </is>
      </c>
      <c r="S759" t="n">
        <v>1</v>
      </c>
      <c r="T759" t="n">
        <v>100</v>
      </c>
      <c r="U759" t="n">
        <v>1</v>
      </c>
      <c r="V759" t="n">
        <v>1</v>
      </c>
      <c r="W759" t="inlineStr">
        <is>
          <t>Date</t>
        </is>
      </c>
      <c r="Z759" s="153" t="n">
        <v>44764.73454861111</v>
      </c>
      <c r="AB759" t="inlineStr">
        <is>
          <t>*</t>
        </is>
      </c>
      <c r="AD759" t="inlineStr">
        <is>
          <t>Assembly Pull</t>
        </is>
      </c>
      <c r="AE759" t="inlineStr">
        <is>
          <t>MFRJ KITS</t>
        </is>
      </c>
      <c r="AI759" t="n">
        <v>1</v>
      </c>
      <c r="AK759" t="n">
        <v>1</v>
      </c>
      <c r="AL759" t="n">
        <v>20</v>
      </c>
      <c r="AN759" t="n">
        <v>0</v>
      </c>
      <c r="AO759" t="n">
        <v>22</v>
      </c>
      <c r="AU759" t="inlineStr">
        <is>
          <t>None</t>
        </is>
      </c>
      <c r="AV759" t="inlineStr">
        <is>
          <t>*</t>
        </is>
      </c>
    </row>
    <row r="760" ht="14.25" customHeight="1" s="152">
      <c r="A760" t="inlineStr">
        <is>
          <t>DOC</t>
        </is>
      </c>
      <c r="B760" t="n">
        <v>1</v>
      </c>
      <c r="C760" t="inlineStr">
        <is>
          <t>A066W793-00</t>
        </is>
      </c>
      <c r="D760" t="inlineStr">
        <is>
          <t>A066W793</t>
        </is>
      </c>
      <c r="E760" t="inlineStr">
        <is>
          <t xml:space="preserve">    -  A066W793P</t>
        </is>
      </c>
      <c r="F760" t="inlineStr">
        <is>
          <t>A066W793</t>
        </is>
      </c>
      <c r="G760" t="inlineStr">
        <is>
          <t>MODULE,DOC INLET</t>
        </is>
      </c>
      <c r="H760" t="n">
        <v>1</v>
      </c>
      <c r="I760" t="inlineStr">
        <is>
          <t>PHANTOM</t>
        </is>
      </c>
      <c r="J760" t="inlineStr">
        <is>
          <t>PHANTOM</t>
        </is>
      </c>
      <c r="L760" t="n">
        <v>10</v>
      </c>
      <c r="M760" t="n">
        <v>1</v>
      </c>
      <c r="Q760" t="inlineStr">
        <is>
          <t>EA</t>
        </is>
      </c>
      <c r="R760" t="inlineStr">
        <is>
          <t>Item</t>
        </is>
      </c>
      <c r="S760" t="n">
        <v>1</v>
      </c>
      <c r="T760" t="n">
        <v>100</v>
      </c>
      <c r="U760" t="n">
        <v>1</v>
      </c>
      <c r="V760" t="n">
        <v>1</v>
      </c>
      <c r="W760" t="inlineStr">
        <is>
          <t>Date</t>
        </is>
      </c>
      <c r="Z760" s="153" t="n">
        <v>44764.73873842593</v>
      </c>
      <c r="AB760" t="inlineStr">
        <is>
          <t>*</t>
        </is>
      </c>
      <c r="AD760" t="inlineStr">
        <is>
          <t>Phantom</t>
        </is>
      </c>
      <c r="AI760" t="n">
        <v>1</v>
      </c>
      <c r="AK760" t="n">
        <v>1</v>
      </c>
      <c r="AL760" t="n">
        <v>0</v>
      </c>
      <c r="AN760" t="n">
        <v>2</v>
      </c>
      <c r="AO760" t="n">
        <v>83</v>
      </c>
      <c r="AU760" t="inlineStr">
        <is>
          <t>None</t>
        </is>
      </c>
    </row>
    <row r="761" ht="14.25" customHeight="1" s="152">
      <c r="A761" t="inlineStr">
        <is>
          <t>DOC</t>
        </is>
      </c>
      <c r="B761" t="n">
        <v>2</v>
      </c>
      <c r="C761" t="inlineStr">
        <is>
          <t>A066W793-00</t>
        </is>
      </c>
      <c r="D761" t="inlineStr">
        <is>
          <t>A066W793</t>
        </is>
      </c>
      <c r="E761" t="inlineStr">
        <is>
          <t xml:space="preserve">        -  A068M005</t>
        </is>
      </c>
      <c r="F761" t="inlineStr">
        <is>
          <t>A068M005</t>
        </is>
      </c>
      <c r="G761" t="inlineStr">
        <is>
          <t>MODULE,DOC CATALYST</t>
        </is>
      </c>
      <c r="H761" t="n">
        <v>1</v>
      </c>
      <c r="I761" t="inlineStr">
        <is>
          <t>SUB ASSEMBLY</t>
        </is>
      </c>
      <c r="J761" t="inlineStr">
        <is>
          <t>Active</t>
        </is>
      </c>
      <c r="L761" t="n">
        <v>11</v>
      </c>
      <c r="M761" t="n">
        <v>1</v>
      </c>
      <c r="Q761" t="inlineStr">
        <is>
          <t>EA</t>
        </is>
      </c>
      <c r="R761" t="inlineStr">
        <is>
          <t>Item</t>
        </is>
      </c>
      <c r="S761" t="n">
        <v>1</v>
      </c>
      <c r="T761" t="n">
        <v>100</v>
      </c>
      <c r="U761" t="n">
        <v>1</v>
      </c>
      <c r="V761" t="n">
        <v>1</v>
      </c>
      <c r="W761" t="inlineStr">
        <is>
          <t>Date</t>
        </is>
      </c>
      <c r="Z761" s="153" t="n">
        <v>45139.58688657408</v>
      </c>
      <c r="AB761" t="inlineStr">
        <is>
          <t>*</t>
        </is>
      </c>
      <c r="AD761" t="inlineStr">
        <is>
          <t>Assembly Pull</t>
        </is>
      </c>
      <c r="AE761" t="inlineStr">
        <is>
          <t>M1000</t>
        </is>
      </c>
      <c r="AI761" t="n">
        <v>1</v>
      </c>
      <c r="AK761" t="n">
        <v>1</v>
      </c>
      <c r="AL761" t="n">
        <v>1</v>
      </c>
      <c r="AN761" t="n">
        <v>2</v>
      </c>
      <c r="AO761" t="n">
        <v>83</v>
      </c>
      <c r="AU761" t="inlineStr">
        <is>
          <t>None</t>
        </is>
      </c>
      <c r="AV761" t="inlineStr">
        <is>
          <t>*</t>
        </is>
      </c>
    </row>
    <row r="762" ht="14.25" customHeight="1" s="152">
      <c r="A762" t="inlineStr">
        <is>
          <t>DOC</t>
        </is>
      </c>
      <c r="B762" t="n">
        <v>3</v>
      </c>
      <c r="C762" t="inlineStr">
        <is>
          <t>A066W793-00</t>
        </is>
      </c>
      <c r="D762" t="inlineStr">
        <is>
          <t>A066W793</t>
        </is>
      </c>
      <c r="E762" t="inlineStr">
        <is>
          <t xml:space="preserve">            -  A068E882</t>
        </is>
      </c>
      <c r="F762" t="inlineStr">
        <is>
          <t>A068E882</t>
        </is>
      </c>
      <c r="G762" t="inlineStr">
        <is>
          <t>ROLLED BODY</t>
        </is>
      </c>
      <c r="H762" t="n">
        <v>1</v>
      </c>
      <c r="I762" t="inlineStr">
        <is>
          <t>SUB ASSEMBLY</t>
        </is>
      </c>
      <c r="J762" t="inlineStr">
        <is>
          <t>Active</t>
        </is>
      </c>
      <c r="L762" t="n">
        <v>10</v>
      </c>
      <c r="M762" t="n">
        <v>1</v>
      </c>
      <c r="Q762" t="inlineStr">
        <is>
          <t>EA</t>
        </is>
      </c>
      <c r="R762" t="inlineStr">
        <is>
          <t>Item</t>
        </is>
      </c>
      <c r="S762" t="n">
        <v>1</v>
      </c>
      <c r="T762" t="n">
        <v>100</v>
      </c>
      <c r="U762" t="n">
        <v>1</v>
      </c>
      <c r="V762" t="n">
        <v>1</v>
      </c>
      <c r="W762" t="inlineStr">
        <is>
          <t>Date</t>
        </is>
      </c>
      <c r="Z762" s="153" t="n">
        <v>45139.58688657408</v>
      </c>
      <c r="AB762" t="inlineStr">
        <is>
          <t>*</t>
        </is>
      </c>
      <c r="AD762" t="inlineStr">
        <is>
          <t>Assembly Pull</t>
        </is>
      </c>
      <c r="AE762" t="inlineStr">
        <is>
          <t>C500</t>
        </is>
      </c>
      <c r="AI762" t="n">
        <v>1</v>
      </c>
      <c r="AK762" t="n">
        <v>1</v>
      </c>
      <c r="AL762" t="n">
        <v>1</v>
      </c>
      <c r="AN762" t="n">
        <v>1</v>
      </c>
      <c r="AO762" t="n">
        <v>6</v>
      </c>
      <c r="AU762" t="inlineStr">
        <is>
          <t>None</t>
        </is>
      </c>
      <c r="AV762" t="inlineStr">
        <is>
          <t>*</t>
        </is>
      </c>
    </row>
    <row r="763" ht="14.25" customHeight="1" s="152">
      <c r="A763" t="inlineStr">
        <is>
          <t>DOC</t>
        </is>
      </c>
      <c r="B763" t="n">
        <v>4</v>
      </c>
      <c r="C763" t="inlineStr">
        <is>
          <t>A066W793-00</t>
        </is>
      </c>
      <c r="D763" t="inlineStr">
        <is>
          <t>A066W793</t>
        </is>
      </c>
      <c r="E763" t="inlineStr">
        <is>
          <t xml:space="preserve">                    A068E882F</t>
        </is>
      </c>
      <c r="F763" t="inlineStr">
        <is>
          <t>A068E882</t>
        </is>
      </c>
      <c r="G763" t="inlineStr">
        <is>
          <t>FLAT BODY</t>
        </is>
      </c>
      <c r="H763" t="n">
        <v>1</v>
      </c>
      <c r="I763" t="inlineStr">
        <is>
          <t>RAW MATERIAL</t>
        </is>
      </c>
      <c r="J763" t="inlineStr">
        <is>
          <t>Active</t>
        </is>
      </c>
      <c r="L763" t="n">
        <v>10</v>
      </c>
      <c r="M763" t="n">
        <v>1</v>
      </c>
      <c r="Q763" t="inlineStr">
        <is>
          <t>EA</t>
        </is>
      </c>
      <c r="R763" t="inlineStr">
        <is>
          <t>Item</t>
        </is>
      </c>
      <c r="S763" t="n">
        <v>1</v>
      </c>
      <c r="T763" t="n">
        <v>100</v>
      </c>
      <c r="U763" t="n">
        <v>1</v>
      </c>
      <c r="V763" t="n">
        <v>1</v>
      </c>
      <c r="W763" t="inlineStr">
        <is>
          <t>Date</t>
        </is>
      </c>
      <c r="Z763" s="153" t="n">
        <v>45139.58688657408</v>
      </c>
      <c r="AB763" t="inlineStr">
        <is>
          <t>*</t>
        </is>
      </c>
      <c r="AD763" t="inlineStr">
        <is>
          <t>Assembly Pull</t>
        </is>
      </c>
      <c r="AE763" t="inlineStr">
        <is>
          <t>LSLASER</t>
        </is>
      </c>
      <c r="AI763" t="n">
        <v>1</v>
      </c>
      <c r="AK763" t="n">
        <v>1</v>
      </c>
      <c r="AL763" t="n">
        <v>5</v>
      </c>
      <c r="AN763" t="n">
        <v>0</v>
      </c>
      <c r="AO763" t="n">
        <v>5</v>
      </c>
      <c r="AU763" t="inlineStr">
        <is>
          <t>None</t>
        </is>
      </c>
      <c r="AV763" t="inlineStr">
        <is>
          <t>*</t>
        </is>
      </c>
    </row>
    <row r="764" ht="14.25" customHeight="1" s="152">
      <c r="A764" t="inlineStr">
        <is>
          <t>DOC</t>
        </is>
      </c>
      <c r="B764" t="n">
        <v>3</v>
      </c>
      <c r="C764" t="inlineStr">
        <is>
          <t>A066W793-00</t>
        </is>
      </c>
      <c r="D764" t="inlineStr">
        <is>
          <t>A066W793</t>
        </is>
      </c>
      <c r="E764" t="inlineStr">
        <is>
          <t xml:space="preserve">            -  A067B293</t>
        </is>
      </c>
      <c r="F764" t="inlineStr">
        <is>
          <t>A067B293</t>
        </is>
      </c>
      <c r="G764" t="inlineStr">
        <is>
          <t>CATALYST,DIESEL OXIDATION</t>
        </is>
      </c>
      <c r="H764" t="n">
        <v>1</v>
      </c>
      <c r="I764" t="inlineStr">
        <is>
          <t>PHANTOM</t>
        </is>
      </c>
      <c r="J764" t="inlineStr">
        <is>
          <t>PHANTOM</t>
        </is>
      </c>
      <c r="L764" t="n">
        <v>22</v>
      </c>
      <c r="M764" t="n">
        <v>1</v>
      </c>
      <c r="Q764" t="inlineStr">
        <is>
          <t>EA</t>
        </is>
      </c>
      <c r="R764" t="inlineStr">
        <is>
          <t>Item</t>
        </is>
      </c>
      <c r="S764" t="n">
        <v>1</v>
      </c>
      <c r="T764" t="n">
        <v>100</v>
      </c>
      <c r="U764" t="n">
        <v>1</v>
      </c>
      <c r="V764" t="n">
        <v>1</v>
      </c>
      <c r="W764" t="inlineStr">
        <is>
          <t>Date</t>
        </is>
      </c>
      <c r="Z764" s="153" t="n">
        <v>45192.57430555556</v>
      </c>
      <c r="AB764" t="inlineStr">
        <is>
          <t>*</t>
        </is>
      </c>
      <c r="AD764" t="inlineStr">
        <is>
          <t>Phantom</t>
        </is>
      </c>
      <c r="AI764" t="n">
        <v>1</v>
      </c>
      <c r="AK764" t="n">
        <v>1</v>
      </c>
      <c r="AL764" t="n">
        <v>0</v>
      </c>
      <c r="AN764" t="n">
        <v>0</v>
      </c>
      <c r="AO764" t="n">
        <v>82</v>
      </c>
      <c r="AU764" t="inlineStr">
        <is>
          <t>None</t>
        </is>
      </c>
    </row>
    <row r="765" ht="14.25" customHeight="1" s="152">
      <c r="A765" t="inlineStr">
        <is>
          <t>DOC</t>
        </is>
      </c>
      <c r="B765" t="n">
        <v>4</v>
      </c>
      <c r="C765" t="inlineStr">
        <is>
          <t>A066W793-00</t>
        </is>
      </c>
      <c r="D765" t="inlineStr">
        <is>
          <t>A066W793</t>
        </is>
      </c>
      <c r="E765" t="inlineStr">
        <is>
          <t xml:space="preserve">                    A067B293A</t>
        </is>
      </c>
      <c r="F765" t="inlineStr">
        <is>
          <t>A067B293</t>
        </is>
      </c>
      <c r="G765" t="inlineStr">
        <is>
          <t>CATALYST,DIESEL OXIDATION EPA24</t>
        </is>
      </c>
      <c r="H765" t="n">
        <v>1</v>
      </c>
      <c r="I765" t="inlineStr">
        <is>
          <t>RAW MATERIAL</t>
        </is>
      </c>
      <c r="J765" t="inlineStr">
        <is>
          <t>Active</t>
        </is>
      </c>
      <c r="L765" t="n">
        <v>10</v>
      </c>
      <c r="M765" t="n">
        <v>1</v>
      </c>
      <c r="Q765" t="inlineStr">
        <is>
          <t>EA</t>
        </is>
      </c>
      <c r="R765" t="inlineStr">
        <is>
          <t>Item</t>
        </is>
      </c>
      <c r="S765" t="n">
        <v>1</v>
      </c>
      <c r="T765" t="n">
        <v>100</v>
      </c>
      <c r="U765" t="n">
        <v>1</v>
      </c>
      <c r="V765" t="n">
        <v>1</v>
      </c>
      <c r="W765" t="inlineStr">
        <is>
          <t>Date</t>
        </is>
      </c>
      <c r="Z765" s="153" t="n">
        <v>45192.57430555556</v>
      </c>
      <c r="AB765" t="inlineStr">
        <is>
          <t>*</t>
        </is>
      </c>
      <c r="AD765" t="inlineStr">
        <is>
          <t>Assembly Pull</t>
        </is>
      </c>
      <c r="AE765" t="inlineStr">
        <is>
          <t>C500</t>
        </is>
      </c>
      <c r="AI765" t="n">
        <v>1</v>
      </c>
      <c r="AK765" t="n">
        <v>1</v>
      </c>
      <c r="AL765" t="n">
        <v>10</v>
      </c>
      <c r="AN765" t="n">
        <v>0</v>
      </c>
      <c r="AO765" t="n">
        <v>12</v>
      </c>
      <c r="AU765" t="inlineStr">
        <is>
          <t>None</t>
        </is>
      </c>
      <c r="AV765" t="inlineStr">
        <is>
          <t>*</t>
        </is>
      </c>
    </row>
    <row r="766" ht="14.25" customHeight="1" s="152">
      <c r="A766" t="inlineStr">
        <is>
          <t>DOC</t>
        </is>
      </c>
      <c r="B766" t="n">
        <v>4</v>
      </c>
      <c r="C766" t="inlineStr">
        <is>
          <t>A066W793-00</t>
        </is>
      </c>
      <c r="D766" t="inlineStr">
        <is>
          <t>A066W793</t>
        </is>
      </c>
      <c r="E766" t="inlineStr">
        <is>
          <t xml:space="preserve">                    Q196100</t>
        </is>
      </c>
      <c r="F766" t="inlineStr">
        <is>
          <t>Q196100</t>
        </is>
      </c>
      <c r="G766" t="inlineStr">
        <is>
          <t>PRECIOUS METAL PLATINUM PER PRINT</t>
        </is>
      </c>
      <c r="H766" t="n">
        <v>1</v>
      </c>
      <c r="I766" t="inlineStr">
        <is>
          <t>RAW MATERIAL</t>
        </is>
      </c>
      <c r="J766" t="inlineStr">
        <is>
          <t>Active</t>
        </is>
      </c>
      <c r="L766" t="n">
        <v>20</v>
      </c>
      <c r="M766" t="n">
        <v>1</v>
      </c>
      <c r="Q766" t="inlineStr">
        <is>
          <t>TZ</t>
        </is>
      </c>
      <c r="R766" t="inlineStr">
        <is>
          <t>Item</t>
        </is>
      </c>
      <c r="S766" t="n">
        <v>0.320926</v>
      </c>
      <c r="T766" t="n">
        <v>100</v>
      </c>
      <c r="U766" t="n">
        <v>1</v>
      </c>
      <c r="V766" t="n">
        <v>0.320926</v>
      </c>
      <c r="W766" t="inlineStr">
        <is>
          <t>Date</t>
        </is>
      </c>
      <c r="Z766" s="153" t="n">
        <v>45192.57430555556</v>
      </c>
      <c r="AB766" t="inlineStr">
        <is>
          <t>*</t>
        </is>
      </c>
      <c r="AD766" t="inlineStr">
        <is>
          <t>Assembly Pull</t>
        </is>
      </c>
      <c r="AE766" t="inlineStr">
        <is>
          <t>PGM</t>
        </is>
      </c>
      <c r="AI766" t="n">
        <v>0.320926</v>
      </c>
      <c r="AK766" t="n">
        <v>1</v>
      </c>
      <c r="AL766" t="n">
        <v>80</v>
      </c>
      <c r="AN766" t="n">
        <v>0</v>
      </c>
      <c r="AO766" t="n">
        <v>82</v>
      </c>
      <c r="AU766" t="inlineStr">
        <is>
          <t>None</t>
        </is>
      </c>
      <c r="AV766" t="inlineStr">
        <is>
          <t>*</t>
        </is>
      </c>
    </row>
    <row r="767" ht="14.25" customHeight="1" s="152">
      <c r="A767" t="inlineStr">
        <is>
          <t>DOC</t>
        </is>
      </c>
      <c r="B767" t="n">
        <v>4</v>
      </c>
      <c r="C767" t="inlineStr">
        <is>
          <t>A066W793-00</t>
        </is>
      </c>
      <c r="D767" t="inlineStr">
        <is>
          <t>A066W793</t>
        </is>
      </c>
      <c r="E767" t="inlineStr">
        <is>
          <t xml:space="preserve">                    Q196101</t>
        </is>
      </c>
      <c r="F767" t="inlineStr">
        <is>
          <t>Q196101</t>
        </is>
      </c>
      <c r="G767" t="inlineStr">
        <is>
          <t>PRECIOUS METAL PALLADIUM PER PRINT</t>
        </is>
      </c>
      <c r="H767" t="n">
        <v>1</v>
      </c>
      <c r="I767" t="inlineStr">
        <is>
          <t>RAW MATERIAL</t>
        </is>
      </c>
      <c r="J767" t="inlineStr">
        <is>
          <t>Active</t>
        </is>
      </c>
      <c r="L767" t="n">
        <v>30</v>
      </c>
      <c r="M767" t="n">
        <v>1</v>
      </c>
      <c r="Q767" t="inlineStr">
        <is>
          <t>TZ</t>
        </is>
      </c>
      <c r="R767" t="inlineStr">
        <is>
          <t>Item</t>
        </is>
      </c>
      <c r="S767" t="n">
        <v>0.062974</v>
      </c>
      <c r="T767" t="n">
        <v>100</v>
      </c>
      <c r="U767" t="n">
        <v>1</v>
      </c>
      <c r="V767" t="n">
        <v>0.062974</v>
      </c>
      <c r="W767" t="inlineStr">
        <is>
          <t>Date</t>
        </is>
      </c>
      <c r="Z767" s="153" t="n">
        <v>45192.57430555556</v>
      </c>
      <c r="AB767" t="inlineStr">
        <is>
          <t>*</t>
        </is>
      </c>
      <c r="AD767" t="inlineStr">
        <is>
          <t>Assembly Pull</t>
        </is>
      </c>
      <c r="AE767" t="inlineStr">
        <is>
          <t>PGM</t>
        </is>
      </c>
      <c r="AI767" t="n">
        <v>0.062974</v>
      </c>
      <c r="AK767" t="n">
        <v>1</v>
      </c>
      <c r="AL767" t="n">
        <v>80</v>
      </c>
      <c r="AN767" t="n">
        <v>0</v>
      </c>
      <c r="AO767" t="n">
        <v>82</v>
      </c>
      <c r="AU767" t="inlineStr">
        <is>
          <t>None</t>
        </is>
      </c>
      <c r="AV767" t="inlineStr">
        <is>
          <t>*</t>
        </is>
      </c>
    </row>
    <row r="768" ht="14.25" customHeight="1" s="152">
      <c r="A768" t="inlineStr">
        <is>
          <t>DOC</t>
        </is>
      </c>
      <c r="B768" t="n">
        <v>3</v>
      </c>
      <c r="C768" t="inlineStr">
        <is>
          <t>A066W793-00</t>
        </is>
      </c>
      <c r="D768" t="inlineStr">
        <is>
          <t>A066W793</t>
        </is>
      </c>
      <c r="E768" t="inlineStr">
        <is>
          <t xml:space="preserve">                A066D088</t>
        </is>
      </c>
      <c r="F768" t="inlineStr">
        <is>
          <t>A066D088</t>
        </is>
      </c>
      <c r="G768" t="inlineStr">
        <is>
          <t>MAT,SUBSTRATE MOUNTING</t>
        </is>
      </c>
      <c r="H768" t="n">
        <v>1</v>
      </c>
      <c r="I768" t="inlineStr">
        <is>
          <t>RAW MATERIAL</t>
        </is>
      </c>
      <c r="J768" t="inlineStr">
        <is>
          <t>Active</t>
        </is>
      </c>
      <c r="L768" t="n">
        <v>30</v>
      </c>
      <c r="M768" t="n">
        <v>1</v>
      </c>
      <c r="Q768" t="inlineStr">
        <is>
          <t>EA</t>
        </is>
      </c>
      <c r="R768" t="inlineStr">
        <is>
          <t>Item</t>
        </is>
      </c>
      <c r="S768" t="n">
        <v>1</v>
      </c>
      <c r="T768" t="n">
        <v>100</v>
      </c>
      <c r="U768" t="n">
        <v>1</v>
      </c>
      <c r="V768" t="n">
        <v>1</v>
      </c>
      <c r="W768" t="inlineStr">
        <is>
          <t>Date</t>
        </is>
      </c>
      <c r="Z768" s="153" t="n">
        <v>45139.58688657408</v>
      </c>
      <c r="AB768" t="inlineStr">
        <is>
          <t>*</t>
        </is>
      </c>
      <c r="AD768" t="inlineStr">
        <is>
          <t>Assembly Pull</t>
        </is>
      </c>
      <c r="AE768" t="inlineStr">
        <is>
          <t>C500</t>
        </is>
      </c>
      <c r="AI768" t="n">
        <v>1</v>
      </c>
      <c r="AK768" t="n">
        <v>1</v>
      </c>
      <c r="AL768" t="n">
        <v>15</v>
      </c>
      <c r="AN768" t="n">
        <v>0</v>
      </c>
      <c r="AO768" t="n">
        <v>17</v>
      </c>
      <c r="AU768" t="inlineStr">
        <is>
          <t>None</t>
        </is>
      </c>
      <c r="AV768" t="inlineStr">
        <is>
          <t>*</t>
        </is>
      </c>
    </row>
    <row r="769" ht="14.25" customHeight="1" s="152">
      <c r="A769" t="inlineStr">
        <is>
          <t>DOC</t>
        </is>
      </c>
      <c r="B769" t="n">
        <v>2</v>
      </c>
      <c r="C769" t="inlineStr">
        <is>
          <t>A066W793-00</t>
        </is>
      </c>
      <c r="D769" t="inlineStr">
        <is>
          <t>A066W793</t>
        </is>
      </c>
      <c r="E769" t="inlineStr">
        <is>
          <t xml:space="preserve">        -  A066W690</t>
        </is>
      </c>
      <c r="F769" t="inlineStr">
        <is>
          <t>A066W690</t>
        </is>
      </c>
      <c r="G769" t="inlineStr">
        <is>
          <t>ROLLED BODY</t>
        </is>
      </c>
      <c r="H769" t="n">
        <v>1</v>
      </c>
      <c r="I769" t="inlineStr">
        <is>
          <t>SUB ASSEMBLY</t>
        </is>
      </c>
      <c r="J769" t="inlineStr">
        <is>
          <t>Active</t>
        </is>
      </c>
      <c r="L769" t="n">
        <v>20</v>
      </c>
      <c r="M769" t="n">
        <v>1</v>
      </c>
      <c r="Q769" t="inlineStr">
        <is>
          <t>EA</t>
        </is>
      </c>
      <c r="R769" t="inlineStr">
        <is>
          <t>Item</t>
        </is>
      </c>
      <c r="S769" t="n">
        <v>1</v>
      </c>
      <c r="T769" t="n">
        <v>100</v>
      </c>
      <c r="U769" t="n">
        <v>1</v>
      </c>
      <c r="V769" t="n">
        <v>1</v>
      </c>
      <c r="W769" t="inlineStr">
        <is>
          <t>Date</t>
        </is>
      </c>
      <c r="Z769" s="153" t="n">
        <v>44764.73873842593</v>
      </c>
      <c r="AB769" t="inlineStr">
        <is>
          <t>*</t>
        </is>
      </c>
      <c r="AD769" t="inlineStr">
        <is>
          <t>Assembly Pull</t>
        </is>
      </c>
      <c r="AE769" t="inlineStr">
        <is>
          <t>MFRJ KITS</t>
        </is>
      </c>
      <c r="AI769" t="n">
        <v>1</v>
      </c>
      <c r="AK769" t="n">
        <v>1</v>
      </c>
      <c r="AL769" t="n">
        <v>1</v>
      </c>
      <c r="AN769" t="n">
        <v>1</v>
      </c>
      <c r="AO769" t="n">
        <v>6</v>
      </c>
      <c r="AU769" t="inlineStr">
        <is>
          <t>None</t>
        </is>
      </c>
      <c r="AV769" t="inlineStr">
        <is>
          <t>*</t>
        </is>
      </c>
    </row>
    <row r="770" ht="14.25" customHeight="1" s="152">
      <c r="A770" t="inlineStr">
        <is>
          <t>DOC</t>
        </is>
      </c>
      <c r="B770" t="n">
        <v>3</v>
      </c>
      <c r="C770" t="inlineStr">
        <is>
          <t>A066W793-00</t>
        </is>
      </c>
      <c r="D770" t="inlineStr">
        <is>
          <t>A066W793</t>
        </is>
      </c>
      <c r="E770" t="inlineStr">
        <is>
          <t xml:space="preserve">            -  A066W690F</t>
        </is>
      </c>
      <c r="F770" t="inlineStr">
        <is>
          <t>A066W690</t>
        </is>
      </c>
      <c r="G770" t="inlineStr">
        <is>
          <t>FLAT BODY</t>
        </is>
      </c>
      <c r="H770" t="n">
        <v>1</v>
      </c>
      <c r="I770" t="inlineStr">
        <is>
          <t>SUB ASSEMBLY</t>
        </is>
      </c>
      <c r="J770" t="inlineStr">
        <is>
          <t>Active</t>
        </is>
      </c>
      <c r="L770" t="n">
        <v>10</v>
      </c>
      <c r="M770" t="n">
        <v>1</v>
      </c>
      <c r="Q770" t="inlineStr">
        <is>
          <t>EA</t>
        </is>
      </c>
      <c r="R770" t="inlineStr">
        <is>
          <t>Item</t>
        </is>
      </c>
      <c r="S770" t="n">
        <v>1</v>
      </c>
      <c r="T770" t="n">
        <v>100</v>
      </c>
      <c r="U770" t="n">
        <v>1</v>
      </c>
      <c r="V770" t="n">
        <v>1</v>
      </c>
      <c r="W770" t="inlineStr">
        <is>
          <t>Date</t>
        </is>
      </c>
      <c r="Z770" s="153" t="n">
        <v>44764.73873842593</v>
      </c>
      <c r="AB770" t="inlineStr">
        <is>
          <t>*</t>
        </is>
      </c>
      <c r="AD770" t="inlineStr">
        <is>
          <t>Assembly Pull</t>
        </is>
      </c>
      <c r="AE770" t="inlineStr">
        <is>
          <t>LSLASER</t>
        </is>
      </c>
      <c r="AI770" t="n">
        <v>1</v>
      </c>
      <c r="AK770" t="n">
        <v>1</v>
      </c>
      <c r="AL770" t="n">
        <v>5</v>
      </c>
      <c r="AN770" t="n">
        <v>0</v>
      </c>
      <c r="AO770" t="n">
        <v>5</v>
      </c>
      <c r="AU770" t="inlineStr">
        <is>
          <t>None</t>
        </is>
      </c>
      <c r="AV770" t="inlineStr">
        <is>
          <t>*</t>
        </is>
      </c>
    </row>
    <row r="771" ht="14.25" customHeight="1" s="152">
      <c r="A771" t="inlineStr">
        <is>
          <t>DOC</t>
        </is>
      </c>
      <c r="B771" t="n">
        <v>4</v>
      </c>
      <c r="C771" t="inlineStr">
        <is>
          <t>A066W793-00</t>
        </is>
      </c>
      <c r="D771" t="inlineStr">
        <is>
          <t>A066W793</t>
        </is>
      </c>
      <c r="E771" t="inlineStr">
        <is>
          <t xml:space="preserve">                    Q15778</t>
        </is>
      </c>
      <c r="F771" t="inlineStr">
        <is>
          <t>Q15778</t>
        </is>
      </c>
      <c r="G771" t="inlineStr">
        <is>
          <t>.071 MIN X 48" X 120" WIDE 439 STN STL.           CERTS TO ASTM-A176 REQUIRED WITH THE SHIPMENT.</t>
        </is>
      </c>
      <c r="H771" t="n">
        <v>1</v>
      </c>
      <c r="I771" t="inlineStr">
        <is>
          <t>RAW MATERIAL</t>
        </is>
      </c>
      <c r="J771" t="inlineStr">
        <is>
          <t>Active</t>
        </is>
      </c>
      <c r="L771" t="n">
        <v>10</v>
      </c>
      <c r="M771" t="n">
        <v>1</v>
      </c>
      <c r="Q771" t="inlineStr">
        <is>
          <t>SH</t>
        </is>
      </c>
      <c r="R771" t="inlineStr">
        <is>
          <t>Item</t>
        </is>
      </c>
      <c r="S771" t="n">
        <v>0.0417</v>
      </c>
      <c r="T771" t="n">
        <v>100</v>
      </c>
      <c r="U771" t="n">
        <v>1</v>
      </c>
      <c r="V771" t="n">
        <v>0.0417</v>
      </c>
      <c r="W771" t="inlineStr">
        <is>
          <t>Date</t>
        </is>
      </c>
      <c r="Z771" s="153" t="n">
        <v>44868.6689699074</v>
      </c>
      <c r="AB771" t="inlineStr">
        <is>
          <t>*</t>
        </is>
      </c>
      <c r="AD771" t="inlineStr">
        <is>
          <t>Assembly Pull</t>
        </is>
      </c>
      <c r="AE771" t="inlineStr">
        <is>
          <t>LSLASER</t>
        </is>
      </c>
      <c r="AI771" t="n">
        <v>0.0417</v>
      </c>
      <c r="AK771" t="n">
        <v>1</v>
      </c>
      <c r="AL771" t="n">
        <v>12</v>
      </c>
      <c r="AN771" t="n">
        <v>0</v>
      </c>
      <c r="AO771" t="n">
        <v>12</v>
      </c>
      <c r="AU771" t="inlineStr">
        <is>
          <t>None</t>
        </is>
      </c>
      <c r="AV771" t="inlineStr">
        <is>
          <t>*</t>
        </is>
      </c>
    </row>
    <row r="772" ht="14.25" customHeight="1" s="152">
      <c r="A772" t="inlineStr">
        <is>
          <t>DOC</t>
        </is>
      </c>
      <c r="B772" t="n">
        <v>2</v>
      </c>
      <c r="C772" t="inlineStr">
        <is>
          <t>A066W793-00</t>
        </is>
      </c>
      <c r="D772" t="inlineStr">
        <is>
          <t>A066W793</t>
        </is>
      </c>
      <c r="E772" t="inlineStr">
        <is>
          <t xml:space="preserve">        -  A066Z971P</t>
        </is>
      </c>
      <c r="F772" t="inlineStr">
        <is>
          <t>A066Z971</t>
        </is>
      </c>
      <c r="G772" t="inlineStr">
        <is>
          <t>EPA24-INLET MODULE-EI</t>
        </is>
      </c>
      <c r="H772" t="n">
        <v>1</v>
      </c>
      <c r="I772" t="inlineStr">
        <is>
          <t>PHANTOM</t>
        </is>
      </c>
      <c r="J772" t="inlineStr">
        <is>
          <t>PHANTOM</t>
        </is>
      </c>
      <c r="L772" t="n">
        <v>30</v>
      </c>
      <c r="M772" t="n">
        <v>1</v>
      </c>
      <c r="Q772" t="inlineStr">
        <is>
          <t>EA</t>
        </is>
      </c>
      <c r="R772" t="inlineStr">
        <is>
          <t>Item</t>
        </is>
      </c>
      <c r="S772" t="n">
        <v>1</v>
      </c>
      <c r="T772" t="n">
        <v>100</v>
      </c>
      <c r="U772" t="n">
        <v>1</v>
      </c>
      <c r="V772" t="n">
        <v>1</v>
      </c>
      <c r="W772" t="inlineStr">
        <is>
          <t>Date</t>
        </is>
      </c>
      <c r="Z772" s="153" t="n">
        <v>44764.73873842593</v>
      </c>
      <c r="AB772" t="inlineStr">
        <is>
          <t>*</t>
        </is>
      </c>
      <c r="AD772" t="inlineStr">
        <is>
          <t>Phantom</t>
        </is>
      </c>
      <c r="AI772" t="n">
        <v>1</v>
      </c>
      <c r="AK772" t="n">
        <v>1</v>
      </c>
      <c r="AL772" t="n">
        <v>0</v>
      </c>
      <c r="AN772" t="n">
        <v>0</v>
      </c>
      <c r="AO772" t="n">
        <v>42</v>
      </c>
      <c r="AU772" t="inlineStr">
        <is>
          <t>None</t>
        </is>
      </c>
    </row>
    <row r="773" ht="14.25" customHeight="1" s="152">
      <c r="A773" t="inlineStr">
        <is>
          <t>DOC</t>
        </is>
      </c>
      <c r="B773" t="n">
        <v>3</v>
      </c>
      <c r="C773" t="inlineStr">
        <is>
          <t>A066W793-00</t>
        </is>
      </c>
      <c r="D773" t="inlineStr">
        <is>
          <t>A066W793</t>
        </is>
      </c>
      <c r="E773" t="inlineStr">
        <is>
          <t xml:space="preserve">                A067A389</t>
        </is>
      </c>
      <c r="F773" t="inlineStr">
        <is>
          <t>A067A389</t>
        </is>
      </c>
      <c r="G773" t="inlineStr">
        <is>
          <t>PLATE,FLANGED</t>
        </is>
      </c>
      <c r="H773" t="n">
        <v>1</v>
      </c>
      <c r="I773" t="inlineStr">
        <is>
          <t>RAW MATERIAL</t>
        </is>
      </c>
      <c r="J773" t="inlineStr">
        <is>
          <t>Active</t>
        </is>
      </c>
      <c r="L773" t="n">
        <v>11</v>
      </c>
      <c r="M773" t="n">
        <v>1</v>
      </c>
      <c r="Q773" t="inlineStr">
        <is>
          <t>EA</t>
        </is>
      </c>
      <c r="R773" t="inlineStr">
        <is>
          <t>Item</t>
        </is>
      </c>
      <c r="S773" t="n">
        <v>1</v>
      </c>
      <c r="T773" t="n">
        <v>100</v>
      </c>
      <c r="U773" t="n">
        <v>1</v>
      </c>
      <c r="V773" t="n">
        <v>1</v>
      </c>
      <c r="W773" t="inlineStr">
        <is>
          <t>Date</t>
        </is>
      </c>
      <c r="Z773" s="153" t="n">
        <v>45187.83363425926</v>
      </c>
      <c r="AB773" t="inlineStr">
        <is>
          <t>*</t>
        </is>
      </c>
      <c r="AD773" t="inlineStr">
        <is>
          <t>Assembly Pull</t>
        </is>
      </c>
      <c r="AE773" t="inlineStr">
        <is>
          <t>MFRJ KITS</t>
        </is>
      </c>
      <c r="AI773" t="n">
        <v>1</v>
      </c>
      <c r="AK773" t="n">
        <v>1</v>
      </c>
      <c r="AL773" t="n">
        <v>20</v>
      </c>
      <c r="AN773" t="n">
        <v>0</v>
      </c>
      <c r="AO773" t="n">
        <v>22</v>
      </c>
      <c r="AU773" t="inlineStr">
        <is>
          <t>None</t>
        </is>
      </c>
      <c r="AV773" t="inlineStr">
        <is>
          <t>*</t>
        </is>
      </c>
    </row>
    <row r="774" ht="14.25" customHeight="1" s="152">
      <c r="A774" t="inlineStr">
        <is>
          <t>DOC</t>
        </is>
      </c>
      <c r="B774" t="n">
        <v>3</v>
      </c>
      <c r="C774" t="inlineStr">
        <is>
          <t>A066W793-00</t>
        </is>
      </c>
      <c r="D774" t="inlineStr">
        <is>
          <t>A066W793</t>
        </is>
      </c>
      <c r="E774" t="inlineStr">
        <is>
          <t xml:space="preserve">                A072M729</t>
        </is>
      </c>
      <c r="F774" t="inlineStr">
        <is>
          <t>A072M729</t>
        </is>
      </c>
      <c r="G774" t="inlineStr">
        <is>
          <t>HEAT SHIELD</t>
        </is>
      </c>
      <c r="H774" t="n">
        <v>1</v>
      </c>
      <c r="I774" t="inlineStr">
        <is>
          <t>RAW MATERIAL</t>
        </is>
      </c>
      <c r="J774" t="inlineStr">
        <is>
          <t>Active</t>
        </is>
      </c>
      <c r="L774" t="n">
        <v>21</v>
      </c>
      <c r="M774" t="n">
        <v>1</v>
      </c>
      <c r="Q774" t="inlineStr">
        <is>
          <t>EA</t>
        </is>
      </c>
      <c r="R774" t="inlineStr">
        <is>
          <t>Item</t>
        </is>
      </c>
      <c r="S774" t="n">
        <v>1</v>
      </c>
      <c r="T774" t="n">
        <v>100</v>
      </c>
      <c r="U774" t="n">
        <v>1</v>
      </c>
      <c r="V774" t="n">
        <v>1</v>
      </c>
      <c r="W774" t="inlineStr">
        <is>
          <t>Date</t>
        </is>
      </c>
      <c r="Z774" s="153" t="n">
        <v>44977.74298611111</v>
      </c>
      <c r="AB774" t="inlineStr">
        <is>
          <t>*</t>
        </is>
      </c>
      <c r="AC774" t="inlineStr">
        <is>
          <t>MPTBR2286</t>
        </is>
      </c>
      <c r="AD774" t="inlineStr">
        <is>
          <t>Assembly Pull</t>
        </is>
      </c>
      <c r="AE774" t="inlineStr">
        <is>
          <t>MFRJ KITS</t>
        </is>
      </c>
      <c r="AI774" t="n">
        <v>1</v>
      </c>
      <c r="AK774" t="n">
        <v>1</v>
      </c>
      <c r="AL774" t="n">
        <v>20</v>
      </c>
      <c r="AN774" t="n">
        <v>0</v>
      </c>
      <c r="AO774" t="n">
        <v>22</v>
      </c>
      <c r="AU774" t="inlineStr">
        <is>
          <t>None</t>
        </is>
      </c>
      <c r="AV774" t="inlineStr">
        <is>
          <t>*</t>
        </is>
      </c>
    </row>
    <row r="775" ht="14.25" customHeight="1" s="152">
      <c r="A775" t="inlineStr">
        <is>
          <t>DOC</t>
        </is>
      </c>
      <c r="B775" t="n">
        <v>3</v>
      </c>
      <c r="C775" t="inlineStr">
        <is>
          <t>A066W793-00</t>
        </is>
      </c>
      <c r="D775" t="inlineStr">
        <is>
          <t>A066W793</t>
        </is>
      </c>
      <c r="E775" t="inlineStr">
        <is>
          <t xml:space="preserve">                A066L687</t>
        </is>
      </c>
      <c r="F775" t="inlineStr">
        <is>
          <t>A066L687</t>
        </is>
      </c>
      <c r="G775" t="inlineStr">
        <is>
          <t>ADAPTER,MARMON CLAMP</t>
        </is>
      </c>
      <c r="H775" t="n">
        <v>1</v>
      </c>
      <c r="I775" t="inlineStr">
        <is>
          <t>RAW MATERIAL</t>
        </is>
      </c>
      <c r="J775" t="inlineStr">
        <is>
          <t>Active</t>
        </is>
      </c>
      <c r="L775" t="n">
        <v>30</v>
      </c>
      <c r="M775" t="n">
        <v>1</v>
      </c>
      <c r="Q775" t="inlineStr">
        <is>
          <t>EA</t>
        </is>
      </c>
      <c r="R775" t="inlineStr">
        <is>
          <t>Item</t>
        </is>
      </c>
      <c r="S775" t="n">
        <v>1</v>
      </c>
      <c r="T775" t="n">
        <v>100</v>
      </c>
      <c r="U775" t="n">
        <v>1</v>
      </c>
      <c r="V775" t="n">
        <v>1</v>
      </c>
      <c r="W775" t="inlineStr">
        <is>
          <t>Date</t>
        </is>
      </c>
      <c r="Z775" s="153" t="n">
        <v>44764.73873842593</v>
      </c>
      <c r="AB775" t="inlineStr">
        <is>
          <t>*</t>
        </is>
      </c>
      <c r="AD775" t="inlineStr">
        <is>
          <t>Assembly Pull</t>
        </is>
      </c>
      <c r="AE775" t="inlineStr">
        <is>
          <t>M1200</t>
        </is>
      </c>
      <c r="AI775" t="n">
        <v>1</v>
      </c>
      <c r="AK775" t="n">
        <v>1</v>
      </c>
      <c r="AL775" t="n">
        <v>40</v>
      </c>
      <c r="AN775" t="n">
        <v>0</v>
      </c>
      <c r="AO775" t="n">
        <v>42</v>
      </c>
      <c r="AU775" t="inlineStr">
        <is>
          <t>None</t>
        </is>
      </c>
      <c r="AV775" t="inlineStr">
        <is>
          <t>*</t>
        </is>
      </c>
    </row>
    <row r="776" ht="14.25" customHeight="1" s="152">
      <c r="A776" t="inlineStr">
        <is>
          <t>DOC</t>
        </is>
      </c>
      <c r="B776" t="n">
        <v>3</v>
      </c>
      <c r="C776" t="inlineStr">
        <is>
          <t>A066W793-00</t>
        </is>
      </c>
      <c r="D776" t="inlineStr">
        <is>
          <t>A066W793</t>
        </is>
      </c>
      <c r="E776" t="inlineStr">
        <is>
          <t xml:space="preserve">                A057D140</t>
        </is>
      </c>
      <c r="F776" t="inlineStr">
        <is>
          <t>A057D140</t>
        </is>
      </c>
      <c r="G776" t="inlineStr">
        <is>
          <t>EPA17-COUPLER</t>
        </is>
      </c>
      <c r="H776" t="n">
        <v>1</v>
      </c>
      <c r="I776" t="inlineStr">
        <is>
          <t>RAW MATERIAL</t>
        </is>
      </c>
      <c r="J776" t="inlineStr">
        <is>
          <t>Active</t>
        </is>
      </c>
      <c r="L776" t="n">
        <v>40</v>
      </c>
      <c r="M776" t="n">
        <v>1</v>
      </c>
      <c r="Q776" t="inlineStr">
        <is>
          <t>EA</t>
        </is>
      </c>
      <c r="R776" t="inlineStr">
        <is>
          <t>Item</t>
        </is>
      </c>
      <c r="S776" t="n">
        <v>1</v>
      </c>
      <c r="T776" t="n">
        <v>100</v>
      </c>
      <c r="U776" t="n">
        <v>1</v>
      </c>
      <c r="V776" t="n">
        <v>1</v>
      </c>
      <c r="W776" t="inlineStr">
        <is>
          <t>Date</t>
        </is>
      </c>
      <c r="Z776" s="153" t="n">
        <v>44764.73873842593</v>
      </c>
      <c r="AB776" t="inlineStr">
        <is>
          <t>*</t>
        </is>
      </c>
      <c r="AD776" t="inlineStr">
        <is>
          <t>Assembly Pull</t>
        </is>
      </c>
      <c r="AE776" t="inlineStr">
        <is>
          <t>M1200</t>
        </is>
      </c>
      <c r="AI776" t="n">
        <v>1</v>
      </c>
      <c r="AK776" t="n">
        <v>1</v>
      </c>
      <c r="AL776" t="n">
        <v>10</v>
      </c>
      <c r="AN776" t="n">
        <v>0</v>
      </c>
      <c r="AO776" t="n">
        <v>12</v>
      </c>
      <c r="AU776" t="inlineStr">
        <is>
          <t>None</t>
        </is>
      </c>
      <c r="AV776" t="inlineStr">
        <is>
          <t>*</t>
        </is>
      </c>
    </row>
    <row r="777" ht="14.25" customHeight="1" s="152">
      <c r="A777" t="inlineStr">
        <is>
          <t>DOC</t>
        </is>
      </c>
      <c r="B777" t="n">
        <v>3</v>
      </c>
      <c r="C777" t="inlineStr">
        <is>
          <t>A066W793-00</t>
        </is>
      </c>
      <c r="D777" t="inlineStr">
        <is>
          <t>A066W793</t>
        </is>
      </c>
      <c r="E777" t="inlineStr">
        <is>
          <t xml:space="preserve">                A035J383</t>
        </is>
      </c>
      <c r="F777" t="inlineStr">
        <is>
          <t>A035J383</t>
        </is>
      </c>
      <c r="G777" t="inlineStr">
        <is>
          <t>PIPE COUPLING</t>
        </is>
      </c>
      <c r="H777" t="n">
        <v>1</v>
      </c>
      <c r="I777" t="inlineStr">
        <is>
          <t>RAW MATERIAL</t>
        </is>
      </c>
      <c r="J777" t="inlineStr">
        <is>
          <t>Active</t>
        </is>
      </c>
      <c r="L777" t="n">
        <v>50</v>
      </c>
      <c r="M777" t="n">
        <v>1</v>
      </c>
      <c r="Q777" t="inlineStr">
        <is>
          <t>EA</t>
        </is>
      </c>
      <c r="R777" t="inlineStr">
        <is>
          <t>Item</t>
        </is>
      </c>
      <c r="S777" t="n">
        <v>1</v>
      </c>
      <c r="T777" t="n">
        <v>100</v>
      </c>
      <c r="U777" t="n">
        <v>1</v>
      </c>
      <c r="V777" t="n">
        <v>1</v>
      </c>
      <c r="W777" t="inlineStr">
        <is>
          <t>Date</t>
        </is>
      </c>
      <c r="Z777" s="153" t="n">
        <v>44764.73873842593</v>
      </c>
      <c r="AB777" t="inlineStr">
        <is>
          <t>*</t>
        </is>
      </c>
      <c r="AD777" t="inlineStr">
        <is>
          <t>Assembly Pull</t>
        </is>
      </c>
      <c r="AE777" t="inlineStr">
        <is>
          <t>M1200</t>
        </is>
      </c>
      <c r="AI777" t="n">
        <v>1</v>
      </c>
      <c r="AK777" t="n">
        <v>1</v>
      </c>
      <c r="AL777" t="n">
        <v>20</v>
      </c>
      <c r="AN777" t="n">
        <v>0</v>
      </c>
      <c r="AO777" t="n">
        <v>22</v>
      </c>
      <c r="AU777" t="inlineStr">
        <is>
          <t>None</t>
        </is>
      </c>
      <c r="AV777" t="inlineStr">
        <is>
          <t>*</t>
        </is>
      </c>
    </row>
    <row r="778" ht="14.25" customHeight="1" s="152">
      <c r="A778" t="inlineStr">
        <is>
          <t>DOC</t>
        </is>
      </c>
      <c r="B778" t="n">
        <v>2</v>
      </c>
      <c r="C778" t="inlineStr">
        <is>
          <t>A066W793-00</t>
        </is>
      </c>
      <c r="D778" t="inlineStr">
        <is>
          <t>A066W793</t>
        </is>
      </c>
      <c r="E778" t="inlineStr">
        <is>
          <t xml:space="preserve">            A072J829</t>
        </is>
      </c>
      <c r="F778" t="inlineStr">
        <is>
          <t>A072J829</t>
        </is>
      </c>
      <c r="G778" t="inlineStr">
        <is>
          <t>INSULATION</t>
        </is>
      </c>
      <c r="H778" t="n">
        <v>1</v>
      </c>
      <c r="I778" t="inlineStr">
        <is>
          <t>RAW MATERIAL</t>
        </is>
      </c>
      <c r="J778" t="inlineStr">
        <is>
          <t>Active</t>
        </is>
      </c>
      <c r="L778" t="n">
        <v>41</v>
      </c>
      <c r="M778" t="n">
        <v>1</v>
      </c>
      <c r="Q778" t="inlineStr">
        <is>
          <t>EA</t>
        </is>
      </c>
      <c r="R778" t="inlineStr">
        <is>
          <t>Item</t>
        </is>
      </c>
      <c r="S778" t="n">
        <v>1</v>
      </c>
      <c r="T778" t="n">
        <v>100</v>
      </c>
      <c r="U778" t="n">
        <v>1</v>
      </c>
      <c r="V778" t="n">
        <v>1</v>
      </c>
      <c r="W778" t="inlineStr">
        <is>
          <t>Date</t>
        </is>
      </c>
      <c r="Z778" s="153" t="n">
        <v>45159.81587962963</v>
      </c>
      <c r="AB778" t="inlineStr">
        <is>
          <t>*</t>
        </is>
      </c>
      <c r="AD778" t="inlineStr">
        <is>
          <t>Assembly Pull</t>
        </is>
      </c>
      <c r="AE778" t="inlineStr">
        <is>
          <t>MFRJ KITS</t>
        </is>
      </c>
      <c r="AI778" t="n">
        <v>1</v>
      </c>
      <c r="AK778" t="n">
        <v>1</v>
      </c>
      <c r="AL778" t="n">
        <v>20</v>
      </c>
      <c r="AN778" t="n">
        <v>0</v>
      </c>
      <c r="AO778" t="n">
        <v>22</v>
      </c>
      <c r="AU778" t="inlineStr">
        <is>
          <t>None</t>
        </is>
      </c>
      <c r="AV778" t="inlineStr">
        <is>
          <t>*</t>
        </is>
      </c>
    </row>
    <row r="779" ht="14.25" customHeight="1" s="152">
      <c r="A779" t="inlineStr">
        <is>
          <t>DOC</t>
        </is>
      </c>
      <c r="B779" t="n">
        <v>2</v>
      </c>
      <c r="C779" t="inlineStr">
        <is>
          <t>A066W793-00</t>
        </is>
      </c>
      <c r="D779" t="inlineStr">
        <is>
          <t>A066W793</t>
        </is>
      </c>
      <c r="E779" t="inlineStr">
        <is>
          <t xml:space="preserve">            A072J827</t>
        </is>
      </c>
      <c r="F779" t="inlineStr">
        <is>
          <t>A072J827</t>
        </is>
      </c>
      <c r="G779" t="inlineStr">
        <is>
          <t>INSULATION</t>
        </is>
      </c>
      <c r="H779" t="n">
        <v>1</v>
      </c>
      <c r="I779" t="inlineStr">
        <is>
          <t>RAW MATERIAL</t>
        </is>
      </c>
      <c r="J779" t="inlineStr">
        <is>
          <t>Active</t>
        </is>
      </c>
      <c r="L779" t="n">
        <v>51</v>
      </c>
      <c r="M779" t="n">
        <v>1</v>
      </c>
      <c r="Q779" t="inlineStr">
        <is>
          <t>EA</t>
        </is>
      </c>
      <c r="R779" t="inlineStr">
        <is>
          <t>Item</t>
        </is>
      </c>
      <c r="S779" t="n">
        <v>1</v>
      </c>
      <c r="T779" t="n">
        <v>100</v>
      </c>
      <c r="U779" t="n">
        <v>1</v>
      </c>
      <c r="V779" t="n">
        <v>1</v>
      </c>
      <c r="W779" t="inlineStr">
        <is>
          <t>Date</t>
        </is>
      </c>
      <c r="Z779" s="153" t="n">
        <v>45159.81585648148</v>
      </c>
      <c r="AB779" t="inlineStr">
        <is>
          <t>*</t>
        </is>
      </c>
      <c r="AD779" t="inlineStr">
        <is>
          <t>Assembly Pull</t>
        </is>
      </c>
      <c r="AE779" t="inlineStr">
        <is>
          <t>MFRJ KITS</t>
        </is>
      </c>
      <c r="AI779" t="n">
        <v>1</v>
      </c>
      <c r="AK779" t="n">
        <v>1</v>
      </c>
      <c r="AL779" t="n">
        <v>20</v>
      </c>
      <c r="AN779" t="n">
        <v>0</v>
      </c>
      <c r="AO779" t="n">
        <v>22</v>
      </c>
      <c r="AU779" t="inlineStr">
        <is>
          <t>None</t>
        </is>
      </c>
      <c r="AV779" t="inlineStr">
        <is>
          <t>*</t>
        </is>
      </c>
    </row>
    <row r="780" ht="14.25" customHeight="1" s="152">
      <c r="A780" t="inlineStr">
        <is>
          <t>DOC</t>
        </is>
      </c>
      <c r="B780" t="n">
        <v>2</v>
      </c>
      <c r="C780" t="inlineStr">
        <is>
          <t>A066W793-00</t>
        </is>
      </c>
      <c r="D780" t="inlineStr">
        <is>
          <t>A066W793</t>
        </is>
      </c>
      <c r="E780" t="inlineStr">
        <is>
          <t xml:space="preserve">            A072M728</t>
        </is>
      </c>
      <c r="F780" t="inlineStr">
        <is>
          <t>A072M728</t>
        </is>
      </c>
      <c r="G780" t="inlineStr">
        <is>
          <t>HEAT SHIELD</t>
        </is>
      </c>
      <c r="H780" t="n">
        <v>1</v>
      </c>
      <c r="I780" t="inlineStr">
        <is>
          <t>RAW MATERIAL</t>
        </is>
      </c>
      <c r="J780" t="inlineStr">
        <is>
          <t>Active</t>
        </is>
      </c>
      <c r="L780" t="n">
        <v>61</v>
      </c>
      <c r="M780" t="n">
        <v>1</v>
      </c>
      <c r="Q780" t="inlineStr">
        <is>
          <t>EA</t>
        </is>
      </c>
      <c r="R780" t="inlineStr">
        <is>
          <t>Item</t>
        </is>
      </c>
      <c r="S780" t="n">
        <v>1</v>
      </c>
      <c r="T780" t="n">
        <v>100</v>
      </c>
      <c r="U780" t="n">
        <v>1</v>
      </c>
      <c r="V780" t="n">
        <v>1</v>
      </c>
      <c r="W780" t="inlineStr">
        <is>
          <t>Date</t>
        </is>
      </c>
      <c r="Z780" s="153" t="n">
        <v>45159.81583333333</v>
      </c>
      <c r="AB780" t="inlineStr">
        <is>
          <t>*</t>
        </is>
      </c>
      <c r="AD780" t="inlineStr">
        <is>
          <t>Assembly Pull</t>
        </is>
      </c>
      <c r="AE780" t="inlineStr">
        <is>
          <t>MFRJ KITS</t>
        </is>
      </c>
      <c r="AI780" t="n">
        <v>1</v>
      </c>
      <c r="AK780" t="n">
        <v>1</v>
      </c>
      <c r="AL780" t="n">
        <v>20</v>
      </c>
      <c r="AN780" t="n">
        <v>0</v>
      </c>
      <c r="AO780" t="n">
        <v>22</v>
      </c>
      <c r="AU780" t="inlineStr">
        <is>
          <t>None</t>
        </is>
      </c>
      <c r="AV780" t="inlineStr">
        <is>
          <t>*</t>
        </is>
      </c>
    </row>
    <row r="781" ht="14.25" customHeight="1" s="152">
      <c r="A781" t="inlineStr">
        <is>
          <t>DOC</t>
        </is>
      </c>
      <c r="B781" t="n">
        <v>2</v>
      </c>
      <c r="C781" t="inlineStr">
        <is>
          <t>A066W793-00</t>
        </is>
      </c>
      <c r="D781" t="inlineStr">
        <is>
          <t>A066W793</t>
        </is>
      </c>
      <c r="E781" t="inlineStr">
        <is>
          <t xml:space="preserve">            A066W696</t>
        </is>
      </c>
      <c r="F781" t="inlineStr">
        <is>
          <t>A066W696</t>
        </is>
      </c>
      <c r="G781" t="inlineStr">
        <is>
          <t>SHIELD,HEAT</t>
        </is>
      </c>
      <c r="H781" t="n">
        <v>1</v>
      </c>
      <c r="I781" t="inlineStr">
        <is>
          <t>RAW MATERIAL</t>
        </is>
      </c>
      <c r="J781" t="inlineStr">
        <is>
          <t>Active</t>
        </is>
      </c>
      <c r="L781" t="n">
        <v>70</v>
      </c>
      <c r="M781" t="n">
        <v>1</v>
      </c>
      <c r="Q781" t="inlineStr">
        <is>
          <t>EA</t>
        </is>
      </c>
      <c r="R781" t="inlineStr">
        <is>
          <t>Item</t>
        </is>
      </c>
      <c r="S781" t="n">
        <v>1</v>
      </c>
      <c r="T781" t="n">
        <v>100</v>
      </c>
      <c r="U781" t="n">
        <v>1</v>
      </c>
      <c r="V781" t="n">
        <v>1</v>
      </c>
      <c r="W781" t="inlineStr">
        <is>
          <t>Date</t>
        </is>
      </c>
      <c r="Z781" s="153" t="n">
        <v>44764.73873842593</v>
      </c>
      <c r="AB781" t="inlineStr">
        <is>
          <t>*</t>
        </is>
      </c>
      <c r="AD781" t="inlineStr">
        <is>
          <t>Assembly Pull</t>
        </is>
      </c>
      <c r="AE781" t="inlineStr">
        <is>
          <t>MFRJ KITS</t>
        </is>
      </c>
      <c r="AI781" t="n">
        <v>1</v>
      </c>
      <c r="AK781" t="n">
        <v>1</v>
      </c>
      <c r="AL781" t="n">
        <v>20</v>
      </c>
      <c r="AN781" t="n">
        <v>0</v>
      </c>
      <c r="AO781" t="n">
        <v>22</v>
      </c>
      <c r="AU781" t="inlineStr">
        <is>
          <t>None</t>
        </is>
      </c>
      <c r="AV781" t="inlineStr">
        <is>
          <t>*</t>
        </is>
      </c>
    </row>
    <row r="782" ht="14.25" customHeight="1" s="152">
      <c r="A782" t="inlineStr">
        <is>
          <t>DOC</t>
        </is>
      </c>
      <c r="B782" t="n">
        <v>1</v>
      </c>
      <c r="C782" t="inlineStr">
        <is>
          <t>A066W794-00</t>
        </is>
      </c>
      <c r="D782" t="inlineStr">
        <is>
          <t>A066W794</t>
        </is>
      </c>
      <c r="E782" t="inlineStr">
        <is>
          <t xml:space="preserve">    -  A066W794P</t>
        </is>
      </c>
      <c r="F782" t="inlineStr">
        <is>
          <t>A066W794</t>
        </is>
      </c>
      <c r="G782" t="inlineStr">
        <is>
          <t>MODULE,DOC INLET</t>
        </is>
      </c>
      <c r="H782" t="n">
        <v>1</v>
      </c>
      <c r="I782" t="inlineStr">
        <is>
          <t>PHANTOM</t>
        </is>
      </c>
      <c r="J782" t="inlineStr">
        <is>
          <t>PHANTOM</t>
        </is>
      </c>
      <c r="L782" t="n">
        <v>10</v>
      </c>
      <c r="M782" t="n">
        <v>1</v>
      </c>
      <c r="Q782" t="inlineStr">
        <is>
          <t>EA</t>
        </is>
      </c>
      <c r="R782" t="inlineStr">
        <is>
          <t>Item</t>
        </is>
      </c>
      <c r="S782" t="n">
        <v>1</v>
      </c>
      <c r="T782" t="n">
        <v>100</v>
      </c>
      <c r="U782" t="n">
        <v>1</v>
      </c>
      <c r="V782" t="n">
        <v>1</v>
      </c>
      <c r="W782" t="inlineStr">
        <is>
          <t>Date</t>
        </is>
      </c>
      <c r="Z782" s="153" t="n">
        <v>44764.74140046296</v>
      </c>
      <c r="AB782" t="inlineStr">
        <is>
          <t>*</t>
        </is>
      </c>
      <c r="AD782" t="inlineStr">
        <is>
          <t>Phantom</t>
        </is>
      </c>
      <c r="AI782" t="n">
        <v>1</v>
      </c>
      <c r="AK782" t="n">
        <v>1</v>
      </c>
      <c r="AL782" t="n">
        <v>0</v>
      </c>
      <c r="AN782" t="n">
        <v>2</v>
      </c>
      <c r="AO782" t="n">
        <v>83</v>
      </c>
      <c r="AU782" t="inlineStr">
        <is>
          <t>None</t>
        </is>
      </c>
    </row>
    <row r="783" ht="14.25" customHeight="1" s="152">
      <c r="A783" t="inlineStr">
        <is>
          <t>DOC</t>
        </is>
      </c>
      <c r="B783" t="n">
        <v>2</v>
      </c>
      <c r="C783" t="inlineStr">
        <is>
          <t>A066W794-00</t>
        </is>
      </c>
      <c r="D783" t="inlineStr">
        <is>
          <t>A066W794</t>
        </is>
      </c>
      <c r="E783" t="inlineStr">
        <is>
          <t xml:space="preserve">        -  A068M004</t>
        </is>
      </c>
      <c r="F783" t="inlineStr">
        <is>
          <t>A068M004</t>
        </is>
      </c>
      <c r="G783" t="inlineStr">
        <is>
          <t>MODULE,DOC CATALYST</t>
        </is>
      </c>
      <c r="H783" t="n">
        <v>1</v>
      </c>
      <c r="I783" t="inlineStr">
        <is>
          <t>SUB ASSEMBLY</t>
        </is>
      </c>
      <c r="J783" t="inlineStr">
        <is>
          <t>Active</t>
        </is>
      </c>
      <c r="L783" t="n">
        <v>11</v>
      </c>
      <c r="M783" t="n">
        <v>1</v>
      </c>
      <c r="Q783" t="inlineStr">
        <is>
          <t>EA</t>
        </is>
      </c>
      <c r="R783" t="inlineStr">
        <is>
          <t>Item</t>
        </is>
      </c>
      <c r="S783" t="n">
        <v>1</v>
      </c>
      <c r="T783" t="n">
        <v>100</v>
      </c>
      <c r="U783" t="n">
        <v>1</v>
      </c>
      <c r="V783" t="n">
        <v>1</v>
      </c>
      <c r="W783" t="inlineStr">
        <is>
          <t>Date</t>
        </is>
      </c>
      <c r="Z783" s="153" t="n">
        <v>45139.58893518519</v>
      </c>
      <c r="AB783" t="inlineStr">
        <is>
          <t>*</t>
        </is>
      </c>
      <c r="AD783" t="inlineStr">
        <is>
          <t>Assembly Pull</t>
        </is>
      </c>
      <c r="AE783" t="inlineStr">
        <is>
          <t>M1000</t>
        </is>
      </c>
      <c r="AI783" t="n">
        <v>1</v>
      </c>
      <c r="AK783" t="n">
        <v>1</v>
      </c>
      <c r="AL783" t="n">
        <v>1</v>
      </c>
      <c r="AN783" t="n">
        <v>2</v>
      </c>
      <c r="AO783" t="n">
        <v>83</v>
      </c>
      <c r="AU783" t="inlineStr">
        <is>
          <t>None</t>
        </is>
      </c>
      <c r="AV783" t="inlineStr">
        <is>
          <t>*</t>
        </is>
      </c>
    </row>
    <row r="784" ht="14.25" customHeight="1" s="152">
      <c r="A784" t="inlineStr">
        <is>
          <t>DOC</t>
        </is>
      </c>
      <c r="B784" t="n">
        <v>3</v>
      </c>
      <c r="C784" t="inlineStr">
        <is>
          <t>A066W794-00</t>
        </is>
      </c>
      <c r="D784" t="inlineStr">
        <is>
          <t>A066W794</t>
        </is>
      </c>
      <c r="E784" t="inlineStr">
        <is>
          <t xml:space="preserve">            -  A068E881</t>
        </is>
      </c>
      <c r="F784" t="inlineStr">
        <is>
          <t>A068E881</t>
        </is>
      </c>
      <c r="G784" t="inlineStr">
        <is>
          <t>ROLLED BODY</t>
        </is>
      </c>
      <c r="H784" t="n">
        <v>1</v>
      </c>
      <c r="I784" t="inlineStr">
        <is>
          <t>SUB ASSEMBLY</t>
        </is>
      </c>
      <c r="J784" t="inlineStr">
        <is>
          <t>Active</t>
        </is>
      </c>
      <c r="L784" t="n">
        <v>10</v>
      </c>
      <c r="M784" t="n">
        <v>1</v>
      </c>
      <c r="Q784" t="inlineStr">
        <is>
          <t>EA</t>
        </is>
      </c>
      <c r="R784" t="inlineStr">
        <is>
          <t>Item</t>
        </is>
      </c>
      <c r="S784" t="n">
        <v>1</v>
      </c>
      <c r="T784" t="n">
        <v>100</v>
      </c>
      <c r="U784" t="n">
        <v>1</v>
      </c>
      <c r="V784" t="n">
        <v>1</v>
      </c>
      <c r="W784" t="inlineStr">
        <is>
          <t>Date</t>
        </is>
      </c>
      <c r="Z784" s="153" t="n">
        <v>45139.58893518519</v>
      </c>
      <c r="AB784" t="inlineStr">
        <is>
          <t>*</t>
        </is>
      </c>
      <c r="AD784" t="inlineStr">
        <is>
          <t>Assembly Pull</t>
        </is>
      </c>
      <c r="AE784" t="inlineStr">
        <is>
          <t>C500</t>
        </is>
      </c>
      <c r="AI784" t="n">
        <v>1</v>
      </c>
      <c r="AK784" t="n">
        <v>1</v>
      </c>
      <c r="AL784" t="n">
        <v>1</v>
      </c>
      <c r="AN784" t="n">
        <v>1</v>
      </c>
      <c r="AO784" t="n">
        <v>6</v>
      </c>
      <c r="AU784" t="inlineStr">
        <is>
          <t>None</t>
        </is>
      </c>
      <c r="AV784" t="inlineStr">
        <is>
          <t>*</t>
        </is>
      </c>
    </row>
    <row r="785" ht="14.25" customHeight="1" s="152">
      <c r="A785" t="inlineStr">
        <is>
          <t>DOC</t>
        </is>
      </c>
      <c r="B785" t="n">
        <v>4</v>
      </c>
      <c r="C785" t="inlineStr">
        <is>
          <t>A066W794-00</t>
        </is>
      </c>
      <c r="D785" t="inlineStr">
        <is>
          <t>A066W794</t>
        </is>
      </c>
      <c r="E785" t="inlineStr">
        <is>
          <t xml:space="preserve">                    A068E881F</t>
        </is>
      </c>
      <c r="F785" t="inlineStr">
        <is>
          <t>A068E881</t>
        </is>
      </c>
      <c r="G785" t="inlineStr">
        <is>
          <t>FLAT BODY</t>
        </is>
      </c>
      <c r="H785" t="n">
        <v>1</v>
      </c>
      <c r="I785" t="inlineStr">
        <is>
          <t>RAW MATERIAL</t>
        </is>
      </c>
      <c r="J785" t="inlineStr">
        <is>
          <t>Active</t>
        </is>
      </c>
      <c r="L785" t="n">
        <v>10</v>
      </c>
      <c r="M785" t="n">
        <v>1</v>
      </c>
      <c r="Q785" t="inlineStr">
        <is>
          <t>EA</t>
        </is>
      </c>
      <c r="R785" t="inlineStr">
        <is>
          <t>Item</t>
        </is>
      </c>
      <c r="S785" t="n">
        <v>1</v>
      </c>
      <c r="T785" t="n">
        <v>100</v>
      </c>
      <c r="U785" t="n">
        <v>1</v>
      </c>
      <c r="V785" t="n">
        <v>1</v>
      </c>
      <c r="W785" t="inlineStr">
        <is>
          <t>Date</t>
        </is>
      </c>
      <c r="Z785" s="153" t="n">
        <v>45139.58893518519</v>
      </c>
      <c r="AB785" t="inlineStr">
        <is>
          <t>*</t>
        </is>
      </c>
      <c r="AD785" t="inlineStr">
        <is>
          <t>Assembly Pull</t>
        </is>
      </c>
      <c r="AE785" t="inlineStr">
        <is>
          <t>LSLASER</t>
        </is>
      </c>
      <c r="AI785" t="n">
        <v>1</v>
      </c>
      <c r="AK785" t="n">
        <v>1</v>
      </c>
      <c r="AL785" t="n">
        <v>5</v>
      </c>
      <c r="AN785" t="n">
        <v>0</v>
      </c>
      <c r="AO785" t="n">
        <v>5</v>
      </c>
      <c r="AU785" t="inlineStr">
        <is>
          <t>None</t>
        </is>
      </c>
      <c r="AV785" t="inlineStr">
        <is>
          <t>*</t>
        </is>
      </c>
    </row>
    <row r="786" ht="14.25" customHeight="1" s="152">
      <c r="A786" t="inlineStr">
        <is>
          <t>DOC</t>
        </is>
      </c>
      <c r="B786" t="n">
        <v>3</v>
      </c>
      <c r="C786" t="inlineStr">
        <is>
          <t>A066W794-00</t>
        </is>
      </c>
      <c r="D786" t="inlineStr">
        <is>
          <t>A066W794</t>
        </is>
      </c>
      <c r="E786" t="inlineStr">
        <is>
          <t xml:space="preserve">            -  A067B289</t>
        </is>
      </c>
      <c r="F786" t="inlineStr">
        <is>
          <t>A067B289</t>
        </is>
      </c>
      <c r="G786" t="inlineStr">
        <is>
          <t>CATALYST,DIESEL OXIDATION</t>
        </is>
      </c>
      <c r="H786" t="n">
        <v>1</v>
      </c>
      <c r="I786" t="inlineStr">
        <is>
          <t>PHANTOM</t>
        </is>
      </c>
      <c r="J786" t="inlineStr">
        <is>
          <t>PHANTOM</t>
        </is>
      </c>
      <c r="L786" t="n">
        <v>22</v>
      </c>
      <c r="M786" t="n">
        <v>1</v>
      </c>
      <c r="Q786" t="inlineStr">
        <is>
          <t>EA</t>
        </is>
      </c>
      <c r="R786" t="inlineStr">
        <is>
          <t>Item</t>
        </is>
      </c>
      <c r="S786" t="n">
        <v>1</v>
      </c>
      <c r="T786" t="n">
        <v>100</v>
      </c>
      <c r="U786" t="n">
        <v>1</v>
      </c>
      <c r="V786" t="n">
        <v>1</v>
      </c>
      <c r="W786" t="inlineStr">
        <is>
          <t>Date</t>
        </is>
      </c>
      <c r="Z786" s="153" t="n">
        <v>45139.58893518519</v>
      </c>
      <c r="AB786" t="inlineStr">
        <is>
          <t>*</t>
        </is>
      </c>
      <c r="AD786" t="inlineStr">
        <is>
          <t>Phantom</t>
        </is>
      </c>
      <c r="AI786" t="n">
        <v>1</v>
      </c>
      <c r="AK786" t="n">
        <v>1</v>
      </c>
      <c r="AL786" t="n">
        <v>0</v>
      </c>
      <c r="AN786" t="n">
        <v>0</v>
      </c>
      <c r="AO786" t="n">
        <v>82</v>
      </c>
      <c r="AU786" t="inlineStr">
        <is>
          <t>None</t>
        </is>
      </c>
    </row>
    <row r="787" ht="14.25" customHeight="1" s="152">
      <c r="A787" t="inlineStr">
        <is>
          <t>DOC</t>
        </is>
      </c>
      <c r="B787" t="n">
        <v>4</v>
      </c>
      <c r="C787" t="inlineStr">
        <is>
          <t>A066W794-00</t>
        </is>
      </c>
      <c r="D787" t="inlineStr">
        <is>
          <t>A066W794</t>
        </is>
      </c>
      <c r="E787" t="inlineStr">
        <is>
          <t xml:space="preserve">                    A067B289A</t>
        </is>
      </c>
      <c r="F787" t="inlineStr">
        <is>
          <t>A067B289</t>
        </is>
      </c>
      <c r="G787" t="inlineStr">
        <is>
          <t>CATALYST,DIESEL OXIDATION</t>
        </is>
      </c>
      <c r="H787" t="n">
        <v>1</v>
      </c>
      <c r="I787" t="inlineStr">
        <is>
          <t>RAW MATERIAL</t>
        </is>
      </c>
      <c r="J787" t="inlineStr">
        <is>
          <t>Active</t>
        </is>
      </c>
      <c r="L787" t="n">
        <v>10</v>
      </c>
      <c r="M787" t="n">
        <v>1</v>
      </c>
      <c r="Q787" t="inlineStr">
        <is>
          <t>EA</t>
        </is>
      </c>
      <c r="R787" t="inlineStr">
        <is>
          <t>Item</t>
        </is>
      </c>
      <c r="S787" t="n">
        <v>1</v>
      </c>
      <c r="T787" t="n">
        <v>100</v>
      </c>
      <c r="U787" t="n">
        <v>1</v>
      </c>
      <c r="V787" t="n">
        <v>1</v>
      </c>
      <c r="W787" t="inlineStr">
        <is>
          <t>Date</t>
        </is>
      </c>
      <c r="Z787" s="153" t="n">
        <v>45139.58893518519</v>
      </c>
      <c r="AB787" t="inlineStr">
        <is>
          <t>*</t>
        </is>
      </c>
      <c r="AD787" t="inlineStr">
        <is>
          <t>Assembly Pull</t>
        </is>
      </c>
      <c r="AE787" t="inlineStr">
        <is>
          <t>C500</t>
        </is>
      </c>
      <c r="AI787" t="n">
        <v>1</v>
      </c>
      <c r="AK787" t="n">
        <v>1</v>
      </c>
      <c r="AL787" t="n">
        <v>10</v>
      </c>
      <c r="AN787" t="n">
        <v>0</v>
      </c>
      <c r="AO787" t="n">
        <v>12</v>
      </c>
      <c r="AU787" t="inlineStr">
        <is>
          <t>None</t>
        </is>
      </c>
      <c r="AV787" t="inlineStr">
        <is>
          <t>*</t>
        </is>
      </c>
    </row>
    <row r="788" ht="14.25" customHeight="1" s="152">
      <c r="A788" t="inlineStr">
        <is>
          <t>DOC</t>
        </is>
      </c>
      <c r="B788" t="n">
        <v>4</v>
      </c>
      <c r="C788" t="inlineStr">
        <is>
          <t>A066W794-00</t>
        </is>
      </c>
      <c r="D788" t="inlineStr">
        <is>
          <t>A066W794</t>
        </is>
      </c>
      <c r="E788" t="inlineStr">
        <is>
          <t xml:space="preserve">                    Q196100</t>
        </is>
      </c>
      <c r="F788" t="inlineStr">
        <is>
          <t>Q196100</t>
        </is>
      </c>
      <c r="G788" t="inlineStr">
        <is>
          <t>PRECIOUS METAL PLATINUM PER PRINT</t>
        </is>
      </c>
      <c r="H788" t="n">
        <v>1</v>
      </c>
      <c r="I788" t="inlineStr">
        <is>
          <t>RAW MATERIAL</t>
        </is>
      </c>
      <c r="J788" t="inlineStr">
        <is>
          <t>Active</t>
        </is>
      </c>
      <c r="L788" t="n">
        <v>20</v>
      </c>
      <c r="M788" t="n">
        <v>1</v>
      </c>
      <c r="Q788" t="inlineStr">
        <is>
          <t>TZ</t>
        </is>
      </c>
      <c r="R788" t="inlineStr">
        <is>
          <t>Item</t>
        </is>
      </c>
      <c r="S788" t="n">
        <v>0.258909</v>
      </c>
      <c r="T788" t="n">
        <v>100</v>
      </c>
      <c r="U788" t="n">
        <v>1</v>
      </c>
      <c r="V788" t="n">
        <v>0.258909</v>
      </c>
      <c r="W788" t="inlineStr">
        <is>
          <t>Date</t>
        </is>
      </c>
      <c r="Z788" s="153" t="n">
        <v>45139.58893518519</v>
      </c>
      <c r="AB788" t="inlineStr">
        <is>
          <t>*</t>
        </is>
      </c>
      <c r="AD788" t="inlineStr">
        <is>
          <t>Assembly Pull</t>
        </is>
      </c>
      <c r="AE788" t="inlineStr">
        <is>
          <t>PGM</t>
        </is>
      </c>
      <c r="AI788" t="n">
        <v>0.258909</v>
      </c>
      <c r="AK788" t="n">
        <v>1</v>
      </c>
      <c r="AL788" t="n">
        <v>80</v>
      </c>
      <c r="AN788" t="n">
        <v>0</v>
      </c>
      <c r="AO788" t="n">
        <v>82</v>
      </c>
      <c r="AU788" t="inlineStr">
        <is>
          <t>None</t>
        </is>
      </c>
      <c r="AV788" t="inlineStr">
        <is>
          <t>*</t>
        </is>
      </c>
    </row>
    <row r="789" ht="14.25" customHeight="1" s="152">
      <c r="A789" t="inlineStr">
        <is>
          <t>DOC</t>
        </is>
      </c>
      <c r="B789" t="n">
        <v>4</v>
      </c>
      <c r="C789" t="inlineStr">
        <is>
          <t>A066W794-00</t>
        </is>
      </c>
      <c r="D789" t="inlineStr">
        <is>
          <t>A066W794</t>
        </is>
      </c>
      <c r="E789" t="inlineStr">
        <is>
          <t xml:space="preserve">                    Q196101</t>
        </is>
      </c>
      <c r="F789" t="inlineStr">
        <is>
          <t>Q196101</t>
        </is>
      </c>
      <c r="G789" t="inlineStr">
        <is>
          <t>PRECIOUS METAL PALLADIUM PER PRINT</t>
        </is>
      </c>
      <c r="H789" t="n">
        <v>1</v>
      </c>
      <c r="I789" t="inlineStr">
        <is>
          <t>RAW MATERIAL</t>
        </is>
      </c>
      <c r="J789" t="inlineStr">
        <is>
          <t>Active</t>
        </is>
      </c>
      <c r="L789" t="n">
        <v>30</v>
      </c>
      <c r="M789" t="n">
        <v>1</v>
      </c>
      <c r="Q789" t="inlineStr">
        <is>
          <t>TZ</t>
        </is>
      </c>
      <c r="R789" t="inlineStr">
        <is>
          <t>Item</t>
        </is>
      </c>
      <c r="S789" t="n">
        <v>0.05038</v>
      </c>
      <c r="T789" t="n">
        <v>100</v>
      </c>
      <c r="U789" t="n">
        <v>1</v>
      </c>
      <c r="V789" t="n">
        <v>0.05038</v>
      </c>
      <c r="W789" t="inlineStr">
        <is>
          <t>Date</t>
        </is>
      </c>
      <c r="Z789" s="153" t="n">
        <v>45139.58893518519</v>
      </c>
      <c r="AB789" t="inlineStr">
        <is>
          <t>*</t>
        </is>
      </c>
      <c r="AD789" t="inlineStr">
        <is>
          <t>Assembly Pull</t>
        </is>
      </c>
      <c r="AE789" t="inlineStr">
        <is>
          <t>PGM</t>
        </is>
      </c>
      <c r="AI789" t="n">
        <v>0.05038</v>
      </c>
      <c r="AK789" t="n">
        <v>1</v>
      </c>
      <c r="AL789" t="n">
        <v>80</v>
      </c>
      <c r="AN789" t="n">
        <v>0</v>
      </c>
      <c r="AO789" t="n">
        <v>82</v>
      </c>
      <c r="AU789" t="inlineStr">
        <is>
          <t>None</t>
        </is>
      </c>
      <c r="AV789" t="inlineStr">
        <is>
          <t>*</t>
        </is>
      </c>
    </row>
    <row r="790" ht="14.25" customHeight="1" s="152">
      <c r="A790" t="inlineStr">
        <is>
          <t>DOC</t>
        </is>
      </c>
      <c r="B790" t="n">
        <v>3</v>
      </c>
      <c r="C790" t="inlineStr">
        <is>
          <t>A066W794-00</t>
        </is>
      </c>
      <c r="D790" t="inlineStr">
        <is>
          <t>A066W794</t>
        </is>
      </c>
      <c r="E790" t="inlineStr">
        <is>
          <t xml:space="preserve">                A066D087</t>
        </is>
      </c>
      <c r="F790" t="inlineStr">
        <is>
          <t>A066D087</t>
        </is>
      </c>
      <c r="G790" t="inlineStr">
        <is>
          <t>MAT,SUBSTRATE MOUNTING</t>
        </is>
      </c>
      <c r="H790" t="n">
        <v>1</v>
      </c>
      <c r="I790" t="inlineStr">
        <is>
          <t>RAW MATERIAL</t>
        </is>
      </c>
      <c r="J790" t="inlineStr">
        <is>
          <t>Active</t>
        </is>
      </c>
      <c r="L790" t="n">
        <v>30</v>
      </c>
      <c r="M790" t="n">
        <v>1</v>
      </c>
      <c r="Q790" t="inlineStr">
        <is>
          <t>EA</t>
        </is>
      </c>
      <c r="R790" t="inlineStr">
        <is>
          <t>Item</t>
        </is>
      </c>
      <c r="S790" t="n">
        <v>1</v>
      </c>
      <c r="T790" t="n">
        <v>100</v>
      </c>
      <c r="U790" t="n">
        <v>1</v>
      </c>
      <c r="V790" t="n">
        <v>1</v>
      </c>
      <c r="W790" t="inlineStr">
        <is>
          <t>Date</t>
        </is>
      </c>
      <c r="Z790" s="153" t="n">
        <v>45139.58893518519</v>
      </c>
      <c r="AB790" t="inlineStr">
        <is>
          <t>*</t>
        </is>
      </c>
      <c r="AD790" t="inlineStr">
        <is>
          <t>Assembly Pull</t>
        </is>
      </c>
      <c r="AE790" t="inlineStr">
        <is>
          <t>C500</t>
        </is>
      </c>
      <c r="AI790" t="n">
        <v>1</v>
      </c>
      <c r="AK790" t="n">
        <v>1</v>
      </c>
      <c r="AL790" t="n">
        <v>15</v>
      </c>
      <c r="AN790" t="n">
        <v>0</v>
      </c>
      <c r="AO790" t="n">
        <v>17</v>
      </c>
      <c r="AU790" t="inlineStr">
        <is>
          <t>None</t>
        </is>
      </c>
      <c r="AV790" t="inlineStr">
        <is>
          <t>*</t>
        </is>
      </c>
    </row>
    <row r="791" ht="14.25" customHeight="1" s="152">
      <c r="A791" t="inlineStr">
        <is>
          <t>DOC</t>
        </is>
      </c>
      <c r="B791" t="n">
        <v>2</v>
      </c>
      <c r="C791" t="inlineStr">
        <is>
          <t>A066W794-00</t>
        </is>
      </c>
      <c r="D791" t="inlineStr">
        <is>
          <t>A066W794</t>
        </is>
      </c>
      <c r="E791" t="inlineStr">
        <is>
          <t xml:space="preserve">        -  A066Y410</t>
        </is>
      </c>
      <c r="F791" t="inlineStr">
        <is>
          <t>A066Y410</t>
        </is>
      </c>
      <c r="G791" t="inlineStr">
        <is>
          <t>ROLLED BODY</t>
        </is>
      </c>
      <c r="H791" t="n">
        <v>1</v>
      </c>
      <c r="I791" t="inlineStr">
        <is>
          <t>SUB ASSEMBLY</t>
        </is>
      </c>
      <c r="J791" t="inlineStr">
        <is>
          <t>Active</t>
        </is>
      </c>
      <c r="L791" t="n">
        <v>20</v>
      </c>
      <c r="M791" t="n">
        <v>1</v>
      </c>
      <c r="Q791" t="inlineStr">
        <is>
          <t>EA</t>
        </is>
      </c>
      <c r="R791" t="inlineStr">
        <is>
          <t>Item</t>
        </is>
      </c>
      <c r="S791" t="n">
        <v>1</v>
      </c>
      <c r="T791" t="n">
        <v>100</v>
      </c>
      <c r="U791" t="n">
        <v>1</v>
      </c>
      <c r="V791" t="n">
        <v>1</v>
      </c>
      <c r="W791" t="inlineStr">
        <is>
          <t>Date</t>
        </is>
      </c>
      <c r="Z791" s="153" t="n">
        <v>44764.74140046296</v>
      </c>
      <c r="AB791" t="inlineStr">
        <is>
          <t>*</t>
        </is>
      </c>
      <c r="AD791" t="inlineStr">
        <is>
          <t>Assembly Pull</t>
        </is>
      </c>
      <c r="AE791" t="inlineStr">
        <is>
          <t>MFRJ KITS</t>
        </is>
      </c>
      <c r="AI791" t="n">
        <v>1</v>
      </c>
      <c r="AK791" t="n">
        <v>1</v>
      </c>
      <c r="AL791" t="n">
        <v>1</v>
      </c>
      <c r="AN791" t="n">
        <v>1</v>
      </c>
      <c r="AO791" t="n">
        <v>6</v>
      </c>
      <c r="AU791" t="inlineStr">
        <is>
          <t>None</t>
        </is>
      </c>
      <c r="AV791" t="inlineStr">
        <is>
          <t>*</t>
        </is>
      </c>
    </row>
    <row r="792" ht="14.25" customHeight="1" s="152">
      <c r="A792" t="inlineStr">
        <is>
          <t>DOC</t>
        </is>
      </c>
      <c r="B792" t="n">
        <v>3</v>
      </c>
      <c r="C792" t="inlineStr">
        <is>
          <t>A066W794-00</t>
        </is>
      </c>
      <c r="D792" t="inlineStr">
        <is>
          <t>A066W794</t>
        </is>
      </c>
      <c r="E792" t="inlineStr">
        <is>
          <t xml:space="preserve">                A066Y410F</t>
        </is>
      </c>
      <c r="F792" t="inlineStr">
        <is>
          <t>A066Y410</t>
        </is>
      </c>
      <c r="G792" t="inlineStr">
        <is>
          <t>FLAT BODY</t>
        </is>
      </c>
      <c r="H792" t="n">
        <v>1</v>
      </c>
      <c r="I792" t="inlineStr">
        <is>
          <t>RAW MATERIAL</t>
        </is>
      </c>
      <c r="J792" t="inlineStr">
        <is>
          <t>Active</t>
        </is>
      </c>
      <c r="L792" t="n">
        <v>10</v>
      </c>
      <c r="M792" t="n">
        <v>1</v>
      </c>
      <c r="Q792" t="inlineStr">
        <is>
          <t>EA</t>
        </is>
      </c>
      <c r="R792" t="inlineStr">
        <is>
          <t>Item</t>
        </is>
      </c>
      <c r="S792" t="n">
        <v>1</v>
      </c>
      <c r="T792" t="n">
        <v>100</v>
      </c>
      <c r="U792" t="n">
        <v>1</v>
      </c>
      <c r="V792" t="n">
        <v>1</v>
      </c>
      <c r="W792" t="inlineStr">
        <is>
          <t>Date</t>
        </is>
      </c>
      <c r="Z792" s="153" t="n">
        <v>44764.74140046296</v>
      </c>
      <c r="AB792" t="inlineStr">
        <is>
          <t>*</t>
        </is>
      </c>
      <c r="AD792" t="inlineStr">
        <is>
          <t>Assembly Pull</t>
        </is>
      </c>
      <c r="AE792" t="inlineStr">
        <is>
          <t>LSLASER</t>
        </is>
      </c>
      <c r="AI792" t="n">
        <v>1</v>
      </c>
      <c r="AK792" t="n">
        <v>1</v>
      </c>
      <c r="AL792" t="n">
        <v>5</v>
      </c>
      <c r="AN792" t="n">
        <v>0</v>
      </c>
      <c r="AO792" t="n">
        <v>5</v>
      </c>
      <c r="AU792" t="inlineStr">
        <is>
          <t>None</t>
        </is>
      </c>
      <c r="AV792" t="inlineStr">
        <is>
          <t>*</t>
        </is>
      </c>
    </row>
    <row r="793" ht="14.25" customHeight="1" s="152">
      <c r="A793" t="inlineStr">
        <is>
          <t>DOC</t>
        </is>
      </c>
      <c r="B793" t="n">
        <v>2</v>
      </c>
      <c r="C793" t="inlineStr">
        <is>
          <t>A066W794-00</t>
        </is>
      </c>
      <c r="D793" t="inlineStr">
        <is>
          <t>A066W794</t>
        </is>
      </c>
      <c r="E793" t="inlineStr">
        <is>
          <t xml:space="preserve">        -  A066Z973P</t>
        </is>
      </c>
      <c r="F793" t="inlineStr">
        <is>
          <t>A066Z973</t>
        </is>
      </c>
      <c r="G793" t="inlineStr">
        <is>
          <t>EPA24-INLET MODULE-EI</t>
        </is>
      </c>
      <c r="H793" t="n">
        <v>1</v>
      </c>
      <c r="I793" t="inlineStr">
        <is>
          <t>PHANTOM</t>
        </is>
      </c>
      <c r="J793" t="inlineStr">
        <is>
          <t>PHANTOM</t>
        </is>
      </c>
      <c r="L793" t="n">
        <v>30</v>
      </c>
      <c r="M793" t="n">
        <v>1</v>
      </c>
      <c r="Q793" t="inlineStr">
        <is>
          <t>EA</t>
        </is>
      </c>
      <c r="R793" t="inlineStr">
        <is>
          <t>Item</t>
        </is>
      </c>
      <c r="S793" t="n">
        <v>1</v>
      </c>
      <c r="T793" t="n">
        <v>100</v>
      </c>
      <c r="U793" t="n">
        <v>1</v>
      </c>
      <c r="V793" t="n">
        <v>1</v>
      </c>
      <c r="W793" t="inlineStr">
        <is>
          <t>Date</t>
        </is>
      </c>
      <c r="Z793" s="153" t="n">
        <v>44764.74140046296</v>
      </c>
      <c r="AB793" t="inlineStr">
        <is>
          <t>*</t>
        </is>
      </c>
      <c r="AD793" t="inlineStr">
        <is>
          <t>Phantom</t>
        </is>
      </c>
      <c r="AI793" t="n">
        <v>1</v>
      </c>
      <c r="AK793" t="n">
        <v>1</v>
      </c>
      <c r="AL793" t="n">
        <v>0</v>
      </c>
      <c r="AN793" t="n">
        <v>0</v>
      </c>
      <c r="AO793" t="n">
        <v>42</v>
      </c>
      <c r="AU793" t="inlineStr">
        <is>
          <t>None</t>
        </is>
      </c>
    </row>
    <row r="794" ht="14.25" customHeight="1" s="152">
      <c r="A794" t="inlineStr">
        <is>
          <t>DOC</t>
        </is>
      </c>
      <c r="B794" t="n">
        <v>3</v>
      </c>
      <c r="C794" t="inlineStr">
        <is>
          <t>A066W794-00</t>
        </is>
      </c>
      <c r="D794" t="inlineStr">
        <is>
          <t>A066W794</t>
        </is>
      </c>
      <c r="E794" t="inlineStr">
        <is>
          <t xml:space="preserve">                A067A389</t>
        </is>
      </c>
      <c r="F794" t="inlineStr">
        <is>
          <t>A067A389</t>
        </is>
      </c>
      <c r="G794" t="inlineStr">
        <is>
          <t>PLATE,FLANGED</t>
        </is>
      </c>
      <c r="H794" t="n">
        <v>1</v>
      </c>
      <c r="I794" t="inlineStr">
        <is>
          <t>RAW MATERIAL</t>
        </is>
      </c>
      <c r="J794" t="inlineStr">
        <is>
          <t>Active</t>
        </is>
      </c>
      <c r="L794" t="n">
        <v>11</v>
      </c>
      <c r="M794" t="n">
        <v>1</v>
      </c>
      <c r="Q794" t="inlineStr">
        <is>
          <t>EA</t>
        </is>
      </c>
      <c r="R794" t="inlineStr">
        <is>
          <t>Item</t>
        </is>
      </c>
      <c r="S794" t="n">
        <v>1</v>
      </c>
      <c r="T794" t="n">
        <v>100</v>
      </c>
      <c r="U794" t="n">
        <v>1</v>
      </c>
      <c r="V794" t="n">
        <v>1</v>
      </c>
      <c r="W794" t="inlineStr">
        <is>
          <t>Date</t>
        </is>
      </c>
      <c r="Z794" s="153" t="n">
        <v>45168.7921875</v>
      </c>
      <c r="AB794" t="inlineStr">
        <is>
          <t>*</t>
        </is>
      </c>
      <c r="AD794" t="inlineStr">
        <is>
          <t>Assembly Pull</t>
        </is>
      </c>
      <c r="AE794" t="inlineStr">
        <is>
          <t>MFRJ KITS</t>
        </is>
      </c>
      <c r="AI794" t="n">
        <v>1</v>
      </c>
      <c r="AK794" t="n">
        <v>1</v>
      </c>
      <c r="AL794" t="n">
        <v>20</v>
      </c>
      <c r="AN794" t="n">
        <v>0</v>
      </c>
      <c r="AO794" t="n">
        <v>22</v>
      </c>
      <c r="AU794" t="inlineStr">
        <is>
          <t>None</t>
        </is>
      </c>
      <c r="AV794" t="inlineStr">
        <is>
          <t>*</t>
        </is>
      </c>
    </row>
    <row r="795" ht="14.25" customHeight="1" s="152">
      <c r="A795" t="inlineStr">
        <is>
          <t>DOC</t>
        </is>
      </c>
      <c r="B795" t="n">
        <v>3</v>
      </c>
      <c r="C795" t="inlineStr">
        <is>
          <t>A066W794-00</t>
        </is>
      </c>
      <c r="D795" t="inlineStr">
        <is>
          <t>A066W794</t>
        </is>
      </c>
      <c r="E795" t="inlineStr">
        <is>
          <t xml:space="preserve">                A072M729</t>
        </is>
      </c>
      <c r="F795" t="inlineStr">
        <is>
          <t>A072M729</t>
        </is>
      </c>
      <c r="G795" t="inlineStr">
        <is>
          <t>HEAT SHIELD</t>
        </is>
      </c>
      <c r="H795" t="n">
        <v>1</v>
      </c>
      <c r="I795" t="inlineStr">
        <is>
          <t>RAW MATERIAL</t>
        </is>
      </c>
      <c r="J795" t="inlineStr">
        <is>
          <t>Active</t>
        </is>
      </c>
      <c r="L795" t="n">
        <v>21</v>
      </c>
      <c r="M795" t="n">
        <v>1</v>
      </c>
      <c r="Q795" t="inlineStr">
        <is>
          <t>EA</t>
        </is>
      </c>
      <c r="R795" t="inlineStr">
        <is>
          <t>Item</t>
        </is>
      </c>
      <c r="S795" t="n">
        <v>1</v>
      </c>
      <c r="T795" t="n">
        <v>100</v>
      </c>
      <c r="U795" t="n">
        <v>1</v>
      </c>
      <c r="V795" t="n">
        <v>1</v>
      </c>
      <c r="W795" t="inlineStr">
        <is>
          <t>Date</t>
        </is>
      </c>
      <c r="Z795" s="153" t="n">
        <v>44977.74299768519</v>
      </c>
      <c r="AB795" t="inlineStr">
        <is>
          <t>*</t>
        </is>
      </c>
      <c r="AC795" t="inlineStr">
        <is>
          <t>MPTBR2286</t>
        </is>
      </c>
      <c r="AD795" t="inlineStr">
        <is>
          <t>Assembly Pull</t>
        </is>
      </c>
      <c r="AE795" t="inlineStr">
        <is>
          <t>MFRJ KITS</t>
        </is>
      </c>
      <c r="AI795" t="n">
        <v>1</v>
      </c>
      <c r="AK795" t="n">
        <v>1</v>
      </c>
      <c r="AL795" t="n">
        <v>20</v>
      </c>
      <c r="AN795" t="n">
        <v>0</v>
      </c>
      <c r="AO795" t="n">
        <v>22</v>
      </c>
      <c r="AU795" t="inlineStr">
        <is>
          <t>None</t>
        </is>
      </c>
      <c r="AV795" t="inlineStr">
        <is>
          <t>*</t>
        </is>
      </c>
    </row>
    <row r="796" ht="14.25" customHeight="1" s="152">
      <c r="A796" t="inlineStr">
        <is>
          <t>DOC</t>
        </is>
      </c>
      <c r="B796" t="n">
        <v>3</v>
      </c>
      <c r="C796" t="inlineStr">
        <is>
          <t>A066W794-00</t>
        </is>
      </c>
      <c r="D796" t="inlineStr">
        <is>
          <t>A066W794</t>
        </is>
      </c>
      <c r="E796" t="inlineStr">
        <is>
          <t xml:space="preserve">                A066L855</t>
        </is>
      </c>
      <c r="F796" t="inlineStr">
        <is>
          <t>A066L855</t>
        </is>
      </c>
      <c r="G796" t="inlineStr">
        <is>
          <t>ADAPTER,MARMON CLAMP</t>
        </is>
      </c>
      <c r="H796" t="n">
        <v>1</v>
      </c>
      <c r="I796" t="inlineStr">
        <is>
          <t>RAW MATERIAL</t>
        </is>
      </c>
      <c r="J796" t="inlineStr">
        <is>
          <t>Active</t>
        </is>
      </c>
      <c r="L796" t="n">
        <v>30</v>
      </c>
      <c r="M796" t="n">
        <v>1</v>
      </c>
      <c r="Q796" t="inlineStr">
        <is>
          <t>EA</t>
        </is>
      </c>
      <c r="R796" t="inlineStr">
        <is>
          <t>Item</t>
        </is>
      </c>
      <c r="S796" t="n">
        <v>1</v>
      </c>
      <c r="T796" t="n">
        <v>100</v>
      </c>
      <c r="U796" t="n">
        <v>1</v>
      </c>
      <c r="V796" t="n">
        <v>1</v>
      </c>
      <c r="W796" t="inlineStr">
        <is>
          <t>Date</t>
        </is>
      </c>
      <c r="Z796" s="153" t="n">
        <v>44764.74140046296</v>
      </c>
      <c r="AB796" t="inlineStr">
        <is>
          <t>*</t>
        </is>
      </c>
      <c r="AD796" t="inlineStr">
        <is>
          <t>Assembly Pull</t>
        </is>
      </c>
      <c r="AE796" t="inlineStr">
        <is>
          <t>M1200</t>
        </is>
      </c>
      <c r="AI796" t="n">
        <v>1</v>
      </c>
      <c r="AK796" t="n">
        <v>1</v>
      </c>
      <c r="AL796" t="n">
        <v>40</v>
      </c>
      <c r="AN796" t="n">
        <v>0</v>
      </c>
      <c r="AO796" t="n">
        <v>42</v>
      </c>
      <c r="AU796" t="inlineStr">
        <is>
          <t>None</t>
        </is>
      </c>
      <c r="AV796" t="inlineStr">
        <is>
          <t>*</t>
        </is>
      </c>
    </row>
    <row r="797" ht="14.25" customHeight="1" s="152">
      <c r="A797" t="inlineStr">
        <is>
          <t>DOC</t>
        </is>
      </c>
      <c r="B797" t="n">
        <v>3</v>
      </c>
      <c r="C797" t="inlineStr">
        <is>
          <t>A066W794-00</t>
        </is>
      </c>
      <c r="D797" t="inlineStr">
        <is>
          <t>A066W794</t>
        </is>
      </c>
      <c r="E797" t="inlineStr">
        <is>
          <t xml:space="preserve">                A057D140</t>
        </is>
      </c>
      <c r="F797" t="inlineStr">
        <is>
          <t>A057D140</t>
        </is>
      </c>
      <c r="G797" t="inlineStr">
        <is>
          <t>EPA17-COUPLER</t>
        </is>
      </c>
      <c r="H797" t="n">
        <v>1</v>
      </c>
      <c r="I797" t="inlineStr">
        <is>
          <t>RAW MATERIAL</t>
        </is>
      </c>
      <c r="J797" t="inlineStr">
        <is>
          <t>Active</t>
        </is>
      </c>
      <c r="L797" t="n">
        <v>40</v>
      </c>
      <c r="M797" t="n">
        <v>1</v>
      </c>
      <c r="Q797" t="inlineStr">
        <is>
          <t>EA</t>
        </is>
      </c>
      <c r="R797" t="inlineStr">
        <is>
          <t>Item</t>
        </is>
      </c>
      <c r="S797" t="n">
        <v>1</v>
      </c>
      <c r="T797" t="n">
        <v>100</v>
      </c>
      <c r="U797" t="n">
        <v>1</v>
      </c>
      <c r="V797" t="n">
        <v>1</v>
      </c>
      <c r="W797" t="inlineStr">
        <is>
          <t>Date</t>
        </is>
      </c>
      <c r="Z797" s="153" t="n">
        <v>44764.74140046296</v>
      </c>
      <c r="AB797" t="inlineStr">
        <is>
          <t>*</t>
        </is>
      </c>
      <c r="AD797" t="inlineStr">
        <is>
          <t>Assembly Pull</t>
        </is>
      </c>
      <c r="AE797" t="inlineStr">
        <is>
          <t>M1200</t>
        </is>
      </c>
      <c r="AI797" t="n">
        <v>1</v>
      </c>
      <c r="AK797" t="n">
        <v>1</v>
      </c>
      <c r="AL797" t="n">
        <v>10</v>
      </c>
      <c r="AN797" t="n">
        <v>0</v>
      </c>
      <c r="AO797" t="n">
        <v>12</v>
      </c>
      <c r="AU797" t="inlineStr">
        <is>
          <t>None</t>
        </is>
      </c>
      <c r="AV797" t="inlineStr">
        <is>
          <t>*</t>
        </is>
      </c>
    </row>
    <row r="798" ht="14.25" customHeight="1" s="152">
      <c r="A798" t="inlineStr">
        <is>
          <t>DOC</t>
        </is>
      </c>
      <c r="B798" t="n">
        <v>3</v>
      </c>
      <c r="C798" t="inlineStr">
        <is>
          <t>A066W794-00</t>
        </is>
      </c>
      <c r="D798" t="inlineStr">
        <is>
          <t>A066W794</t>
        </is>
      </c>
      <c r="E798" t="inlineStr">
        <is>
          <t xml:space="preserve">                A035J383</t>
        </is>
      </c>
      <c r="F798" t="inlineStr">
        <is>
          <t>A035J383</t>
        </is>
      </c>
      <c r="G798" t="inlineStr">
        <is>
          <t>PIPE COUPLING</t>
        </is>
      </c>
      <c r="H798" t="n">
        <v>1</v>
      </c>
      <c r="I798" t="inlineStr">
        <is>
          <t>RAW MATERIAL</t>
        </is>
      </c>
      <c r="J798" t="inlineStr">
        <is>
          <t>Active</t>
        </is>
      </c>
      <c r="L798" t="n">
        <v>50</v>
      </c>
      <c r="M798" t="n">
        <v>1</v>
      </c>
      <c r="Q798" t="inlineStr">
        <is>
          <t>EA</t>
        </is>
      </c>
      <c r="R798" t="inlineStr">
        <is>
          <t>Item</t>
        </is>
      </c>
      <c r="S798" t="n">
        <v>1</v>
      </c>
      <c r="T798" t="n">
        <v>100</v>
      </c>
      <c r="U798" t="n">
        <v>1</v>
      </c>
      <c r="V798" t="n">
        <v>1</v>
      </c>
      <c r="W798" t="inlineStr">
        <is>
          <t>Date</t>
        </is>
      </c>
      <c r="Z798" s="153" t="n">
        <v>44764.74140046296</v>
      </c>
      <c r="AB798" t="inlineStr">
        <is>
          <t>*</t>
        </is>
      </c>
      <c r="AD798" t="inlineStr">
        <is>
          <t>Assembly Pull</t>
        </is>
      </c>
      <c r="AE798" t="inlineStr">
        <is>
          <t>M1200</t>
        </is>
      </c>
      <c r="AI798" t="n">
        <v>1</v>
      </c>
      <c r="AK798" t="n">
        <v>1</v>
      </c>
      <c r="AL798" t="n">
        <v>20</v>
      </c>
      <c r="AN798" t="n">
        <v>0</v>
      </c>
      <c r="AO798" t="n">
        <v>22</v>
      </c>
      <c r="AU798" t="inlineStr">
        <is>
          <t>None</t>
        </is>
      </c>
      <c r="AV798" t="inlineStr">
        <is>
          <t>*</t>
        </is>
      </c>
    </row>
    <row r="799" ht="14.25" customHeight="1" s="152">
      <c r="A799" t="inlineStr">
        <is>
          <t>DOC</t>
        </is>
      </c>
      <c r="B799" t="n">
        <v>2</v>
      </c>
      <c r="C799" t="inlineStr">
        <is>
          <t>A066W794-00</t>
        </is>
      </c>
      <c r="D799" t="inlineStr">
        <is>
          <t>A066W794</t>
        </is>
      </c>
      <c r="E799" t="inlineStr">
        <is>
          <t xml:space="preserve">            A072J829</t>
        </is>
      </c>
      <c r="F799" t="inlineStr">
        <is>
          <t>A072J829</t>
        </is>
      </c>
      <c r="G799" t="inlineStr">
        <is>
          <t>INSULATION</t>
        </is>
      </c>
      <c r="H799" t="n">
        <v>1</v>
      </c>
      <c r="I799" t="inlineStr">
        <is>
          <t>RAW MATERIAL</t>
        </is>
      </c>
      <c r="J799" t="inlineStr">
        <is>
          <t>Active</t>
        </is>
      </c>
      <c r="L799" t="n">
        <v>41</v>
      </c>
      <c r="M799" t="n">
        <v>1</v>
      </c>
      <c r="Q799" t="inlineStr">
        <is>
          <t>EA</t>
        </is>
      </c>
      <c r="R799" t="inlineStr">
        <is>
          <t>Item</t>
        </is>
      </c>
      <c r="S799" t="n">
        <v>1</v>
      </c>
      <c r="T799" t="n">
        <v>100</v>
      </c>
      <c r="U799" t="n">
        <v>1</v>
      </c>
      <c r="V799" t="n">
        <v>1</v>
      </c>
      <c r="W799" t="inlineStr">
        <is>
          <t>Date</t>
        </is>
      </c>
      <c r="Z799" s="153" t="n">
        <v>45044.68789351852</v>
      </c>
      <c r="AB799" t="inlineStr">
        <is>
          <t>*</t>
        </is>
      </c>
      <c r="AD799" t="inlineStr">
        <is>
          <t>Assembly Pull</t>
        </is>
      </c>
      <c r="AE799" t="inlineStr">
        <is>
          <t>MFRJ KITS</t>
        </is>
      </c>
      <c r="AI799" t="n">
        <v>1</v>
      </c>
      <c r="AK799" t="n">
        <v>1</v>
      </c>
      <c r="AL799" t="n">
        <v>20</v>
      </c>
      <c r="AN799" t="n">
        <v>0</v>
      </c>
      <c r="AO799" t="n">
        <v>22</v>
      </c>
      <c r="AU799" t="inlineStr">
        <is>
          <t>None</t>
        </is>
      </c>
      <c r="AV799" t="inlineStr">
        <is>
          <t>*</t>
        </is>
      </c>
    </row>
    <row r="800" ht="14.25" customHeight="1" s="152">
      <c r="A800" t="inlineStr">
        <is>
          <t>DOC</t>
        </is>
      </c>
      <c r="B800" t="n">
        <v>2</v>
      </c>
      <c r="C800" t="inlineStr">
        <is>
          <t>A066W794-00</t>
        </is>
      </c>
      <c r="D800" t="inlineStr">
        <is>
          <t>A066W794</t>
        </is>
      </c>
      <c r="E800" t="inlineStr">
        <is>
          <t xml:space="preserve">            A072J827</t>
        </is>
      </c>
      <c r="F800" t="inlineStr">
        <is>
          <t>A072J827</t>
        </is>
      </c>
      <c r="G800" t="inlineStr">
        <is>
          <t>INSULATION</t>
        </is>
      </c>
      <c r="H800" t="n">
        <v>1</v>
      </c>
      <c r="I800" t="inlineStr">
        <is>
          <t>RAW MATERIAL</t>
        </is>
      </c>
      <c r="J800" t="inlineStr">
        <is>
          <t>Active</t>
        </is>
      </c>
      <c r="L800" t="n">
        <v>51</v>
      </c>
      <c r="M800" t="n">
        <v>1</v>
      </c>
      <c r="Q800" t="inlineStr">
        <is>
          <t>EA</t>
        </is>
      </c>
      <c r="R800" t="inlineStr">
        <is>
          <t>Item</t>
        </is>
      </c>
      <c r="S800" t="n">
        <v>1</v>
      </c>
      <c r="T800" t="n">
        <v>100</v>
      </c>
      <c r="U800" t="n">
        <v>1</v>
      </c>
      <c r="V800" t="n">
        <v>1</v>
      </c>
      <c r="W800" t="inlineStr">
        <is>
          <t>Date</t>
        </is>
      </c>
      <c r="Z800" s="153" t="n">
        <v>45044.68811342592</v>
      </c>
      <c r="AB800" t="inlineStr">
        <is>
          <t>*</t>
        </is>
      </c>
      <c r="AD800" t="inlineStr">
        <is>
          <t>Assembly Pull</t>
        </is>
      </c>
      <c r="AE800" t="inlineStr">
        <is>
          <t>MFRJ KITS</t>
        </is>
      </c>
      <c r="AI800" t="n">
        <v>1</v>
      </c>
      <c r="AK800" t="n">
        <v>1</v>
      </c>
      <c r="AL800" t="n">
        <v>20</v>
      </c>
      <c r="AN800" t="n">
        <v>0</v>
      </c>
      <c r="AO800" t="n">
        <v>22</v>
      </c>
      <c r="AU800" t="inlineStr">
        <is>
          <t>None</t>
        </is>
      </c>
      <c r="AV800" t="inlineStr">
        <is>
          <t>*</t>
        </is>
      </c>
    </row>
    <row r="801" ht="14.25" customHeight="1" s="152">
      <c r="A801" t="inlineStr">
        <is>
          <t>DOC</t>
        </is>
      </c>
      <c r="B801" t="n">
        <v>2</v>
      </c>
      <c r="C801" t="inlineStr">
        <is>
          <t>A066W794-00</t>
        </is>
      </c>
      <c r="D801" t="inlineStr">
        <is>
          <t>A066W794</t>
        </is>
      </c>
      <c r="E801" t="inlineStr">
        <is>
          <t xml:space="preserve">            A072M728</t>
        </is>
      </c>
      <c r="F801" t="inlineStr">
        <is>
          <t>A072M728</t>
        </is>
      </c>
      <c r="G801" t="inlineStr">
        <is>
          <t>HEAT SHIELD</t>
        </is>
      </c>
      <c r="H801" t="n">
        <v>1</v>
      </c>
      <c r="I801" t="inlineStr">
        <is>
          <t>RAW MATERIAL</t>
        </is>
      </c>
      <c r="J801" t="inlineStr">
        <is>
          <t>Active</t>
        </is>
      </c>
      <c r="L801" t="n">
        <v>61</v>
      </c>
      <c r="M801" t="n">
        <v>1</v>
      </c>
      <c r="Q801" t="inlineStr">
        <is>
          <t>EA</t>
        </is>
      </c>
      <c r="R801" t="inlineStr">
        <is>
          <t>Item</t>
        </is>
      </c>
      <c r="S801" t="n">
        <v>1</v>
      </c>
      <c r="T801" t="n">
        <v>100</v>
      </c>
      <c r="U801" t="n">
        <v>1</v>
      </c>
      <c r="V801" t="n">
        <v>1</v>
      </c>
      <c r="W801" t="inlineStr">
        <is>
          <t>Date</t>
        </is>
      </c>
      <c r="Z801" s="153" t="n">
        <v>45159.8161574074</v>
      </c>
      <c r="AB801" t="inlineStr">
        <is>
          <t>*</t>
        </is>
      </c>
      <c r="AD801" t="inlineStr">
        <is>
          <t>Assembly Pull</t>
        </is>
      </c>
      <c r="AE801" t="inlineStr">
        <is>
          <t>MFRJ KITS</t>
        </is>
      </c>
      <c r="AI801" t="n">
        <v>1</v>
      </c>
      <c r="AK801" t="n">
        <v>1</v>
      </c>
      <c r="AL801" t="n">
        <v>20</v>
      </c>
      <c r="AN801" t="n">
        <v>0</v>
      </c>
      <c r="AO801" t="n">
        <v>22</v>
      </c>
      <c r="AU801" t="inlineStr">
        <is>
          <t>None</t>
        </is>
      </c>
      <c r="AV801" t="inlineStr">
        <is>
          <t>*</t>
        </is>
      </c>
    </row>
    <row r="802" ht="14.25" customHeight="1" s="152">
      <c r="A802" t="inlineStr">
        <is>
          <t>DOC</t>
        </is>
      </c>
      <c r="B802" t="n">
        <v>2</v>
      </c>
      <c r="C802" t="inlineStr">
        <is>
          <t>A066W794-00</t>
        </is>
      </c>
      <c r="D802" t="inlineStr">
        <is>
          <t>A066W794</t>
        </is>
      </c>
      <c r="E802" t="inlineStr">
        <is>
          <t xml:space="preserve">            A066W696</t>
        </is>
      </c>
      <c r="F802" t="inlineStr">
        <is>
          <t>A066W696</t>
        </is>
      </c>
      <c r="G802" t="inlineStr">
        <is>
          <t>SHIELD,HEAT</t>
        </is>
      </c>
      <c r="H802" t="n">
        <v>1</v>
      </c>
      <c r="I802" t="inlineStr">
        <is>
          <t>RAW MATERIAL</t>
        </is>
      </c>
      <c r="J802" t="inlineStr">
        <is>
          <t>Active</t>
        </is>
      </c>
      <c r="L802" t="n">
        <v>70</v>
      </c>
      <c r="M802" t="n">
        <v>1</v>
      </c>
      <c r="Q802" t="inlineStr">
        <is>
          <t>EA</t>
        </is>
      </c>
      <c r="R802" t="inlineStr">
        <is>
          <t>Item</t>
        </is>
      </c>
      <c r="S802" t="n">
        <v>1</v>
      </c>
      <c r="T802" t="n">
        <v>100</v>
      </c>
      <c r="U802" t="n">
        <v>1</v>
      </c>
      <c r="V802" t="n">
        <v>1</v>
      </c>
      <c r="W802" t="inlineStr">
        <is>
          <t>Date</t>
        </is>
      </c>
      <c r="Z802" s="153" t="n">
        <v>44764.74140046296</v>
      </c>
      <c r="AB802" t="inlineStr">
        <is>
          <t>*</t>
        </is>
      </c>
      <c r="AD802" t="inlineStr">
        <is>
          <t>Assembly Pull</t>
        </is>
      </c>
      <c r="AE802" t="inlineStr">
        <is>
          <t>MFRJ KITS</t>
        </is>
      </c>
      <c r="AI802" t="n">
        <v>1</v>
      </c>
      <c r="AK802" t="n">
        <v>1</v>
      </c>
      <c r="AL802" t="n">
        <v>20</v>
      </c>
      <c r="AN802" t="n">
        <v>0</v>
      </c>
      <c r="AO802" t="n">
        <v>22</v>
      </c>
      <c r="AU802" t="inlineStr">
        <is>
          <t>None</t>
        </is>
      </c>
      <c r="AV802" t="inlineStr">
        <is>
          <t>*</t>
        </is>
      </c>
    </row>
    <row r="803" ht="14.25" customHeight="1" s="152">
      <c r="A803" t="inlineStr">
        <is>
          <t>DOC</t>
        </is>
      </c>
      <c r="B803" t="n">
        <v>1</v>
      </c>
      <c r="C803" t="inlineStr">
        <is>
          <t>A068N108-00</t>
        </is>
      </c>
      <c r="D803" t="inlineStr">
        <is>
          <t>A068N108</t>
        </is>
      </c>
      <c r="E803" t="inlineStr">
        <is>
          <t xml:space="preserve">    -  A068N108P</t>
        </is>
      </c>
      <c r="F803" t="inlineStr">
        <is>
          <t>A068N108</t>
        </is>
      </c>
      <c r="G803" t="inlineStr">
        <is>
          <t>GHG21-INLET MODULE-EI</t>
        </is>
      </c>
      <c r="H803" t="n">
        <v>1</v>
      </c>
      <c r="I803" t="inlineStr">
        <is>
          <t>PHANTOM</t>
        </is>
      </c>
      <c r="J803" t="inlineStr">
        <is>
          <t>PHANTOM</t>
        </is>
      </c>
      <c r="L803" t="n">
        <v>10</v>
      </c>
      <c r="M803" t="n">
        <v>1</v>
      </c>
      <c r="Q803" t="inlineStr">
        <is>
          <t>EA</t>
        </is>
      </c>
      <c r="R803" t="inlineStr">
        <is>
          <t>Item</t>
        </is>
      </c>
      <c r="S803" t="n">
        <v>1</v>
      </c>
      <c r="T803" t="n">
        <v>100</v>
      </c>
      <c r="U803" t="n">
        <v>1</v>
      </c>
      <c r="V803" t="n">
        <v>1</v>
      </c>
      <c r="W803" t="inlineStr">
        <is>
          <t>Date</t>
        </is>
      </c>
      <c r="Z803" s="153" t="n">
        <v>44748.76862268519</v>
      </c>
      <c r="AB803" t="inlineStr">
        <is>
          <t>*</t>
        </is>
      </c>
      <c r="AD803" t="inlineStr">
        <is>
          <t>Phantom</t>
        </is>
      </c>
      <c r="AI803" t="n">
        <v>1</v>
      </c>
      <c r="AK803" t="n">
        <v>1</v>
      </c>
      <c r="AL803" t="n">
        <v>0</v>
      </c>
      <c r="AN803" t="n">
        <v>10</v>
      </c>
      <c r="AO803" t="n">
        <v>92</v>
      </c>
      <c r="AU803" t="inlineStr">
        <is>
          <t>None</t>
        </is>
      </c>
    </row>
    <row r="804" ht="14.25" customHeight="1" s="152">
      <c r="A804" t="inlineStr">
        <is>
          <t>DOC</t>
        </is>
      </c>
      <c r="B804" t="n">
        <v>2</v>
      </c>
      <c r="C804" t="inlineStr">
        <is>
          <t>A068N108-00</t>
        </is>
      </c>
      <c r="D804" t="inlineStr">
        <is>
          <t>A068N108</t>
        </is>
      </c>
      <c r="E804" t="inlineStr">
        <is>
          <t xml:space="preserve">        -  A068N109</t>
        </is>
      </c>
      <c r="F804" t="inlineStr">
        <is>
          <t>A068N109</t>
        </is>
      </c>
      <c r="G804" t="inlineStr">
        <is>
          <t>EPA24-MD-EIEO-10SS Base DOC</t>
        </is>
      </c>
      <c r="H804" t="n">
        <v>1</v>
      </c>
      <c r="I804" t="inlineStr">
        <is>
          <t>SUB ASSEMBLY</t>
        </is>
      </c>
      <c r="J804" t="inlineStr">
        <is>
          <t>Active</t>
        </is>
      </c>
      <c r="L804" t="n">
        <v>12</v>
      </c>
      <c r="M804" t="n">
        <v>1</v>
      </c>
      <c r="Q804" t="inlineStr">
        <is>
          <t>EA</t>
        </is>
      </c>
      <c r="R804" t="inlineStr">
        <is>
          <t>Item</t>
        </is>
      </c>
      <c r="S804" t="n">
        <v>1</v>
      </c>
      <c r="T804" t="n">
        <v>100</v>
      </c>
      <c r="U804" t="n">
        <v>1</v>
      </c>
      <c r="V804" t="n">
        <v>1</v>
      </c>
      <c r="W804" t="inlineStr">
        <is>
          <t>Date</t>
        </is>
      </c>
      <c r="Z804" s="153" t="n">
        <v>45002.90041666666</v>
      </c>
      <c r="AB804" t="inlineStr">
        <is>
          <t>*</t>
        </is>
      </c>
      <c r="AD804" t="inlineStr">
        <is>
          <t>Assembly Pull</t>
        </is>
      </c>
      <c r="AE804" t="inlineStr">
        <is>
          <t>LSFNLASSM</t>
        </is>
      </c>
      <c r="AI804" t="n">
        <v>1</v>
      </c>
      <c r="AK804" t="n">
        <v>1</v>
      </c>
      <c r="AL804" t="n">
        <v>10</v>
      </c>
      <c r="AN804" t="n">
        <v>10</v>
      </c>
      <c r="AO804" t="n">
        <v>92</v>
      </c>
      <c r="AU804" t="inlineStr">
        <is>
          <t>None</t>
        </is>
      </c>
      <c r="AV804" t="inlineStr">
        <is>
          <t>*</t>
        </is>
      </c>
    </row>
    <row r="805" ht="14.25" customHeight="1" s="152">
      <c r="A805" t="inlineStr">
        <is>
          <t>DOC</t>
        </is>
      </c>
      <c r="B805" t="n">
        <v>3</v>
      </c>
      <c r="C805" t="inlineStr">
        <is>
          <t>A068N108-00</t>
        </is>
      </c>
      <c r="D805" t="inlineStr">
        <is>
          <t>A068N108</t>
        </is>
      </c>
      <c r="E805" t="inlineStr">
        <is>
          <t xml:space="preserve">            -  A054V480-PGM</t>
        </is>
      </c>
      <c r="F805" t="inlineStr">
        <is>
          <t>A054V480</t>
        </is>
      </c>
      <c r="G805" t="inlineStr">
        <is>
          <t>EPA17-DOC INLET SUB ASSY (PGM)</t>
        </is>
      </c>
      <c r="H805" t="n">
        <v>1</v>
      </c>
      <c r="I805" t="inlineStr">
        <is>
          <t>PHANTOM</t>
        </is>
      </c>
      <c r="J805" t="inlineStr">
        <is>
          <t>PHANTOM</t>
        </is>
      </c>
      <c r="L805" t="n">
        <v>20</v>
      </c>
      <c r="M805" t="n">
        <v>1</v>
      </c>
      <c r="Q805" t="inlineStr">
        <is>
          <t>EA</t>
        </is>
      </c>
      <c r="R805" t="inlineStr">
        <is>
          <t>Item</t>
        </is>
      </c>
      <c r="S805" t="n">
        <v>1</v>
      </c>
      <c r="T805" t="n">
        <v>100</v>
      </c>
      <c r="U805" t="n">
        <v>1</v>
      </c>
      <c r="V805" t="n">
        <v>1</v>
      </c>
      <c r="W805" t="inlineStr">
        <is>
          <t>Date</t>
        </is>
      </c>
      <c r="Z805" s="153" t="n">
        <v>45002.90041666666</v>
      </c>
      <c r="AB805" t="inlineStr">
        <is>
          <t>*</t>
        </is>
      </c>
      <c r="AD805" t="inlineStr">
        <is>
          <t>Phantom</t>
        </is>
      </c>
      <c r="AI805" t="n">
        <v>1</v>
      </c>
      <c r="AK805" t="n">
        <v>1</v>
      </c>
      <c r="AL805" t="n">
        <v>0</v>
      </c>
      <c r="AN805" t="n">
        <v>0</v>
      </c>
      <c r="AO805" t="n">
        <v>82</v>
      </c>
      <c r="AU805" t="inlineStr">
        <is>
          <t>None</t>
        </is>
      </c>
    </row>
    <row r="806" ht="14.25" customHeight="1" s="152">
      <c r="A806" t="inlineStr">
        <is>
          <t>DOC</t>
        </is>
      </c>
      <c r="B806" t="n">
        <v>4</v>
      </c>
      <c r="C806" t="inlineStr">
        <is>
          <t>A068N108-00</t>
        </is>
      </c>
      <c r="D806" t="inlineStr">
        <is>
          <t>A068N108</t>
        </is>
      </c>
      <c r="E806" t="inlineStr">
        <is>
          <t xml:space="preserve">                    Q196100</t>
        </is>
      </c>
      <c r="F806" t="inlineStr">
        <is>
          <t>Q196100</t>
        </is>
      </c>
      <c r="G806" t="inlineStr">
        <is>
          <t>PRECIOUS METAL PLATINUM PER PRINT</t>
        </is>
      </c>
      <c r="H806" t="n">
        <v>1</v>
      </c>
      <c r="I806" t="inlineStr">
        <is>
          <t>RAW MATERIAL</t>
        </is>
      </c>
      <c r="J806" t="inlineStr">
        <is>
          <t>Active</t>
        </is>
      </c>
      <c r="L806" t="n">
        <v>10</v>
      </c>
      <c r="M806" t="n">
        <v>1</v>
      </c>
      <c r="Q806" t="inlineStr">
        <is>
          <t>TZ</t>
        </is>
      </c>
      <c r="R806" t="inlineStr">
        <is>
          <t>Item</t>
        </is>
      </c>
      <c r="S806" t="n">
        <v>0.128441</v>
      </c>
      <c r="T806" t="n">
        <v>100</v>
      </c>
      <c r="U806" t="n">
        <v>1</v>
      </c>
      <c r="V806" t="n">
        <v>0.128441</v>
      </c>
      <c r="W806" t="inlineStr">
        <is>
          <t>Date</t>
        </is>
      </c>
      <c r="Z806" s="153" t="n">
        <v>45002.90041666666</v>
      </c>
      <c r="AB806" t="inlineStr">
        <is>
          <t>*</t>
        </is>
      </c>
      <c r="AD806" t="inlineStr">
        <is>
          <t>Assembly Pull</t>
        </is>
      </c>
      <c r="AE806" t="inlineStr">
        <is>
          <t>PGM</t>
        </is>
      </c>
      <c r="AI806" t="n">
        <v>0.128441</v>
      </c>
      <c r="AK806" t="n">
        <v>1</v>
      </c>
      <c r="AL806" t="n">
        <v>80</v>
      </c>
      <c r="AN806" t="n">
        <v>0</v>
      </c>
      <c r="AO806" t="n">
        <v>82</v>
      </c>
      <c r="AU806" t="inlineStr">
        <is>
          <t>None</t>
        </is>
      </c>
      <c r="AV806" t="inlineStr">
        <is>
          <t>*</t>
        </is>
      </c>
    </row>
    <row r="807" ht="14.25" customHeight="1" s="152">
      <c r="A807" t="inlineStr">
        <is>
          <t>DOC</t>
        </is>
      </c>
      <c r="B807" t="n">
        <v>4</v>
      </c>
      <c r="C807" t="inlineStr">
        <is>
          <t>A068N108-00</t>
        </is>
      </c>
      <c r="D807" t="inlineStr">
        <is>
          <t>A068N108</t>
        </is>
      </c>
      <c r="E807" t="inlineStr">
        <is>
          <t xml:space="preserve">                    Q196101</t>
        </is>
      </c>
      <c r="F807" t="inlineStr">
        <is>
          <t>Q196101</t>
        </is>
      </c>
      <c r="G807" t="inlineStr">
        <is>
          <t>PRECIOUS METAL PALLADIUM PER PRINT</t>
        </is>
      </c>
      <c r="H807" t="n">
        <v>1</v>
      </c>
      <c r="I807" t="inlineStr">
        <is>
          <t>RAW MATERIAL</t>
        </is>
      </c>
      <c r="J807" t="inlineStr">
        <is>
          <t>Active</t>
        </is>
      </c>
      <c r="L807" t="n">
        <v>20</v>
      </c>
      <c r="M807" t="n">
        <v>1</v>
      </c>
      <c r="Q807" t="inlineStr">
        <is>
          <t>TZ</t>
        </is>
      </c>
      <c r="R807" t="inlineStr">
        <is>
          <t>Item</t>
        </is>
      </c>
      <c r="S807" t="n">
        <v>0.024649</v>
      </c>
      <c r="T807" t="n">
        <v>100</v>
      </c>
      <c r="U807" t="n">
        <v>1</v>
      </c>
      <c r="V807" t="n">
        <v>0.024649</v>
      </c>
      <c r="W807" t="inlineStr">
        <is>
          <t>Date</t>
        </is>
      </c>
      <c r="Z807" s="153" t="n">
        <v>45002.90041666666</v>
      </c>
      <c r="AB807" t="inlineStr">
        <is>
          <t>*</t>
        </is>
      </c>
      <c r="AD807" t="inlineStr">
        <is>
          <t>Assembly Pull</t>
        </is>
      </c>
      <c r="AE807" t="inlineStr">
        <is>
          <t>PGM</t>
        </is>
      </c>
      <c r="AI807" t="n">
        <v>0.024649</v>
      </c>
      <c r="AK807" t="n">
        <v>1</v>
      </c>
      <c r="AL807" t="n">
        <v>80</v>
      </c>
      <c r="AN807" t="n">
        <v>0</v>
      </c>
      <c r="AO807" t="n">
        <v>82</v>
      </c>
      <c r="AU807" t="inlineStr">
        <is>
          <t>None</t>
        </is>
      </c>
      <c r="AV807" t="inlineStr">
        <is>
          <t>*</t>
        </is>
      </c>
    </row>
    <row r="808" ht="14.25" customHeight="1" s="152">
      <c r="A808" t="inlineStr">
        <is>
          <t>DOC</t>
        </is>
      </c>
      <c r="B808" t="n">
        <v>3</v>
      </c>
      <c r="C808" t="inlineStr">
        <is>
          <t>A068N108-00</t>
        </is>
      </c>
      <c r="D808" t="inlineStr">
        <is>
          <t>A068N108</t>
        </is>
      </c>
      <c r="E808" t="inlineStr">
        <is>
          <t xml:space="preserve">                A044T452Y</t>
        </is>
      </c>
      <c r="F808" t="inlineStr">
        <is>
          <t>A044T452</t>
        </is>
      </c>
      <c r="G808" t="inlineStr">
        <is>
          <t>EPA17-DIESEL OXIDATION CATALYST</t>
        </is>
      </c>
      <c r="H808" t="n">
        <v>1</v>
      </c>
      <c r="I808" t="inlineStr">
        <is>
          <t>RAW MATERIAL</t>
        </is>
      </c>
      <c r="J808" t="inlineStr">
        <is>
          <t>Active</t>
        </is>
      </c>
      <c r="L808" t="n">
        <v>30</v>
      </c>
      <c r="M808" t="n">
        <v>1</v>
      </c>
      <c r="Q808" t="inlineStr">
        <is>
          <t>EA</t>
        </is>
      </c>
      <c r="R808" t="inlineStr">
        <is>
          <t>Item</t>
        </is>
      </c>
      <c r="S808" t="n">
        <v>1</v>
      </c>
      <c r="T808" t="n">
        <v>100</v>
      </c>
      <c r="U808" t="n">
        <v>1</v>
      </c>
      <c r="V808" t="n">
        <v>1</v>
      </c>
      <c r="W808" t="inlineStr">
        <is>
          <t>Date</t>
        </is>
      </c>
      <c r="Z808" s="153" t="n">
        <v>45292.82569444444</v>
      </c>
      <c r="AB808" t="inlineStr">
        <is>
          <t>*</t>
        </is>
      </c>
      <c r="AD808" t="inlineStr">
        <is>
          <t>Assembly Pull</t>
        </is>
      </c>
      <c r="AE808" t="inlineStr">
        <is>
          <t>Yinlun</t>
        </is>
      </c>
      <c r="AI808" t="n">
        <v>1</v>
      </c>
      <c r="AK808" t="n">
        <v>1</v>
      </c>
      <c r="AL808" t="n">
        <v>10</v>
      </c>
      <c r="AN808" t="n">
        <v>0</v>
      </c>
      <c r="AO808" t="n">
        <v>12</v>
      </c>
      <c r="AU808" t="inlineStr">
        <is>
          <t>None</t>
        </is>
      </c>
      <c r="AV808" t="inlineStr">
        <is>
          <t>*</t>
        </is>
      </c>
    </row>
    <row r="809" ht="14.25" customHeight="1" s="152">
      <c r="A809" t="inlineStr">
        <is>
          <t>DOC</t>
        </is>
      </c>
      <c r="B809" t="n">
        <v>2</v>
      </c>
      <c r="C809" t="inlineStr">
        <is>
          <t>A068N108-00</t>
        </is>
      </c>
      <c r="D809" t="inlineStr">
        <is>
          <t>A068N108</t>
        </is>
      </c>
      <c r="E809" t="inlineStr">
        <is>
          <t xml:space="preserve">            A055M223</t>
        </is>
      </c>
      <c r="F809" t="inlineStr">
        <is>
          <t>A055M223</t>
        </is>
      </c>
      <c r="G809" t="inlineStr">
        <is>
          <t>EPA17-SUPPORT BRACKET</t>
        </is>
      </c>
      <c r="H809" t="n">
        <v>1</v>
      </c>
      <c r="I809" t="inlineStr">
        <is>
          <t>RAW MATERIAL</t>
        </is>
      </c>
      <c r="J809" t="inlineStr">
        <is>
          <t>Active</t>
        </is>
      </c>
      <c r="L809" t="n">
        <v>20</v>
      </c>
      <c r="M809" t="n">
        <v>1</v>
      </c>
      <c r="Q809" t="inlineStr">
        <is>
          <t>EA</t>
        </is>
      </c>
      <c r="R809" t="inlineStr">
        <is>
          <t>Item</t>
        </is>
      </c>
      <c r="S809" t="n">
        <v>4</v>
      </c>
      <c r="T809" t="n">
        <v>100</v>
      </c>
      <c r="U809" t="n">
        <v>1</v>
      </c>
      <c r="V809" t="n">
        <v>4</v>
      </c>
      <c r="W809" t="inlineStr">
        <is>
          <t>Date</t>
        </is>
      </c>
      <c r="Z809" s="153" t="n">
        <v>44748.76862268519</v>
      </c>
      <c r="AB809" t="inlineStr">
        <is>
          <t>*</t>
        </is>
      </c>
      <c r="AD809" t="inlineStr">
        <is>
          <t>Assembly Pull</t>
        </is>
      </c>
      <c r="AE809" t="inlineStr">
        <is>
          <t>MFRJ KITS</t>
        </is>
      </c>
      <c r="AI809" t="n">
        <v>4</v>
      </c>
      <c r="AK809" t="n">
        <v>1</v>
      </c>
      <c r="AL809" t="n">
        <v>20</v>
      </c>
      <c r="AN809" t="n">
        <v>0</v>
      </c>
      <c r="AO809" t="n">
        <v>22</v>
      </c>
      <c r="AU809" t="inlineStr">
        <is>
          <t>None</t>
        </is>
      </c>
      <c r="AV809" t="inlineStr">
        <is>
          <t>*</t>
        </is>
      </c>
    </row>
    <row r="810" ht="14.25" customHeight="1" s="152">
      <c r="A810" t="inlineStr">
        <is>
          <t>SCR</t>
        </is>
      </c>
      <c r="B810" t="n">
        <v>1</v>
      </c>
      <c r="C810" t="inlineStr">
        <is>
          <t>A066F058-00</t>
        </is>
      </c>
      <c r="D810" t="inlineStr">
        <is>
          <t>A066F058</t>
        </is>
      </c>
      <c r="E810" t="inlineStr">
        <is>
          <t xml:space="preserve">    -  A066F058P</t>
        </is>
      </c>
      <c r="F810" t="inlineStr">
        <is>
          <t>A066F058</t>
        </is>
      </c>
      <c r="G810" t="inlineStr">
        <is>
          <t>EPA24-OUTLET MODULE-SO</t>
        </is>
      </c>
      <c r="H810" t="n">
        <v>1</v>
      </c>
      <c r="I810" t="inlineStr">
        <is>
          <t>PHANTOM</t>
        </is>
      </c>
      <c r="J810" t="inlineStr">
        <is>
          <t>PHANTOM</t>
        </is>
      </c>
      <c r="L810" t="n">
        <v>10</v>
      </c>
      <c r="M810" t="n">
        <v>1</v>
      </c>
      <c r="Q810" t="inlineStr">
        <is>
          <t>EA</t>
        </is>
      </c>
      <c r="R810" t="inlineStr">
        <is>
          <t>Item</t>
        </is>
      </c>
      <c r="S810" t="n">
        <v>1</v>
      </c>
      <c r="T810" t="n">
        <v>100</v>
      </c>
      <c r="U810" t="n">
        <v>1</v>
      </c>
      <c r="V810" t="n">
        <v>1</v>
      </c>
      <c r="W810" t="inlineStr">
        <is>
          <t>Date</t>
        </is>
      </c>
      <c r="Z810" s="153" t="n">
        <v>44671.50541666667</v>
      </c>
      <c r="AB810" t="inlineStr">
        <is>
          <t>*</t>
        </is>
      </c>
      <c r="AD810" t="inlineStr">
        <is>
          <t>Phantom</t>
        </is>
      </c>
      <c r="AI810" t="n">
        <v>1</v>
      </c>
      <c r="AK810" t="n">
        <v>1</v>
      </c>
      <c r="AL810" t="n">
        <v>0</v>
      </c>
      <c r="AN810" t="n">
        <v>2</v>
      </c>
      <c r="AO810" t="n">
        <v>83</v>
      </c>
      <c r="AU810" t="inlineStr">
        <is>
          <t>None</t>
        </is>
      </c>
    </row>
    <row r="811" ht="14.25" customHeight="1" s="152">
      <c r="A811" t="inlineStr">
        <is>
          <t>SCR</t>
        </is>
      </c>
      <c r="B811" t="n">
        <v>2</v>
      </c>
      <c r="C811" t="inlineStr">
        <is>
          <t>A066F058-00</t>
        </is>
      </c>
      <c r="D811" t="inlineStr">
        <is>
          <t>A066F058</t>
        </is>
      </c>
      <c r="E811" t="inlineStr">
        <is>
          <t xml:space="preserve">        -  A068M012</t>
        </is>
      </c>
      <c r="F811" t="inlineStr">
        <is>
          <t>A068M012</t>
        </is>
      </c>
      <c r="G811" t="inlineStr">
        <is>
          <t>MODULE,SCR CATALYST</t>
        </is>
      </c>
      <c r="H811" t="n">
        <v>1</v>
      </c>
      <c r="I811" t="inlineStr">
        <is>
          <t>SUB ASSEMBLY</t>
        </is>
      </c>
      <c r="J811" t="inlineStr">
        <is>
          <t>Active</t>
        </is>
      </c>
      <c r="L811" t="n">
        <v>11</v>
      </c>
      <c r="M811" t="n">
        <v>1</v>
      </c>
      <c r="Q811" t="inlineStr">
        <is>
          <t>EA</t>
        </is>
      </c>
      <c r="R811" t="inlineStr">
        <is>
          <t>Item</t>
        </is>
      </c>
      <c r="S811" t="n">
        <v>1</v>
      </c>
      <c r="T811" t="n">
        <v>100</v>
      </c>
      <c r="U811" t="n">
        <v>1</v>
      </c>
      <c r="V811" t="n">
        <v>1</v>
      </c>
      <c r="W811" t="inlineStr">
        <is>
          <t>Date</t>
        </is>
      </c>
      <c r="Z811" s="153" t="n">
        <v>45020.67178240741</v>
      </c>
      <c r="AB811" t="inlineStr">
        <is>
          <t>*</t>
        </is>
      </c>
      <c r="AD811" t="inlineStr">
        <is>
          <t>Assembly Pull</t>
        </is>
      </c>
      <c r="AE811" t="inlineStr">
        <is>
          <t>M1200</t>
        </is>
      </c>
      <c r="AI811" t="n">
        <v>1</v>
      </c>
      <c r="AK811" t="n">
        <v>1</v>
      </c>
      <c r="AL811" t="n">
        <v>1</v>
      </c>
      <c r="AN811" t="n">
        <v>2</v>
      </c>
      <c r="AO811" t="n">
        <v>83</v>
      </c>
      <c r="AU811" t="inlineStr">
        <is>
          <t>None</t>
        </is>
      </c>
      <c r="AV811" t="inlineStr">
        <is>
          <t>*</t>
        </is>
      </c>
    </row>
    <row r="812" ht="14.25" customHeight="1" s="152">
      <c r="A812" t="inlineStr">
        <is>
          <t>SCR</t>
        </is>
      </c>
      <c r="B812" t="n">
        <v>3</v>
      </c>
      <c r="C812" t="inlineStr">
        <is>
          <t>A066F058-00</t>
        </is>
      </c>
      <c r="D812" t="inlineStr">
        <is>
          <t>A066F058</t>
        </is>
      </c>
      <c r="E812" t="inlineStr">
        <is>
          <t xml:space="preserve">            -  A067Y774</t>
        </is>
      </c>
      <c r="F812" t="inlineStr">
        <is>
          <t>A067Y774</t>
        </is>
      </c>
      <c r="G812" t="inlineStr">
        <is>
          <t>ROLLED BODY</t>
        </is>
      </c>
      <c r="H812" t="n">
        <v>1</v>
      </c>
      <c r="I812" t="inlineStr">
        <is>
          <t>SUB ASSEMBLY</t>
        </is>
      </c>
      <c r="J812" t="inlineStr">
        <is>
          <t>Active</t>
        </is>
      </c>
      <c r="L812" t="n">
        <v>10</v>
      </c>
      <c r="M812" t="n">
        <v>1</v>
      </c>
      <c r="Q812" t="inlineStr">
        <is>
          <t>EA</t>
        </is>
      </c>
      <c r="R812" t="inlineStr">
        <is>
          <t>Item</t>
        </is>
      </c>
      <c r="S812" t="n">
        <v>1</v>
      </c>
      <c r="T812" t="n">
        <v>100</v>
      </c>
      <c r="U812" t="n">
        <v>1</v>
      </c>
      <c r="V812" t="n">
        <v>1</v>
      </c>
      <c r="W812" t="inlineStr">
        <is>
          <t>Date</t>
        </is>
      </c>
      <c r="Z812" s="153" t="n">
        <v>45020.67178240741</v>
      </c>
      <c r="AB812" t="inlineStr">
        <is>
          <t>*</t>
        </is>
      </c>
      <c r="AD812" t="inlineStr">
        <is>
          <t>Assembly Pull</t>
        </is>
      </c>
      <c r="AE812" t="inlineStr">
        <is>
          <t>C500</t>
        </is>
      </c>
      <c r="AI812" t="n">
        <v>1</v>
      </c>
      <c r="AK812" t="n">
        <v>1</v>
      </c>
      <c r="AL812" t="n">
        <v>1</v>
      </c>
      <c r="AN812" t="n">
        <v>1</v>
      </c>
      <c r="AO812" t="n">
        <v>6</v>
      </c>
      <c r="AU812" t="inlineStr">
        <is>
          <t>None</t>
        </is>
      </c>
      <c r="AV812" t="inlineStr">
        <is>
          <t>*</t>
        </is>
      </c>
    </row>
    <row r="813" ht="14.25" customHeight="1" s="152">
      <c r="A813" t="inlineStr">
        <is>
          <t>SCR</t>
        </is>
      </c>
      <c r="B813" t="n">
        <v>4</v>
      </c>
      <c r="C813" t="inlineStr">
        <is>
          <t>A066F058-00</t>
        </is>
      </c>
      <c r="D813" t="inlineStr">
        <is>
          <t>A066F058</t>
        </is>
      </c>
      <c r="E813" t="inlineStr">
        <is>
          <t xml:space="preserve">                    A067Y774F</t>
        </is>
      </c>
      <c r="F813" t="inlineStr">
        <is>
          <t>A067Y774</t>
        </is>
      </c>
      <c r="G813" t="inlineStr">
        <is>
          <t>FLAT BODY</t>
        </is>
      </c>
      <c r="H813" t="n">
        <v>1</v>
      </c>
      <c r="I813" t="inlineStr">
        <is>
          <t>RAW MATERIAL</t>
        </is>
      </c>
      <c r="J813" t="inlineStr">
        <is>
          <t>Active</t>
        </is>
      </c>
      <c r="L813" t="n">
        <v>10</v>
      </c>
      <c r="M813" t="n">
        <v>1</v>
      </c>
      <c r="Q813" t="inlineStr">
        <is>
          <t>EA</t>
        </is>
      </c>
      <c r="R813" t="inlineStr">
        <is>
          <t>Item</t>
        </is>
      </c>
      <c r="S813" t="n">
        <v>1</v>
      </c>
      <c r="T813" t="n">
        <v>100</v>
      </c>
      <c r="U813" t="n">
        <v>1</v>
      </c>
      <c r="V813" t="n">
        <v>1</v>
      </c>
      <c r="W813" t="inlineStr">
        <is>
          <t>Date</t>
        </is>
      </c>
      <c r="Z813" s="153" t="n">
        <v>45020.67178240741</v>
      </c>
      <c r="AB813" t="inlineStr">
        <is>
          <t>*</t>
        </is>
      </c>
      <c r="AD813" t="inlineStr">
        <is>
          <t>Assembly Pull</t>
        </is>
      </c>
      <c r="AE813" t="inlineStr">
        <is>
          <t>LSLASER</t>
        </is>
      </c>
      <c r="AI813" t="n">
        <v>1</v>
      </c>
      <c r="AK813" t="n">
        <v>1</v>
      </c>
      <c r="AL813" t="n">
        <v>5</v>
      </c>
      <c r="AN813" t="n">
        <v>0</v>
      </c>
      <c r="AO813" t="n">
        <v>5</v>
      </c>
      <c r="AU813" t="inlineStr">
        <is>
          <t>None</t>
        </is>
      </c>
      <c r="AV813" t="inlineStr">
        <is>
          <t>*</t>
        </is>
      </c>
    </row>
    <row r="814" ht="14.25" customHeight="1" s="152">
      <c r="A814" t="inlineStr">
        <is>
          <t>SCR</t>
        </is>
      </c>
      <c r="B814" t="n">
        <v>3</v>
      </c>
      <c r="C814" t="inlineStr">
        <is>
          <t>A066F058-00</t>
        </is>
      </c>
      <c r="D814" t="inlineStr">
        <is>
          <t>A066F058</t>
        </is>
      </c>
      <c r="E814" t="inlineStr">
        <is>
          <t xml:space="preserve">                A067B296</t>
        </is>
      </c>
      <c r="F814" t="inlineStr">
        <is>
          <t>A067B296</t>
        </is>
      </c>
      <c r="G814" t="inlineStr">
        <is>
          <t>CATALYST,SELECTIVE CATALYTIC REDUCTION</t>
        </is>
      </c>
      <c r="H814" t="n">
        <v>1</v>
      </c>
      <c r="I814" t="inlineStr">
        <is>
          <t>RAW MATERIAL</t>
        </is>
      </c>
      <c r="J814" t="inlineStr">
        <is>
          <t>Active</t>
        </is>
      </c>
      <c r="L814" t="n">
        <v>20</v>
      </c>
      <c r="M814" t="n">
        <v>1</v>
      </c>
      <c r="Q814" t="inlineStr">
        <is>
          <t>EA</t>
        </is>
      </c>
      <c r="R814" t="inlineStr">
        <is>
          <t>Item</t>
        </is>
      </c>
      <c r="S814" t="n">
        <v>1</v>
      </c>
      <c r="T814" t="n">
        <v>100</v>
      </c>
      <c r="U814" t="n">
        <v>1</v>
      </c>
      <c r="V814" t="n">
        <v>1</v>
      </c>
      <c r="W814" t="inlineStr">
        <is>
          <t>Date</t>
        </is>
      </c>
      <c r="Z814" s="153" t="n">
        <v>45020.67178240741</v>
      </c>
      <c r="AB814" t="inlineStr">
        <is>
          <t>*</t>
        </is>
      </c>
      <c r="AD814" t="inlineStr">
        <is>
          <t>Assembly Pull</t>
        </is>
      </c>
      <c r="AE814" t="inlineStr">
        <is>
          <t>C500</t>
        </is>
      </c>
      <c r="AI814" t="n">
        <v>1</v>
      </c>
      <c r="AK814" t="n">
        <v>1</v>
      </c>
      <c r="AL814" t="n">
        <v>10</v>
      </c>
      <c r="AN814" t="n">
        <v>0</v>
      </c>
      <c r="AO814" t="n">
        <v>12</v>
      </c>
      <c r="AU814" t="inlineStr">
        <is>
          <t>None</t>
        </is>
      </c>
      <c r="AV814" t="inlineStr">
        <is>
          <t>*</t>
        </is>
      </c>
    </row>
    <row r="815" ht="14.25" customHeight="1" s="152">
      <c r="A815" t="inlineStr">
        <is>
          <t>SCR</t>
        </is>
      </c>
      <c r="B815" t="n">
        <v>3</v>
      </c>
      <c r="C815" t="inlineStr">
        <is>
          <t>A066F058-00</t>
        </is>
      </c>
      <c r="D815" t="inlineStr">
        <is>
          <t>A066F058</t>
        </is>
      </c>
      <c r="E815" t="inlineStr">
        <is>
          <t xml:space="preserve">                A066D090</t>
        </is>
      </c>
      <c r="F815" t="inlineStr">
        <is>
          <t>A066D090</t>
        </is>
      </c>
      <c r="G815" t="inlineStr">
        <is>
          <t>MAT,SUBSTRATE MOUNTING</t>
        </is>
      </c>
      <c r="H815" t="n">
        <v>1</v>
      </c>
      <c r="I815" t="inlineStr">
        <is>
          <t>RAW MATERIAL</t>
        </is>
      </c>
      <c r="J815" t="inlineStr">
        <is>
          <t>Active</t>
        </is>
      </c>
      <c r="L815" t="n">
        <v>30</v>
      </c>
      <c r="M815" t="n">
        <v>1</v>
      </c>
      <c r="Q815" t="inlineStr">
        <is>
          <t>EA</t>
        </is>
      </c>
      <c r="R815" t="inlineStr">
        <is>
          <t>Item</t>
        </is>
      </c>
      <c r="S815" t="n">
        <v>1</v>
      </c>
      <c r="T815" t="n">
        <v>100</v>
      </c>
      <c r="U815" t="n">
        <v>1</v>
      </c>
      <c r="V815" t="n">
        <v>1</v>
      </c>
      <c r="W815" t="inlineStr">
        <is>
          <t>Date</t>
        </is>
      </c>
      <c r="Z815" s="153" t="n">
        <v>45020.67178240741</v>
      </c>
      <c r="AB815" t="inlineStr">
        <is>
          <t>*</t>
        </is>
      </c>
      <c r="AD815" t="inlineStr">
        <is>
          <t>Assembly Pull</t>
        </is>
      </c>
      <c r="AE815" t="inlineStr">
        <is>
          <t>C500</t>
        </is>
      </c>
      <c r="AI815" t="n">
        <v>1</v>
      </c>
      <c r="AK815" t="n">
        <v>1</v>
      </c>
      <c r="AL815" t="n">
        <v>15</v>
      </c>
      <c r="AN815" t="n">
        <v>0</v>
      </c>
      <c r="AO815" t="n">
        <v>17</v>
      </c>
      <c r="AU815" t="inlineStr">
        <is>
          <t>None</t>
        </is>
      </c>
      <c r="AV815" t="inlineStr">
        <is>
          <t>*</t>
        </is>
      </c>
    </row>
    <row r="816" ht="14.25" customHeight="1" s="152">
      <c r="A816" t="inlineStr">
        <is>
          <t>SCR</t>
        </is>
      </c>
      <c r="B816" t="n">
        <v>3</v>
      </c>
      <c r="C816" t="inlineStr">
        <is>
          <t>A066F058-00</t>
        </is>
      </c>
      <c r="D816" t="inlineStr">
        <is>
          <t>A066F058</t>
        </is>
      </c>
      <c r="E816" t="inlineStr">
        <is>
          <t xml:space="preserve">                A066D091</t>
        </is>
      </c>
      <c r="F816" t="inlineStr">
        <is>
          <t>A066D091</t>
        </is>
      </c>
      <c r="G816" t="inlineStr">
        <is>
          <t>MAT,SUBSTRATE MOUNTING</t>
        </is>
      </c>
      <c r="H816" t="n">
        <v>1</v>
      </c>
      <c r="I816" t="inlineStr">
        <is>
          <t>RAW MATERIAL</t>
        </is>
      </c>
      <c r="J816" t="inlineStr">
        <is>
          <t>Active</t>
        </is>
      </c>
      <c r="L816" t="n">
        <v>40</v>
      </c>
      <c r="M816" t="n">
        <v>1</v>
      </c>
      <c r="Q816" t="inlineStr">
        <is>
          <t>EA</t>
        </is>
      </c>
      <c r="R816" t="inlineStr">
        <is>
          <t>Item</t>
        </is>
      </c>
      <c r="S816" t="n">
        <v>1</v>
      </c>
      <c r="T816" t="n">
        <v>100</v>
      </c>
      <c r="U816" t="n">
        <v>1</v>
      </c>
      <c r="V816" t="n">
        <v>1</v>
      </c>
      <c r="W816" t="inlineStr">
        <is>
          <t>Date</t>
        </is>
      </c>
      <c r="Z816" s="153" t="n">
        <v>45020.67178240741</v>
      </c>
      <c r="AB816" t="inlineStr">
        <is>
          <t>*</t>
        </is>
      </c>
      <c r="AD816" t="inlineStr">
        <is>
          <t>Assembly Pull</t>
        </is>
      </c>
      <c r="AE816" t="inlineStr">
        <is>
          <t>C500</t>
        </is>
      </c>
      <c r="AI816" t="n">
        <v>1</v>
      </c>
      <c r="AK816" t="n">
        <v>1</v>
      </c>
      <c r="AL816" t="n">
        <v>15</v>
      </c>
      <c r="AN816" t="n">
        <v>0</v>
      </c>
      <c r="AO816" t="n">
        <v>17</v>
      </c>
      <c r="AU816" t="inlineStr">
        <is>
          <t>None</t>
        </is>
      </c>
      <c r="AV816" t="inlineStr">
        <is>
          <t>*</t>
        </is>
      </c>
    </row>
    <row r="817" ht="14.25" customHeight="1" s="152">
      <c r="A817" t="inlineStr">
        <is>
          <t>SCR</t>
        </is>
      </c>
      <c r="B817" t="n">
        <v>3</v>
      </c>
      <c r="C817" t="inlineStr">
        <is>
          <t>A066F058-00</t>
        </is>
      </c>
      <c r="D817" t="inlineStr">
        <is>
          <t>A066F058</t>
        </is>
      </c>
      <c r="E817" t="inlineStr">
        <is>
          <t xml:space="preserve">            -  A067B300</t>
        </is>
      </c>
      <c r="F817" t="inlineStr">
        <is>
          <t>A067B300</t>
        </is>
      </c>
      <c r="G817" t="inlineStr">
        <is>
          <t>AMMONIA SLIP CATALYST</t>
        </is>
      </c>
      <c r="H817" t="n">
        <v>1</v>
      </c>
      <c r="I817" t="inlineStr">
        <is>
          <t>PHANTOM</t>
        </is>
      </c>
      <c r="J817" t="inlineStr">
        <is>
          <t>PHANTOM</t>
        </is>
      </c>
      <c r="L817" t="n">
        <v>50</v>
      </c>
      <c r="M817" t="n">
        <v>1</v>
      </c>
      <c r="Q817" t="inlineStr">
        <is>
          <t>EA</t>
        </is>
      </c>
      <c r="R817" t="inlineStr">
        <is>
          <t>Item</t>
        </is>
      </c>
      <c r="S817" t="n">
        <v>1</v>
      </c>
      <c r="T817" t="n">
        <v>100</v>
      </c>
      <c r="U817" t="n">
        <v>1</v>
      </c>
      <c r="V817" t="n">
        <v>1</v>
      </c>
      <c r="W817" t="inlineStr">
        <is>
          <t>Date</t>
        </is>
      </c>
      <c r="Z817" s="153" t="n">
        <v>45020.67178240741</v>
      </c>
      <c r="AB817" t="inlineStr">
        <is>
          <t>*</t>
        </is>
      </c>
      <c r="AD817" t="inlineStr">
        <is>
          <t>Phantom</t>
        </is>
      </c>
      <c r="AI817" t="n">
        <v>1</v>
      </c>
      <c r="AK817" t="n">
        <v>1</v>
      </c>
      <c r="AL817" t="n">
        <v>0</v>
      </c>
      <c r="AN817" t="n">
        <v>0</v>
      </c>
      <c r="AO817" t="n">
        <v>82</v>
      </c>
      <c r="AU817" t="inlineStr">
        <is>
          <t>None</t>
        </is>
      </c>
    </row>
    <row r="818" ht="14.25" customHeight="1" s="152">
      <c r="A818" t="inlineStr">
        <is>
          <t>SCR</t>
        </is>
      </c>
      <c r="B818" t="n">
        <v>4</v>
      </c>
      <c r="C818" t="inlineStr">
        <is>
          <t>A066F058-00</t>
        </is>
      </c>
      <c r="D818" t="inlineStr">
        <is>
          <t>A066F058</t>
        </is>
      </c>
      <c r="E818" t="inlineStr">
        <is>
          <t xml:space="preserve">                    A067B300A</t>
        </is>
      </c>
      <c r="F818" t="inlineStr">
        <is>
          <t>A067B300</t>
        </is>
      </c>
      <c r="G818" t="inlineStr">
        <is>
          <t>AMMONIA SLIP CATALYST</t>
        </is>
      </c>
      <c r="H818" t="n">
        <v>1</v>
      </c>
      <c r="I818" t="inlineStr">
        <is>
          <t>RAW MATERIAL</t>
        </is>
      </c>
      <c r="J818" t="inlineStr">
        <is>
          <t>Active</t>
        </is>
      </c>
      <c r="L818" t="n">
        <v>10</v>
      </c>
      <c r="M818" t="n">
        <v>1</v>
      </c>
      <c r="Q818" t="inlineStr">
        <is>
          <t>EA</t>
        </is>
      </c>
      <c r="R818" t="inlineStr">
        <is>
          <t>Item</t>
        </is>
      </c>
      <c r="S818" t="n">
        <v>1</v>
      </c>
      <c r="T818" t="n">
        <v>100</v>
      </c>
      <c r="U818" t="n">
        <v>1</v>
      </c>
      <c r="V818" t="n">
        <v>1</v>
      </c>
      <c r="W818" t="inlineStr">
        <is>
          <t>Date</t>
        </is>
      </c>
      <c r="Z818" s="153" t="n">
        <v>45020.67178240741</v>
      </c>
      <c r="AB818" t="inlineStr">
        <is>
          <t>*</t>
        </is>
      </c>
      <c r="AD818" t="inlineStr">
        <is>
          <t>Assembly Pull</t>
        </is>
      </c>
      <c r="AE818" t="inlineStr">
        <is>
          <t>C500</t>
        </is>
      </c>
      <c r="AI818" t="n">
        <v>1</v>
      </c>
      <c r="AK818" t="n">
        <v>1</v>
      </c>
      <c r="AL818" t="n">
        <v>10</v>
      </c>
      <c r="AN818" t="n">
        <v>0</v>
      </c>
      <c r="AO818" t="n">
        <v>12</v>
      </c>
      <c r="AU818" t="inlineStr">
        <is>
          <t>None</t>
        </is>
      </c>
      <c r="AV818" t="inlineStr">
        <is>
          <t>*</t>
        </is>
      </c>
    </row>
    <row r="819" ht="14.25" customHeight="1" s="152">
      <c r="A819" t="inlineStr">
        <is>
          <t>SCR</t>
        </is>
      </c>
      <c r="B819" t="n">
        <v>4</v>
      </c>
      <c r="C819" t="inlineStr">
        <is>
          <t>A066F058-00</t>
        </is>
      </c>
      <c r="D819" t="inlineStr">
        <is>
          <t>A066F058</t>
        </is>
      </c>
      <c r="E819" t="inlineStr">
        <is>
          <t xml:space="preserve">                    Q196100</t>
        </is>
      </c>
      <c r="F819" t="inlineStr">
        <is>
          <t>Q196100</t>
        </is>
      </c>
      <c r="G819" t="inlineStr">
        <is>
          <t>PRECIOUS METAL PLATINUM PER PRINT</t>
        </is>
      </c>
      <c r="H819" t="n">
        <v>1</v>
      </c>
      <c r="I819" t="inlineStr">
        <is>
          <t>RAW MATERIAL</t>
        </is>
      </c>
      <c r="J819" t="inlineStr">
        <is>
          <t>Active</t>
        </is>
      </c>
      <c r="L819" t="n">
        <v>20</v>
      </c>
      <c r="M819" t="n">
        <v>1</v>
      </c>
      <c r="Q819" t="inlineStr">
        <is>
          <t>TZ</t>
        </is>
      </c>
      <c r="R819" t="inlineStr">
        <is>
          <t>Item</t>
        </is>
      </c>
      <c r="S819" t="n">
        <v>0.007556929</v>
      </c>
      <c r="T819" t="n">
        <v>100</v>
      </c>
      <c r="U819" t="n">
        <v>1</v>
      </c>
      <c r="V819" t="n">
        <v>0.007556929</v>
      </c>
      <c r="W819" t="inlineStr">
        <is>
          <t>Date</t>
        </is>
      </c>
      <c r="Z819" s="153" t="n">
        <v>45020.67178240741</v>
      </c>
      <c r="AB819" t="inlineStr">
        <is>
          <t>*</t>
        </is>
      </c>
      <c r="AD819" t="inlineStr">
        <is>
          <t>Assembly Pull</t>
        </is>
      </c>
      <c r="AE819" t="inlineStr">
        <is>
          <t>PGM</t>
        </is>
      </c>
      <c r="AI819" t="n">
        <v>0.007556929</v>
      </c>
      <c r="AK819" t="n">
        <v>1</v>
      </c>
      <c r="AL819" t="n">
        <v>80</v>
      </c>
      <c r="AN819" t="n">
        <v>0</v>
      </c>
      <c r="AO819" t="n">
        <v>82</v>
      </c>
      <c r="AU819" t="inlineStr">
        <is>
          <t>None</t>
        </is>
      </c>
      <c r="AV819" t="inlineStr">
        <is>
          <t>*</t>
        </is>
      </c>
    </row>
    <row r="820" ht="14.25" customHeight="1" s="152">
      <c r="A820" t="inlineStr">
        <is>
          <t>SCR</t>
        </is>
      </c>
      <c r="B820" t="n">
        <v>2</v>
      </c>
      <c r="C820" t="inlineStr">
        <is>
          <t>A066F058-00</t>
        </is>
      </c>
      <c r="D820" t="inlineStr">
        <is>
          <t>A066F058</t>
        </is>
      </c>
      <c r="E820" t="inlineStr">
        <is>
          <t xml:space="preserve">            A065T243</t>
        </is>
      </c>
      <c r="F820" t="inlineStr">
        <is>
          <t>A065T243</t>
        </is>
      </c>
      <c r="G820" t="inlineStr">
        <is>
          <t>ROLLED BODY</t>
        </is>
      </c>
      <c r="H820" t="n">
        <v>1</v>
      </c>
      <c r="I820" t="inlineStr">
        <is>
          <t>RAW MATERIAL</t>
        </is>
      </c>
      <c r="J820" t="inlineStr">
        <is>
          <t>Active</t>
        </is>
      </c>
      <c r="L820" t="n">
        <v>20</v>
      </c>
      <c r="M820" t="n">
        <v>1</v>
      </c>
      <c r="Q820" t="inlineStr">
        <is>
          <t>EA</t>
        </is>
      </c>
      <c r="R820" t="inlineStr">
        <is>
          <t>Item</t>
        </is>
      </c>
      <c r="S820" t="n">
        <v>1</v>
      </c>
      <c r="T820" t="n">
        <v>100</v>
      </c>
      <c r="U820" t="n">
        <v>1</v>
      </c>
      <c r="V820" t="n">
        <v>1</v>
      </c>
      <c r="W820" t="inlineStr">
        <is>
          <t>Date</t>
        </is>
      </c>
      <c r="Z820" s="153" t="n">
        <v>44671.50541666667</v>
      </c>
      <c r="AB820" t="inlineStr">
        <is>
          <t>*</t>
        </is>
      </c>
      <c r="AD820" t="inlineStr">
        <is>
          <t>Assembly Pull</t>
        </is>
      </c>
      <c r="AE820" t="inlineStr">
        <is>
          <t>MFRJ KITS</t>
        </is>
      </c>
      <c r="AI820" t="n">
        <v>1</v>
      </c>
      <c r="AK820" t="n">
        <v>1</v>
      </c>
      <c r="AL820" t="n">
        <v>30</v>
      </c>
      <c r="AN820" t="n">
        <v>0</v>
      </c>
      <c r="AO820" t="n">
        <v>32</v>
      </c>
      <c r="AU820" t="inlineStr">
        <is>
          <t>None</t>
        </is>
      </c>
      <c r="AV820" t="inlineStr">
        <is>
          <t>*</t>
        </is>
      </c>
    </row>
    <row r="821" ht="14.25" customHeight="1" s="152">
      <c r="A821" t="inlineStr">
        <is>
          <t>SCR</t>
        </is>
      </c>
      <c r="B821" t="n">
        <v>2</v>
      </c>
      <c r="C821" t="inlineStr">
        <is>
          <t>A066F058-00</t>
        </is>
      </c>
      <c r="D821" t="inlineStr">
        <is>
          <t>A066F058</t>
        </is>
      </c>
      <c r="E821" t="inlineStr">
        <is>
          <t xml:space="preserve">            A066G030</t>
        </is>
      </c>
      <c r="F821" t="inlineStr">
        <is>
          <t>A066G030</t>
        </is>
      </c>
      <c r="G821" t="inlineStr">
        <is>
          <t>PLATE,FLANGED</t>
        </is>
      </c>
      <c r="H821" t="n">
        <v>1</v>
      </c>
      <c r="I821" t="inlineStr">
        <is>
          <t>RAW MATERIAL</t>
        </is>
      </c>
      <c r="J821" t="inlineStr">
        <is>
          <t>Active</t>
        </is>
      </c>
      <c r="L821" t="n">
        <v>30</v>
      </c>
      <c r="M821" t="n">
        <v>1</v>
      </c>
      <c r="Q821" t="inlineStr">
        <is>
          <t>EA</t>
        </is>
      </c>
      <c r="R821" t="inlineStr">
        <is>
          <t>Item</t>
        </is>
      </c>
      <c r="S821" t="n">
        <v>1</v>
      </c>
      <c r="T821" t="n">
        <v>100</v>
      </c>
      <c r="U821" t="n">
        <v>1</v>
      </c>
      <c r="V821" t="n">
        <v>1</v>
      </c>
      <c r="W821" t="inlineStr">
        <is>
          <t>Date</t>
        </is>
      </c>
      <c r="Z821" s="153" t="n">
        <v>44671.50541666667</v>
      </c>
      <c r="AB821" t="inlineStr">
        <is>
          <t>*</t>
        </is>
      </c>
      <c r="AD821" t="inlineStr">
        <is>
          <t>Assembly Pull</t>
        </is>
      </c>
      <c r="AE821" t="inlineStr">
        <is>
          <t>MFRJ KITS</t>
        </is>
      </c>
      <c r="AI821" t="n">
        <v>1</v>
      </c>
      <c r="AK821" t="n">
        <v>1</v>
      </c>
      <c r="AL821" t="n">
        <v>20</v>
      </c>
      <c r="AN821" t="n">
        <v>0</v>
      </c>
      <c r="AO821" t="n">
        <v>22</v>
      </c>
      <c r="AU821" t="inlineStr">
        <is>
          <t>None</t>
        </is>
      </c>
      <c r="AV821" t="inlineStr">
        <is>
          <t>*</t>
        </is>
      </c>
    </row>
    <row r="822" ht="14.25" customHeight="1" s="152">
      <c r="A822" t="inlineStr">
        <is>
          <t>SCR</t>
        </is>
      </c>
      <c r="B822" t="n">
        <v>2</v>
      </c>
      <c r="C822" t="inlineStr">
        <is>
          <t>A066F058-00</t>
        </is>
      </c>
      <c r="D822" t="inlineStr">
        <is>
          <t>A066F058</t>
        </is>
      </c>
      <c r="E822" t="inlineStr">
        <is>
          <t xml:space="preserve">            A054H715</t>
        </is>
      </c>
      <c r="F822" t="inlineStr">
        <is>
          <t>A054H715</t>
        </is>
      </c>
      <c r="G822" t="inlineStr">
        <is>
          <t>EPA17-PLATE, FLANGED</t>
        </is>
      </c>
      <c r="H822" t="n">
        <v>1</v>
      </c>
      <c r="I822" t="inlineStr">
        <is>
          <t>RAW MATERIAL</t>
        </is>
      </c>
      <c r="J822" t="inlineStr">
        <is>
          <t>Active</t>
        </is>
      </c>
      <c r="L822" t="n">
        <v>40</v>
      </c>
      <c r="M822" t="n">
        <v>1</v>
      </c>
      <c r="Q822" t="inlineStr">
        <is>
          <t>EA</t>
        </is>
      </c>
      <c r="R822" t="inlineStr">
        <is>
          <t>Item</t>
        </is>
      </c>
      <c r="S822" t="n">
        <v>1</v>
      </c>
      <c r="T822" t="n">
        <v>100</v>
      </c>
      <c r="U822" t="n">
        <v>1</v>
      </c>
      <c r="V822" t="n">
        <v>1</v>
      </c>
      <c r="W822" t="inlineStr">
        <is>
          <t>Date</t>
        </is>
      </c>
      <c r="Z822" s="153" t="n">
        <v>44671.50541666667</v>
      </c>
      <c r="AB822" t="inlineStr">
        <is>
          <t>*</t>
        </is>
      </c>
      <c r="AD822" t="inlineStr">
        <is>
          <t>Assembly Pull</t>
        </is>
      </c>
      <c r="AE822" t="inlineStr">
        <is>
          <t>MFRJ KITS</t>
        </is>
      </c>
      <c r="AI822" t="n">
        <v>1</v>
      </c>
      <c r="AK822" t="n">
        <v>1</v>
      </c>
      <c r="AL822" t="n">
        <v>15</v>
      </c>
      <c r="AN822" t="n">
        <v>0</v>
      </c>
      <c r="AO822" t="n">
        <v>17</v>
      </c>
      <c r="AU822" t="inlineStr">
        <is>
          <t>None</t>
        </is>
      </c>
      <c r="AV822" t="inlineStr">
        <is>
          <t>*</t>
        </is>
      </c>
    </row>
    <row r="823" ht="14.25" customHeight="1" s="152">
      <c r="A823" t="inlineStr">
        <is>
          <t>SCR</t>
        </is>
      </c>
      <c r="B823" t="n">
        <v>2</v>
      </c>
      <c r="C823" t="inlineStr">
        <is>
          <t>A066F058-00</t>
        </is>
      </c>
      <c r="D823" t="inlineStr">
        <is>
          <t>A066F058</t>
        </is>
      </c>
      <c r="E823" t="inlineStr">
        <is>
          <t xml:space="preserve">        -  A067Y419</t>
        </is>
      </c>
      <c r="F823" t="inlineStr">
        <is>
          <t>A067Y419</t>
        </is>
      </c>
      <c r="G823" t="inlineStr">
        <is>
          <t>ROLLED BODY</t>
        </is>
      </c>
      <c r="H823" t="n">
        <v>1</v>
      </c>
      <c r="I823" t="inlineStr">
        <is>
          <t>SUB ASSEMBLY</t>
        </is>
      </c>
      <c r="J823" t="inlineStr">
        <is>
          <t>Active</t>
        </is>
      </c>
      <c r="L823" t="n">
        <v>50</v>
      </c>
      <c r="M823" t="n">
        <v>1</v>
      </c>
      <c r="Q823" t="inlineStr">
        <is>
          <t>EA</t>
        </is>
      </c>
      <c r="R823" t="inlineStr">
        <is>
          <t>Item</t>
        </is>
      </c>
      <c r="S823" t="n">
        <v>1</v>
      </c>
      <c r="T823" t="n">
        <v>100</v>
      </c>
      <c r="U823" t="n">
        <v>1</v>
      </c>
      <c r="V823" t="n">
        <v>1</v>
      </c>
      <c r="W823" t="inlineStr">
        <is>
          <t>Date</t>
        </is>
      </c>
      <c r="Z823" s="153" t="n">
        <v>44671.50541666667</v>
      </c>
      <c r="AB823" t="inlineStr">
        <is>
          <t>*</t>
        </is>
      </c>
      <c r="AD823" t="inlineStr">
        <is>
          <t>Assembly Pull</t>
        </is>
      </c>
      <c r="AE823" t="inlineStr">
        <is>
          <t>LSSMSMOD</t>
        </is>
      </c>
      <c r="AI823" t="n">
        <v>1</v>
      </c>
      <c r="AK823" t="n">
        <v>1</v>
      </c>
      <c r="AL823" t="n">
        <v>1</v>
      </c>
      <c r="AN823" t="n">
        <v>1</v>
      </c>
      <c r="AO823" t="n">
        <v>6</v>
      </c>
      <c r="AU823" t="inlineStr">
        <is>
          <t>None</t>
        </is>
      </c>
      <c r="AV823" t="inlineStr">
        <is>
          <t>*</t>
        </is>
      </c>
    </row>
    <row r="824" ht="14.25" customHeight="1" s="152">
      <c r="A824" t="inlineStr">
        <is>
          <t>SCR</t>
        </is>
      </c>
      <c r="B824" t="n">
        <v>3</v>
      </c>
      <c r="C824" t="inlineStr">
        <is>
          <t>A066F058-00</t>
        </is>
      </c>
      <c r="D824" t="inlineStr">
        <is>
          <t>A066F058</t>
        </is>
      </c>
      <c r="E824" t="inlineStr">
        <is>
          <t xml:space="preserve">                A067Y419F</t>
        </is>
      </c>
      <c r="F824" t="inlineStr">
        <is>
          <t>A067Y419</t>
        </is>
      </c>
      <c r="G824" t="inlineStr">
        <is>
          <t>FLAT BODY</t>
        </is>
      </c>
      <c r="H824" t="n">
        <v>1</v>
      </c>
      <c r="I824" t="inlineStr">
        <is>
          <t>RAW MATERIAL</t>
        </is>
      </c>
      <c r="J824" t="inlineStr">
        <is>
          <t>Active</t>
        </is>
      </c>
      <c r="L824" t="n">
        <v>10</v>
      </c>
      <c r="M824" t="n">
        <v>1</v>
      </c>
      <c r="Q824" t="inlineStr">
        <is>
          <t>EA</t>
        </is>
      </c>
      <c r="R824" t="inlineStr">
        <is>
          <t>Item</t>
        </is>
      </c>
      <c r="S824" t="n">
        <v>1</v>
      </c>
      <c r="T824" t="n">
        <v>100</v>
      </c>
      <c r="U824" t="n">
        <v>1</v>
      </c>
      <c r="V824" t="n">
        <v>1</v>
      </c>
      <c r="W824" t="inlineStr">
        <is>
          <t>Date</t>
        </is>
      </c>
      <c r="Z824" s="153" t="n">
        <v>44671.50541666667</v>
      </c>
      <c r="AB824" t="inlineStr">
        <is>
          <t>*</t>
        </is>
      </c>
      <c r="AD824" t="inlineStr">
        <is>
          <t>Assembly Pull</t>
        </is>
      </c>
      <c r="AE824" t="inlineStr">
        <is>
          <t>LSLASER</t>
        </is>
      </c>
      <c r="AI824" t="n">
        <v>1</v>
      </c>
      <c r="AK824" t="n">
        <v>1</v>
      </c>
      <c r="AL824" t="n">
        <v>5</v>
      </c>
      <c r="AN824" t="n">
        <v>0</v>
      </c>
      <c r="AO824" t="n">
        <v>5</v>
      </c>
      <c r="AU824" t="inlineStr">
        <is>
          <t>None</t>
        </is>
      </c>
      <c r="AV824" t="inlineStr">
        <is>
          <t>*</t>
        </is>
      </c>
    </row>
    <row r="825" ht="14.25" customHeight="1" s="152">
      <c r="A825" t="inlineStr">
        <is>
          <t>SCR</t>
        </is>
      </c>
      <c r="B825" t="n">
        <v>2</v>
      </c>
      <c r="C825" t="inlineStr">
        <is>
          <t>A066F058-00</t>
        </is>
      </c>
      <c r="D825" t="inlineStr">
        <is>
          <t>A066F058</t>
        </is>
      </c>
      <c r="E825" t="inlineStr">
        <is>
          <t xml:space="preserve">            A058S632</t>
        </is>
      </c>
      <c r="F825" t="inlineStr">
        <is>
          <t>A058S632</t>
        </is>
      </c>
      <c r="G825" t="inlineStr">
        <is>
          <t>STAGE V-HEAT SHIELD</t>
        </is>
      </c>
      <c r="H825" t="n">
        <v>1</v>
      </c>
      <c r="I825" t="inlineStr">
        <is>
          <t>RAW MATERIAL</t>
        </is>
      </c>
      <c r="J825" t="inlineStr">
        <is>
          <t>Active</t>
        </is>
      </c>
      <c r="L825" t="n">
        <v>60</v>
      </c>
      <c r="M825" t="n">
        <v>1</v>
      </c>
      <c r="Q825" t="inlineStr">
        <is>
          <t>EA</t>
        </is>
      </c>
      <c r="R825" t="inlineStr">
        <is>
          <t>Item</t>
        </is>
      </c>
      <c r="S825" t="n">
        <v>1</v>
      </c>
      <c r="T825" t="n">
        <v>100</v>
      </c>
      <c r="U825" t="n">
        <v>1</v>
      </c>
      <c r="V825" t="n">
        <v>1</v>
      </c>
      <c r="W825" t="inlineStr">
        <is>
          <t>Date</t>
        </is>
      </c>
      <c r="Z825" s="153" t="n">
        <v>44671.50541666667</v>
      </c>
      <c r="AB825" t="inlineStr">
        <is>
          <t>*</t>
        </is>
      </c>
      <c r="AD825" t="inlineStr">
        <is>
          <t>Assembly Pull</t>
        </is>
      </c>
      <c r="AE825" t="inlineStr">
        <is>
          <t>MFRJ KITS</t>
        </is>
      </c>
      <c r="AI825" t="n">
        <v>1</v>
      </c>
      <c r="AK825" t="n">
        <v>1</v>
      </c>
      <c r="AL825" t="n">
        <v>20</v>
      </c>
      <c r="AN825" t="n">
        <v>0</v>
      </c>
      <c r="AO825" t="n">
        <v>22</v>
      </c>
      <c r="AU825" t="inlineStr">
        <is>
          <t>None</t>
        </is>
      </c>
      <c r="AV825" t="inlineStr">
        <is>
          <t>*</t>
        </is>
      </c>
    </row>
    <row r="826" ht="14.25" customHeight="1" s="152">
      <c r="A826" t="inlineStr">
        <is>
          <t>SCR</t>
        </is>
      </c>
      <c r="B826" t="n">
        <v>2</v>
      </c>
      <c r="C826" t="inlineStr">
        <is>
          <t>A066F058-00</t>
        </is>
      </c>
      <c r="D826" t="inlineStr">
        <is>
          <t>A066F058</t>
        </is>
      </c>
      <c r="E826" t="inlineStr">
        <is>
          <t xml:space="preserve">            A058S636</t>
        </is>
      </c>
      <c r="F826" t="inlineStr">
        <is>
          <t>A058S636</t>
        </is>
      </c>
      <c r="G826" t="inlineStr">
        <is>
          <t>STAGE V-HEAT SHIELD</t>
        </is>
      </c>
      <c r="H826" t="n">
        <v>1</v>
      </c>
      <c r="I826" t="inlineStr">
        <is>
          <t>RAW MATERIAL</t>
        </is>
      </c>
      <c r="J826" t="inlineStr">
        <is>
          <t>Active</t>
        </is>
      </c>
      <c r="L826" t="n">
        <v>70</v>
      </c>
      <c r="M826" t="n">
        <v>1</v>
      </c>
      <c r="Q826" t="inlineStr">
        <is>
          <t>EA</t>
        </is>
      </c>
      <c r="R826" t="inlineStr">
        <is>
          <t>Item</t>
        </is>
      </c>
      <c r="S826" t="n">
        <v>1</v>
      </c>
      <c r="T826" t="n">
        <v>100</v>
      </c>
      <c r="U826" t="n">
        <v>1</v>
      </c>
      <c r="V826" t="n">
        <v>1</v>
      </c>
      <c r="W826" t="inlineStr">
        <is>
          <t>Date</t>
        </is>
      </c>
      <c r="Z826" s="153" t="n">
        <v>44671.50541666667</v>
      </c>
      <c r="AB826" t="inlineStr">
        <is>
          <t>*</t>
        </is>
      </c>
      <c r="AD826" t="inlineStr">
        <is>
          <t>Assembly Pull</t>
        </is>
      </c>
      <c r="AE826" t="inlineStr">
        <is>
          <t>MFRJ KITS</t>
        </is>
      </c>
      <c r="AI826" t="n">
        <v>1</v>
      </c>
      <c r="AK826" t="n">
        <v>1</v>
      </c>
      <c r="AL826" t="n">
        <v>20</v>
      </c>
      <c r="AN826" t="n">
        <v>0</v>
      </c>
      <c r="AO826" t="n">
        <v>22</v>
      </c>
      <c r="AU826" t="inlineStr">
        <is>
          <t>None</t>
        </is>
      </c>
      <c r="AV826" t="inlineStr">
        <is>
          <t>*</t>
        </is>
      </c>
    </row>
    <row r="827" ht="14.25" customHeight="1" s="152">
      <c r="A827" t="inlineStr">
        <is>
          <t>SCR</t>
        </is>
      </c>
      <c r="B827" t="n">
        <v>2</v>
      </c>
      <c r="C827" t="inlineStr">
        <is>
          <t>A066F058-00</t>
        </is>
      </c>
      <c r="D827" t="inlineStr">
        <is>
          <t>A066F058</t>
        </is>
      </c>
      <c r="E827" t="inlineStr">
        <is>
          <t xml:space="preserve">            A052E803</t>
        </is>
      </c>
      <c r="F827" t="inlineStr">
        <is>
          <t>A052E803</t>
        </is>
      </c>
      <c r="G827" t="inlineStr">
        <is>
          <t>EPA17-INSULATION</t>
        </is>
      </c>
      <c r="H827" t="n">
        <v>1</v>
      </c>
      <c r="I827" t="inlineStr">
        <is>
          <t>RAW MATERIAL</t>
        </is>
      </c>
      <c r="J827" t="inlineStr">
        <is>
          <t>Active</t>
        </is>
      </c>
      <c r="L827" t="n">
        <v>81</v>
      </c>
      <c r="M827" t="n">
        <v>1</v>
      </c>
      <c r="Q827" t="inlineStr">
        <is>
          <t>EA</t>
        </is>
      </c>
      <c r="R827" t="inlineStr">
        <is>
          <t>Item</t>
        </is>
      </c>
      <c r="S827" t="n">
        <v>1</v>
      </c>
      <c r="T827" t="n">
        <v>100</v>
      </c>
      <c r="U827" t="n">
        <v>1</v>
      </c>
      <c r="V827" t="n">
        <v>1</v>
      </c>
      <c r="W827" t="inlineStr">
        <is>
          <t>Date</t>
        </is>
      </c>
      <c r="Z827" s="153" t="n">
        <v>45020.67222222222</v>
      </c>
      <c r="AB827" t="inlineStr">
        <is>
          <t>*</t>
        </is>
      </c>
      <c r="AD827" t="inlineStr">
        <is>
          <t>Assembly Pull</t>
        </is>
      </c>
      <c r="AE827" t="inlineStr">
        <is>
          <t>MFRJ KITS</t>
        </is>
      </c>
      <c r="AI827" t="n">
        <v>1</v>
      </c>
      <c r="AK827" t="n">
        <v>1</v>
      </c>
      <c r="AL827" t="n">
        <v>10</v>
      </c>
      <c r="AN827" t="n">
        <v>0</v>
      </c>
      <c r="AO827" t="n">
        <v>12</v>
      </c>
      <c r="AU827" t="inlineStr">
        <is>
          <t>None</t>
        </is>
      </c>
      <c r="AV827" t="inlineStr">
        <is>
          <t>*</t>
        </is>
      </c>
    </row>
    <row r="828" ht="14.25" customHeight="1" s="152">
      <c r="A828" t="inlineStr">
        <is>
          <t>SCR</t>
        </is>
      </c>
      <c r="B828" t="n">
        <v>2</v>
      </c>
      <c r="C828" t="inlineStr">
        <is>
          <t>A066F058-00</t>
        </is>
      </c>
      <c r="D828" t="inlineStr">
        <is>
          <t>A066F058</t>
        </is>
      </c>
      <c r="E828" t="inlineStr">
        <is>
          <t xml:space="preserve">            A065T242</t>
        </is>
      </c>
      <c r="F828" t="inlineStr">
        <is>
          <t>A065T242</t>
        </is>
      </c>
      <c r="G828" t="inlineStr">
        <is>
          <t>SHIELD,HEAT</t>
        </is>
      </c>
      <c r="H828" t="n">
        <v>1</v>
      </c>
      <c r="I828" t="inlineStr">
        <is>
          <t>RAW MATERIAL</t>
        </is>
      </c>
      <c r="J828" t="inlineStr">
        <is>
          <t>Active</t>
        </is>
      </c>
      <c r="L828" t="n">
        <v>90</v>
      </c>
      <c r="M828" t="n">
        <v>1</v>
      </c>
      <c r="Q828" t="inlineStr">
        <is>
          <t>EA</t>
        </is>
      </c>
      <c r="R828" t="inlineStr">
        <is>
          <t>Item</t>
        </is>
      </c>
      <c r="S828" t="n">
        <v>1</v>
      </c>
      <c r="T828" t="n">
        <v>100</v>
      </c>
      <c r="U828" t="n">
        <v>1</v>
      </c>
      <c r="V828" t="n">
        <v>1</v>
      </c>
      <c r="W828" t="inlineStr">
        <is>
          <t>Date</t>
        </is>
      </c>
      <c r="Z828" s="153" t="n">
        <v>44671.50541666667</v>
      </c>
      <c r="AB828" t="inlineStr">
        <is>
          <t>*</t>
        </is>
      </c>
      <c r="AD828" t="inlineStr">
        <is>
          <t>Assembly Pull</t>
        </is>
      </c>
      <c r="AE828" t="inlineStr">
        <is>
          <t>MFRJ KITS</t>
        </is>
      </c>
      <c r="AI828" t="n">
        <v>1</v>
      </c>
      <c r="AK828" t="n">
        <v>1</v>
      </c>
      <c r="AL828" t="n">
        <v>20</v>
      </c>
      <c r="AN828" t="n">
        <v>0</v>
      </c>
      <c r="AO828" t="n">
        <v>22</v>
      </c>
      <c r="AU828" t="inlineStr">
        <is>
          <t>None</t>
        </is>
      </c>
      <c r="AV828" t="inlineStr">
        <is>
          <t>*</t>
        </is>
      </c>
    </row>
    <row r="829" ht="14.25" customHeight="1" s="152">
      <c r="A829" t="inlineStr">
        <is>
          <t>SCR</t>
        </is>
      </c>
      <c r="B829" t="n">
        <v>2</v>
      </c>
      <c r="C829" t="inlineStr">
        <is>
          <t>A066F058-00</t>
        </is>
      </c>
      <c r="D829" t="inlineStr">
        <is>
          <t>A066F058</t>
        </is>
      </c>
      <c r="E829" t="inlineStr">
        <is>
          <t xml:space="preserve">        -  A059J843</t>
        </is>
      </c>
      <c r="F829" t="inlineStr">
        <is>
          <t>A059J843</t>
        </is>
      </c>
      <c r="G829" t="inlineStr">
        <is>
          <t>EPA17-TUBE MODULE</t>
        </is>
      </c>
      <c r="H829" t="n">
        <v>1</v>
      </c>
      <c r="I829" t="inlineStr">
        <is>
          <t>PHANTOM</t>
        </is>
      </c>
      <c r="J829" t="inlineStr">
        <is>
          <t>PHANTOM</t>
        </is>
      </c>
      <c r="L829" t="n">
        <v>100</v>
      </c>
      <c r="M829" t="n">
        <v>1</v>
      </c>
      <c r="Q829" t="inlineStr">
        <is>
          <t>EA</t>
        </is>
      </c>
      <c r="R829" t="inlineStr">
        <is>
          <t>Item</t>
        </is>
      </c>
      <c r="S829" t="n">
        <v>1</v>
      </c>
      <c r="T829" t="n">
        <v>100</v>
      </c>
      <c r="U829" t="n">
        <v>1</v>
      </c>
      <c r="V829" t="n">
        <v>1</v>
      </c>
      <c r="W829" t="inlineStr">
        <is>
          <t>Date</t>
        </is>
      </c>
      <c r="Z829" s="153" t="n">
        <v>44671.50541666667</v>
      </c>
      <c r="AB829" t="inlineStr">
        <is>
          <t>*</t>
        </is>
      </c>
      <c r="AD829" t="inlineStr">
        <is>
          <t>Phantom</t>
        </is>
      </c>
      <c r="AI829" t="n">
        <v>1</v>
      </c>
      <c r="AK829" t="n">
        <v>1</v>
      </c>
      <c r="AL829" t="n">
        <v>0</v>
      </c>
      <c r="AN829" t="n">
        <v>0</v>
      </c>
      <c r="AO829" t="n">
        <v>12</v>
      </c>
      <c r="AU829" t="inlineStr">
        <is>
          <t>None</t>
        </is>
      </c>
    </row>
    <row r="830" ht="14.25" customHeight="1" s="152">
      <c r="A830" t="inlineStr">
        <is>
          <t>SCR</t>
        </is>
      </c>
      <c r="B830" t="n">
        <v>3</v>
      </c>
      <c r="C830" t="inlineStr">
        <is>
          <t>A066F058-00</t>
        </is>
      </c>
      <c r="D830" t="inlineStr">
        <is>
          <t>A066F058</t>
        </is>
      </c>
      <c r="E830" t="inlineStr">
        <is>
          <t xml:space="preserve">                A065W499</t>
        </is>
      </c>
      <c r="F830" t="inlineStr">
        <is>
          <t>A065W499</t>
        </is>
      </c>
      <c r="G830" t="inlineStr">
        <is>
          <t>TUBE</t>
        </is>
      </c>
      <c r="H830" t="n">
        <v>1</v>
      </c>
      <c r="I830" t="inlineStr">
        <is>
          <t>RAW MATERIAL</t>
        </is>
      </c>
      <c r="J830" t="inlineStr">
        <is>
          <t>Active</t>
        </is>
      </c>
      <c r="L830" t="n">
        <v>60</v>
      </c>
      <c r="M830" t="n">
        <v>1</v>
      </c>
      <c r="Q830" t="inlineStr">
        <is>
          <t>EA</t>
        </is>
      </c>
      <c r="R830" t="inlineStr">
        <is>
          <t>Item</t>
        </is>
      </c>
      <c r="S830" t="n">
        <v>1</v>
      </c>
      <c r="T830" t="n">
        <v>100</v>
      </c>
      <c r="U830" t="n">
        <v>1</v>
      </c>
      <c r="V830" t="n">
        <v>1</v>
      </c>
      <c r="W830" t="inlineStr">
        <is>
          <t>Date</t>
        </is>
      </c>
      <c r="Z830" s="153" t="n">
        <v>44671.50541666667</v>
      </c>
      <c r="AB830" t="inlineStr">
        <is>
          <t>*</t>
        </is>
      </c>
      <c r="AD830" t="inlineStr">
        <is>
          <t>Assembly Pull</t>
        </is>
      </c>
      <c r="AE830" t="inlineStr">
        <is>
          <t>MFRJ KITS</t>
        </is>
      </c>
      <c r="AI830" t="n">
        <v>1</v>
      </c>
      <c r="AK830" t="n">
        <v>1</v>
      </c>
      <c r="AL830" t="n">
        <v>10</v>
      </c>
      <c r="AN830" t="n">
        <v>0</v>
      </c>
      <c r="AO830" t="n">
        <v>12</v>
      </c>
      <c r="AU830" t="inlineStr">
        <is>
          <t>None</t>
        </is>
      </c>
      <c r="AV830" t="inlineStr">
        <is>
          <t>*</t>
        </is>
      </c>
    </row>
    <row r="831" ht="14.25" customHeight="1" s="152">
      <c r="A831" t="inlineStr">
        <is>
          <t>SCR</t>
        </is>
      </c>
      <c r="B831" t="n">
        <v>3</v>
      </c>
      <c r="C831" t="inlineStr">
        <is>
          <t>A066F058-00</t>
        </is>
      </c>
      <c r="D831" t="inlineStr">
        <is>
          <t>A066F058</t>
        </is>
      </c>
      <c r="E831" t="inlineStr">
        <is>
          <t xml:space="preserve">                A040W488</t>
        </is>
      </c>
      <c r="F831" t="inlineStr">
        <is>
          <t>A040W488</t>
        </is>
      </c>
      <c r="G831" t="inlineStr">
        <is>
          <t>ADAPTER CLAMP</t>
        </is>
      </c>
      <c r="H831" t="n">
        <v>1</v>
      </c>
      <c r="I831" t="inlineStr">
        <is>
          <t>RAW MATERIAL</t>
        </is>
      </c>
      <c r="J831" t="inlineStr">
        <is>
          <t>Active</t>
        </is>
      </c>
      <c r="L831" t="n">
        <v>70</v>
      </c>
      <c r="M831" t="n">
        <v>1</v>
      </c>
      <c r="Q831" t="inlineStr">
        <is>
          <t>EA</t>
        </is>
      </c>
      <c r="R831" t="inlineStr">
        <is>
          <t>Item</t>
        </is>
      </c>
      <c r="S831" t="n">
        <v>1</v>
      </c>
      <c r="T831" t="n">
        <v>100</v>
      </c>
      <c r="U831" t="n">
        <v>1</v>
      </c>
      <c r="V831" t="n">
        <v>1</v>
      </c>
      <c r="W831" t="inlineStr">
        <is>
          <t>Date</t>
        </is>
      </c>
      <c r="Z831" s="153" t="n">
        <v>44671.50541666667</v>
      </c>
      <c r="AB831" t="inlineStr">
        <is>
          <t>*</t>
        </is>
      </c>
      <c r="AD831" t="inlineStr">
        <is>
          <t>Assembly Pull</t>
        </is>
      </c>
      <c r="AE831" t="inlineStr">
        <is>
          <t>M1200</t>
        </is>
      </c>
      <c r="AI831" t="n">
        <v>1</v>
      </c>
      <c r="AK831" t="n">
        <v>1</v>
      </c>
      <c r="AL831" t="n">
        <v>5</v>
      </c>
      <c r="AN831" t="n">
        <v>0</v>
      </c>
      <c r="AO831" t="n">
        <v>7</v>
      </c>
      <c r="AU831" t="inlineStr">
        <is>
          <t>None</t>
        </is>
      </c>
      <c r="AV831" t="inlineStr">
        <is>
          <t>*</t>
        </is>
      </c>
    </row>
    <row r="832" ht="14.25" customHeight="1" s="152">
      <c r="A832" t="inlineStr">
        <is>
          <t>SCR</t>
        </is>
      </c>
      <c r="B832" t="n">
        <v>1</v>
      </c>
      <c r="C832" t="inlineStr">
        <is>
          <t>A066F063-00</t>
        </is>
      </c>
      <c r="D832" t="inlineStr">
        <is>
          <t>A066F063</t>
        </is>
      </c>
      <c r="E832" t="inlineStr">
        <is>
          <t xml:space="preserve">    -  A066F063P</t>
        </is>
      </c>
      <c r="F832" t="inlineStr">
        <is>
          <t>A066F063</t>
        </is>
      </c>
      <c r="G832" t="inlineStr">
        <is>
          <t>EPA24-OUTLET MODULE-SO</t>
        </is>
      </c>
      <c r="H832" t="n">
        <v>1</v>
      </c>
      <c r="I832" t="inlineStr">
        <is>
          <t>PHANTOM</t>
        </is>
      </c>
      <c r="J832" t="inlineStr">
        <is>
          <t>PHANTOM</t>
        </is>
      </c>
      <c r="L832" t="n">
        <v>10</v>
      </c>
      <c r="M832" t="n">
        <v>1</v>
      </c>
      <c r="Q832" t="inlineStr">
        <is>
          <t>EA</t>
        </is>
      </c>
      <c r="R832" t="inlineStr">
        <is>
          <t>Item</t>
        </is>
      </c>
      <c r="S832" t="n">
        <v>1</v>
      </c>
      <c r="T832" t="n">
        <v>100</v>
      </c>
      <c r="U832" t="n">
        <v>1</v>
      </c>
      <c r="V832" t="n">
        <v>1</v>
      </c>
      <c r="W832" t="inlineStr">
        <is>
          <t>Date</t>
        </is>
      </c>
      <c r="Z832" s="153" t="n">
        <v>44671.67722222222</v>
      </c>
      <c r="AB832" t="inlineStr">
        <is>
          <t>*</t>
        </is>
      </c>
      <c r="AD832" t="inlineStr">
        <is>
          <t>Phantom</t>
        </is>
      </c>
      <c r="AI832" t="n">
        <v>1</v>
      </c>
      <c r="AK832" t="n">
        <v>1</v>
      </c>
      <c r="AL832" t="n">
        <v>0</v>
      </c>
      <c r="AN832" t="n">
        <v>2</v>
      </c>
      <c r="AO832" t="n">
        <v>83</v>
      </c>
      <c r="AU832" t="inlineStr">
        <is>
          <t>None</t>
        </is>
      </c>
    </row>
    <row r="833" ht="14.25" customHeight="1" s="152">
      <c r="A833" t="inlineStr">
        <is>
          <t>SCR</t>
        </is>
      </c>
      <c r="B833" t="n">
        <v>2</v>
      </c>
      <c r="C833" t="inlineStr">
        <is>
          <t>A066F063-00</t>
        </is>
      </c>
      <c r="D833" t="inlineStr">
        <is>
          <t>A066F063</t>
        </is>
      </c>
      <c r="E833" t="inlineStr">
        <is>
          <t xml:space="preserve">        -  A068M012</t>
        </is>
      </c>
      <c r="F833" t="inlineStr">
        <is>
          <t>A068M012</t>
        </is>
      </c>
      <c r="G833" t="inlineStr">
        <is>
          <t>MODULE,SCR CATALYST</t>
        </is>
      </c>
      <c r="H833" t="n">
        <v>1</v>
      </c>
      <c r="I833" t="inlineStr">
        <is>
          <t>SUB ASSEMBLY</t>
        </is>
      </c>
      <c r="J833" t="inlineStr">
        <is>
          <t>Active</t>
        </is>
      </c>
      <c r="L833" t="n">
        <v>11</v>
      </c>
      <c r="M833" t="n">
        <v>1</v>
      </c>
      <c r="Q833" t="inlineStr">
        <is>
          <t>EA</t>
        </is>
      </c>
      <c r="R833" t="inlineStr">
        <is>
          <t>Item</t>
        </is>
      </c>
      <c r="S833" t="n">
        <v>1</v>
      </c>
      <c r="T833" t="n">
        <v>100</v>
      </c>
      <c r="U833" t="n">
        <v>1</v>
      </c>
      <c r="V833" t="n">
        <v>1</v>
      </c>
      <c r="W833" t="inlineStr">
        <is>
          <t>Date</t>
        </is>
      </c>
      <c r="Z833" s="153" t="n">
        <v>45020.71755787037</v>
      </c>
      <c r="AB833" t="inlineStr">
        <is>
          <t>*</t>
        </is>
      </c>
      <c r="AD833" t="inlineStr">
        <is>
          <t>Assembly Pull</t>
        </is>
      </c>
      <c r="AE833" t="inlineStr">
        <is>
          <t>M1200</t>
        </is>
      </c>
      <c r="AI833" t="n">
        <v>1</v>
      </c>
      <c r="AK833" t="n">
        <v>1</v>
      </c>
      <c r="AL833" t="n">
        <v>1</v>
      </c>
      <c r="AN833" t="n">
        <v>2</v>
      </c>
      <c r="AO833" t="n">
        <v>83</v>
      </c>
      <c r="AU833" t="inlineStr">
        <is>
          <t>None</t>
        </is>
      </c>
      <c r="AV833" t="inlineStr">
        <is>
          <t>*</t>
        </is>
      </c>
    </row>
    <row r="834" ht="14.25" customHeight="1" s="152">
      <c r="A834" t="inlineStr">
        <is>
          <t>SCR</t>
        </is>
      </c>
      <c r="B834" t="n">
        <v>3</v>
      </c>
      <c r="C834" t="inlineStr">
        <is>
          <t>A066F063-00</t>
        </is>
      </c>
      <c r="D834" t="inlineStr">
        <is>
          <t>A066F063</t>
        </is>
      </c>
      <c r="E834" t="inlineStr">
        <is>
          <t xml:space="preserve">            -  A067Y774</t>
        </is>
      </c>
      <c r="F834" t="inlineStr">
        <is>
          <t>A067Y774</t>
        </is>
      </c>
      <c r="G834" t="inlineStr">
        <is>
          <t>ROLLED BODY</t>
        </is>
      </c>
      <c r="H834" t="n">
        <v>1</v>
      </c>
      <c r="I834" t="inlineStr">
        <is>
          <t>SUB ASSEMBLY</t>
        </is>
      </c>
      <c r="J834" t="inlineStr">
        <is>
          <t>Active</t>
        </is>
      </c>
      <c r="L834" t="n">
        <v>10</v>
      </c>
      <c r="M834" t="n">
        <v>1</v>
      </c>
      <c r="Q834" t="inlineStr">
        <is>
          <t>EA</t>
        </is>
      </c>
      <c r="R834" t="inlineStr">
        <is>
          <t>Item</t>
        </is>
      </c>
      <c r="S834" t="n">
        <v>1</v>
      </c>
      <c r="T834" t="n">
        <v>100</v>
      </c>
      <c r="U834" t="n">
        <v>1</v>
      </c>
      <c r="V834" t="n">
        <v>1</v>
      </c>
      <c r="W834" t="inlineStr">
        <is>
          <t>Date</t>
        </is>
      </c>
      <c r="Z834" s="153" t="n">
        <v>45020.71755787037</v>
      </c>
      <c r="AB834" t="inlineStr">
        <is>
          <t>*</t>
        </is>
      </c>
      <c r="AD834" t="inlineStr">
        <is>
          <t>Assembly Pull</t>
        </is>
      </c>
      <c r="AE834" t="inlineStr">
        <is>
          <t>C500</t>
        </is>
      </c>
      <c r="AI834" t="n">
        <v>1</v>
      </c>
      <c r="AK834" t="n">
        <v>1</v>
      </c>
      <c r="AL834" t="n">
        <v>1</v>
      </c>
      <c r="AN834" t="n">
        <v>1</v>
      </c>
      <c r="AO834" t="n">
        <v>6</v>
      </c>
      <c r="AU834" t="inlineStr">
        <is>
          <t>None</t>
        </is>
      </c>
      <c r="AV834" t="inlineStr">
        <is>
          <t>*</t>
        </is>
      </c>
    </row>
    <row r="835" ht="14.25" customHeight="1" s="152">
      <c r="A835" t="inlineStr">
        <is>
          <t>SCR</t>
        </is>
      </c>
      <c r="B835" t="n">
        <v>4</v>
      </c>
      <c r="C835" t="inlineStr">
        <is>
          <t>A066F063-00</t>
        </is>
      </c>
      <c r="D835" t="inlineStr">
        <is>
          <t>A066F063</t>
        </is>
      </c>
      <c r="E835" t="inlineStr">
        <is>
          <t xml:space="preserve">                    A067Y774F</t>
        </is>
      </c>
      <c r="F835" t="inlineStr">
        <is>
          <t>A067Y774</t>
        </is>
      </c>
      <c r="G835" t="inlineStr">
        <is>
          <t>FLAT BODY</t>
        </is>
      </c>
      <c r="H835" t="n">
        <v>1</v>
      </c>
      <c r="I835" t="inlineStr">
        <is>
          <t>RAW MATERIAL</t>
        </is>
      </c>
      <c r="J835" t="inlineStr">
        <is>
          <t>Active</t>
        </is>
      </c>
      <c r="L835" t="n">
        <v>10</v>
      </c>
      <c r="M835" t="n">
        <v>1</v>
      </c>
      <c r="Q835" t="inlineStr">
        <is>
          <t>EA</t>
        </is>
      </c>
      <c r="R835" t="inlineStr">
        <is>
          <t>Item</t>
        </is>
      </c>
      <c r="S835" t="n">
        <v>1</v>
      </c>
      <c r="T835" t="n">
        <v>100</v>
      </c>
      <c r="U835" t="n">
        <v>1</v>
      </c>
      <c r="V835" t="n">
        <v>1</v>
      </c>
      <c r="W835" t="inlineStr">
        <is>
          <t>Date</t>
        </is>
      </c>
      <c r="Z835" s="153" t="n">
        <v>45020.71755787037</v>
      </c>
      <c r="AB835" t="inlineStr">
        <is>
          <t>*</t>
        </is>
      </c>
      <c r="AD835" t="inlineStr">
        <is>
          <t>Assembly Pull</t>
        </is>
      </c>
      <c r="AE835" t="inlineStr">
        <is>
          <t>LSLASER</t>
        </is>
      </c>
      <c r="AI835" t="n">
        <v>1</v>
      </c>
      <c r="AK835" t="n">
        <v>1</v>
      </c>
      <c r="AL835" t="n">
        <v>5</v>
      </c>
      <c r="AN835" t="n">
        <v>0</v>
      </c>
      <c r="AO835" t="n">
        <v>5</v>
      </c>
      <c r="AU835" t="inlineStr">
        <is>
          <t>None</t>
        </is>
      </c>
      <c r="AV835" t="inlineStr">
        <is>
          <t>*</t>
        </is>
      </c>
    </row>
    <row r="836" ht="14.25" customHeight="1" s="152">
      <c r="A836" t="inlineStr">
        <is>
          <t>SCR</t>
        </is>
      </c>
      <c r="B836" t="n">
        <v>3</v>
      </c>
      <c r="C836" t="inlineStr">
        <is>
          <t>A066F063-00</t>
        </is>
      </c>
      <c r="D836" t="inlineStr">
        <is>
          <t>A066F063</t>
        </is>
      </c>
      <c r="E836" t="inlineStr">
        <is>
          <t xml:space="preserve">                A067B296</t>
        </is>
      </c>
      <c r="F836" t="inlineStr">
        <is>
          <t>A067B296</t>
        </is>
      </c>
      <c r="G836" t="inlineStr">
        <is>
          <t>CATALYST,SELECTIVE CATALYTIC REDUCTION</t>
        </is>
      </c>
      <c r="H836" t="n">
        <v>1</v>
      </c>
      <c r="I836" t="inlineStr">
        <is>
          <t>RAW MATERIAL</t>
        </is>
      </c>
      <c r="J836" t="inlineStr">
        <is>
          <t>Active</t>
        </is>
      </c>
      <c r="L836" t="n">
        <v>20</v>
      </c>
      <c r="M836" t="n">
        <v>1</v>
      </c>
      <c r="Q836" t="inlineStr">
        <is>
          <t>EA</t>
        </is>
      </c>
      <c r="R836" t="inlineStr">
        <is>
          <t>Item</t>
        </is>
      </c>
      <c r="S836" t="n">
        <v>1</v>
      </c>
      <c r="T836" t="n">
        <v>100</v>
      </c>
      <c r="U836" t="n">
        <v>1</v>
      </c>
      <c r="V836" t="n">
        <v>1</v>
      </c>
      <c r="W836" t="inlineStr">
        <is>
          <t>Date</t>
        </is>
      </c>
      <c r="Z836" s="153" t="n">
        <v>45020.71755787037</v>
      </c>
      <c r="AB836" t="inlineStr">
        <is>
          <t>*</t>
        </is>
      </c>
      <c r="AD836" t="inlineStr">
        <is>
          <t>Assembly Pull</t>
        </is>
      </c>
      <c r="AE836" t="inlineStr">
        <is>
          <t>C500</t>
        </is>
      </c>
      <c r="AI836" t="n">
        <v>1</v>
      </c>
      <c r="AK836" t="n">
        <v>1</v>
      </c>
      <c r="AL836" t="n">
        <v>10</v>
      </c>
      <c r="AN836" t="n">
        <v>0</v>
      </c>
      <c r="AO836" t="n">
        <v>12</v>
      </c>
      <c r="AU836" t="inlineStr">
        <is>
          <t>None</t>
        </is>
      </c>
      <c r="AV836" t="inlineStr">
        <is>
          <t>*</t>
        </is>
      </c>
    </row>
    <row r="837" ht="14.25" customHeight="1" s="152">
      <c r="A837" t="inlineStr">
        <is>
          <t>SCR</t>
        </is>
      </c>
      <c r="B837" t="n">
        <v>3</v>
      </c>
      <c r="C837" t="inlineStr">
        <is>
          <t>A066F063-00</t>
        </is>
      </c>
      <c r="D837" t="inlineStr">
        <is>
          <t>A066F063</t>
        </is>
      </c>
      <c r="E837" t="inlineStr">
        <is>
          <t xml:space="preserve">                A066D090</t>
        </is>
      </c>
      <c r="F837" t="inlineStr">
        <is>
          <t>A066D090</t>
        </is>
      </c>
      <c r="G837" t="inlineStr">
        <is>
          <t>MAT,SUBSTRATE MOUNTING</t>
        </is>
      </c>
      <c r="H837" t="n">
        <v>1</v>
      </c>
      <c r="I837" t="inlineStr">
        <is>
          <t>RAW MATERIAL</t>
        </is>
      </c>
      <c r="J837" t="inlineStr">
        <is>
          <t>Active</t>
        </is>
      </c>
      <c r="L837" t="n">
        <v>30</v>
      </c>
      <c r="M837" t="n">
        <v>1</v>
      </c>
      <c r="Q837" t="inlineStr">
        <is>
          <t>EA</t>
        </is>
      </c>
      <c r="R837" t="inlineStr">
        <is>
          <t>Item</t>
        </is>
      </c>
      <c r="S837" t="n">
        <v>1</v>
      </c>
      <c r="T837" t="n">
        <v>100</v>
      </c>
      <c r="U837" t="n">
        <v>1</v>
      </c>
      <c r="V837" t="n">
        <v>1</v>
      </c>
      <c r="W837" t="inlineStr">
        <is>
          <t>Date</t>
        </is>
      </c>
      <c r="Z837" s="153" t="n">
        <v>45020.71755787037</v>
      </c>
      <c r="AB837" t="inlineStr">
        <is>
          <t>*</t>
        </is>
      </c>
      <c r="AD837" t="inlineStr">
        <is>
          <t>Assembly Pull</t>
        </is>
      </c>
      <c r="AE837" t="inlineStr">
        <is>
          <t>C500</t>
        </is>
      </c>
      <c r="AI837" t="n">
        <v>1</v>
      </c>
      <c r="AK837" t="n">
        <v>1</v>
      </c>
      <c r="AL837" t="n">
        <v>15</v>
      </c>
      <c r="AN837" t="n">
        <v>0</v>
      </c>
      <c r="AO837" t="n">
        <v>17</v>
      </c>
      <c r="AU837" t="inlineStr">
        <is>
          <t>None</t>
        </is>
      </c>
      <c r="AV837" t="inlineStr">
        <is>
          <t>*</t>
        </is>
      </c>
    </row>
    <row r="838" ht="14.25" customHeight="1" s="152">
      <c r="A838" t="inlineStr">
        <is>
          <t>SCR</t>
        </is>
      </c>
      <c r="B838" t="n">
        <v>3</v>
      </c>
      <c r="C838" t="inlineStr">
        <is>
          <t>A066F063-00</t>
        </is>
      </c>
      <c r="D838" t="inlineStr">
        <is>
          <t>A066F063</t>
        </is>
      </c>
      <c r="E838" t="inlineStr">
        <is>
          <t xml:space="preserve">                A066D091</t>
        </is>
      </c>
      <c r="F838" t="inlineStr">
        <is>
          <t>A066D091</t>
        </is>
      </c>
      <c r="G838" t="inlineStr">
        <is>
          <t>MAT,SUBSTRATE MOUNTING</t>
        </is>
      </c>
      <c r="H838" t="n">
        <v>1</v>
      </c>
      <c r="I838" t="inlineStr">
        <is>
          <t>RAW MATERIAL</t>
        </is>
      </c>
      <c r="J838" t="inlineStr">
        <is>
          <t>Active</t>
        </is>
      </c>
      <c r="L838" t="n">
        <v>40</v>
      </c>
      <c r="M838" t="n">
        <v>1</v>
      </c>
      <c r="Q838" t="inlineStr">
        <is>
          <t>EA</t>
        </is>
      </c>
      <c r="R838" t="inlineStr">
        <is>
          <t>Item</t>
        </is>
      </c>
      <c r="S838" t="n">
        <v>1</v>
      </c>
      <c r="T838" t="n">
        <v>100</v>
      </c>
      <c r="U838" t="n">
        <v>1</v>
      </c>
      <c r="V838" t="n">
        <v>1</v>
      </c>
      <c r="W838" t="inlineStr">
        <is>
          <t>Date</t>
        </is>
      </c>
      <c r="Z838" s="153" t="n">
        <v>45020.71755787037</v>
      </c>
      <c r="AB838" t="inlineStr">
        <is>
          <t>*</t>
        </is>
      </c>
      <c r="AD838" t="inlineStr">
        <is>
          <t>Assembly Pull</t>
        </is>
      </c>
      <c r="AE838" t="inlineStr">
        <is>
          <t>C500</t>
        </is>
      </c>
      <c r="AI838" t="n">
        <v>1</v>
      </c>
      <c r="AK838" t="n">
        <v>1</v>
      </c>
      <c r="AL838" t="n">
        <v>15</v>
      </c>
      <c r="AN838" t="n">
        <v>0</v>
      </c>
      <c r="AO838" t="n">
        <v>17</v>
      </c>
      <c r="AU838" t="inlineStr">
        <is>
          <t>None</t>
        </is>
      </c>
      <c r="AV838" t="inlineStr">
        <is>
          <t>*</t>
        </is>
      </c>
    </row>
    <row r="839" ht="14.25" customHeight="1" s="152">
      <c r="A839" t="inlineStr">
        <is>
          <t>SCR</t>
        </is>
      </c>
      <c r="B839" t="n">
        <v>3</v>
      </c>
      <c r="C839" t="inlineStr">
        <is>
          <t>A066F063-00</t>
        </is>
      </c>
      <c r="D839" t="inlineStr">
        <is>
          <t>A066F063</t>
        </is>
      </c>
      <c r="E839" t="inlineStr">
        <is>
          <t xml:space="preserve">            -  A067B300</t>
        </is>
      </c>
      <c r="F839" t="inlineStr">
        <is>
          <t>A067B300</t>
        </is>
      </c>
      <c r="G839" t="inlineStr">
        <is>
          <t>AMMONIA SLIP CATALYST</t>
        </is>
      </c>
      <c r="H839" t="n">
        <v>1</v>
      </c>
      <c r="I839" t="inlineStr">
        <is>
          <t>PHANTOM</t>
        </is>
      </c>
      <c r="J839" t="inlineStr">
        <is>
          <t>PHANTOM</t>
        </is>
      </c>
      <c r="L839" t="n">
        <v>50</v>
      </c>
      <c r="M839" t="n">
        <v>1</v>
      </c>
      <c r="Q839" t="inlineStr">
        <is>
          <t>EA</t>
        </is>
      </c>
      <c r="R839" t="inlineStr">
        <is>
          <t>Item</t>
        </is>
      </c>
      <c r="S839" t="n">
        <v>1</v>
      </c>
      <c r="T839" t="n">
        <v>100</v>
      </c>
      <c r="U839" t="n">
        <v>1</v>
      </c>
      <c r="V839" t="n">
        <v>1</v>
      </c>
      <c r="W839" t="inlineStr">
        <is>
          <t>Date</t>
        </is>
      </c>
      <c r="Z839" s="153" t="n">
        <v>45020.71755787037</v>
      </c>
      <c r="AB839" t="inlineStr">
        <is>
          <t>*</t>
        </is>
      </c>
      <c r="AD839" t="inlineStr">
        <is>
          <t>Phantom</t>
        </is>
      </c>
      <c r="AI839" t="n">
        <v>1</v>
      </c>
      <c r="AK839" t="n">
        <v>1</v>
      </c>
      <c r="AL839" t="n">
        <v>0</v>
      </c>
      <c r="AN839" t="n">
        <v>0</v>
      </c>
      <c r="AO839" t="n">
        <v>82</v>
      </c>
      <c r="AU839" t="inlineStr">
        <is>
          <t>None</t>
        </is>
      </c>
    </row>
    <row r="840" ht="14.25" customHeight="1" s="152">
      <c r="A840" t="inlineStr">
        <is>
          <t>SCR</t>
        </is>
      </c>
      <c r="B840" t="n">
        <v>4</v>
      </c>
      <c r="C840" t="inlineStr">
        <is>
          <t>A066F063-00</t>
        </is>
      </c>
      <c r="D840" t="inlineStr">
        <is>
          <t>A066F063</t>
        </is>
      </c>
      <c r="E840" t="inlineStr">
        <is>
          <t xml:space="preserve">                    A067B300A</t>
        </is>
      </c>
      <c r="F840" t="inlineStr">
        <is>
          <t>A067B300</t>
        </is>
      </c>
      <c r="G840" t="inlineStr">
        <is>
          <t>AMMONIA SLIP CATALYST</t>
        </is>
      </c>
      <c r="H840" t="n">
        <v>1</v>
      </c>
      <c r="I840" t="inlineStr">
        <is>
          <t>RAW MATERIAL</t>
        </is>
      </c>
      <c r="J840" t="inlineStr">
        <is>
          <t>Active</t>
        </is>
      </c>
      <c r="L840" t="n">
        <v>10</v>
      </c>
      <c r="M840" t="n">
        <v>1</v>
      </c>
      <c r="Q840" t="inlineStr">
        <is>
          <t>EA</t>
        </is>
      </c>
      <c r="R840" t="inlineStr">
        <is>
          <t>Item</t>
        </is>
      </c>
      <c r="S840" t="n">
        <v>1</v>
      </c>
      <c r="T840" t="n">
        <v>100</v>
      </c>
      <c r="U840" t="n">
        <v>1</v>
      </c>
      <c r="V840" t="n">
        <v>1</v>
      </c>
      <c r="W840" t="inlineStr">
        <is>
          <t>Date</t>
        </is>
      </c>
      <c r="Z840" s="153" t="n">
        <v>45020.71755787037</v>
      </c>
      <c r="AB840" t="inlineStr">
        <is>
          <t>*</t>
        </is>
      </c>
      <c r="AD840" t="inlineStr">
        <is>
          <t>Assembly Pull</t>
        </is>
      </c>
      <c r="AE840" t="inlineStr">
        <is>
          <t>C500</t>
        </is>
      </c>
      <c r="AI840" t="n">
        <v>1</v>
      </c>
      <c r="AK840" t="n">
        <v>1</v>
      </c>
      <c r="AL840" t="n">
        <v>10</v>
      </c>
      <c r="AN840" t="n">
        <v>0</v>
      </c>
      <c r="AO840" t="n">
        <v>12</v>
      </c>
      <c r="AU840" t="inlineStr">
        <is>
          <t>None</t>
        </is>
      </c>
      <c r="AV840" t="inlineStr">
        <is>
          <t>*</t>
        </is>
      </c>
    </row>
    <row r="841" ht="14.25" customHeight="1" s="152">
      <c r="A841" t="inlineStr">
        <is>
          <t>SCR</t>
        </is>
      </c>
      <c r="B841" t="n">
        <v>4</v>
      </c>
      <c r="C841" t="inlineStr">
        <is>
          <t>A066F063-00</t>
        </is>
      </c>
      <c r="D841" t="inlineStr">
        <is>
          <t>A066F063</t>
        </is>
      </c>
      <c r="E841" t="inlineStr">
        <is>
          <t xml:space="preserve">                    Q196100</t>
        </is>
      </c>
      <c r="F841" t="inlineStr">
        <is>
          <t>Q196100</t>
        </is>
      </c>
      <c r="G841" t="inlineStr">
        <is>
          <t>PRECIOUS METAL PLATINUM PER PRINT</t>
        </is>
      </c>
      <c r="H841" t="n">
        <v>1</v>
      </c>
      <c r="I841" t="inlineStr">
        <is>
          <t>RAW MATERIAL</t>
        </is>
      </c>
      <c r="J841" t="inlineStr">
        <is>
          <t>Active</t>
        </is>
      </c>
      <c r="L841" t="n">
        <v>20</v>
      </c>
      <c r="M841" t="n">
        <v>1</v>
      </c>
      <c r="Q841" t="inlineStr">
        <is>
          <t>TZ</t>
        </is>
      </c>
      <c r="R841" t="inlineStr">
        <is>
          <t>Item</t>
        </is>
      </c>
      <c r="S841" t="n">
        <v>0.007556929</v>
      </c>
      <c r="T841" t="n">
        <v>100</v>
      </c>
      <c r="U841" t="n">
        <v>1</v>
      </c>
      <c r="V841" t="n">
        <v>0.007556929</v>
      </c>
      <c r="W841" t="inlineStr">
        <is>
          <t>Date</t>
        </is>
      </c>
      <c r="Z841" s="153" t="n">
        <v>45020.71755787037</v>
      </c>
      <c r="AB841" t="inlineStr">
        <is>
          <t>*</t>
        </is>
      </c>
      <c r="AD841" t="inlineStr">
        <is>
          <t>Assembly Pull</t>
        </is>
      </c>
      <c r="AE841" t="inlineStr">
        <is>
          <t>PGM</t>
        </is>
      </c>
      <c r="AI841" t="n">
        <v>0.007556929</v>
      </c>
      <c r="AK841" t="n">
        <v>1</v>
      </c>
      <c r="AL841" t="n">
        <v>80</v>
      </c>
      <c r="AN841" t="n">
        <v>0</v>
      </c>
      <c r="AO841" t="n">
        <v>82</v>
      </c>
      <c r="AU841" t="inlineStr">
        <is>
          <t>None</t>
        </is>
      </c>
      <c r="AV841" t="inlineStr">
        <is>
          <t>*</t>
        </is>
      </c>
    </row>
    <row r="842" ht="14.25" customHeight="1" s="152">
      <c r="A842" t="inlineStr">
        <is>
          <t>SCR</t>
        </is>
      </c>
      <c r="B842" t="n">
        <v>2</v>
      </c>
      <c r="C842" t="inlineStr">
        <is>
          <t>A066F063-00</t>
        </is>
      </c>
      <c r="D842" t="inlineStr">
        <is>
          <t>A066F063</t>
        </is>
      </c>
      <c r="E842" t="inlineStr">
        <is>
          <t xml:space="preserve">            A065T243</t>
        </is>
      </c>
      <c r="F842" t="inlineStr">
        <is>
          <t>A065T243</t>
        </is>
      </c>
      <c r="G842" t="inlineStr">
        <is>
          <t>ROLLED BODY</t>
        </is>
      </c>
      <c r="H842" t="n">
        <v>1</v>
      </c>
      <c r="I842" t="inlineStr">
        <is>
          <t>RAW MATERIAL</t>
        </is>
      </c>
      <c r="J842" t="inlineStr">
        <is>
          <t>Active</t>
        </is>
      </c>
      <c r="L842" t="n">
        <v>20</v>
      </c>
      <c r="M842" t="n">
        <v>1</v>
      </c>
      <c r="Q842" t="inlineStr">
        <is>
          <t>EA</t>
        </is>
      </c>
      <c r="R842" t="inlineStr">
        <is>
          <t>Item</t>
        </is>
      </c>
      <c r="S842" t="n">
        <v>1</v>
      </c>
      <c r="T842" t="n">
        <v>100</v>
      </c>
      <c r="U842" t="n">
        <v>1</v>
      </c>
      <c r="V842" t="n">
        <v>1</v>
      </c>
      <c r="W842" t="inlineStr">
        <is>
          <t>Date</t>
        </is>
      </c>
      <c r="Z842" s="153" t="n">
        <v>44671.67722222222</v>
      </c>
      <c r="AB842" t="inlineStr">
        <is>
          <t>*</t>
        </is>
      </c>
      <c r="AD842" t="inlineStr">
        <is>
          <t>Assembly Pull</t>
        </is>
      </c>
      <c r="AE842" t="inlineStr">
        <is>
          <t>MFRJ KITS</t>
        </is>
      </c>
      <c r="AI842" t="n">
        <v>1</v>
      </c>
      <c r="AK842" t="n">
        <v>1</v>
      </c>
      <c r="AL842" t="n">
        <v>30</v>
      </c>
      <c r="AN842" t="n">
        <v>0</v>
      </c>
      <c r="AO842" t="n">
        <v>32</v>
      </c>
      <c r="AU842" t="inlineStr">
        <is>
          <t>None</t>
        </is>
      </c>
      <c r="AV842" t="inlineStr">
        <is>
          <t>*</t>
        </is>
      </c>
    </row>
    <row r="843" ht="14.25" customHeight="1" s="152">
      <c r="A843" t="inlineStr">
        <is>
          <t>SCR</t>
        </is>
      </c>
      <c r="B843" t="n">
        <v>2</v>
      </c>
      <c r="C843" t="inlineStr">
        <is>
          <t>A066F063-00</t>
        </is>
      </c>
      <c r="D843" t="inlineStr">
        <is>
          <t>A066F063</t>
        </is>
      </c>
      <c r="E843" t="inlineStr">
        <is>
          <t xml:space="preserve">            A066G029</t>
        </is>
      </c>
      <c r="F843" t="inlineStr">
        <is>
          <t>A066G029</t>
        </is>
      </c>
      <c r="G843" t="inlineStr">
        <is>
          <t>PLATE,FLANGED</t>
        </is>
      </c>
      <c r="H843" t="n">
        <v>1</v>
      </c>
      <c r="I843" t="inlineStr">
        <is>
          <t>RAW MATERIAL</t>
        </is>
      </c>
      <c r="J843" t="inlineStr">
        <is>
          <t>Active</t>
        </is>
      </c>
      <c r="L843" t="n">
        <v>30</v>
      </c>
      <c r="M843" t="n">
        <v>1</v>
      </c>
      <c r="Q843" t="inlineStr">
        <is>
          <t>EA</t>
        </is>
      </c>
      <c r="R843" t="inlineStr">
        <is>
          <t>Item</t>
        </is>
      </c>
      <c r="S843" t="n">
        <v>1</v>
      </c>
      <c r="T843" t="n">
        <v>100</v>
      </c>
      <c r="U843" t="n">
        <v>1</v>
      </c>
      <c r="V843" t="n">
        <v>1</v>
      </c>
      <c r="W843" t="inlineStr">
        <is>
          <t>Date</t>
        </is>
      </c>
      <c r="Z843" s="153" t="n">
        <v>44671.67722222222</v>
      </c>
      <c r="AB843" t="inlineStr">
        <is>
          <t>*</t>
        </is>
      </c>
      <c r="AD843" t="inlineStr">
        <is>
          <t>Assembly Pull</t>
        </is>
      </c>
      <c r="AE843" t="inlineStr">
        <is>
          <t>MFRJ KITS</t>
        </is>
      </c>
      <c r="AI843" t="n">
        <v>1</v>
      </c>
      <c r="AK843" t="n">
        <v>1</v>
      </c>
      <c r="AL843" t="n">
        <v>22</v>
      </c>
      <c r="AN843" t="n">
        <v>0</v>
      </c>
      <c r="AO843" t="n">
        <v>24</v>
      </c>
      <c r="AU843" t="inlineStr">
        <is>
          <t>None</t>
        </is>
      </c>
      <c r="AV843" t="inlineStr">
        <is>
          <t>*</t>
        </is>
      </c>
    </row>
    <row r="844" ht="14.25" customHeight="1" s="152">
      <c r="A844" t="inlineStr">
        <is>
          <t>SCR</t>
        </is>
      </c>
      <c r="B844" t="n">
        <v>2</v>
      </c>
      <c r="C844" t="inlineStr">
        <is>
          <t>A066F063-00</t>
        </is>
      </c>
      <c r="D844" t="inlineStr">
        <is>
          <t>A066F063</t>
        </is>
      </c>
      <c r="E844" t="inlineStr">
        <is>
          <t xml:space="preserve">            A054H715</t>
        </is>
      </c>
      <c r="F844" t="inlineStr">
        <is>
          <t>A054H715</t>
        </is>
      </c>
      <c r="G844" t="inlineStr">
        <is>
          <t>EPA17-PLATE, FLANGED</t>
        </is>
      </c>
      <c r="H844" t="n">
        <v>1</v>
      </c>
      <c r="I844" t="inlineStr">
        <is>
          <t>RAW MATERIAL</t>
        </is>
      </c>
      <c r="J844" t="inlineStr">
        <is>
          <t>Active</t>
        </is>
      </c>
      <c r="L844" t="n">
        <v>40</v>
      </c>
      <c r="M844" t="n">
        <v>1</v>
      </c>
      <c r="Q844" t="inlineStr">
        <is>
          <t>EA</t>
        </is>
      </c>
      <c r="R844" t="inlineStr">
        <is>
          <t>Item</t>
        </is>
      </c>
      <c r="S844" t="n">
        <v>1</v>
      </c>
      <c r="T844" t="n">
        <v>100</v>
      </c>
      <c r="U844" t="n">
        <v>1</v>
      </c>
      <c r="V844" t="n">
        <v>1</v>
      </c>
      <c r="W844" t="inlineStr">
        <is>
          <t>Date</t>
        </is>
      </c>
      <c r="Z844" s="153" t="n">
        <v>44671.67722222222</v>
      </c>
      <c r="AB844" t="inlineStr">
        <is>
          <t>*</t>
        </is>
      </c>
      <c r="AD844" t="inlineStr">
        <is>
          <t>Assembly Pull</t>
        </is>
      </c>
      <c r="AE844" t="inlineStr">
        <is>
          <t>MFRJ KITS</t>
        </is>
      </c>
      <c r="AI844" t="n">
        <v>1</v>
      </c>
      <c r="AK844" t="n">
        <v>1</v>
      </c>
      <c r="AL844" t="n">
        <v>15</v>
      </c>
      <c r="AN844" t="n">
        <v>0</v>
      </c>
      <c r="AO844" t="n">
        <v>17</v>
      </c>
      <c r="AU844" t="inlineStr">
        <is>
          <t>None</t>
        </is>
      </c>
      <c r="AV844" t="inlineStr">
        <is>
          <t>*</t>
        </is>
      </c>
    </row>
    <row r="845" ht="14.25" customHeight="1" s="152">
      <c r="A845" t="inlineStr">
        <is>
          <t>SCR</t>
        </is>
      </c>
      <c r="B845" t="n">
        <v>2</v>
      </c>
      <c r="C845" t="inlineStr">
        <is>
          <t>A066F063-00</t>
        </is>
      </c>
      <c r="D845" t="inlineStr">
        <is>
          <t>A066F063</t>
        </is>
      </c>
      <c r="E845" t="inlineStr">
        <is>
          <t xml:space="preserve">        -  A067Y419</t>
        </is>
      </c>
      <c r="F845" t="inlineStr">
        <is>
          <t>A067Y419</t>
        </is>
      </c>
      <c r="G845" t="inlineStr">
        <is>
          <t>ROLLED BODY</t>
        </is>
      </c>
      <c r="H845" t="n">
        <v>1</v>
      </c>
      <c r="I845" t="inlineStr">
        <is>
          <t>SUB ASSEMBLY</t>
        </is>
      </c>
      <c r="J845" t="inlineStr">
        <is>
          <t>Active</t>
        </is>
      </c>
      <c r="L845" t="n">
        <v>50</v>
      </c>
      <c r="M845" t="n">
        <v>1</v>
      </c>
      <c r="Q845" t="inlineStr">
        <is>
          <t>EA</t>
        </is>
      </c>
      <c r="R845" t="inlineStr">
        <is>
          <t>Item</t>
        </is>
      </c>
      <c r="S845" t="n">
        <v>1</v>
      </c>
      <c r="T845" t="n">
        <v>100</v>
      </c>
      <c r="U845" t="n">
        <v>1</v>
      </c>
      <c r="V845" t="n">
        <v>1</v>
      </c>
      <c r="W845" t="inlineStr">
        <is>
          <t>Date</t>
        </is>
      </c>
      <c r="Z845" s="153" t="n">
        <v>44671.67722222222</v>
      </c>
      <c r="AB845" t="inlineStr">
        <is>
          <t>*</t>
        </is>
      </c>
      <c r="AD845" t="inlineStr">
        <is>
          <t>Assembly Pull</t>
        </is>
      </c>
      <c r="AE845" t="inlineStr">
        <is>
          <t>LSSMSMOD</t>
        </is>
      </c>
      <c r="AI845" t="n">
        <v>1</v>
      </c>
      <c r="AK845" t="n">
        <v>1</v>
      </c>
      <c r="AL845" t="n">
        <v>1</v>
      </c>
      <c r="AN845" t="n">
        <v>1</v>
      </c>
      <c r="AO845" t="n">
        <v>6</v>
      </c>
      <c r="AU845" t="inlineStr">
        <is>
          <t>None</t>
        </is>
      </c>
      <c r="AV845" t="inlineStr">
        <is>
          <t>*</t>
        </is>
      </c>
    </row>
    <row r="846" ht="14.25" customHeight="1" s="152">
      <c r="A846" t="inlineStr">
        <is>
          <t>SCR</t>
        </is>
      </c>
      <c r="B846" t="n">
        <v>3</v>
      </c>
      <c r="C846" t="inlineStr">
        <is>
          <t>A066F063-00</t>
        </is>
      </c>
      <c r="D846" t="inlineStr">
        <is>
          <t>A066F063</t>
        </is>
      </c>
      <c r="E846" t="inlineStr">
        <is>
          <t xml:space="preserve">                A067Y419F</t>
        </is>
      </c>
      <c r="F846" t="inlineStr">
        <is>
          <t>A067Y419</t>
        </is>
      </c>
      <c r="G846" t="inlineStr">
        <is>
          <t>FLAT BODY</t>
        </is>
      </c>
      <c r="H846" t="n">
        <v>1</v>
      </c>
      <c r="I846" t="inlineStr">
        <is>
          <t>RAW MATERIAL</t>
        </is>
      </c>
      <c r="J846" t="inlineStr">
        <is>
          <t>Active</t>
        </is>
      </c>
      <c r="L846" t="n">
        <v>10</v>
      </c>
      <c r="M846" t="n">
        <v>1</v>
      </c>
      <c r="Q846" t="inlineStr">
        <is>
          <t>EA</t>
        </is>
      </c>
      <c r="R846" t="inlineStr">
        <is>
          <t>Item</t>
        </is>
      </c>
      <c r="S846" t="n">
        <v>1</v>
      </c>
      <c r="T846" t="n">
        <v>100</v>
      </c>
      <c r="U846" t="n">
        <v>1</v>
      </c>
      <c r="V846" t="n">
        <v>1</v>
      </c>
      <c r="W846" t="inlineStr">
        <is>
          <t>Date</t>
        </is>
      </c>
      <c r="Z846" s="153" t="n">
        <v>44671.67722222222</v>
      </c>
      <c r="AB846" t="inlineStr">
        <is>
          <t>*</t>
        </is>
      </c>
      <c r="AD846" t="inlineStr">
        <is>
          <t>Assembly Pull</t>
        </is>
      </c>
      <c r="AE846" t="inlineStr">
        <is>
          <t>LSLASER</t>
        </is>
      </c>
      <c r="AI846" t="n">
        <v>1</v>
      </c>
      <c r="AK846" t="n">
        <v>1</v>
      </c>
      <c r="AL846" t="n">
        <v>5</v>
      </c>
      <c r="AN846" t="n">
        <v>0</v>
      </c>
      <c r="AO846" t="n">
        <v>5</v>
      </c>
      <c r="AU846" t="inlineStr">
        <is>
          <t>None</t>
        </is>
      </c>
      <c r="AV846" t="inlineStr">
        <is>
          <t>*</t>
        </is>
      </c>
    </row>
    <row r="847" ht="14.25" customHeight="1" s="152">
      <c r="A847" t="inlineStr">
        <is>
          <t>SCR</t>
        </is>
      </c>
      <c r="B847" t="n">
        <v>2</v>
      </c>
      <c r="C847" t="inlineStr">
        <is>
          <t>A066F063-00</t>
        </is>
      </c>
      <c r="D847" t="inlineStr">
        <is>
          <t>A066F063</t>
        </is>
      </c>
      <c r="E847" t="inlineStr">
        <is>
          <t xml:space="preserve">            A058S632</t>
        </is>
      </c>
      <c r="F847" t="inlineStr">
        <is>
          <t>A058S632</t>
        </is>
      </c>
      <c r="G847" t="inlineStr">
        <is>
          <t>STAGE V-HEAT SHIELD</t>
        </is>
      </c>
      <c r="H847" t="n">
        <v>1</v>
      </c>
      <c r="I847" t="inlineStr">
        <is>
          <t>RAW MATERIAL</t>
        </is>
      </c>
      <c r="J847" t="inlineStr">
        <is>
          <t>Active</t>
        </is>
      </c>
      <c r="L847" t="n">
        <v>60</v>
      </c>
      <c r="M847" t="n">
        <v>1</v>
      </c>
      <c r="Q847" t="inlineStr">
        <is>
          <t>EA</t>
        </is>
      </c>
      <c r="R847" t="inlineStr">
        <is>
          <t>Item</t>
        </is>
      </c>
      <c r="S847" t="n">
        <v>1</v>
      </c>
      <c r="T847" t="n">
        <v>100</v>
      </c>
      <c r="U847" t="n">
        <v>1</v>
      </c>
      <c r="V847" t="n">
        <v>1</v>
      </c>
      <c r="W847" t="inlineStr">
        <is>
          <t>Date</t>
        </is>
      </c>
      <c r="Z847" s="153" t="n">
        <v>44671.67722222222</v>
      </c>
      <c r="AB847" t="inlineStr">
        <is>
          <t>*</t>
        </is>
      </c>
      <c r="AD847" t="inlineStr">
        <is>
          <t>Assembly Pull</t>
        </is>
      </c>
      <c r="AE847" t="inlineStr">
        <is>
          <t>MFRJ KITS</t>
        </is>
      </c>
      <c r="AI847" t="n">
        <v>1</v>
      </c>
      <c r="AK847" t="n">
        <v>1</v>
      </c>
      <c r="AL847" t="n">
        <v>20</v>
      </c>
      <c r="AN847" t="n">
        <v>0</v>
      </c>
      <c r="AO847" t="n">
        <v>22</v>
      </c>
      <c r="AU847" t="inlineStr">
        <is>
          <t>None</t>
        </is>
      </c>
      <c r="AV847" t="inlineStr">
        <is>
          <t>*</t>
        </is>
      </c>
    </row>
    <row r="848" ht="14.25" customHeight="1" s="152">
      <c r="A848" t="inlineStr">
        <is>
          <t>SCR</t>
        </is>
      </c>
      <c r="B848" t="n">
        <v>2</v>
      </c>
      <c r="C848" t="inlineStr">
        <is>
          <t>A066F063-00</t>
        </is>
      </c>
      <c r="D848" t="inlineStr">
        <is>
          <t>A066F063</t>
        </is>
      </c>
      <c r="E848" t="inlineStr">
        <is>
          <t xml:space="preserve">            A058S636</t>
        </is>
      </c>
      <c r="F848" t="inlineStr">
        <is>
          <t>A058S636</t>
        </is>
      </c>
      <c r="G848" t="inlineStr">
        <is>
          <t>STAGE V-HEAT SHIELD</t>
        </is>
      </c>
      <c r="H848" t="n">
        <v>1</v>
      </c>
      <c r="I848" t="inlineStr">
        <is>
          <t>RAW MATERIAL</t>
        </is>
      </c>
      <c r="J848" t="inlineStr">
        <is>
          <t>Active</t>
        </is>
      </c>
      <c r="L848" t="n">
        <v>70</v>
      </c>
      <c r="M848" t="n">
        <v>1</v>
      </c>
      <c r="Q848" t="inlineStr">
        <is>
          <t>EA</t>
        </is>
      </c>
      <c r="R848" t="inlineStr">
        <is>
          <t>Item</t>
        </is>
      </c>
      <c r="S848" t="n">
        <v>1</v>
      </c>
      <c r="T848" t="n">
        <v>100</v>
      </c>
      <c r="U848" t="n">
        <v>1</v>
      </c>
      <c r="V848" t="n">
        <v>1</v>
      </c>
      <c r="W848" t="inlineStr">
        <is>
          <t>Date</t>
        </is>
      </c>
      <c r="Z848" s="153" t="n">
        <v>44671.67722222222</v>
      </c>
      <c r="AB848" t="inlineStr">
        <is>
          <t>*</t>
        </is>
      </c>
      <c r="AD848" t="inlineStr">
        <is>
          <t>Assembly Pull</t>
        </is>
      </c>
      <c r="AE848" t="inlineStr">
        <is>
          <t>MFRJ KITS</t>
        </is>
      </c>
      <c r="AI848" t="n">
        <v>1</v>
      </c>
      <c r="AK848" t="n">
        <v>1</v>
      </c>
      <c r="AL848" t="n">
        <v>20</v>
      </c>
      <c r="AN848" t="n">
        <v>0</v>
      </c>
      <c r="AO848" t="n">
        <v>22</v>
      </c>
      <c r="AU848" t="inlineStr">
        <is>
          <t>None</t>
        </is>
      </c>
      <c r="AV848" t="inlineStr">
        <is>
          <t>*</t>
        </is>
      </c>
    </row>
    <row r="849" ht="14.25" customHeight="1" s="152">
      <c r="A849" t="inlineStr">
        <is>
          <t>SCR</t>
        </is>
      </c>
      <c r="B849" t="n">
        <v>2</v>
      </c>
      <c r="C849" t="inlineStr">
        <is>
          <t>A066F063-00</t>
        </is>
      </c>
      <c r="D849" t="inlineStr">
        <is>
          <t>A066F063</t>
        </is>
      </c>
      <c r="E849" t="inlineStr">
        <is>
          <t xml:space="preserve">            A052E803</t>
        </is>
      </c>
      <c r="F849" t="inlineStr">
        <is>
          <t>A052E803</t>
        </is>
      </c>
      <c r="G849" t="inlineStr">
        <is>
          <t>EPA17-INSULATION</t>
        </is>
      </c>
      <c r="H849" t="n">
        <v>1</v>
      </c>
      <c r="I849" t="inlineStr">
        <is>
          <t>RAW MATERIAL</t>
        </is>
      </c>
      <c r="J849" t="inlineStr">
        <is>
          <t>Active</t>
        </is>
      </c>
      <c r="L849" t="n">
        <v>81</v>
      </c>
      <c r="M849" t="n">
        <v>1</v>
      </c>
      <c r="Q849" t="inlineStr">
        <is>
          <t>EA</t>
        </is>
      </c>
      <c r="R849" t="inlineStr">
        <is>
          <t>Item</t>
        </is>
      </c>
      <c r="S849" t="n">
        <v>1</v>
      </c>
      <c r="T849" t="n">
        <v>100</v>
      </c>
      <c r="U849" t="n">
        <v>1</v>
      </c>
      <c r="V849" t="n">
        <v>1</v>
      </c>
      <c r="W849" t="inlineStr">
        <is>
          <t>Date</t>
        </is>
      </c>
      <c r="Z849" s="153" t="n">
        <v>45020.71771990741</v>
      </c>
      <c r="AB849" t="inlineStr">
        <is>
          <t>*</t>
        </is>
      </c>
      <c r="AD849" t="inlineStr">
        <is>
          <t>Assembly Pull</t>
        </is>
      </c>
      <c r="AE849" t="inlineStr">
        <is>
          <t>MFRJ KITS</t>
        </is>
      </c>
      <c r="AI849" t="n">
        <v>1</v>
      </c>
      <c r="AK849" t="n">
        <v>1</v>
      </c>
      <c r="AL849" t="n">
        <v>10</v>
      </c>
      <c r="AN849" t="n">
        <v>0</v>
      </c>
      <c r="AO849" t="n">
        <v>12</v>
      </c>
      <c r="AU849" t="inlineStr">
        <is>
          <t>None</t>
        </is>
      </c>
      <c r="AV849" t="inlineStr">
        <is>
          <t>*</t>
        </is>
      </c>
    </row>
    <row r="850" ht="14.25" customHeight="1" s="152">
      <c r="A850" t="inlineStr">
        <is>
          <t>SCR</t>
        </is>
      </c>
      <c r="B850" t="n">
        <v>2</v>
      </c>
      <c r="C850" t="inlineStr">
        <is>
          <t>A066F063-00</t>
        </is>
      </c>
      <c r="D850" t="inlineStr">
        <is>
          <t>A066F063</t>
        </is>
      </c>
      <c r="E850" t="inlineStr">
        <is>
          <t xml:space="preserve">            A065T242</t>
        </is>
      </c>
      <c r="F850" t="inlineStr">
        <is>
          <t>A065T242</t>
        </is>
      </c>
      <c r="G850" t="inlineStr">
        <is>
          <t>SHIELD,HEAT</t>
        </is>
      </c>
      <c r="H850" t="n">
        <v>1</v>
      </c>
      <c r="I850" t="inlineStr">
        <is>
          <t>RAW MATERIAL</t>
        </is>
      </c>
      <c r="J850" t="inlineStr">
        <is>
          <t>Active</t>
        </is>
      </c>
      <c r="L850" t="n">
        <v>90</v>
      </c>
      <c r="M850" t="n">
        <v>1</v>
      </c>
      <c r="Q850" t="inlineStr">
        <is>
          <t>EA</t>
        </is>
      </c>
      <c r="R850" t="inlineStr">
        <is>
          <t>Item</t>
        </is>
      </c>
      <c r="S850" t="n">
        <v>1</v>
      </c>
      <c r="T850" t="n">
        <v>100</v>
      </c>
      <c r="U850" t="n">
        <v>1</v>
      </c>
      <c r="V850" t="n">
        <v>1</v>
      </c>
      <c r="W850" t="inlineStr">
        <is>
          <t>Date</t>
        </is>
      </c>
      <c r="Z850" s="153" t="n">
        <v>44671.67722222222</v>
      </c>
      <c r="AB850" t="inlineStr">
        <is>
          <t>*</t>
        </is>
      </c>
      <c r="AD850" t="inlineStr">
        <is>
          <t>Assembly Pull</t>
        </is>
      </c>
      <c r="AE850" t="inlineStr">
        <is>
          <t>MFRJ KITS</t>
        </is>
      </c>
      <c r="AI850" t="n">
        <v>1</v>
      </c>
      <c r="AK850" t="n">
        <v>1</v>
      </c>
      <c r="AL850" t="n">
        <v>20</v>
      </c>
      <c r="AN850" t="n">
        <v>0</v>
      </c>
      <c r="AO850" t="n">
        <v>22</v>
      </c>
      <c r="AU850" t="inlineStr">
        <is>
          <t>None</t>
        </is>
      </c>
      <c r="AV850" t="inlineStr">
        <is>
          <t>*</t>
        </is>
      </c>
    </row>
    <row r="851" ht="14.25" customHeight="1" s="152">
      <c r="A851" t="inlineStr">
        <is>
          <t>SCR</t>
        </is>
      </c>
      <c r="B851" t="n">
        <v>2</v>
      </c>
      <c r="C851" t="inlineStr">
        <is>
          <t>A066F063-00</t>
        </is>
      </c>
      <c r="D851" t="inlineStr">
        <is>
          <t>A066F063</t>
        </is>
      </c>
      <c r="E851" t="inlineStr">
        <is>
          <t xml:space="preserve">        -  A059J843</t>
        </is>
      </c>
      <c r="F851" t="inlineStr">
        <is>
          <t>A059J843</t>
        </is>
      </c>
      <c r="G851" t="inlineStr">
        <is>
          <t>EPA17-TUBE MODULE</t>
        </is>
      </c>
      <c r="H851" t="n">
        <v>1</v>
      </c>
      <c r="I851" t="inlineStr">
        <is>
          <t>PHANTOM</t>
        </is>
      </c>
      <c r="J851" t="inlineStr">
        <is>
          <t>PHANTOM</t>
        </is>
      </c>
      <c r="L851" t="n">
        <v>100</v>
      </c>
      <c r="M851" t="n">
        <v>1</v>
      </c>
      <c r="Q851" t="inlineStr">
        <is>
          <t>EA</t>
        </is>
      </c>
      <c r="R851" t="inlineStr">
        <is>
          <t>Item</t>
        </is>
      </c>
      <c r="S851" t="n">
        <v>1</v>
      </c>
      <c r="T851" t="n">
        <v>100</v>
      </c>
      <c r="U851" t="n">
        <v>1</v>
      </c>
      <c r="V851" t="n">
        <v>1</v>
      </c>
      <c r="W851" t="inlineStr">
        <is>
          <t>Date</t>
        </is>
      </c>
      <c r="Z851" s="153" t="n">
        <v>44671.67722222222</v>
      </c>
      <c r="AB851" t="inlineStr">
        <is>
          <t>*</t>
        </is>
      </c>
      <c r="AD851" t="inlineStr">
        <is>
          <t>Phantom</t>
        </is>
      </c>
      <c r="AI851" t="n">
        <v>1</v>
      </c>
      <c r="AK851" t="n">
        <v>1</v>
      </c>
      <c r="AL851" t="n">
        <v>0</v>
      </c>
      <c r="AN851" t="n">
        <v>0</v>
      </c>
      <c r="AO851" t="n">
        <v>12</v>
      </c>
      <c r="AU851" t="inlineStr">
        <is>
          <t>None</t>
        </is>
      </c>
    </row>
    <row r="852" ht="14.25" customHeight="1" s="152">
      <c r="A852" t="inlineStr">
        <is>
          <t>SCR</t>
        </is>
      </c>
      <c r="B852" t="n">
        <v>3</v>
      </c>
      <c r="C852" t="inlineStr">
        <is>
          <t>A066F063-00</t>
        </is>
      </c>
      <c r="D852" t="inlineStr">
        <is>
          <t>A066F063</t>
        </is>
      </c>
      <c r="E852" t="inlineStr">
        <is>
          <t xml:space="preserve">                A065W499</t>
        </is>
      </c>
      <c r="F852" t="inlineStr">
        <is>
          <t>A065W499</t>
        </is>
      </c>
      <c r="G852" t="inlineStr">
        <is>
          <t>TUBE</t>
        </is>
      </c>
      <c r="H852" t="n">
        <v>1</v>
      </c>
      <c r="I852" t="inlineStr">
        <is>
          <t>RAW MATERIAL</t>
        </is>
      </c>
      <c r="J852" t="inlineStr">
        <is>
          <t>Active</t>
        </is>
      </c>
      <c r="L852" t="n">
        <v>60</v>
      </c>
      <c r="M852" t="n">
        <v>1</v>
      </c>
      <c r="Q852" t="inlineStr">
        <is>
          <t>EA</t>
        </is>
      </c>
      <c r="R852" t="inlineStr">
        <is>
          <t>Item</t>
        </is>
      </c>
      <c r="S852" t="n">
        <v>1</v>
      </c>
      <c r="T852" t="n">
        <v>100</v>
      </c>
      <c r="U852" t="n">
        <v>1</v>
      </c>
      <c r="V852" t="n">
        <v>1</v>
      </c>
      <c r="W852" t="inlineStr">
        <is>
          <t>Date</t>
        </is>
      </c>
      <c r="Z852" s="153" t="n">
        <v>44671.67722222222</v>
      </c>
      <c r="AB852" t="inlineStr">
        <is>
          <t>*</t>
        </is>
      </c>
      <c r="AD852" t="inlineStr">
        <is>
          <t>Assembly Pull</t>
        </is>
      </c>
      <c r="AE852" t="inlineStr">
        <is>
          <t>MFRJ KITS</t>
        </is>
      </c>
      <c r="AI852" t="n">
        <v>1</v>
      </c>
      <c r="AK852" t="n">
        <v>1</v>
      </c>
      <c r="AL852" t="n">
        <v>10</v>
      </c>
      <c r="AN852" t="n">
        <v>0</v>
      </c>
      <c r="AO852" t="n">
        <v>12</v>
      </c>
      <c r="AU852" t="inlineStr">
        <is>
          <t>None</t>
        </is>
      </c>
      <c r="AV852" t="inlineStr">
        <is>
          <t>*</t>
        </is>
      </c>
    </row>
    <row r="853" ht="14.25" customHeight="1" s="152">
      <c r="A853" t="inlineStr">
        <is>
          <t>SCR</t>
        </is>
      </c>
      <c r="B853" t="n">
        <v>3</v>
      </c>
      <c r="C853" t="inlineStr">
        <is>
          <t>A066F063-00</t>
        </is>
      </c>
      <c r="D853" t="inlineStr">
        <is>
          <t>A066F063</t>
        </is>
      </c>
      <c r="E853" t="inlineStr">
        <is>
          <t xml:space="preserve">                A040W488</t>
        </is>
      </c>
      <c r="F853" t="inlineStr">
        <is>
          <t>A040W488</t>
        </is>
      </c>
      <c r="G853" t="inlineStr">
        <is>
          <t>ADAPTER CLAMP</t>
        </is>
      </c>
      <c r="H853" t="n">
        <v>1</v>
      </c>
      <c r="I853" t="inlineStr">
        <is>
          <t>RAW MATERIAL</t>
        </is>
      </c>
      <c r="J853" t="inlineStr">
        <is>
          <t>Active</t>
        </is>
      </c>
      <c r="L853" t="n">
        <v>70</v>
      </c>
      <c r="M853" t="n">
        <v>1</v>
      </c>
      <c r="Q853" t="inlineStr">
        <is>
          <t>EA</t>
        </is>
      </c>
      <c r="R853" t="inlineStr">
        <is>
          <t>Item</t>
        </is>
      </c>
      <c r="S853" t="n">
        <v>1</v>
      </c>
      <c r="T853" t="n">
        <v>100</v>
      </c>
      <c r="U853" t="n">
        <v>1</v>
      </c>
      <c r="V853" t="n">
        <v>1</v>
      </c>
      <c r="W853" t="inlineStr">
        <is>
          <t>Date</t>
        </is>
      </c>
      <c r="Z853" s="153" t="n">
        <v>44671.67722222222</v>
      </c>
      <c r="AB853" t="inlineStr">
        <is>
          <t>*</t>
        </is>
      </c>
      <c r="AD853" t="inlineStr">
        <is>
          <t>Assembly Pull</t>
        </is>
      </c>
      <c r="AE853" t="inlineStr">
        <is>
          <t>M1200</t>
        </is>
      </c>
      <c r="AI853" t="n">
        <v>1</v>
      </c>
      <c r="AK853" t="n">
        <v>1</v>
      </c>
      <c r="AL853" t="n">
        <v>5</v>
      </c>
      <c r="AN853" t="n">
        <v>0</v>
      </c>
      <c r="AO853" t="n">
        <v>7</v>
      </c>
      <c r="AU853" t="inlineStr">
        <is>
          <t>None</t>
        </is>
      </c>
      <c r="AV853" t="inlineStr">
        <is>
          <t>*</t>
        </is>
      </c>
    </row>
    <row r="854" ht="14.25" customHeight="1" s="152">
      <c r="A854" t="inlineStr">
        <is>
          <t>SCR</t>
        </is>
      </c>
      <c r="B854" t="n">
        <v>1</v>
      </c>
      <c r="C854" t="inlineStr">
        <is>
          <t>A066F076-00</t>
        </is>
      </c>
      <c r="D854" t="inlineStr">
        <is>
          <t>A066F076</t>
        </is>
      </c>
      <c r="E854" t="inlineStr">
        <is>
          <t xml:space="preserve">    -  A066F076P</t>
        </is>
      </c>
      <c r="F854" t="inlineStr">
        <is>
          <t>A066F076</t>
        </is>
      </c>
      <c r="G854" t="inlineStr">
        <is>
          <t>EPA24-OUTLET MODULE-SO</t>
        </is>
      </c>
      <c r="H854" t="n">
        <v>1</v>
      </c>
      <c r="I854" t="inlineStr">
        <is>
          <t>PHANTOM</t>
        </is>
      </c>
      <c r="J854" t="inlineStr">
        <is>
          <t>PHANTOM</t>
        </is>
      </c>
      <c r="L854" t="n">
        <v>10</v>
      </c>
      <c r="M854" t="n">
        <v>1</v>
      </c>
      <c r="Q854" t="inlineStr">
        <is>
          <t>EA</t>
        </is>
      </c>
      <c r="R854" t="inlineStr">
        <is>
          <t>Item</t>
        </is>
      </c>
      <c r="S854" t="n">
        <v>1</v>
      </c>
      <c r="T854" t="n">
        <v>100</v>
      </c>
      <c r="U854" t="n">
        <v>1</v>
      </c>
      <c r="V854" t="n">
        <v>1</v>
      </c>
      <c r="W854" t="inlineStr">
        <is>
          <t>Date</t>
        </is>
      </c>
      <c r="Z854" s="153" t="n">
        <v>44672.59151620371</v>
      </c>
      <c r="AB854" t="inlineStr">
        <is>
          <t>*</t>
        </is>
      </c>
      <c r="AD854" t="inlineStr">
        <is>
          <t>Phantom</t>
        </is>
      </c>
      <c r="AI854" t="n">
        <v>1</v>
      </c>
      <c r="AK854" t="n">
        <v>1</v>
      </c>
      <c r="AL854" t="n">
        <v>0</v>
      </c>
      <c r="AN854" t="n">
        <v>2</v>
      </c>
      <c r="AO854" t="n">
        <v>83</v>
      </c>
      <c r="AU854" t="inlineStr">
        <is>
          <t>None</t>
        </is>
      </c>
    </row>
    <row r="855" ht="14.25" customHeight="1" s="152">
      <c r="A855" t="inlineStr">
        <is>
          <t>SCR</t>
        </is>
      </c>
      <c r="B855" t="n">
        <v>2</v>
      </c>
      <c r="C855" t="inlineStr">
        <is>
          <t>A066F076-00</t>
        </is>
      </c>
      <c r="D855" t="inlineStr">
        <is>
          <t>A066F076</t>
        </is>
      </c>
      <c r="E855" t="inlineStr">
        <is>
          <t xml:space="preserve">        -  A068M010</t>
        </is>
      </c>
      <c r="F855" t="inlineStr">
        <is>
          <t>A068M010</t>
        </is>
      </c>
      <c r="G855" t="inlineStr">
        <is>
          <t>MODULE,SCR CATALYST</t>
        </is>
      </c>
      <c r="H855" t="n">
        <v>1</v>
      </c>
      <c r="I855" t="inlineStr">
        <is>
          <t>SUB ASSEMBLY</t>
        </is>
      </c>
      <c r="J855" t="inlineStr">
        <is>
          <t>Active</t>
        </is>
      </c>
      <c r="L855" t="n">
        <v>11</v>
      </c>
      <c r="M855" t="n">
        <v>1</v>
      </c>
      <c r="Q855" t="inlineStr">
        <is>
          <t>EA</t>
        </is>
      </c>
      <c r="R855" t="inlineStr">
        <is>
          <t>Item</t>
        </is>
      </c>
      <c r="S855" t="n">
        <v>1</v>
      </c>
      <c r="T855" t="n">
        <v>100</v>
      </c>
      <c r="U855" t="n">
        <v>1</v>
      </c>
      <c r="V855" t="n">
        <v>1</v>
      </c>
      <c r="W855" t="inlineStr">
        <is>
          <t>Date</t>
        </is>
      </c>
      <c r="Z855" s="153" t="n">
        <v>45020.71996527778</v>
      </c>
      <c r="AB855" t="inlineStr">
        <is>
          <t>*</t>
        </is>
      </c>
      <c r="AD855" t="inlineStr">
        <is>
          <t>Assembly Pull</t>
        </is>
      </c>
      <c r="AE855" t="inlineStr">
        <is>
          <t>M1200</t>
        </is>
      </c>
      <c r="AI855" t="n">
        <v>1</v>
      </c>
      <c r="AK855" t="n">
        <v>1</v>
      </c>
      <c r="AL855" t="n">
        <v>1</v>
      </c>
      <c r="AN855" t="n">
        <v>2</v>
      </c>
      <c r="AO855" t="n">
        <v>83</v>
      </c>
      <c r="AU855" t="inlineStr">
        <is>
          <t>None</t>
        </is>
      </c>
      <c r="AV855" t="inlineStr">
        <is>
          <t>*</t>
        </is>
      </c>
    </row>
    <row r="856" ht="14.25" customHeight="1" s="152">
      <c r="A856" t="inlineStr">
        <is>
          <t>SCR</t>
        </is>
      </c>
      <c r="B856" t="n">
        <v>3</v>
      </c>
      <c r="C856" t="inlineStr">
        <is>
          <t>A066F076-00</t>
        </is>
      </c>
      <c r="D856" t="inlineStr">
        <is>
          <t>A066F076</t>
        </is>
      </c>
      <c r="E856" t="inlineStr">
        <is>
          <t xml:space="preserve">            -  A067Y775</t>
        </is>
      </c>
      <c r="F856" t="inlineStr">
        <is>
          <t>A067Y775</t>
        </is>
      </c>
      <c r="G856" t="inlineStr">
        <is>
          <t>BODY</t>
        </is>
      </c>
      <c r="H856" t="n">
        <v>1</v>
      </c>
      <c r="I856" t="inlineStr">
        <is>
          <t>SUB ASSEMBLY</t>
        </is>
      </c>
      <c r="J856" t="inlineStr">
        <is>
          <t>Active</t>
        </is>
      </c>
      <c r="L856" t="n">
        <v>10</v>
      </c>
      <c r="M856" t="n">
        <v>1</v>
      </c>
      <c r="Q856" t="inlineStr">
        <is>
          <t>EA</t>
        </is>
      </c>
      <c r="R856" t="inlineStr">
        <is>
          <t>Item</t>
        </is>
      </c>
      <c r="S856" t="n">
        <v>1</v>
      </c>
      <c r="T856" t="n">
        <v>100</v>
      </c>
      <c r="U856" t="n">
        <v>1</v>
      </c>
      <c r="V856" t="n">
        <v>1</v>
      </c>
      <c r="W856" t="inlineStr">
        <is>
          <t>Date</t>
        </is>
      </c>
      <c r="Z856" s="153" t="n">
        <v>45020.71996527778</v>
      </c>
      <c r="AB856" t="inlineStr">
        <is>
          <t>*</t>
        </is>
      </c>
      <c r="AD856" t="inlineStr">
        <is>
          <t>Assembly Pull</t>
        </is>
      </c>
      <c r="AE856" t="inlineStr">
        <is>
          <t>C500</t>
        </is>
      </c>
      <c r="AI856" t="n">
        <v>1</v>
      </c>
      <c r="AK856" t="n">
        <v>1</v>
      </c>
      <c r="AL856" t="n">
        <v>1</v>
      </c>
      <c r="AN856" t="n">
        <v>1</v>
      </c>
      <c r="AO856" t="n">
        <v>6</v>
      </c>
      <c r="AU856" t="inlineStr">
        <is>
          <t>None</t>
        </is>
      </c>
      <c r="AV856" t="inlineStr">
        <is>
          <t>*</t>
        </is>
      </c>
    </row>
    <row r="857" ht="14.25" customHeight="1" s="152">
      <c r="A857" t="inlineStr">
        <is>
          <t>SCR</t>
        </is>
      </c>
      <c r="B857" t="n">
        <v>4</v>
      </c>
      <c r="C857" t="inlineStr">
        <is>
          <t>A066F076-00</t>
        </is>
      </c>
      <c r="D857" t="inlineStr">
        <is>
          <t>A066F076</t>
        </is>
      </c>
      <c r="E857" t="inlineStr">
        <is>
          <t xml:space="preserve">                    A067Y775F</t>
        </is>
      </c>
      <c r="F857" t="inlineStr">
        <is>
          <t>A067Y775</t>
        </is>
      </c>
      <c r="G857" t="inlineStr">
        <is>
          <t>BODY FLAT</t>
        </is>
      </c>
      <c r="H857" t="n">
        <v>1</v>
      </c>
      <c r="I857" t="inlineStr">
        <is>
          <t>RAW MATERIAL</t>
        </is>
      </c>
      <c r="J857" t="inlineStr">
        <is>
          <t>Active</t>
        </is>
      </c>
      <c r="L857" t="n">
        <v>10</v>
      </c>
      <c r="M857" t="n">
        <v>1</v>
      </c>
      <c r="Q857" t="inlineStr">
        <is>
          <t>EA</t>
        </is>
      </c>
      <c r="R857" t="inlineStr">
        <is>
          <t>Item</t>
        </is>
      </c>
      <c r="S857" t="n">
        <v>1</v>
      </c>
      <c r="T857" t="n">
        <v>100</v>
      </c>
      <c r="U857" t="n">
        <v>1</v>
      </c>
      <c r="V857" t="n">
        <v>1</v>
      </c>
      <c r="W857" t="inlineStr">
        <is>
          <t>Date</t>
        </is>
      </c>
      <c r="Z857" s="153" t="n">
        <v>45020.71996527778</v>
      </c>
      <c r="AB857" t="inlineStr">
        <is>
          <t>*</t>
        </is>
      </c>
      <c r="AD857" t="inlineStr">
        <is>
          <t>Assembly Pull</t>
        </is>
      </c>
      <c r="AE857" t="inlineStr">
        <is>
          <t>LSLASER</t>
        </is>
      </c>
      <c r="AI857" t="n">
        <v>1</v>
      </c>
      <c r="AK857" t="n">
        <v>1</v>
      </c>
      <c r="AL857" t="n">
        <v>5</v>
      </c>
      <c r="AN857" t="n">
        <v>0</v>
      </c>
      <c r="AO857" t="n">
        <v>5</v>
      </c>
      <c r="AU857" t="inlineStr">
        <is>
          <t>None</t>
        </is>
      </c>
      <c r="AV857" t="inlineStr">
        <is>
          <t>*</t>
        </is>
      </c>
    </row>
    <row r="858" ht="14.25" customHeight="1" s="152">
      <c r="A858" t="inlineStr">
        <is>
          <t>SCR</t>
        </is>
      </c>
      <c r="B858" t="n">
        <v>3</v>
      </c>
      <c r="C858" t="inlineStr">
        <is>
          <t>A066F076-00</t>
        </is>
      </c>
      <c r="D858" t="inlineStr">
        <is>
          <t>A066F076</t>
        </is>
      </c>
      <c r="E858" t="inlineStr">
        <is>
          <t xml:space="preserve">                A067B296</t>
        </is>
      </c>
      <c r="F858" t="inlineStr">
        <is>
          <t>A067B296</t>
        </is>
      </c>
      <c r="G858" t="inlineStr">
        <is>
          <t>CATALYST,SELECTIVE CATALYTIC REDUCTION</t>
        </is>
      </c>
      <c r="H858" t="n">
        <v>1</v>
      </c>
      <c r="I858" t="inlineStr">
        <is>
          <t>RAW MATERIAL</t>
        </is>
      </c>
      <c r="J858" t="inlineStr">
        <is>
          <t>Active</t>
        </is>
      </c>
      <c r="L858" t="n">
        <v>20</v>
      </c>
      <c r="M858" t="n">
        <v>1</v>
      </c>
      <c r="Q858" t="inlineStr">
        <is>
          <t>EA</t>
        </is>
      </c>
      <c r="R858" t="inlineStr">
        <is>
          <t>Item</t>
        </is>
      </c>
      <c r="S858" t="n">
        <v>1</v>
      </c>
      <c r="T858" t="n">
        <v>100</v>
      </c>
      <c r="U858" t="n">
        <v>1</v>
      </c>
      <c r="V858" t="n">
        <v>1</v>
      </c>
      <c r="W858" t="inlineStr">
        <is>
          <t>Date</t>
        </is>
      </c>
      <c r="Z858" s="153" t="n">
        <v>45020.71996527778</v>
      </c>
      <c r="AB858" t="inlineStr">
        <is>
          <t>*</t>
        </is>
      </c>
      <c r="AD858" t="inlineStr">
        <is>
          <t>Assembly Pull</t>
        </is>
      </c>
      <c r="AE858" t="inlineStr">
        <is>
          <t>C500</t>
        </is>
      </c>
      <c r="AI858" t="n">
        <v>1</v>
      </c>
      <c r="AK858" t="n">
        <v>1</v>
      </c>
      <c r="AL858" t="n">
        <v>10</v>
      </c>
      <c r="AN858" t="n">
        <v>0</v>
      </c>
      <c r="AO858" t="n">
        <v>12</v>
      </c>
      <c r="AU858" t="inlineStr">
        <is>
          <t>None</t>
        </is>
      </c>
      <c r="AV858" t="inlineStr">
        <is>
          <t>*</t>
        </is>
      </c>
    </row>
    <row r="859" ht="14.25" customHeight="1" s="152">
      <c r="A859" t="inlineStr">
        <is>
          <t>SCR</t>
        </is>
      </c>
      <c r="B859" t="n">
        <v>3</v>
      </c>
      <c r="C859" t="inlineStr">
        <is>
          <t>A066F076-00</t>
        </is>
      </c>
      <c r="D859" t="inlineStr">
        <is>
          <t>A066F076</t>
        </is>
      </c>
      <c r="E859" t="inlineStr">
        <is>
          <t xml:space="preserve">                A066D090</t>
        </is>
      </c>
      <c r="F859" t="inlineStr">
        <is>
          <t>A066D090</t>
        </is>
      </c>
      <c r="G859" t="inlineStr">
        <is>
          <t>MAT,SUBSTRATE MOUNTING</t>
        </is>
      </c>
      <c r="H859" t="n">
        <v>1</v>
      </c>
      <c r="I859" t="inlineStr">
        <is>
          <t>RAW MATERIAL</t>
        </is>
      </c>
      <c r="J859" t="inlineStr">
        <is>
          <t>Active</t>
        </is>
      </c>
      <c r="L859" t="n">
        <v>30</v>
      </c>
      <c r="M859" t="n">
        <v>1</v>
      </c>
      <c r="Q859" t="inlineStr">
        <is>
          <t>EA</t>
        </is>
      </c>
      <c r="R859" t="inlineStr">
        <is>
          <t>Item</t>
        </is>
      </c>
      <c r="S859" t="n">
        <v>2</v>
      </c>
      <c r="T859" t="n">
        <v>100</v>
      </c>
      <c r="U859" t="n">
        <v>1</v>
      </c>
      <c r="V859" t="n">
        <v>2</v>
      </c>
      <c r="W859" t="inlineStr">
        <is>
          <t>Date</t>
        </is>
      </c>
      <c r="Z859" s="153" t="n">
        <v>45020.71996527778</v>
      </c>
      <c r="AB859" t="inlineStr">
        <is>
          <t>*</t>
        </is>
      </c>
      <c r="AD859" t="inlineStr">
        <is>
          <t>Assembly Pull</t>
        </is>
      </c>
      <c r="AE859" t="inlineStr">
        <is>
          <t>C500</t>
        </is>
      </c>
      <c r="AI859" t="n">
        <v>2</v>
      </c>
      <c r="AK859" t="n">
        <v>1</v>
      </c>
      <c r="AL859" t="n">
        <v>15</v>
      </c>
      <c r="AN859" t="n">
        <v>0</v>
      </c>
      <c r="AO859" t="n">
        <v>17</v>
      </c>
      <c r="AU859" t="inlineStr">
        <is>
          <t>None</t>
        </is>
      </c>
      <c r="AV859" t="inlineStr">
        <is>
          <t>*</t>
        </is>
      </c>
    </row>
    <row r="860" ht="14.25" customHeight="1" s="152">
      <c r="A860" t="inlineStr">
        <is>
          <t>SCR</t>
        </is>
      </c>
      <c r="B860" t="n">
        <v>3</v>
      </c>
      <c r="C860" t="inlineStr">
        <is>
          <t>A066F076-00</t>
        </is>
      </c>
      <c r="D860" t="inlineStr">
        <is>
          <t>A066F076</t>
        </is>
      </c>
      <c r="E860" t="inlineStr">
        <is>
          <t xml:space="preserve">            -  A067B298</t>
        </is>
      </c>
      <c r="F860" t="inlineStr">
        <is>
          <t>A067B298</t>
        </is>
      </c>
      <c r="G860" t="inlineStr">
        <is>
          <t>CATALYST, AMMONIA SLIP</t>
        </is>
      </c>
      <c r="H860" t="n">
        <v>1</v>
      </c>
      <c r="I860" t="inlineStr">
        <is>
          <t>PHANTOM</t>
        </is>
      </c>
      <c r="J860" t="inlineStr">
        <is>
          <t>PHANTOM</t>
        </is>
      </c>
      <c r="L860" t="n">
        <v>40</v>
      </c>
      <c r="M860" t="n">
        <v>1</v>
      </c>
      <c r="Q860" t="inlineStr">
        <is>
          <t>EA</t>
        </is>
      </c>
      <c r="R860" t="inlineStr">
        <is>
          <t>Item</t>
        </is>
      </c>
      <c r="S860" t="n">
        <v>1</v>
      </c>
      <c r="T860" t="n">
        <v>100</v>
      </c>
      <c r="U860" t="n">
        <v>1</v>
      </c>
      <c r="V860" t="n">
        <v>1</v>
      </c>
      <c r="W860" t="inlineStr">
        <is>
          <t>Date</t>
        </is>
      </c>
      <c r="Z860" s="153" t="n">
        <v>45020.71996527778</v>
      </c>
      <c r="AB860" t="inlineStr">
        <is>
          <t>*</t>
        </is>
      </c>
      <c r="AD860" t="inlineStr">
        <is>
          <t>Phantom</t>
        </is>
      </c>
      <c r="AI860" t="n">
        <v>1</v>
      </c>
      <c r="AK860" t="n">
        <v>1</v>
      </c>
      <c r="AL860" t="n">
        <v>0</v>
      </c>
      <c r="AN860" t="n">
        <v>0</v>
      </c>
      <c r="AO860" t="n">
        <v>82</v>
      </c>
      <c r="AU860" t="inlineStr">
        <is>
          <t>None</t>
        </is>
      </c>
    </row>
    <row r="861" ht="14.25" customHeight="1" s="152">
      <c r="A861" t="inlineStr">
        <is>
          <t>SCR</t>
        </is>
      </c>
      <c r="B861" t="n">
        <v>4</v>
      </c>
      <c r="C861" t="inlineStr">
        <is>
          <t>A066F076-00</t>
        </is>
      </c>
      <c r="D861" t="inlineStr">
        <is>
          <t>A066F076</t>
        </is>
      </c>
      <c r="E861" t="inlineStr">
        <is>
          <t xml:space="preserve">                    A067B298A</t>
        </is>
      </c>
      <c r="F861" t="inlineStr">
        <is>
          <t>A067B298</t>
        </is>
      </c>
      <c r="G861" t="inlineStr">
        <is>
          <t>CATALYST, AMMONIA SLIP</t>
        </is>
      </c>
      <c r="H861" t="n">
        <v>1</v>
      </c>
      <c r="I861" t="inlineStr">
        <is>
          <t>RAW MATERIAL</t>
        </is>
      </c>
      <c r="J861" t="inlineStr">
        <is>
          <t>Active</t>
        </is>
      </c>
      <c r="L861" t="n">
        <v>10</v>
      </c>
      <c r="M861" t="n">
        <v>1</v>
      </c>
      <c r="Q861" t="inlineStr">
        <is>
          <t>EA</t>
        </is>
      </c>
      <c r="R861" t="inlineStr">
        <is>
          <t>Item</t>
        </is>
      </c>
      <c r="S861" t="n">
        <v>1</v>
      </c>
      <c r="T861" t="n">
        <v>100</v>
      </c>
      <c r="U861" t="n">
        <v>1</v>
      </c>
      <c r="V861" t="n">
        <v>1</v>
      </c>
      <c r="W861" t="inlineStr">
        <is>
          <t>Date</t>
        </is>
      </c>
      <c r="Z861" s="153" t="n">
        <v>45020.71996527778</v>
      </c>
      <c r="AB861" t="inlineStr">
        <is>
          <t>*</t>
        </is>
      </c>
      <c r="AD861" t="inlineStr">
        <is>
          <t>Assembly Pull</t>
        </is>
      </c>
      <c r="AE861" t="inlineStr">
        <is>
          <t>C500</t>
        </is>
      </c>
      <c r="AI861" t="n">
        <v>1</v>
      </c>
      <c r="AK861" t="n">
        <v>1</v>
      </c>
      <c r="AL861" t="n">
        <v>10</v>
      </c>
      <c r="AN861" t="n">
        <v>0</v>
      </c>
      <c r="AO861" t="n">
        <v>12</v>
      </c>
      <c r="AU861" t="inlineStr">
        <is>
          <t>None</t>
        </is>
      </c>
      <c r="AV861" t="inlineStr">
        <is>
          <t>*</t>
        </is>
      </c>
    </row>
    <row r="862" ht="14.25" customHeight="1" s="152">
      <c r="A862" t="inlineStr">
        <is>
          <t>SCR</t>
        </is>
      </c>
      <c r="B862" t="n">
        <v>4</v>
      </c>
      <c r="C862" t="inlineStr">
        <is>
          <t>A066F076-00</t>
        </is>
      </c>
      <c r="D862" t="inlineStr">
        <is>
          <t>A066F076</t>
        </is>
      </c>
      <c r="E862" t="inlineStr">
        <is>
          <t xml:space="preserve">                    Q196100</t>
        </is>
      </c>
      <c r="F862" t="inlineStr">
        <is>
          <t>Q196100</t>
        </is>
      </c>
      <c r="G862" t="inlineStr">
        <is>
          <t>PRECIOUS METAL PLATINUM PER PRINT</t>
        </is>
      </c>
      <c r="H862" t="n">
        <v>1</v>
      </c>
      <c r="I862" t="inlineStr">
        <is>
          <t>RAW MATERIAL</t>
        </is>
      </c>
      <c r="J862" t="inlineStr">
        <is>
          <t>Active</t>
        </is>
      </c>
      <c r="L862" t="n">
        <v>20</v>
      </c>
      <c r="M862" t="n">
        <v>1</v>
      </c>
      <c r="Q862" t="inlineStr">
        <is>
          <t>TZ</t>
        </is>
      </c>
      <c r="R862" t="inlineStr">
        <is>
          <t>Item</t>
        </is>
      </c>
      <c r="S862" t="n">
        <v>0.007557</v>
      </c>
      <c r="T862" t="n">
        <v>100</v>
      </c>
      <c r="U862" t="n">
        <v>1</v>
      </c>
      <c r="V862" t="n">
        <v>0.007557</v>
      </c>
      <c r="W862" t="inlineStr">
        <is>
          <t>Date</t>
        </is>
      </c>
      <c r="Z862" s="153" t="n">
        <v>45020.71996527778</v>
      </c>
      <c r="AB862" t="inlineStr">
        <is>
          <t>*</t>
        </is>
      </c>
      <c r="AD862" t="inlineStr">
        <is>
          <t>Assembly Pull</t>
        </is>
      </c>
      <c r="AE862" t="inlineStr">
        <is>
          <t>PGM</t>
        </is>
      </c>
      <c r="AI862" t="n">
        <v>0.007557</v>
      </c>
      <c r="AK862" t="n">
        <v>1</v>
      </c>
      <c r="AL862" t="n">
        <v>80</v>
      </c>
      <c r="AN862" t="n">
        <v>0</v>
      </c>
      <c r="AO862" t="n">
        <v>82</v>
      </c>
      <c r="AU862" t="inlineStr">
        <is>
          <t>None</t>
        </is>
      </c>
      <c r="AV862" t="inlineStr">
        <is>
          <t>*</t>
        </is>
      </c>
    </row>
    <row r="863" ht="14.25" customHeight="1" s="152">
      <c r="A863" t="inlineStr">
        <is>
          <t>SCR</t>
        </is>
      </c>
      <c r="B863" t="n">
        <v>2</v>
      </c>
      <c r="C863" t="inlineStr">
        <is>
          <t>A066F076-00</t>
        </is>
      </c>
      <c r="D863" t="inlineStr">
        <is>
          <t>A066F076</t>
        </is>
      </c>
      <c r="E863" t="inlineStr">
        <is>
          <t xml:space="preserve">            A065T243</t>
        </is>
      </c>
      <c r="F863" t="inlineStr">
        <is>
          <t>A065T243</t>
        </is>
      </c>
      <c r="G863" t="inlineStr">
        <is>
          <t>ROLLED BODY</t>
        </is>
      </c>
      <c r="H863" t="n">
        <v>1</v>
      </c>
      <c r="I863" t="inlineStr">
        <is>
          <t>RAW MATERIAL</t>
        </is>
      </c>
      <c r="J863" t="inlineStr">
        <is>
          <t>Active</t>
        </is>
      </c>
      <c r="L863" t="n">
        <v>20</v>
      </c>
      <c r="M863" t="n">
        <v>1</v>
      </c>
      <c r="Q863" t="inlineStr">
        <is>
          <t>EA</t>
        </is>
      </c>
      <c r="R863" t="inlineStr">
        <is>
          <t>Item</t>
        </is>
      </c>
      <c r="S863" t="n">
        <v>1</v>
      </c>
      <c r="T863" t="n">
        <v>100</v>
      </c>
      <c r="U863" t="n">
        <v>1</v>
      </c>
      <c r="V863" t="n">
        <v>1</v>
      </c>
      <c r="W863" t="inlineStr">
        <is>
          <t>Date</t>
        </is>
      </c>
      <c r="Z863" s="153" t="n">
        <v>44672.59151620371</v>
      </c>
      <c r="AB863" t="inlineStr">
        <is>
          <t>*</t>
        </is>
      </c>
      <c r="AD863" t="inlineStr">
        <is>
          <t>Assembly Pull</t>
        </is>
      </c>
      <c r="AE863" t="inlineStr">
        <is>
          <t>MFRJ KITS</t>
        </is>
      </c>
      <c r="AI863" t="n">
        <v>1</v>
      </c>
      <c r="AK863" t="n">
        <v>1</v>
      </c>
      <c r="AL863" t="n">
        <v>30</v>
      </c>
      <c r="AN863" t="n">
        <v>0</v>
      </c>
      <c r="AO863" t="n">
        <v>32</v>
      </c>
      <c r="AU863" t="inlineStr">
        <is>
          <t>None</t>
        </is>
      </c>
      <c r="AV863" t="inlineStr">
        <is>
          <t>*</t>
        </is>
      </c>
    </row>
    <row r="864" ht="14.25" customHeight="1" s="152">
      <c r="A864" t="inlineStr">
        <is>
          <t>SCR</t>
        </is>
      </c>
      <c r="B864" t="n">
        <v>2</v>
      </c>
      <c r="C864" t="inlineStr">
        <is>
          <t>A066F076-00</t>
        </is>
      </c>
      <c r="D864" t="inlineStr">
        <is>
          <t>A066F076</t>
        </is>
      </c>
      <c r="E864" t="inlineStr">
        <is>
          <t xml:space="preserve">            A066G030</t>
        </is>
      </c>
      <c r="F864" t="inlineStr">
        <is>
          <t>A066G030</t>
        </is>
      </c>
      <c r="G864" t="inlineStr">
        <is>
          <t>PLATE,FLANGED</t>
        </is>
      </c>
      <c r="H864" t="n">
        <v>1</v>
      </c>
      <c r="I864" t="inlineStr">
        <is>
          <t>RAW MATERIAL</t>
        </is>
      </c>
      <c r="J864" t="inlineStr">
        <is>
          <t>Active</t>
        </is>
      </c>
      <c r="L864" t="n">
        <v>30</v>
      </c>
      <c r="M864" t="n">
        <v>1</v>
      </c>
      <c r="Q864" t="inlineStr">
        <is>
          <t>EA</t>
        </is>
      </c>
      <c r="R864" t="inlineStr">
        <is>
          <t>Item</t>
        </is>
      </c>
      <c r="S864" t="n">
        <v>1</v>
      </c>
      <c r="T864" t="n">
        <v>100</v>
      </c>
      <c r="U864" t="n">
        <v>1</v>
      </c>
      <c r="V864" t="n">
        <v>1</v>
      </c>
      <c r="W864" t="inlineStr">
        <is>
          <t>Date</t>
        </is>
      </c>
      <c r="Z864" s="153" t="n">
        <v>44672.59151620371</v>
      </c>
      <c r="AB864" t="inlineStr">
        <is>
          <t>*</t>
        </is>
      </c>
      <c r="AD864" t="inlineStr">
        <is>
          <t>Assembly Pull</t>
        </is>
      </c>
      <c r="AE864" t="inlineStr">
        <is>
          <t>MFRJ KITS</t>
        </is>
      </c>
      <c r="AI864" t="n">
        <v>1</v>
      </c>
      <c r="AK864" t="n">
        <v>1</v>
      </c>
      <c r="AL864" t="n">
        <v>20</v>
      </c>
      <c r="AN864" t="n">
        <v>0</v>
      </c>
      <c r="AO864" t="n">
        <v>22</v>
      </c>
      <c r="AU864" t="inlineStr">
        <is>
          <t>None</t>
        </is>
      </c>
      <c r="AV864" t="inlineStr">
        <is>
          <t>*</t>
        </is>
      </c>
    </row>
    <row r="865" ht="14.25" customHeight="1" s="152">
      <c r="A865" t="inlineStr">
        <is>
          <t>SCR</t>
        </is>
      </c>
      <c r="B865" t="n">
        <v>2</v>
      </c>
      <c r="C865" t="inlineStr">
        <is>
          <t>A066F076-00</t>
        </is>
      </c>
      <c r="D865" t="inlineStr">
        <is>
          <t>A066F076</t>
        </is>
      </c>
      <c r="E865" t="inlineStr">
        <is>
          <t xml:space="preserve">            A054H715</t>
        </is>
      </c>
      <c r="F865" t="inlineStr">
        <is>
          <t>A054H715</t>
        </is>
      </c>
      <c r="G865" t="inlineStr">
        <is>
          <t>EPA17-PLATE, FLANGED</t>
        </is>
      </c>
      <c r="H865" t="n">
        <v>1</v>
      </c>
      <c r="I865" t="inlineStr">
        <is>
          <t>RAW MATERIAL</t>
        </is>
      </c>
      <c r="J865" t="inlineStr">
        <is>
          <t>Active</t>
        </is>
      </c>
      <c r="L865" t="n">
        <v>40</v>
      </c>
      <c r="M865" t="n">
        <v>1</v>
      </c>
      <c r="Q865" t="inlineStr">
        <is>
          <t>EA</t>
        </is>
      </c>
      <c r="R865" t="inlineStr">
        <is>
          <t>Item</t>
        </is>
      </c>
      <c r="S865" t="n">
        <v>1</v>
      </c>
      <c r="T865" t="n">
        <v>100</v>
      </c>
      <c r="U865" t="n">
        <v>1</v>
      </c>
      <c r="V865" t="n">
        <v>1</v>
      </c>
      <c r="W865" t="inlineStr">
        <is>
          <t>Date</t>
        </is>
      </c>
      <c r="Z865" s="153" t="n">
        <v>44672.59151620371</v>
      </c>
      <c r="AB865" t="inlineStr">
        <is>
          <t>*</t>
        </is>
      </c>
      <c r="AD865" t="inlineStr">
        <is>
          <t>Assembly Pull</t>
        </is>
      </c>
      <c r="AE865" t="inlineStr">
        <is>
          <t>MFRJ KITS</t>
        </is>
      </c>
      <c r="AI865" t="n">
        <v>1</v>
      </c>
      <c r="AK865" t="n">
        <v>1</v>
      </c>
      <c r="AL865" t="n">
        <v>15</v>
      </c>
      <c r="AN865" t="n">
        <v>0</v>
      </c>
      <c r="AO865" t="n">
        <v>17</v>
      </c>
      <c r="AU865" t="inlineStr">
        <is>
          <t>None</t>
        </is>
      </c>
      <c r="AV865" t="inlineStr">
        <is>
          <t>*</t>
        </is>
      </c>
    </row>
    <row r="866" ht="14.25" customHeight="1" s="152">
      <c r="A866" t="inlineStr">
        <is>
          <t>SCR</t>
        </is>
      </c>
      <c r="B866" t="n">
        <v>2</v>
      </c>
      <c r="C866" t="inlineStr">
        <is>
          <t>A066F076-00</t>
        </is>
      </c>
      <c r="D866" t="inlineStr">
        <is>
          <t>A066F076</t>
        </is>
      </c>
      <c r="E866" t="inlineStr">
        <is>
          <t xml:space="preserve">        -  A067Y417</t>
        </is>
      </c>
      <c r="F866" t="inlineStr">
        <is>
          <t>A067Y417</t>
        </is>
      </c>
      <c r="G866" t="inlineStr">
        <is>
          <t>ROLLED BODY</t>
        </is>
      </c>
      <c r="H866" t="n">
        <v>1</v>
      </c>
      <c r="I866" t="inlineStr">
        <is>
          <t>SUB ASSEMBLY</t>
        </is>
      </c>
      <c r="J866" t="inlineStr">
        <is>
          <t>Active</t>
        </is>
      </c>
      <c r="L866" t="n">
        <v>50</v>
      </c>
      <c r="M866" t="n">
        <v>1</v>
      </c>
      <c r="Q866" t="inlineStr">
        <is>
          <t>EA</t>
        </is>
      </c>
      <c r="R866" t="inlineStr">
        <is>
          <t>Item</t>
        </is>
      </c>
      <c r="S866" t="n">
        <v>1</v>
      </c>
      <c r="T866" t="n">
        <v>100</v>
      </c>
      <c r="U866" t="n">
        <v>1</v>
      </c>
      <c r="V866" t="n">
        <v>1</v>
      </c>
      <c r="W866" t="inlineStr">
        <is>
          <t>Date</t>
        </is>
      </c>
      <c r="Z866" s="153" t="n">
        <v>44672.59151620371</v>
      </c>
      <c r="AB866" t="inlineStr">
        <is>
          <t>*</t>
        </is>
      </c>
      <c r="AD866" t="inlineStr">
        <is>
          <t>Assembly Pull</t>
        </is>
      </c>
      <c r="AE866" t="inlineStr">
        <is>
          <t>LSSMSMOD</t>
        </is>
      </c>
      <c r="AI866" t="n">
        <v>1</v>
      </c>
      <c r="AK866" t="n">
        <v>1</v>
      </c>
      <c r="AL866" t="n">
        <v>1</v>
      </c>
      <c r="AN866" t="n">
        <v>1</v>
      </c>
      <c r="AO866" t="n">
        <v>6</v>
      </c>
      <c r="AU866" t="inlineStr">
        <is>
          <t>None</t>
        </is>
      </c>
      <c r="AV866" t="inlineStr">
        <is>
          <t>*</t>
        </is>
      </c>
    </row>
    <row r="867" ht="14.25" customHeight="1" s="152">
      <c r="A867" t="inlineStr">
        <is>
          <t>SCR</t>
        </is>
      </c>
      <c r="B867" t="n">
        <v>3</v>
      </c>
      <c r="C867" t="inlineStr">
        <is>
          <t>A066F076-00</t>
        </is>
      </c>
      <c r="D867" t="inlineStr">
        <is>
          <t>A066F076</t>
        </is>
      </c>
      <c r="E867" t="inlineStr">
        <is>
          <t xml:space="preserve">                A067Y417F</t>
        </is>
      </c>
      <c r="F867" t="inlineStr">
        <is>
          <t>A067Y417</t>
        </is>
      </c>
      <c r="G867" t="inlineStr">
        <is>
          <t>FLAT BODY</t>
        </is>
      </c>
      <c r="H867" t="n">
        <v>1</v>
      </c>
      <c r="I867" t="inlineStr">
        <is>
          <t>RAW MATERIAL</t>
        </is>
      </c>
      <c r="J867" t="inlineStr">
        <is>
          <t>Active</t>
        </is>
      </c>
      <c r="L867" t="n">
        <v>10</v>
      </c>
      <c r="M867" t="n">
        <v>1</v>
      </c>
      <c r="Q867" t="inlineStr">
        <is>
          <t>EA</t>
        </is>
      </c>
      <c r="R867" t="inlineStr">
        <is>
          <t>Item</t>
        </is>
      </c>
      <c r="S867" t="n">
        <v>1</v>
      </c>
      <c r="T867" t="n">
        <v>100</v>
      </c>
      <c r="U867" t="n">
        <v>1</v>
      </c>
      <c r="V867" t="n">
        <v>1</v>
      </c>
      <c r="W867" t="inlineStr">
        <is>
          <t>Date</t>
        </is>
      </c>
      <c r="Z867" s="153" t="n">
        <v>44672.59151620371</v>
      </c>
      <c r="AB867" t="inlineStr">
        <is>
          <t>*</t>
        </is>
      </c>
      <c r="AD867" t="inlineStr">
        <is>
          <t>Assembly Pull</t>
        </is>
      </c>
      <c r="AE867" t="inlineStr">
        <is>
          <t>LSLASER</t>
        </is>
      </c>
      <c r="AI867" t="n">
        <v>1</v>
      </c>
      <c r="AK867" t="n">
        <v>1</v>
      </c>
      <c r="AL867" t="n">
        <v>5</v>
      </c>
      <c r="AN867" t="n">
        <v>0</v>
      </c>
      <c r="AO867" t="n">
        <v>5</v>
      </c>
      <c r="AU867" t="inlineStr">
        <is>
          <t>None</t>
        </is>
      </c>
      <c r="AV867" t="inlineStr">
        <is>
          <t>*</t>
        </is>
      </c>
    </row>
    <row r="868" ht="14.25" customHeight="1" s="152">
      <c r="A868" t="inlineStr">
        <is>
          <t>SCR</t>
        </is>
      </c>
      <c r="B868" t="n">
        <v>2</v>
      </c>
      <c r="C868" t="inlineStr">
        <is>
          <t>A066F076-00</t>
        </is>
      </c>
      <c r="D868" t="inlineStr">
        <is>
          <t>A066F076</t>
        </is>
      </c>
      <c r="E868" t="inlineStr">
        <is>
          <t xml:space="preserve">            A058S632</t>
        </is>
      </c>
      <c r="F868" t="inlineStr">
        <is>
          <t>A058S632</t>
        </is>
      </c>
      <c r="G868" t="inlineStr">
        <is>
          <t>STAGE V-HEAT SHIELD</t>
        </is>
      </c>
      <c r="H868" t="n">
        <v>1</v>
      </c>
      <c r="I868" t="inlineStr">
        <is>
          <t>RAW MATERIAL</t>
        </is>
      </c>
      <c r="J868" t="inlineStr">
        <is>
          <t>Active</t>
        </is>
      </c>
      <c r="L868" t="n">
        <v>60</v>
      </c>
      <c r="M868" t="n">
        <v>1</v>
      </c>
      <c r="Q868" t="inlineStr">
        <is>
          <t>EA</t>
        </is>
      </c>
      <c r="R868" t="inlineStr">
        <is>
          <t>Item</t>
        </is>
      </c>
      <c r="S868" t="n">
        <v>1</v>
      </c>
      <c r="T868" t="n">
        <v>100</v>
      </c>
      <c r="U868" t="n">
        <v>1</v>
      </c>
      <c r="V868" t="n">
        <v>1</v>
      </c>
      <c r="W868" t="inlineStr">
        <is>
          <t>Date</t>
        </is>
      </c>
      <c r="Z868" s="153" t="n">
        <v>44672.59151620371</v>
      </c>
      <c r="AB868" t="inlineStr">
        <is>
          <t>*</t>
        </is>
      </c>
      <c r="AD868" t="inlineStr">
        <is>
          <t>Assembly Pull</t>
        </is>
      </c>
      <c r="AE868" t="inlineStr">
        <is>
          <t>MFRJ KITS</t>
        </is>
      </c>
      <c r="AI868" t="n">
        <v>1</v>
      </c>
      <c r="AK868" t="n">
        <v>1</v>
      </c>
      <c r="AL868" t="n">
        <v>20</v>
      </c>
      <c r="AN868" t="n">
        <v>0</v>
      </c>
      <c r="AO868" t="n">
        <v>22</v>
      </c>
      <c r="AU868" t="inlineStr">
        <is>
          <t>None</t>
        </is>
      </c>
      <c r="AV868" t="inlineStr">
        <is>
          <t>*</t>
        </is>
      </c>
    </row>
    <row r="869" ht="14.25" customHeight="1" s="152">
      <c r="A869" t="inlineStr">
        <is>
          <t>SCR</t>
        </is>
      </c>
      <c r="B869" t="n">
        <v>2</v>
      </c>
      <c r="C869" t="inlineStr">
        <is>
          <t>A066F076-00</t>
        </is>
      </c>
      <c r="D869" t="inlineStr">
        <is>
          <t>A066F076</t>
        </is>
      </c>
      <c r="E869" t="inlineStr">
        <is>
          <t xml:space="preserve">            A058S636</t>
        </is>
      </c>
      <c r="F869" t="inlineStr">
        <is>
          <t>A058S636</t>
        </is>
      </c>
      <c r="G869" t="inlineStr">
        <is>
          <t>STAGE V-HEAT SHIELD</t>
        </is>
      </c>
      <c r="H869" t="n">
        <v>1</v>
      </c>
      <c r="I869" t="inlineStr">
        <is>
          <t>RAW MATERIAL</t>
        </is>
      </c>
      <c r="J869" t="inlineStr">
        <is>
          <t>Active</t>
        </is>
      </c>
      <c r="L869" t="n">
        <v>70</v>
      </c>
      <c r="M869" t="n">
        <v>1</v>
      </c>
      <c r="Q869" t="inlineStr">
        <is>
          <t>EA</t>
        </is>
      </c>
      <c r="R869" t="inlineStr">
        <is>
          <t>Item</t>
        </is>
      </c>
      <c r="S869" t="n">
        <v>1</v>
      </c>
      <c r="T869" t="n">
        <v>100</v>
      </c>
      <c r="U869" t="n">
        <v>1</v>
      </c>
      <c r="V869" t="n">
        <v>1</v>
      </c>
      <c r="W869" t="inlineStr">
        <is>
          <t>Date</t>
        </is>
      </c>
      <c r="Z869" s="153" t="n">
        <v>44672.59151620371</v>
      </c>
      <c r="AB869" t="inlineStr">
        <is>
          <t>*</t>
        </is>
      </c>
      <c r="AD869" t="inlineStr">
        <is>
          <t>Assembly Pull</t>
        </is>
      </c>
      <c r="AE869" t="inlineStr">
        <is>
          <t>MFRJ KITS</t>
        </is>
      </c>
      <c r="AI869" t="n">
        <v>1</v>
      </c>
      <c r="AK869" t="n">
        <v>1</v>
      </c>
      <c r="AL869" t="n">
        <v>20</v>
      </c>
      <c r="AN869" t="n">
        <v>0</v>
      </c>
      <c r="AO869" t="n">
        <v>22</v>
      </c>
      <c r="AU869" t="inlineStr">
        <is>
          <t>None</t>
        </is>
      </c>
      <c r="AV869" t="inlineStr">
        <is>
          <t>*</t>
        </is>
      </c>
    </row>
    <row r="870" ht="14.25" customHeight="1" s="152">
      <c r="A870" t="inlineStr">
        <is>
          <t>SCR</t>
        </is>
      </c>
      <c r="B870" t="n">
        <v>2</v>
      </c>
      <c r="C870" t="inlineStr">
        <is>
          <t>A066F076-00</t>
        </is>
      </c>
      <c r="D870" t="inlineStr">
        <is>
          <t>A066F076</t>
        </is>
      </c>
      <c r="E870" t="inlineStr">
        <is>
          <t xml:space="preserve">            A052E803</t>
        </is>
      </c>
      <c r="F870" t="inlineStr">
        <is>
          <t>A052E803</t>
        </is>
      </c>
      <c r="G870" t="inlineStr">
        <is>
          <t>EPA17-INSULATION</t>
        </is>
      </c>
      <c r="H870" t="n">
        <v>1</v>
      </c>
      <c r="I870" t="inlineStr">
        <is>
          <t>RAW MATERIAL</t>
        </is>
      </c>
      <c r="J870" t="inlineStr">
        <is>
          <t>Active</t>
        </is>
      </c>
      <c r="L870" t="n">
        <v>81</v>
      </c>
      <c r="M870" t="n">
        <v>1</v>
      </c>
      <c r="Q870" t="inlineStr">
        <is>
          <t>EA</t>
        </is>
      </c>
      <c r="R870" t="inlineStr">
        <is>
          <t>Item</t>
        </is>
      </c>
      <c r="S870" t="n">
        <v>1</v>
      </c>
      <c r="T870" t="n">
        <v>100</v>
      </c>
      <c r="U870" t="n">
        <v>1</v>
      </c>
      <c r="V870" t="n">
        <v>1</v>
      </c>
      <c r="W870" t="inlineStr">
        <is>
          <t>Date</t>
        </is>
      </c>
      <c r="Z870" s="153" t="n">
        <v>45020.7199537037</v>
      </c>
      <c r="AB870" t="inlineStr">
        <is>
          <t>*</t>
        </is>
      </c>
      <c r="AD870" t="inlineStr">
        <is>
          <t>Assembly Pull</t>
        </is>
      </c>
      <c r="AE870" t="inlineStr">
        <is>
          <t>MFRJ KITS</t>
        </is>
      </c>
      <c r="AI870" t="n">
        <v>1</v>
      </c>
      <c r="AK870" t="n">
        <v>1</v>
      </c>
      <c r="AL870" t="n">
        <v>10</v>
      </c>
      <c r="AN870" t="n">
        <v>0</v>
      </c>
      <c r="AO870" t="n">
        <v>12</v>
      </c>
      <c r="AU870" t="inlineStr">
        <is>
          <t>None</t>
        </is>
      </c>
      <c r="AV870" t="inlineStr">
        <is>
          <t>*</t>
        </is>
      </c>
    </row>
    <row r="871" ht="14.25" customHeight="1" s="152">
      <c r="A871" t="inlineStr">
        <is>
          <t>SCR</t>
        </is>
      </c>
      <c r="B871" t="n">
        <v>2</v>
      </c>
      <c r="C871" t="inlineStr">
        <is>
          <t>A066F076-00</t>
        </is>
      </c>
      <c r="D871" t="inlineStr">
        <is>
          <t>A066F076</t>
        </is>
      </c>
      <c r="E871" t="inlineStr">
        <is>
          <t xml:space="preserve">            A065T242</t>
        </is>
      </c>
      <c r="F871" t="inlineStr">
        <is>
          <t>A065T242</t>
        </is>
      </c>
      <c r="G871" t="inlineStr">
        <is>
          <t>SHIELD,HEAT</t>
        </is>
      </c>
      <c r="H871" t="n">
        <v>1</v>
      </c>
      <c r="I871" t="inlineStr">
        <is>
          <t>RAW MATERIAL</t>
        </is>
      </c>
      <c r="J871" t="inlineStr">
        <is>
          <t>Active</t>
        </is>
      </c>
      <c r="L871" t="n">
        <v>90</v>
      </c>
      <c r="M871" t="n">
        <v>1</v>
      </c>
      <c r="Q871" t="inlineStr">
        <is>
          <t>EA</t>
        </is>
      </c>
      <c r="R871" t="inlineStr">
        <is>
          <t>Item</t>
        </is>
      </c>
      <c r="S871" t="n">
        <v>1</v>
      </c>
      <c r="T871" t="n">
        <v>100</v>
      </c>
      <c r="U871" t="n">
        <v>1</v>
      </c>
      <c r="V871" t="n">
        <v>1</v>
      </c>
      <c r="W871" t="inlineStr">
        <is>
          <t>Date</t>
        </is>
      </c>
      <c r="Z871" s="153" t="n">
        <v>44672.59151620371</v>
      </c>
      <c r="AB871" t="inlineStr">
        <is>
          <t>*</t>
        </is>
      </c>
      <c r="AD871" t="inlineStr">
        <is>
          <t>Assembly Pull</t>
        </is>
      </c>
      <c r="AE871" t="inlineStr">
        <is>
          <t>MFRJ KITS</t>
        </is>
      </c>
      <c r="AI871" t="n">
        <v>1</v>
      </c>
      <c r="AK871" t="n">
        <v>1</v>
      </c>
      <c r="AL871" t="n">
        <v>20</v>
      </c>
      <c r="AN871" t="n">
        <v>0</v>
      </c>
      <c r="AO871" t="n">
        <v>22</v>
      </c>
      <c r="AU871" t="inlineStr">
        <is>
          <t>None</t>
        </is>
      </c>
      <c r="AV871" t="inlineStr">
        <is>
          <t>*</t>
        </is>
      </c>
    </row>
    <row r="872" ht="14.25" customHeight="1" s="152">
      <c r="A872" t="inlineStr">
        <is>
          <t>SCR</t>
        </is>
      </c>
      <c r="B872" t="n">
        <v>2</v>
      </c>
      <c r="C872" t="inlineStr">
        <is>
          <t>A066F076-00</t>
        </is>
      </c>
      <c r="D872" t="inlineStr">
        <is>
          <t>A066F076</t>
        </is>
      </c>
      <c r="E872" t="inlineStr">
        <is>
          <t xml:space="preserve">        -  A059J843</t>
        </is>
      </c>
      <c r="F872" t="inlineStr">
        <is>
          <t>A059J843</t>
        </is>
      </c>
      <c r="G872" t="inlineStr">
        <is>
          <t>EPA17-TUBE MODULE</t>
        </is>
      </c>
      <c r="H872" t="n">
        <v>1</v>
      </c>
      <c r="I872" t="inlineStr">
        <is>
          <t>PHANTOM</t>
        </is>
      </c>
      <c r="J872" t="inlineStr">
        <is>
          <t>PHANTOM</t>
        </is>
      </c>
      <c r="L872" t="n">
        <v>100</v>
      </c>
      <c r="M872" t="n">
        <v>1</v>
      </c>
      <c r="Q872" t="inlineStr">
        <is>
          <t>EA</t>
        </is>
      </c>
      <c r="R872" t="inlineStr">
        <is>
          <t>Item</t>
        </is>
      </c>
      <c r="S872" t="n">
        <v>1</v>
      </c>
      <c r="T872" t="n">
        <v>100</v>
      </c>
      <c r="U872" t="n">
        <v>1</v>
      </c>
      <c r="V872" t="n">
        <v>1</v>
      </c>
      <c r="W872" t="inlineStr">
        <is>
          <t>Date</t>
        </is>
      </c>
      <c r="Z872" s="153" t="n">
        <v>44672.59151620371</v>
      </c>
      <c r="AB872" t="inlineStr">
        <is>
          <t>*</t>
        </is>
      </c>
      <c r="AD872" t="inlineStr">
        <is>
          <t>Phantom</t>
        </is>
      </c>
      <c r="AI872" t="n">
        <v>1</v>
      </c>
      <c r="AK872" t="n">
        <v>1</v>
      </c>
      <c r="AL872" t="n">
        <v>0</v>
      </c>
      <c r="AN872" t="n">
        <v>0</v>
      </c>
      <c r="AO872" t="n">
        <v>12</v>
      </c>
      <c r="AU872" t="inlineStr">
        <is>
          <t>None</t>
        </is>
      </c>
    </row>
    <row r="873" ht="14.25" customHeight="1" s="152">
      <c r="A873" t="inlineStr">
        <is>
          <t>SCR</t>
        </is>
      </c>
      <c r="B873" t="n">
        <v>3</v>
      </c>
      <c r="C873" t="inlineStr">
        <is>
          <t>A066F076-00</t>
        </is>
      </c>
      <c r="D873" t="inlineStr">
        <is>
          <t>A066F076</t>
        </is>
      </c>
      <c r="E873" t="inlineStr">
        <is>
          <t xml:space="preserve">                A065W499</t>
        </is>
      </c>
      <c r="F873" t="inlineStr">
        <is>
          <t>A065W499</t>
        </is>
      </c>
      <c r="G873" t="inlineStr">
        <is>
          <t>TUBE</t>
        </is>
      </c>
      <c r="H873" t="n">
        <v>1</v>
      </c>
      <c r="I873" t="inlineStr">
        <is>
          <t>RAW MATERIAL</t>
        </is>
      </c>
      <c r="J873" t="inlineStr">
        <is>
          <t>Active</t>
        </is>
      </c>
      <c r="L873" t="n">
        <v>60</v>
      </c>
      <c r="M873" t="n">
        <v>1</v>
      </c>
      <c r="Q873" t="inlineStr">
        <is>
          <t>EA</t>
        </is>
      </c>
      <c r="R873" t="inlineStr">
        <is>
          <t>Item</t>
        </is>
      </c>
      <c r="S873" t="n">
        <v>1</v>
      </c>
      <c r="T873" t="n">
        <v>100</v>
      </c>
      <c r="U873" t="n">
        <v>1</v>
      </c>
      <c r="V873" t="n">
        <v>1</v>
      </c>
      <c r="W873" t="inlineStr">
        <is>
          <t>Date</t>
        </is>
      </c>
      <c r="Z873" s="153" t="n">
        <v>44672.59151620371</v>
      </c>
      <c r="AB873" t="inlineStr">
        <is>
          <t>*</t>
        </is>
      </c>
      <c r="AD873" t="inlineStr">
        <is>
          <t>Assembly Pull</t>
        </is>
      </c>
      <c r="AE873" t="inlineStr">
        <is>
          <t>MFRJ KITS</t>
        </is>
      </c>
      <c r="AI873" t="n">
        <v>1</v>
      </c>
      <c r="AK873" t="n">
        <v>1</v>
      </c>
      <c r="AL873" t="n">
        <v>10</v>
      </c>
      <c r="AN873" t="n">
        <v>0</v>
      </c>
      <c r="AO873" t="n">
        <v>12</v>
      </c>
      <c r="AU873" t="inlineStr">
        <is>
          <t>None</t>
        </is>
      </c>
      <c r="AV873" t="inlineStr">
        <is>
          <t>*</t>
        </is>
      </c>
    </row>
    <row r="874" ht="14.25" customHeight="1" s="152">
      <c r="A874" t="inlineStr">
        <is>
          <t>SCR</t>
        </is>
      </c>
      <c r="B874" t="n">
        <v>3</v>
      </c>
      <c r="C874" t="inlineStr">
        <is>
          <t>A066F076-00</t>
        </is>
      </c>
      <c r="D874" t="inlineStr">
        <is>
          <t>A066F076</t>
        </is>
      </c>
      <c r="E874" t="inlineStr">
        <is>
          <t xml:space="preserve">                A040W488</t>
        </is>
      </c>
      <c r="F874" t="inlineStr">
        <is>
          <t>A040W488</t>
        </is>
      </c>
      <c r="G874" t="inlineStr">
        <is>
          <t>ADAPTER CLAMP</t>
        </is>
      </c>
      <c r="H874" t="n">
        <v>1</v>
      </c>
      <c r="I874" t="inlineStr">
        <is>
          <t>RAW MATERIAL</t>
        </is>
      </c>
      <c r="J874" t="inlineStr">
        <is>
          <t>Active</t>
        </is>
      </c>
      <c r="L874" t="n">
        <v>70</v>
      </c>
      <c r="M874" t="n">
        <v>1</v>
      </c>
      <c r="Q874" t="inlineStr">
        <is>
          <t>EA</t>
        </is>
      </c>
      <c r="R874" t="inlineStr">
        <is>
          <t>Item</t>
        </is>
      </c>
      <c r="S874" t="n">
        <v>1</v>
      </c>
      <c r="T874" t="n">
        <v>100</v>
      </c>
      <c r="U874" t="n">
        <v>1</v>
      </c>
      <c r="V874" t="n">
        <v>1</v>
      </c>
      <c r="W874" t="inlineStr">
        <is>
          <t>Date</t>
        </is>
      </c>
      <c r="Z874" s="153" t="n">
        <v>44672.59151620371</v>
      </c>
      <c r="AB874" t="inlineStr">
        <is>
          <t>*</t>
        </is>
      </c>
      <c r="AD874" t="inlineStr">
        <is>
          <t>Assembly Pull</t>
        </is>
      </c>
      <c r="AE874" t="inlineStr">
        <is>
          <t>M1200</t>
        </is>
      </c>
      <c r="AI874" t="n">
        <v>1</v>
      </c>
      <c r="AK874" t="n">
        <v>1</v>
      </c>
      <c r="AL874" t="n">
        <v>5</v>
      </c>
      <c r="AN874" t="n">
        <v>0</v>
      </c>
      <c r="AO874" t="n">
        <v>7</v>
      </c>
      <c r="AU874" t="inlineStr">
        <is>
          <t>None</t>
        </is>
      </c>
      <c r="AV874" t="inlineStr">
        <is>
          <t>*</t>
        </is>
      </c>
    </row>
    <row r="875" ht="14.25" customHeight="1" s="152">
      <c r="A875" t="inlineStr">
        <is>
          <t>SCR</t>
        </is>
      </c>
      <c r="B875" t="n">
        <v>1</v>
      </c>
      <c r="C875" t="inlineStr">
        <is>
          <t>A066F079-00</t>
        </is>
      </c>
      <c r="D875" t="inlineStr">
        <is>
          <t>A066F079</t>
        </is>
      </c>
      <c r="E875" t="inlineStr">
        <is>
          <t xml:space="preserve">    -  A066F079P</t>
        </is>
      </c>
      <c r="F875" t="inlineStr">
        <is>
          <t>A066F079</t>
        </is>
      </c>
      <c r="G875" t="inlineStr">
        <is>
          <t>EPA24-OUTLET MODULE-SO</t>
        </is>
      </c>
      <c r="H875" t="n">
        <v>1</v>
      </c>
      <c r="I875" t="inlineStr">
        <is>
          <t>PHANTOM</t>
        </is>
      </c>
      <c r="J875" t="inlineStr">
        <is>
          <t>PHANTOM</t>
        </is>
      </c>
      <c r="L875" t="n">
        <v>10</v>
      </c>
      <c r="M875" t="n">
        <v>1</v>
      </c>
      <c r="Q875" t="inlineStr">
        <is>
          <t>EA</t>
        </is>
      </c>
      <c r="R875" t="inlineStr">
        <is>
          <t>Item</t>
        </is>
      </c>
      <c r="S875" t="n">
        <v>1</v>
      </c>
      <c r="T875" t="n">
        <v>100</v>
      </c>
      <c r="U875" t="n">
        <v>1</v>
      </c>
      <c r="V875" t="n">
        <v>1</v>
      </c>
      <c r="W875" t="inlineStr">
        <is>
          <t>Date</t>
        </is>
      </c>
      <c r="Z875" s="153" t="n">
        <v>44672.57413194444</v>
      </c>
      <c r="AB875" t="inlineStr">
        <is>
          <t>*</t>
        </is>
      </c>
      <c r="AD875" t="inlineStr">
        <is>
          <t>Phantom</t>
        </is>
      </c>
      <c r="AI875" t="n">
        <v>1</v>
      </c>
      <c r="AK875" t="n">
        <v>1</v>
      </c>
      <c r="AL875" t="n">
        <v>0</v>
      </c>
      <c r="AN875" t="n">
        <v>6</v>
      </c>
      <c r="AO875" t="n">
        <v>83</v>
      </c>
      <c r="AU875" t="inlineStr">
        <is>
          <t>None</t>
        </is>
      </c>
    </row>
    <row r="876" ht="14.25" customHeight="1" s="152">
      <c r="A876" t="inlineStr">
        <is>
          <t>SCR</t>
        </is>
      </c>
      <c r="B876" t="n">
        <v>2</v>
      </c>
      <c r="C876" t="inlineStr">
        <is>
          <t>A066F079-00</t>
        </is>
      </c>
      <c r="D876" t="inlineStr">
        <is>
          <t>A066F079</t>
        </is>
      </c>
      <c r="E876" t="inlineStr">
        <is>
          <t xml:space="preserve">        -  A068M010</t>
        </is>
      </c>
      <c r="F876" t="inlineStr">
        <is>
          <t>A068M010</t>
        </is>
      </c>
      <c r="G876" t="inlineStr">
        <is>
          <t>MODULE,SCR CATALYST</t>
        </is>
      </c>
      <c r="H876" t="n">
        <v>1</v>
      </c>
      <c r="I876" t="inlineStr">
        <is>
          <t>SUB ASSEMBLY</t>
        </is>
      </c>
      <c r="J876" t="inlineStr">
        <is>
          <t>Active</t>
        </is>
      </c>
      <c r="L876" t="n">
        <v>12</v>
      </c>
      <c r="M876" t="n">
        <v>1</v>
      </c>
      <c r="Q876" t="inlineStr">
        <is>
          <t>EA</t>
        </is>
      </c>
      <c r="R876" t="inlineStr">
        <is>
          <t>Item</t>
        </is>
      </c>
      <c r="S876" t="n">
        <v>1</v>
      </c>
      <c r="T876" t="n">
        <v>100</v>
      </c>
      <c r="U876" t="n">
        <v>1</v>
      </c>
      <c r="V876" t="n">
        <v>1</v>
      </c>
      <c r="W876" t="inlineStr">
        <is>
          <t>Date</t>
        </is>
      </c>
      <c r="Z876" s="153" t="n">
        <v>45113.66108796297</v>
      </c>
      <c r="AB876" t="inlineStr">
        <is>
          <t>*</t>
        </is>
      </c>
      <c r="AD876" t="inlineStr">
        <is>
          <t>Assembly Pull</t>
        </is>
      </c>
      <c r="AE876" t="inlineStr">
        <is>
          <t>M1200</t>
        </is>
      </c>
      <c r="AI876" t="n">
        <v>1</v>
      </c>
      <c r="AK876" t="n">
        <v>1</v>
      </c>
      <c r="AL876" t="n">
        <v>1</v>
      </c>
      <c r="AN876" t="n">
        <v>2</v>
      </c>
      <c r="AO876" t="n">
        <v>83</v>
      </c>
      <c r="AU876" t="inlineStr">
        <is>
          <t>None</t>
        </is>
      </c>
      <c r="AV876" t="inlineStr">
        <is>
          <t>*</t>
        </is>
      </c>
    </row>
    <row r="877" ht="14.25" customHeight="1" s="152">
      <c r="A877" t="inlineStr">
        <is>
          <t>SCR</t>
        </is>
      </c>
      <c r="B877" t="n">
        <v>3</v>
      </c>
      <c r="C877" t="inlineStr">
        <is>
          <t>A066F079-00</t>
        </is>
      </c>
      <c r="D877" t="inlineStr">
        <is>
          <t>A066F079</t>
        </is>
      </c>
      <c r="E877" t="inlineStr">
        <is>
          <t xml:space="preserve">            -  A067Y775</t>
        </is>
      </c>
      <c r="F877" t="inlineStr">
        <is>
          <t>A067Y775</t>
        </is>
      </c>
      <c r="G877" t="inlineStr">
        <is>
          <t>BODY</t>
        </is>
      </c>
      <c r="H877" t="n">
        <v>1</v>
      </c>
      <c r="I877" t="inlineStr">
        <is>
          <t>SUB ASSEMBLY</t>
        </is>
      </c>
      <c r="J877" t="inlineStr">
        <is>
          <t>Active</t>
        </is>
      </c>
      <c r="L877" t="n">
        <v>10</v>
      </c>
      <c r="M877" t="n">
        <v>1</v>
      </c>
      <c r="Q877" t="inlineStr">
        <is>
          <t>EA</t>
        </is>
      </c>
      <c r="R877" t="inlineStr">
        <is>
          <t>Item</t>
        </is>
      </c>
      <c r="S877" t="n">
        <v>1</v>
      </c>
      <c r="T877" t="n">
        <v>100</v>
      </c>
      <c r="U877" t="n">
        <v>1</v>
      </c>
      <c r="V877" t="n">
        <v>1</v>
      </c>
      <c r="W877" t="inlineStr">
        <is>
          <t>Date</t>
        </is>
      </c>
      <c r="Z877" s="153" t="n">
        <v>45113.66108796297</v>
      </c>
      <c r="AB877" t="inlineStr">
        <is>
          <t>*</t>
        </is>
      </c>
      <c r="AD877" t="inlineStr">
        <is>
          <t>Assembly Pull</t>
        </is>
      </c>
      <c r="AE877" t="inlineStr">
        <is>
          <t>C500</t>
        </is>
      </c>
      <c r="AI877" t="n">
        <v>1</v>
      </c>
      <c r="AK877" t="n">
        <v>1</v>
      </c>
      <c r="AL877" t="n">
        <v>1</v>
      </c>
      <c r="AN877" t="n">
        <v>1</v>
      </c>
      <c r="AO877" t="n">
        <v>6</v>
      </c>
      <c r="AU877" t="inlineStr">
        <is>
          <t>None</t>
        </is>
      </c>
      <c r="AV877" t="inlineStr">
        <is>
          <t>*</t>
        </is>
      </c>
    </row>
    <row r="878" ht="14.25" customHeight="1" s="152">
      <c r="A878" t="inlineStr">
        <is>
          <t>SCR</t>
        </is>
      </c>
      <c r="B878" t="n">
        <v>4</v>
      </c>
      <c r="C878" t="inlineStr">
        <is>
          <t>A066F079-00</t>
        </is>
      </c>
      <c r="D878" t="inlineStr">
        <is>
          <t>A066F079</t>
        </is>
      </c>
      <c r="E878" t="inlineStr">
        <is>
          <t xml:space="preserve">                    A067Y775F</t>
        </is>
      </c>
      <c r="F878" t="inlineStr">
        <is>
          <t>A067Y775</t>
        </is>
      </c>
      <c r="G878" t="inlineStr">
        <is>
          <t>BODY FLAT</t>
        </is>
      </c>
      <c r="H878" t="n">
        <v>1</v>
      </c>
      <c r="I878" t="inlineStr">
        <is>
          <t>RAW MATERIAL</t>
        </is>
      </c>
      <c r="J878" t="inlineStr">
        <is>
          <t>Active</t>
        </is>
      </c>
      <c r="L878" t="n">
        <v>10</v>
      </c>
      <c r="M878" t="n">
        <v>1</v>
      </c>
      <c r="Q878" t="inlineStr">
        <is>
          <t>EA</t>
        </is>
      </c>
      <c r="R878" t="inlineStr">
        <is>
          <t>Item</t>
        </is>
      </c>
      <c r="S878" t="n">
        <v>1</v>
      </c>
      <c r="T878" t="n">
        <v>100</v>
      </c>
      <c r="U878" t="n">
        <v>1</v>
      </c>
      <c r="V878" t="n">
        <v>1</v>
      </c>
      <c r="W878" t="inlineStr">
        <is>
          <t>Date</t>
        </is>
      </c>
      <c r="Z878" s="153" t="n">
        <v>45113.66108796297</v>
      </c>
      <c r="AB878" t="inlineStr">
        <is>
          <t>*</t>
        </is>
      </c>
      <c r="AD878" t="inlineStr">
        <is>
          <t>Assembly Pull</t>
        </is>
      </c>
      <c r="AE878" t="inlineStr">
        <is>
          <t>LSLASER</t>
        </is>
      </c>
      <c r="AI878" t="n">
        <v>1</v>
      </c>
      <c r="AK878" t="n">
        <v>1</v>
      </c>
      <c r="AL878" t="n">
        <v>5</v>
      </c>
      <c r="AN878" t="n">
        <v>0</v>
      </c>
      <c r="AO878" t="n">
        <v>5</v>
      </c>
      <c r="AU878" t="inlineStr">
        <is>
          <t>None</t>
        </is>
      </c>
      <c r="AV878" t="inlineStr">
        <is>
          <t>*</t>
        </is>
      </c>
    </row>
    <row r="879" ht="14.25" customHeight="1" s="152">
      <c r="A879" t="inlineStr">
        <is>
          <t>SCR</t>
        </is>
      </c>
      <c r="B879" t="n">
        <v>3</v>
      </c>
      <c r="C879" t="inlineStr">
        <is>
          <t>A066F079-00</t>
        </is>
      </c>
      <c r="D879" t="inlineStr">
        <is>
          <t>A066F079</t>
        </is>
      </c>
      <c r="E879" t="inlineStr">
        <is>
          <t xml:space="preserve">                A067B296</t>
        </is>
      </c>
      <c r="F879" t="inlineStr">
        <is>
          <t>A067B296</t>
        </is>
      </c>
      <c r="G879" t="inlineStr">
        <is>
          <t>CATALYST,SELECTIVE CATALYTIC REDUCTION</t>
        </is>
      </c>
      <c r="H879" t="n">
        <v>1</v>
      </c>
      <c r="I879" t="inlineStr">
        <is>
          <t>RAW MATERIAL</t>
        </is>
      </c>
      <c r="J879" t="inlineStr">
        <is>
          <t>Active</t>
        </is>
      </c>
      <c r="L879" t="n">
        <v>20</v>
      </c>
      <c r="M879" t="n">
        <v>1</v>
      </c>
      <c r="Q879" t="inlineStr">
        <is>
          <t>EA</t>
        </is>
      </c>
      <c r="R879" t="inlineStr">
        <is>
          <t>Item</t>
        </is>
      </c>
      <c r="S879" t="n">
        <v>1</v>
      </c>
      <c r="T879" t="n">
        <v>100</v>
      </c>
      <c r="U879" t="n">
        <v>1</v>
      </c>
      <c r="V879" t="n">
        <v>1</v>
      </c>
      <c r="W879" t="inlineStr">
        <is>
          <t>Date</t>
        </is>
      </c>
      <c r="Z879" s="153" t="n">
        <v>45113.66108796297</v>
      </c>
      <c r="AB879" t="inlineStr">
        <is>
          <t>*</t>
        </is>
      </c>
      <c r="AD879" t="inlineStr">
        <is>
          <t>Assembly Pull</t>
        </is>
      </c>
      <c r="AE879" t="inlineStr">
        <is>
          <t>C500</t>
        </is>
      </c>
      <c r="AI879" t="n">
        <v>1</v>
      </c>
      <c r="AK879" t="n">
        <v>1</v>
      </c>
      <c r="AL879" t="n">
        <v>10</v>
      </c>
      <c r="AN879" t="n">
        <v>0</v>
      </c>
      <c r="AO879" t="n">
        <v>12</v>
      </c>
      <c r="AU879" t="inlineStr">
        <is>
          <t>None</t>
        </is>
      </c>
      <c r="AV879" t="inlineStr">
        <is>
          <t>*</t>
        </is>
      </c>
    </row>
    <row r="880" ht="14.25" customHeight="1" s="152">
      <c r="A880" t="inlineStr">
        <is>
          <t>SCR</t>
        </is>
      </c>
      <c r="B880" t="n">
        <v>3</v>
      </c>
      <c r="C880" t="inlineStr">
        <is>
          <t>A066F079-00</t>
        </is>
      </c>
      <c r="D880" t="inlineStr">
        <is>
          <t>A066F079</t>
        </is>
      </c>
      <c r="E880" t="inlineStr">
        <is>
          <t xml:space="preserve">                A066D090</t>
        </is>
      </c>
      <c r="F880" t="inlineStr">
        <is>
          <t>A066D090</t>
        </is>
      </c>
      <c r="G880" t="inlineStr">
        <is>
          <t>MAT,SUBSTRATE MOUNTING</t>
        </is>
      </c>
      <c r="H880" t="n">
        <v>1</v>
      </c>
      <c r="I880" t="inlineStr">
        <is>
          <t>RAW MATERIAL</t>
        </is>
      </c>
      <c r="J880" t="inlineStr">
        <is>
          <t>Active</t>
        </is>
      </c>
      <c r="L880" t="n">
        <v>30</v>
      </c>
      <c r="M880" t="n">
        <v>1</v>
      </c>
      <c r="Q880" t="inlineStr">
        <is>
          <t>EA</t>
        </is>
      </c>
      <c r="R880" t="inlineStr">
        <is>
          <t>Item</t>
        </is>
      </c>
      <c r="S880" t="n">
        <v>2</v>
      </c>
      <c r="T880" t="n">
        <v>100</v>
      </c>
      <c r="U880" t="n">
        <v>1</v>
      </c>
      <c r="V880" t="n">
        <v>2</v>
      </c>
      <c r="W880" t="inlineStr">
        <is>
          <t>Date</t>
        </is>
      </c>
      <c r="Z880" s="153" t="n">
        <v>45113.66108796297</v>
      </c>
      <c r="AB880" t="inlineStr">
        <is>
          <t>*</t>
        </is>
      </c>
      <c r="AD880" t="inlineStr">
        <is>
          <t>Assembly Pull</t>
        </is>
      </c>
      <c r="AE880" t="inlineStr">
        <is>
          <t>C500</t>
        </is>
      </c>
      <c r="AI880" t="n">
        <v>2</v>
      </c>
      <c r="AK880" t="n">
        <v>1</v>
      </c>
      <c r="AL880" t="n">
        <v>15</v>
      </c>
      <c r="AN880" t="n">
        <v>0</v>
      </c>
      <c r="AO880" t="n">
        <v>17</v>
      </c>
      <c r="AU880" t="inlineStr">
        <is>
          <t>None</t>
        </is>
      </c>
      <c r="AV880" t="inlineStr">
        <is>
          <t>*</t>
        </is>
      </c>
    </row>
    <row r="881" ht="14.25" customHeight="1" s="152">
      <c r="A881" t="inlineStr">
        <is>
          <t>SCR</t>
        </is>
      </c>
      <c r="B881" t="n">
        <v>3</v>
      </c>
      <c r="C881" t="inlineStr">
        <is>
          <t>A066F079-00</t>
        </is>
      </c>
      <c r="D881" t="inlineStr">
        <is>
          <t>A066F079</t>
        </is>
      </c>
      <c r="E881" t="inlineStr">
        <is>
          <t xml:space="preserve">            -  A067B298</t>
        </is>
      </c>
      <c r="F881" t="inlineStr">
        <is>
          <t>A067B298</t>
        </is>
      </c>
      <c r="G881" t="inlineStr">
        <is>
          <t>CATALYST, AMMONIA SLIP</t>
        </is>
      </c>
      <c r="H881" t="n">
        <v>1</v>
      </c>
      <c r="I881" t="inlineStr">
        <is>
          <t>PHANTOM</t>
        </is>
      </c>
      <c r="J881" t="inlineStr">
        <is>
          <t>PHANTOM</t>
        </is>
      </c>
      <c r="L881" t="n">
        <v>40</v>
      </c>
      <c r="M881" t="n">
        <v>1</v>
      </c>
      <c r="Q881" t="inlineStr">
        <is>
          <t>EA</t>
        </is>
      </c>
      <c r="R881" t="inlineStr">
        <is>
          <t>Item</t>
        </is>
      </c>
      <c r="S881" t="n">
        <v>1</v>
      </c>
      <c r="T881" t="n">
        <v>100</v>
      </c>
      <c r="U881" t="n">
        <v>1</v>
      </c>
      <c r="V881" t="n">
        <v>1</v>
      </c>
      <c r="W881" t="inlineStr">
        <is>
          <t>Date</t>
        </is>
      </c>
      <c r="Z881" s="153" t="n">
        <v>45113.66108796297</v>
      </c>
      <c r="AB881" t="inlineStr">
        <is>
          <t>*</t>
        </is>
      </c>
      <c r="AD881" t="inlineStr">
        <is>
          <t>Phantom</t>
        </is>
      </c>
      <c r="AI881" t="n">
        <v>1</v>
      </c>
      <c r="AK881" t="n">
        <v>1</v>
      </c>
      <c r="AL881" t="n">
        <v>0</v>
      </c>
      <c r="AN881" t="n">
        <v>0</v>
      </c>
      <c r="AO881" t="n">
        <v>82</v>
      </c>
      <c r="AU881" t="inlineStr">
        <is>
          <t>None</t>
        </is>
      </c>
    </row>
    <row r="882" ht="14.25" customHeight="1" s="152">
      <c r="A882" t="inlineStr">
        <is>
          <t>SCR</t>
        </is>
      </c>
      <c r="B882" t="n">
        <v>4</v>
      </c>
      <c r="C882" t="inlineStr">
        <is>
          <t>A066F079-00</t>
        </is>
      </c>
      <c r="D882" t="inlineStr">
        <is>
          <t>A066F079</t>
        </is>
      </c>
      <c r="E882" t="inlineStr">
        <is>
          <t xml:space="preserve">                    A067B298A</t>
        </is>
      </c>
      <c r="F882" t="inlineStr">
        <is>
          <t>A067B298</t>
        </is>
      </c>
      <c r="G882" t="inlineStr">
        <is>
          <t>CATALYST, AMMONIA SLIP</t>
        </is>
      </c>
      <c r="H882" t="n">
        <v>1</v>
      </c>
      <c r="I882" t="inlineStr">
        <is>
          <t>RAW MATERIAL</t>
        </is>
      </c>
      <c r="J882" t="inlineStr">
        <is>
          <t>Active</t>
        </is>
      </c>
      <c r="L882" t="n">
        <v>10</v>
      </c>
      <c r="M882" t="n">
        <v>1</v>
      </c>
      <c r="Q882" t="inlineStr">
        <is>
          <t>EA</t>
        </is>
      </c>
      <c r="R882" t="inlineStr">
        <is>
          <t>Item</t>
        </is>
      </c>
      <c r="S882" t="n">
        <v>1</v>
      </c>
      <c r="T882" t="n">
        <v>100</v>
      </c>
      <c r="U882" t="n">
        <v>1</v>
      </c>
      <c r="V882" t="n">
        <v>1</v>
      </c>
      <c r="W882" t="inlineStr">
        <is>
          <t>Date</t>
        </is>
      </c>
      <c r="Z882" s="153" t="n">
        <v>45113.66108796297</v>
      </c>
      <c r="AB882" t="inlineStr">
        <is>
          <t>*</t>
        </is>
      </c>
      <c r="AD882" t="inlineStr">
        <is>
          <t>Assembly Pull</t>
        </is>
      </c>
      <c r="AE882" t="inlineStr">
        <is>
          <t>C500</t>
        </is>
      </c>
      <c r="AI882" t="n">
        <v>1</v>
      </c>
      <c r="AK882" t="n">
        <v>1</v>
      </c>
      <c r="AL882" t="n">
        <v>10</v>
      </c>
      <c r="AN882" t="n">
        <v>0</v>
      </c>
      <c r="AO882" t="n">
        <v>12</v>
      </c>
      <c r="AU882" t="inlineStr">
        <is>
          <t>None</t>
        </is>
      </c>
      <c r="AV882" t="inlineStr">
        <is>
          <t>*</t>
        </is>
      </c>
    </row>
    <row r="883" ht="14.25" customHeight="1" s="152">
      <c r="A883" t="inlineStr">
        <is>
          <t>SCR</t>
        </is>
      </c>
      <c r="B883" t="n">
        <v>4</v>
      </c>
      <c r="C883" t="inlineStr">
        <is>
          <t>A066F079-00</t>
        </is>
      </c>
      <c r="D883" t="inlineStr">
        <is>
          <t>A066F079</t>
        </is>
      </c>
      <c r="E883" t="inlineStr">
        <is>
          <t xml:space="preserve">                    Q196100</t>
        </is>
      </c>
      <c r="F883" t="inlineStr">
        <is>
          <t>Q196100</t>
        </is>
      </c>
      <c r="G883" t="inlineStr">
        <is>
          <t>PRECIOUS METAL PLATINUM PER PRINT</t>
        </is>
      </c>
      <c r="H883" t="n">
        <v>1</v>
      </c>
      <c r="I883" t="inlineStr">
        <is>
          <t>RAW MATERIAL</t>
        </is>
      </c>
      <c r="J883" t="inlineStr">
        <is>
          <t>Active</t>
        </is>
      </c>
      <c r="L883" t="n">
        <v>20</v>
      </c>
      <c r="M883" t="n">
        <v>1</v>
      </c>
      <c r="Q883" t="inlineStr">
        <is>
          <t>TZ</t>
        </is>
      </c>
      <c r="R883" t="inlineStr">
        <is>
          <t>Item</t>
        </is>
      </c>
      <c r="S883" t="n">
        <v>0.007557</v>
      </c>
      <c r="T883" t="n">
        <v>100</v>
      </c>
      <c r="U883" t="n">
        <v>1</v>
      </c>
      <c r="V883" t="n">
        <v>0.007557</v>
      </c>
      <c r="W883" t="inlineStr">
        <is>
          <t>Date</t>
        </is>
      </c>
      <c r="Z883" s="153" t="n">
        <v>45113.66108796297</v>
      </c>
      <c r="AB883" t="inlineStr">
        <is>
          <t>*</t>
        </is>
      </c>
      <c r="AD883" t="inlineStr">
        <is>
          <t>Assembly Pull</t>
        </is>
      </c>
      <c r="AE883" t="inlineStr">
        <is>
          <t>PGM</t>
        </is>
      </c>
      <c r="AI883" t="n">
        <v>0.007557</v>
      </c>
      <c r="AK883" t="n">
        <v>1</v>
      </c>
      <c r="AL883" t="n">
        <v>80</v>
      </c>
      <c r="AN883" t="n">
        <v>0</v>
      </c>
      <c r="AO883" t="n">
        <v>82</v>
      </c>
      <c r="AU883" t="inlineStr">
        <is>
          <t>None</t>
        </is>
      </c>
      <c r="AV883" t="inlineStr">
        <is>
          <t>*</t>
        </is>
      </c>
    </row>
    <row r="884" ht="14.25" customHeight="1" s="152">
      <c r="A884" t="inlineStr">
        <is>
          <t>SCR</t>
        </is>
      </c>
      <c r="B884" t="n">
        <v>2</v>
      </c>
      <c r="C884" t="inlineStr">
        <is>
          <t>A066F079-00</t>
        </is>
      </c>
      <c r="D884" t="inlineStr">
        <is>
          <t>A066F079</t>
        </is>
      </c>
      <c r="E884" t="inlineStr">
        <is>
          <t xml:space="preserve">            A065T243</t>
        </is>
      </c>
      <c r="F884" t="inlineStr">
        <is>
          <t>A065T243</t>
        </is>
      </c>
      <c r="G884" t="inlineStr">
        <is>
          <t>ROLLED BODY</t>
        </is>
      </c>
      <c r="H884" t="n">
        <v>1</v>
      </c>
      <c r="I884" t="inlineStr">
        <is>
          <t>RAW MATERIAL</t>
        </is>
      </c>
      <c r="J884" t="inlineStr">
        <is>
          <t>Active</t>
        </is>
      </c>
      <c r="L884" t="n">
        <v>20</v>
      </c>
      <c r="M884" t="n">
        <v>1</v>
      </c>
      <c r="Q884" t="inlineStr">
        <is>
          <t>EA</t>
        </is>
      </c>
      <c r="R884" t="inlineStr">
        <is>
          <t>Item</t>
        </is>
      </c>
      <c r="S884" t="n">
        <v>1</v>
      </c>
      <c r="T884" t="n">
        <v>100</v>
      </c>
      <c r="U884" t="n">
        <v>1</v>
      </c>
      <c r="V884" t="n">
        <v>1</v>
      </c>
      <c r="W884" t="inlineStr">
        <is>
          <t>Date</t>
        </is>
      </c>
      <c r="Z884" s="153" t="n">
        <v>44672.57413194444</v>
      </c>
      <c r="AB884" t="inlineStr">
        <is>
          <t>*</t>
        </is>
      </c>
      <c r="AD884" t="inlineStr">
        <is>
          <t>Assembly Pull</t>
        </is>
      </c>
      <c r="AE884" t="inlineStr">
        <is>
          <t>MFRJ KITS</t>
        </is>
      </c>
      <c r="AI884" t="n">
        <v>1</v>
      </c>
      <c r="AK884" t="n">
        <v>1</v>
      </c>
      <c r="AL884" t="n">
        <v>30</v>
      </c>
      <c r="AN884" t="n">
        <v>0</v>
      </c>
      <c r="AO884" t="n">
        <v>32</v>
      </c>
      <c r="AU884" t="inlineStr">
        <is>
          <t>None</t>
        </is>
      </c>
      <c r="AV884" t="inlineStr">
        <is>
          <t>*</t>
        </is>
      </c>
    </row>
    <row r="885" ht="14.25" customHeight="1" s="152">
      <c r="A885" t="inlineStr">
        <is>
          <t>SCR</t>
        </is>
      </c>
      <c r="B885" t="n">
        <v>2</v>
      </c>
      <c r="C885" t="inlineStr">
        <is>
          <t>A066F079-00</t>
        </is>
      </c>
      <c r="D885" t="inlineStr">
        <is>
          <t>A066F079</t>
        </is>
      </c>
      <c r="E885" t="inlineStr">
        <is>
          <t xml:space="preserve">            A066G028</t>
        </is>
      </c>
      <c r="F885" t="inlineStr">
        <is>
          <t>A066G028</t>
        </is>
      </c>
      <c r="G885" t="inlineStr">
        <is>
          <t>PLATE,FLANGED</t>
        </is>
      </c>
      <c r="H885" t="n">
        <v>1</v>
      </c>
      <c r="I885" t="inlineStr">
        <is>
          <t>RAW MATERIAL</t>
        </is>
      </c>
      <c r="J885" t="inlineStr">
        <is>
          <t>Active</t>
        </is>
      </c>
      <c r="L885" t="n">
        <v>30</v>
      </c>
      <c r="M885" t="n">
        <v>1</v>
      </c>
      <c r="Q885" t="inlineStr">
        <is>
          <t>EA</t>
        </is>
      </c>
      <c r="R885" t="inlineStr">
        <is>
          <t>Item</t>
        </is>
      </c>
      <c r="S885" t="n">
        <v>1</v>
      </c>
      <c r="T885" t="n">
        <v>100</v>
      </c>
      <c r="U885" t="n">
        <v>1</v>
      </c>
      <c r="V885" t="n">
        <v>1</v>
      </c>
      <c r="W885" t="inlineStr">
        <is>
          <t>Date</t>
        </is>
      </c>
      <c r="Z885" s="153" t="n">
        <v>44672.57413194444</v>
      </c>
      <c r="AB885" t="inlineStr">
        <is>
          <t>*</t>
        </is>
      </c>
      <c r="AD885" t="inlineStr">
        <is>
          <t>Assembly Pull</t>
        </is>
      </c>
      <c r="AE885" t="inlineStr">
        <is>
          <t>MFRJ KITS</t>
        </is>
      </c>
      <c r="AI885" t="n">
        <v>1</v>
      </c>
      <c r="AK885" t="n">
        <v>1</v>
      </c>
      <c r="AL885" t="n">
        <v>20</v>
      </c>
      <c r="AN885" t="n">
        <v>0</v>
      </c>
      <c r="AO885" t="n">
        <v>22</v>
      </c>
      <c r="AU885" t="inlineStr">
        <is>
          <t>None</t>
        </is>
      </c>
      <c r="AV885" t="inlineStr">
        <is>
          <t>*</t>
        </is>
      </c>
    </row>
    <row r="886" ht="14.25" customHeight="1" s="152">
      <c r="A886" t="inlineStr">
        <is>
          <t>SCR</t>
        </is>
      </c>
      <c r="B886" t="n">
        <v>2</v>
      </c>
      <c r="C886" t="inlineStr">
        <is>
          <t>A066F079-00</t>
        </is>
      </c>
      <c r="D886" t="inlineStr">
        <is>
          <t>A066F079</t>
        </is>
      </c>
      <c r="E886" t="inlineStr">
        <is>
          <t xml:space="preserve">            A054H715</t>
        </is>
      </c>
      <c r="F886" t="inlineStr">
        <is>
          <t>A054H715</t>
        </is>
      </c>
      <c r="G886" t="inlineStr">
        <is>
          <t>EPA17-PLATE, FLANGED</t>
        </is>
      </c>
      <c r="H886" t="n">
        <v>1</v>
      </c>
      <c r="I886" t="inlineStr">
        <is>
          <t>RAW MATERIAL</t>
        </is>
      </c>
      <c r="J886" t="inlineStr">
        <is>
          <t>Active</t>
        </is>
      </c>
      <c r="L886" t="n">
        <v>40</v>
      </c>
      <c r="M886" t="n">
        <v>1</v>
      </c>
      <c r="Q886" t="inlineStr">
        <is>
          <t>EA</t>
        </is>
      </c>
      <c r="R886" t="inlineStr">
        <is>
          <t>Item</t>
        </is>
      </c>
      <c r="S886" t="n">
        <v>1</v>
      </c>
      <c r="T886" t="n">
        <v>100</v>
      </c>
      <c r="U886" t="n">
        <v>1</v>
      </c>
      <c r="V886" t="n">
        <v>1</v>
      </c>
      <c r="W886" t="inlineStr">
        <is>
          <t>Date</t>
        </is>
      </c>
      <c r="Z886" s="153" t="n">
        <v>44672.57413194444</v>
      </c>
      <c r="AB886" t="inlineStr">
        <is>
          <t>*</t>
        </is>
      </c>
      <c r="AD886" t="inlineStr">
        <is>
          <t>Assembly Pull</t>
        </is>
      </c>
      <c r="AE886" t="inlineStr">
        <is>
          <t>MFRJ KITS</t>
        </is>
      </c>
      <c r="AI886" t="n">
        <v>1</v>
      </c>
      <c r="AK886" t="n">
        <v>1</v>
      </c>
      <c r="AL886" t="n">
        <v>15</v>
      </c>
      <c r="AN886" t="n">
        <v>0</v>
      </c>
      <c r="AO886" t="n">
        <v>17</v>
      </c>
      <c r="AU886" t="inlineStr">
        <is>
          <t>None</t>
        </is>
      </c>
      <c r="AV886" t="inlineStr">
        <is>
          <t>*</t>
        </is>
      </c>
    </row>
    <row r="887" ht="14.25" customHeight="1" s="152">
      <c r="A887" t="inlineStr">
        <is>
          <t>SCR</t>
        </is>
      </c>
      <c r="B887" t="n">
        <v>2</v>
      </c>
      <c r="C887" t="inlineStr">
        <is>
          <t>A066F079-00</t>
        </is>
      </c>
      <c r="D887" t="inlineStr">
        <is>
          <t>A066F079</t>
        </is>
      </c>
      <c r="E887" t="inlineStr">
        <is>
          <t xml:space="preserve">        -  A067Y417</t>
        </is>
      </c>
      <c r="F887" t="inlineStr">
        <is>
          <t>A067Y417</t>
        </is>
      </c>
      <c r="G887" t="inlineStr">
        <is>
          <t>ROLLED BODY</t>
        </is>
      </c>
      <c r="H887" t="n">
        <v>1</v>
      </c>
      <c r="I887" t="inlineStr">
        <is>
          <t>SUB ASSEMBLY</t>
        </is>
      </c>
      <c r="J887" t="inlineStr">
        <is>
          <t>Active</t>
        </is>
      </c>
      <c r="L887" t="n">
        <v>50</v>
      </c>
      <c r="M887" t="n">
        <v>1</v>
      </c>
      <c r="Q887" t="inlineStr">
        <is>
          <t>EA</t>
        </is>
      </c>
      <c r="R887" t="inlineStr">
        <is>
          <t>Item</t>
        </is>
      </c>
      <c r="S887" t="n">
        <v>1</v>
      </c>
      <c r="T887" t="n">
        <v>100</v>
      </c>
      <c r="U887" t="n">
        <v>1</v>
      </c>
      <c r="V887" t="n">
        <v>1</v>
      </c>
      <c r="W887" t="inlineStr">
        <is>
          <t>Date</t>
        </is>
      </c>
      <c r="Z887" s="153" t="n">
        <v>44672.57413194444</v>
      </c>
      <c r="AB887" t="inlineStr">
        <is>
          <t>*</t>
        </is>
      </c>
      <c r="AD887" t="inlineStr">
        <is>
          <t>Assembly Pull</t>
        </is>
      </c>
      <c r="AE887" t="inlineStr">
        <is>
          <t>LSSMSMOD</t>
        </is>
      </c>
      <c r="AI887" t="n">
        <v>1</v>
      </c>
      <c r="AK887" t="n">
        <v>1</v>
      </c>
      <c r="AL887" t="n">
        <v>1</v>
      </c>
      <c r="AN887" t="n">
        <v>1</v>
      </c>
      <c r="AO887" t="n">
        <v>6</v>
      </c>
      <c r="AU887" t="inlineStr">
        <is>
          <t>None</t>
        </is>
      </c>
      <c r="AV887" t="inlineStr">
        <is>
          <t>*</t>
        </is>
      </c>
    </row>
    <row r="888" ht="14.25" customHeight="1" s="152">
      <c r="A888" t="inlineStr">
        <is>
          <t>SCR</t>
        </is>
      </c>
      <c r="B888" t="n">
        <v>3</v>
      </c>
      <c r="C888" t="inlineStr">
        <is>
          <t>A066F079-00</t>
        </is>
      </c>
      <c r="D888" t="inlineStr">
        <is>
          <t>A066F079</t>
        </is>
      </c>
      <c r="E888" t="inlineStr">
        <is>
          <t xml:space="preserve">                A067Y417F</t>
        </is>
      </c>
      <c r="F888" t="inlineStr">
        <is>
          <t>A067Y417</t>
        </is>
      </c>
      <c r="G888" t="inlineStr">
        <is>
          <t>FLAT BODY</t>
        </is>
      </c>
      <c r="H888" t="n">
        <v>1</v>
      </c>
      <c r="I888" t="inlineStr">
        <is>
          <t>RAW MATERIAL</t>
        </is>
      </c>
      <c r="J888" t="inlineStr">
        <is>
          <t>Active</t>
        </is>
      </c>
      <c r="L888" t="n">
        <v>10</v>
      </c>
      <c r="M888" t="n">
        <v>1</v>
      </c>
      <c r="Q888" t="inlineStr">
        <is>
          <t>EA</t>
        </is>
      </c>
      <c r="R888" t="inlineStr">
        <is>
          <t>Item</t>
        </is>
      </c>
      <c r="S888" t="n">
        <v>1</v>
      </c>
      <c r="T888" t="n">
        <v>100</v>
      </c>
      <c r="U888" t="n">
        <v>1</v>
      </c>
      <c r="V888" t="n">
        <v>1</v>
      </c>
      <c r="W888" t="inlineStr">
        <is>
          <t>Date</t>
        </is>
      </c>
      <c r="Z888" s="153" t="n">
        <v>44672.57413194444</v>
      </c>
      <c r="AB888" t="inlineStr">
        <is>
          <t>*</t>
        </is>
      </c>
      <c r="AD888" t="inlineStr">
        <is>
          <t>Assembly Pull</t>
        </is>
      </c>
      <c r="AE888" t="inlineStr">
        <is>
          <t>LSLASER</t>
        </is>
      </c>
      <c r="AI888" t="n">
        <v>1</v>
      </c>
      <c r="AK888" t="n">
        <v>1</v>
      </c>
      <c r="AL888" t="n">
        <v>5</v>
      </c>
      <c r="AN888" t="n">
        <v>0</v>
      </c>
      <c r="AO888" t="n">
        <v>5</v>
      </c>
      <c r="AU888" t="inlineStr">
        <is>
          <t>None</t>
        </is>
      </c>
      <c r="AV888" t="inlineStr">
        <is>
          <t>*</t>
        </is>
      </c>
    </row>
    <row r="889" ht="14.25" customHeight="1" s="152">
      <c r="A889" t="inlineStr">
        <is>
          <t>SCR</t>
        </is>
      </c>
      <c r="B889" t="n">
        <v>2</v>
      </c>
      <c r="C889" t="inlineStr">
        <is>
          <t>A066F079-00</t>
        </is>
      </c>
      <c r="D889" t="inlineStr">
        <is>
          <t>A066F079</t>
        </is>
      </c>
      <c r="E889" t="inlineStr">
        <is>
          <t xml:space="preserve">        -  A058S632-HDN</t>
        </is>
      </c>
      <c r="F889" t="inlineStr">
        <is>
          <t>A058S632</t>
        </is>
      </c>
      <c r="G889" t="inlineStr">
        <is>
          <t>STAGE V-HEAT SHIELD</t>
        </is>
      </c>
      <c r="H889" t="n">
        <v>1</v>
      </c>
      <c r="I889" t="inlineStr">
        <is>
          <t>SUB ASSEMBLY</t>
        </is>
      </c>
      <c r="J889" t="inlineStr">
        <is>
          <t>Active</t>
        </is>
      </c>
      <c r="L889" t="n">
        <v>61</v>
      </c>
      <c r="M889" t="n">
        <v>1</v>
      </c>
      <c r="Q889" t="inlineStr">
        <is>
          <t>EA</t>
        </is>
      </c>
      <c r="R889" t="inlineStr">
        <is>
          <t>Item</t>
        </is>
      </c>
      <c r="S889" t="n">
        <v>1</v>
      </c>
      <c r="T889" t="n">
        <v>100</v>
      </c>
      <c r="U889" t="n">
        <v>1</v>
      </c>
      <c r="V889" t="n">
        <v>1</v>
      </c>
      <c r="W889" t="inlineStr">
        <is>
          <t>Date</t>
        </is>
      </c>
      <c r="Z889" s="153" t="n">
        <v>45093.79326388889</v>
      </c>
      <c r="AB889" t="inlineStr">
        <is>
          <t>*</t>
        </is>
      </c>
      <c r="AD889" t="inlineStr">
        <is>
          <t>Assembly Pull</t>
        </is>
      </c>
      <c r="AE889" t="inlineStr">
        <is>
          <t>M1200</t>
        </is>
      </c>
      <c r="AI889" t="n">
        <v>1</v>
      </c>
      <c r="AK889" t="n">
        <v>1</v>
      </c>
      <c r="AL889" t="n">
        <v>6</v>
      </c>
      <c r="AN889" t="n">
        <v>6</v>
      </c>
      <c r="AO889" t="n">
        <v>28</v>
      </c>
      <c r="AU889" t="inlineStr">
        <is>
          <t>None</t>
        </is>
      </c>
      <c r="AV889" t="inlineStr">
        <is>
          <t>*</t>
        </is>
      </c>
    </row>
    <row r="890" ht="14.25" customHeight="1" s="152">
      <c r="A890" t="inlineStr">
        <is>
          <t>SCR</t>
        </is>
      </c>
      <c r="B890" t="n">
        <v>3</v>
      </c>
      <c r="C890" t="inlineStr">
        <is>
          <t>A066F079-00</t>
        </is>
      </c>
      <c r="D890" t="inlineStr">
        <is>
          <t>A066F079</t>
        </is>
      </c>
      <c r="E890" t="inlineStr">
        <is>
          <t xml:space="preserve">                A058S632</t>
        </is>
      </c>
      <c r="F890" t="inlineStr">
        <is>
          <t>A058S632</t>
        </is>
      </c>
      <c r="G890" t="inlineStr">
        <is>
          <t>STAGE V-HEAT SHIELD</t>
        </is>
      </c>
      <c r="H890" t="n">
        <v>1</v>
      </c>
      <c r="I890" t="inlineStr">
        <is>
          <t>RAW MATERIAL</t>
        </is>
      </c>
      <c r="J890" t="inlineStr">
        <is>
          <t>Active</t>
        </is>
      </c>
      <c r="L890" t="n">
        <v>10</v>
      </c>
      <c r="M890" t="n">
        <v>1</v>
      </c>
      <c r="Q890" t="inlineStr">
        <is>
          <t>EA</t>
        </is>
      </c>
      <c r="R890" t="inlineStr">
        <is>
          <t>Item</t>
        </is>
      </c>
      <c r="S890" t="n">
        <v>1</v>
      </c>
      <c r="T890" t="n">
        <v>100</v>
      </c>
      <c r="U890" t="n">
        <v>1</v>
      </c>
      <c r="V890" t="n">
        <v>1</v>
      </c>
      <c r="W890" t="inlineStr">
        <is>
          <t>Date</t>
        </is>
      </c>
      <c r="Z890" s="153" t="n">
        <v>45093.79326388889</v>
      </c>
      <c r="AB890" t="inlineStr">
        <is>
          <t>*</t>
        </is>
      </c>
      <c r="AD890" t="inlineStr">
        <is>
          <t>Assembly Pull</t>
        </is>
      </c>
      <c r="AE890" t="inlineStr">
        <is>
          <t>OSP</t>
        </is>
      </c>
      <c r="AI890" t="n">
        <v>1</v>
      </c>
      <c r="AK890" t="n">
        <v>1</v>
      </c>
      <c r="AL890" t="n">
        <v>20</v>
      </c>
      <c r="AN890" t="n">
        <v>0</v>
      </c>
      <c r="AO890" t="n">
        <v>22</v>
      </c>
      <c r="AU890" t="inlineStr">
        <is>
          <t>None</t>
        </is>
      </c>
      <c r="AV890" t="inlineStr">
        <is>
          <t>*</t>
        </is>
      </c>
    </row>
    <row r="891" ht="14.25" customHeight="1" s="152">
      <c r="A891" t="inlineStr">
        <is>
          <t>SCR</t>
        </is>
      </c>
      <c r="B891" t="n">
        <v>2</v>
      </c>
      <c r="C891" t="inlineStr">
        <is>
          <t>A066F079-00</t>
        </is>
      </c>
      <c r="D891" t="inlineStr">
        <is>
          <t>A066F079</t>
        </is>
      </c>
      <c r="E891" t="inlineStr">
        <is>
          <t xml:space="preserve">        -  A058S636-HDN</t>
        </is>
      </c>
      <c r="F891" t="inlineStr">
        <is>
          <t>A058S636</t>
        </is>
      </c>
      <c r="G891" t="inlineStr">
        <is>
          <t>STAGE V-HEAT SHIELD</t>
        </is>
      </c>
      <c r="H891" t="n">
        <v>1</v>
      </c>
      <c r="I891" t="inlineStr">
        <is>
          <t>MAKE</t>
        </is>
      </c>
      <c r="J891" t="inlineStr">
        <is>
          <t>Active</t>
        </is>
      </c>
      <c r="L891" t="n">
        <v>71</v>
      </c>
      <c r="M891" t="n">
        <v>1</v>
      </c>
      <c r="Q891" t="inlineStr">
        <is>
          <t>EA</t>
        </is>
      </c>
      <c r="R891" t="inlineStr">
        <is>
          <t>Item</t>
        </is>
      </c>
      <c r="S891" t="n">
        <v>1</v>
      </c>
      <c r="T891" t="n">
        <v>100</v>
      </c>
      <c r="U891" t="n">
        <v>1</v>
      </c>
      <c r="V891" t="n">
        <v>1</v>
      </c>
      <c r="W891" t="inlineStr">
        <is>
          <t>Date</t>
        </is>
      </c>
      <c r="Z891" s="153" t="n">
        <v>45093.79342592593</v>
      </c>
      <c r="AB891" t="inlineStr">
        <is>
          <t>*</t>
        </is>
      </c>
      <c r="AD891" t="inlineStr">
        <is>
          <t>Assembly Pull</t>
        </is>
      </c>
      <c r="AE891" t="inlineStr">
        <is>
          <t>M1200</t>
        </is>
      </c>
      <c r="AI891" t="n">
        <v>1</v>
      </c>
      <c r="AK891" t="n">
        <v>1</v>
      </c>
      <c r="AL891" t="n">
        <v>6</v>
      </c>
      <c r="AN891" t="n">
        <v>6</v>
      </c>
      <c r="AO891" t="n">
        <v>28</v>
      </c>
      <c r="AU891" t="inlineStr">
        <is>
          <t>None</t>
        </is>
      </c>
      <c r="AV891" t="inlineStr">
        <is>
          <t>*</t>
        </is>
      </c>
    </row>
    <row r="892" ht="14.25" customHeight="1" s="152">
      <c r="A892" t="inlineStr">
        <is>
          <t>SCR</t>
        </is>
      </c>
      <c r="B892" t="n">
        <v>3</v>
      </c>
      <c r="C892" t="inlineStr">
        <is>
          <t>A066F079-00</t>
        </is>
      </c>
      <c r="D892" t="inlineStr">
        <is>
          <t>A066F079</t>
        </is>
      </c>
      <c r="E892" t="inlineStr">
        <is>
          <t xml:space="preserve">                A058S636</t>
        </is>
      </c>
      <c r="F892" t="inlineStr">
        <is>
          <t>A058S636</t>
        </is>
      </c>
      <c r="G892" t="inlineStr">
        <is>
          <t>STAGE V-HEAT SHIELD</t>
        </is>
      </c>
      <c r="H892" t="n">
        <v>1</v>
      </c>
      <c r="I892" t="inlineStr">
        <is>
          <t>RAW MATERIAL</t>
        </is>
      </c>
      <c r="J892" t="inlineStr">
        <is>
          <t>Active</t>
        </is>
      </c>
      <c r="L892" t="n">
        <v>10</v>
      </c>
      <c r="M892" t="n">
        <v>1</v>
      </c>
      <c r="Q892" t="inlineStr">
        <is>
          <t>EA</t>
        </is>
      </c>
      <c r="R892" t="inlineStr">
        <is>
          <t>Item</t>
        </is>
      </c>
      <c r="S892" t="n">
        <v>1</v>
      </c>
      <c r="T892" t="n">
        <v>100</v>
      </c>
      <c r="U892" t="n">
        <v>1</v>
      </c>
      <c r="V892" t="n">
        <v>1</v>
      </c>
      <c r="W892" t="inlineStr">
        <is>
          <t>Date</t>
        </is>
      </c>
      <c r="Z892" s="153" t="n">
        <v>45093.79342592593</v>
      </c>
      <c r="AB892" t="inlineStr">
        <is>
          <t>*</t>
        </is>
      </c>
      <c r="AD892" t="inlineStr">
        <is>
          <t>Assembly Pull</t>
        </is>
      </c>
      <c r="AE892" t="inlineStr">
        <is>
          <t>OSP</t>
        </is>
      </c>
      <c r="AI892" t="n">
        <v>1</v>
      </c>
      <c r="AK892" t="n">
        <v>1</v>
      </c>
      <c r="AL892" t="n">
        <v>20</v>
      </c>
      <c r="AN892" t="n">
        <v>0</v>
      </c>
      <c r="AO892" t="n">
        <v>22</v>
      </c>
      <c r="AU892" t="inlineStr">
        <is>
          <t>None</t>
        </is>
      </c>
      <c r="AV892" t="inlineStr">
        <is>
          <t>*</t>
        </is>
      </c>
    </row>
    <row r="893" ht="14.25" customHeight="1" s="152">
      <c r="A893" t="inlineStr">
        <is>
          <t>SCR</t>
        </is>
      </c>
      <c r="B893" t="n">
        <v>2</v>
      </c>
      <c r="C893" t="inlineStr">
        <is>
          <t>A066F079-00</t>
        </is>
      </c>
      <c r="D893" t="inlineStr">
        <is>
          <t>A066F079</t>
        </is>
      </c>
      <c r="E893" t="inlineStr">
        <is>
          <t xml:space="preserve">        -  A065T242-HDN</t>
        </is>
      </c>
      <c r="F893" t="inlineStr">
        <is>
          <t>A065T242</t>
        </is>
      </c>
      <c r="G893" t="inlineStr">
        <is>
          <t>SHIELD,HEAT</t>
        </is>
      </c>
      <c r="H893" t="n">
        <v>1</v>
      </c>
      <c r="I893" t="inlineStr">
        <is>
          <t>SUB ASSEMBLY</t>
        </is>
      </c>
      <c r="J893" t="inlineStr">
        <is>
          <t>Active</t>
        </is>
      </c>
      <c r="L893" t="n">
        <v>91</v>
      </c>
      <c r="M893" t="n">
        <v>1</v>
      </c>
      <c r="Q893" t="inlineStr">
        <is>
          <t>EA</t>
        </is>
      </c>
      <c r="R893" t="inlineStr">
        <is>
          <t>Item</t>
        </is>
      </c>
      <c r="S893" t="n">
        <v>1</v>
      </c>
      <c r="T893" t="n">
        <v>100</v>
      </c>
      <c r="U893" t="n">
        <v>1</v>
      </c>
      <c r="V893" t="n">
        <v>1</v>
      </c>
      <c r="W893" t="inlineStr">
        <is>
          <t>Date</t>
        </is>
      </c>
      <c r="Z893" s="153" t="n">
        <v>45093.79356481481</v>
      </c>
      <c r="AB893" t="inlineStr">
        <is>
          <t>*</t>
        </is>
      </c>
      <c r="AD893" t="inlineStr">
        <is>
          <t>Assembly Pull</t>
        </is>
      </c>
      <c r="AE893" t="inlineStr">
        <is>
          <t>M1200</t>
        </is>
      </c>
      <c r="AI893" t="n">
        <v>1</v>
      </c>
      <c r="AK893" t="n">
        <v>1</v>
      </c>
      <c r="AL893" t="n">
        <v>6</v>
      </c>
      <c r="AN893" t="n">
        <v>6</v>
      </c>
      <c r="AO893" t="n">
        <v>28</v>
      </c>
      <c r="AU893" t="inlineStr">
        <is>
          <t>None</t>
        </is>
      </c>
      <c r="AV893" t="inlineStr">
        <is>
          <t>*</t>
        </is>
      </c>
    </row>
    <row r="894" ht="14.25" customHeight="1" s="152">
      <c r="A894" t="inlineStr">
        <is>
          <t>SCR</t>
        </is>
      </c>
      <c r="B894" t="n">
        <v>3</v>
      </c>
      <c r="C894" t="inlineStr">
        <is>
          <t>A066F079-00</t>
        </is>
      </c>
      <c r="D894" t="inlineStr">
        <is>
          <t>A066F079</t>
        </is>
      </c>
      <c r="E894" t="inlineStr">
        <is>
          <t xml:space="preserve">                A065T242</t>
        </is>
      </c>
      <c r="F894" t="inlineStr">
        <is>
          <t>A065T242</t>
        </is>
      </c>
      <c r="G894" t="inlineStr">
        <is>
          <t>SHIELD,HEAT</t>
        </is>
      </c>
      <c r="H894" t="n">
        <v>1</v>
      </c>
      <c r="I894" t="inlineStr">
        <is>
          <t>RAW MATERIAL</t>
        </is>
      </c>
      <c r="J894" t="inlineStr">
        <is>
          <t>Active</t>
        </is>
      </c>
      <c r="L894" t="n">
        <v>10</v>
      </c>
      <c r="M894" t="n">
        <v>1</v>
      </c>
      <c r="Q894" t="inlineStr">
        <is>
          <t>EA</t>
        </is>
      </c>
      <c r="R894" t="inlineStr">
        <is>
          <t>Item</t>
        </is>
      </c>
      <c r="S894" t="n">
        <v>1</v>
      </c>
      <c r="T894" t="n">
        <v>100</v>
      </c>
      <c r="U894" t="n">
        <v>1</v>
      </c>
      <c r="V894" t="n">
        <v>1</v>
      </c>
      <c r="W894" t="inlineStr">
        <is>
          <t>Date</t>
        </is>
      </c>
      <c r="Z894" s="153" t="n">
        <v>45093.79356481481</v>
      </c>
      <c r="AB894" t="inlineStr">
        <is>
          <t>*</t>
        </is>
      </c>
      <c r="AD894" t="inlineStr">
        <is>
          <t>Assembly Pull</t>
        </is>
      </c>
      <c r="AE894" t="inlineStr">
        <is>
          <t>OSP</t>
        </is>
      </c>
      <c r="AI894" t="n">
        <v>1</v>
      </c>
      <c r="AK894" t="n">
        <v>1</v>
      </c>
      <c r="AL894" t="n">
        <v>20</v>
      </c>
      <c r="AN894" t="n">
        <v>0</v>
      </c>
      <c r="AO894" t="n">
        <v>22</v>
      </c>
      <c r="AU894" t="inlineStr">
        <is>
          <t>None</t>
        </is>
      </c>
      <c r="AV894" t="inlineStr">
        <is>
          <t>*</t>
        </is>
      </c>
    </row>
    <row r="895" ht="14.25" customHeight="1" s="152">
      <c r="A895" t="inlineStr">
        <is>
          <t>SCR</t>
        </is>
      </c>
      <c r="B895" t="n">
        <v>3</v>
      </c>
      <c r="C895" t="inlineStr">
        <is>
          <t>A066F079-00</t>
        </is>
      </c>
      <c r="D895" t="inlineStr">
        <is>
          <t>A066F079</t>
        </is>
      </c>
      <c r="E895" t="inlineStr">
        <is>
          <t xml:space="preserve">                A052E803</t>
        </is>
      </c>
      <c r="F895" t="inlineStr">
        <is>
          <t>A052E803</t>
        </is>
      </c>
      <c r="G895" t="inlineStr">
        <is>
          <t>EPA17-INSULATION</t>
        </is>
      </c>
      <c r="H895" t="n">
        <v>1</v>
      </c>
      <c r="I895" t="inlineStr">
        <is>
          <t>RAW MATERIAL</t>
        </is>
      </c>
      <c r="J895" t="inlineStr">
        <is>
          <t>Active</t>
        </is>
      </c>
      <c r="L895" t="n">
        <v>20</v>
      </c>
      <c r="M895" t="n">
        <v>1</v>
      </c>
      <c r="Q895" t="inlineStr">
        <is>
          <t>EA</t>
        </is>
      </c>
      <c r="R895" t="inlineStr">
        <is>
          <t>Item</t>
        </is>
      </c>
      <c r="S895" t="n">
        <v>1</v>
      </c>
      <c r="T895" t="n">
        <v>100</v>
      </c>
      <c r="U895" t="n">
        <v>1</v>
      </c>
      <c r="V895" t="n">
        <v>1</v>
      </c>
      <c r="W895" t="inlineStr">
        <is>
          <t>Date</t>
        </is>
      </c>
      <c r="Z895" s="153" t="n">
        <v>45093.79356481481</v>
      </c>
      <c r="AB895" t="inlineStr">
        <is>
          <t>*</t>
        </is>
      </c>
      <c r="AD895" t="inlineStr">
        <is>
          <t>Assembly Pull</t>
        </is>
      </c>
      <c r="AE895" t="inlineStr">
        <is>
          <t>OSP</t>
        </is>
      </c>
      <c r="AI895" t="n">
        <v>1</v>
      </c>
      <c r="AK895" t="n">
        <v>1</v>
      </c>
      <c r="AL895" t="n">
        <v>10</v>
      </c>
      <c r="AN895" t="n">
        <v>0</v>
      </c>
      <c r="AO895" t="n">
        <v>12</v>
      </c>
      <c r="AU895" t="inlineStr">
        <is>
          <t>None</t>
        </is>
      </c>
      <c r="AV895" t="inlineStr">
        <is>
          <t>*</t>
        </is>
      </c>
    </row>
    <row r="896" ht="14.25" customHeight="1" s="152">
      <c r="A896" t="inlineStr">
        <is>
          <t>SCR</t>
        </is>
      </c>
      <c r="B896" t="n">
        <v>2</v>
      </c>
      <c r="C896" t="inlineStr">
        <is>
          <t>A066F079-00</t>
        </is>
      </c>
      <c r="D896" t="inlineStr">
        <is>
          <t>A066F079</t>
        </is>
      </c>
      <c r="E896" t="inlineStr">
        <is>
          <t xml:space="preserve">        -  A059J843</t>
        </is>
      </c>
      <c r="F896" t="inlineStr">
        <is>
          <t>A059J843</t>
        </is>
      </c>
      <c r="G896" t="inlineStr">
        <is>
          <t>EPA17-TUBE MODULE</t>
        </is>
      </c>
      <c r="H896" t="n">
        <v>1</v>
      </c>
      <c r="I896" t="inlineStr">
        <is>
          <t>PHANTOM</t>
        </is>
      </c>
      <c r="J896" t="inlineStr">
        <is>
          <t>PHANTOM</t>
        </is>
      </c>
      <c r="L896" t="n">
        <v>100</v>
      </c>
      <c r="M896" t="n">
        <v>1</v>
      </c>
      <c r="Q896" t="inlineStr">
        <is>
          <t>EA</t>
        </is>
      </c>
      <c r="R896" t="inlineStr">
        <is>
          <t>Item</t>
        </is>
      </c>
      <c r="S896" t="n">
        <v>1</v>
      </c>
      <c r="T896" t="n">
        <v>100</v>
      </c>
      <c r="U896" t="n">
        <v>1</v>
      </c>
      <c r="V896" t="n">
        <v>1</v>
      </c>
      <c r="W896" t="inlineStr">
        <is>
          <t>Date</t>
        </is>
      </c>
      <c r="Z896" s="153" t="n">
        <v>44672.57413194444</v>
      </c>
      <c r="AB896" t="inlineStr">
        <is>
          <t>*</t>
        </is>
      </c>
      <c r="AD896" t="inlineStr">
        <is>
          <t>Phantom</t>
        </is>
      </c>
      <c r="AI896" t="n">
        <v>1</v>
      </c>
      <c r="AK896" t="n">
        <v>1</v>
      </c>
      <c r="AL896" t="n">
        <v>0</v>
      </c>
      <c r="AN896" t="n">
        <v>0</v>
      </c>
      <c r="AO896" t="n">
        <v>12</v>
      </c>
      <c r="AU896" t="inlineStr">
        <is>
          <t>None</t>
        </is>
      </c>
    </row>
    <row r="897" ht="14.25" customHeight="1" s="152">
      <c r="A897" t="inlineStr">
        <is>
          <t>SCR</t>
        </is>
      </c>
      <c r="B897" t="n">
        <v>3</v>
      </c>
      <c r="C897" t="inlineStr">
        <is>
          <t>A066F079-00</t>
        </is>
      </c>
      <c r="D897" t="inlineStr">
        <is>
          <t>A066F079</t>
        </is>
      </c>
      <c r="E897" t="inlineStr">
        <is>
          <t xml:space="preserve">                A065W499</t>
        </is>
      </c>
      <c r="F897" t="inlineStr">
        <is>
          <t>A065W499</t>
        </is>
      </c>
      <c r="G897" t="inlineStr">
        <is>
          <t>TUBE</t>
        </is>
      </c>
      <c r="H897" t="n">
        <v>1</v>
      </c>
      <c r="I897" t="inlineStr">
        <is>
          <t>RAW MATERIAL</t>
        </is>
      </c>
      <c r="J897" t="inlineStr">
        <is>
          <t>Active</t>
        </is>
      </c>
      <c r="L897" t="n">
        <v>60</v>
      </c>
      <c r="M897" t="n">
        <v>1</v>
      </c>
      <c r="Q897" t="inlineStr">
        <is>
          <t>EA</t>
        </is>
      </c>
      <c r="R897" t="inlineStr">
        <is>
          <t>Item</t>
        </is>
      </c>
      <c r="S897" t="n">
        <v>1</v>
      </c>
      <c r="T897" t="n">
        <v>100</v>
      </c>
      <c r="U897" t="n">
        <v>1</v>
      </c>
      <c r="V897" t="n">
        <v>1</v>
      </c>
      <c r="W897" t="inlineStr">
        <is>
          <t>Date</t>
        </is>
      </c>
      <c r="Z897" s="153" t="n">
        <v>44672.57413194444</v>
      </c>
      <c r="AB897" t="inlineStr">
        <is>
          <t>*</t>
        </is>
      </c>
      <c r="AD897" t="inlineStr">
        <is>
          <t>Assembly Pull</t>
        </is>
      </c>
      <c r="AE897" t="inlineStr">
        <is>
          <t>MFRJ KITS</t>
        </is>
      </c>
      <c r="AI897" t="n">
        <v>1</v>
      </c>
      <c r="AK897" t="n">
        <v>1</v>
      </c>
      <c r="AL897" t="n">
        <v>10</v>
      </c>
      <c r="AN897" t="n">
        <v>0</v>
      </c>
      <c r="AO897" t="n">
        <v>12</v>
      </c>
      <c r="AU897" t="inlineStr">
        <is>
          <t>None</t>
        </is>
      </c>
      <c r="AV897" t="inlineStr">
        <is>
          <t>*</t>
        </is>
      </c>
    </row>
    <row r="898" ht="14.25" customHeight="1" s="152">
      <c r="A898" t="inlineStr">
        <is>
          <t>SCR</t>
        </is>
      </c>
      <c r="B898" t="n">
        <v>3</v>
      </c>
      <c r="C898" t="inlineStr">
        <is>
          <t>A066F079-00</t>
        </is>
      </c>
      <c r="D898" t="inlineStr">
        <is>
          <t>A066F079</t>
        </is>
      </c>
      <c r="E898" t="inlineStr">
        <is>
          <t xml:space="preserve">                A040W488</t>
        </is>
      </c>
      <c r="F898" t="inlineStr">
        <is>
          <t>A040W488</t>
        </is>
      </c>
      <c r="G898" t="inlineStr">
        <is>
          <t>ADAPTER CLAMP</t>
        </is>
      </c>
      <c r="H898" t="n">
        <v>1</v>
      </c>
      <c r="I898" t="inlineStr">
        <is>
          <t>RAW MATERIAL</t>
        </is>
      </c>
      <c r="J898" t="inlineStr">
        <is>
          <t>Active</t>
        </is>
      </c>
      <c r="L898" t="n">
        <v>70</v>
      </c>
      <c r="M898" t="n">
        <v>1</v>
      </c>
      <c r="Q898" t="inlineStr">
        <is>
          <t>EA</t>
        </is>
      </c>
      <c r="R898" t="inlineStr">
        <is>
          <t>Item</t>
        </is>
      </c>
      <c r="S898" t="n">
        <v>1</v>
      </c>
      <c r="T898" t="n">
        <v>100</v>
      </c>
      <c r="U898" t="n">
        <v>1</v>
      </c>
      <c r="V898" t="n">
        <v>1</v>
      </c>
      <c r="W898" t="inlineStr">
        <is>
          <t>Date</t>
        </is>
      </c>
      <c r="Z898" s="153" t="n">
        <v>44672.57413194444</v>
      </c>
      <c r="AB898" t="inlineStr">
        <is>
          <t>*</t>
        </is>
      </c>
      <c r="AD898" t="inlineStr">
        <is>
          <t>Assembly Pull</t>
        </is>
      </c>
      <c r="AE898" t="inlineStr">
        <is>
          <t>M1200</t>
        </is>
      </c>
      <c r="AI898" t="n">
        <v>1</v>
      </c>
      <c r="AK898" t="n">
        <v>1</v>
      </c>
      <c r="AL898" t="n">
        <v>5</v>
      </c>
      <c r="AN898" t="n">
        <v>0</v>
      </c>
      <c r="AO898" t="n">
        <v>7</v>
      </c>
      <c r="AU898" t="inlineStr">
        <is>
          <t>None</t>
        </is>
      </c>
      <c r="AV898" t="inlineStr">
        <is>
          <t>*</t>
        </is>
      </c>
    </row>
    <row r="899" ht="14.25" customHeight="1" s="152">
      <c r="A899" t="inlineStr">
        <is>
          <t>SCR</t>
        </is>
      </c>
      <c r="B899" t="n">
        <v>1</v>
      </c>
      <c r="C899" t="inlineStr">
        <is>
          <t>A066R849-00</t>
        </is>
      </c>
      <c r="D899" t="inlineStr">
        <is>
          <t>A066R849</t>
        </is>
      </c>
      <c r="E899" t="inlineStr">
        <is>
          <t xml:space="preserve">    -  A066R849P</t>
        </is>
      </c>
      <c r="F899" t="inlineStr">
        <is>
          <t>A066R849</t>
        </is>
      </c>
      <c r="G899" t="inlineStr">
        <is>
          <t>EPA24-OUTLET MODULE-SO</t>
        </is>
      </c>
      <c r="H899" t="n">
        <v>1</v>
      </c>
      <c r="I899" t="inlineStr">
        <is>
          <t>PHANTOM</t>
        </is>
      </c>
      <c r="J899" t="inlineStr">
        <is>
          <t>PHANTOM</t>
        </is>
      </c>
      <c r="L899" t="n">
        <v>10</v>
      </c>
      <c r="M899" t="n">
        <v>1</v>
      </c>
      <c r="Q899" t="inlineStr">
        <is>
          <t>EA</t>
        </is>
      </c>
      <c r="R899" t="inlineStr">
        <is>
          <t>Item</t>
        </is>
      </c>
      <c r="S899" t="n">
        <v>1</v>
      </c>
      <c r="T899" t="n">
        <v>100</v>
      </c>
      <c r="U899" t="n">
        <v>1</v>
      </c>
      <c r="V899" t="n">
        <v>1</v>
      </c>
      <c r="W899" t="inlineStr">
        <is>
          <t>Date</t>
        </is>
      </c>
      <c r="Z899" s="153" t="n">
        <v>44671.70274305555</v>
      </c>
      <c r="AB899" t="inlineStr">
        <is>
          <t>*</t>
        </is>
      </c>
      <c r="AD899" t="inlineStr">
        <is>
          <t>Phantom</t>
        </is>
      </c>
      <c r="AI899" t="n">
        <v>1</v>
      </c>
      <c r="AK899" t="n">
        <v>1</v>
      </c>
      <c r="AL899" t="n">
        <v>0</v>
      </c>
      <c r="AN899" t="n">
        <v>2</v>
      </c>
      <c r="AO899" t="n">
        <v>83</v>
      </c>
      <c r="AU899" t="inlineStr">
        <is>
          <t>None</t>
        </is>
      </c>
    </row>
    <row r="900" ht="14.25" customHeight="1" s="152">
      <c r="A900" t="inlineStr">
        <is>
          <t>SCR</t>
        </is>
      </c>
      <c r="B900" t="n">
        <v>2</v>
      </c>
      <c r="C900" t="inlineStr">
        <is>
          <t>A066R849-00</t>
        </is>
      </c>
      <c r="D900" t="inlineStr">
        <is>
          <t>A066R849</t>
        </is>
      </c>
      <c r="E900" t="inlineStr">
        <is>
          <t xml:space="preserve">        -  A068M012</t>
        </is>
      </c>
      <c r="F900" t="inlineStr">
        <is>
          <t>A068M012</t>
        </is>
      </c>
      <c r="G900" t="inlineStr">
        <is>
          <t>MODULE,SCR CATALYST</t>
        </is>
      </c>
      <c r="H900" t="n">
        <v>1</v>
      </c>
      <c r="I900" t="inlineStr">
        <is>
          <t>SUB ASSEMBLY</t>
        </is>
      </c>
      <c r="J900" t="inlineStr">
        <is>
          <t>Active</t>
        </is>
      </c>
      <c r="L900" t="n">
        <v>11</v>
      </c>
      <c r="M900" t="n">
        <v>1</v>
      </c>
      <c r="Q900" t="inlineStr">
        <is>
          <t>EA</t>
        </is>
      </c>
      <c r="R900" t="inlineStr">
        <is>
          <t>Item</t>
        </is>
      </c>
      <c r="S900" t="n">
        <v>1</v>
      </c>
      <c r="T900" t="n">
        <v>100</v>
      </c>
      <c r="U900" t="n">
        <v>1</v>
      </c>
      <c r="V900" t="n">
        <v>1</v>
      </c>
      <c r="W900" t="inlineStr">
        <is>
          <t>Date</t>
        </is>
      </c>
      <c r="Z900" s="153" t="n">
        <v>44949.8159375</v>
      </c>
      <c r="AB900" t="inlineStr">
        <is>
          <t>*</t>
        </is>
      </c>
      <c r="AD900" t="inlineStr">
        <is>
          <t>Assembly Pull</t>
        </is>
      </c>
      <c r="AE900" t="inlineStr">
        <is>
          <t>M1200</t>
        </is>
      </c>
      <c r="AI900" t="n">
        <v>1</v>
      </c>
      <c r="AK900" t="n">
        <v>1</v>
      </c>
      <c r="AL900" t="n">
        <v>1</v>
      </c>
      <c r="AN900" t="n">
        <v>2</v>
      </c>
      <c r="AO900" t="n">
        <v>83</v>
      </c>
      <c r="AU900" t="inlineStr">
        <is>
          <t>None</t>
        </is>
      </c>
      <c r="AV900" t="inlineStr">
        <is>
          <t>*</t>
        </is>
      </c>
    </row>
    <row r="901" ht="14.25" customHeight="1" s="152">
      <c r="A901" t="inlineStr">
        <is>
          <t>SCR</t>
        </is>
      </c>
      <c r="B901" t="n">
        <v>3</v>
      </c>
      <c r="C901" t="inlineStr">
        <is>
          <t>A066R849-00</t>
        </is>
      </c>
      <c r="D901" t="inlineStr">
        <is>
          <t>A066R849</t>
        </is>
      </c>
      <c r="E901" t="inlineStr">
        <is>
          <t xml:space="preserve">            -  A067Y774</t>
        </is>
      </c>
      <c r="F901" t="inlineStr">
        <is>
          <t>A067Y774</t>
        </is>
      </c>
      <c r="G901" t="inlineStr">
        <is>
          <t>ROLLED BODY</t>
        </is>
      </c>
      <c r="H901" t="n">
        <v>1</v>
      </c>
      <c r="I901" t="inlineStr">
        <is>
          <t>SUB ASSEMBLY</t>
        </is>
      </c>
      <c r="J901" t="inlineStr">
        <is>
          <t>Active</t>
        </is>
      </c>
      <c r="L901" t="n">
        <v>10</v>
      </c>
      <c r="M901" t="n">
        <v>1</v>
      </c>
      <c r="Q901" t="inlineStr">
        <is>
          <t>EA</t>
        </is>
      </c>
      <c r="R901" t="inlineStr">
        <is>
          <t>Item</t>
        </is>
      </c>
      <c r="S901" t="n">
        <v>1</v>
      </c>
      <c r="T901" t="n">
        <v>100</v>
      </c>
      <c r="U901" t="n">
        <v>1</v>
      </c>
      <c r="V901" t="n">
        <v>1</v>
      </c>
      <c r="W901" t="inlineStr">
        <is>
          <t>Date</t>
        </is>
      </c>
      <c r="Z901" s="153" t="n">
        <v>44949.8159375</v>
      </c>
      <c r="AB901" t="inlineStr">
        <is>
          <t>*</t>
        </is>
      </c>
      <c r="AD901" t="inlineStr">
        <is>
          <t>Assembly Pull</t>
        </is>
      </c>
      <c r="AE901" t="inlineStr">
        <is>
          <t>C500</t>
        </is>
      </c>
      <c r="AI901" t="n">
        <v>1</v>
      </c>
      <c r="AK901" t="n">
        <v>1</v>
      </c>
      <c r="AL901" t="n">
        <v>1</v>
      </c>
      <c r="AN901" t="n">
        <v>1</v>
      </c>
      <c r="AO901" t="n">
        <v>6</v>
      </c>
      <c r="AU901" t="inlineStr">
        <is>
          <t>None</t>
        </is>
      </c>
      <c r="AV901" t="inlineStr">
        <is>
          <t>*</t>
        </is>
      </c>
    </row>
    <row r="902" ht="14.25" customHeight="1" s="152">
      <c r="A902" t="inlineStr">
        <is>
          <t>SCR</t>
        </is>
      </c>
      <c r="B902" t="n">
        <v>4</v>
      </c>
      <c r="C902" t="inlineStr">
        <is>
          <t>A066R849-00</t>
        </is>
      </c>
      <c r="D902" t="inlineStr">
        <is>
          <t>A066R849</t>
        </is>
      </c>
      <c r="E902" t="inlineStr">
        <is>
          <t xml:space="preserve">                    A067Y774F</t>
        </is>
      </c>
      <c r="F902" t="inlineStr">
        <is>
          <t>A067Y774</t>
        </is>
      </c>
      <c r="G902" t="inlineStr">
        <is>
          <t>FLAT BODY</t>
        </is>
      </c>
      <c r="H902" t="n">
        <v>1</v>
      </c>
      <c r="I902" t="inlineStr">
        <is>
          <t>RAW MATERIAL</t>
        </is>
      </c>
      <c r="J902" t="inlineStr">
        <is>
          <t>Active</t>
        </is>
      </c>
      <c r="L902" t="n">
        <v>10</v>
      </c>
      <c r="M902" t="n">
        <v>1</v>
      </c>
      <c r="Q902" t="inlineStr">
        <is>
          <t>EA</t>
        </is>
      </c>
      <c r="R902" t="inlineStr">
        <is>
          <t>Item</t>
        </is>
      </c>
      <c r="S902" t="n">
        <v>1</v>
      </c>
      <c r="T902" t="n">
        <v>100</v>
      </c>
      <c r="U902" t="n">
        <v>1</v>
      </c>
      <c r="V902" t="n">
        <v>1</v>
      </c>
      <c r="W902" t="inlineStr">
        <is>
          <t>Date</t>
        </is>
      </c>
      <c r="Z902" s="153" t="n">
        <v>44949.8159375</v>
      </c>
      <c r="AB902" t="inlineStr">
        <is>
          <t>*</t>
        </is>
      </c>
      <c r="AD902" t="inlineStr">
        <is>
          <t>Assembly Pull</t>
        </is>
      </c>
      <c r="AE902" t="inlineStr">
        <is>
          <t>LSLASER</t>
        </is>
      </c>
      <c r="AI902" t="n">
        <v>1</v>
      </c>
      <c r="AK902" t="n">
        <v>1</v>
      </c>
      <c r="AL902" t="n">
        <v>5</v>
      </c>
      <c r="AN902" t="n">
        <v>0</v>
      </c>
      <c r="AO902" t="n">
        <v>5</v>
      </c>
      <c r="AU902" t="inlineStr">
        <is>
          <t>None</t>
        </is>
      </c>
      <c r="AV902" t="inlineStr">
        <is>
          <t>*</t>
        </is>
      </c>
    </row>
    <row r="903" ht="14.25" customHeight="1" s="152">
      <c r="A903" t="inlineStr">
        <is>
          <t>SCR</t>
        </is>
      </c>
      <c r="B903" t="n">
        <v>3</v>
      </c>
      <c r="C903" t="inlineStr">
        <is>
          <t>A066R849-00</t>
        </is>
      </c>
      <c r="D903" t="inlineStr">
        <is>
          <t>A066R849</t>
        </is>
      </c>
      <c r="E903" t="inlineStr">
        <is>
          <t xml:space="preserve">                A067B296</t>
        </is>
      </c>
      <c r="F903" t="inlineStr">
        <is>
          <t>A067B296</t>
        </is>
      </c>
      <c r="G903" t="inlineStr">
        <is>
          <t>CATALYST,SELECTIVE CATALYTIC REDUCTION</t>
        </is>
      </c>
      <c r="H903" t="n">
        <v>1</v>
      </c>
      <c r="I903" t="inlineStr">
        <is>
          <t>RAW MATERIAL</t>
        </is>
      </c>
      <c r="J903" t="inlineStr">
        <is>
          <t>Active</t>
        </is>
      </c>
      <c r="L903" t="n">
        <v>20</v>
      </c>
      <c r="M903" t="n">
        <v>1</v>
      </c>
      <c r="Q903" t="inlineStr">
        <is>
          <t>EA</t>
        </is>
      </c>
      <c r="R903" t="inlineStr">
        <is>
          <t>Item</t>
        </is>
      </c>
      <c r="S903" t="n">
        <v>1</v>
      </c>
      <c r="T903" t="n">
        <v>100</v>
      </c>
      <c r="U903" t="n">
        <v>1</v>
      </c>
      <c r="V903" t="n">
        <v>1</v>
      </c>
      <c r="W903" t="inlineStr">
        <is>
          <t>Date</t>
        </is>
      </c>
      <c r="Z903" s="153" t="n">
        <v>44949.8159375</v>
      </c>
      <c r="AB903" t="inlineStr">
        <is>
          <t>*</t>
        </is>
      </c>
      <c r="AD903" t="inlineStr">
        <is>
          <t>Assembly Pull</t>
        </is>
      </c>
      <c r="AE903" t="inlineStr">
        <is>
          <t>C500</t>
        </is>
      </c>
      <c r="AI903" t="n">
        <v>1</v>
      </c>
      <c r="AK903" t="n">
        <v>1</v>
      </c>
      <c r="AL903" t="n">
        <v>10</v>
      </c>
      <c r="AN903" t="n">
        <v>0</v>
      </c>
      <c r="AO903" t="n">
        <v>12</v>
      </c>
      <c r="AU903" t="inlineStr">
        <is>
          <t>None</t>
        </is>
      </c>
      <c r="AV903" t="inlineStr">
        <is>
          <t>*</t>
        </is>
      </c>
    </row>
    <row r="904" ht="14.25" customHeight="1" s="152">
      <c r="A904" t="inlineStr">
        <is>
          <t>SCR</t>
        </is>
      </c>
      <c r="B904" t="n">
        <v>3</v>
      </c>
      <c r="C904" t="inlineStr">
        <is>
          <t>A066R849-00</t>
        </is>
      </c>
      <c r="D904" t="inlineStr">
        <is>
          <t>A066R849</t>
        </is>
      </c>
      <c r="E904" t="inlineStr">
        <is>
          <t xml:space="preserve">                A066D090</t>
        </is>
      </c>
      <c r="F904" t="inlineStr">
        <is>
          <t>A066D090</t>
        </is>
      </c>
      <c r="G904" t="inlineStr">
        <is>
          <t>MAT,SUBSTRATE MOUNTING</t>
        </is>
      </c>
      <c r="H904" t="n">
        <v>1</v>
      </c>
      <c r="I904" t="inlineStr">
        <is>
          <t>RAW MATERIAL</t>
        </is>
      </c>
      <c r="J904" t="inlineStr">
        <is>
          <t>Active</t>
        </is>
      </c>
      <c r="L904" t="n">
        <v>30</v>
      </c>
      <c r="M904" t="n">
        <v>1</v>
      </c>
      <c r="Q904" t="inlineStr">
        <is>
          <t>EA</t>
        </is>
      </c>
      <c r="R904" t="inlineStr">
        <is>
          <t>Item</t>
        </is>
      </c>
      <c r="S904" t="n">
        <v>1</v>
      </c>
      <c r="T904" t="n">
        <v>100</v>
      </c>
      <c r="U904" t="n">
        <v>1</v>
      </c>
      <c r="V904" t="n">
        <v>1</v>
      </c>
      <c r="W904" t="inlineStr">
        <is>
          <t>Date</t>
        </is>
      </c>
      <c r="Z904" s="153" t="n">
        <v>44949.8159375</v>
      </c>
      <c r="AB904" t="inlineStr">
        <is>
          <t>*</t>
        </is>
      </c>
      <c r="AD904" t="inlineStr">
        <is>
          <t>Assembly Pull</t>
        </is>
      </c>
      <c r="AE904" t="inlineStr">
        <is>
          <t>C500</t>
        </is>
      </c>
      <c r="AI904" t="n">
        <v>1</v>
      </c>
      <c r="AK904" t="n">
        <v>1</v>
      </c>
      <c r="AL904" t="n">
        <v>15</v>
      </c>
      <c r="AN904" t="n">
        <v>0</v>
      </c>
      <c r="AO904" t="n">
        <v>17</v>
      </c>
      <c r="AU904" t="inlineStr">
        <is>
          <t>None</t>
        </is>
      </c>
      <c r="AV904" t="inlineStr">
        <is>
          <t>*</t>
        </is>
      </c>
    </row>
    <row r="905" ht="14.25" customHeight="1" s="152">
      <c r="A905" t="inlineStr">
        <is>
          <t>SCR</t>
        </is>
      </c>
      <c r="B905" t="n">
        <v>3</v>
      </c>
      <c r="C905" t="inlineStr">
        <is>
          <t>A066R849-00</t>
        </is>
      </c>
      <c r="D905" t="inlineStr">
        <is>
          <t>A066R849</t>
        </is>
      </c>
      <c r="E905" t="inlineStr">
        <is>
          <t xml:space="preserve">                A066D091</t>
        </is>
      </c>
      <c r="F905" t="inlineStr">
        <is>
          <t>A066D091</t>
        </is>
      </c>
      <c r="G905" t="inlineStr">
        <is>
          <t>MAT,SUBSTRATE MOUNTING</t>
        </is>
      </c>
      <c r="H905" t="n">
        <v>1</v>
      </c>
      <c r="I905" t="inlineStr">
        <is>
          <t>RAW MATERIAL</t>
        </is>
      </c>
      <c r="J905" t="inlineStr">
        <is>
          <t>Active</t>
        </is>
      </c>
      <c r="L905" t="n">
        <v>40</v>
      </c>
      <c r="M905" t="n">
        <v>1</v>
      </c>
      <c r="Q905" t="inlineStr">
        <is>
          <t>EA</t>
        </is>
      </c>
      <c r="R905" t="inlineStr">
        <is>
          <t>Item</t>
        </is>
      </c>
      <c r="S905" t="n">
        <v>1</v>
      </c>
      <c r="T905" t="n">
        <v>100</v>
      </c>
      <c r="U905" t="n">
        <v>1</v>
      </c>
      <c r="V905" t="n">
        <v>1</v>
      </c>
      <c r="W905" t="inlineStr">
        <is>
          <t>Date</t>
        </is>
      </c>
      <c r="Z905" s="153" t="n">
        <v>44949.8159375</v>
      </c>
      <c r="AB905" t="inlineStr">
        <is>
          <t>*</t>
        </is>
      </c>
      <c r="AD905" t="inlineStr">
        <is>
          <t>Assembly Pull</t>
        </is>
      </c>
      <c r="AE905" t="inlineStr">
        <is>
          <t>C500</t>
        </is>
      </c>
      <c r="AI905" t="n">
        <v>1</v>
      </c>
      <c r="AK905" t="n">
        <v>1</v>
      </c>
      <c r="AL905" t="n">
        <v>15</v>
      </c>
      <c r="AN905" t="n">
        <v>0</v>
      </c>
      <c r="AO905" t="n">
        <v>17</v>
      </c>
      <c r="AU905" t="inlineStr">
        <is>
          <t>None</t>
        </is>
      </c>
      <c r="AV905" t="inlineStr">
        <is>
          <t>*</t>
        </is>
      </c>
    </row>
    <row r="906" ht="14.25" customHeight="1" s="152">
      <c r="A906" t="inlineStr">
        <is>
          <t>SCR</t>
        </is>
      </c>
      <c r="B906" t="n">
        <v>3</v>
      </c>
      <c r="C906" t="inlineStr">
        <is>
          <t>A066R849-00</t>
        </is>
      </c>
      <c r="D906" t="inlineStr">
        <is>
          <t>A066R849</t>
        </is>
      </c>
      <c r="E906" t="inlineStr">
        <is>
          <t xml:space="preserve">            -  A067B300</t>
        </is>
      </c>
      <c r="F906" t="inlineStr">
        <is>
          <t>A067B300</t>
        </is>
      </c>
      <c r="G906" t="inlineStr">
        <is>
          <t>AMMONIA SLIP CATALYST</t>
        </is>
      </c>
      <c r="H906" t="n">
        <v>1</v>
      </c>
      <c r="I906" t="inlineStr">
        <is>
          <t>PHANTOM</t>
        </is>
      </c>
      <c r="J906" t="inlineStr">
        <is>
          <t>PHANTOM</t>
        </is>
      </c>
      <c r="L906" t="n">
        <v>50</v>
      </c>
      <c r="M906" t="n">
        <v>1</v>
      </c>
      <c r="Q906" t="inlineStr">
        <is>
          <t>EA</t>
        </is>
      </c>
      <c r="R906" t="inlineStr">
        <is>
          <t>Item</t>
        </is>
      </c>
      <c r="S906" t="n">
        <v>1</v>
      </c>
      <c r="T906" t="n">
        <v>100</v>
      </c>
      <c r="U906" t="n">
        <v>1</v>
      </c>
      <c r="V906" t="n">
        <v>1</v>
      </c>
      <c r="W906" t="inlineStr">
        <is>
          <t>Date</t>
        </is>
      </c>
      <c r="Z906" s="153" t="n">
        <v>44949.8159375</v>
      </c>
      <c r="AB906" t="inlineStr">
        <is>
          <t>*</t>
        </is>
      </c>
      <c r="AD906" t="inlineStr">
        <is>
          <t>Phantom</t>
        </is>
      </c>
      <c r="AI906" t="n">
        <v>1</v>
      </c>
      <c r="AK906" t="n">
        <v>1</v>
      </c>
      <c r="AL906" t="n">
        <v>0</v>
      </c>
      <c r="AN906" t="n">
        <v>0</v>
      </c>
      <c r="AO906" t="n">
        <v>82</v>
      </c>
      <c r="AU906" t="inlineStr">
        <is>
          <t>None</t>
        </is>
      </c>
    </row>
    <row r="907" ht="14.25" customHeight="1" s="152">
      <c r="A907" t="inlineStr">
        <is>
          <t>SCR</t>
        </is>
      </c>
      <c r="B907" t="n">
        <v>4</v>
      </c>
      <c r="C907" t="inlineStr">
        <is>
          <t>A066R849-00</t>
        </is>
      </c>
      <c r="D907" t="inlineStr">
        <is>
          <t>A066R849</t>
        </is>
      </c>
      <c r="E907" t="inlineStr">
        <is>
          <t xml:space="preserve">                    A067B300A</t>
        </is>
      </c>
      <c r="F907" t="inlineStr">
        <is>
          <t>A067B300</t>
        </is>
      </c>
      <c r="G907" t="inlineStr">
        <is>
          <t>AMMONIA SLIP CATALYST</t>
        </is>
      </c>
      <c r="H907" t="n">
        <v>1</v>
      </c>
      <c r="I907" t="inlineStr">
        <is>
          <t>RAW MATERIAL</t>
        </is>
      </c>
      <c r="J907" t="inlineStr">
        <is>
          <t>Active</t>
        </is>
      </c>
      <c r="L907" t="n">
        <v>10</v>
      </c>
      <c r="M907" t="n">
        <v>1</v>
      </c>
      <c r="Q907" t="inlineStr">
        <is>
          <t>EA</t>
        </is>
      </c>
      <c r="R907" t="inlineStr">
        <is>
          <t>Item</t>
        </is>
      </c>
      <c r="S907" t="n">
        <v>1</v>
      </c>
      <c r="T907" t="n">
        <v>100</v>
      </c>
      <c r="U907" t="n">
        <v>1</v>
      </c>
      <c r="V907" t="n">
        <v>1</v>
      </c>
      <c r="W907" t="inlineStr">
        <is>
          <t>Date</t>
        </is>
      </c>
      <c r="Z907" s="153" t="n">
        <v>44949.8159375</v>
      </c>
      <c r="AB907" t="inlineStr">
        <is>
          <t>*</t>
        </is>
      </c>
      <c r="AD907" t="inlineStr">
        <is>
          <t>Assembly Pull</t>
        </is>
      </c>
      <c r="AE907" t="inlineStr">
        <is>
          <t>C500</t>
        </is>
      </c>
      <c r="AI907" t="n">
        <v>1</v>
      </c>
      <c r="AK907" t="n">
        <v>1</v>
      </c>
      <c r="AL907" t="n">
        <v>10</v>
      </c>
      <c r="AN907" t="n">
        <v>0</v>
      </c>
      <c r="AO907" t="n">
        <v>12</v>
      </c>
      <c r="AU907" t="inlineStr">
        <is>
          <t>None</t>
        </is>
      </c>
      <c r="AV907" t="inlineStr">
        <is>
          <t>*</t>
        </is>
      </c>
    </row>
    <row r="908" ht="14.25" customHeight="1" s="152">
      <c r="A908" t="inlineStr">
        <is>
          <t>SCR</t>
        </is>
      </c>
      <c r="B908" t="n">
        <v>4</v>
      </c>
      <c r="C908" t="inlineStr">
        <is>
          <t>A066R849-00</t>
        </is>
      </c>
      <c r="D908" t="inlineStr">
        <is>
          <t>A066R849</t>
        </is>
      </c>
      <c r="E908" t="inlineStr">
        <is>
          <t xml:space="preserve">                    Q196100</t>
        </is>
      </c>
      <c r="F908" t="inlineStr">
        <is>
          <t>Q196100</t>
        </is>
      </c>
      <c r="G908" t="inlineStr">
        <is>
          <t>PRECIOUS METAL PLATINUM PER PRINT</t>
        </is>
      </c>
      <c r="H908" t="n">
        <v>1</v>
      </c>
      <c r="I908" t="inlineStr">
        <is>
          <t>RAW MATERIAL</t>
        </is>
      </c>
      <c r="J908" t="inlineStr">
        <is>
          <t>Active</t>
        </is>
      </c>
      <c r="L908" t="n">
        <v>20</v>
      </c>
      <c r="M908" t="n">
        <v>1</v>
      </c>
      <c r="Q908" t="inlineStr">
        <is>
          <t>TZ</t>
        </is>
      </c>
      <c r="R908" t="inlineStr">
        <is>
          <t>Item</t>
        </is>
      </c>
      <c r="S908" t="n">
        <v>0.007556929</v>
      </c>
      <c r="T908" t="n">
        <v>100</v>
      </c>
      <c r="U908" t="n">
        <v>1</v>
      </c>
      <c r="V908" t="n">
        <v>0.007556929</v>
      </c>
      <c r="W908" t="inlineStr">
        <is>
          <t>Date</t>
        </is>
      </c>
      <c r="Z908" s="153" t="n">
        <v>44949.8159375</v>
      </c>
      <c r="AB908" t="inlineStr">
        <is>
          <t>*</t>
        </is>
      </c>
      <c r="AD908" t="inlineStr">
        <is>
          <t>Assembly Pull</t>
        </is>
      </c>
      <c r="AE908" t="inlineStr">
        <is>
          <t>PGM</t>
        </is>
      </c>
      <c r="AI908" t="n">
        <v>0.007556929</v>
      </c>
      <c r="AK908" t="n">
        <v>1</v>
      </c>
      <c r="AL908" t="n">
        <v>80</v>
      </c>
      <c r="AN908" t="n">
        <v>0</v>
      </c>
      <c r="AO908" t="n">
        <v>82</v>
      </c>
      <c r="AU908" t="inlineStr">
        <is>
          <t>None</t>
        </is>
      </c>
      <c r="AV908" t="inlineStr">
        <is>
          <t>*</t>
        </is>
      </c>
    </row>
    <row r="909" ht="14.25" customHeight="1" s="152">
      <c r="A909" t="inlineStr">
        <is>
          <t>SCR</t>
        </is>
      </c>
      <c r="B909" t="n">
        <v>2</v>
      </c>
      <c r="C909" t="inlineStr">
        <is>
          <t>A066R849-00</t>
        </is>
      </c>
      <c r="D909" t="inlineStr">
        <is>
          <t>A066R849</t>
        </is>
      </c>
      <c r="E909" t="inlineStr">
        <is>
          <t xml:space="preserve">            A065T243</t>
        </is>
      </c>
      <c r="F909" t="inlineStr">
        <is>
          <t>A065T243</t>
        </is>
      </c>
      <c r="G909" t="inlineStr">
        <is>
          <t>ROLLED BODY</t>
        </is>
      </c>
      <c r="H909" t="n">
        <v>1</v>
      </c>
      <c r="I909" t="inlineStr">
        <is>
          <t>RAW MATERIAL</t>
        </is>
      </c>
      <c r="J909" t="inlineStr">
        <is>
          <t>Active</t>
        </is>
      </c>
      <c r="L909" t="n">
        <v>20</v>
      </c>
      <c r="M909" t="n">
        <v>1</v>
      </c>
      <c r="Q909" t="inlineStr">
        <is>
          <t>EA</t>
        </is>
      </c>
      <c r="R909" t="inlineStr">
        <is>
          <t>Item</t>
        </is>
      </c>
      <c r="S909" t="n">
        <v>1</v>
      </c>
      <c r="T909" t="n">
        <v>100</v>
      </c>
      <c r="U909" t="n">
        <v>1</v>
      </c>
      <c r="V909" t="n">
        <v>1</v>
      </c>
      <c r="W909" t="inlineStr">
        <is>
          <t>Date</t>
        </is>
      </c>
      <c r="Z909" s="153" t="n">
        <v>44671.70274305555</v>
      </c>
      <c r="AB909" t="inlineStr">
        <is>
          <t>*</t>
        </is>
      </c>
      <c r="AD909" t="inlineStr">
        <is>
          <t>Assembly Pull</t>
        </is>
      </c>
      <c r="AE909" t="inlineStr">
        <is>
          <t>MFRJ KITS</t>
        </is>
      </c>
      <c r="AI909" t="n">
        <v>1</v>
      </c>
      <c r="AK909" t="n">
        <v>1</v>
      </c>
      <c r="AL909" t="n">
        <v>30</v>
      </c>
      <c r="AN909" t="n">
        <v>0</v>
      </c>
      <c r="AO909" t="n">
        <v>32</v>
      </c>
      <c r="AU909" t="inlineStr">
        <is>
          <t>None</t>
        </is>
      </c>
      <c r="AV909" t="inlineStr">
        <is>
          <t>*</t>
        </is>
      </c>
    </row>
    <row r="910" ht="14.25" customHeight="1" s="152">
      <c r="A910" t="inlineStr">
        <is>
          <t>SCR</t>
        </is>
      </c>
      <c r="B910" t="n">
        <v>2</v>
      </c>
      <c r="C910" t="inlineStr">
        <is>
          <t>A066R849-00</t>
        </is>
      </c>
      <c r="D910" t="inlineStr">
        <is>
          <t>A066R849</t>
        </is>
      </c>
      <c r="E910" t="inlineStr">
        <is>
          <t xml:space="preserve">            A066G030</t>
        </is>
      </c>
      <c r="F910" t="inlineStr">
        <is>
          <t>A066G030</t>
        </is>
      </c>
      <c r="G910" t="inlineStr">
        <is>
          <t>PLATE,FLANGED</t>
        </is>
      </c>
      <c r="H910" t="n">
        <v>1</v>
      </c>
      <c r="I910" t="inlineStr">
        <is>
          <t>RAW MATERIAL</t>
        </is>
      </c>
      <c r="J910" t="inlineStr">
        <is>
          <t>Active</t>
        </is>
      </c>
      <c r="L910" t="n">
        <v>31</v>
      </c>
      <c r="M910" t="n">
        <v>1</v>
      </c>
      <c r="Q910" t="inlineStr">
        <is>
          <t>EA</t>
        </is>
      </c>
      <c r="R910" t="inlineStr">
        <is>
          <t>Item</t>
        </is>
      </c>
      <c r="S910" t="n">
        <v>1</v>
      </c>
      <c r="T910" t="n">
        <v>100</v>
      </c>
      <c r="U910" t="n">
        <v>1</v>
      </c>
      <c r="V910" t="n">
        <v>1</v>
      </c>
      <c r="W910" t="inlineStr">
        <is>
          <t>Date</t>
        </is>
      </c>
      <c r="Z910" s="153" t="n">
        <v>44679.72910879629</v>
      </c>
      <c r="AB910" t="inlineStr">
        <is>
          <t>*</t>
        </is>
      </c>
      <c r="AC910" t="inlineStr">
        <is>
          <t>MPTBR2231</t>
        </is>
      </c>
      <c r="AD910" t="inlineStr">
        <is>
          <t>Assembly Pull</t>
        </is>
      </c>
      <c r="AE910" t="inlineStr">
        <is>
          <t>MFRJ KITS</t>
        </is>
      </c>
      <c r="AI910" t="n">
        <v>1</v>
      </c>
      <c r="AK910" t="n">
        <v>1</v>
      </c>
      <c r="AL910" t="n">
        <v>20</v>
      </c>
      <c r="AN910" t="n">
        <v>0</v>
      </c>
      <c r="AO910" t="n">
        <v>22</v>
      </c>
      <c r="AU910" t="inlineStr">
        <is>
          <t>None</t>
        </is>
      </c>
      <c r="AV910" t="inlineStr">
        <is>
          <t>*</t>
        </is>
      </c>
    </row>
    <row r="911" ht="14.25" customHeight="1" s="152">
      <c r="A911" t="inlineStr">
        <is>
          <t>SCR</t>
        </is>
      </c>
      <c r="B911" t="n">
        <v>2</v>
      </c>
      <c r="C911" t="inlineStr">
        <is>
          <t>A066R849-00</t>
        </is>
      </c>
      <c r="D911" t="inlineStr">
        <is>
          <t>A066R849</t>
        </is>
      </c>
      <c r="E911" t="inlineStr">
        <is>
          <t xml:space="preserve">            A054H715</t>
        </is>
      </c>
      <c r="F911" t="inlineStr">
        <is>
          <t>A054H715</t>
        </is>
      </c>
      <c r="G911" t="inlineStr">
        <is>
          <t>EPA17-PLATE, FLANGED</t>
        </is>
      </c>
      <c r="H911" t="n">
        <v>1</v>
      </c>
      <c r="I911" t="inlineStr">
        <is>
          <t>RAW MATERIAL</t>
        </is>
      </c>
      <c r="J911" t="inlineStr">
        <is>
          <t>Active</t>
        </is>
      </c>
      <c r="L911" t="n">
        <v>40</v>
      </c>
      <c r="M911" t="n">
        <v>1</v>
      </c>
      <c r="Q911" t="inlineStr">
        <is>
          <t>EA</t>
        </is>
      </c>
      <c r="R911" t="inlineStr">
        <is>
          <t>Item</t>
        </is>
      </c>
      <c r="S911" t="n">
        <v>1</v>
      </c>
      <c r="T911" t="n">
        <v>100</v>
      </c>
      <c r="U911" t="n">
        <v>1</v>
      </c>
      <c r="V911" t="n">
        <v>1</v>
      </c>
      <c r="W911" t="inlineStr">
        <is>
          <t>Date</t>
        </is>
      </c>
      <c r="Z911" s="153" t="n">
        <v>44671.70274305555</v>
      </c>
      <c r="AB911" t="inlineStr">
        <is>
          <t>*</t>
        </is>
      </c>
      <c r="AD911" t="inlineStr">
        <is>
          <t>Assembly Pull</t>
        </is>
      </c>
      <c r="AE911" t="inlineStr">
        <is>
          <t>MFRJ KITS</t>
        </is>
      </c>
      <c r="AI911" t="n">
        <v>1</v>
      </c>
      <c r="AK911" t="n">
        <v>1</v>
      </c>
      <c r="AL911" t="n">
        <v>15</v>
      </c>
      <c r="AN911" t="n">
        <v>0</v>
      </c>
      <c r="AO911" t="n">
        <v>17</v>
      </c>
      <c r="AU911" t="inlineStr">
        <is>
          <t>None</t>
        </is>
      </c>
      <c r="AV911" t="inlineStr">
        <is>
          <t>*</t>
        </is>
      </c>
    </row>
    <row r="912" ht="14.25" customHeight="1" s="152">
      <c r="A912" t="inlineStr">
        <is>
          <t>SCR</t>
        </is>
      </c>
      <c r="B912" t="n">
        <v>2</v>
      </c>
      <c r="C912" t="inlineStr">
        <is>
          <t>A066R849-00</t>
        </is>
      </c>
      <c r="D912" t="inlineStr">
        <is>
          <t>A066R849</t>
        </is>
      </c>
      <c r="E912" t="inlineStr">
        <is>
          <t xml:space="preserve">        -  A067Y419</t>
        </is>
      </c>
      <c r="F912" t="inlineStr">
        <is>
          <t>A067Y419</t>
        </is>
      </c>
      <c r="G912" t="inlineStr">
        <is>
          <t>ROLLED BODY</t>
        </is>
      </c>
      <c r="H912" t="n">
        <v>1</v>
      </c>
      <c r="I912" t="inlineStr">
        <is>
          <t>SUB ASSEMBLY</t>
        </is>
      </c>
      <c r="J912" t="inlineStr">
        <is>
          <t>Active</t>
        </is>
      </c>
      <c r="L912" t="n">
        <v>50</v>
      </c>
      <c r="M912" t="n">
        <v>1</v>
      </c>
      <c r="Q912" t="inlineStr">
        <is>
          <t>EA</t>
        </is>
      </c>
      <c r="R912" t="inlineStr">
        <is>
          <t>Item</t>
        </is>
      </c>
      <c r="S912" t="n">
        <v>1</v>
      </c>
      <c r="T912" t="n">
        <v>100</v>
      </c>
      <c r="U912" t="n">
        <v>1</v>
      </c>
      <c r="V912" t="n">
        <v>1</v>
      </c>
      <c r="W912" t="inlineStr">
        <is>
          <t>Date</t>
        </is>
      </c>
      <c r="Z912" s="153" t="n">
        <v>44671.70274305555</v>
      </c>
      <c r="AB912" t="inlineStr">
        <is>
          <t>*</t>
        </is>
      </c>
      <c r="AD912" t="inlineStr">
        <is>
          <t>Assembly Pull</t>
        </is>
      </c>
      <c r="AE912" t="inlineStr">
        <is>
          <t>LSSMSMOD</t>
        </is>
      </c>
      <c r="AI912" t="n">
        <v>1</v>
      </c>
      <c r="AK912" t="n">
        <v>1</v>
      </c>
      <c r="AL912" t="n">
        <v>1</v>
      </c>
      <c r="AN912" t="n">
        <v>1</v>
      </c>
      <c r="AO912" t="n">
        <v>6</v>
      </c>
      <c r="AU912" t="inlineStr">
        <is>
          <t>None</t>
        </is>
      </c>
      <c r="AV912" t="inlineStr">
        <is>
          <t>*</t>
        </is>
      </c>
    </row>
    <row r="913" ht="14.25" customHeight="1" s="152">
      <c r="A913" t="inlineStr">
        <is>
          <t>SCR</t>
        </is>
      </c>
      <c r="B913" t="n">
        <v>3</v>
      </c>
      <c r="C913" t="inlineStr">
        <is>
          <t>A066R849-00</t>
        </is>
      </c>
      <c r="D913" t="inlineStr">
        <is>
          <t>A066R849</t>
        </is>
      </c>
      <c r="E913" t="inlineStr">
        <is>
          <t xml:space="preserve">                A067Y419F</t>
        </is>
      </c>
      <c r="F913" t="inlineStr">
        <is>
          <t>A067Y419</t>
        </is>
      </c>
      <c r="G913" t="inlineStr">
        <is>
          <t>FLAT BODY</t>
        </is>
      </c>
      <c r="H913" t="n">
        <v>1</v>
      </c>
      <c r="I913" t="inlineStr">
        <is>
          <t>RAW MATERIAL</t>
        </is>
      </c>
      <c r="J913" t="inlineStr">
        <is>
          <t>Active</t>
        </is>
      </c>
      <c r="L913" t="n">
        <v>10</v>
      </c>
      <c r="M913" t="n">
        <v>1</v>
      </c>
      <c r="Q913" t="inlineStr">
        <is>
          <t>EA</t>
        </is>
      </c>
      <c r="R913" t="inlineStr">
        <is>
          <t>Item</t>
        </is>
      </c>
      <c r="S913" t="n">
        <v>1</v>
      </c>
      <c r="T913" t="n">
        <v>100</v>
      </c>
      <c r="U913" t="n">
        <v>1</v>
      </c>
      <c r="V913" t="n">
        <v>1</v>
      </c>
      <c r="W913" t="inlineStr">
        <is>
          <t>Date</t>
        </is>
      </c>
      <c r="Z913" s="153" t="n">
        <v>44671.70274305555</v>
      </c>
      <c r="AB913" t="inlineStr">
        <is>
          <t>*</t>
        </is>
      </c>
      <c r="AD913" t="inlineStr">
        <is>
          <t>Assembly Pull</t>
        </is>
      </c>
      <c r="AE913" t="inlineStr">
        <is>
          <t>LSLASER</t>
        </is>
      </c>
      <c r="AI913" t="n">
        <v>1</v>
      </c>
      <c r="AK913" t="n">
        <v>1</v>
      </c>
      <c r="AL913" t="n">
        <v>5</v>
      </c>
      <c r="AN913" t="n">
        <v>0</v>
      </c>
      <c r="AO913" t="n">
        <v>5</v>
      </c>
      <c r="AU913" t="inlineStr">
        <is>
          <t>None</t>
        </is>
      </c>
      <c r="AV913" t="inlineStr">
        <is>
          <t>*</t>
        </is>
      </c>
    </row>
    <row r="914" ht="14.25" customHeight="1" s="152">
      <c r="A914" t="inlineStr">
        <is>
          <t>SCR</t>
        </is>
      </c>
      <c r="B914" t="n">
        <v>2</v>
      </c>
      <c r="C914" t="inlineStr">
        <is>
          <t>A066R849-00</t>
        </is>
      </c>
      <c r="D914" t="inlineStr">
        <is>
          <t>A066R849</t>
        </is>
      </c>
      <c r="E914" t="inlineStr">
        <is>
          <t xml:space="preserve">            A058S632</t>
        </is>
      </c>
      <c r="F914" t="inlineStr">
        <is>
          <t>A058S632</t>
        </is>
      </c>
      <c r="G914" t="inlineStr">
        <is>
          <t>STAGE V-HEAT SHIELD</t>
        </is>
      </c>
      <c r="H914" t="n">
        <v>1</v>
      </c>
      <c r="I914" t="inlineStr">
        <is>
          <t>RAW MATERIAL</t>
        </is>
      </c>
      <c r="J914" t="inlineStr">
        <is>
          <t>Active</t>
        </is>
      </c>
      <c r="L914" t="n">
        <v>60</v>
      </c>
      <c r="M914" t="n">
        <v>1</v>
      </c>
      <c r="Q914" t="inlineStr">
        <is>
          <t>EA</t>
        </is>
      </c>
      <c r="R914" t="inlineStr">
        <is>
          <t>Item</t>
        </is>
      </c>
      <c r="S914" t="n">
        <v>1</v>
      </c>
      <c r="T914" t="n">
        <v>100</v>
      </c>
      <c r="U914" t="n">
        <v>1</v>
      </c>
      <c r="V914" t="n">
        <v>1</v>
      </c>
      <c r="W914" t="inlineStr">
        <is>
          <t>Date</t>
        </is>
      </c>
      <c r="Z914" s="153" t="n">
        <v>44671.70274305555</v>
      </c>
      <c r="AB914" t="inlineStr">
        <is>
          <t>*</t>
        </is>
      </c>
      <c r="AD914" t="inlineStr">
        <is>
          <t>Assembly Pull</t>
        </is>
      </c>
      <c r="AE914" t="inlineStr">
        <is>
          <t>MFRJ KITS</t>
        </is>
      </c>
      <c r="AI914" t="n">
        <v>1</v>
      </c>
      <c r="AK914" t="n">
        <v>1</v>
      </c>
      <c r="AL914" t="n">
        <v>20</v>
      </c>
      <c r="AN914" t="n">
        <v>0</v>
      </c>
      <c r="AO914" t="n">
        <v>22</v>
      </c>
      <c r="AU914" t="inlineStr">
        <is>
          <t>None</t>
        </is>
      </c>
      <c r="AV914" t="inlineStr">
        <is>
          <t>*</t>
        </is>
      </c>
    </row>
    <row r="915" ht="14.25" customHeight="1" s="152">
      <c r="A915" t="inlineStr">
        <is>
          <t>SCR</t>
        </is>
      </c>
      <c r="B915" t="n">
        <v>2</v>
      </c>
      <c r="C915" t="inlineStr">
        <is>
          <t>A066R849-00</t>
        </is>
      </c>
      <c r="D915" t="inlineStr">
        <is>
          <t>A066R849</t>
        </is>
      </c>
      <c r="E915" t="inlineStr">
        <is>
          <t xml:space="preserve">            A058S636</t>
        </is>
      </c>
      <c r="F915" t="inlineStr">
        <is>
          <t>A058S636</t>
        </is>
      </c>
      <c r="G915" t="inlineStr">
        <is>
          <t>STAGE V-HEAT SHIELD</t>
        </is>
      </c>
      <c r="H915" t="n">
        <v>1</v>
      </c>
      <c r="I915" t="inlineStr">
        <is>
          <t>RAW MATERIAL</t>
        </is>
      </c>
      <c r="J915" t="inlineStr">
        <is>
          <t>Active</t>
        </is>
      </c>
      <c r="L915" t="n">
        <v>70</v>
      </c>
      <c r="M915" t="n">
        <v>1</v>
      </c>
      <c r="Q915" t="inlineStr">
        <is>
          <t>EA</t>
        </is>
      </c>
      <c r="R915" t="inlineStr">
        <is>
          <t>Item</t>
        </is>
      </c>
      <c r="S915" t="n">
        <v>1</v>
      </c>
      <c r="T915" t="n">
        <v>100</v>
      </c>
      <c r="U915" t="n">
        <v>1</v>
      </c>
      <c r="V915" t="n">
        <v>1</v>
      </c>
      <c r="W915" t="inlineStr">
        <is>
          <t>Date</t>
        </is>
      </c>
      <c r="Z915" s="153" t="n">
        <v>44671.70274305555</v>
      </c>
      <c r="AB915" t="inlineStr">
        <is>
          <t>*</t>
        </is>
      </c>
      <c r="AD915" t="inlineStr">
        <is>
          <t>Assembly Pull</t>
        </is>
      </c>
      <c r="AE915" t="inlineStr">
        <is>
          <t>MFRJ KITS</t>
        </is>
      </c>
      <c r="AI915" t="n">
        <v>1</v>
      </c>
      <c r="AK915" t="n">
        <v>1</v>
      </c>
      <c r="AL915" t="n">
        <v>20</v>
      </c>
      <c r="AN915" t="n">
        <v>0</v>
      </c>
      <c r="AO915" t="n">
        <v>22</v>
      </c>
      <c r="AU915" t="inlineStr">
        <is>
          <t>None</t>
        </is>
      </c>
      <c r="AV915" t="inlineStr">
        <is>
          <t>*</t>
        </is>
      </c>
    </row>
    <row r="916" ht="14.25" customHeight="1" s="152">
      <c r="A916" t="inlineStr">
        <is>
          <t>SCR</t>
        </is>
      </c>
      <c r="B916" t="n">
        <v>2</v>
      </c>
      <c r="C916" t="inlineStr">
        <is>
          <t>A066R849-00</t>
        </is>
      </c>
      <c r="D916" t="inlineStr">
        <is>
          <t>A066R849</t>
        </is>
      </c>
      <c r="E916" t="inlineStr">
        <is>
          <t xml:space="preserve">            A052E803</t>
        </is>
      </c>
      <c r="F916" t="inlineStr">
        <is>
          <t>A052E803</t>
        </is>
      </c>
      <c r="G916" t="inlineStr">
        <is>
          <t>EPA17-INSULATION</t>
        </is>
      </c>
      <c r="H916" t="n">
        <v>1</v>
      </c>
      <c r="I916" t="inlineStr">
        <is>
          <t>RAW MATERIAL</t>
        </is>
      </c>
      <c r="J916" t="inlineStr">
        <is>
          <t>Active</t>
        </is>
      </c>
      <c r="L916" t="n">
        <v>81</v>
      </c>
      <c r="M916" t="n">
        <v>1</v>
      </c>
      <c r="Q916" t="inlineStr">
        <is>
          <t>EA</t>
        </is>
      </c>
      <c r="R916" t="inlineStr">
        <is>
          <t>Item</t>
        </is>
      </c>
      <c r="S916" t="n">
        <v>1</v>
      </c>
      <c r="T916" t="n">
        <v>100</v>
      </c>
      <c r="U916" t="n">
        <v>1</v>
      </c>
      <c r="V916" t="n">
        <v>1</v>
      </c>
      <c r="W916" t="inlineStr">
        <is>
          <t>Date</t>
        </is>
      </c>
      <c r="Z916" s="153" t="n">
        <v>44949.81608796296</v>
      </c>
      <c r="AB916" t="inlineStr">
        <is>
          <t>*</t>
        </is>
      </c>
      <c r="AD916" t="inlineStr">
        <is>
          <t>Assembly Pull</t>
        </is>
      </c>
      <c r="AE916" t="inlineStr">
        <is>
          <t>MFRJ KITS</t>
        </is>
      </c>
      <c r="AI916" t="n">
        <v>1</v>
      </c>
      <c r="AK916" t="n">
        <v>1</v>
      </c>
      <c r="AL916" t="n">
        <v>10</v>
      </c>
      <c r="AN916" t="n">
        <v>0</v>
      </c>
      <c r="AO916" t="n">
        <v>12</v>
      </c>
      <c r="AU916" t="inlineStr">
        <is>
          <t>None</t>
        </is>
      </c>
      <c r="AV916" t="inlineStr">
        <is>
          <t>*</t>
        </is>
      </c>
    </row>
    <row r="917" ht="14.25" customHeight="1" s="152">
      <c r="A917" t="inlineStr">
        <is>
          <t>SCR</t>
        </is>
      </c>
      <c r="B917" t="n">
        <v>2</v>
      </c>
      <c r="C917" t="inlineStr">
        <is>
          <t>A066R849-00</t>
        </is>
      </c>
      <c r="D917" t="inlineStr">
        <is>
          <t>A066R849</t>
        </is>
      </c>
      <c r="E917" t="inlineStr">
        <is>
          <t xml:space="preserve">            A065T242</t>
        </is>
      </c>
      <c r="F917" t="inlineStr">
        <is>
          <t>A065T242</t>
        </is>
      </c>
      <c r="G917" t="inlineStr">
        <is>
          <t>SHIELD,HEAT</t>
        </is>
      </c>
      <c r="H917" t="n">
        <v>1</v>
      </c>
      <c r="I917" t="inlineStr">
        <is>
          <t>RAW MATERIAL</t>
        </is>
      </c>
      <c r="J917" t="inlineStr">
        <is>
          <t>Active</t>
        </is>
      </c>
      <c r="L917" t="n">
        <v>90</v>
      </c>
      <c r="M917" t="n">
        <v>1</v>
      </c>
      <c r="Q917" t="inlineStr">
        <is>
          <t>EA</t>
        </is>
      </c>
      <c r="R917" t="inlineStr">
        <is>
          <t>Item</t>
        </is>
      </c>
      <c r="S917" t="n">
        <v>1</v>
      </c>
      <c r="T917" t="n">
        <v>100</v>
      </c>
      <c r="U917" t="n">
        <v>1</v>
      </c>
      <c r="V917" t="n">
        <v>1</v>
      </c>
      <c r="W917" t="inlineStr">
        <is>
          <t>Date</t>
        </is>
      </c>
      <c r="Z917" s="153" t="n">
        <v>44671.70274305555</v>
      </c>
      <c r="AB917" t="inlineStr">
        <is>
          <t>*</t>
        </is>
      </c>
      <c r="AD917" t="inlineStr">
        <is>
          <t>Assembly Pull</t>
        </is>
      </c>
      <c r="AE917" t="inlineStr">
        <is>
          <t>MFRJ KITS</t>
        </is>
      </c>
      <c r="AI917" t="n">
        <v>1</v>
      </c>
      <c r="AK917" t="n">
        <v>1</v>
      </c>
      <c r="AL917" t="n">
        <v>20</v>
      </c>
      <c r="AN917" t="n">
        <v>0</v>
      </c>
      <c r="AO917" t="n">
        <v>22</v>
      </c>
      <c r="AU917" t="inlineStr">
        <is>
          <t>None</t>
        </is>
      </c>
      <c r="AV917" t="inlineStr">
        <is>
          <t>*</t>
        </is>
      </c>
    </row>
    <row r="918" ht="14.25" customHeight="1" s="152">
      <c r="A918" t="inlineStr">
        <is>
          <t>SCR</t>
        </is>
      </c>
      <c r="B918" t="n">
        <v>2</v>
      </c>
      <c r="C918" t="inlineStr">
        <is>
          <t>A066R849-00</t>
        </is>
      </c>
      <c r="D918" t="inlineStr">
        <is>
          <t>A066R849</t>
        </is>
      </c>
      <c r="E918" t="inlineStr">
        <is>
          <t xml:space="preserve">            A059J845</t>
        </is>
      </c>
      <c r="F918" t="inlineStr">
        <is>
          <t>A059J845</t>
        </is>
      </c>
      <c r="G918" t="inlineStr">
        <is>
          <t>EPA17-TUBE MODULE</t>
        </is>
      </c>
      <c r="H918" t="n">
        <v>1</v>
      </c>
      <c r="I918" t="inlineStr">
        <is>
          <t>RAW MATERIAL</t>
        </is>
      </c>
      <c r="J918" t="inlineStr">
        <is>
          <t>Active</t>
        </is>
      </c>
      <c r="L918" t="n">
        <v>100</v>
      </c>
      <c r="M918" t="n">
        <v>1</v>
      </c>
      <c r="Q918" t="inlineStr">
        <is>
          <t>EA</t>
        </is>
      </c>
      <c r="R918" t="inlineStr">
        <is>
          <t>Item</t>
        </is>
      </c>
      <c r="S918" t="n">
        <v>1</v>
      </c>
      <c r="T918" t="n">
        <v>100</v>
      </c>
      <c r="U918" t="n">
        <v>1</v>
      </c>
      <c r="V918" t="n">
        <v>1</v>
      </c>
      <c r="W918" t="inlineStr">
        <is>
          <t>Date</t>
        </is>
      </c>
      <c r="Z918" s="153" t="n">
        <v>44671.70274305555</v>
      </c>
      <c r="AB918" t="inlineStr">
        <is>
          <t>*</t>
        </is>
      </c>
      <c r="AD918" t="inlineStr">
        <is>
          <t>Assembly Pull</t>
        </is>
      </c>
      <c r="AE918" t="inlineStr">
        <is>
          <t>MFRJ KITS</t>
        </is>
      </c>
      <c r="AI918" t="n">
        <v>1</v>
      </c>
      <c r="AK918" t="n">
        <v>1</v>
      </c>
      <c r="AL918" t="n">
        <v>10</v>
      </c>
      <c r="AN918" t="n">
        <v>0</v>
      </c>
      <c r="AO918" t="n">
        <v>12</v>
      </c>
      <c r="AU918" t="inlineStr">
        <is>
          <t>None</t>
        </is>
      </c>
      <c r="AV918" t="inlineStr">
        <is>
          <t>*</t>
        </is>
      </c>
    </row>
    <row r="919" ht="14.25" customHeight="1" s="152">
      <c r="A919" t="inlineStr">
        <is>
          <t>SCR</t>
        </is>
      </c>
      <c r="B919" t="n">
        <v>1</v>
      </c>
      <c r="C919" t="inlineStr">
        <is>
          <t>A066R851-00</t>
        </is>
      </c>
      <c r="D919" t="inlineStr">
        <is>
          <t>A066R851</t>
        </is>
      </c>
      <c r="E919" t="inlineStr">
        <is>
          <t xml:space="preserve">    -  A066R851P</t>
        </is>
      </c>
      <c r="F919" t="inlineStr">
        <is>
          <t>A066R851</t>
        </is>
      </c>
      <c r="G919" t="inlineStr">
        <is>
          <t>EPA24-OUTLET MODULE-SO</t>
        </is>
      </c>
      <c r="H919" t="n">
        <v>1</v>
      </c>
      <c r="I919" t="inlineStr">
        <is>
          <t>PHANTOM</t>
        </is>
      </c>
      <c r="J919" t="inlineStr">
        <is>
          <t>PHANTOM</t>
        </is>
      </c>
      <c r="L919" t="n">
        <v>10</v>
      </c>
      <c r="M919" t="n">
        <v>1</v>
      </c>
      <c r="Q919" t="inlineStr">
        <is>
          <t>EA</t>
        </is>
      </c>
      <c r="R919" t="inlineStr">
        <is>
          <t>Item</t>
        </is>
      </c>
      <c r="S919" t="n">
        <v>1</v>
      </c>
      <c r="T919" t="n">
        <v>100</v>
      </c>
      <c r="U919" t="n">
        <v>1</v>
      </c>
      <c r="V919" t="n">
        <v>1</v>
      </c>
      <c r="W919" t="inlineStr">
        <is>
          <t>Date</t>
        </is>
      </c>
      <c r="Z919" s="153" t="n">
        <v>44671.72079861111</v>
      </c>
      <c r="AB919" t="inlineStr">
        <is>
          <t>*</t>
        </is>
      </c>
      <c r="AD919" t="inlineStr">
        <is>
          <t>Phantom</t>
        </is>
      </c>
      <c r="AI919" t="n">
        <v>1</v>
      </c>
      <c r="AK919" t="n">
        <v>1</v>
      </c>
      <c r="AL919" t="n">
        <v>0</v>
      </c>
      <c r="AN919" t="n">
        <v>2</v>
      </c>
      <c r="AO919" t="n">
        <v>83</v>
      </c>
      <c r="AU919" t="inlineStr">
        <is>
          <t>None</t>
        </is>
      </c>
    </row>
    <row r="920" ht="14.25" customHeight="1" s="152">
      <c r="A920" t="inlineStr">
        <is>
          <t>SCR</t>
        </is>
      </c>
      <c r="B920" t="n">
        <v>2</v>
      </c>
      <c r="C920" t="inlineStr">
        <is>
          <t>A066R851-00</t>
        </is>
      </c>
      <c r="D920" t="inlineStr">
        <is>
          <t>A066R851</t>
        </is>
      </c>
      <c r="E920" t="inlineStr">
        <is>
          <t xml:space="preserve">        -  A068M012</t>
        </is>
      </c>
      <c r="F920" t="inlineStr">
        <is>
          <t>A068M012</t>
        </is>
      </c>
      <c r="G920" t="inlineStr">
        <is>
          <t>MODULE,SCR CATALYST</t>
        </is>
      </c>
      <c r="H920" t="n">
        <v>1</v>
      </c>
      <c r="I920" t="inlineStr">
        <is>
          <t>SUB ASSEMBLY</t>
        </is>
      </c>
      <c r="J920" t="inlineStr">
        <is>
          <t>Active</t>
        </is>
      </c>
      <c r="L920" t="n">
        <v>11</v>
      </c>
      <c r="M920" t="n">
        <v>1</v>
      </c>
      <c r="Q920" t="inlineStr">
        <is>
          <t>EA</t>
        </is>
      </c>
      <c r="R920" t="inlineStr">
        <is>
          <t>Item</t>
        </is>
      </c>
      <c r="S920" t="n">
        <v>1</v>
      </c>
      <c r="T920" t="n">
        <v>100</v>
      </c>
      <c r="U920" t="n">
        <v>1</v>
      </c>
      <c r="V920" t="n">
        <v>1</v>
      </c>
      <c r="W920" t="inlineStr">
        <is>
          <t>Date</t>
        </is>
      </c>
      <c r="Z920" s="153" t="n">
        <v>44951.71409722222</v>
      </c>
      <c r="AB920" t="inlineStr">
        <is>
          <t>*</t>
        </is>
      </c>
      <c r="AD920" t="inlineStr">
        <is>
          <t>Assembly Pull</t>
        </is>
      </c>
      <c r="AE920" t="inlineStr">
        <is>
          <t>M1200</t>
        </is>
      </c>
      <c r="AI920" t="n">
        <v>1</v>
      </c>
      <c r="AK920" t="n">
        <v>1</v>
      </c>
      <c r="AL920" t="n">
        <v>1</v>
      </c>
      <c r="AN920" t="n">
        <v>2</v>
      </c>
      <c r="AO920" t="n">
        <v>83</v>
      </c>
      <c r="AU920" t="inlineStr">
        <is>
          <t>None</t>
        </is>
      </c>
      <c r="AV920" t="inlineStr">
        <is>
          <t>*</t>
        </is>
      </c>
    </row>
    <row r="921" ht="14.25" customHeight="1" s="152">
      <c r="A921" t="inlineStr">
        <is>
          <t>SCR</t>
        </is>
      </c>
      <c r="B921" t="n">
        <v>3</v>
      </c>
      <c r="C921" t="inlineStr">
        <is>
          <t>A066R851-00</t>
        </is>
      </c>
      <c r="D921" t="inlineStr">
        <is>
          <t>A066R851</t>
        </is>
      </c>
      <c r="E921" t="inlineStr">
        <is>
          <t xml:space="preserve">            -  A067Y774</t>
        </is>
      </c>
      <c r="F921" t="inlineStr">
        <is>
          <t>A067Y774</t>
        </is>
      </c>
      <c r="G921" t="inlineStr">
        <is>
          <t>ROLLED BODY</t>
        </is>
      </c>
      <c r="H921" t="n">
        <v>1</v>
      </c>
      <c r="I921" t="inlineStr">
        <is>
          <t>SUB ASSEMBLY</t>
        </is>
      </c>
      <c r="J921" t="inlineStr">
        <is>
          <t>Active</t>
        </is>
      </c>
      <c r="L921" t="n">
        <v>10</v>
      </c>
      <c r="M921" t="n">
        <v>1</v>
      </c>
      <c r="Q921" t="inlineStr">
        <is>
          <t>EA</t>
        </is>
      </c>
      <c r="R921" t="inlineStr">
        <is>
          <t>Item</t>
        </is>
      </c>
      <c r="S921" t="n">
        <v>1</v>
      </c>
      <c r="T921" t="n">
        <v>100</v>
      </c>
      <c r="U921" t="n">
        <v>1</v>
      </c>
      <c r="V921" t="n">
        <v>1</v>
      </c>
      <c r="W921" t="inlineStr">
        <is>
          <t>Date</t>
        </is>
      </c>
      <c r="Z921" s="153" t="n">
        <v>44951.71409722222</v>
      </c>
      <c r="AB921" t="inlineStr">
        <is>
          <t>*</t>
        </is>
      </c>
      <c r="AD921" t="inlineStr">
        <is>
          <t>Assembly Pull</t>
        </is>
      </c>
      <c r="AE921" t="inlineStr">
        <is>
          <t>C500</t>
        </is>
      </c>
      <c r="AI921" t="n">
        <v>1</v>
      </c>
      <c r="AK921" t="n">
        <v>1</v>
      </c>
      <c r="AL921" t="n">
        <v>1</v>
      </c>
      <c r="AN921" t="n">
        <v>1</v>
      </c>
      <c r="AO921" t="n">
        <v>6</v>
      </c>
      <c r="AU921" t="inlineStr">
        <is>
          <t>None</t>
        </is>
      </c>
      <c r="AV921" t="inlineStr">
        <is>
          <t>*</t>
        </is>
      </c>
    </row>
    <row r="922" ht="14.25" customHeight="1" s="152">
      <c r="A922" t="inlineStr">
        <is>
          <t>SCR</t>
        </is>
      </c>
      <c r="B922" t="n">
        <v>4</v>
      </c>
      <c r="C922" t="inlineStr">
        <is>
          <t>A066R851-00</t>
        </is>
      </c>
      <c r="D922" t="inlineStr">
        <is>
          <t>A066R851</t>
        </is>
      </c>
      <c r="E922" t="inlineStr">
        <is>
          <t xml:space="preserve">                    A067Y774F</t>
        </is>
      </c>
      <c r="F922" t="inlineStr">
        <is>
          <t>A067Y774</t>
        </is>
      </c>
      <c r="G922" t="inlineStr">
        <is>
          <t>FLAT BODY</t>
        </is>
      </c>
      <c r="H922" t="n">
        <v>1</v>
      </c>
      <c r="I922" t="inlineStr">
        <is>
          <t>RAW MATERIAL</t>
        </is>
      </c>
      <c r="J922" t="inlineStr">
        <is>
          <t>Active</t>
        </is>
      </c>
      <c r="L922" t="n">
        <v>10</v>
      </c>
      <c r="M922" t="n">
        <v>1</v>
      </c>
      <c r="Q922" t="inlineStr">
        <is>
          <t>EA</t>
        </is>
      </c>
      <c r="R922" t="inlineStr">
        <is>
          <t>Item</t>
        </is>
      </c>
      <c r="S922" t="n">
        <v>1</v>
      </c>
      <c r="T922" t="n">
        <v>100</v>
      </c>
      <c r="U922" t="n">
        <v>1</v>
      </c>
      <c r="V922" t="n">
        <v>1</v>
      </c>
      <c r="W922" t="inlineStr">
        <is>
          <t>Date</t>
        </is>
      </c>
      <c r="Z922" s="153" t="n">
        <v>44951.71409722222</v>
      </c>
      <c r="AB922" t="inlineStr">
        <is>
          <t>*</t>
        </is>
      </c>
      <c r="AD922" t="inlineStr">
        <is>
          <t>Assembly Pull</t>
        </is>
      </c>
      <c r="AE922" t="inlineStr">
        <is>
          <t>LSLASER</t>
        </is>
      </c>
      <c r="AI922" t="n">
        <v>1</v>
      </c>
      <c r="AK922" t="n">
        <v>1</v>
      </c>
      <c r="AL922" t="n">
        <v>5</v>
      </c>
      <c r="AN922" t="n">
        <v>0</v>
      </c>
      <c r="AO922" t="n">
        <v>5</v>
      </c>
      <c r="AU922" t="inlineStr">
        <is>
          <t>None</t>
        </is>
      </c>
      <c r="AV922" t="inlineStr">
        <is>
          <t>*</t>
        </is>
      </c>
    </row>
    <row r="923" ht="14.25" customHeight="1" s="152">
      <c r="A923" t="inlineStr">
        <is>
          <t>SCR</t>
        </is>
      </c>
      <c r="B923" t="n">
        <v>3</v>
      </c>
      <c r="C923" t="inlineStr">
        <is>
          <t>A066R851-00</t>
        </is>
      </c>
      <c r="D923" t="inlineStr">
        <is>
          <t>A066R851</t>
        </is>
      </c>
      <c r="E923" t="inlineStr">
        <is>
          <t xml:space="preserve">                A067B296</t>
        </is>
      </c>
      <c r="F923" t="inlineStr">
        <is>
          <t>A067B296</t>
        </is>
      </c>
      <c r="G923" t="inlineStr">
        <is>
          <t>CATALYST,SELECTIVE CATALYTIC REDUCTION</t>
        </is>
      </c>
      <c r="H923" t="n">
        <v>1</v>
      </c>
      <c r="I923" t="inlineStr">
        <is>
          <t>RAW MATERIAL</t>
        </is>
      </c>
      <c r="J923" t="inlineStr">
        <is>
          <t>Active</t>
        </is>
      </c>
      <c r="L923" t="n">
        <v>20</v>
      </c>
      <c r="M923" t="n">
        <v>1</v>
      </c>
      <c r="Q923" t="inlineStr">
        <is>
          <t>EA</t>
        </is>
      </c>
      <c r="R923" t="inlineStr">
        <is>
          <t>Item</t>
        </is>
      </c>
      <c r="S923" t="n">
        <v>1</v>
      </c>
      <c r="T923" t="n">
        <v>100</v>
      </c>
      <c r="U923" t="n">
        <v>1</v>
      </c>
      <c r="V923" t="n">
        <v>1</v>
      </c>
      <c r="W923" t="inlineStr">
        <is>
          <t>Date</t>
        </is>
      </c>
      <c r="Z923" s="153" t="n">
        <v>44951.71409722222</v>
      </c>
      <c r="AB923" t="inlineStr">
        <is>
          <t>*</t>
        </is>
      </c>
      <c r="AD923" t="inlineStr">
        <is>
          <t>Assembly Pull</t>
        </is>
      </c>
      <c r="AE923" t="inlineStr">
        <is>
          <t>C500</t>
        </is>
      </c>
      <c r="AI923" t="n">
        <v>1</v>
      </c>
      <c r="AK923" t="n">
        <v>1</v>
      </c>
      <c r="AL923" t="n">
        <v>10</v>
      </c>
      <c r="AN923" t="n">
        <v>0</v>
      </c>
      <c r="AO923" t="n">
        <v>12</v>
      </c>
      <c r="AU923" t="inlineStr">
        <is>
          <t>None</t>
        </is>
      </c>
      <c r="AV923" t="inlineStr">
        <is>
          <t>*</t>
        </is>
      </c>
    </row>
    <row r="924" ht="14.25" customHeight="1" s="152">
      <c r="A924" t="inlineStr">
        <is>
          <t>SCR</t>
        </is>
      </c>
      <c r="B924" t="n">
        <v>3</v>
      </c>
      <c r="C924" t="inlineStr">
        <is>
          <t>A066R851-00</t>
        </is>
      </c>
      <c r="D924" t="inlineStr">
        <is>
          <t>A066R851</t>
        </is>
      </c>
      <c r="E924" t="inlineStr">
        <is>
          <t xml:space="preserve">                A066D090</t>
        </is>
      </c>
      <c r="F924" t="inlineStr">
        <is>
          <t>A066D090</t>
        </is>
      </c>
      <c r="G924" t="inlineStr">
        <is>
          <t>MAT,SUBSTRATE MOUNTING</t>
        </is>
      </c>
      <c r="H924" t="n">
        <v>1</v>
      </c>
      <c r="I924" t="inlineStr">
        <is>
          <t>RAW MATERIAL</t>
        </is>
      </c>
      <c r="J924" t="inlineStr">
        <is>
          <t>Active</t>
        </is>
      </c>
      <c r="L924" t="n">
        <v>30</v>
      </c>
      <c r="M924" t="n">
        <v>1</v>
      </c>
      <c r="Q924" t="inlineStr">
        <is>
          <t>EA</t>
        </is>
      </c>
      <c r="R924" t="inlineStr">
        <is>
          <t>Item</t>
        </is>
      </c>
      <c r="S924" t="n">
        <v>1</v>
      </c>
      <c r="T924" t="n">
        <v>100</v>
      </c>
      <c r="U924" t="n">
        <v>1</v>
      </c>
      <c r="V924" t="n">
        <v>1</v>
      </c>
      <c r="W924" t="inlineStr">
        <is>
          <t>Date</t>
        </is>
      </c>
      <c r="Z924" s="153" t="n">
        <v>44951.71409722222</v>
      </c>
      <c r="AB924" t="inlineStr">
        <is>
          <t>*</t>
        </is>
      </c>
      <c r="AD924" t="inlineStr">
        <is>
          <t>Assembly Pull</t>
        </is>
      </c>
      <c r="AE924" t="inlineStr">
        <is>
          <t>C500</t>
        </is>
      </c>
      <c r="AI924" t="n">
        <v>1</v>
      </c>
      <c r="AK924" t="n">
        <v>1</v>
      </c>
      <c r="AL924" t="n">
        <v>15</v>
      </c>
      <c r="AN924" t="n">
        <v>0</v>
      </c>
      <c r="AO924" t="n">
        <v>17</v>
      </c>
      <c r="AU924" t="inlineStr">
        <is>
          <t>None</t>
        </is>
      </c>
      <c r="AV924" t="inlineStr">
        <is>
          <t>*</t>
        </is>
      </c>
    </row>
    <row r="925" ht="14.25" customHeight="1" s="152">
      <c r="A925" t="inlineStr">
        <is>
          <t>SCR</t>
        </is>
      </c>
      <c r="B925" t="n">
        <v>3</v>
      </c>
      <c r="C925" t="inlineStr">
        <is>
          <t>A066R851-00</t>
        </is>
      </c>
      <c r="D925" t="inlineStr">
        <is>
          <t>A066R851</t>
        </is>
      </c>
      <c r="E925" t="inlineStr">
        <is>
          <t xml:space="preserve">                A066D091</t>
        </is>
      </c>
      <c r="F925" t="inlineStr">
        <is>
          <t>A066D091</t>
        </is>
      </c>
      <c r="G925" t="inlineStr">
        <is>
          <t>MAT,SUBSTRATE MOUNTING</t>
        </is>
      </c>
      <c r="H925" t="n">
        <v>1</v>
      </c>
      <c r="I925" t="inlineStr">
        <is>
          <t>RAW MATERIAL</t>
        </is>
      </c>
      <c r="J925" t="inlineStr">
        <is>
          <t>Active</t>
        </is>
      </c>
      <c r="L925" t="n">
        <v>40</v>
      </c>
      <c r="M925" t="n">
        <v>1</v>
      </c>
      <c r="Q925" t="inlineStr">
        <is>
          <t>EA</t>
        </is>
      </c>
      <c r="R925" t="inlineStr">
        <is>
          <t>Item</t>
        </is>
      </c>
      <c r="S925" t="n">
        <v>1</v>
      </c>
      <c r="T925" t="n">
        <v>100</v>
      </c>
      <c r="U925" t="n">
        <v>1</v>
      </c>
      <c r="V925" t="n">
        <v>1</v>
      </c>
      <c r="W925" t="inlineStr">
        <is>
          <t>Date</t>
        </is>
      </c>
      <c r="Z925" s="153" t="n">
        <v>44951.71409722222</v>
      </c>
      <c r="AB925" t="inlineStr">
        <is>
          <t>*</t>
        </is>
      </c>
      <c r="AD925" t="inlineStr">
        <is>
          <t>Assembly Pull</t>
        </is>
      </c>
      <c r="AE925" t="inlineStr">
        <is>
          <t>C500</t>
        </is>
      </c>
      <c r="AI925" t="n">
        <v>1</v>
      </c>
      <c r="AK925" t="n">
        <v>1</v>
      </c>
      <c r="AL925" t="n">
        <v>15</v>
      </c>
      <c r="AN925" t="n">
        <v>0</v>
      </c>
      <c r="AO925" t="n">
        <v>17</v>
      </c>
      <c r="AU925" t="inlineStr">
        <is>
          <t>None</t>
        </is>
      </c>
      <c r="AV925" t="inlineStr">
        <is>
          <t>*</t>
        </is>
      </c>
    </row>
    <row r="926" ht="14.25" customHeight="1" s="152">
      <c r="A926" t="inlineStr">
        <is>
          <t>SCR</t>
        </is>
      </c>
      <c r="B926" t="n">
        <v>3</v>
      </c>
      <c r="C926" t="inlineStr">
        <is>
          <t>A066R851-00</t>
        </is>
      </c>
      <c r="D926" t="inlineStr">
        <is>
          <t>A066R851</t>
        </is>
      </c>
      <c r="E926" t="inlineStr">
        <is>
          <t xml:space="preserve">            -  A067B300</t>
        </is>
      </c>
      <c r="F926" t="inlineStr">
        <is>
          <t>A067B300</t>
        </is>
      </c>
      <c r="G926" t="inlineStr">
        <is>
          <t>AMMONIA SLIP CATALYST</t>
        </is>
      </c>
      <c r="H926" t="n">
        <v>1</v>
      </c>
      <c r="I926" t="inlineStr">
        <is>
          <t>PHANTOM</t>
        </is>
      </c>
      <c r="J926" t="inlineStr">
        <is>
          <t>PHANTOM</t>
        </is>
      </c>
      <c r="L926" t="n">
        <v>50</v>
      </c>
      <c r="M926" t="n">
        <v>1</v>
      </c>
      <c r="Q926" t="inlineStr">
        <is>
          <t>EA</t>
        </is>
      </c>
      <c r="R926" t="inlineStr">
        <is>
          <t>Item</t>
        </is>
      </c>
      <c r="S926" t="n">
        <v>1</v>
      </c>
      <c r="T926" t="n">
        <v>100</v>
      </c>
      <c r="U926" t="n">
        <v>1</v>
      </c>
      <c r="V926" t="n">
        <v>1</v>
      </c>
      <c r="W926" t="inlineStr">
        <is>
          <t>Date</t>
        </is>
      </c>
      <c r="Z926" s="153" t="n">
        <v>44951.71409722222</v>
      </c>
      <c r="AB926" t="inlineStr">
        <is>
          <t>*</t>
        </is>
      </c>
      <c r="AD926" t="inlineStr">
        <is>
          <t>Phantom</t>
        </is>
      </c>
      <c r="AI926" t="n">
        <v>1</v>
      </c>
      <c r="AK926" t="n">
        <v>1</v>
      </c>
      <c r="AL926" t="n">
        <v>0</v>
      </c>
      <c r="AN926" t="n">
        <v>0</v>
      </c>
      <c r="AO926" t="n">
        <v>82</v>
      </c>
      <c r="AU926" t="inlineStr">
        <is>
          <t>None</t>
        </is>
      </c>
    </row>
    <row r="927" ht="14.25" customHeight="1" s="152">
      <c r="A927" t="inlineStr">
        <is>
          <t>SCR</t>
        </is>
      </c>
      <c r="B927" t="n">
        <v>4</v>
      </c>
      <c r="C927" t="inlineStr">
        <is>
          <t>A066R851-00</t>
        </is>
      </c>
      <c r="D927" t="inlineStr">
        <is>
          <t>A066R851</t>
        </is>
      </c>
      <c r="E927" t="inlineStr">
        <is>
          <t xml:space="preserve">                    A067B300A</t>
        </is>
      </c>
      <c r="F927" t="inlineStr">
        <is>
          <t>A067B300</t>
        </is>
      </c>
      <c r="G927" t="inlineStr">
        <is>
          <t>AMMONIA SLIP CATALYST</t>
        </is>
      </c>
      <c r="H927" t="n">
        <v>1</v>
      </c>
      <c r="I927" t="inlineStr">
        <is>
          <t>RAW MATERIAL</t>
        </is>
      </c>
      <c r="J927" t="inlineStr">
        <is>
          <t>Active</t>
        </is>
      </c>
      <c r="L927" t="n">
        <v>10</v>
      </c>
      <c r="M927" t="n">
        <v>1</v>
      </c>
      <c r="Q927" t="inlineStr">
        <is>
          <t>EA</t>
        </is>
      </c>
      <c r="R927" t="inlineStr">
        <is>
          <t>Item</t>
        </is>
      </c>
      <c r="S927" t="n">
        <v>1</v>
      </c>
      <c r="T927" t="n">
        <v>100</v>
      </c>
      <c r="U927" t="n">
        <v>1</v>
      </c>
      <c r="V927" t="n">
        <v>1</v>
      </c>
      <c r="W927" t="inlineStr">
        <is>
          <t>Date</t>
        </is>
      </c>
      <c r="Z927" s="153" t="n">
        <v>44951.71409722222</v>
      </c>
      <c r="AB927" t="inlineStr">
        <is>
          <t>*</t>
        </is>
      </c>
      <c r="AD927" t="inlineStr">
        <is>
          <t>Assembly Pull</t>
        </is>
      </c>
      <c r="AE927" t="inlineStr">
        <is>
          <t>C500</t>
        </is>
      </c>
      <c r="AI927" t="n">
        <v>1</v>
      </c>
      <c r="AK927" t="n">
        <v>1</v>
      </c>
      <c r="AL927" t="n">
        <v>10</v>
      </c>
      <c r="AN927" t="n">
        <v>0</v>
      </c>
      <c r="AO927" t="n">
        <v>12</v>
      </c>
      <c r="AU927" t="inlineStr">
        <is>
          <t>None</t>
        </is>
      </c>
      <c r="AV927" t="inlineStr">
        <is>
          <t>*</t>
        </is>
      </c>
    </row>
    <row r="928" ht="14.25" customHeight="1" s="152">
      <c r="A928" t="inlineStr">
        <is>
          <t>SCR</t>
        </is>
      </c>
      <c r="B928" t="n">
        <v>4</v>
      </c>
      <c r="C928" t="inlineStr">
        <is>
          <t>A066R851-00</t>
        </is>
      </c>
      <c r="D928" t="inlineStr">
        <is>
          <t>A066R851</t>
        </is>
      </c>
      <c r="E928" t="inlineStr">
        <is>
          <t xml:space="preserve">                    Q196100</t>
        </is>
      </c>
      <c r="F928" t="inlineStr">
        <is>
          <t>Q196100</t>
        </is>
      </c>
      <c r="G928" t="inlineStr">
        <is>
          <t>PRECIOUS METAL PLATINUM PER PRINT</t>
        </is>
      </c>
      <c r="H928" t="n">
        <v>1</v>
      </c>
      <c r="I928" t="inlineStr">
        <is>
          <t>RAW MATERIAL</t>
        </is>
      </c>
      <c r="J928" t="inlineStr">
        <is>
          <t>Active</t>
        </is>
      </c>
      <c r="L928" t="n">
        <v>20</v>
      </c>
      <c r="M928" t="n">
        <v>1</v>
      </c>
      <c r="Q928" t="inlineStr">
        <is>
          <t>TZ</t>
        </is>
      </c>
      <c r="R928" t="inlineStr">
        <is>
          <t>Item</t>
        </is>
      </c>
      <c r="S928" t="n">
        <v>0.007556929</v>
      </c>
      <c r="T928" t="n">
        <v>100</v>
      </c>
      <c r="U928" t="n">
        <v>1</v>
      </c>
      <c r="V928" t="n">
        <v>0.007556929</v>
      </c>
      <c r="W928" t="inlineStr">
        <is>
          <t>Date</t>
        </is>
      </c>
      <c r="Z928" s="153" t="n">
        <v>44951.71409722222</v>
      </c>
      <c r="AB928" t="inlineStr">
        <is>
          <t>*</t>
        </is>
      </c>
      <c r="AD928" t="inlineStr">
        <is>
          <t>Assembly Pull</t>
        </is>
      </c>
      <c r="AE928" t="inlineStr">
        <is>
          <t>PGM</t>
        </is>
      </c>
      <c r="AI928" t="n">
        <v>0.007556929</v>
      </c>
      <c r="AK928" t="n">
        <v>1</v>
      </c>
      <c r="AL928" t="n">
        <v>80</v>
      </c>
      <c r="AN928" t="n">
        <v>0</v>
      </c>
      <c r="AO928" t="n">
        <v>82</v>
      </c>
      <c r="AU928" t="inlineStr">
        <is>
          <t>None</t>
        </is>
      </c>
      <c r="AV928" t="inlineStr">
        <is>
          <t>*</t>
        </is>
      </c>
    </row>
    <row r="929" ht="14.25" customHeight="1" s="152">
      <c r="A929" t="inlineStr">
        <is>
          <t>SCR</t>
        </is>
      </c>
      <c r="B929" t="n">
        <v>2</v>
      </c>
      <c r="C929" t="inlineStr">
        <is>
          <t>A066R851-00</t>
        </is>
      </c>
      <c r="D929" t="inlineStr">
        <is>
          <t>A066R851</t>
        </is>
      </c>
      <c r="E929" t="inlineStr">
        <is>
          <t xml:space="preserve">            A065T243</t>
        </is>
      </c>
      <c r="F929" t="inlineStr">
        <is>
          <t>A065T243</t>
        </is>
      </c>
      <c r="G929" t="inlineStr">
        <is>
          <t>ROLLED BODY</t>
        </is>
      </c>
      <c r="H929" t="n">
        <v>1</v>
      </c>
      <c r="I929" t="inlineStr">
        <is>
          <t>RAW MATERIAL</t>
        </is>
      </c>
      <c r="J929" t="inlineStr">
        <is>
          <t>Active</t>
        </is>
      </c>
      <c r="L929" t="n">
        <v>20</v>
      </c>
      <c r="M929" t="n">
        <v>1</v>
      </c>
      <c r="Q929" t="inlineStr">
        <is>
          <t>EA</t>
        </is>
      </c>
      <c r="R929" t="inlineStr">
        <is>
          <t>Item</t>
        </is>
      </c>
      <c r="S929" t="n">
        <v>1</v>
      </c>
      <c r="T929" t="n">
        <v>100</v>
      </c>
      <c r="U929" t="n">
        <v>1</v>
      </c>
      <c r="V929" t="n">
        <v>1</v>
      </c>
      <c r="W929" t="inlineStr">
        <is>
          <t>Date</t>
        </is>
      </c>
      <c r="Z929" s="153" t="n">
        <v>44671.72079861111</v>
      </c>
      <c r="AB929" t="inlineStr">
        <is>
          <t>*</t>
        </is>
      </c>
      <c r="AD929" t="inlineStr">
        <is>
          <t>Assembly Pull</t>
        </is>
      </c>
      <c r="AE929" t="inlineStr">
        <is>
          <t>MFRJ KITS</t>
        </is>
      </c>
      <c r="AI929" t="n">
        <v>1</v>
      </c>
      <c r="AK929" t="n">
        <v>1</v>
      </c>
      <c r="AL929" t="n">
        <v>30</v>
      </c>
      <c r="AN929" t="n">
        <v>0</v>
      </c>
      <c r="AO929" t="n">
        <v>32</v>
      </c>
      <c r="AU929" t="inlineStr">
        <is>
          <t>None</t>
        </is>
      </c>
      <c r="AV929" t="inlineStr">
        <is>
          <t>*</t>
        </is>
      </c>
    </row>
    <row r="930" ht="14.25" customHeight="1" s="152">
      <c r="A930" t="inlineStr">
        <is>
          <t>SCR</t>
        </is>
      </c>
      <c r="B930" t="n">
        <v>2</v>
      </c>
      <c r="C930" t="inlineStr">
        <is>
          <t>A066R851-00</t>
        </is>
      </c>
      <c r="D930" t="inlineStr">
        <is>
          <t>A066R851</t>
        </is>
      </c>
      <c r="E930" t="inlineStr">
        <is>
          <t xml:space="preserve">            A066G028</t>
        </is>
      </c>
      <c r="F930" t="inlineStr">
        <is>
          <t>A066G028</t>
        </is>
      </c>
      <c r="G930" t="inlineStr">
        <is>
          <t>PLATE,FLANGED</t>
        </is>
      </c>
      <c r="H930" t="n">
        <v>1</v>
      </c>
      <c r="I930" t="inlineStr">
        <is>
          <t>RAW MATERIAL</t>
        </is>
      </c>
      <c r="J930" t="inlineStr">
        <is>
          <t>Active</t>
        </is>
      </c>
      <c r="L930" t="n">
        <v>30</v>
      </c>
      <c r="M930" t="n">
        <v>1</v>
      </c>
      <c r="Q930" t="inlineStr">
        <is>
          <t>EA</t>
        </is>
      </c>
      <c r="R930" t="inlineStr">
        <is>
          <t>Item</t>
        </is>
      </c>
      <c r="S930" t="n">
        <v>1</v>
      </c>
      <c r="T930" t="n">
        <v>100</v>
      </c>
      <c r="U930" t="n">
        <v>1</v>
      </c>
      <c r="V930" t="n">
        <v>1</v>
      </c>
      <c r="W930" t="inlineStr">
        <is>
          <t>Date</t>
        </is>
      </c>
      <c r="Z930" s="153" t="n">
        <v>44671.72079861111</v>
      </c>
      <c r="AB930" t="inlineStr">
        <is>
          <t>*</t>
        </is>
      </c>
      <c r="AD930" t="inlineStr">
        <is>
          <t>Assembly Pull</t>
        </is>
      </c>
      <c r="AE930" t="inlineStr">
        <is>
          <t>MFRJ KITS</t>
        </is>
      </c>
      <c r="AI930" t="n">
        <v>1</v>
      </c>
      <c r="AK930" t="n">
        <v>1</v>
      </c>
      <c r="AL930" t="n">
        <v>20</v>
      </c>
      <c r="AN930" t="n">
        <v>0</v>
      </c>
      <c r="AO930" t="n">
        <v>22</v>
      </c>
      <c r="AU930" t="inlineStr">
        <is>
          <t>None</t>
        </is>
      </c>
      <c r="AV930" t="inlineStr">
        <is>
          <t>*</t>
        </is>
      </c>
    </row>
    <row r="931" ht="14.25" customHeight="1" s="152">
      <c r="A931" t="inlineStr">
        <is>
          <t>SCR</t>
        </is>
      </c>
      <c r="B931" t="n">
        <v>2</v>
      </c>
      <c r="C931" t="inlineStr">
        <is>
          <t>A066R851-00</t>
        </is>
      </c>
      <c r="D931" t="inlineStr">
        <is>
          <t>A066R851</t>
        </is>
      </c>
      <c r="E931" t="inlineStr">
        <is>
          <t xml:space="preserve">            A054H715</t>
        </is>
      </c>
      <c r="F931" t="inlineStr">
        <is>
          <t>A054H715</t>
        </is>
      </c>
      <c r="G931" t="inlineStr">
        <is>
          <t>EPA17-PLATE, FLANGED</t>
        </is>
      </c>
      <c r="H931" t="n">
        <v>1</v>
      </c>
      <c r="I931" t="inlineStr">
        <is>
          <t>RAW MATERIAL</t>
        </is>
      </c>
      <c r="J931" t="inlineStr">
        <is>
          <t>Active</t>
        </is>
      </c>
      <c r="L931" t="n">
        <v>40</v>
      </c>
      <c r="M931" t="n">
        <v>1</v>
      </c>
      <c r="Q931" t="inlineStr">
        <is>
          <t>EA</t>
        </is>
      </c>
      <c r="R931" t="inlineStr">
        <is>
          <t>Item</t>
        </is>
      </c>
      <c r="S931" t="n">
        <v>1</v>
      </c>
      <c r="T931" t="n">
        <v>100</v>
      </c>
      <c r="U931" t="n">
        <v>1</v>
      </c>
      <c r="V931" t="n">
        <v>1</v>
      </c>
      <c r="W931" t="inlineStr">
        <is>
          <t>Date</t>
        </is>
      </c>
      <c r="Z931" s="153" t="n">
        <v>44671.72079861111</v>
      </c>
      <c r="AB931" t="inlineStr">
        <is>
          <t>*</t>
        </is>
      </c>
      <c r="AD931" t="inlineStr">
        <is>
          <t>Assembly Pull</t>
        </is>
      </c>
      <c r="AE931" t="inlineStr">
        <is>
          <t>MFRJ KITS</t>
        </is>
      </c>
      <c r="AI931" t="n">
        <v>1</v>
      </c>
      <c r="AK931" t="n">
        <v>1</v>
      </c>
      <c r="AL931" t="n">
        <v>15</v>
      </c>
      <c r="AN931" t="n">
        <v>0</v>
      </c>
      <c r="AO931" t="n">
        <v>17</v>
      </c>
      <c r="AU931" t="inlineStr">
        <is>
          <t>None</t>
        </is>
      </c>
      <c r="AV931" t="inlineStr">
        <is>
          <t>*</t>
        </is>
      </c>
    </row>
    <row r="932" ht="14.25" customHeight="1" s="152">
      <c r="A932" t="inlineStr">
        <is>
          <t>SCR</t>
        </is>
      </c>
      <c r="B932" t="n">
        <v>2</v>
      </c>
      <c r="C932" t="inlineStr">
        <is>
          <t>A066R851-00</t>
        </is>
      </c>
      <c r="D932" t="inlineStr">
        <is>
          <t>A066R851</t>
        </is>
      </c>
      <c r="E932" t="inlineStr">
        <is>
          <t xml:space="preserve">        -  A067Y419</t>
        </is>
      </c>
      <c r="F932" t="inlineStr">
        <is>
          <t>A067Y419</t>
        </is>
      </c>
      <c r="G932" t="inlineStr">
        <is>
          <t>ROLLED BODY</t>
        </is>
      </c>
      <c r="H932" t="n">
        <v>1</v>
      </c>
      <c r="I932" t="inlineStr">
        <is>
          <t>SUB ASSEMBLY</t>
        </is>
      </c>
      <c r="J932" t="inlineStr">
        <is>
          <t>Active</t>
        </is>
      </c>
      <c r="L932" t="n">
        <v>50</v>
      </c>
      <c r="M932" t="n">
        <v>1</v>
      </c>
      <c r="Q932" t="inlineStr">
        <is>
          <t>EA</t>
        </is>
      </c>
      <c r="R932" t="inlineStr">
        <is>
          <t>Item</t>
        </is>
      </c>
      <c r="S932" t="n">
        <v>1</v>
      </c>
      <c r="T932" t="n">
        <v>100</v>
      </c>
      <c r="U932" t="n">
        <v>1</v>
      </c>
      <c r="V932" t="n">
        <v>1</v>
      </c>
      <c r="W932" t="inlineStr">
        <is>
          <t>Date</t>
        </is>
      </c>
      <c r="Z932" s="153" t="n">
        <v>44671.72079861111</v>
      </c>
      <c r="AB932" t="inlineStr">
        <is>
          <t>*</t>
        </is>
      </c>
      <c r="AD932" t="inlineStr">
        <is>
          <t>Assembly Pull</t>
        </is>
      </c>
      <c r="AE932" t="inlineStr">
        <is>
          <t>LSSMSMOD</t>
        </is>
      </c>
      <c r="AI932" t="n">
        <v>1</v>
      </c>
      <c r="AK932" t="n">
        <v>1</v>
      </c>
      <c r="AL932" t="n">
        <v>1</v>
      </c>
      <c r="AN932" t="n">
        <v>1</v>
      </c>
      <c r="AO932" t="n">
        <v>6</v>
      </c>
      <c r="AU932" t="inlineStr">
        <is>
          <t>None</t>
        </is>
      </c>
      <c r="AV932" t="inlineStr">
        <is>
          <t>*</t>
        </is>
      </c>
    </row>
    <row r="933" ht="14.25" customHeight="1" s="152">
      <c r="A933" t="inlineStr">
        <is>
          <t>SCR</t>
        </is>
      </c>
      <c r="B933" t="n">
        <v>3</v>
      </c>
      <c r="C933" t="inlineStr">
        <is>
          <t>A066R851-00</t>
        </is>
      </c>
      <c r="D933" t="inlineStr">
        <is>
          <t>A066R851</t>
        </is>
      </c>
      <c r="E933" t="inlineStr">
        <is>
          <t xml:space="preserve">                A067Y419F</t>
        </is>
      </c>
      <c r="F933" t="inlineStr">
        <is>
          <t>A067Y419</t>
        </is>
      </c>
      <c r="G933" t="inlineStr">
        <is>
          <t>FLAT BODY</t>
        </is>
      </c>
      <c r="H933" t="n">
        <v>1</v>
      </c>
      <c r="I933" t="inlineStr">
        <is>
          <t>RAW MATERIAL</t>
        </is>
      </c>
      <c r="J933" t="inlineStr">
        <is>
          <t>Active</t>
        </is>
      </c>
      <c r="L933" t="n">
        <v>10</v>
      </c>
      <c r="M933" t="n">
        <v>1</v>
      </c>
      <c r="Q933" t="inlineStr">
        <is>
          <t>EA</t>
        </is>
      </c>
      <c r="R933" t="inlineStr">
        <is>
          <t>Item</t>
        </is>
      </c>
      <c r="S933" t="n">
        <v>1</v>
      </c>
      <c r="T933" t="n">
        <v>100</v>
      </c>
      <c r="U933" t="n">
        <v>1</v>
      </c>
      <c r="V933" t="n">
        <v>1</v>
      </c>
      <c r="W933" t="inlineStr">
        <is>
          <t>Date</t>
        </is>
      </c>
      <c r="Z933" s="153" t="n">
        <v>44671.72079861111</v>
      </c>
      <c r="AB933" t="inlineStr">
        <is>
          <t>*</t>
        </is>
      </c>
      <c r="AD933" t="inlineStr">
        <is>
          <t>Assembly Pull</t>
        </is>
      </c>
      <c r="AE933" t="inlineStr">
        <is>
          <t>LSLASER</t>
        </is>
      </c>
      <c r="AI933" t="n">
        <v>1</v>
      </c>
      <c r="AK933" t="n">
        <v>1</v>
      </c>
      <c r="AL933" t="n">
        <v>5</v>
      </c>
      <c r="AN933" t="n">
        <v>0</v>
      </c>
      <c r="AO933" t="n">
        <v>5</v>
      </c>
      <c r="AU933" t="inlineStr">
        <is>
          <t>None</t>
        </is>
      </c>
      <c r="AV933" t="inlineStr">
        <is>
          <t>*</t>
        </is>
      </c>
    </row>
    <row r="934" ht="14.25" customHeight="1" s="152">
      <c r="A934" t="inlineStr">
        <is>
          <t>SCR</t>
        </is>
      </c>
      <c r="B934" t="n">
        <v>2</v>
      </c>
      <c r="C934" t="inlineStr">
        <is>
          <t>A066R851-00</t>
        </is>
      </c>
      <c r="D934" t="inlineStr">
        <is>
          <t>A066R851</t>
        </is>
      </c>
      <c r="E934" t="inlineStr">
        <is>
          <t xml:space="preserve">            A058S632</t>
        </is>
      </c>
      <c r="F934" t="inlineStr">
        <is>
          <t>A058S632</t>
        </is>
      </c>
      <c r="G934" t="inlineStr">
        <is>
          <t>STAGE V-HEAT SHIELD</t>
        </is>
      </c>
      <c r="H934" t="n">
        <v>1</v>
      </c>
      <c r="I934" t="inlineStr">
        <is>
          <t>RAW MATERIAL</t>
        </is>
      </c>
      <c r="J934" t="inlineStr">
        <is>
          <t>Active</t>
        </is>
      </c>
      <c r="L934" t="n">
        <v>60</v>
      </c>
      <c r="M934" t="n">
        <v>1</v>
      </c>
      <c r="Q934" t="inlineStr">
        <is>
          <t>EA</t>
        </is>
      </c>
      <c r="R934" t="inlineStr">
        <is>
          <t>Item</t>
        </is>
      </c>
      <c r="S934" t="n">
        <v>1</v>
      </c>
      <c r="T934" t="n">
        <v>100</v>
      </c>
      <c r="U934" t="n">
        <v>1</v>
      </c>
      <c r="V934" t="n">
        <v>1</v>
      </c>
      <c r="W934" t="inlineStr">
        <is>
          <t>Date</t>
        </is>
      </c>
      <c r="Z934" s="153" t="n">
        <v>44671.72079861111</v>
      </c>
      <c r="AB934" t="inlineStr">
        <is>
          <t>*</t>
        </is>
      </c>
      <c r="AD934" t="inlineStr">
        <is>
          <t>Assembly Pull</t>
        </is>
      </c>
      <c r="AE934" t="inlineStr">
        <is>
          <t>MFRJ KITS</t>
        </is>
      </c>
      <c r="AI934" t="n">
        <v>1</v>
      </c>
      <c r="AK934" t="n">
        <v>1</v>
      </c>
      <c r="AL934" t="n">
        <v>20</v>
      </c>
      <c r="AN934" t="n">
        <v>0</v>
      </c>
      <c r="AO934" t="n">
        <v>22</v>
      </c>
      <c r="AU934" t="inlineStr">
        <is>
          <t>None</t>
        </is>
      </c>
      <c r="AV934" t="inlineStr">
        <is>
          <t>*</t>
        </is>
      </c>
    </row>
    <row r="935" ht="14.25" customHeight="1" s="152">
      <c r="A935" t="inlineStr">
        <is>
          <t>SCR</t>
        </is>
      </c>
      <c r="B935" t="n">
        <v>2</v>
      </c>
      <c r="C935" t="inlineStr">
        <is>
          <t>A066R851-00</t>
        </is>
      </c>
      <c r="D935" t="inlineStr">
        <is>
          <t>A066R851</t>
        </is>
      </c>
      <c r="E935" t="inlineStr">
        <is>
          <t xml:space="preserve">            A058S636</t>
        </is>
      </c>
      <c r="F935" t="inlineStr">
        <is>
          <t>A058S636</t>
        </is>
      </c>
      <c r="G935" t="inlineStr">
        <is>
          <t>STAGE V-HEAT SHIELD</t>
        </is>
      </c>
      <c r="H935" t="n">
        <v>1</v>
      </c>
      <c r="I935" t="inlineStr">
        <is>
          <t>RAW MATERIAL</t>
        </is>
      </c>
      <c r="J935" t="inlineStr">
        <is>
          <t>Active</t>
        </is>
      </c>
      <c r="L935" t="n">
        <v>70</v>
      </c>
      <c r="M935" t="n">
        <v>1</v>
      </c>
      <c r="Q935" t="inlineStr">
        <is>
          <t>EA</t>
        </is>
      </c>
      <c r="R935" t="inlineStr">
        <is>
          <t>Item</t>
        </is>
      </c>
      <c r="S935" t="n">
        <v>1</v>
      </c>
      <c r="T935" t="n">
        <v>100</v>
      </c>
      <c r="U935" t="n">
        <v>1</v>
      </c>
      <c r="V935" t="n">
        <v>1</v>
      </c>
      <c r="W935" t="inlineStr">
        <is>
          <t>Date</t>
        </is>
      </c>
      <c r="Z935" s="153" t="n">
        <v>44671.72079861111</v>
      </c>
      <c r="AB935" t="inlineStr">
        <is>
          <t>*</t>
        </is>
      </c>
      <c r="AD935" t="inlineStr">
        <is>
          <t>Assembly Pull</t>
        </is>
      </c>
      <c r="AE935" t="inlineStr">
        <is>
          <t>MFRJ KITS</t>
        </is>
      </c>
      <c r="AI935" t="n">
        <v>1</v>
      </c>
      <c r="AK935" t="n">
        <v>1</v>
      </c>
      <c r="AL935" t="n">
        <v>20</v>
      </c>
      <c r="AN935" t="n">
        <v>0</v>
      </c>
      <c r="AO935" t="n">
        <v>22</v>
      </c>
      <c r="AU935" t="inlineStr">
        <is>
          <t>None</t>
        </is>
      </c>
      <c r="AV935" t="inlineStr">
        <is>
          <t>*</t>
        </is>
      </c>
    </row>
    <row r="936" ht="14.25" customHeight="1" s="152">
      <c r="A936" t="inlineStr">
        <is>
          <t>SCR</t>
        </is>
      </c>
      <c r="B936" t="n">
        <v>2</v>
      </c>
      <c r="C936" t="inlineStr">
        <is>
          <t>A066R851-00</t>
        </is>
      </c>
      <c r="D936" t="inlineStr">
        <is>
          <t>A066R851</t>
        </is>
      </c>
      <c r="E936" t="inlineStr">
        <is>
          <t xml:space="preserve">            A052E803</t>
        </is>
      </c>
      <c r="F936" t="inlineStr">
        <is>
          <t>A052E803</t>
        </is>
      </c>
      <c r="G936" t="inlineStr">
        <is>
          <t>EPA17-INSULATION</t>
        </is>
      </c>
      <c r="H936" t="n">
        <v>1</v>
      </c>
      <c r="I936" t="inlineStr">
        <is>
          <t>RAW MATERIAL</t>
        </is>
      </c>
      <c r="J936" t="inlineStr">
        <is>
          <t>Active</t>
        </is>
      </c>
      <c r="L936" t="n">
        <v>81</v>
      </c>
      <c r="M936" t="n">
        <v>1</v>
      </c>
      <c r="Q936" t="inlineStr">
        <is>
          <t>EA</t>
        </is>
      </c>
      <c r="R936" t="inlineStr">
        <is>
          <t>Item</t>
        </is>
      </c>
      <c r="S936" t="n">
        <v>1</v>
      </c>
      <c r="T936" t="n">
        <v>100</v>
      </c>
      <c r="U936" t="n">
        <v>1</v>
      </c>
      <c r="V936" t="n">
        <v>1</v>
      </c>
      <c r="W936" t="inlineStr">
        <is>
          <t>Date</t>
        </is>
      </c>
      <c r="Z936" s="153" t="n">
        <v>44951.71425925926</v>
      </c>
      <c r="AB936" t="inlineStr">
        <is>
          <t>*</t>
        </is>
      </c>
      <c r="AD936" t="inlineStr">
        <is>
          <t>Assembly Pull</t>
        </is>
      </c>
      <c r="AE936" t="inlineStr">
        <is>
          <t>MFRJ KITS</t>
        </is>
      </c>
      <c r="AI936" t="n">
        <v>1</v>
      </c>
      <c r="AK936" t="n">
        <v>1</v>
      </c>
      <c r="AL936" t="n">
        <v>10</v>
      </c>
      <c r="AN936" t="n">
        <v>0</v>
      </c>
      <c r="AO936" t="n">
        <v>12</v>
      </c>
      <c r="AU936" t="inlineStr">
        <is>
          <t>None</t>
        </is>
      </c>
      <c r="AV936" t="inlineStr">
        <is>
          <t>*</t>
        </is>
      </c>
    </row>
    <row r="937" ht="14.25" customHeight="1" s="152">
      <c r="A937" t="inlineStr">
        <is>
          <t>SCR</t>
        </is>
      </c>
      <c r="B937" t="n">
        <v>2</v>
      </c>
      <c r="C937" t="inlineStr">
        <is>
          <t>A066R851-00</t>
        </is>
      </c>
      <c r="D937" t="inlineStr">
        <is>
          <t>A066R851</t>
        </is>
      </c>
      <c r="E937" t="inlineStr">
        <is>
          <t xml:space="preserve">            A065T242</t>
        </is>
      </c>
      <c r="F937" t="inlineStr">
        <is>
          <t>A065T242</t>
        </is>
      </c>
      <c r="G937" t="inlineStr">
        <is>
          <t>SHIELD,HEAT</t>
        </is>
      </c>
      <c r="H937" t="n">
        <v>1</v>
      </c>
      <c r="I937" t="inlineStr">
        <is>
          <t>RAW MATERIAL</t>
        </is>
      </c>
      <c r="J937" t="inlineStr">
        <is>
          <t>Active</t>
        </is>
      </c>
      <c r="L937" t="n">
        <v>90</v>
      </c>
      <c r="M937" t="n">
        <v>1</v>
      </c>
      <c r="Q937" t="inlineStr">
        <is>
          <t>EA</t>
        </is>
      </c>
      <c r="R937" t="inlineStr">
        <is>
          <t>Item</t>
        </is>
      </c>
      <c r="S937" t="n">
        <v>1</v>
      </c>
      <c r="T937" t="n">
        <v>100</v>
      </c>
      <c r="U937" t="n">
        <v>1</v>
      </c>
      <c r="V937" t="n">
        <v>1</v>
      </c>
      <c r="W937" t="inlineStr">
        <is>
          <t>Date</t>
        </is>
      </c>
      <c r="Z937" s="153" t="n">
        <v>44671.72079861111</v>
      </c>
      <c r="AB937" t="inlineStr">
        <is>
          <t>*</t>
        </is>
      </c>
      <c r="AD937" t="inlineStr">
        <is>
          <t>Assembly Pull</t>
        </is>
      </c>
      <c r="AE937" t="inlineStr">
        <is>
          <t>MFRJ KITS</t>
        </is>
      </c>
      <c r="AI937" t="n">
        <v>1</v>
      </c>
      <c r="AK937" t="n">
        <v>1</v>
      </c>
      <c r="AL937" t="n">
        <v>20</v>
      </c>
      <c r="AN937" t="n">
        <v>0</v>
      </c>
      <c r="AO937" t="n">
        <v>22</v>
      </c>
      <c r="AU937" t="inlineStr">
        <is>
          <t>None</t>
        </is>
      </c>
      <c r="AV937" t="inlineStr">
        <is>
          <t>*</t>
        </is>
      </c>
    </row>
    <row r="938" ht="14.25" customHeight="1" s="152">
      <c r="A938" t="inlineStr">
        <is>
          <t>SCR</t>
        </is>
      </c>
      <c r="B938" t="n">
        <v>2</v>
      </c>
      <c r="C938" t="inlineStr">
        <is>
          <t>A066R851-00</t>
        </is>
      </c>
      <c r="D938" t="inlineStr">
        <is>
          <t>A066R851</t>
        </is>
      </c>
      <c r="E938" t="inlineStr">
        <is>
          <t xml:space="preserve">            A059J845</t>
        </is>
      </c>
      <c r="F938" t="inlineStr">
        <is>
          <t>A059J845</t>
        </is>
      </c>
      <c r="G938" t="inlineStr">
        <is>
          <t>EPA17-TUBE MODULE</t>
        </is>
      </c>
      <c r="H938" t="n">
        <v>1</v>
      </c>
      <c r="I938" t="inlineStr">
        <is>
          <t>RAW MATERIAL</t>
        </is>
      </c>
      <c r="J938" t="inlineStr">
        <is>
          <t>Active</t>
        </is>
      </c>
      <c r="L938" t="n">
        <v>100</v>
      </c>
      <c r="M938" t="n">
        <v>1</v>
      </c>
      <c r="Q938" t="inlineStr">
        <is>
          <t>EA</t>
        </is>
      </c>
      <c r="R938" t="inlineStr">
        <is>
          <t>Item</t>
        </is>
      </c>
      <c r="S938" t="n">
        <v>1</v>
      </c>
      <c r="T938" t="n">
        <v>100</v>
      </c>
      <c r="U938" t="n">
        <v>1</v>
      </c>
      <c r="V938" t="n">
        <v>1</v>
      </c>
      <c r="W938" t="inlineStr">
        <is>
          <t>Date</t>
        </is>
      </c>
      <c r="Z938" s="153" t="n">
        <v>44671.72079861111</v>
      </c>
      <c r="AB938" t="inlineStr">
        <is>
          <t>*</t>
        </is>
      </c>
      <c r="AD938" t="inlineStr">
        <is>
          <t>Assembly Pull</t>
        </is>
      </c>
      <c r="AE938" t="inlineStr">
        <is>
          <t>MFRJ KITS</t>
        </is>
      </c>
      <c r="AI938" t="n">
        <v>1</v>
      </c>
      <c r="AK938" t="n">
        <v>1</v>
      </c>
      <c r="AL938" t="n">
        <v>10</v>
      </c>
      <c r="AN938" t="n">
        <v>0</v>
      </c>
      <c r="AO938" t="n">
        <v>12</v>
      </c>
      <c r="AU938" t="inlineStr">
        <is>
          <t>None</t>
        </is>
      </c>
      <c r="AV938" t="inlineStr">
        <is>
          <t>*</t>
        </is>
      </c>
    </row>
    <row r="939" ht="14.25" customHeight="1" s="152">
      <c r="A939" t="inlineStr">
        <is>
          <t>SCR</t>
        </is>
      </c>
      <c r="B939" t="n">
        <v>1</v>
      </c>
      <c r="C939" t="inlineStr">
        <is>
          <t>A066R999-00</t>
        </is>
      </c>
      <c r="D939" t="inlineStr">
        <is>
          <t>A066R999</t>
        </is>
      </c>
      <c r="E939" t="inlineStr">
        <is>
          <t xml:space="preserve">    -  A066R999P</t>
        </is>
      </c>
      <c r="F939" t="inlineStr">
        <is>
          <t>A066R999</t>
        </is>
      </c>
      <c r="G939" t="inlineStr">
        <is>
          <t>EPA24-OUTLET MODULE-SO</t>
        </is>
      </c>
      <c r="H939" t="n">
        <v>1</v>
      </c>
      <c r="I939" t="inlineStr">
        <is>
          <t>PHANTOM</t>
        </is>
      </c>
      <c r="J939" t="inlineStr">
        <is>
          <t>PHANTOM</t>
        </is>
      </c>
      <c r="L939" t="n">
        <v>10</v>
      </c>
      <c r="M939" t="n">
        <v>1</v>
      </c>
      <c r="Q939" t="inlineStr">
        <is>
          <t>EA</t>
        </is>
      </c>
      <c r="R939" t="inlineStr">
        <is>
          <t>Item</t>
        </is>
      </c>
      <c r="S939" t="n">
        <v>1</v>
      </c>
      <c r="T939" t="n">
        <v>100</v>
      </c>
      <c r="U939" t="n">
        <v>1</v>
      </c>
      <c r="V939" t="n">
        <v>1</v>
      </c>
      <c r="W939" t="inlineStr">
        <is>
          <t>Date</t>
        </is>
      </c>
      <c r="Z939" s="153" t="n">
        <v>44672.69087962963</v>
      </c>
      <c r="AB939" t="inlineStr">
        <is>
          <t>*</t>
        </is>
      </c>
      <c r="AD939" t="inlineStr">
        <is>
          <t>Phantom</t>
        </is>
      </c>
      <c r="AI939" t="n">
        <v>1</v>
      </c>
      <c r="AK939" t="n">
        <v>1</v>
      </c>
      <c r="AL939" t="n">
        <v>0</v>
      </c>
      <c r="AN939" t="n">
        <v>2</v>
      </c>
      <c r="AO939" t="n">
        <v>83</v>
      </c>
      <c r="AU939" t="inlineStr">
        <is>
          <t>None</t>
        </is>
      </c>
    </row>
    <row r="940" ht="14.25" customHeight="1" s="152">
      <c r="A940" t="inlineStr">
        <is>
          <t>SCR</t>
        </is>
      </c>
      <c r="B940" t="n">
        <v>2</v>
      </c>
      <c r="C940" t="inlineStr">
        <is>
          <t>A066R999-00</t>
        </is>
      </c>
      <c r="D940" t="inlineStr">
        <is>
          <t>A066R999</t>
        </is>
      </c>
      <c r="E940" t="inlineStr">
        <is>
          <t xml:space="preserve">        -  A068M010</t>
        </is>
      </c>
      <c r="F940" t="inlineStr">
        <is>
          <t>A068M010</t>
        </is>
      </c>
      <c r="G940" t="inlineStr">
        <is>
          <t>MODULE,SCR CATALYST</t>
        </is>
      </c>
      <c r="H940" t="n">
        <v>1</v>
      </c>
      <c r="I940" t="inlineStr">
        <is>
          <t>SUB ASSEMBLY</t>
        </is>
      </c>
      <c r="J940" t="inlineStr">
        <is>
          <t>Active</t>
        </is>
      </c>
      <c r="L940" t="n">
        <v>12</v>
      </c>
      <c r="M940" t="n">
        <v>1</v>
      </c>
      <c r="Q940" t="inlineStr">
        <is>
          <t>EA</t>
        </is>
      </c>
      <c r="R940" t="inlineStr">
        <is>
          <t>Item</t>
        </is>
      </c>
      <c r="S940" t="n">
        <v>1</v>
      </c>
      <c r="T940" t="n">
        <v>100</v>
      </c>
      <c r="U940" t="n">
        <v>1</v>
      </c>
      <c r="V940" t="n">
        <v>1</v>
      </c>
      <c r="W940" t="inlineStr">
        <is>
          <t>Date</t>
        </is>
      </c>
      <c r="Z940" s="153" t="n">
        <v>45086.79438657407</v>
      </c>
      <c r="AB940" t="inlineStr">
        <is>
          <t>*</t>
        </is>
      </c>
      <c r="AD940" t="inlineStr">
        <is>
          <t>Assembly Pull</t>
        </is>
      </c>
      <c r="AE940" t="inlineStr">
        <is>
          <t>M1200</t>
        </is>
      </c>
      <c r="AI940" t="n">
        <v>1</v>
      </c>
      <c r="AK940" t="n">
        <v>1</v>
      </c>
      <c r="AL940" t="n">
        <v>1</v>
      </c>
      <c r="AN940" t="n">
        <v>2</v>
      </c>
      <c r="AO940" t="n">
        <v>83</v>
      </c>
      <c r="AU940" t="inlineStr">
        <is>
          <t>None</t>
        </is>
      </c>
      <c r="AV940" t="inlineStr">
        <is>
          <t>*</t>
        </is>
      </c>
    </row>
    <row r="941" ht="14.25" customHeight="1" s="152">
      <c r="A941" t="inlineStr">
        <is>
          <t>SCR</t>
        </is>
      </c>
      <c r="B941" t="n">
        <v>3</v>
      </c>
      <c r="C941" t="inlineStr">
        <is>
          <t>A066R999-00</t>
        </is>
      </c>
      <c r="D941" t="inlineStr">
        <is>
          <t>A066R999</t>
        </is>
      </c>
      <c r="E941" t="inlineStr">
        <is>
          <t xml:space="preserve">            -  A067Y775</t>
        </is>
      </c>
      <c r="F941" t="inlineStr">
        <is>
          <t>A067Y775</t>
        </is>
      </c>
      <c r="G941" t="inlineStr">
        <is>
          <t>BODY</t>
        </is>
      </c>
      <c r="H941" t="n">
        <v>1</v>
      </c>
      <c r="I941" t="inlineStr">
        <is>
          <t>SUB ASSEMBLY</t>
        </is>
      </c>
      <c r="J941" t="inlineStr">
        <is>
          <t>Active</t>
        </is>
      </c>
      <c r="L941" t="n">
        <v>10</v>
      </c>
      <c r="M941" t="n">
        <v>1</v>
      </c>
      <c r="Q941" t="inlineStr">
        <is>
          <t>EA</t>
        </is>
      </c>
      <c r="R941" t="inlineStr">
        <is>
          <t>Item</t>
        </is>
      </c>
      <c r="S941" t="n">
        <v>1</v>
      </c>
      <c r="T941" t="n">
        <v>100</v>
      </c>
      <c r="U941" t="n">
        <v>1</v>
      </c>
      <c r="V941" t="n">
        <v>1</v>
      </c>
      <c r="W941" t="inlineStr">
        <is>
          <t>Date</t>
        </is>
      </c>
      <c r="Z941" s="153" t="n">
        <v>45086.79438657407</v>
      </c>
      <c r="AB941" t="inlineStr">
        <is>
          <t>*</t>
        </is>
      </c>
      <c r="AD941" t="inlineStr">
        <is>
          <t>Assembly Pull</t>
        </is>
      </c>
      <c r="AE941" t="inlineStr">
        <is>
          <t>C500</t>
        </is>
      </c>
      <c r="AI941" t="n">
        <v>1</v>
      </c>
      <c r="AK941" t="n">
        <v>1</v>
      </c>
      <c r="AL941" t="n">
        <v>1</v>
      </c>
      <c r="AN941" t="n">
        <v>1</v>
      </c>
      <c r="AO941" t="n">
        <v>6</v>
      </c>
      <c r="AU941" t="inlineStr">
        <is>
          <t>None</t>
        </is>
      </c>
      <c r="AV941" t="inlineStr">
        <is>
          <t>*</t>
        </is>
      </c>
    </row>
    <row r="942" ht="14.25" customHeight="1" s="152">
      <c r="A942" t="inlineStr">
        <is>
          <t>SCR</t>
        </is>
      </c>
      <c r="B942" t="n">
        <v>4</v>
      </c>
      <c r="C942" t="inlineStr">
        <is>
          <t>A066R999-00</t>
        </is>
      </c>
      <c r="D942" t="inlineStr">
        <is>
          <t>A066R999</t>
        </is>
      </c>
      <c r="E942" t="inlineStr">
        <is>
          <t xml:space="preserve">                    A067Y775F</t>
        </is>
      </c>
      <c r="F942" t="inlineStr">
        <is>
          <t>A067Y775</t>
        </is>
      </c>
      <c r="G942" t="inlineStr">
        <is>
          <t>BODY FLAT</t>
        </is>
      </c>
      <c r="H942" t="n">
        <v>1</v>
      </c>
      <c r="I942" t="inlineStr">
        <is>
          <t>RAW MATERIAL</t>
        </is>
      </c>
      <c r="J942" t="inlineStr">
        <is>
          <t>Active</t>
        </is>
      </c>
      <c r="L942" t="n">
        <v>10</v>
      </c>
      <c r="M942" t="n">
        <v>1</v>
      </c>
      <c r="Q942" t="inlineStr">
        <is>
          <t>EA</t>
        </is>
      </c>
      <c r="R942" t="inlineStr">
        <is>
          <t>Item</t>
        </is>
      </c>
      <c r="S942" t="n">
        <v>1</v>
      </c>
      <c r="T942" t="n">
        <v>100</v>
      </c>
      <c r="U942" t="n">
        <v>1</v>
      </c>
      <c r="V942" t="n">
        <v>1</v>
      </c>
      <c r="W942" t="inlineStr">
        <is>
          <t>Date</t>
        </is>
      </c>
      <c r="Z942" s="153" t="n">
        <v>45086.79438657407</v>
      </c>
      <c r="AB942" t="inlineStr">
        <is>
          <t>*</t>
        </is>
      </c>
      <c r="AD942" t="inlineStr">
        <is>
          <t>Assembly Pull</t>
        </is>
      </c>
      <c r="AE942" t="inlineStr">
        <is>
          <t>LSLASER</t>
        </is>
      </c>
      <c r="AI942" t="n">
        <v>1</v>
      </c>
      <c r="AK942" t="n">
        <v>1</v>
      </c>
      <c r="AL942" t="n">
        <v>5</v>
      </c>
      <c r="AN942" t="n">
        <v>0</v>
      </c>
      <c r="AO942" t="n">
        <v>5</v>
      </c>
      <c r="AU942" t="inlineStr">
        <is>
          <t>None</t>
        </is>
      </c>
      <c r="AV942" t="inlineStr">
        <is>
          <t>*</t>
        </is>
      </c>
    </row>
    <row r="943" ht="14.25" customHeight="1" s="152">
      <c r="A943" t="inlineStr">
        <is>
          <t>SCR</t>
        </is>
      </c>
      <c r="B943" t="n">
        <v>3</v>
      </c>
      <c r="C943" t="inlineStr">
        <is>
          <t>A066R999-00</t>
        </is>
      </c>
      <c r="D943" t="inlineStr">
        <is>
          <t>A066R999</t>
        </is>
      </c>
      <c r="E943" t="inlineStr">
        <is>
          <t xml:space="preserve">                A067B296</t>
        </is>
      </c>
      <c r="F943" t="inlineStr">
        <is>
          <t>A067B296</t>
        </is>
      </c>
      <c r="G943" t="inlineStr">
        <is>
          <t>CATALYST,SELECTIVE CATALYTIC REDUCTION</t>
        </is>
      </c>
      <c r="H943" t="n">
        <v>1</v>
      </c>
      <c r="I943" t="inlineStr">
        <is>
          <t>RAW MATERIAL</t>
        </is>
      </c>
      <c r="J943" t="inlineStr">
        <is>
          <t>Active</t>
        </is>
      </c>
      <c r="L943" t="n">
        <v>20</v>
      </c>
      <c r="M943" t="n">
        <v>1</v>
      </c>
      <c r="Q943" t="inlineStr">
        <is>
          <t>EA</t>
        </is>
      </c>
      <c r="R943" t="inlineStr">
        <is>
          <t>Item</t>
        </is>
      </c>
      <c r="S943" t="n">
        <v>1</v>
      </c>
      <c r="T943" t="n">
        <v>100</v>
      </c>
      <c r="U943" t="n">
        <v>1</v>
      </c>
      <c r="V943" t="n">
        <v>1</v>
      </c>
      <c r="W943" t="inlineStr">
        <is>
          <t>Date</t>
        </is>
      </c>
      <c r="Z943" s="153" t="n">
        <v>45086.79438657407</v>
      </c>
      <c r="AB943" t="inlineStr">
        <is>
          <t>*</t>
        </is>
      </c>
      <c r="AD943" t="inlineStr">
        <is>
          <t>Assembly Pull</t>
        </is>
      </c>
      <c r="AE943" t="inlineStr">
        <is>
          <t>C500</t>
        </is>
      </c>
      <c r="AI943" t="n">
        <v>1</v>
      </c>
      <c r="AK943" t="n">
        <v>1</v>
      </c>
      <c r="AL943" t="n">
        <v>10</v>
      </c>
      <c r="AN943" t="n">
        <v>0</v>
      </c>
      <c r="AO943" t="n">
        <v>12</v>
      </c>
      <c r="AU943" t="inlineStr">
        <is>
          <t>None</t>
        </is>
      </c>
      <c r="AV943" t="inlineStr">
        <is>
          <t>*</t>
        </is>
      </c>
    </row>
    <row r="944" ht="14.25" customHeight="1" s="152">
      <c r="A944" t="inlineStr">
        <is>
          <t>SCR</t>
        </is>
      </c>
      <c r="B944" t="n">
        <v>3</v>
      </c>
      <c r="C944" t="inlineStr">
        <is>
          <t>A066R999-00</t>
        </is>
      </c>
      <c r="D944" t="inlineStr">
        <is>
          <t>A066R999</t>
        </is>
      </c>
      <c r="E944" t="inlineStr">
        <is>
          <t xml:space="preserve">                A066D090</t>
        </is>
      </c>
      <c r="F944" t="inlineStr">
        <is>
          <t>A066D090</t>
        </is>
      </c>
      <c r="G944" t="inlineStr">
        <is>
          <t>MAT,SUBSTRATE MOUNTING</t>
        </is>
      </c>
      <c r="H944" t="n">
        <v>1</v>
      </c>
      <c r="I944" t="inlineStr">
        <is>
          <t>RAW MATERIAL</t>
        </is>
      </c>
      <c r="J944" t="inlineStr">
        <is>
          <t>Active</t>
        </is>
      </c>
      <c r="L944" t="n">
        <v>30</v>
      </c>
      <c r="M944" t="n">
        <v>1</v>
      </c>
      <c r="Q944" t="inlineStr">
        <is>
          <t>EA</t>
        </is>
      </c>
      <c r="R944" t="inlineStr">
        <is>
          <t>Item</t>
        </is>
      </c>
      <c r="S944" t="n">
        <v>2</v>
      </c>
      <c r="T944" t="n">
        <v>100</v>
      </c>
      <c r="U944" t="n">
        <v>1</v>
      </c>
      <c r="V944" t="n">
        <v>2</v>
      </c>
      <c r="W944" t="inlineStr">
        <is>
          <t>Date</t>
        </is>
      </c>
      <c r="Z944" s="153" t="n">
        <v>45086.79438657407</v>
      </c>
      <c r="AB944" t="inlineStr">
        <is>
          <t>*</t>
        </is>
      </c>
      <c r="AD944" t="inlineStr">
        <is>
          <t>Assembly Pull</t>
        </is>
      </c>
      <c r="AE944" t="inlineStr">
        <is>
          <t>C500</t>
        </is>
      </c>
      <c r="AI944" t="n">
        <v>2</v>
      </c>
      <c r="AK944" t="n">
        <v>1</v>
      </c>
      <c r="AL944" t="n">
        <v>15</v>
      </c>
      <c r="AN944" t="n">
        <v>0</v>
      </c>
      <c r="AO944" t="n">
        <v>17</v>
      </c>
      <c r="AU944" t="inlineStr">
        <is>
          <t>None</t>
        </is>
      </c>
      <c r="AV944" t="inlineStr">
        <is>
          <t>*</t>
        </is>
      </c>
    </row>
    <row r="945" ht="14.25" customHeight="1" s="152">
      <c r="A945" t="inlineStr">
        <is>
          <t>SCR</t>
        </is>
      </c>
      <c r="B945" t="n">
        <v>3</v>
      </c>
      <c r="C945" t="inlineStr">
        <is>
          <t>A066R999-00</t>
        </is>
      </c>
      <c r="D945" t="inlineStr">
        <is>
          <t>A066R999</t>
        </is>
      </c>
      <c r="E945" t="inlineStr">
        <is>
          <t xml:space="preserve">            -  A067B298</t>
        </is>
      </c>
      <c r="F945" t="inlineStr">
        <is>
          <t>A067B298</t>
        </is>
      </c>
      <c r="G945" t="inlineStr">
        <is>
          <t>CATALYST, AMMONIA SLIP</t>
        </is>
      </c>
      <c r="H945" t="n">
        <v>1</v>
      </c>
      <c r="I945" t="inlineStr">
        <is>
          <t>PHANTOM</t>
        </is>
      </c>
      <c r="J945" t="inlineStr">
        <is>
          <t>PHANTOM</t>
        </is>
      </c>
      <c r="L945" t="n">
        <v>40</v>
      </c>
      <c r="M945" t="n">
        <v>1</v>
      </c>
      <c r="Q945" t="inlineStr">
        <is>
          <t>EA</t>
        </is>
      </c>
      <c r="R945" t="inlineStr">
        <is>
          <t>Item</t>
        </is>
      </c>
      <c r="S945" t="n">
        <v>1</v>
      </c>
      <c r="T945" t="n">
        <v>100</v>
      </c>
      <c r="U945" t="n">
        <v>1</v>
      </c>
      <c r="V945" t="n">
        <v>1</v>
      </c>
      <c r="W945" t="inlineStr">
        <is>
          <t>Date</t>
        </is>
      </c>
      <c r="Z945" s="153" t="n">
        <v>45086.79438657407</v>
      </c>
      <c r="AB945" t="inlineStr">
        <is>
          <t>*</t>
        </is>
      </c>
      <c r="AD945" t="inlineStr">
        <is>
          <t>Phantom</t>
        </is>
      </c>
      <c r="AI945" t="n">
        <v>1</v>
      </c>
      <c r="AK945" t="n">
        <v>1</v>
      </c>
      <c r="AL945" t="n">
        <v>0</v>
      </c>
      <c r="AN945" t="n">
        <v>0</v>
      </c>
      <c r="AO945" t="n">
        <v>82</v>
      </c>
      <c r="AU945" t="inlineStr">
        <is>
          <t>None</t>
        </is>
      </c>
    </row>
    <row r="946" ht="14.25" customHeight="1" s="152">
      <c r="A946" t="inlineStr">
        <is>
          <t>SCR</t>
        </is>
      </c>
      <c r="B946" t="n">
        <v>4</v>
      </c>
      <c r="C946" t="inlineStr">
        <is>
          <t>A066R999-00</t>
        </is>
      </c>
      <c r="D946" t="inlineStr">
        <is>
          <t>A066R999</t>
        </is>
      </c>
      <c r="E946" t="inlineStr">
        <is>
          <t xml:space="preserve">                    A067B298A</t>
        </is>
      </c>
      <c r="F946" t="inlineStr">
        <is>
          <t>A067B298</t>
        </is>
      </c>
      <c r="G946" t="inlineStr">
        <is>
          <t>CATALYST, AMMONIA SLIP</t>
        </is>
      </c>
      <c r="H946" t="n">
        <v>1</v>
      </c>
      <c r="I946" t="inlineStr">
        <is>
          <t>RAW MATERIAL</t>
        </is>
      </c>
      <c r="J946" t="inlineStr">
        <is>
          <t>Active</t>
        </is>
      </c>
      <c r="L946" t="n">
        <v>10</v>
      </c>
      <c r="M946" t="n">
        <v>1</v>
      </c>
      <c r="Q946" t="inlineStr">
        <is>
          <t>EA</t>
        </is>
      </c>
      <c r="R946" t="inlineStr">
        <is>
          <t>Item</t>
        </is>
      </c>
      <c r="S946" t="n">
        <v>1</v>
      </c>
      <c r="T946" t="n">
        <v>100</v>
      </c>
      <c r="U946" t="n">
        <v>1</v>
      </c>
      <c r="V946" t="n">
        <v>1</v>
      </c>
      <c r="W946" t="inlineStr">
        <is>
          <t>Date</t>
        </is>
      </c>
      <c r="Z946" s="153" t="n">
        <v>45086.79438657407</v>
      </c>
      <c r="AB946" t="inlineStr">
        <is>
          <t>*</t>
        </is>
      </c>
      <c r="AD946" t="inlineStr">
        <is>
          <t>Assembly Pull</t>
        </is>
      </c>
      <c r="AE946" t="inlineStr">
        <is>
          <t>C500</t>
        </is>
      </c>
      <c r="AI946" t="n">
        <v>1</v>
      </c>
      <c r="AK946" t="n">
        <v>1</v>
      </c>
      <c r="AL946" t="n">
        <v>10</v>
      </c>
      <c r="AN946" t="n">
        <v>0</v>
      </c>
      <c r="AO946" t="n">
        <v>12</v>
      </c>
      <c r="AU946" t="inlineStr">
        <is>
          <t>None</t>
        </is>
      </c>
      <c r="AV946" t="inlineStr">
        <is>
          <t>*</t>
        </is>
      </c>
    </row>
    <row r="947" ht="14.25" customHeight="1" s="152">
      <c r="A947" t="inlineStr">
        <is>
          <t>SCR</t>
        </is>
      </c>
      <c r="B947" t="n">
        <v>4</v>
      </c>
      <c r="C947" t="inlineStr">
        <is>
          <t>A066R999-00</t>
        </is>
      </c>
      <c r="D947" t="inlineStr">
        <is>
          <t>A066R999</t>
        </is>
      </c>
      <c r="E947" t="inlineStr">
        <is>
          <t xml:space="preserve">                    Q196100</t>
        </is>
      </c>
      <c r="F947" t="inlineStr">
        <is>
          <t>Q196100</t>
        </is>
      </c>
      <c r="G947" t="inlineStr">
        <is>
          <t>PRECIOUS METAL PLATINUM PER PRINT</t>
        </is>
      </c>
      <c r="H947" t="n">
        <v>1</v>
      </c>
      <c r="I947" t="inlineStr">
        <is>
          <t>RAW MATERIAL</t>
        </is>
      </c>
      <c r="J947" t="inlineStr">
        <is>
          <t>Active</t>
        </is>
      </c>
      <c r="L947" t="n">
        <v>20</v>
      </c>
      <c r="M947" t="n">
        <v>1</v>
      </c>
      <c r="Q947" t="inlineStr">
        <is>
          <t>TZ</t>
        </is>
      </c>
      <c r="R947" t="inlineStr">
        <is>
          <t>Item</t>
        </is>
      </c>
      <c r="S947" t="n">
        <v>0.007557</v>
      </c>
      <c r="T947" t="n">
        <v>100</v>
      </c>
      <c r="U947" t="n">
        <v>1</v>
      </c>
      <c r="V947" t="n">
        <v>0.007557</v>
      </c>
      <c r="W947" t="inlineStr">
        <is>
          <t>Date</t>
        </is>
      </c>
      <c r="Z947" s="153" t="n">
        <v>45086.79438657407</v>
      </c>
      <c r="AB947" t="inlineStr">
        <is>
          <t>*</t>
        </is>
      </c>
      <c r="AD947" t="inlineStr">
        <is>
          <t>Assembly Pull</t>
        </is>
      </c>
      <c r="AE947" t="inlineStr">
        <is>
          <t>PGM</t>
        </is>
      </c>
      <c r="AI947" t="n">
        <v>0.007557</v>
      </c>
      <c r="AK947" t="n">
        <v>1</v>
      </c>
      <c r="AL947" t="n">
        <v>80</v>
      </c>
      <c r="AN947" t="n">
        <v>0</v>
      </c>
      <c r="AO947" t="n">
        <v>82</v>
      </c>
      <c r="AU947" t="inlineStr">
        <is>
          <t>None</t>
        </is>
      </c>
      <c r="AV947" t="inlineStr">
        <is>
          <t>*</t>
        </is>
      </c>
    </row>
    <row r="948" ht="14.25" customHeight="1" s="152">
      <c r="A948" t="inlineStr">
        <is>
          <t>SCR</t>
        </is>
      </c>
      <c r="B948" t="n">
        <v>2</v>
      </c>
      <c r="C948" t="inlineStr">
        <is>
          <t>A066R999-00</t>
        </is>
      </c>
      <c r="D948" t="inlineStr">
        <is>
          <t>A066R999</t>
        </is>
      </c>
      <c r="E948" t="inlineStr">
        <is>
          <t xml:space="preserve">            A065T243</t>
        </is>
      </c>
      <c r="F948" t="inlineStr">
        <is>
          <t>A065T243</t>
        </is>
      </c>
      <c r="G948" t="inlineStr">
        <is>
          <t>ROLLED BODY</t>
        </is>
      </c>
      <c r="H948" t="n">
        <v>1</v>
      </c>
      <c r="I948" t="inlineStr">
        <is>
          <t>RAW MATERIAL</t>
        </is>
      </c>
      <c r="J948" t="inlineStr">
        <is>
          <t>Active</t>
        </is>
      </c>
      <c r="L948" t="n">
        <v>20</v>
      </c>
      <c r="M948" t="n">
        <v>1</v>
      </c>
      <c r="Q948" t="inlineStr">
        <is>
          <t>EA</t>
        </is>
      </c>
      <c r="R948" t="inlineStr">
        <is>
          <t>Item</t>
        </is>
      </c>
      <c r="S948" t="n">
        <v>1</v>
      </c>
      <c r="T948" t="n">
        <v>100</v>
      </c>
      <c r="U948" t="n">
        <v>1</v>
      </c>
      <c r="V948" t="n">
        <v>1</v>
      </c>
      <c r="W948" t="inlineStr">
        <is>
          <t>Date</t>
        </is>
      </c>
      <c r="Z948" s="153" t="n">
        <v>44672.69087962963</v>
      </c>
      <c r="AB948" t="inlineStr">
        <is>
          <t>*</t>
        </is>
      </c>
      <c r="AD948" t="inlineStr">
        <is>
          <t>Assembly Pull</t>
        </is>
      </c>
      <c r="AE948" t="inlineStr">
        <is>
          <t>MFRJ KITS</t>
        </is>
      </c>
      <c r="AI948" t="n">
        <v>1</v>
      </c>
      <c r="AK948" t="n">
        <v>1</v>
      </c>
      <c r="AL948" t="n">
        <v>30</v>
      </c>
      <c r="AN948" t="n">
        <v>0</v>
      </c>
      <c r="AO948" t="n">
        <v>32</v>
      </c>
      <c r="AU948" t="inlineStr">
        <is>
          <t>None</t>
        </is>
      </c>
      <c r="AV948" t="inlineStr">
        <is>
          <t>*</t>
        </is>
      </c>
    </row>
    <row r="949" ht="14.25" customHeight="1" s="152">
      <c r="A949" t="inlineStr">
        <is>
          <t>SCR</t>
        </is>
      </c>
      <c r="B949" t="n">
        <v>2</v>
      </c>
      <c r="C949" t="inlineStr">
        <is>
          <t>A066R999-00</t>
        </is>
      </c>
      <c r="D949" t="inlineStr">
        <is>
          <t>A066R999</t>
        </is>
      </c>
      <c r="E949" t="inlineStr">
        <is>
          <t xml:space="preserve">            A066G030</t>
        </is>
      </c>
      <c r="F949" t="inlineStr">
        <is>
          <t>A066G030</t>
        </is>
      </c>
      <c r="G949" t="inlineStr">
        <is>
          <t>PLATE,FLANGED</t>
        </is>
      </c>
      <c r="H949" t="n">
        <v>1</v>
      </c>
      <c r="I949" t="inlineStr">
        <is>
          <t>RAW MATERIAL</t>
        </is>
      </c>
      <c r="J949" t="inlineStr">
        <is>
          <t>Active</t>
        </is>
      </c>
      <c r="L949" t="n">
        <v>31</v>
      </c>
      <c r="M949" t="n">
        <v>1</v>
      </c>
      <c r="Q949" t="inlineStr">
        <is>
          <t>EA</t>
        </is>
      </c>
      <c r="R949" t="inlineStr">
        <is>
          <t>Item</t>
        </is>
      </c>
      <c r="S949" t="n">
        <v>1</v>
      </c>
      <c r="T949" t="n">
        <v>100</v>
      </c>
      <c r="U949" t="n">
        <v>1</v>
      </c>
      <c r="V949" t="n">
        <v>1</v>
      </c>
      <c r="W949" t="inlineStr">
        <is>
          <t>Date</t>
        </is>
      </c>
      <c r="Z949" s="153" t="n">
        <v>44679.72910879629</v>
      </c>
      <c r="AB949" t="inlineStr">
        <is>
          <t>*</t>
        </is>
      </c>
      <c r="AC949" t="inlineStr">
        <is>
          <t>MPTBR2231</t>
        </is>
      </c>
      <c r="AD949" t="inlineStr">
        <is>
          <t>Assembly Pull</t>
        </is>
      </c>
      <c r="AE949" t="inlineStr">
        <is>
          <t>MFRJ KITS</t>
        </is>
      </c>
      <c r="AI949" t="n">
        <v>1</v>
      </c>
      <c r="AK949" t="n">
        <v>1</v>
      </c>
      <c r="AL949" t="n">
        <v>20</v>
      </c>
      <c r="AN949" t="n">
        <v>0</v>
      </c>
      <c r="AO949" t="n">
        <v>22</v>
      </c>
      <c r="AU949" t="inlineStr">
        <is>
          <t>None</t>
        </is>
      </c>
      <c r="AV949" t="inlineStr">
        <is>
          <t>*</t>
        </is>
      </c>
    </row>
    <row r="950" ht="14.25" customHeight="1" s="152">
      <c r="A950" t="inlineStr">
        <is>
          <t>SCR</t>
        </is>
      </c>
      <c r="B950" t="n">
        <v>2</v>
      </c>
      <c r="C950" t="inlineStr">
        <is>
          <t>A066R999-00</t>
        </is>
      </c>
      <c r="D950" t="inlineStr">
        <is>
          <t>A066R999</t>
        </is>
      </c>
      <c r="E950" t="inlineStr">
        <is>
          <t xml:space="preserve">            A054H715</t>
        </is>
      </c>
      <c r="F950" t="inlineStr">
        <is>
          <t>A054H715</t>
        </is>
      </c>
      <c r="G950" t="inlineStr">
        <is>
          <t>EPA17-PLATE, FLANGED</t>
        </is>
      </c>
      <c r="H950" t="n">
        <v>1</v>
      </c>
      <c r="I950" t="inlineStr">
        <is>
          <t>RAW MATERIAL</t>
        </is>
      </c>
      <c r="J950" t="inlineStr">
        <is>
          <t>Active</t>
        </is>
      </c>
      <c r="L950" t="n">
        <v>40</v>
      </c>
      <c r="M950" t="n">
        <v>1</v>
      </c>
      <c r="Q950" t="inlineStr">
        <is>
          <t>EA</t>
        </is>
      </c>
      <c r="R950" t="inlineStr">
        <is>
          <t>Item</t>
        </is>
      </c>
      <c r="S950" t="n">
        <v>1</v>
      </c>
      <c r="T950" t="n">
        <v>100</v>
      </c>
      <c r="U950" t="n">
        <v>1</v>
      </c>
      <c r="V950" t="n">
        <v>1</v>
      </c>
      <c r="W950" t="inlineStr">
        <is>
          <t>Date</t>
        </is>
      </c>
      <c r="Z950" s="153" t="n">
        <v>44672.69087962963</v>
      </c>
      <c r="AB950" t="inlineStr">
        <is>
          <t>*</t>
        </is>
      </c>
      <c r="AD950" t="inlineStr">
        <is>
          <t>Assembly Pull</t>
        </is>
      </c>
      <c r="AE950" t="inlineStr">
        <is>
          <t>MFRJ KITS</t>
        </is>
      </c>
      <c r="AI950" t="n">
        <v>1</v>
      </c>
      <c r="AK950" t="n">
        <v>1</v>
      </c>
      <c r="AL950" t="n">
        <v>15</v>
      </c>
      <c r="AN950" t="n">
        <v>0</v>
      </c>
      <c r="AO950" t="n">
        <v>17</v>
      </c>
      <c r="AU950" t="inlineStr">
        <is>
          <t>None</t>
        </is>
      </c>
      <c r="AV950" t="inlineStr">
        <is>
          <t>*</t>
        </is>
      </c>
    </row>
    <row r="951" ht="14.25" customHeight="1" s="152">
      <c r="A951" t="inlineStr">
        <is>
          <t>SCR</t>
        </is>
      </c>
      <c r="B951" t="n">
        <v>2</v>
      </c>
      <c r="C951" t="inlineStr">
        <is>
          <t>A066R999-00</t>
        </is>
      </c>
      <c r="D951" t="inlineStr">
        <is>
          <t>A066R999</t>
        </is>
      </c>
      <c r="E951" t="inlineStr">
        <is>
          <t xml:space="preserve">        -  A067Y417</t>
        </is>
      </c>
      <c r="F951" t="inlineStr">
        <is>
          <t>A067Y417</t>
        </is>
      </c>
      <c r="G951" t="inlineStr">
        <is>
          <t>ROLLED BODY</t>
        </is>
      </c>
      <c r="H951" t="n">
        <v>1</v>
      </c>
      <c r="I951" t="inlineStr">
        <is>
          <t>SUB ASSEMBLY</t>
        </is>
      </c>
      <c r="J951" t="inlineStr">
        <is>
          <t>Active</t>
        </is>
      </c>
      <c r="L951" t="n">
        <v>50</v>
      </c>
      <c r="M951" t="n">
        <v>1</v>
      </c>
      <c r="Q951" t="inlineStr">
        <is>
          <t>EA</t>
        </is>
      </c>
      <c r="R951" t="inlineStr">
        <is>
          <t>Item</t>
        </is>
      </c>
      <c r="S951" t="n">
        <v>1</v>
      </c>
      <c r="T951" t="n">
        <v>100</v>
      </c>
      <c r="U951" t="n">
        <v>1</v>
      </c>
      <c r="V951" t="n">
        <v>1</v>
      </c>
      <c r="W951" t="inlineStr">
        <is>
          <t>Date</t>
        </is>
      </c>
      <c r="Z951" s="153" t="n">
        <v>44672.69087962963</v>
      </c>
      <c r="AB951" t="inlineStr">
        <is>
          <t>*</t>
        </is>
      </c>
      <c r="AD951" t="inlineStr">
        <is>
          <t>Assembly Pull</t>
        </is>
      </c>
      <c r="AE951" t="inlineStr">
        <is>
          <t>LSSMSMOD</t>
        </is>
      </c>
      <c r="AI951" t="n">
        <v>1</v>
      </c>
      <c r="AK951" t="n">
        <v>1</v>
      </c>
      <c r="AL951" t="n">
        <v>1</v>
      </c>
      <c r="AN951" t="n">
        <v>1</v>
      </c>
      <c r="AO951" t="n">
        <v>6</v>
      </c>
      <c r="AU951" t="inlineStr">
        <is>
          <t>None</t>
        </is>
      </c>
      <c r="AV951" t="inlineStr">
        <is>
          <t>*</t>
        </is>
      </c>
    </row>
    <row r="952" ht="14.25" customHeight="1" s="152">
      <c r="A952" t="inlineStr">
        <is>
          <t>SCR</t>
        </is>
      </c>
      <c r="B952" t="n">
        <v>3</v>
      </c>
      <c r="C952" t="inlineStr">
        <is>
          <t>A066R999-00</t>
        </is>
      </c>
      <c r="D952" t="inlineStr">
        <is>
          <t>A066R999</t>
        </is>
      </c>
      <c r="E952" t="inlineStr">
        <is>
          <t xml:space="preserve">                A067Y417F</t>
        </is>
      </c>
      <c r="F952" t="inlineStr">
        <is>
          <t>A067Y417</t>
        </is>
      </c>
      <c r="G952" t="inlineStr">
        <is>
          <t>FLAT BODY</t>
        </is>
      </c>
      <c r="H952" t="n">
        <v>1</v>
      </c>
      <c r="I952" t="inlineStr">
        <is>
          <t>RAW MATERIAL</t>
        </is>
      </c>
      <c r="J952" t="inlineStr">
        <is>
          <t>Active</t>
        </is>
      </c>
      <c r="L952" t="n">
        <v>10</v>
      </c>
      <c r="M952" t="n">
        <v>1</v>
      </c>
      <c r="Q952" t="inlineStr">
        <is>
          <t>EA</t>
        </is>
      </c>
      <c r="R952" t="inlineStr">
        <is>
          <t>Item</t>
        </is>
      </c>
      <c r="S952" t="n">
        <v>1</v>
      </c>
      <c r="T952" t="n">
        <v>100</v>
      </c>
      <c r="U952" t="n">
        <v>1</v>
      </c>
      <c r="V952" t="n">
        <v>1</v>
      </c>
      <c r="W952" t="inlineStr">
        <is>
          <t>Date</t>
        </is>
      </c>
      <c r="Z952" s="153" t="n">
        <v>44672.69087962963</v>
      </c>
      <c r="AB952" t="inlineStr">
        <is>
          <t>*</t>
        </is>
      </c>
      <c r="AD952" t="inlineStr">
        <is>
          <t>Assembly Pull</t>
        </is>
      </c>
      <c r="AE952" t="inlineStr">
        <is>
          <t>LSLASER</t>
        </is>
      </c>
      <c r="AI952" t="n">
        <v>1</v>
      </c>
      <c r="AK952" t="n">
        <v>1</v>
      </c>
      <c r="AL952" t="n">
        <v>5</v>
      </c>
      <c r="AN952" t="n">
        <v>0</v>
      </c>
      <c r="AO952" t="n">
        <v>5</v>
      </c>
      <c r="AU952" t="inlineStr">
        <is>
          <t>None</t>
        </is>
      </c>
      <c r="AV952" t="inlineStr">
        <is>
          <t>*</t>
        </is>
      </c>
    </row>
    <row r="953" ht="14.25" customHeight="1" s="152">
      <c r="A953" t="inlineStr">
        <is>
          <t>SCR</t>
        </is>
      </c>
      <c r="B953" t="n">
        <v>2</v>
      </c>
      <c r="C953" t="inlineStr">
        <is>
          <t>A066R999-00</t>
        </is>
      </c>
      <c r="D953" t="inlineStr">
        <is>
          <t>A066R999</t>
        </is>
      </c>
      <c r="E953" t="inlineStr">
        <is>
          <t xml:space="preserve">            A058S632</t>
        </is>
      </c>
      <c r="F953" t="inlineStr">
        <is>
          <t>A058S632</t>
        </is>
      </c>
      <c r="G953" t="inlineStr">
        <is>
          <t>STAGE V-HEAT SHIELD</t>
        </is>
      </c>
      <c r="H953" t="n">
        <v>1</v>
      </c>
      <c r="I953" t="inlineStr">
        <is>
          <t>RAW MATERIAL</t>
        </is>
      </c>
      <c r="J953" t="inlineStr">
        <is>
          <t>Active</t>
        </is>
      </c>
      <c r="L953" t="n">
        <v>60</v>
      </c>
      <c r="M953" t="n">
        <v>1</v>
      </c>
      <c r="Q953" t="inlineStr">
        <is>
          <t>EA</t>
        </is>
      </c>
      <c r="R953" t="inlineStr">
        <is>
          <t>Item</t>
        </is>
      </c>
      <c r="S953" t="n">
        <v>1</v>
      </c>
      <c r="T953" t="n">
        <v>100</v>
      </c>
      <c r="U953" t="n">
        <v>1</v>
      </c>
      <c r="V953" t="n">
        <v>1</v>
      </c>
      <c r="W953" t="inlineStr">
        <is>
          <t>Date</t>
        </is>
      </c>
      <c r="Z953" s="153" t="n">
        <v>44672.69087962963</v>
      </c>
      <c r="AB953" t="inlineStr">
        <is>
          <t>*</t>
        </is>
      </c>
      <c r="AD953" t="inlineStr">
        <is>
          <t>Assembly Pull</t>
        </is>
      </c>
      <c r="AE953" t="inlineStr">
        <is>
          <t>MFRJ KITS</t>
        </is>
      </c>
      <c r="AI953" t="n">
        <v>1</v>
      </c>
      <c r="AK953" t="n">
        <v>1</v>
      </c>
      <c r="AL953" t="n">
        <v>20</v>
      </c>
      <c r="AN953" t="n">
        <v>0</v>
      </c>
      <c r="AO953" t="n">
        <v>22</v>
      </c>
      <c r="AU953" t="inlineStr">
        <is>
          <t>None</t>
        </is>
      </c>
      <c r="AV953" t="inlineStr">
        <is>
          <t>*</t>
        </is>
      </c>
    </row>
    <row r="954" ht="14.25" customHeight="1" s="152">
      <c r="A954" t="inlineStr">
        <is>
          <t>SCR</t>
        </is>
      </c>
      <c r="B954" t="n">
        <v>2</v>
      </c>
      <c r="C954" t="inlineStr">
        <is>
          <t>A066R999-00</t>
        </is>
      </c>
      <c r="D954" t="inlineStr">
        <is>
          <t>A066R999</t>
        </is>
      </c>
      <c r="E954" t="inlineStr">
        <is>
          <t xml:space="preserve">            A058S636</t>
        </is>
      </c>
      <c r="F954" t="inlineStr">
        <is>
          <t>A058S636</t>
        </is>
      </c>
      <c r="G954" t="inlineStr">
        <is>
          <t>STAGE V-HEAT SHIELD</t>
        </is>
      </c>
      <c r="H954" t="n">
        <v>1</v>
      </c>
      <c r="I954" t="inlineStr">
        <is>
          <t>RAW MATERIAL</t>
        </is>
      </c>
      <c r="J954" t="inlineStr">
        <is>
          <t>Active</t>
        </is>
      </c>
      <c r="L954" t="n">
        <v>70</v>
      </c>
      <c r="M954" t="n">
        <v>1</v>
      </c>
      <c r="Q954" t="inlineStr">
        <is>
          <t>EA</t>
        </is>
      </c>
      <c r="R954" t="inlineStr">
        <is>
          <t>Item</t>
        </is>
      </c>
      <c r="S954" t="n">
        <v>1</v>
      </c>
      <c r="T954" t="n">
        <v>100</v>
      </c>
      <c r="U954" t="n">
        <v>1</v>
      </c>
      <c r="V954" t="n">
        <v>1</v>
      </c>
      <c r="W954" t="inlineStr">
        <is>
          <t>Date</t>
        </is>
      </c>
      <c r="Z954" s="153" t="n">
        <v>44672.69087962963</v>
      </c>
      <c r="AB954" t="inlineStr">
        <is>
          <t>*</t>
        </is>
      </c>
      <c r="AD954" t="inlineStr">
        <is>
          <t>Assembly Pull</t>
        </is>
      </c>
      <c r="AE954" t="inlineStr">
        <is>
          <t>MFRJ KITS</t>
        </is>
      </c>
      <c r="AI954" t="n">
        <v>1</v>
      </c>
      <c r="AK954" t="n">
        <v>1</v>
      </c>
      <c r="AL954" t="n">
        <v>20</v>
      </c>
      <c r="AN954" t="n">
        <v>0</v>
      </c>
      <c r="AO954" t="n">
        <v>22</v>
      </c>
      <c r="AU954" t="inlineStr">
        <is>
          <t>None</t>
        </is>
      </c>
      <c r="AV954" t="inlineStr">
        <is>
          <t>*</t>
        </is>
      </c>
    </row>
    <row r="955" ht="14.25" customHeight="1" s="152">
      <c r="A955" t="inlineStr">
        <is>
          <t>SCR</t>
        </is>
      </c>
      <c r="B955" t="n">
        <v>2</v>
      </c>
      <c r="C955" t="inlineStr">
        <is>
          <t>A066R999-00</t>
        </is>
      </c>
      <c r="D955" t="inlineStr">
        <is>
          <t>A066R999</t>
        </is>
      </c>
      <c r="E955" t="inlineStr">
        <is>
          <t xml:space="preserve">            A052E803</t>
        </is>
      </c>
      <c r="F955" t="inlineStr">
        <is>
          <t>A052E803</t>
        </is>
      </c>
      <c r="G955" t="inlineStr">
        <is>
          <t>EPA17-INSULATION</t>
        </is>
      </c>
      <c r="H955" t="n">
        <v>1</v>
      </c>
      <c r="I955" t="inlineStr">
        <is>
          <t>RAW MATERIAL</t>
        </is>
      </c>
      <c r="J955" t="inlineStr">
        <is>
          <t>Active</t>
        </is>
      </c>
      <c r="L955" t="n">
        <v>81</v>
      </c>
      <c r="M955" t="n">
        <v>1</v>
      </c>
      <c r="Q955" t="inlineStr">
        <is>
          <t>EA</t>
        </is>
      </c>
      <c r="R955" t="inlineStr">
        <is>
          <t>Item</t>
        </is>
      </c>
      <c r="S955" t="n">
        <v>1</v>
      </c>
      <c r="T955" t="n">
        <v>100</v>
      </c>
      <c r="U955" t="n">
        <v>1</v>
      </c>
      <c r="V955" t="n">
        <v>1</v>
      </c>
      <c r="W955" t="inlineStr">
        <is>
          <t>Date</t>
        </is>
      </c>
      <c r="Z955" s="153" t="n">
        <v>44951.71200231482</v>
      </c>
      <c r="AB955" t="inlineStr">
        <is>
          <t>*</t>
        </is>
      </c>
      <c r="AD955" t="inlineStr">
        <is>
          <t>Assembly Pull</t>
        </is>
      </c>
      <c r="AE955" t="inlineStr">
        <is>
          <t>MFRJ KITS</t>
        </is>
      </c>
      <c r="AI955" t="n">
        <v>1</v>
      </c>
      <c r="AK955" t="n">
        <v>1</v>
      </c>
      <c r="AL955" t="n">
        <v>10</v>
      </c>
      <c r="AN955" t="n">
        <v>0</v>
      </c>
      <c r="AO955" t="n">
        <v>12</v>
      </c>
      <c r="AU955" t="inlineStr">
        <is>
          <t>None</t>
        </is>
      </c>
      <c r="AV955" t="inlineStr">
        <is>
          <t>*</t>
        </is>
      </c>
    </row>
    <row r="956" ht="14.25" customHeight="1" s="152">
      <c r="A956" t="inlineStr">
        <is>
          <t>SCR</t>
        </is>
      </c>
      <c r="B956" t="n">
        <v>2</v>
      </c>
      <c r="C956" t="inlineStr">
        <is>
          <t>A066R999-00</t>
        </is>
      </c>
      <c r="D956" t="inlineStr">
        <is>
          <t>A066R999</t>
        </is>
      </c>
      <c r="E956" t="inlineStr">
        <is>
          <t xml:space="preserve">            A065T242</t>
        </is>
      </c>
      <c r="F956" t="inlineStr">
        <is>
          <t>A065T242</t>
        </is>
      </c>
      <c r="G956" t="inlineStr">
        <is>
          <t>SHIELD,HEAT</t>
        </is>
      </c>
      <c r="H956" t="n">
        <v>1</v>
      </c>
      <c r="I956" t="inlineStr">
        <is>
          <t>RAW MATERIAL</t>
        </is>
      </c>
      <c r="J956" t="inlineStr">
        <is>
          <t>Active</t>
        </is>
      </c>
      <c r="L956" t="n">
        <v>90</v>
      </c>
      <c r="M956" t="n">
        <v>1</v>
      </c>
      <c r="Q956" t="inlineStr">
        <is>
          <t>EA</t>
        </is>
      </c>
      <c r="R956" t="inlineStr">
        <is>
          <t>Item</t>
        </is>
      </c>
      <c r="S956" t="n">
        <v>1</v>
      </c>
      <c r="T956" t="n">
        <v>100</v>
      </c>
      <c r="U956" t="n">
        <v>1</v>
      </c>
      <c r="V956" t="n">
        <v>1</v>
      </c>
      <c r="W956" t="inlineStr">
        <is>
          <t>Date</t>
        </is>
      </c>
      <c r="Z956" s="153" t="n">
        <v>44672.69087962963</v>
      </c>
      <c r="AB956" t="inlineStr">
        <is>
          <t>*</t>
        </is>
      </c>
      <c r="AD956" t="inlineStr">
        <is>
          <t>Assembly Pull</t>
        </is>
      </c>
      <c r="AE956" t="inlineStr">
        <is>
          <t>MFRJ KITS</t>
        </is>
      </c>
      <c r="AI956" t="n">
        <v>1</v>
      </c>
      <c r="AK956" t="n">
        <v>1</v>
      </c>
      <c r="AL956" t="n">
        <v>20</v>
      </c>
      <c r="AN956" t="n">
        <v>0</v>
      </c>
      <c r="AO956" t="n">
        <v>22</v>
      </c>
      <c r="AU956" t="inlineStr">
        <is>
          <t>None</t>
        </is>
      </c>
      <c r="AV956" t="inlineStr">
        <is>
          <t>*</t>
        </is>
      </c>
    </row>
    <row r="957" ht="14.25" customHeight="1" s="152">
      <c r="A957" t="inlineStr">
        <is>
          <t>SCR</t>
        </is>
      </c>
      <c r="B957" t="n">
        <v>2</v>
      </c>
      <c r="C957" t="inlineStr">
        <is>
          <t>A066R999-00</t>
        </is>
      </c>
      <c r="D957" t="inlineStr">
        <is>
          <t>A066R999</t>
        </is>
      </c>
      <c r="E957" t="inlineStr">
        <is>
          <t xml:space="preserve">            A059J845</t>
        </is>
      </c>
      <c r="F957" t="inlineStr">
        <is>
          <t>A059J845</t>
        </is>
      </c>
      <c r="G957" t="inlineStr">
        <is>
          <t>EPA17-TUBE MODULE</t>
        </is>
      </c>
      <c r="H957" t="n">
        <v>1</v>
      </c>
      <c r="I957" t="inlineStr">
        <is>
          <t>RAW MATERIAL</t>
        </is>
      </c>
      <c r="J957" t="inlineStr">
        <is>
          <t>Active</t>
        </is>
      </c>
      <c r="L957" t="n">
        <v>100</v>
      </c>
      <c r="M957" t="n">
        <v>1</v>
      </c>
      <c r="Q957" t="inlineStr">
        <is>
          <t>EA</t>
        </is>
      </c>
      <c r="R957" t="inlineStr">
        <is>
          <t>Item</t>
        </is>
      </c>
      <c r="S957" t="n">
        <v>1</v>
      </c>
      <c r="T957" t="n">
        <v>100</v>
      </c>
      <c r="U957" t="n">
        <v>1</v>
      </c>
      <c r="V957" t="n">
        <v>1</v>
      </c>
      <c r="W957" t="inlineStr">
        <is>
          <t>Date</t>
        </is>
      </c>
      <c r="Z957" s="153" t="n">
        <v>44672.69087962963</v>
      </c>
      <c r="AB957" t="inlineStr">
        <is>
          <t>*</t>
        </is>
      </c>
      <c r="AD957" t="inlineStr">
        <is>
          <t>Assembly Pull</t>
        </is>
      </c>
      <c r="AE957" t="inlineStr">
        <is>
          <t>MFRJ KITS</t>
        </is>
      </c>
      <c r="AI957" t="n">
        <v>1</v>
      </c>
      <c r="AK957" t="n">
        <v>1</v>
      </c>
      <c r="AL957" t="n">
        <v>10</v>
      </c>
      <c r="AN957" t="n">
        <v>0</v>
      </c>
      <c r="AO957" t="n">
        <v>12</v>
      </c>
      <c r="AU957" t="inlineStr">
        <is>
          <t>None</t>
        </is>
      </c>
      <c r="AV957" t="inlineStr">
        <is>
          <t>*</t>
        </is>
      </c>
    </row>
    <row r="958" ht="14.25" customHeight="1" s="152">
      <c r="A958" t="inlineStr">
        <is>
          <t>SCR</t>
        </is>
      </c>
      <c r="B958" t="n">
        <v>1</v>
      </c>
      <c r="C958" t="inlineStr">
        <is>
          <t>A066S001-00</t>
        </is>
      </c>
      <c r="D958" t="inlineStr">
        <is>
          <t>A066S001</t>
        </is>
      </c>
      <c r="E958" t="inlineStr">
        <is>
          <t xml:space="preserve">    -  A066S001P</t>
        </is>
      </c>
      <c r="F958" t="inlineStr">
        <is>
          <t>A066S001</t>
        </is>
      </c>
      <c r="G958" t="inlineStr">
        <is>
          <t>EPA24-OUTLET MODULE-SO</t>
        </is>
      </c>
      <c r="H958" t="n">
        <v>1</v>
      </c>
      <c r="I958" t="inlineStr">
        <is>
          <t>PHANTOM</t>
        </is>
      </c>
      <c r="J958" t="inlineStr">
        <is>
          <t>PHANTOM</t>
        </is>
      </c>
      <c r="L958" t="n">
        <v>10</v>
      </c>
      <c r="M958" t="n">
        <v>1</v>
      </c>
      <c r="Q958" t="inlineStr">
        <is>
          <t>EA</t>
        </is>
      </c>
      <c r="R958" t="inlineStr">
        <is>
          <t>Item</t>
        </is>
      </c>
      <c r="S958" t="n">
        <v>1</v>
      </c>
      <c r="T958" t="n">
        <v>100</v>
      </c>
      <c r="U958" t="n">
        <v>1</v>
      </c>
      <c r="V958" t="n">
        <v>1</v>
      </c>
      <c r="W958" t="inlineStr">
        <is>
          <t>Date</t>
        </is>
      </c>
      <c r="Z958" s="153" t="n">
        <v>44672.73504629629</v>
      </c>
      <c r="AB958" t="inlineStr">
        <is>
          <t>*</t>
        </is>
      </c>
      <c r="AD958" t="inlineStr">
        <is>
          <t>Phantom</t>
        </is>
      </c>
      <c r="AI958" t="n">
        <v>1</v>
      </c>
      <c r="AK958" t="n">
        <v>1</v>
      </c>
      <c r="AL958" t="n">
        <v>0</v>
      </c>
      <c r="AN958" t="n">
        <v>2</v>
      </c>
      <c r="AO958" t="n">
        <v>83</v>
      </c>
      <c r="AU958" t="inlineStr">
        <is>
          <t>None</t>
        </is>
      </c>
    </row>
    <row r="959" ht="14.25" customHeight="1" s="152">
      <c r="A959" t="inlineStr">
        <is>
          <t>SCR</t>
        </is>
      </c>
      <c r="B959" t="n">
        <v>2</v>
      </c>
      <c r="C959" t="inlineStr">
        <is>
          <t>A066S001-00</t>
        </is>
      </c>
      <c r="D959" t="inlineStr">
        <is>
          <t>A066S001</t>
        </is>
      </c>
      <c r="E959" t="inlineStr">
        <is>
          <t xml:space="preserve">        -  A068M010</t>
        </is>
      </c>
      <c r="F959" t="inlineStr">
        <is>
          <t>A068M010</t>
        </is>
      </c>
      <c r="G959" t="inlineStr">
        <is>
          <t>MODULE,SCR CATALYST</t>
        </is>
      </c>
      <c r="H959" t="n">
        <v>1</v>
      </c>
      <c r="I959" t="inlineStr">
        <is>
          <t>SUB ASSEMBLY</t>
        </is>
      </c>
      <c r="J959" t="inlineStr">
        <is>
          <t>Active</t>
        </is>
      </c>
      <c r="L959" t="n">
        <v>12</v>
      </c>
      <c r="M959" t="n">
        <v>1</v>
      </c>
      <c r="Q959" t="inlineStr">
        <is>
          <t>EA</t>
        </is>
      </c>
      <c r="R959" t="inlineStr">
        <is>
          <t>Item</t>
        </is>
      </c>
      <c r="S959" t="n">
        <v>1</v>
      </c>
      <c r="T959" t="n">
        <v>100</v>
      </c>
      <c r="U959" t="n">
        <v>1</v>
      </c>
      <c r="V959" t="n">
        <v>1</v>
      </c>
      <c r="W959" t="inlineStr">
        <is>
          <t>Date</t>
        </is>
      </c>
      <c r="Z959" s="153" t="n">
        <v>45065.61814814815</v>
      </c>
      <c r="AB959" t="inlineStr">
        <is>
          <t>*</t>
        </is>
      </c>
      <c r="AD959" t="inlineStr">
        <is>
          <t>Assembly Pull</t>
        </is>
      </c>
      <c r="AE959" t="inlineStr">
        <is>
          <t>M1200</t>
        </is>
      </c>
      <c r="AI959" t="n">
        <v>1</v>
      </c>
      <c r="AK959" t="n">
        <v>1</v>
      </c>
      <c r="AL959" t="n">
        <v>1</v>
      </c>
      <c r="AN959" t="n">
        <v>2</v>
      </c>
      <c r="AO959" t="n">
        <v>83</v>
      </c>
      <c r="AU959" t="inlineStr">
        <is>
          <t>None</t>
        </is>
      </c>
      <c r="AV959" t="inlineStr">
        <is>
          <t>*</t>
        </is>
      </c>
    </row>
    <row r="960" ht="14.25" customHeight="1" s="152">
      <c r="A960" t="inlineStr">
        <is>
          <t>SCR</t>
        </is>
      </c>
      <c r="B960" t="n">
        <v>3</v>
      </c>
      <c r="C960" t="inlineStr">
        <is>
          <t>A066S001-00</t>
        </is>
      </c>
      <c r="D960" t="inlineStr">
        <is>
          <t>A066S001</t>
        </is>
      </c>
      <c r="E960" t="inlineStr">
        <is>
          <t xml:space="preserve">            -  A067Y775</t>
        </is>
      </c>
      <c r="F960" t="inlineStr">
        <is>
          <t>A067Y775</t>
        </is>
      </c>
      <c r="G960" t="inlineStr">
        <is>
          <t>BODY</t>
        </is>
      </c>
      <c r="H960" t="n">
        <v>1</v>
      </c>
      <c r="I960" t="inlineStr">
        <is>
          <t>SUB ASSEMBLY</t>
        </is>
      </c>
      <c r="J960" t="inlineStr">
        <is>
          <t>Active</t>
        </is>
      </c>
      <c r="L960" t="n">
        <v>10</v>
      </c>
      <c r="M960" t="n">
        <v>1</v>
      </c>
      <c r="Q960" t="inlineStr">
        <is>
          <t>EA</t>
        </is>
      </c>
      <c r="R960" t="inlineStr">
        <is>
          <t>Item</t>
        </is>
      </c>
      <c r="S960" t="n">
        <v>1</v>
      </c>
      <c r="T960" t="n">
        <v>100</v>
      </c>
      <c r="U960" t="n">
        <v>1</v>
      </c>
      <c r="V960" t="n">
        <v>1</v>
      </c>
      <c r="W960" t="inlineStr">
        <is>
          <t>Date</t>
        </is>
      </c>
      <c r="Z960" s="153" t="n">
        <v>45065.61814814815</v>
      </c>
      <c r="AB960" t="inlineStr">
        <is>
          <t>*</t>
        </is>
      </c>
      <c r="AD960" t="inlineStr">
        <is>
          <t>Assembly Pull</t>
        </is>
      </c>
      <c r="AE960" t="inlineStr">
        <is>
          <t>C500</t>
        </is>
      </c>
      <c r="AI960" t="n">
        <v>1</v>
      </c>
      <c r="AK960" t="n">
        <v>1</v>
      </c>
      <c r="AL960" t="n">
        <v>1</v>
      </c>
      <c r="AN960" t="n">
        <v>1</v>
      </c>
      <c r="AO960" t="n">
        <v>6</v>
      </c>
      <c r="AU960" t="inlineStr">
        <is>
          <t>None</t>
        </is>
      </c>
      <c r="AV960" t="inlineStr">
        <is>
          <t>*</t>
        </is>
      </c>
    </row>
    <row r="961" ht="14.25" customHeight="1" s="152">
      <c r="A961" t="inlineStr">
        <is>
          <t>SCR</t>
        </is>
      </c>
      <c r="B961" t="n">
        <v>4</v>
      </c>
      <c r="C961" t="inlineStr">
        <is>
          <t>A066S001-00</t>
        </is>
      </c>
      <c r="D961" t="inlineStr">
        <is>
          <t>A066S001</t>
        </is>
      </c>
      <c r="E961" t="inlineStr">
        <is>
          <t xml:space="preserve">                    A067Y775F</t>
        </is>
      </c>
      <c r="F961" t="inlineStr">
        <is>
          <t>A067Y775</t>
        </is>
      </c>
      <c r="G961" t="inlineStr">
        <is>
          <t>BODY FLAT</t>
        </is>
      </c>
      <c r="H961" t="n">
        <v>1</v>
      </c>
      <c r="I961" t="inlineStr">
        <is>
          <t>RAW MATERIAL</t>
        </is>
      </c>
      <c r="J961" t="inlineStr">
        <is>
          <t>Active</t>
        </is>
      </c>
      <c r="L961" t="n">
        <v>10</v>
      </c>
      <c r="M961" t="n">
        <v>1</v>
      </c>
      <c r="Q961" t="inlineStr">
        <is>
          <t>EA</t>
        </is>
      </c>
      <c r="R961" t="inlineStr">
        <is>
          <t>Item</t>
        </is>
      </c>
      <c r="S961" t="n">
        <v>1</v>
      </c>
      <c r="T961" t="n">
        <v>100</v>
      </c>
      <c r="U961" t="n">
        <v>1</v>
      </c>
      <c r="V961" t="n">
        <v>1</v>
      </c>
      <c r="W961" t="inlineStr">
        <is>
          <t>Date</t>
        </is>
      </c>
      <c r="Z961" s="153" t="n">
        <v>45065.61814814815</v>
      </c>
      <c r="AB961" t="inlineStr">
        <is>
          <t>*</t>
        </is>
      </c>
      <c r="AD961" t="inlineStr">
        <is>
          <t>Assembly Pull</t>
        </is>
      </c>
      <c r="AE961" t="inlineStr">
        <is>
          <t>LSLASER</t>
        </is>
      </c>
      <c r="AI961" t="n">
        <v>1</v>
      </c>
      <c r="AK961" t="n">
        <v>1</v>
      </c>
      <c r="AL961" t="n">
        <v>5</v>
      </c>
      <c r="AN961" t="n">
        <v>0</v>
      </c>
      <c r="AO961" t="n">
        <v>5</v>
      </c>
      <c r="AU961" t="inlineStr">
        <is>
          <t>None</t>
        </is>
      </c>
      <c r="AV961" t="inlineStr">
        <is>
          <t>*</t>
        </is>
      </c>
    </row>
    <row r="962" ht="14.25" customHeight="1" s="152">
      <c r="A962" t="inlineStr">
        <is>
          <t>SCR</t>
        </is>
      </c>
      <c r="B962" t="n">
        <v>3</v>
      </c>
      <c r="C962" t="inlineStr">
        <is>
          <t>A066S001-00</t>
        </is>
      </c>
      <c r="D962" t="inlineStr">
        <is>
          <t>A066S001</t>
        </is>
      </c>
      <c r="E962" t="inlineStr">
        <is>
          <t xml:space="preserve">                A067B296</t>
        </is>
      </c>
      <c r="F962" t="inlineStr">
        <is>
          <t>A067B296</t>
        </is>
      </c>
      <c r="G962" t="inlineStr">
        <is>
          <t>CATALYST,SELECTIVE CATALYTIC REDUCTION</t>
        </is>
      </c>
      <c r="H962" t="n">
        <v>1</v>
      </c>
      <c r="I962" t="inlineStr">
        <is>
          <t>RAW MATERIAL</t>
        </is>
      </c>
      <c r="J962" t="inlineStr">
        <is>
          <t>Active</t>
        </is>
      </c>
      <c r="L962" t="n">
        <v>20</v>
      </c>
      <c r="M962" t="n">
        <v>1</v>
      </c>
      <c r="Q962" t="inlineStr">
        <is>
          <t>EA</t>
        </is>
      </c>
      <c r="R962" t="inlineStr">
        <is>
          <t>Item</t>
        </is>
      </c>
      <c r="S962" t="n">
        <v>1</v>
      </c>
      <c r="T962" t="n">
        <v>100</v>
      </c>
      <c r="U962" t="n">
        <v>1</v>
      </c>
      <c r="V962" t="n">
        <v>1</v>
      </c>
      <c r="W962" t="inlineStr">
        <is>
          <t>Date</t>
        </is>
      </c>
      <c r="Z962" s="153" t="n">
        <v>45065.61814814815</v>
      </c>
      <c r="AB962" t="inlineStr">
        <is>
          <t>*</t>
        </is>
      </c>
      <c r="AD962" t="inlineStr">
        <is>
          <t>Assembly Pull</t>
        </is>
      </c>
      <c r="AE962" t="inlineStr">
        <is>
          <t>C500</t>
        </is>
      </c>
      <c r="AI962" t="n">
        <v>1</v>
      </c>
      <c r="AK962" t="n">
        <v>1</v>
      </c>
      <c r="AL962" t="n">
        <v>10</v>
      </c>
      <c r="AN962" t="n">
        <v>0</v>
      </c>
      <c r="AO962" t="n">
        <v>12</v>
      </c>
      <c r="AU962" t="inlineStr">
        <is>
          <t>None</t>
        </is>
      </c>
      <c r="AV962" t="inlineStr">
        <is>
          <t>*</t>
        </is>
      </c>
    </row>
    <row r="963" ht="14.25" customHeight="1" s="152">
      <c r="A963" t="inlineStr">
        <is>
          <t>SCR</t>
        </is>
      </c>
      <c r="B963" t="n">
        <v>3</v>
      </c>
      <c r="C963" t="inlineStr">
        <is>
          <t>A066S001-00</t>
        </is>
      </c>
      <c r="D963" t="inlineStr">
        <is>
          <t>A066S001</t>
        </is>
      </c>
      <c r="E963" t="inlineStr">
        <is>
          <t xml:space="preserve">                A066D090</t>
        </is>
      </c>
      <c r="F963" t="inlineStr">
        <is>
          <t>A066D090</t>
        </is>
      </c>
      <c r="G963" t="inlineStr">
        <is>
          <t>MAT,SUBSTRATE MOUNTING</t>
        </is>
      </c>
      <c r="H963" t="n">
        <v>1</v>
      </c>
      <c r="I963" t="inlineStr">
        <is>
          <t>RAW MATERIAL</t>
        </is>
      </c>
      <c r="J963" t="inlineStr">
        <is>
          <t>Active</t>
        </is>
      </c>
      <c r="L963" t="n">
        <v>30</v>
      </c>
      <c r="M963" t="n">
        <v>1</v>
      </c>
      <c r="Q963" t="inlineStr">
        <is>
          <t>EA</t>
        </is>
      </c>
      <c r="R963" t="inlineStr">
        <is>
          <t>Item</t>
        </is>
      </c>
      <c r="S963" t="n">
        <v>2</v>
      </c>
      <c r="T963" t="n">
        <v>100</v>
      </c>
      <c r="U963" t="n">
        <v>1</v>
      </c>
      <c r="V963" t="n">
        <v>2</v>
      </c>
      <c r="W963" t="inlineStr">
        <is>
          <t>Date</t>
        </is>
      </c>
      <c r="Z963" s="153" t="n">
        <v>45065.61814814815</v>
      </c>
      <c r="AB963" t="inlineStr">
        <is>
          <t>*</t>
        </is>
      </c>
      <c r="AD963" t="inlineStr">
        <is>
          <t>Assembly Pull</t>
        </is>
      </c>
      <c r="AE963" t="inlineStr">
        <is>
          <t>C500</t>
        </is>
      </c>
      <c r="AI963" t="n">
        <v>2</v>
      </c>
      <c r="AK963" t="n">
        <v>1</v>
      </c>
      <c r="AL963" t="n">
        <v>15</v>
      </c>
      <c r="AN963" t="n">
        <v>0</v>
      </c>
      <c r="AO963" t="n">
        <v>17</v>
      </c>
      <c r="AU963" t="inlineStr">
        <is>
          <t>None</t>
        </is>
      </c>
      <c r="AV963" t="inlineStr">
        <is>
          <t>*</t>
        </is>
      </c>
    </row>
    <row r="964" ht="14.25" customHeight="1" s="152">
      <c r="A964" t="inlineStr">
        <is>
          <t>SCR</t>
        </is>
      </c>
      <c r="B964" t="n">
        <v>3</v>
      </c>
      <c r="C964" t="inlineStr">
        <is>
          <t>A066S001-00</t>
        </is>
      </c>
      <c r="D964" t="inlineStr">
        <is>
          <t>A066S001</t>
        </is>
      </c>
      <c r="E964" t="inlineStr">
        <is>
          <t xml:space="preserve">            -  A067B298</t>
        </is>
      </c>
      <c r="F964" t="inlineStr">
        <is>
          <t>A067B298</t>
        </is>
      </c>
      <c r="G964" t="inlineStr">
        <is>
          <t>CATALYST, AMMONIA SLIP</t>
        </is>
      </c>
      <c r="H964" t="n">
        <v>1</v>
      </c>
      <c r="I964" t="inlineStr">
        <is>
          <t>PHANTOM</t>
        </is>
      </c>
      <c r="J964" t="inlineStr">
        <is>
          <t>PHANTOM</t>
        </is>
      </c>
      <c r="L964" t="n">
        <v>40</v>
      </c>
      <c r="M964" t="n">
        <v>1</v>
      </c>
      <c r="Q964" t="inlineStr">
        <is>
          <t>EA</t>
        </is>
      </c>
      <c r="R964" t="inlineStr">
        <is>
          <t>Item</t>
        </is>
      </c>
      <c r="S964" t="n">
        <v>1</v>
      </c>
      <c r="T964" t="n">
        <v>100</v>
      </c>
      <c r="U964" t="n">
        <v>1</v>
      </c>
      <c r="V964" t="n">
        <v>1</v>
      </c>
      <c r="W964" t="inlineStr">
        <is>
          <t>Date</t>
        </is>
      </c>
      <c r="Z964" s="153" t="n">
        <v>45065.61814814815</v>
      </c>
      <c r="AB964" t="inlineStr">
        <is>
          <t>*</t>
        </is>
      </c>
      <c r="AD964" t="inlineStr">
        <is>
          <t>Phantom</t>
        </is>
      </c>
      <c r="AI964" t="n">
        <v>1</v>
      </c>
      <c r="AK964" t="n">
        <v>1</v>
      </c>
      <c r="AL964" t="n">
        <v>0</v>
      </c>
      <c r="AN964" t="n">
        <v>0</v>
      </c>
      <c r="AO964" t="n">
        <v>82</v>
      </c>
      <c r="AU964" t="inlineStr">
        <is>
          <t>None</t>
        </is>
      </c>
    </row>
    <row r="965" ht="14.25" customHeight="1" s="152">
      <c r="A965" t="inlineStr">
        <is>
          <t>SCR</t>
        </is>
      </c>
      <c r="B965" t="n">
        <v>4</v>
      </c>
      <c r="C965" t="inlineStr">
        <is>
          <t>A066S001-00</t>
        </is>
      </c>
      <c r="D965" t="inlineStr">
        <is>
          <t>A066S001</t>
        </is>
      </c>
      <c r="E965" t="inlineStr">
        <is>
          <t xml:space="preserve">                    A067B298A</t>
        </is>
      </c>
      <c r="F965" t="inlineStr">
        <is>
          <t>A067B298</t>
        </is>
      </c>
      <c r="G965" t="inlineStr">
        <is>
          <t>CATALYST, AMMONIA SLIP</t>
        </is>
      </c>
      <c r="H965" t="n">
        <v>1</v>
      </c>
      <c r="I965" t="inlineStr">
        <is>
          <t>RAW MATERIAL</t>
        </is>
      </c>
      <c r="J965" t="inlineStr">
        <is>
          <t>Active</t>
        </is>
      </c>
      <c r="L965" t="n">
        <v>10</v>
      </c>
      <c r="M965" t="n">
        <v>1</v>
      </c>
      <c r="Q965" t="inlineStr">
        <is>
          <t>EA</t>
        </is>
      </c>
      <c r="R965" t="inlineStr">
        <is>
          <t>Item</t>
        </is>
      </c>
      <c r="S965" t="n">
        <v>1</v>
      </c>
      <c r="T965" t="n">
        <v>100</v>
      </c>
      <c r="U965" t="n">
        <v>1</v>
      </c>
      <c r="V965" t="n">
        <v>1</v>
      </c>
      <c r="W965" t="inlineStr">
        <is>
          <t>Date</t>
        </is>
      </c>
      <c r="Z965" s="153" t="n">
        <v>45065.61814814815</v>
      </c>
      <c r="AB965" t="inlineStr">
        <is>
          <t>*</t>
        </is>
      </c>
      <c r="AD965" t="inlineStr">
        <is>
          <t>Assembly Pull</t>
        </is>
      </c>
      <c r="AE965" t="inlineStr">
        <is>
          <t>C500</t>
        </is>
      </c>
      <c r="AI965" t="n">
        <v>1</v>
      </c>
      <c r="AK965" t="n">
        <v>1</v>
      </c>
      <c r="AL965" t="n">
        <v>10</v>
      </c>
      <c r="AN965" t="n">
        <v>0</v>
      </c>
      <c r="AO965" t="n">
        <v>12</v>
      </c>
      <c r="AU965" t="inlineStr">
        <is>
          <t>None</t>
        </is>
      </c>
      <c r="AV965" t="inlineStr">
        <is>
          <t>*</t>
        </is>
      </c>
    </row>
    <row r="966" ht="14.25" customHeight="1" s="152">
      <c r="A966" t="inlineStr">
        <is>
          <t>SCR</t>
        </is>
      </c>
      <c r="B966" t="n">
        <v>4</v>
      </c>
      <c r="C966" t="inlineStr">
        <is>
          <t>A066S001-00</t>
        </is>
      </c>
      <c r="D966" t="inlineStr">
        <is>
          <t>A066S001</t>
        </is>
      </c>
      <c r="E966" t="inlineStr">
        <is>
          <t xml:space="preserve">                    Q196100</t>
        </is>
      </c>
      <c r="F966" t="inlineStr">
        <is>
          <t>Q196100</t>
        </is>
      </c>
      <c r="G966" t="inlineStr">
        <is>
          <t>PRECIOUS METAL PLATINUM PER PRINT</t>
        </is>
      </c>
      <c r="H966" t="n">
        <v>1</v>
      </c>
      <c r="I966" t="inlineStr">
        <is>
          <t>RAW MATERIAL</t>
        </is>
      </c>
      <c r="J966" t="inlineStr">
        <is>
          <t>Active</t>
        </is>
      </c>
      <c r="L966" t="n">
        <v>20</v>
      </c>
      <c r="M966" t="n">
        <v>1</v>
      </c>
      <c r="Q966" t="inlineStr">
        <is>
          <t>TZ</t>
        </is>
      </c>
      <c r="R966" t="inlineStr">
        <is>
          <t>Item</t>
        </is>
      </c>
      <c r="S966" t="n">
        <v>0.007557</v>
      </c>
      <c r="T966" t="n">
        <v>100</v>
      </c>
      <c r="U966" t="n">
        <v>1</v>
      </c>
      <c r="V966" t="n">
        <v>0.007557</v>
      </c>
      <c r="W966" t="inlineStr">
        <is>
          <t>Date</t>
        </is>
      </c>
      <c r="Z966" s="153" t="n">
        <v>45065.61814814815</v>
      </c>
      <c r="AB966" t="inlineStr">
        <is>
          <t>*</t>
        </is>
      </c>
      <c r="AD966" t="inlineStr">
        <is>
          <t>Assembly Pull</t>
        </is>
      </c>
      <c r="AE966" t="inlineStr">
        <is>
          <t>PGM</t>
        </is>
      </c>
      <c r="AI966" t="n">
        <v>0.007557</v>
      </c>
      <c r="AK966" t="n">
        <v>1</v>
      </c>
      <c r="AL966" t="n">
        <v>80</v>
      </c>
      <c r="AN966" t="n">
        <v>0</v>
      </c>
      <c r="AO966" t="n">
        <v>82</v>
      </c>
      <c r="AU966" t="inlineStr">
        <is>
          <t>None</t>
        </is>
      </c>
      <c r="AV966" t="inlineStr">
        <is>
          <t>*</t>
        </is>
      </c>
    </row>
    <row r="967" ht="14.25" customHeight="1" s="152">
      <c r="A967" t="inlineStr">
        <is>
          <t>SCR</t>
        </is>
      </c>
      <c r="B967" t="n">
        <v>2</v>
      </c>
      <c r="C967" t="inlineStr">
        <is>
          <t>A066S001-00</t>
        </is>
      </c>
      <c r="D967" t="inlineStr">
        <is>
          <t>A066S001</t>
        </is>
      </c>
      <c r="E967" t="inlineStr">
        <is>
          <t xml:space="preserve">            A065T243</t>
        </is>
      </c>
      <c r="F967" t="inlineStr">
        <is>
          <t>A065T243</t>
        </is>
      </c>
      <c r="G967" t="inlineStr">
        <is>
          <t>ROLLED BODY</t>
        </is>
      </c>
      <c r="H967" t="n">
        <v>1</v>
      </c>
      <c r="I967" t="inlineStr">
        <is>
          <t>RAW MATERIAL</t>
        </is>
      </c>
      <c r="J967" t="inlineStr">
        <is>
          <t>Active</t>
        </is>
      </c>
      <c r="L967" t="n">
        <v>20</v>
      </c>
      <c r="M967" t="n">
        <v>1</v>
      </c>
      <c r="Q967" t="inlineStr">
        <is>
          <t>EA</t>
        </is>
      </c>
      <c r="R967" t="inlineStr">
        <is>
          <t>Item</t>
        </is>
      </c>
      <c r="S967" t="n">
        <v>1</v>
      </c>
      <c r="T967" t="n">
        <v>100</v>
      </c>
      <c r="U967" t="n">
        <v>1</v>
      </c>
      <c r="V967" t="n">
        <v>1</v>
      </c>
      <c r="W967" t="inlineStr">
        <is>
          <t>Date</t>
        </is>
      </c>
      <c r="Z967" s="153" t="n">
        <v>44672.73504629629</v>
      </c>
      <c r="AB967" t="inlineStr">
        <is>
          <t>*</t>
        </is>
      </c>
      <c r="AD967" t="inlineStr">
        <is>
          <t>Assembly Pull</t>
        </is>
      </c>
      <c r="AE967" t="inlineStr">
        <is>
          <t>MFRJ KITS</t>
        </is>
      </c>
      <c r="AI967" t="n">
        <v>1</v>
      </c>
      <c r="AK967" t="n">
        <v>1</v>
      </c>
      <c r="AL967" t="n">
        <v>30</v>
      </c>
      <c r="AN967" t="n">
        <v>0</v>
      </c>
      <c r="AO967" t="n">
        <v>32</v>
      </c>
      <c r="AU967" t="inlineStr">
        <is>
          <t>None</t>
        </is>
      </c>
      <c r="AV967" t="inlineStr">
        <is>
          <t>*</t>
        </is>
      </c>
    </row>
    <row r="968" ht="14.25" customHeight="1" s="152">
      <c r="A968" t="inlineStr">
        <is>
          <t>SCR</t>
        </is>
      </c>
      <c r="B968" t="n">
        <v>2</v>
      </c>
      <c r="C968" t="inlineStr">
        <is>
          <t>A066S001-00</t>
        </is>
      </c>
      <c r="D968" t="inlineStr">
        <is>
          <t>A066S001</t>
        </is>
      </c>
      <c r="E968" t="inlineStr">
        <is>
          <t xml:space="preserve">            A066G028</t>
        </is>
      </c>
      <c r="F968" t="inlineStr">
        <is>
          <t>A066G028</t>
        </is>
      </c>
      <c r="G968" t="inlineStr">
        <is>
          <t>PLATE,FLANGED</t>
        </is>
      </c>
      <c r="H968" t="n">
        <v>1</v>
      </c>
      <c r="I968" t="inlineStr">
        <is>
          <t>RAW MATERIAL</t>
        </is>
      </c>
      <c r="J968" t="inlineStr">
        <is>
          <t>Active</t>
        </is>
      </c>
      <c r="L968" t="n">
        <v>30</v>
      </c>
      <c r="M968" t="n">
        <v>1</v>
      </c>
      <c r="Q968" t="inlineStr">
        <is>
          <t>EA</t>
        </is>
      </c>
      <c r="R968" t="inlineStr">
        <is>
          <t>Item</t>
        </is>
      </c>
      <c r="S968" t="n">
        <v>1</v>
      </c>
      <c r="T968" t="n">
        <v>100</v>
      </c>
      <c r="U968" t="n">
        <v>1</v>
      </c>
      <c r="V968" t="n">
        <v>1</v>
      </c>
      <c r="W968" t="inlineStr">
        <is>
          <t>Date</t>
        </is>
      </c>
      <c r="Z968" s="153" t="n">
        <v>44672.73504629629</v>
      </c>
      <c r="AB968" t="inlineStr">
        <is>
          <t>*</t>
        </is>
      </c>
      <c r="AD968" t="inlineStr">
        <is>
          <t>Assembly Pull</t>
        </is>
      </c>
      <c r="AE968" t="inlineStr">
        <is>
          <t>MFRJ KITS</t>
        </is>
      </c>
      <c r="AI968" t="n">
        <v>1</v>
      </c>
      <c r="AK968" t="n">
        <v>1</v>
      </c>
      <c r="AL968" t="n">
        <v>20</v>
      </c>
      <c r="AN968" t="n">
        <v>0</v>
      </c>
      <c r="AO968" t="n">
        <v>22</v>
      </c>
      <c r="AU968" t="inlineStr">
        <is>
          <t>None</t>
        </is>
      </c>
      <c r="AV968" t="inlineStr">
        <is>
          <t>*</t>
        </is>
      </c>
    </row>
    <row r="969" ht="14.25" customHeight="1" s="152">
      <c r="A969" t="inlineStr">
        <is>
          <t>SCR</t>
        </is>
      </c>
      <c r="B969" t="n">
        <v>2</v>
      </c>
      <c r="C969" t="inlineStr">
        <is>
          <t>A066S001-00</t>
        </is>
      </c>
      <c r="D969" t="inlineStr">
        <is>
          <t>A066S001</t>
        </is>
      </c>
      <c r="E969" t="inlineStr">
        <is>
          <t xml:space="preserve">            A054H715</t>
        </is>
      </c>
      <c r="F969" t="inlineStr">
        <is>
          <t>A054H715</t>
        </is>
      </c>
      <c r="G969" t="inlineStr">
        <is>
          <t>EPA17-PLATE, FLANGED</t>
        </is>
      </c>
      <c r="H969" t="n">
        <v>1</v>
      </c>
      <c r="I969" t="inlineStr">
        <is>
          <t>RAW MATERIAL</t>
        </is>
      </c>
      <c r="J969" t="inlineStr">
        <is>
          <t>Active</t>
        </is>
      </c>
      <c r="L969" t="n">
        <v>40</v>
      </c>
      <c r="M969" t="n">
        <v>1</v>
      </c>
      <c r="Q969" t="inlineStr">
        <is>
          <t>EA</t>
        </is>
      </c>
      <c r="R969" t="inlineStr">
        <is>
          <t>Item</t>
        </is>
      </c>
      <c r="S969" t="n">
        <v>1</v>
      </c>
      <c r="T969" t="n">
        <v>100</v>
      </c>
      <c r="U969" t="n">
        <v>1</v>
      </c>
      <c r="V969" t="n">
        <v>1</v>
      </c>
      <c r="W969" t="inlineStr">
        <is>
          <t>Date</t>
        </is>
      </c>
      <c r="Z969" s="153" t="n">
        <v>44672.73504629629</v>
      </c>
      <c r="AB969" t="inlineStr">
        <is>
          <t>*</t>
        </is>
      </c>
      <c r="AD969" t="inlineStr">
        <is>
          <t>Assembly Pull</t>
        </is>
      </c>
      <c r="AE969" t="inlineStr">
        <is>
          <t>MFRJ KITS</t>
        </is>
      </c>
      <c r="AI969" t="n">
        <v>1</v>
      </c>
      <c r="AK969" t="n">
        <v>1</v>
      </c>
      <c r="AL969" t="n">
        <v>15</v>
      </c>
      <c r="AN969" t="n">
        <v>0</v>
      </c>
      <c r="AO969" t="n">
        <v>17</v>
      </c>
      <c r="AU969" t="inlineStr">
        <is>
          <t>None</t>
        </is>
      </c>
      <c r="AV969" t="inlineStr">
        <is>
          <t>*</t>
        </is>
      </c>
    </row>
    <row r="970" ht="14.25" customHeight="1" s="152">
      <c r="A970" t="inlineStr">
        <is>
          <t>SCR</t>
        </is>
      </c>
      <c r="B970" t="n">
        <v>2</v>
      </c>
      <c r="C970" t="inlineStr">
        <is>
          <t>A066S001-00</t>
        </is>
      </c>
      <c r="D970" t="inlineStr">
        <is>
          <t>A066S001</t>
        </is>
      </c>
      <c r="E970" t="inlineStr">
        <is>
          <t xml:space="preserve">        -  A067Y417</t>
        </is>
      </c>
      <c r="F970" t="inlineStr">
        <is>
          <t>A067Y417</t>
        </is>
      </c>
      <c r="G970" t="inlineStr">
        <is>
          <t>ROLLED BODY</t>
        </is>
      </c>
      <c r="H970" t="n">
        <v>1</v>
      </c>
      <c r="I970" t="inlineStr">
        <is>
          <t>SUB ASSEMBLY</t>
        </is>
      </c>
      <c r="J970" t="inlineStr">
        <is>
          <t>Active</t>
        </is>
      </c>
      <c r="L970" t="n">
        <v>50</v>
      </c>
      <c r="M970" t="n">
        <v>1</v>
      </c>
      <c r="Q970" t="inlineStr">
        <is>
          <t>EA</t>
        </is>
      </c>
      <c r="R970" t="inlineStr">
        <is>
          <t>Item</t>
        </is>
      </c>
      <c r="S970" t="n">
        <v>1</v>
      </c>
      <c r="T970" t="n">
        <v>100</v>
      </c>
      <c r="U970" t="n">
        <v>1</v>
      </c>
      <c r="V970" t="n">
        <v>1</v>
      </c>
      <c r="W970" t="inlineStr">
        <is>
          <t>Date</t>
        </is>
      </c>
      <c r="Z970" s="153" t="n">
        <v>44672.73504629629</v>
      </c>
      <c r="AB970" t="inlineStr">
        <is>
          <t>*</t>
        </is>
      </c>
      <c r="AD970" t="inlineStr">
        <is>
          <t>Assembly Pull</t>
        </is>
      </c>
      <c r="AE970" t="inlineStr">
        <is>
          <t>LSSMSMOD</t>
        </is>
      </c>
      <c r="AI970" t="n">
        <v>1</v>
      </c>
      <c r="AK970" t="n">
        <v>1</v>
      </c>
      <c r="AL970" t="n">
        <v>1</v>
      </c>
      <c r="AN970" t="n">
        <v>1</v>
      </c>
      <c r="AO970" t="n">
        <v>6</v>
      </c>
      <c r="AU970" t="inlineStr">
        <is>
          <t>None</t>
        </is>
      </c>
      <c r="AV970" t="inlineStr">
        <is>
          <t>*</t>
        </is>
      </c>
    </row>
    <row r="971" ht="14.25" customHeight="1" s="152">
      <c r="A971" t="inlineStr">
        <is>
          <t>SCR</t>
        </is>
      </c>
      <c r="B971" t="n">
        <v>3</v>
      </c>
      <c r="C971" t="inlineStr">
        <is>
          <t>A066S001-00</t>
        </is>
      </c>
      <c r="D971" t="inlineStr">
        <is>
          <t>A066S001</t>
        </is>
      </c>
      <c r="E971" t="inlineStr">
        <is>
          <t xml:space="preserve">                A067Y417F</t>
        </is>
      </c>
      <c r="F971" t="inlineStr">
        <is>
          <t>A067Y417</t>
        </is>
      </c>
      <c r="G971" t="inlineStr">
        <is>
          <t>FLAT BODY</t>
        </is>
      </c>
      <c r="H971" t="n">
        <v>1</v>
      </c>
      <c r="I971" t="inlineStr">
        <is>
          <t>RAW MATERIAL</t>
        </is>
      </c>
      <c r="J971" t="inlineStr">
        <is>
          <t>Active</t>
        </is>
      </c>
      <c r="L971" t="n">
        <v>10</v>
      </c>
      <c r="M971" t="n">
        <v>1</v>
      </c>
      <c r="Q971" t="inlineStr">
        <is>
          <t>EA</t>
        </is>
      </c>
      <c r="R971" t="inlineStr">
        <is>
          <t>Item</t>
        </is>
      </c>
      <c r="S971" t="n">
        <v>1</v>
      </c>
      <c r="T971" t="n">
        <v>100</v>
      </c>
      <c r="U971" t="n">
        <v>1</v>
      </c>
      <c r="V971" t="n">
        <v>1</v>
      </c>
      <c r="W971" t="inlineStr">
        <is>
          <t>Date</t>
        </is>
      </c>
      <c r="Z971" s="153" t="n">
        <v>44672.73504629629</v>
      </c>
      <c r="AB971" t="inlineStr">
        <is>
          <t>*</t>
        </is>
      </c>
      <c r="AD971" t="inlineStr">
        <is>
          <t>Assembly Pull</t>
        </is>
      </c>
      <c r="AE971" t="inlineStr">
        <is>
          <t>LSLASER</t>
        </is>
      </c>
      <c r="AI971" t="n">
        <v>1</v>
      </c>
      <c r="AK971" t="n">
        <v>1</v>
      </c>
      <c r="AL971" t="n">
        <v>5</v>
      </c>
      <c r="AN971" t="n">
        <v>0</v>
      </c>
      <c r="AO971" t="n">
        <v>5</v>
      </c>
      <c r="AU971" t="inlineStr">
        <is>
          <t>None</t>
        </is>
      </c>
      <c r="AV971" t="inlineStr">
        <is>
          <t>*</t>
        </is>
      </c>
    </row>
    <row r="972" ht="14.25" customHeight="1" s="152">
      <c r="A972" t="inlineStr">
        <is>
          <t>SCR</t>
        </is>
      </c>
      <c r="B972" t="n">
        <v>2</v>
      </c>
      <c r="C972" t="inlineStr">
        <is>
          <t>A066S001-00</t>
        </is>
      </c>
      <c r="D972" t="inlineStr">
        <is>
          <t>A066S001</t>
        </is>
      </c>
      <c r="E972" t="inlineStr">
        <is>
          <t xml:space="preserve">            A058S632</t>
        </is>
      </c>
      <c r="F972" t="inlineStr">
        <is>
          <t>A058S632</t>
        </is>
      </c>
      <c r="G972" t="inlineStr">
        <is>
          <t>STAGE V-HEAT SHIELD</t>
        </is>
      </c>
      <c r="H972" t="n">
        <v>1</v>
      </c>
      <c r="I972" t="inlineStr">
        <is>
          <t>RAW MATERIAL</t>
        </is>
      </c>
      <c r="J972" t="inlineStr">
        <is>
          <t>Active</t>
        </is>
      </c>
      <c r="L972" t="n">
        <v>60</v>
      </c>
      <c r="M972" t="n">
        <v>1</v>
      </c>
      <c r="Q972" t="inlineStr">
        <is>
          <t>EA</t>
        </is>
      </c>
      <c r="R972" t="inlineStr">
        <is>
          <t>Item</t>
        </is>
      </c>
      <c r="S972" t="n">
        <v>1</v>
      </c>
      <c r="T972" t="n">
        <v>100</v>
      </c>
      <c r="U972" t="n">
        <v>1</v>
      </c>
      <c r="V972" t="n">
        <v>1</v>
      </c>
      <c r="W972" t="inlineStr">
        <is>
          <t>Date</t>
        </is>
      </c>
      <c r="Z972" s="153" t="n">
        <v>44672.73504629629</v>
      </c>
      <c r="AB972" t="inlineStr">
        <is>
          <t>*</t>
        </is>
      </c>
      <c r="AD972" t="inlineStr">
        <is>
          <t>Assembly Pull</t>
        </is>
      </c>
      <c r="AE972" t="inlineStr">
        <is>
          <t>MFRJ KITS</t>
        </is>
      </c>
      <c r="AI972" t="n">
        <v>1</v>
      </c>
      <c r="AK972" t="n">
        <v>1</v>
      </c>
      <c r="AL972" t="n">
        <v>20</v>
      </c>
      <c r="AN972" t="n">
        <v>0</v>
      </c>
      <c r="AO972" t="n">
        <v>22</v>
      </c>
      <c r="AU972" t="inlineStr">
        <is>
          <t>None</t>
        </is>
      </c>
      <c r="AV972" t="inlineStr">
        <is>
          <t>*</t>
        </is>
      </c>
    </row>
    <row r="973" ht="14.25" customHeight="1" s="152">
      <c r="A973" t="inlineStr">
        <is>
          <t>SCR</t>
        </is>
      </c>
      <c r="B973" t="n">
        <v>2</v>
      </c>
      <c r="C973" t="inlineStr">
        <is>
          <t>A066S001-00</t>
        </is>
      </c>
      <c r="D973" t="inlineStr">
        <is>
          <t>A066S001</t>
        </is>
      </c>
      <c r="E973" t="inlineStr">
        <is>
          <t xml:space="preserve">            A058S636</t>
        </is>
      </c>
      <c r="F973" t="inlineStr">
        <is>
          <t>A058S636</t>
        </is>
      </c>
      <c r="G973" t="inlineStr">
        <is>
          <t>STAGE V-HEAT SHIELD</t>
        </is>
      </c>
      <c r="H973" t="n">
        <v>1</v>
      </c>
      <c r="I973" t="inlineStr">
        <is>
          <t>RAW MATERIAL</t>
        </is>
      </c>
      <c r="J973" t="inlineStr">
        <is>
          <t>Active</t>
        </is>
      </c>
      <c r="L973" t="n">
        <v>70</v>
      </c>
      <c r="M973" t="n">
        <v>1</v>
      </c>
      <c r="Q973" t="inlineStr">
        <is>
          <t>EA</t>
        </is>
      </c>
      <c r="R973" t="inlineStr">
        <is>
          <t>Item</t>
        </is>
      </c>
      <c r="S973" t="n">
        <v>1</v>
      </c>
      <c r="T973" t="n">
        <v>100</v>
      </c>
      <c r="U973" t="n">
        <v>1</v>
      </c>
      <c r="V973" t="n">
        <v>1</v>
      </c>
      <c r="W973" t="inlineStr">
        <is>
          <t>Date</t>
        </is>
      </c>
      <c r="Z973" s="153" t="n">
        <v>44672.73504629629</v>
      </c>
      <c r="AB973" t="inlineStr">
        <is>
          <t>*</t>
        </is>
      </c>
      <c r="AD973" t="inlineStr">
        <is>
          <t>Assembly Pull</t>
        </is>
      </c>
      <c r="AE973" t="inlineStr">
        <is>
          <t>MFRJ KITS</t>
        </is>
      </c>
      <c r="AI973" t="n">
        <v>1</v>
      </c>
      <c r="AK973" t="n">
        <v>1</v>
      </c>
      <c r="AL973" t="n">
        <v>20</v>
      </c>
      <c r="AN973" t="n">
        <v>0</v>
      </c>
      <c r="AO973" t="n">
        <v>22</v>
      </c>
      <c r="AU973" t="inlineStr">
        <is>
          <t>None</t>
        </is>
      </c>
      <c r="AV973" t="inlineStr">
        <is>
          <t>*</t>
        </is>
      </c>
    </row>
    <row r="974" ht="14.25" customHeight="1" s="152">
      <c r="A974" t="inlineStr">
        <is>
          <t>SCR</t>
        </is>
      </c>
      <c r="B974" t="n">
        <v>2</v>
      </c>
      <c r="C974" t="inlineStr">
        <is>
          <t>A066S001-00</t>
        </is>
      </c>
      <c r="D974" t="inlineStr">
        <is>
          <t>A066S001</t>
        </is>
      </c>
      <c r="E974" t="inlineStr">
        <is>
          <t xml:space="preserve">            A052E803</t>
        </is>
      </c>
      <c r="F974" t="inlineStr">
        <is>
          <t>A052E803</t>
        </is>
      </c>
      <c r="G974" t="inlineStr">
        <is>
          <t>EPA17-INSULATION</t>
        </is>
      </c>
      <c r="H974" t="n">
        <v>1</v>
      </c>
      <c r="I974" t="inlineStr">
        <is>
          <t>RAW MATERIAL</t>
        </is>
      </c>
      <c r="J974" t="inlineStr">
        <is>
          <t>Active</t>
        </is>
      </c>
      <c r="L974" t="n">
        <v>81</v>
      </c>
      <c r="M974" t="n">
        <v>1</v>
      </c>
      <c r="Q974" t="inlineStr">
        <is>
          <t>EA</t>
        </is>
      </c>
      <c r="R974" t="inlineStr">
        <is>
          <t>Item</t>
        </is>
      </c>
      <c r="S974" t="n">
        <v>1</v>
      </c>
      <c r="T974" t="n">
        <v>100</v>
      </c>
      <c r="U974" t="n">
        <v>1</v>
      </c>
      <c r="V974" t="n">
        <v>1</v>
      </c>
      <c r="W974" t="inlineStr">
        <is>
          <t>Date</t>
        </is>
      </c>
      <c r="Z974" s="153" t="n">
        <v>44951.70729166667</v>
      </c>
      <c r="AB974" t="inlineStr">
        <is>
          <t>*</t>
        </is>
      </c>
      <c r="AD974" t="inlineStr">
        <is>
          <t>Assembly Pull</t>
        </is>
      </c>
      <c r="AE974" t="inlineStr">
        <is>
          <t>MFRJ KITS</t>
        </is>
      </c>
      <c r="AI974" t="n">
        <v>1</v>
      </c>
      <c r="AK974" t="n">
        <v>1</v>
      </c>
      <c r="AL974" t="n">
        <v>10</v>
      </c>
      <c r="AN974" t="n">
        <v>0</v>
      </c>
      <c r="AO974" t="n">
        <v>12</v>
      </c>
      <c r="AU974" t="inlineStr">
        <is>
          <t>None</t>
        </is>
      </c>
      <c r="AV974" t="inlineStr">
        <is>
          <t>*</t>
        </is>
      </c>
    </row>
    <row r="975" ht="14.25" customHeight="1" s="152">
      <c r="A975" t="inlineStr">
        <is>
          <t>SCR</t>
        </is>
      </c>
      <c r="B975" t="n">
        <v>2</v>
      </c>
      <c r="C975" t="inlineStr">
        <is>
          <t>A066S001-00</t>
        </is>
      </c>
      <c r="D975" t="inlineStr">
        <is>
          <t>A066S001</t>
        </is>
      </c>
      <c r="E975" t="inlineStr">
        <is>
          <t xml:space="preserve">            A065T242</t>
        </is>
      </c>
      <c r="F975" t="inlineStr">
        <is>
          <t>A065T242</t>
        </is>
      </c>
      <c r="G975" t="inlineStr">
        <is>
          <t>SHIELD,HEAT</t>
        </is>
      </c>
      <c r="H975" t="n">
        <v>1</v>
      </c>
      <c r="I975" t="inlineStr">
        <is>
          <t>RAW MATERIAL</t>
        </is>
      </c>
      <c r="J975" t="inlineStr">
        <is>
          <t>Active</t>
        </is>
      </c>
      <c r="L975" t="n">
        <v>90</v>
      </c>
      <c r="M975" t="n">
        <v>1</v>
      </c>
      <c r="Q975" t="inlineStr">
        <is>
          <t>EA</t>
        </is>
      </c>
      <c r="R975" t="inlineStr">
        <is>
          <t>Item</t>
        </is>
      </c>
      <c r="S975" t="n">
        <v>1</v>
      </c>
      <c r="T975" t="n">
        <v>100</v>
      </c>
      <c r="U975" t="n">
        <v>1</v>
      </c>
      <c r="V975" t="n">
        <v>1</v>
      </c>
      <c r="W975" t="inlineStr">
        <is>
          <t>Date</t>
        </is>
      </c>
      <c r="Z975" s="153" t="n">
        <v>44672.73504629629</v>
      </c>
      <c r="AB975" t="inlineStr">
        <is>
          <t>*</t>
        </is>
      </c>
      <c r="AD975" t="inlineStr">
        <is>
          <t>Assembly Pull</t>
        </is>
      </c>
      <c r="AE975" t="inlineStr">
        <is>
          <t>MFRJ KITS</t>
        </is>
      </c>
      <c r="AI975" t="n">
        <v>1</v>
      </c>
      <c r="AK975" t="n">
        <v>1</v>
      </c>
      <c r="AL975" t="n">
        <v>20</v>
      </c>
      <c r="AN975" t="n">
        <v>0</v>
      </c>
      <c r="AO975" t="n">
        <v>22</v>
      </c>
      <c r="AU975" t="inlineStr">
        <is>
          <t>None</t>
        </is>
      </c>
      <c r="AV975" t="inlineStr">
        <is>
          <t>*</t>
        </is>
      </c>
    </row>
    <row r="976" ht="14.25" customHeight="1" s="152">
      <c r="A976" t="inlineStr">
        <is>
          <t>SCR</t>
        </is>
      </c>
      <c r="B976" t="n">
        <v>2</v>
      </c>
      <c r="C976" t="inlineStr">
        <is>
          <t>A066S001-00</t>
        </is>
      </c>
      <c r="D976" t="inlineStr">
        <is>
          <t>A066S001</t>
        </is>
      </c>
      <c r="E976" t="inlineStr">
        <is>
          <t xml:space="preserve">            A059J845</t>
        </is>
      </c>
      <c r="F976" t="inlineStr">
        <is>
          <t>A059J845</t>
        </is>
      </c>
      <c r="G976" t="inlineStr">
        <is>
          <t>EPA17-TUBE MODULE</t>
        </is>
      </c>
      <c r="H976" t="n">
        <v>1</v>
      </c>
      <c r="I976" t="inlineStr">
        <is>
          <t>RAW MATERIAL</t>
        </is>
      </c>
      <c r="J976" t="inlineStr">
        <is>
          <t>Active</t>
        </is>
      </c>
      <c r="L976" t="n">
        <v>100</v>
      </c>
      <c r="M976" t="n">
        <v>1</v>
      </c>
      <c r="Q976" t="inlineStr">
        <is>
          <t>EA</t>
        </is>
      </c>
      <c r="R976" t="inlineStr">
        <is>
          <t>Item</t>
        </is>
      </c>
      <c r="S976" t="n">
        <v>1</v>
      </c>
      <c r="T976" t="n">
        <v>100</v>
      </c>
      <c r="U976" t="n">
        <v>1</v>
      </c>
      <c r="V976" t="n">
        <v>1</v>
      </c>
      <c r="W976" t="inlineStr">
        <is>
          <t>Date</t>
        </is>
      </c>
      <c r="Z976" s="153" t="n">
        <v>44672.73504629629</v>
      </c>
      <c r="AB976" t="inlineStr">
        <is>
          <t>*</t>
        </is>
      </c>
      <c r="AD976" t="inlineStr">
        <is>
          <t>Assembly Pull</t>
        </is>
      </c>
      <c r="AE976" t="inlineStr">
        <is>
          <t>MFRJ KITS</t>
        </is>
      </c>
      <c r="AI976" t="n">
        <v>1</v>
      </c>
      <c r="AK976" t="n">
        <v>1</v>
      </c>
      <c r="AL976" t="n">
        <v>10</v>
      </c>
      <c r="AN976" t="n">
        <v>0</v>
      </c>
      <c r="AO976" t="n">
        <v>12</v>
      </c>
      <c r="AU976" t="inlineStr">
        <is>
          <t>None</t>
        </is>
      </c>
      <c r="AV976" t="inlineStr">
        <is>
          <t>*</t>
        </is>
      </c>
    </row>
    <row r="977" ht="14.25" customHeight="1" s="152">
      <c r="A977" t="inlineStr">
        <is>
          <t>SCR</t>
        </is>
      </c>
      <c r="B977" t="n">
        <v>1</v>
      </c>
      <c r="C977" t="inlineStr">
        <is>
          <t>A066S029-00</t>
        </is>
      </c>
      <c r="D977" t="inlineStr">
        <is>
          <t>A066S029</t>
        </is>
      </c>
      <c r="E977" t="inlineStr">
        <is>
          <t xml:space="preserve">    -  A066S029P</t>
        </is>
      </c>
      <c r="F977" t="inlineStr">
        <is>
          <t>A066S029</t>
        </is>
      </c>
      <c r="G977" t="inlineStr">
        <is>
          <t>EPA24-OUTLET MODULE-SO</t>
        </is>
      </c>
      <c r="H977" t="n">
        <v>1</v>
      </c>
      <c r="I977" t="inlineStr">
        <is>
          <t>PHANTOM</t>
        </is>
      </c>
      <c r="J977" t="inlineStr">
        <is>
          <t>PHANTOM</t>
        </is>
      </c>
      <c r="L977" t="n">
        <v>10</v>
      </c>
      <c r="M977" t="n">
        <v>1</v>
      </c>
      <c r="Q977" t="inlineStr">
        <is>
          <t>EA</t>
        </is>
      </c>
      <c r="R977" t="inlineStr">
        <is>
          <t>Item</t>
        </is>
      </c>
      <c r="S977" t="n">
        <v>1</v>
      </c>
      <c r="T977" t="n">
        <v>100</v>
      </c>
      <c r="U977" t="n">
        <v>1</v>
      </c>
      <c r="V977" t="n">
        <v>1</v>
      </c>
      <c r="W977" t="inlineStr">
        <is>
          <t>Date</t>
        </is>
      </c>
      <c r="Z977" s="153" t="n">
        <v>44671.73233796296</v>
      </c>
      <c r="AB977" t="inlineStr">
        <is>
          <t>*</t>
        </is>
      </c>
      <c r="AD977" t="inlineStr">
        <is>
          <t>Phantom</t>
        </is>
      </c>
      <c r="AI977" t="n">
        <v>1</v>
      </c>
      <c r="AK977" t="n">
        <v>1</v>
      </c>
      <c r="AL977" t="n">
        <v>0</v>
      </c>
      <c r="AN977" t="n">
        <v>2</v>
      </c>
      <c r="AO977" t="n">
        <v>83</v>
      </c>
      <c r="AU977" t="inlineStr">
        <is>
          <t>None</t>
        </is>
      </c>
    </row>
    <row r="978" ht="14.25" customHeight="1" s="152">
      <c r="A978" t="inlineStr">
        <is>
          <t>SCR</t>
        </is>
      </c>
      <c r="B978" t="n">
        <v>2</v>
      </c>
      <c r="C978" t="inlineStr">
        <is>
          <t>A066S029-00</t>
        </is>
      </c>
      <c r="D978" t="inlineStr">
        <is>
          <t>A066S029</t>
        </is>
      </c>
      <c r="E978" t="inlineStr">
        <is>
          <t xml:space="preserve">        -  A068M010</t>
        </is>
      </c>
      <c r="F978" t="inlineStr">
        <is>
          <t>A068M010</t>
        </is>
      </c>
      <c r="G978" t="inlineStr">
        <is>
          <t>MODULE,SCR CATALYST</t>
        </is>
      </c>
      <c r="H978" t="n">
        <v>1</v>
      </c>
      <c r="I978" t="inlineStr">
        <is>
          <t>SUB ASSEMBLY</t>
        </is>
      </c>
      <c r="J978" t="inlineStr">
        <is>
          <t>Active</t>
        </is>
      </c>
      <c r="L978" t="n">
        <v>12</v>
      </c>
      <c r="M978" t="n">
        <v>1</v>
      </c>
      <c r="Q978" t="inlineStr">
        <is>
          <t>EA</t>
        </is>
      </c>
      <c r="R978" t="inlineStr">
        <is>
          <t>Item</t>
        </is>
      </c>
      <c r="S978" t="n">
        <v>1</v>
      </c>
      <c r="T978" t="n">
        <v>100</v>
      </c>
      <c r="U978" t="n">
        <v>1</v>
      </c>
      <c r="V978" t="n">
        <v>1</v>
      </c>
      <c r="W978" t="inlineStr">
        <is>
          <t>Date</t>
        </is>
      </c>
      <c r="Z978" s="153" t="n">
        <v>44956.72072916666</v>
      </c>
      <c r="AB978" t="inlineStr">
        <is>
          <t>*</t>
        </is>
      </c>
      <c r="AD978" t="inlineStr">
        <is>
          <t>Assembly Pull</t>
        </is>
      </c>
      <c r="AE978" t="inlineStr">
        <is>
          <t>M1200</t>
        </is>
      </c>
      <c r="AI978" t="n">
        <v>1</v>
      </c>
      <c r="AK978" t="n">
        <v>1</v>
      </c>
      <c r="AL978" t="n">
        <v>1</v>
      </c>
      <c r="AN978" t="n">
        <v>2</v>
      </c>
      <c r="AO978" t="n">
        <v>83</v>
      </c>
      <c r="AU978" t="inlineStr">
        <is>
          <t>None</t>
        </is>
      </c>
      <c r="AV978" t="inlineStr">
        <is>
          <t>*</t>
        </is>
      </c>
    </row>
    <row r="979" ht="14.25" customHeight="1" s="152">
      <c r="A979" t="inlineStr">
        <is>
          <t>SCR</t>
        </is>
      </c>
      <c r="B979" t="n">
        <v>3</v>
      </c>
      <c r="C979" t="inlineStr">
        <is>
          <t>A066S029-00</t>
        </is>
      </c>
      <c r="D979" t="inlineStr">
        <is>
          <t>A066S029</t>
        </is>
      </c>
      <c r="E979" t="inlineStr">
        <is>
          <t xml:space="preserve">            -  A067Y775</t>
        </is>
      </c>
      <c r="F979" t="inlineStr">
        <is>
          <t>A067Y775</t>
        </is>
      </c>
      <c r="G979" t="inlineStr">
        <is>
          <t>BODY</t>
        </is>
      </c>
      <c r="H979" t="n">
        <v>1</v>
      </c>
      <c r="I979" t="inlineStr">
        <is>
          <t>SUB ASSEMBLY</t>
        </is>
      </c>
      <c r="J979" t="inlineStr">
        <is>
          <t>Active</t>
        </is>
      </c>
      <c r="L979" t="n">
        <v>10</v>
      </c>
      <c r="M979" t="n">
        <v>1</v>
      </c>
      <c r="Q979" t="inlineStr">
        <is>
          <t>EA</t>
        </is>
      </c>
      <c r="R979" t="inlineStr">
        <is>
          <t>Item</t>
        </is>
      </c>
      <c r="S979" t="n">
        <v>1</v>
      </c>
      <c r="T979" t="n">
        <v>100</v>
      </c>
      <c r="U979" t="n">
        <v>1</v>
      </c>
      <c r="V979" t="n">
        <v>1</v>
      </c>
      <c r="W979" t="inlineStr">
        <is>
          <t>Date</t>
        </is>
      </c>
      <c r="Z979" s="153" t="n">
        <v>44956.72072916666</v>
      </c>
      <c r="AB979" t="inlineStr">
        <is>
          <t>*</t>
        </is>
      </c>
      <c r="AD979" t="inlineStr">
        <is>
          <t>Assembly Pull</t>
        </is>
      </c>
      <c r="AE979" t="inlineStr">
        <is>
          <t>C500</t>
        </is>
      </c>
      <c r="AI979" t="n">
        <v>1</v>
      </c>
      <c r="AK979" t="n">
        <v>1</v>
      </c>
      <c r="AL979" t="n">
        <v>1</v>
      </c>
      <c r="AN979" t="n">
        <v>1</v>
      </c>
      <c r="AO979" t="n">
        <v>6</v>
      </c>
      <c r="AU979" t="inlineStr">
        <is>
          <t>None</t>
        </is>
      </c>
      <c r="AV979" t="inlineStr">
        <is>
          <t>*</t>
        </is>
      </c>
    </row>
    <row r="980" ht="14.25" customHeight="1" s="152">
      <c r="A980" t="inlineStr">
        <is>
          <t>SCR</t>
        </is>
      </c>
      <c r="B980" t="n">
        <v>4</v>
      </c>
      <c r="C980" t="inlineStr">
        <is>
          <t>A066S029-00</t>
        </is>
      </c>
      <c r="D980" t="inlineStr">
        <is>
          <t>A066S029</t>
        </is>
      </c>
      <c r="E980" t="inlineStr">
        <is>
          <t xml:space="preserve">                    A067Y775F</t>
        </is>
      </c>
      <c r="F980" t="inlineStr">
        <is>
          <t>A067Y775</t>
        </is>
      </c>
      <c r="G980" t="inlineStr">
        <is>
          <t>BODY FLAT</t>
        </is>
      </c>
      <c r="H980" t="n">
        <v>1</v>
      </c>
      <c r="I980" t="inlineStr">
        <is>
          <t>RAW MATERIAL</t>
        </is>
      </c>
      <c r="J980" t="inlineStr">
        <is>
          <t>Active</t>
        </is>
      </c>
      <c r="L980" t="n">
        <v>10</v>
      </c>
      <c r="M980" t="n">
        <v>1</v>
      </c>
      <c r="Q980" t="inlineStr">
        <is>
          <t>EA</t>
        </is>
      </c>
      <c r="R980" t="inlineStr">
        <is>
          <t>Item</t>
        </is>
      </c>
      <c r="S980" t="n">
        <v>1</v>
      </c>
      <c r="T980" t="n">
        <v>100</v>
      </c>
      <c r="U980" t="n">
        <v>1</v>
      </c>
      <c r="V980" t="n">
        <v>1</v>
      </c>
      <c r="W980" t="inlineStr">
        <is>
          <t>Date</t>
        </is>
      </c>
      <c r="Z980" s="153" t="n">
        <v>44956.72072916666</v>
      </c>
      <c r="AB980" t="inlineStr">
        <is>
          <t>*</t>
        </is>
      </c>
      <c r="AD980" t="inlineStr">
        <is>
          <t>Assembly Pull</t>
        </is>
      </c>
      <c r="AE980" t="inlineStr">
        <is>
          <t>LSLASER</t>
        </is>
      </c>
      <c r="AI980" t="n">
        <v>1</v>
      </c>
      <c r="AK980" t="n">
        <v>1</v>
      </c>
      <c r="AL980" t="n">
        <v>5</v>
      </c>
      <c r="AN980" t="n">
        <v>0</v>
      </c>
      <c r="AO980" t="n">
        <v>5</v>
      </c>
      <c r="AU980" t="inlineStr">
        <is>
          <t>None</t>
        </is>
      </c>
      <c r="AV980" t="inlineStr">
        <is>
          <t>*</t>
        </is>
      </c>
    </row>
    <row r="981" ht="14.25" customHeight="1" s="152">
      <c r="A981" t="inlineStr">
        <is>
          <t>SCR</t>
        </is>
      </c>
      <c r="B981" t="n">
        <v>3</v>
      </c>
      <c r="C981" t="inlineStr">
        <is>
          <t>A066S029-00</t>
        </is>
      </c>
      <c r="D981" t="inlineStr">
        <is>
          <t>A066S029</t>
        </is>
      </c>
      <c r="E981" t="inlineStr">
        <is>
          <t xml:space="preserve">                A067B296</t>
        </is>
      </c>
      <c r="F981" t="inlineStr">
        <is>
          <t>A067B296</t>
        </is>
      </c>
      <c r="G981" t="inlineStr">
        <is>
          <t>CATALYST,SELECTIVE CATALYTIC REDUCTION</t>
        </is>
      </c>
      <c r="H981" t="n">
        <v>1</v>
      </c>
      <c r="I981" t="inlineStr">
        <is>
          <t>RAW MATERIAL</t>
        </is>
      </c>
      <c r="J981" t="inlineStr">
        <is>
          <t>Active</t>
        </is>
      </c>
      <c r="L981" t="n">
        <v>20</v>
      </c>
      <c r="M981" t="n">
        <v>1</v>
      </c>
      <c r="Q981" t="inlineStr">
        <is>
          <t>EA</t>
        </is>
      </c>
      <c r="R981" t="inlineStr">
        <is>
          <t>Item</t>
        </is>
      </c>
      <c r="S981" t="n">
        <v>1</v>
      </c>
      <c r="T981" t="n">
        <v>100</v>
      </c>
      <c r="U981" t="n">
        <v>1</v>
      </c>
      <c r="V981" t="n">
        <v>1</v>
      </c>
      <c r="W981" t="inlineStr">
        <is>
          <t>Date</t>
        </is>
      </c>
      <c r="Z981" s="153" t="n">
        <v>44956.72072916666</v>
      </c>
      <c r="AB981" t="inlineStr">
        <is>
          <t>*</t>
        </is>
      </c>
      <c r="AD981" t="inlineStr">
        <is>
          <t>Assembly Pull</t>
        </is>
      </c>
      <c r="AE981" t="inlineStr">
        <is>
          <t>C500</t>
        </is>
      </c>
      <c r="AI981" t="n">
        <v>1</v>
      </c>
      <c r="AK981" t="n">
        <v>1</v>
      </c>
      <c r="AL981" t="n">
        <v>10</v>
      </c>
      <c r="AN981" t="n">
        <v>0</v>
      </c>
      <c r="AO981" t="n">
        <v>12</v>
      </c>
      <c r="AU981" t="inlineStr">
        <is>
          <t>None</t>
        </is>
      </c>
      <c r="AV981" t="inlineStr">
        <is>
          <t>*</t>
        </is>
      </c>
    </row>
    <row r="982" ht="14.25" customHeight="1" s="152">
      <c r="A982" t="inlineStr">
        <is>
          <t>SCR</t>
        </is>
      </c>
      <c r="B982" t="n">
        <v>3</v>
      </c>
      <c r="C982" t="inlineStr">
        <is>
          <t>A066S029-00</t>
        </is>
      </c>
      <c r="D982" t="inlineStr">
        <is>
          <t>A066S029</t>
        </is>
      </c>
      <c r="E982" t="inlineStr">
        <is>
          <t xml:space="preserve">                A066D090</t>
        </is>
      </c>
      <c r="F982" t="inlineStr">
        <is>
          <t>A066D090</t>
        </is>
      </c>
      <c r="G982" t="inlineStr">
        <is>
          <t>MAT,SUBSTRATE MOUNTING</t>
        </is>
      </c>
      <c r="H982" t="n">
        <v>1</v>
      </c>
      <c r="I982" t="inlineStr">
        <is>
          <t>RAW MATERIAL</t>
        </is>
      </c>
      <c r="J982" t="inlineStr">
        <is>
          <t>Active</t>
        </is>
      </c>
      <c r="L982" t="n">
        <v>30</v>
      </c>
      <c r="M982" t="n">
        <v>1</v>
      </c>
      <c r="Q982" t="inlineStr">
        <is>
          <t>EA</t>
        </is>
      </c>
      <c r="R982" t="inlineStr">
        <is>
          <t>Item</t>
        </is>
      </c>
      <c r="S982" t="n">
        <v>2</v>
      </c>
      <c r="T982" t="n">
        <v>100</v>
      </c>
      <c r="U982" t="n">
        <v>1</v>
      </c>
      <c r="V982" t="n">
        <v>2</v>
      </c>
      <c r="W982" t="inlineStr">
        <is>
          <t>Date</t>
        </is>
      </c>
      <c r="Z982" s="153" t="n">
        <v>44956.72072916666</v>
      </c>
      <c r="AB982" t="inlineStr">
        <is>
          <t>*</t>
        </is>
      </c>
      <c r="AD982" t="inlineStr">
        <is>
          <t>Assembly Pull</t>
        </is>
      </c>
      <c r="AE982" t="inlineStr">
        <is>
          <t>C500</t>
        </is>
      </c>
      <c r="AI982" t="n">
        <v>2</v>
      </c>
      <c r="AK982" t="n">
        <v>1</v>
      </c>
      <c r="AL982" t="n">
        <v>15</v>
      </c>
      <c r="AN982" t="n">
        <v>0</v>
      </c>
      <c r="AO982" t="n">
        <v>17</v>
      </c>
      <c r="AU982" t="inlineStr">
        <is>
          <t>None</t>
        </is>
      </c>
      <c r="AV982" t="inlineStr">
        <is>
          <t>*</t>
        </is>
      </c>
    </row>
    <row r="983" ht="14.25" customHeight="1" s="152">
      <c r="A983" t="inlineStr">
        <is>
          <t>SCR</t>
        </is>
      </c>
      <c r="B983" t="n">
        <v>3</v>
      </c>
      <c r="C983" t="inlineStr">
        <is>
          <t>A066S029-00</t>
        </is>
      </c>
      <c r="D983" t="inlineStr">
        <is>
          <t>A066S029</t>
        </is>
      </c>
      <c r="E983" t="inlineStr">
        <is>
          <t xml:space="preserve">            -  A067B298</t>
        </is>
      </c>
      <c r="F983" t="inlineStr">
        <is>
          <t>A067B298</t>
        </is>
      </c>
      <c r="G983" t="inlineStr">
        <is>
          <t>CATALYST, AMMONIA SLIP</t>
        </is>
      </c>
      <c r="H983" t="n">
        <v>1</v>
      </c>
      <c r="I983" t="inlineStr">
        <is>
          <t>PHANTOM</t>
        </is>
      </c>
      <c r="J983" t="inlineStr">
        <is>
          <t>PHANTOM</t>
        </is>
      </c>
      <c r="L983" t="n">
        <v>40</v>
      </c>
      <c r="M983" t="n">
        <v>1</v>
      </c>
      <c r="Q983" t="inlineStr">
        <is>
          <t>EA</t>
        </is>
      </c>
      <c r="R983" t="inlineStr">
        <is>
          <t>Item</t>
        </is>
      </c>
      <c r="S983" t="n">
        <v>1</v>
      </c>
      <c r="T983" t="n">
        <v>100</v>
      </c>
      <c r="U983" t="n">
        <v>1</v>
      </c>
      <c r="V983" t="n">
        <v>1</v>
      </c>
      <c r="W983" t="inlineStr">
        <is>
          <t>Date</t>
        </is>
      </c>
      <c r="Z983" s="153" t="n">
        <v>44956.72072916666</v>
      </c>
      <c r="AB983" t="inlineStr">
        <is>
          <t>*</t>
        </is>
      </c>
      <c r="AD983" t="inlineStr">
        <is>
          <t>Phantom</t>
        </is>
      </c>
      <c r="AI983" t="n">
        <v>1</v>
      </c>
      <c r="AK983" t="n">
        <v>1</v>
      </c>
      <c r="AL983" t="n">
        <v>0</v>
      </c>
      <c r="AN983" t="n">
        <v>0</v>
      </c>
      <c r="AO983" t="n">
        <v>82</v>
      </c>
      <c r="AU983" t="inlineStr">
        <is>
          <t>None</t>
        </is>
      </c>
    </row>
    <row r="984" ht="14.25" customHeight="1" s="152">
      <c r="A984" t="inlineStr">
        <is>
          <t>SCR</t>
        </is>
      </c>
      <c r="B984" t="n">
        <v>4</v>
      </c>
      <c r="C984" t="inlineStr">
        <is>
          <t>A066S029-00</t>
        </is>
      </c>
      <c r="D984" t="inlineStr">
        <is>
          <t>A066S029</t>
        </is>
      </c>
      <c r="E984" t="inlineStr">
        <is>
          <t xml:space="preserve">                    A067B298A</t>
        </is>
      </c>
      <c r="F984" t="inlineStr">
        <is>
          <t>A067B298</t>
        </is>
      </c>
      <c r="G984" t="inlineStr">
        <is>
          <t>CATALYST, AMMONIA SLIP</t>
        </is>
      </c>
      <c r="H984" t="n">
        <v>1</v>
      </c>
      <c r="I984" t="inlineStr">
        <is>
          <t>RAW MATERIAL</t>
        </is>
      </c>
      <c r="J984" t="inlineStr">
        <is>
          <t>Active</t>
        </is>
      </c>
      <c r="L984" t="n">
        <v>10</v>
      </c>
      <c r="M984" t="n">
        <v>1</v>
      </c>
      <c r="Q984" t="inlineStr">
        <is>
          <t>EA</t>
        </is>
      </c>
      <c r="R984" t="inlineStr">
        <is>
          <t>Item</t>
        </is>
      </c>
      <c r="S984" t="n">
        <v>1</v>
      </c>
      <c r="T984" t="n">
        <v>100</v>
      </c>
      <c r="U984" t="n">
        <v>1</v>
      </c>
      <c r="V984" t="n">
        <v>1</v>
      </c>
      <c r="W984" t="inlineStr">
        <is>
          <t>Date</t>
        </is>
      </c>
      <c r="Z984" s="153" t="n">
        <v>44956.72072916666</v>
      </c>
      <c r="AB984" t="inlineStr">
        <is>
          <t>*</t>
        </is>
      </c>
      <c r="AD984" t="inlineStr">
        <is>
          <t>Assembly Pull</t>
        </is>
      </c>
      <c r="AE984" t="inlineStr">
        <is>
          <t>C500</t>
        </is>
      </c>
      <c r="AI984" t="n">
        <v>1</v>
      </c>
      <c r="AK984" t="n">
        <v>1</v>
      </c>
      <c r="AL984" t="n">
        <v>10</v>
      </c>
      <c r="AN984" t="n">
        <v>0</v>
      </c>
      <c r="AO984" t="n">
        <v>12</v>
      </c>
      <c r="AU984" t="inlineStr">
        <is>
          <t>None</t>
        </is>
      </c>
      <c r="AV984" t="inlineStr">
        <is>
          <t>*</t>
        </is>
      </c>
    </row>
    <row r="985" ht="14.25" customHeight="1" s="152">
      <c r="A985" t="inlineStr">
        <is>
          <t>SCR</t>
        </is>
      </c>
      <c r="B985" t="n">
        <v>4</v>
      </c>
      <c r="C985" t="inlineStr">
        <is>
          <t>A066S029-00</t>
        </is>
      </c>
      <c r="D985" t="inlineStr">
        <is>
          <t>A066S029</t>
        </is>
      </c>
      <c r="E985" t="inlineStr">
        <is>
          <t xml:space="preserve">                    Q196100</t>
        </is>
      </c>
      <c r="F985" t="inlineStr">
        <is>
          <t>Q196100</t>
        </is>
      </c>
      <c r="G985" t="inlineStr">
        <is>
          <t>PRECIOUS METAL PLATINUM PER PRINT</t>
        </is>
      </c>
      <c r="H985" t="n">
        <v>1</v>
      </c>
      <c r="I985" t="inlineStr">
        <is>
          <t>RAW MATERIAL</t>
        </is>
      </c>
      <c r="J985" t="inlineStr">
        <is>
          <t>Active</t>
        </is>
      </c>
      <c r="L985" t="n">
        <v>20</v>
      </c>
      <c r="M985" t="n">
        <v>1</v>
      </c>
      <c r="Q985" t="inlineStr">
        <is>
          <t>TZ</t>
        </is>
      </c>
      <c r="R985" t="inlineStr">
        <is>
          <t>Item</t>
        </is>
      </c>
      <c r="S985" t="n">
        <v>0.007557</v>
      </c>
      <c r="T985" t="n">
        <v>100</v>
      </c>
      <c r="U985" t="n">
        <v>1</v>
      </c>
      <c r="V985" t="n">
        <v>0.007557</v>
      </c>
      <c r="W985" t="inlineStr">
        <is>
          <t>Date</t>
        </is>
      </c>
      <c r="Z985" s="153" t="n">
        <v>44956.72072916666</v>
      </c>
      <c r="AB985" t="inlineStr">
        <is>
          <t>*</t>
        </is>
      </c>
      <c r="AD985" t="inlineStr">
        <is>
          <t>Assembly Pull</t>
        </is>
      </c>
      <c r="AE985" t="inlineStr">
        <is>
          <t>PGM</t>
        </is>
      </c>
      <c r="AI985" t="n">
        <v>0.007557</v>
      </c>
      <c r="AK985" t="n">
        <v>1</v>
      </c>
      <c r="AL985" t="n">
        <v>80</v>
      </c>
      <c r="AN985" t="n">
        <v>0</v>
      </c>
      <c r="AO985" t="n">
        <v>82</v>
      </c>
      <c r="AU985" t="inlineStr">
        <is>
          <t>None</t>
        </is>
      </c>
      <c r="AV985" t="inlineStr">
        <is>
          <t>*</t>
        </is>
      </c>
    </row>
    <row r="986" ht="14.25" customHeight="1" s="152">
      <c r="A986" t="inlineStr">
        <is>
          <t>SCR</t>
        </is>
      </c>
      <c r="B986" t="n">
        <v>2</v>
      </c>
      <c r="C986" t="inlineStr">
        <is>
          <t>A066S029-00</t>
        </is>
      </c>
      <c r="D986" t="inlineStr">
        <is>
          <t>A066S029</t>
        </is>
      </c>
      <c r="E986" t="inlineStr">
        <is>
          <t xml:space="preserve">            A065T243</t>
        </is>
      </c>
      <c r="F986" t="inlineStr">
        <is>
          <t>A065T243</t>
        </is>
      </c>
      <c r="G986" t="inlineStr">
        <is>
          <t>ROLLED BODY</t>
        </is>
      </c>
      <c r="H986" t="n">
        <v>1</v>
      </c>
      <c r="I986" t="inlineStr">
        <is>
          <t>RAW MATERIAL</t>
        </is>
      </c>
      <c r="J986" t="inlineStr">
        <is>
          <t>Active</t>
        </is>
      </c>
      <c r="L986" t="n">
        <v>20</v>
      </c>
      <c r="M986" t="n">
        <v>1</v>
      </c>
      <c r="Q986" t="inlineStr">
        <is>
          <t>EA</t>
        </is>
      </c>
      <c r="R986" t="inlineStr">
        <is>
          <t>Item</t>
        </is>
      </c>
      <c r="S986" t="n">
        <v>1</v>
      </c>
      <c r="T986" t="n">
        <v>100</v>
      </c>
      <c r="U986" t="n">
        <v>1</v>
      </c>
      <c r="V986" t="n">
        <v>1</v>
      </c>
      <c r="W986" t="inlineStr">
        <is>
          <t>Date</t>
        </is>
      </c>
      <c r="Z986" s="153" t="n">
        <v>44671.73233796296</v>
      </c>
      <c r="AB986" t="inlineStr">
        <is>
          <t>*</t>
        </is>
      </c>
      <c r="AD986" t="inlineStr">
        <is>
          <t>Assembly Pull</t>
        </is>
      </c>
      <c r="AE986" t="inlineStr">
        <is>
          <t>MFRJ KITS</t>
        </is>
      </c>
      <c r="AI986" t="n">
        <v>1</v>
      </c>
      <c r="AK986" t="n">
        <v>1</v>
      </c>
      <c r="AL986" t="n">
        <v>30</v>
      </c>
      <c r="AN986" t="n">
        <v>0</v>
      </c>
      <c r="AO986" t="n">
        <v>32</v>
      </c>
      <c r="AU986" t="inlineStr">
        <is>
          <t>None</t>
        </is>
      </c>
      <c r="AV986" t="inlineStr">
        <is>
          <t>*</t>
        </is>
      </c>
    </row>
    <row r="987" ht="14.25" customHeight="1" s="152">
      <c r="A987" t="inlineStr">
        <is>
          <t>SCR</t>
        </is>
      </c>
      <c r="B987" t="n">
        <v>2</v>
      </c>
      <c r="C987" t="inlineStr">
        <is>
          <t>A066S029-00</t>
        </is>
      </c>
      <c r="D987" t="inlineStr">
        <is>
          <t>A066S029</t>
        </is>
      </c>
      <c r="E987" t="inlineStr">
        <is>
          <t xml:space="preserve">            A066G028</t>
        </is>
      </c>
      <c r="F987" t="inlineStr">
        <is>
          <t>A066G028</t>
        </is>
      </c>
      <c r="G987" t="inlineStr">
        <is>
          <t>PLATE,FLANGED</t>
        </is>
      </c>
      <c r="H987" t="n">
        <v>1</v>
      </c>
      <c r="I987" t="inlineStr">
        <is>
          <t>RAW MATERIAL</t>
        </is>
      </c>
      <c r="J987" t="inlineStr">
        <is>
          <t>Active</t>
        </is>
      </c>
      <c r="L987" t="n">
        <v>30</v>
      </c>
      <c r="M987" t="n">
        <v>1</v>
      </c>
      <c r="Q987" t="inlineStr">
        <is>
          <t>EA</t>
        </is>
      </c>
      <c r="R987" t="inlineStr">
        <is>
          <t>Item</t>
        </is>
      </c>
      <c r="S987" t="n">
        <v>1</v>
      </c>
      <c r="T987" t="n">
        <v>100</v>
      </c>
      <c r="U987" t="n">
        <v>1</v>
      </c>
      <c r="V987" t="n">
        <v>1</v>
      </c>
      <c r="W987" t="inlineStr">
        <is>
          <t>Date</t>
        </is>
      </c>
      <c r="Z987" s="153" t="n">
        <v>44671.73233796296</v>
      </c>
      <c r="AB987" t="inlineStr">
        <is>
          <t>*</t>
        </is>
      </c>
      <c r="AD987" t="inlineStr">
        <is>
          <t>Assembly Pull</t>
        </is>
      </c>
      <c r="AE987" t="inlineStr">
        <is>
          <t>MFRJ KITS</t>
        </is>
      </c>
      <c r="AI987" t="n">
        <v>1</v>
      </c>
      <c r="AK987" t="n">
        <v>1</v>
      </c>
      <c r="AL987" t="n">
        <v>20</v>
      </c>
      <c r="AN987" t="n">
        <v>0</v>
      </c>
      <c r="AO987" t="n">
        <v>22</v>
      </c>
      <c r="AU987" t="inlineStr">
        <is>
          <t>None</t>
        </is>
      </c>
      <c r="AV987" t="inlineStr">
        <is>
          <t>*</t>
        </is>
      </c>
    </row>
    <row r="988" ht="14.25" customHeight="1" s="152">
      <c r="A988" t="inlineStr">
        <is>
          <t>SCR</t>
        </is>
      </c>
      <c r="B988" t="n">
        <v>2</v>
      </c>
      <c r="C988" t="inlineStr">
        <is>
          <t>A066S029-00</t>
        </is>
      </c>
      <c r="D988" t="inlineStr">
        <is>
          <t>A066S029</t>
        </is>
      </c>
      <c r="E988" t="inlineStr">
        <is>
          <t xml:space="preserve">            A054H715</t>
        </is>
      </c>
      <c r="F988" t="inlineStr">
        <is>
          <t>A054H715</t>
        </is>
      </c>
      <c r="G988" t="inlineStr">
        <is>
          <t>EPA17-PLATE, FLANGED</t>
        </is>
      </c>
      <c r="H988" t="n">
        <v>1</v>
      </c>
      <c r="I988" t="inlineStr">
        <is>
          <t>RAW MATERIAL</t>
        </is>
      </c>
      <c r="J988" t="inlineStr">
        <is>
          <t>Active</t>
        </is>
      </c>
      <c r="L988" t="n">
        <v>40</v>
      </c>
      <c r="M988" t="n">
        <v>1</v>
      </c>
      <c r="Q988" t="inlineStr">
        <is>
          <t>EA</t>
        </is>
      </c>
      <c r="R988" t="inlineStr">
        <is>
          <t>Item</t>
        </is>
      </c>
      <c r="S988" t="n">
        <v>1</v>
      </c>
      <c r="T988" t="n">
        <v>100</v>
      </c>
      <c r="U988" t="n">
        <v>1</v>
      </c>
      <c r="V988" t="n">
        <v>1</v>
      </c>
      <c r="W988" t="inlineStr">
        <is>
          <t>Date</t>
        </is>
      </c>
      <c r="Z988" s="153" t="n">
        <v>44671.73233796296</v>
      </c>
      <c r="AB988" t="inlineStr">
        <is>
          <t>*</t>
        </is>
      </c>
      <c r="AD988" t="inlineStr">
        <is>
          <t>Assembly Pull</t>
        </is>
      </c>
      <c r="AE988" t="inlineStr">
        <is>
          <t>MFRJ KITS</t>
        </is>
      </c>
      <c r="AI988" t="n">
        <v>1</v>
      </c>
      <c r="AK988" t="n">
        <v>1</v>
      </c>
      <c r="AL988" t="n">
        <v>15</v>
      </c>
      <c r="AN988" t="n">
        <v>0</v>
      </c>
      <c r="AO988" t="n">
        <v>17</v>
      </c>
      <c r="AU988" t="inlineStr">
        <is>
          <t>None</t>
        </is>
      </c>
      <c r="AV988" t="inlineStr">
        <is>
          <t>*</t>
        </is>
      </c>
    </row>
    <row r="989" ht="14.25" customHeight="1" s="152">
      <c r="A989" t="inlineStr">
        <is>
          <t>SCR</t>
        </is>
      </c>
      <c r="B989" t="n">
        <v>2</v>
      </c>
      <c r="C989" t="inlineStr">
        <is>
          <t>A066S029-00</t>
        </is>
      </c>
      <c r="D989" t="inlineStr">
        <is>
          <t>A066S029</t>
        </is>
      </c>
      <c r="E989" t="inlineStr">
        <is>
          <t xml:space="preserve">        -  A067Y417</t>
        </is>
      </c>
      <c r="F989" t="inlineStr">
        <is>
          <t>A067Y417</t>
        </is>
      </c>
      <c r="G989" t="inlineStr">
        <is>
          <t>ROLLED BODY</t>
        </is>
      </c>
      <c r="H989" t="n">
        <v>1</v>
      </c>
      <c r="I989" t="inlineStr">
        <is>
          <t>SUB ASSEMBLY</t>
        </is>
      </c>
      <c r="J989" t="inlineStr">
        <is>
          <t>Active</t>
        </is>
      </c>
      <c r="L989" t="n">
        <v>51</v>
      </c>
      <c r="M989" t="n">
        <v>1</v>
      </c>
      <c r="Q989" t="inlineStr">
        <is>
          <t>EA</t>
        </is>
      </c>
      <c r="R989" t="inlineStr">
        <is>
          <t>Item</t>
        </is>
      </c>
      <c r="S989" t="n">
        <v>1</v>
      </c>
      <c r="T989" t="n">
        <v>100</v>
      </c>
      <c r="U989" t="n">
        <v>1</v>
      </c>
      <c r="V989" t="n">
        <v>1</v>
      </c>
      <c r="W989" t="inlineStr">
        <is>
          <t>Date</t>
        </is>
      </c>
      <c r="Z989" s="153" t="n">
        <v>44679.72910879629</v>
      </c>
      <c r="AB989" t="inlineStr">
        <is>
          <t>*</t>
        </is>
      </c>
      <c r="AC989" t="inlineStr">
        <is>
          <t>MPTBR2231</t>
        </is>
      </c>
      <c r="AD989" t="inlineStr">
        <is>
          <t>Assembly Pull</t>
        </is>
      </c>
      <c r="AE989" t="inlineStr">
        <is>
          <t>LSSMSMOD</t>
        </is>
      </c>
      <c r="AI989" t="n">
        <v>1</v>
      </c>
      <c r="AK989" t="n">
        <v>1</v>
      </c>
      <c r="AL989" t="n">
        <v>1</v>
      </c>
      <c r="AN989" t="n">
        <v>1</v>
      </c>
      <c r="AO989" t="n">
        <v>6</v>
      </c>
      <c r="AU989" t="inlineStr">
        <is>
          <t>None</t>
        </is>
      </c>
      <c r="AV989" t="inlineStr">
        <is>
          <t>*</t>
        </is>
      </c>
    </row>
    <row r="990" ht="14.25" customHeight="1" s="152">
      <c r="A990" t="inlineStr">
        <is>
          <t>SCR</t>
        </is>
      </c>
      <c r="B990" t="n">
        <v>3</v>
      </c>
      <c r="C990" t="inlineStr">
        <is>
          <t>A066S029-00</t>
        </is>
      </c>
      <c r="D990" t="inlineStr">
        <is>
          <t>A066S029</t>
        </is>
      </c>
      <c r="E990" t="inlineStr">
        <is>
          <t xml:space="preserve">                A067Y417F</t>
        </is>
      </c>
      <c r="F990" t="inlineStr">
        <is>
          <t>A067Y417</t>
        </is>
      </c>
      <c r="G990" t="inlineStr">
        <is>
          <t>FLAT BODY</t>
        </is>
      </c>
      <c r="H990" t="n">
        <v>1</v>
      </c>
      <c r="I990" t="inlineStr">
        <is>
          <t>RAW MATERIAL</t>
        </is>
      </c>
      <c r="J990" t="inlineStr">
        <is>
          <t>Active</t>
        </is>
      </c>
      <c r="L990" t="n">
        <v>10</v>
      </c>
      <c r="M990" t="n">
        <v>1</v>
      </c>
      <c r="Q990" t="inlineStr">
        <is>
          <t>EA</t>
        </is>
      </c>
      <c r="R990" t="inlineStr">
        <is>
          <t>Item</t>
        </is>
      </c>
      <c r="S990" t="n">
        <v>1</v>
      </c>
      <c r="T990" t="n">
        <v>100</v>
      </c>
      <c r="U990" t="n">
        <v>1</v>
      </c>
      <c r="V990" t="n">
        <v>1</v>
      </c>
      <c r="W990" t="inlineStr">
        <is>
          <t>Date</t>
        </is>
      </c>
      <c r="Z990" s="153" t="n">
        <v>44679.72910879629</v>
      </c>
      <c r="AB990" t="inlineStr">
        <is>
          <t>*</t>
        </is>
      </c>
      <c r="AD990" t="inlineStr">
        <is>
          <t>Assembly Pull</t>
        </is>
      </c>
      <c r="AE990" t="inlineStr">
        <is>
          <t>LSLASER</t>
        </is>
      </c>
      <c r="AI990" t="n">
        <v>1</v>
      </c>
      <c r="AK990" t="n">
        <v>1</v>
      </c>
      <c r="AL990" t="n">
        <v>5</v>
      </c>
      <c r="AN990" t="n">
        <v>0</v>
      </c>
      <c r="AO990" t="n">
        <v>5</v>
      </c>
      <c r="AU990" t="inlineStr">
        <is>
          <t>None</t>
        </is>
      </c>
      <c r="AV990" t="inlineStr">
        <is>
          <t>*</t>
        </is>
      </c>
    </row>
    <row r="991" ht="14.25" customHeight="1" s="152">
      <c r="A991" t="inlineStr">
        <is>
          <t>SCR</t>
        </is>
      </c>
      <c r="B991" t="n">
        <v>2</v>
      </c>
      <c r="C991" t="inlineStr">
        <is>
          <t>A066S029-00</t>
        </is>
      </c>
      <c r="D991" t="inlineStr">
        <is>
          <t>A066S029</t>
        </is>
      </c>
      <c r="E991" t="inlineStr">
        <is>
          <t xml:space="preserve">            A058S632</t>
        </is>
      </c>
      <c r="F991" t="inlineStr">
        <is>
          <t>A058S632</t>
        </is>
      </c>
      <c r="G991" t="inlineStr">
        <is>
          <t>STAGE V-HEAT SHIELD</t>
        </is>
      </c>
      <c r="H991" t="n">
        <v>1</v>
      </c>
      <c r="I991" t="inlineStr">
        <is>
          <t>RAW MATERIAL</t>
        </is>
      </c>
      <c r="J991" t="inlineStr">
        <is>
          <t>Active</t>
        </is>
      </c>
      <c r="L991" t="n">
        <v>60</v>
      </c>
      <c r="M991" t="n">
        <v>1</v>
      </c>
      <c r="Q991" t="inlineStr">
        <is>
          <t>EA</t>
        </is>
      </c>
      <c r="R991" t="inlineStr">
        <is>
          <t>Item</t>
        </is>
      </c>
      <c r="S991" t="n">
        <v>1</v>
      </c>
      <c r="T991" t="n">
        <v>100</v>
      </c>
      <c r="U991" t="n">
        <v>1</v>
      </c>
      <c r="V991" t="n">
        <v>1</v>
      </c>
      <c r="W991" t="inlineStr">
        <is>
          <t>Date</t>
        </is>
      </c>
      <c r="Z991" s="153" t="n">
        <v>44671.73233796296</v>
      </c>
      <c r="AB991" t="inlineStr">
        <is>
          <t>*</t>
        </is>
      </c>
      <c r="AD991" t="inlineStr">
        <is>
          <t>Assembly Pull</t>
        </is>
      </c>
      <c r="AE991" t="inlineStr">
        <is>
          <t>MFRJ KITS</t>
        </is>
      </c>
      <c r="AI991" t="n">
        <v>1</v>
      </c>
      <c r="AK991" t="n">
        <v>1</v>
      </c>
      <c r="AL991" t="n">
        <v>20</v>
      </c>
      <c r="AN991" t="n">
        <v>0</v>
      </c>
      <c r="AO991" t="n">
        <v>22</v>
      </c>
      <c r="AU991" t="inlineStr">
        <is>
          <t>None</t>
        </is>
      </c>
      <c r="AV991" t="inlineStr">
        <is>
          <t>*</t>
        </is>
      </c>
    </row>
    <row r="992" ht="14.25" customHeight="1" s="152">
      <c r="A992" t="inlineStr">
        <is>
          <t>SCR</t>
        </is>
      </c>
      <c r="B992" t="n">
        <v>2</v>
      </c>
      <c r="C992" t="inlineStr">
        <is>
          <t>A066S029-00</t>
        </is>
      </c>
      <c r="D992" t="inlineStr">
        <is>
          <t>A066S029</t>
        </is>
      </c>
      <c r="E992" t="inlineStr">
        <is>
          <t xml:space="preserve">            A058S636</t>
        </is>
      </c>
      <c r="F992" t="inlineStr">
        <is>
          <t>A058S636</t>
        </is>
      </c>
      <c r="G992" t="inlineStr">
        <is>
          <t>STAGE V-HEAT SHIELD</t>
        </is>
      </c>
      <c r="H992" t="n">
        <v>1</v>
      </c>
      <c r="I992" t="inlineStr">
        <is>
          <t>RAW MATERIAL</t>
        </is>
      </c>
      <c r="J992" t="inlineStr">
        <is>
          <t>Active</t>
        </is>
      </c>
      <c r="L992" t="n">
        <v>70</v>
      </c>
      <c r="M992" t="n">
        <v>1</v>
      </c>
      <c r="Q992" t="inlineStr">
        <is>
          <t>EA</t>
        </is>
      </c>
      <c r="R992" t="inlineStr">
        <is>
          <t>Item</t>
        </is>
      </c>
      <c r="S992" t="n">
        <v>1</v>
      </c>
      <c r="T992" t="n">
        <v>100</v>
      </c>
      <c r="U992" t="n">
        <v>1</v>
      </c>
      <c r="V992" t="n">
        <v>1</v>
      </c>
      <c r="W992" t="inlineStr">
        <is>
          <t>Date</t>
        </is>
      </c>
      <c r="Z992" s="153" t="n">
        <v>44671.73233796296</v>
      </c>
      <c r="AB992" t="inlineStr">
        <is>
          <t>*</t>
        </is>
      </c>
      <c r="AD992" t="inlineStr">
        <is>
          <t>Assembly Pull</t>
        </is>
      </c>
      <c r="AE992" t="inlineStr">
        <is>
          <t>MFRJ KITS</t>
        </is>
      </c>
      <c r="AI992" t="n">
        <v>1</v>
      </c>
      <c r="AK992" t="n">
        <v>1</v>
      </c>
      <c r="AL992" t="n">
        <v>20</v>
      </c>
      <c r="AN992" t="n">
        <v>0</v>
      </c>
      <c r="AO992" t="n">
        <v>22</v>
      </c>
      <c r="AU992" t="inlineStr">
        <is>
          <t>None</t>
        </is>
      </c>
      <c r="AV992" t="inlineStr">
        <is>
          <t>*</t>
        </is>
      </c>
    </row>
    <row r="993" ht="14.25" customHeight="1" s="152">
      <c r="A993" t="inlineStr">
        <is>
          <t>SCR</t>
        </is>
      </c>
      <c r="B993" t="n">
        <v>2</v>
      </c>
      <c r="C993" t="inlineStr">
        <is>
          <t>A066S029-00</t>
        </is>
      </c>
      <c r="D993" t="inlineStr">
        <is>
          <t>A066S029</t>
        </is>
      </c>
      <c r="E993" t="inlineStr">
        <is>
          <t xml:space="preserve">            A052E803</t>
        </is>
      </c>
      <c r="F993" t="inlineStr">
        <is>
          <t>A052E803</t>
        </is>
      </c>
      <c r="G993" t="inlineStr">
        <is>
          <t>EPA17-INSULATION</t>
        </is>
      </c>
      <c r="H993" t="n">
        <v>1</v>
      </c>
      <c r="I993" t="inlineStr">
        <is>
          <t>RAW MATERIAL</t>
        </is>
      </c>
      <c r="J993" t="inlineStr">
        <is>
          <t>Active</t>
        </is>
      </c>
      <c r="L993" t="n">
        <v>81</v>
      </c>
      <c r="M993" t="n">
        <v>1</v>
      </c>
      <c r="Q993" t="inlineStr">
        <is>
          <t>EA</t>
        </is>
      </c>
      <c r="R993" t="inlineStr">
        <is>
          <t>Item</t>
        </is>
      </c>
      <c r="S993" t="n">
        <v>1</v>
      </c>
      <c r="T993" t="n">
        <v>100</v>
      </c>
      <c r="U993" t="n">
        <v>1</v>
      </c>
      <c r="V993" t="n">
        <v>1</v>
      </c>
      <c r="W993" t="inlineStr">
        <is>
          <t>Date</t>
        </is>
      </c>
      <c r="Z993" s="153" t="n">
        <v>44951.71725694444</v>
      </c>
      <c r="AB993" t="inlineStr">
        <is>
          <t>*</t>
        </is>
      </c>
      <c r="AD993" t="inlineStr">
        <is>
          <t>Assembly Pull</t>
        </is>
      </c>
      <c r="AE993" t="inlineStr">
        <is>
          <t>MFRJ KITS</t>
        </is>
      </c>
      <c r="AI993" t="n">
        <v>1</v>
      </c>
      <c r="AK993" t="n">
        <v>1</v>
      </c>
      <c r="AL993" t="n">
        <v>10</v>
      </c>
      <c r="AN993" t="n">
        <v>0</v>
      </c>
      <c r="AO993" t="n">
        <v>12</v>
      </c>
      <c r="AU993" t="inlineStr">
        <is>
          <t>None</t>
        </is>
      </c>
      <c r="AV993" t="inlineStr">
        <is>
          <t>*</t>
        </is>
      </c>
    </row>
    <row r="994" ht="14.25" customHeight="1" s="152">
      <c r="A994" t="inlineStr">
        <is>
          <t>SCR</t>
        </is>
      </c>
      <c r="B994" t="n">
        <v>2</v>
      </c>
      <c r="C994" t="inlineStr">
        <is>
          <t>A066S029-00</t>
        </is>
      </c>
      <c r="D994" t="inlineStr">
        <is>
          <t>A066S029</t>
        </is>
      </c>
      <c r="E994" t="inlineStr">
        <is>
          <t xml:space="preserve">            A065T242</t>
        </is>
      </c>
      <c r="F994" t="inlineStr">
        <is>
          <t>A065T242</t>
        </is>
      </c>
      <c r="G994" t="inlineStr">
        <is>
          <t>SHIELD,HEAT</t>
        </is>
      </c>
      <c r="H994" t="n">
        <v>1</v>
      </c>
      <c r="I994" t="inlineStr">
        <is>
          <t>RAW MATERIAL</t>
        </is>
      </c>
      <c r="J994" t="inlineStr">
        <is>
          <t>Active</t>
        </is>
      </c>
      <c r="L994" t="n">
        <v>90</v>
      </c>
      <c r="M994" t="n">
        <v>1</v>
      </c>
      <c r="Q994" t="inlineStr">
        <is>
          <t>EA</t>
        </is>
      </c>
      <c r="R994" t="inlineStr">
        <is>
          <t>Item</t>
        </is>
      </c>
      <c r="S994" t="n">
        <v>1</v>
      </c>
      <c r="T994" t="n">
        <v>100</v>
      </c>
      <c r="U994" t="n">
        <v>1</v>
      </c>
      <c r="V994" t="n">
        <v>1</v>
      </c>
      <c r="W994" t="inlineStr">
        <is>
          <t>Date</t>
        </is>
      </c>
      <c r="Z994" s="153" t="n">
        <v>44671.73233796296</v>
      </c>
      <c r="AB994" t="inlineStr">
        <is>
          <t>*</t>
        </is>
      </c>
      <c r="AD994" t="inlineStr">
        <is>
          <t>Assembly Pull</t>
        </is>
      </c>
      <c r="AE994" t="inlineStr">
        <is>
          <t>MFRJ KITS</t>
        </is>
      </c>
      <c r="AI994" t="n">
        <v>1</v>
      </c>
      <c r="AK994" t="n">
        <v>1</v>
      </c>
      <c r="AL994" t="n">
        <v>20</v>
      </c>
      <c r="AN994" t="n">
        <v>0</v>
      </c>
      <c r="AO994" t="n">
        <v>22</v>
      </c>
      <c r="AU994" t="inlineStr">
        <is>
          <t>None</t>
        </is>
      </c>
      <c r="AV994" t="inlineStr">
        <is>
          <t>*</t>
        </is>
      </c>
    </row>
    <row r="995" ht="14.25" customHeight="1" s="152">
      <c r="A995" t="inlineStr">
        <is>
          <t>SCR</t>
        </is>
      </c>
      <c r="B995" t="n">
        <v>2</v>
      </c>
      <c r="C995" t="inlineStr">
        <is>
          <t>A066S029-00</t>
        </is>
      </c>
      <c r="D995" t="inlineStr">
        <is>
          <t>A066S029</t>
        </is>
      </c>
      <c r="E995" t="inlineStr">
        <is>
          <t xml:space="preserve">        -  A059J843</t>
        </is>
      </c>
      <c r="F995" t="inlineStr">
        <is>
          <t>A059J843</t>
        </is>
      </c>
      <c r="G995" t="inlineStr">
        <is>
          <t>EPA17-TUBE MODULE</t>
        </is>
      </c>
      <c r="H995" t="n">
        <v>1</v>
      </c>
      <c r="I995" t="inlineStr">
        <is>
          <t>PHANTOM</t>
        </is>
      </c>
      <c r="J995" t="inlineStr">
        <is>
          <t>PHANTOM</t>
        </is>
      </c>
      <c r="L995" t="n">
        <v>100</v>
      </c>
      <c r="M995" t="n">
        <v>1</v>
      </c>
      <c r="Q995" t="inlineStr">
        <is>
          <t>EA</t>
        </is>
      </c>
      <c r="R995" t="inlineStr">
        <is>
          <t>Item</t>
        </is>
      </c>
      <c r="S995" t="n">
        <v>1</v>
      </c>
      <c r="T995" t="n">
        <v>100</v>
      </c>
      <c r="U995" t="n">
        <v>1</v>
      </c>
      <c r="V995" t="n">
        <v>1</v>
      </c>
      <c r="W995" t="inlineStr">
        <is>
          <t>Date</t>
        </is>
      </c>
      <c r="Z995" s="153" t="n">
        <v>44671.73233796296</v>
      </c>
      <c r="AB995" t="inlineStr">
        <is>
          <t>*</t>
        </is>
      </c>
      <c r="AD995" t="inlineStr">
        <is>
          <t>Phantom</t>
        </is>
      </c>
      <c r="AI995" t="n">
        <v>1</v>
      </c>
      <c r="AK995" t="n">
        <v>1</v>
      </c>
      <c r="AL995" t="n">
        <v>0</v>
      </c>
      <c r="AN995" t="n">
        <v>0</v>
      </c>
      <c r="AO995" t="n">
        <v>12</v>
      </c>
      <c r="AU995" t="inlineStr">
        <is>
          <t>None</t>
        </is>
      </c>
    </row>
    <row r="996" ht="14.25" customHeight="1" s="152">
      <c r="A996" t="inlineStr">
        <is>
          <t>SCR</t>
        </is>
      </c>
      <c r="B996" t="n">
        <v>3</v>
      </c>
      <c r="C996" t="inlineStr">
        <is>
          <t>A066S029-00</t>
        </is>
      </c>
      <c r="D996" t="inlineStr">
        <is>
          <t>A066S029</t>
        </is>
      </c>
      <c r="E996" t="inlineStr">
        <is>
          <t xml:space="preserve">                A065W499</t>
        </is>
      </c>
      <c r="F996" t="inlineStr">
        <is>
          <t>A065W499</t>
        </is>
      </c>
      <c r="G996" t="inlineStr">
        <is>
          <t>TUBE</t>
        </is>
      </c>
      <c r="H996" t="n">
        <v>1</v>
      </c>
      <c r="I996" t="inlineStr">
        <is>
          <t>RAW MATERIAL</t>
        </is>
      </c>
      <c r="J996" t="inlineStr">
        <is>
          <t>Active</t>
        </is>
      </c>
      <c r="L996" t="n">
        <v>60</v>
      </c>
      <c r="M996" t="n">
        <v>1</v>
      </c>
      <c r="Q996" t="inlineStr">
        <is>
          <t>EA</t>
        </is>
      </c>
      <c r="R996" t="inlineStr">
        <is>
          <t>Item</t>
        </is>
      </c>
      <c r="S996" t="n">
        <v>1</v>
      </c>
      <c r="T996" t="n">
        <v>100</v>
      </c>
      <c r="U996" t="n">
        <v>1</v>
      </c>
      <c r="V996" t="n">
        <v>1</v>
      </c>
      <c r="W996" t="inlineStr">
        <is>
          <t>Date</t>
        </is>
      </c>
      <c r="Z996" s="153" t="n">
        <v>44671.73233796296</v>
      </c>
      <c r="AB996" t="inlineStr">
        <is>
          <t>*</t>
        </is>
      </c>
      <c r="AD996" t="inlineStr">
        <is>
          <t>Assembly Pull</t>
        </is>
      </c>
      <c r="AE996" t="inlineStr">
        <is>
          <t>MFRJ KITS</t>
        </is>
      </c>
      <c r="AI996" t="n">
        <v>1</v>
      </c>
      <c r="AK996" t="n">
        <v>1</v>
      </c>
      <c r="AL996" t="n">
        <v>10</v>
      </c>
      <c r="AN996" t="n">
        <v>0</v>
      </c>
      <c r="AO996" t="n">
        <v>12</v>
      </c>
      <c r="AU996" t="inlineStr">
        <is>
          <t>None</t>
        </is>
      </c>
      <c r="AV996" t="inlineStr">
        <is>
          <t>*</t>
        </is>
      </c>
    </row>
    <row r="997" ht="14.25" customHeight="1" s="152">
      <c r="A997" t="inlineStr">
        <is>
          <t>SCR</t>
        </is>
      </c>
      <c r="B997" t="n">
        <v>3</v>
      </c>
      <c r="C997" t="inlineStr">
        <is>
          <t>A066S029-00</t>
        </is>
      </c>
      <c r="D997" t="inlineStr">
        <is>
          <t>A066S029</t>
        </is>
      </c>
      <c r="E997" t="inlineStr">
        <is>
          <t xml:space="preserve">                A040W488</t>
        </is>
      </c>
      <c r="F997" t="inlineStr">
        <is>
          <t>A040W488</t>
        </is>
      </c>
      <c r="G997" t="inlineStr">
        <is>
          <t>ADAPTER CLAMP</t>
        </is>
      </c>
      <c r="H997" t="n">
        <v>1</v>
      </c>
      <c r="I997" t="inlineStr">
        <is>
          <t>RAW MATERIAL</t>
        </is>
      </c>
      <c r="J997" t="inlineStr">
        <is>
          <t>Active</t>
        </is>
      </c>
      <c r="L997" t="n">
        <v>70</v>
      </c>
      <c r="M997" t="n">
        <v>1</v>
      </c>
      <c r="Q997" t="inlineStr">
        <is>
          <t>EA</t>
        </is>
      </c>
      <c r="R997" t="inlineStr">
        <is>
          <t>Item</t>
        </is>
      </c>
      <c r="S997" t="n">
        <v>1</v>
      </c>
      <c r="T997" t="n">
        <v>100</v>
      </c>
      <c r="U997" t="n">
        <v>1</v>
      </c>
      <c r="V997" t="n">
        <v>1</v>
      </c>
      <c r="W997" t="inlineStr">
        <is>
          <t>Date</t>
        </is>
      </c>
      <c r="Z997" s="153" t="n">
        <v>44671.73233796296</v>
      </c>
      <c r="AB997" t="inlineStr">
        <is>
          <t>*</t>
        </is>
      </c>
      <c r="AD997" t="inlineStr">
        <is>
          <t>Assembly Pull</t>
        </is>
      </c>
      <c r="AE997" t="inlineStr">
        <is>
          <t>M1200</t>
        </is>
      </c>
      <c r="AI997" t="n">
        <v>1</v>
      </c>
      <c r="AK997" t="n">
        <v>1</v>
      </c>
      <c r="AL997" t="n">
        <v>5</v>
      </c>
      <c r="AN997" t="n">
        <v>0</v>
      </c>
      <c r="AO997" t="n">
        <v>7</v>
      </c>
      <c r="AU997" t="inlineStr">
        <is>
          <t>None</t>
        </is>
      </c>
      <c r="AV997" t="inlineStr">
        <is>
          <t>*</t>
        </is>
      </c>
    </row>
    <row r="998" ht="14.25" customHeight="1" s="152">
      <c r="A998" t="inlineStr">
        <is>
          <t>SCR</t>
        </is>
      </c>
      <c r="B998" t="n">
        <v>1</v>
      </c>
      <c r="C998" t="inlineStr">
        <is>
          <t>A066S032-00</t>
        </is>
      </c>
      <c r="D998" t="inlineStr">
        <is>
          <t>A066S032</t>
        </is>
      </c>
      <c r="E998" t="inlineStr">
        <is>
          <t xml:space="preserve">    -  A066S032P</t>
        </is>
      </c>
      <c r="F998" t="inlineStr">
        <is>
          <t>A066S032</t>
        </is>
      </c>
      <c r="G998" t="inlineStr">
        <is>
          <t>EPA24-OUTLET MODULE-SO</t>
        </is>
      </c>
      <c r="H998" t="n">
        <v>1</v>
      </c>
      <c r="I998" t="inlineStr">
        <is>
          <t>PHANTOM</t>
        </is>
      </c>
      <c r="J998" t="inlineStr">
        <is>
          <t>PHANTOM</t>
        </is>
      </c>
      <c r="L998" t="n">
        <v>10</v>
      </c>
      <c r="M998" t="n">
        <v>1</v>
      </c>
      <c r="Q998" t="inlineStr">
        <is>
          <t>EA</t>
        </is>
      </c>
      <c r="R998" t="inlineStr">
        <is>
          <t>Item</t>
        </is>
      </c>
      <c r="S998" t="n">
        <v>1</v>
      </c>
      <c r="T998" t="n">
        <v>100</v>
      </c>
      <c r="U998" t="n">
        <v>1</v>
      </c>
      <c r="V998" t="n">
        <v>1</v>
      </c>
      <c r="W998" t="inlineStr">
        <is>
          <t>Date</t>
        </is>
      </c>
      <c r="Z998" s="153" t="n">
        <v>44672.75450231481</v>
      </c>
      <c r="AB998" t="inlineStr">
        <is>
          <t>*</t>
        </is>
      </c>
      <c r="AD998" t="inlineStr">
        <is>
          <t>Phantom</t>
        </is>
      </c>
      <c r="AI998" t="n">
        <v>1</v>
      </c>
      <c r="AK998" t="n">
        <v>1</v>
      </c>
      <c r="AL998" t="n">
        <v>0</v>
      </c>
      <c r="AN998" t="n">
        <v>2</v>
      </c>
      <c r="AO998" t="n">
        <v>83</v>
      </c>
      <c r="AU998" t="inlineStr">
        <is>
          <t>None</t>
        </is>
      </c>
    </row>
    <row r="999" ht="14.25" customHeight="1" s="152">
      <c r="A999" t="inlineStr">
        <is>
          <t>SCR</t>
        </is>
      </c>
      <c r="B999" t="n">
        <v>2</v>
      </c>
      <c r="C999" t="inlineStr">
        <is>
          <t>A066S032-00</t>
        </is>
      </c>
      <c r="D999" t="inlineStr">
        <is>
          <t>A066S032</t>
        </is>
      </c>
      <c r="E999" t="inlineStr">
        <is>
          <t xml:space="preserve">        -  A068M012</t>
        </is>
      </c>
      <c r="F999" t="inlineStr">
        <is>
          <t>A068M012</t>
        </is>
      </c>
      <c r="G999" t="inlineStr">
        <is>
          <t>MODULE,SCR CATALYST</t>
        </is>
      </c>
      <c r="H999" t="n">
        <v>1</v>
      </c>
      <c r="I999" t="inlineStr">
        <is>
          <t>SUB ASSEMBLY</t>
        </is>
      </c>
      <c r="J999" t="inlineStr">
        <is>
          <t>Active</t>
        </is>
      </c>
      <c r="L999" t="n">
        <v>12</v>
      </c>
      <c r="M999" t="n">
        <v>1</v>
      </c>
      <c r="Q999" t="inlineStr">
        <is>
          <t>EA</t>
        </is>
      </c>
      <c r="R999" t="inlineStr">
        <is>
          <t>Item</t>
        </is>
      </c>
      <c r="S999" t="n">
        <v>1</v>
      </c>
      <c r="T999" t="n">
        <v>100</v>
      </c>
      <c r="U999" t="n">
        <v>1</v>
      </c>
      <c r="V999" t="n">
        <v>1</v>
      </c>
      <c r="W999" t="inlineStr">
        <is>
          <t>Date</t>
        </is>
      </c>
      <c r="Z999" s="153" t="n">
        <v>45036.61298611111</v>
      </c>
      <c r="AB999" t="inlineStr">
        <is>
          <t>*</t>
        </is>
      </c>
      <c r="AD999" t="inlineStr">
        <is>
          <t>Assembly Pull</t>
        </is>
      </c>
      <c r="AE999" t="inlineStr">
        <is>
          <t>M1200</t>
        </is>
      </c>
      <c r="AI999" t="n">
        <v>1</v>
      </c>
      <c r="AK999" t="n">
        <v>1</v>
      </c>
      <c r="AL999" t="n">
        <v>1</v>
      </c>
      <c r="AN999" t="n">
        <v>2</v>
      </c>
      <c r="AO999" t="n">
        <v>83</v>
      </c>
      <c r="AU999" t="inlineStr">
        <is>
          <t>None</t>
        </is>
      </c>
      <c r="AV999" t="inlineStr">
        <is>
          <t>*</t>
        </is>
      </c>
    </row>
    <row r="1000" ht="14.25" customHeight="1" s="152">
      <c r="A1000" t="inlineStr">
        <is>
          <t>SCR</t>
        </is>
      </c>
      <c r="B1000" t="n">
        <v>3</v>
      </c>
      <c r="C1000" t="inlineStr">
        <is>
          <t>A066S032-00</t>
        </is>
      </c>
      <c r="D1000" t="inlineStr">
        <is>
          <t>A066S032</t>
        </is>
      </c>
      <c r="E1000" t="inlineStr">
        <is>
          <t xml:space="preserve">            -  A067Y774</t>
        </is>
      </c>
      <c r="F1000" t="inlineStr">
        <is>
          <t>A067Y774</t>
        </is>
      </c>
      <c r="G1000" t="inlineStr">
        <is>
          <t>ROLLED BODY</t>
        </is>
      </c>
      <c r="H1000" t="n">
        <v>1</v>
      </c>
      <c r="I1000" t="inlineStr">
        <is>
          <t>SUB ASSEMBLY</t>
        </is>
      </c>
      <c r="J1000" t="inlineStr">
        <is>
          <t>Active</t>
        </is>
      </c>
      <c r="L1000" t="n">
        <v>10</v>
      </c>
      <c r="M1000" t="n">
        <v>1</v>
      </c>
      <c r="Q1000" t="inlineStr">
        <is>
          <t>EA</t>
        </is>
      </c>
      <c r="R1000" t="inlineStr">
        <is>
          <t>Item</t>
        </is>
      </c>
      <c r="S1000" t="n">
        <v>1</v>
      </c>
      <c r="T1000" t="n">
        <v>100</v>
      </c>
      <c r="U1000" t="n">
        <v>1</v>
      </c>
      <c r="V1000" t="n">
        <v>1</v>
      </c>
      <c r="W1000" t="inlineStr">
        <is>
          <t>Date</t>
        </is>
      </c>
      <c r="Z1000" s="153" t="n">
        <v>45036.61298611111</v>
      </c>
      <c r="AB1000" t="inlineStr">
        <is>
          <t>*</t>
        </is>
      </c>
      <c r="AD1000" t="inlineStr">
        <is>
          <t>Assembly Pull</t>
        </is>
      </c>
      <c r="AE1000" t="inlineStr">
        <is>
          <t>C500</t>
        </is>
      </c>
      <c r="AI1000" t="n">
        <v>1</v>
      </c>
      <c r="AK1000" t="n">
        <v>1</v>
      </c>
      <c r="AL1000" t="n">
        <v>1</v>
      </c>
      <c r="AN1000" t="n">
        <v>1</v>
      </c>
      <c r="AO1000" t="n">
        <v>6</v>
      </c>
      <c r="AU1000" t="inlineStr">
        <is>
          <t>None</t>
        </is>
      </c>
      <c r="AV1000" t="inlineStr">
        <is>
          <t>*</t>
        </is>
      </c>
    </row>
    <row r="1001" ht="14.25" customHeight="1" s="152">
      <c r="A1001" t="inlineStr">
        <is>
          <t>SCR</t>
        </is>
      </c>
      <c r="B1001" t="n">
        <v>4</v>
      </c>
      <c r="C1001" t="inlineStr">
        <is>
          <t>A066S032-00</t>
        </is>
      </c>
      <c r="D1001" t="inlineStr">
        <is>
          <t>A066S032</t>
        </is>
      </c>
      <c r="E1001" t="inlineStr">
        <is>
          <t xml:space="preserve">                    A067Y774F</t>
        </is>
      </c>
      <c r="F1001" t="inlineStr">
        <is>
          <t>A067Y774</t>
        </is>
      </c>
      <c r="G1001" t="inlineStr">
        <is>
          <t>FLAT BODY</t>
        </is>
      </c>
      <c r="H1001" t="n">
        <v>1</v>
      </c>
      <c r="I1001" t="inlineStr">
        <is>
          <t>RAW MATERIAL</t>
        </is>
      </c>
      <c r="J1001" t="inlineStr">
        <is>
          <t>Active</t>
        </is>
      </c>
      <c r="L1001" t="n">
        <v>10</v>
      </c>
      <c r="M1001" t="n">
        <v>1</v>
      </c>
      <c r="Q1001" t="inlineStr">
        <is>
          <t>EA</t>
        </is>
      </c>
      <c r="R1001" t="inlineStr">
        <is>
          <t>Item</t>
        </is>
      </c>
      <c r="S1001" t="n">
        <v>1</v>
      </c>
      <c r="T1001" t="n">
        <v>100</v>
      </c>
      <c r="U1001" t="n">
        <v>1</v>
      </c>
      <c r="V1001" t="n">
        <v>1</v>
      </c>
      <c r="W1001" t="inlineStr">
        <is>
          <t>Date</t>
        </is>
      </c>
      <c r="Z1001" s="153" t="n">
        <v>45036.61298611111</v>
      </c>
      <c r="AB1001" t="inlineStr">
        <is>
          <t>*</t>
        </is>
      </c>
      <c r="AD1001" t="inlineStr">
        <is>
          <t>Assembly Pull</t>
        </is>
      </c>
      <c r="AE1001" t="inlineStr">
        <is>
          <t>LSLASER</t>
        </is>
      </c>
      <c r="AI1001" t="n">
        <v>1</v>
      </c>
      <c r="AK1001" t="n">
        <v>1</v>
      </c>
      <c r="AL1001" t="n">
        <v>5</v>
      </c>
      <c r="AN1001" t="n">
        <v>0</v>
      </c>
      <c r="AO1001" t="n">
        <v>5</v>
      </c>
      <c r="AU1001" t="inlineStr">
        <is>
          <t>None</t>
        </is>
      </c>
      <c r="AV1001" t="inlineStr">
        <is>
          <t>*</t>
        </is>
      </c>
    </row>
    <row r="1002" ht="14.25" customHeight="1" s="152">
      <c r="A1002" t="inlineStr">
        <is>
          <t>SCR</t>
        </is>
      </c>
      <c r="B1002" t="n">
        <v>3</v>
      </c>
      <c r="C1002" t="inlineStr">
        <is>
          <t>A066S032-00</t>
        </is>
      </c>
      <c r="D1002" t="inlineStr">
        <is>
          <t>A066S032</t>
        </is>
      </c>
      <c r="E1002" t="inlineStr">
        <is>
          <t xml:space="preserve">                A067B296</t>
        </is>
      </c>
      <c r="F1002" t="inlineStr">
        <is>
          <t>A067B296</t>
        </is>
      </c>
      <c r="G1002" t="inlineStr">
        <is>
          <t>CATALYST,SELECTIVE CATALYTIC REDUCTION</t>
        </is>
      </c>
      <c r="H1002" t="n">
        <v>1</v>
      </c>
      <c r="I1002" t="inlineStr">
        <is>
          <t>RAW MATERIAL</t>
        </is>
      </c>
      <c r="J1002" t="inlineStr">
        <is>
          <t>Active</t>
        </is>
      </c>
      <c r="L1002" t="n">
        <v>20</v>
      </c>
      <c r="M1002" t="n">
        <v>1</v>
      </c>
      <c r="Q1002" t="inlineStr">
        <is>
          <t>EA</t>
        </is>
      </c>
      <c r="R1002" t="inlineStr">
        <is>
          <t>Item</t>
        </is>
      </c>
      <c r="S1002" t="n">
        <v>1</v>
      </c>
      <c r="T1002" t="n">
        <v>100</v>
      </c>
      <c r="U1002" t="n">
        <v>1</v>
      </c>
      <c r="V1002" t="n">
        <v>1</v>
      </c>
      <c r="W1002" t="inlineStr">
        <is>
          <t>Date</t>
        </is>
      </c>
      <c r="Z1002" s="153" t="n">
        <v>45036.61298611111</v>
      </c>
      <c r="AB1002" t="inlineStr">
        <is>
          <t>*</t>
        </is>
      </c>
      <c r="AD1002" t="inlineStr">
        <is>
          <t>Assembly Pull</t>
        </is>
      </c>
      <c r="AE1002" t="inlineStr">
        <is>
          <t>C500</t>
        </is>
      </c>
      <c r="AI1002" t="n">
        <v>1</v>
      </c>
      <c r="AK1002" t="n">
        <v>1</v>
      </c>
      <c r="AL1002" t="n">
        <v>10</v>
      </c>
      <c r="AN1002" t="n">
        <v>0</v>
      </c>
      <c r="AO1002" t="n">
        <v>12</v>
      </c>
      <c r="AU1002" t="inlineStr">
        <is>
          <t>None</t>
        </is>
      </c>
      <c r="AV1002" t="inlineStr">
        <is>
          <t>*</t>
        </is>
      </c>
    </row>
    <row r="1003" ht="14.25" customHeight="1" s="152">
      <c r="A1003" t="inlineStr">
        <is>
          <t>SCR</t>
        </is>
      </c>
      <c r="B1003" t="n">
        <v>3</v>
      </c>
      <c r="C1003" t="inlineStr">
        <is>
          <t>A066S032-00</t>
        </is>
      </c>
      <c r="D1003" t="inlineStr">
        <is>
          <t>A066S032</t>
        </is>
      </c>
      <c r="E1003" t="inlineStr">
        <is>
          <t xml:space="preserve">                A066D090</t>
        </is>
      </c>
      <c r="F1003" t="inlineStr">
        <is>
          <t>A066D090</t>
        </is>
      </c>
      <c r="G1003" t="inlineStr">
        <is>
          <t>MAT,SUBSTRATE MOUNTING</t>
        </is>
      </c>
      <c r="H1003" t="n">
        <v>1</v>
      </c>
      <c r="I1003" t="inlineStr">
        <is>
          <t>RAW MATERIAL</t>
        </is>
      </c>
      <c r="J1003" t="inlineStr">
        <is>
          <t>Active</t>
        </is>
      </c>
      <c r="L1003" t="n">
        <v>30</v>
      </c>
      <c r="M1003" t="n">
        <v>1</v>
      </c>
      <c r="Q1003" t="inlineStr">
        <is>
          <t>EA</t>
        </is>
      </c>
      <c r="R1003" t="inlineStr">
        <is>
          <t>Item</t>
        </is>
      </c>
      <c r="S1003" t="n">
        <v>1</v>
      </c>
      <c r="T1003" t="n">
        <v>100</v>
      </c>
      <c r="U1003" t="n">
        <v>1</v>
      </c>
      <c r="V1003" t="n">
        <v>1</v>
      </c>
      <c r="W1003" t="inlineStr">
        <is>
          <t>Date</t>
        </is>
      </c>
      <c r="Z1003" s="153" t="n">
        <v>45036.61298611111</v>
      </c>
      <c r="AB1003" t="inlineStr">
        <is>
          <t>*</t>
        </is>
      </c>
      <c r="AD1003" t="inlineStr">
        <is>
          <t>Assembly Pull</t>
        </is>
      </c>
      <c r="AE1003" t="inlineStr">
        <is>
          <t>C500</t>
        </is>
      </c>
      <c r="AI1003" t="n">
        <v>1</v>
      </c>
      <c r="AK1003" t="n">
        <v>1</v>
      </c>
      <c r="AL1003" t="n">
        <v>15</v>
      </c>
      <c r="AN1003" t="n">
        <v>0</v>
      </c>
      <c r="AO1003" t="n">
        <v>17</v>
      </c>
      <c r="AU1003" t="inlineStr">
        <is>
          <t>None</t>
        </is>
      </c>
      <c r="AV1003" t="inlineStr">
        <is>
          <t>*</t>
        </is>
      </c>
    </row>
    <row r="1004" ht="14.25" customHeight="1" s="152">
      <c r="A1004" t="inlineStr">
        <is>
          <t>SCR</t>
        </is>
      </c>
      <c r="B1004" t="n">
        <v>3</v>
      </c>
      <c r="C1004" t="inlineStr">
        <is>
          <t>A066S032-00</t>
        </is>
      </c>
      <c r="D1004" t="inlineStr">
        <is>
          <t>A066S032</t>
        </is>
      </c>
      <c r="E1004" t="inlineStr">
        <is>
          <t xml:space="preserve">                A066D091</t>
        </is>
      </c>
      <c r="F1004" t="inlineStr">
        <is>
          <t>A066D091</t>
        </is>
      </c>
      <c r="G1004" t="inlineStr">
        <is>
          <t>MAT,SUBSTRATE MOUNTING</t>
        </is>
      </c>
      <c r="H1004" t="n">
        <v>1</v>
      </c>
      <c r="I1004" t="inlineStr">
        <is>
          <t>RAW MATERIAL</t>
        </is>
      </c>
      <c r="J1004" t="inlineStr">
        <is>
          <t>Active</t>
        </is>
      </c>
      <c r="L1004" t="n">
        <v>40</v>
      </c>
      <c r="M1004" t="n">
        <v>1</v>
      </c>
      <c r="Q1004" t="inlineStr">
        <is>
          <t>EA</t>
        </is>
      </c>
      <c r="R1004" t="inlineStr">
        <is>
          <t>Item</t>
        </is>
      </c>
      <c r="S1004" t="n">
        <v>1</v>
      </c>
      <c r="T1004" t="n">
        <v>100</v>
      </c>
      <c r="U1004" t="n">
        <v>1</v>
      </c>
      <c r="V1004" t="n">
        <v>1</v>
      </c>
      <c r="W1004" t="inlineStr">
        <is>
          <t>Date</t>
        </is>
      </c>
      <c r="Z1004" s="153" t="n">
        <v>45036.61298611111</v>
      </c>
      <c r="AB1004" t="inlineStr">
        <is>
          <t>*</t>
        </is>
      </c>
      <c r="AD1004" t="inlineStr">
        <is>
          <t>Assembly Pull</t>
        </is>
      </c>
      <c r="AE1004" t="inlineStr">
        <is>
          <t>C500</t>
        </is>
      </c>
      <c r="AI1004" t="n">
        <v>1</v>
      </c>
      <c r="AK1004" t="n">
        <v>1</v>
      </c>
      <c r="AL1004" t="n">
        <v>15</v>
      </c>
      <c r="AN1004" t="n">
        <v>0</v>
      </c>
      <c r="AO1004" t="n">
        <v>17</v>
      </c>
      <c r="AU1004" t="inlineStr">
        <is>
          <t>None</t>
        </is>
      </c>
      <c r="AV1004" t="inlineStr">
        <is>
          <t>*</t>
        </is>
      </c>
    </row>
    <row r="1005" ht="14.25" customHeight="1" s="152">
      <c r="A1005" t="inlineStr">
        <is>
          <t>SCR</t>
        </is>
      </c>
      <c r="B1005" t="n">
        <v>3</v>
      </c>
      <c r="C1005" t="inlineStr">
        <is>
          <t>A066S032-00</t>
        </is>
      </c>
      <c r="D1005" t="inlineStr">
        <is>
          <t>A066S032</t>
        </is>
      </c>
      <c r="E1005" t="inlineStr">
        <is>
          <t xml:space="preserve">            -  A067B300</t>
        </is>
      </c>
      <c r="F1005" t="inlineStr">
        <is>
          <t>A067B300</t>
        </is>
      </c>
      <c r="G1005" t="inlineStr">
        <is>
          <t>AMMONIA SLIP CATALYST</t>
        </is>
      </c>
      <c r="H1005" t="n">
        <v>1</v>
      </c>
      <c r="I1005" t="inlineStr">
        <is>
          <t>PHANTOM</t>
        </is>
      </c>
      <c r="J1005" t="inlineStr">
        <is>
          <t>PHANTOM</t>
        </is>
      </c>
      <c r="L1005" t="n">
        <v>50</v>
      </c>
      <c r="M1005" t="n">
        <v>1</v>
      </c>
      <c r="Q1005" t="inlineStr">
        <is>
          <t>EA</t>
        </is>
      </c>
      <c r="R1005" t="inlineStr">
        <is>
          <t>Item</t>
        </is>
      </c>
      <c r="S1005" t="n">
        <v>1</v>
      </c>
      <c r="T1005" t="n">
        <v>100</v>
      </c>
      <c r="U1005" t="n">
        <v>1</v>
      </c>
      <c r="V1005" t="n">
        <v>1</v>
      </c>
      <c r="W1005" t="inlineStr">
        <is>
          <t>Date</t>
        </is>
      </c>
      <c r="Z1005" s="153" t="n">
        <v>45036.61298611111</v>
      </c>
      <c r="AB1005" t="inlineStr">
        <is>
          <t>*</t>
        </is>
      </c>
      <c r="AD1005" t="inlineStr">
        <is>
          <t>Phantom</t>
        </is>
      </c>
      <c r="AI1005" t="n">
        <v>1</v>
      </c>
      <c r="AK1005" t="n">
        <v>1</v>
      </c>
      <c r="AL1005" t="n">
        <v>0</v>
      </c>
      <c r="AN1005" t="n">
        <v>0</v>
      </c>
      <c r="AO1005" t="n">
        <v>82</v>
      </c>
      <c r="AU1005" t="inlineStr">
        <is>
          <t>None</t>
        </is>
      </c>
    </row>
    <row r="1006" ht="14.25" customHeight="1" s="152">
      <c r="A1006" t="inlineStr">
        <is>
          <t>SCR</t>
        </is>
      </c>
      <c r="B1006" t="n">
        <v>4</v>
      </c>
      <c r="C1006" t="inlineStr">
        <is>
          <t>A066S032-00</t>
        </is>
      </c>
      <c r="D1006" t="inlineStr">
        <is>
          <t>A066S032</t>
        </is>
      </c>
      <c r="E1006" t="inlineStr">
        <is>
          <t xml:space="preserve">                    A067B300A</t>
        </is>
      </c>
      <c r="F1006" t="inlineStr">
        <is>
          <t>A067B300</t>
        </is>
      </c>
      <c r="G1006" t="inlineStr">
        <is>
          <t>AMMONIA SLIP CATALYST</t>
        </is>
      </c>
      <c r="H1006" t="n">
        <v>1</v>
      </c>
      <c r="I1006" t="inlineStr">
        <is>
          <t>RAW MATERIAL</t>
        </is>
      </c>
      <c r="J1006" t="inlineStr">
        <is>
          <t>Active</t>
        </is>
      </c>
      <c r="L1006" t="n">
        <v>10</v>
      </c>
      <c r="M1006" t="n">
        <v>1</v>
      </c>
      <c r="Q1006" t="inlineStr">
        <is>
          <t>EA</t>
        </is>
      </c>
      <c r="R1006" t="inlineStr">
        <is>
          <t>Item</t>
        </is>
      </c>
      <c r="S1006" t="n">
        <v>1</v>
      </c>
      <c r="T1006" t="n">
        <v>100</v>
      </c>
      <c r="U1006" t="n">
        <v>1</v>
      </c>
      <c r="V1006" t="n">
        <v>1</v>
      </c>
      <c r="W1006" t="inlineStr">
        <is>
          <t>Date</t>
        </is>
      </c>
      <c r="Z1006" s="153" t="n">
        <v>45036.61298611111</v>
      </c>
      <c r="AB1006" t="inlineStr">
        <is>
          <t>*</t>
        </is>
      </c>
      <c r="AD1006" t="inlineStr">
        <is>
          <t>Assembly Pull</t>
        </is>
      </c>
      <c r="AE1006" t="inlineStr">
        <is>
          <t>C500</t>
        </is>
      </c>
      <c r="AI1006" t="n">
        <v>1</v>
      </c>
      <c r="AK1006" t="n">
        <v>1</v>
      </c>
      <c r="AL1006" t="n">
        <v>10</v>
      </c>
      <c r="AN1006" t="n">
        <v>0</v>
      </c>
      <c r="AO1006" t="n">
        <v>12</v>
      </c>
      <c r="AU1006" t="inlineStr">
        <is>
          <t>None</t>
        </is>
      </c>
      <c r="AV1006" t="inlineStr">
        <is>
          <t>*</t>
        </is>
      </c>
    </row>
    <row r="1007" ht="14.25" customHeight="1" s="152">
      <c r="A1007" t="inlineStr">
        <is>
          <t>SCR</t>
        </is>
      </c>
      <c r="B1007" t="n">
        <v>4</v>
      </c>
      <c r="C1007" t="inlineStr">
        <is>
          <t>A066S032-00</t>
        </is>
      </c>
      <c r="D1007" t="inlineStr">
        <is>
          <t>A066S032</t>
        </is>
      </c>
      <c r="E1007" t="inlineStr">
        <is>
          <t xml:space="preserve">                    Q196100</t>
        </is>
      </c>
      <c r="F1007" t="inlineStr">
        <is>
          <t>Q196100</t>
        </is>
      </c>
      <c r="G1007" t="inlineStr">
        <is>
          <t>PRECIOUS METAL PLATINUM PER PRINT</t>
        </is>
      </c>
      <c r="H1007" t="n">
        <v>1</v>
      </c>
      <c r="I1007" t="inlineStr">
        <is>
          <t>RAW MATERIAL</t>
        </is>
      </c>
      <c r="J1007" t="inlineStr">
        <is>
          <t>Active</t>
        </is>
      </c>
      <c r="L1007" t="n">
        <v>20</v>
      </c>
      <c r="M1007" t="n">
        <v>1</v>
      </c>
      <c r="Q1007" t="inlineStr">
        <is>
          <t>TZ</t>
        </is>
      </c>
      <c r="R1007" t="inlineStr">
        <is>
          <t>Item</t>
        </is>
      </c>
      <c r="S1007" t="n">
        <v>0.007556929</v>
      </c>
      <c r="T1007" t="n">
        <v>100</v>
      </c>
      <c r="U1007" t="n">
        <v>1</v>
      </c>
      <c r="V1007" t="n">
        <v>0.007556929</v>
      </c>
      <c r="W1007" t="inlineStr">
        <is>
          <t>Date</t>
        </is>
      </c>
      <c r="Z1007" s="153" t="n">
        <v>45036.61298611111</v>
      </c>
      <c r="AB1007" t="inlineStr">
        <is>
          <t>*</t>
        </is>
      </c>
      <c r="AD1007" t="inlineStr">
        <is>
          <t>Assembly Pull</t>
        </is>
      </c>
      <c r="AE1007" t="inlineStr">
        <is>
          <t>PGM</t>
        </is>
      </c>
      <c r="AI1007" t="n">
        <v>0.007556929</v>
      </c>
      <c r="AK1007" t="n">
        <v>1</v>
      </c>
      <c r="AL1007" t="n">
        <v>80</v>
      </c>
      <c r="AN1007" t="n">
        <v>0</v>
      </c>
      <c r="AO1007" t="n">
        <v>82</v>
      </c>
      <c r="AU1007" t="inlineStr">
        <is>
          <t>None</t>
        </is>
      </c>
      <c r="AV1007" t="inlineStr">
        <is>
          <t>*</t>
        </is>
      </c>
    </row>
    <row r="1008" ht="14.25" customHeight="1" s="152">
      <c r="A1008" t="inlineStr">
        <is>
          <t>SCR</t>
        </is>
      </c>
      <c r="B1008" t="n">
        <v>2</v>
      </c>
      <c r="C1008" t="inlineStr">
        <is>
          <t>A066S032-00</t>
        </is>
      </c>
      <c r="D1008" t="inlineStr">
        <is>
          <t>A066S032</t>
        </is>
      </c>
      <c r="E1008" t="inlineStr">
        <is>
          <t xml:space="preserve">            A065T243</t>
        </is>
      </c>
      <c r="F1008" t="inlineStr">
        <is>
          <t>A065T243</t>
        </is>
      </c>
      <c r="G1008" t="inlineStr">
        <is>
          <t>ROLLED BODY</t>
        </is>
      </c>
      <c r="H1008" t="n">
        <v>1</v>
      </c>
      <c r="I1008" t="inlineStr">
        <is>
          <t>RAW MATERIAL</t>
        </is>
      </c>
      <c r="J1008" t="inlineStr">
        <is>
          <t>Active</t>
        </is>
      </c>
      <c r="L1008" t="n">
        <v>20</v>
      </c>
      <c r="M1008" t="n">
        <v>1</v>
      </c>
      <c r="Q1008" t="inlineStr">
        <is>
          <t>EA</t>
        </is>
      </c>
      <c r="R1008" t="inlineStr">
        <is>
          <t>Item</t>
        </is>
      </c>
      <c r="S1008" t="n">
        <v>1</v>
      </c>
      <c r="T1008" t="n">
        <v>100</v>
      </c>
      <c r="U1008" t="n">
        <v>1</v>
      </c>
      <c r="V1008" t="n">
        <v>1</v>
      </c>
      <c r="W1008" t="inlineStr">
        <is>
          <t>Date</t>
        </is>
      </c>
      <c r="Z1008" s="153" t="n">
        <v>44672.75450231481</v>
      </c>
      <c r="AB1008" t="inlineStr">
        <is>
          <t>*</t>
        </is>
      </c>
      <c r="AD1008" t="inlineStr">
        <is>
          <t>Assembly Pull</t>
        </is>
      </c>
      <c r="AE1008" t="inlineStr">
        <is>
          <t>MFRJ KITS</t>
        </is>
      </c>
      <c r="AI1008" t="n">
        <v>1</v>
      </c>
      <c r="AK1008" t="n">
        <v>1</v>
      </c>
      <c r="AL1008" t="n">
        <v>30</v>
      </c>
      <c r="AN1008" t="n">
        <v>0</v>
      </c>
      <c r="AO1008" t="n">
        <v>32</v>
      </c>
      <c r="AU1008" t="inlineStr">
        <is>
          <t>None</t>
        </is>
      </c>
      <c r="AV1008" t="inlineStr">
        <is>
          <t>*</t>
        </is>
      </c>
    </row>
    <row r="1009" ht="14.25" customHeight="1" s="152">
      <c r="A1009" t="inlineStr">
        <is>
          <t>SCR</t>
        </is>
      </c>
      <c r="B1009" t="n">
        <v>2</v>
      </c>
      <c r="C1009" t="inlineStr">
        <is>
          <t>A066S032-00</t>
        </is>
      </c>
      <c r="D1009" t="inlineStr">
        <is>
          <t>A066S032</t>
        </is>
      </c>
      <c r="E1009" t="inlineStr">
        <is>
          <t xml:space="preserve">            A066G028</t>
        </is>
      </c>
      <c r="F1009" t="inlineStr">
        <is>
          <t>A066G028</t>
        </is>
      </c>
      <c r="G1009" t="inlineStr">
        <is>
          <t>PLATE,FLANGED</t>
        </is>
      </c>
      <c r="H1009" t="n">
        <v>1</v>
      </c>
      <c r="I1009" t="inlineStr">
        <is>
          <t>RAW MATERIAL</t>
        </is>
      </c>
      <c r="J1009" t="inlineStr">
        <is>
          <t>Active</t>
        </is>
      </c>
      <c r="L1009" t="n">
        <v>30</v>
      </c>
      <c r="M1009" t="n">
        <v>1</v>
      </c>
      <c r="Q1009" t="inlineStr">
        <is>
          <t>EA</t>
        </is>
      </c>
      <c r="R1009" t="inlineStr">
        <is>
          <t>Item</t>
        </is>
      </c>
      <c r="S1009" t="n">
        <v>1</v>
      </c>
      <c r="T1009" t="n">
        <v>100</v>
      </c>
      <c r="U1009" t="n">
        <v>1</v>
      </c>
      <c r="V1009" t="n">
        <v>1</v>
      </c>
      <c r="W1009" t="inlineStr">
        <is>
          <t>Date</t>
        </is>
      </c>
      <c r="Z1009" s="153" t="n">
        <v>44672.75450231481</v>
      </c>
      <c r="AB1009" t="inlineStr">
        <is>
          <t>*</t>
        </is>
      </c>
      <c r="AD1009" t="inlineStr">
        <is>
          <t>Assembly Pull</t>
        </is>
      </c>
      <c r="AE1009" t="inlineStr">
        <is>
          <t>MFRJ KITS</t>
        </is>
      </c>
      <c r="AI1009" t="n">
        <v>1</v>
      </c>
      <c r="AK1009" t="n">
        <v>1</v>
      </c>
      <c r="AL1009" t="n">
        <v>20</v>
      </c>
      <c r="AN1009" t="n">
        <v>0</v>
      </c>
      <c r="AO1009" t="n">
        <v>22</v>
      </c>
      <c r="AU1009" t="inlineStr">
        <is>
          <t>None</t>
        </is>
      </c>
      <c r="AV1009" t="inlineStr">
        <is>
          <t>*</t>
        </is>
      </c>
    </row>
    <row r="1010" ht="14.25" customHeight="1" s="152">
      <c r="A1010" t="inlineStr">
        <is>
          <t>SCR</t>
        </is>
      </c>
      <c r="B1010" t="n">
        <v>2</v>
      </c>
      <c r="C1010" t="inlineStr">
        <is>
          <t>A066S032-00</t>
        </is>
      </c>
      <c r="D1010" t="inlineStr">
        <is>
          <t>A066S032</t>
        </is>
      </c>
      <c r="E1010" t="inlineStr">
        <is>
          <t xml:space="preserve">            A054H715</t>
        </is>
      </c>
      <c r="F1010" t="inlineStr">
        <is>
          <t>A054H715</t>
        </is>
      </c>
      <c r="G1010" t="inlineStr">
        <is>
          <t>EPA17-PLATE, FLANGED</t>
        </is>
      </c>
      <c r="H1010" t="n">
        <v>1</v>
      </c>
      <c r="I1010" t="inlineStr">
        <is>
          <t>RAW MATERIAL</t>
        </is>
      </c>
      <c r="J1010" t="inlineStr">
        <is>
          <t>Active</t>
        </is>
      </c>
      <c r="L1010" t="n">
        <v>40</v>
      </c>
      <c r="M1010" t="n">
        <v>1</v>
      </c>
      <c r="Q1010" t="inlineStr">
        <is>
          <t>EA</t>
        </is>
      </c>
      <c r="R1010" t="inlineStr">
        <is>
          <t>Item</t>
        </is>
      </c>
      <c r="S1010" t="n">
        <v>1</v>
      </c>
      <c r="T1010" t="n">
        <v>100</v>
      </c>
      <c r="U1010" t="n">
        <v>1</v>
      </c>
      <c r="V1010" t="n">
        <v>1</v>
      </c>
      <c r="W1010" t="inlineStr">
        <is>
          <t>Date</t>
        </is>
      </c>
      <c r="Z1010" s="153" t="n">
        <v>44672.75450231481</v>
      </c>
      <c r="AB1010" t="inlineStr">
        <is>
          <t>*</t>
        </is>
      </c>
      <c r="AD1010" t="inlineStr">
        <is>
          <t>Assembly Pull</t>
        </is>
      </c>
      <c r="AE1010" t="inlineStr">
        <is>
          <t>MFRJ KITS</t>
        </is>
      </c>
      <c r="AI1010" t="n">
        <v>1</v>
      </c>
      <c r="AK1010" t="n">
        <v>1</v>
      </c>
      <c r="AL1010" t="n">
        <v>15</v>
      </c>
      <c r="AN1010" t="n">
        <v>0</v>
      </c>
      <c r="AO1010" t="n">
        <v>17</v>
      </c>
      <c r="AU1010" t="inlineStr">
        <is>
          <t>None</t>
        </is>
      </c>
      <c r="AV1010" t="inlineStr">
        <is>
          <t>*</t>
        </is>
      </c>
    </row>
    <row r="1011" ht="14.25" customHeight="1" s="152">
      <c r="A1011" t="inlineStr">
        <is>
          <t>SCR</t>
        </is>
      </c>
      <c r="B1011" t="n">
        <v>2</v>
      </c>
      <c r="C1011" t="inlineStr">
        <is>
          <t>A066S032-00</t>
        </is>
      </c>
      <c r="D1011" t="inlineStr">
        <is>
          <t>A066S032</t>
        </is>
      </c>
      <c r="E1011" t="inlineStr">
        <is>
          <t xml:space="preserve">        -  A067Y419</t>
        </is>
      </c>
      <c r="F1011" t="inlineStr">
        <is>
          <t>A067Y419</t>
        </is>
      </c>
      <c r="G1011" t="inlineStr">
        <is>
          <t>ROLLED BODY</t>
        </is>
      </c>
      <c r="H1011" t="n">
        <v>1</v>
      </c>
      <c r="I1011" t="inlineStr">
        <is>
          <t>SUB ASSEMBLY</t>
        </is>
      </c>
      <c r="J1011" t="inlineStr">
        <is>
          <t>Active</t>
        </is>
      </c>
      <c r="L1011" t="n">
        <v>51</v>
      </c>
      <c r="M1011" t="n">
        <v>1</v>
      </c>
      <c r="Q1011" t="inlineStr">
        <is>
          <t>EA</t>
        </is>
      </c>
      <c r="R1011" t="inlineStr">
        <is>
          <t>Item</t>
        </is>
      </c>
      <c r="S1011" t="n">
        <v>1</v>
      </c>
      <c r="T1011" t="n">
        <v>100</v>
      </c>
      <c r="U1011" t="n">
        <v>1</v>
      </c>
      <c r="V1011" t="n">
        <v>1</v>
      </c>
      <c r="W1011" t="inlineStr">
        <is>
          <t>Date</t>
        </is>
      </c>
      <c r="Z1011" s="153" t="n">
        <v>44690.60097222222</v>
      </c>
      <c r="AB1011" t="inlineStr">
        <is>
          <t>*</t>
        </is>
      </c>
      <c r="AD1011" t="inlineStr">
        <is>
          <t>Assembly Pull</t>
        </is>
      </c>
      <c r="AE1011" t="inlineStr">
        <is>
          <t>LSSMSMOD</t>
        </is>
      </c>
      <c r="AI1011" t="n">
        <v>1</v>
      </c>
      <c r="AK1011" t="n">
        <v>1</v>
      </c>
      <c r="AL1011" t="n">
        <v>1</v>
      </c>
      <c r="AN1011" t="n">
        <v>1</v>
      </c>
      <c r="AO1011" t="n">
        <v>6</v>
      </c>
      <c r="AU1011" t="inlineStr">
        <is>
          <t>None</t>
        </is>
      </c>
      <c r="AV1011" t="inlineStr">
        <is>
          <t>*</t>
        </is>
      </c>
    </row>
    <row r="1012" ht="14.25" customHeight="1" s="152">
      <c r="A1012" t="inlineStr">
        <is>
          <t>SCR</t>
        </is>
      </c>
      <c r="B1012" t="n">
        <v>3</v>
      </c>
      <c r="C1012" t="inlineStr">
        <is>
          <t>A066S032-00</t>
        </is>
      </c>
      <c r="D1012" t="inlineStr">
        <is>
          <t>A066S032</t>
        </is>
      </c>
      <c r="E1012" t="inlineStr">
        <is>
          <t xml:space="preserve">                A067Y419F</t>
        </is>
      </c>
      <c r="F1012" t="inlineStr">
        <is>
          <t>A067Y419</t>
        </is>
      </c>
      <c r="G1012" t="inlineStr">
        <is>
          <t>FLAT BODY</t>
        </is>
      </c>
      <c r="H1012" t="n">
        <v>1</v>
      </c>
      <c r="I1012" t="inlineStr">
        <is>
          <t>RAW MATERIAL</t>
        </is>
      </c>
      <c r="J1012" t="inlineStr">
        <is>
          <t>Active</t>
        </is>
      </c>
      <c r="L1012" t="n">
        <v>10</v>
      </c>
      <c r="M1012" t="n">
        <v>1</v>
      </c>
      <c r="Q1012" t="inlineStr">
        <is>
          <t>EA</t>
        </is>
      </c>
      <c r="R1012" t="inlineStr">
        <is>
          <t>Item</t>
        </is>
      </c>
      <c r="S1012" t="n">
        <v>1</v>
      </c>
      <c r="T1012" t="n">
        <v>100</v>
      </c>
      <c r="U1012" t="n">
        <v>1</v>
      </c>
      <c r="V1012" t="n">
        <v>1</v>
      </c>
      <c r="W1012" t="inlineStr">
        <is>
          <t>Date</t>
        </is>
      </c>
      <c r="Z1012" s="153" t="n">
        <v>44690.60097222222</v>
      </c>
      <c r="AB1012" t="inlineStr">
        <is>
          <t>*</t>
        </is>
      </c>
      <c r="AD1012" t="inlineStr">
        <is>
          <t>Assembly Pull</t>
        </is>
      </c>
      <c r="AE1012" t="inlineStr">
        <is>
          <t>LSLASER</t>
        </is>
      </c>
      <c r="AI1012" t="n">
        <v>1</v>
      </c>
      <c r="AK1012" t="n">
        <v>1</v>
      </c>
      <c r="AL1012" t="n">
        <v>5</v>
      </c>
      <c r="AN1012" t="n">
        <v>0</v>
      </c>
      <c r="AO1012" t="n">
        <v>5</v>
      </c>
      <c r="AU1012" t="inlineStr">
        <is>
          <t>None</t>
        </is>
      </c>
      <c r="AV1012" t="inlineStr">
        <is>
          <t>*</t>
        </is>
      </c>
    </row>
    <row r="1013" ht="14.25" customHeight="1" s="152">
      <c r="A1013" t="inlineStr">
        <is>
          <t>SCR</t>
        </is>
      </c>
      <c r="B1013" t="n">
        <v>2</v>
      </c>
      <c r="C1013" t="inlineStr">
        <is>
          <t>A066S032-00</t>
        </is>
      </c>
      <c r="D1013" t="inlineStr">
        <is>
          <t>A066S032</t>
        </is>
      </c>
      <c r="E1013" t="inlineStr">
        <is>
          <t xml:space="preserve">            A058S632</t>
        </is>
      </c>
      <c r="F1013" t="inlineStr">
        <is>
          <t>A058S632</t>
        </is>
      </c>
      <c r="G1013" t="inlineStr">
        <is>
          <t>STAGE V-HEAT SHIELD</t>
        </is>
      </c>
      <c r="H1013" t="n">
        <v>1</v>
      </c>
      <c r="I1013" t="inlineStr">
        <is>
          <t>RAW MATERIAL</t>
        </is>
      </c>
      <c r="J1013" t="inlineStr">
        <is>
          <t>Active</t>
        </is>
      </c>
      <c r="L1013" t="n">
        <v>60</v>
      </c>
      <c r="M1013" t="n">
        <v>1</v>
      </c>
      <c r="Q1013" t="inlineStr">
        <is>
          <t>EA</t>
        </is>
      </c>
      <c r="R1013" t="inlineStr">
        <is>
          <t>Item</t>
        </is>
      </c>
      <c r="S1013" t="n">
        <v>1</v>
      </c>
      <c r="T1013" t="n">
        <v>100</v>
      </c>
      <c r="U1013" t="n">
        <v>1</v>
      </c>
      <c r="V1013" t="n">
        <v>1</v>
      </c>
      <c r="W1013" t="inlineStr">
        <is>
          <t>Date</t>
        </is>
      </c>
      <c r="Z1013" s="153" t="n">
        <v>44672.75450231481</v>
      </c>
      <c r="AB1013" t="inlineStr">
        <is>
          <t>*</t>
        </is>
      </c>
      <c r="AD1013" t="inlineStr">
        <is>
          <t>Assembly Pull</t>
        </is>
      </c>
      <c r="AE1013" t="inlineStr">
        <is>
          <t>MFRJ KITS</t>
        </is>
      </c>
      <c r="AI1013" t="n">
        <v>1</v>
      </c>
      <c r="AK1013" t="n">
        <v>1</v>
      </c>
      <c r="AL1013" t="n">
        <v>20</v>
      </c>
      <c r="AN1013" t="n">
        <v>0</v>
      </c>
      <c r="AO1013" t="n">
        <v>22</v>
      </c>
      <c r="AU1013" t="inlineStr">
        <is>
          <t>None</t>
        </is>
      </c>
      <c r="AV1013" t="inlineStr">
        <is>
          <t>*</t>
        </is>
      </c>
    </row>
    <row r="1014" ht="14.25" customHeight="1" s="152">
      <c r="A1014" t="inlineStr">
        <is>
          <t>SCR</t>
        </is>
      </c>
      <c r="B1014" t="n">
        <v>2</v>
      </c>
      <c r="C1014" t="inlineStr">
        <is>
          <t>A066S032-00</t>
        </is>
      </c>
      <c r="D1014" t="inlineStr">
        <is>
          <t>A066S032</t>
        </is>
      </c>
      <c r="E1014" t="inlineStr">
        <is>
          <t xml:space="preserve">            A058S636</t>
        </is>
      </c>
      <c r="F1014" t="inlineStr">
        <is>
          <t>A058S636</t>
        </is>
      </c>
      <c r="G1014" t="inlineStr">
        <is>
          <t>STAGE V-HEAT SHIELD</t>
        </is>
      </c>
      <c r="H1014" t="n">
        <v>1</v>
      </c>
      <c r="I1014" t="inlineStr">
        <is>
          <t>RAW MATERIAL</t>
        </is>
      </c>
      <c r="J1014" t="inlineStr">
        <is>
          <t>Active</t>
        </is>
      </c>
      <c r="L1014" t="n">
        <v>70</v>
      </c>
      <c r="M1014" t="n">
        <v>1</v>
      </c>
      <c r="Q1014" t="inlineStr">
        <is>
          <t>EA</t>
        </is>
      </c>
      <c r="R1014" t="inlineStr">
        <is>
          <t>Item</t>
        </is>
      </c>
      <c r="S1014" t="n">
        <v>1</v>
      </c>
      <c r="T1014" t="n">
        <v>100</v>
      </c>
      <c r="U1014" t="n">
        <v>1</v>
      </c>
      <c r="V1014" t="n">
        <v>1</v>
      </c>
      <c r="W1014" t="inlineStr">
        <is>
          <t>Date</t>
        </is>
      </c>
      <c r="Z1014" s="153" t="n">
        <v>44672.75450231481</v>
      </c>
      <c r="AB1014" t="inlineStr">
        <is>
          <t>*</t>
        </is>
      </c>
      <c r="AD1014" t="inlineStr">
        <is>
          <t>Assembly Pull</t>
        </is>
      </c>
      <c r="AE1014" t="inlineStr">
        <is>
          <t>MFRJ KITS</t>
        </is>
      </c>
      <c r="AI1014" t="n">
        <v>1</v>
      </c>
      <c r="AK1014" t="n">
        <v>1</v>
      </c>
      <c r="AL1014" t="n">
        <v>20</v>
      </c>
      <c r="AN1014" t="n">
        <v>0</v>
      </c>
      <c r="AO1014" t="n">
        <v>22</v>
      </c>
      <c r="AU1014" t="inlineStr">
        <is>
          <t>None</t>
        </is>
      </c>
      <c r="AV1014" t="inlineStr">
        <is>
          <t>*</t>
        </is>
      </c>
    </row>
    <row r="1015" ht="14.25" customHeight="1" s="152">
      <c r="A1015" t="inlineStr">
        <is>
          <t>SCR</t>
        </is>
      </c>
      <c r="B1015" t="n">
        <v>2</v>
      </c>
      <c r="C1015" t="inlineStr">
        <is>
          <t>A066S032-00</t>
        </is>
      </c>
      <c r="D1015" t="inlineStr">
        <is>
          <t>A066S032</t>
        </is>
      </c>
      <c r="E1015" t="inlineStr">
        <is>
          <t xml:space="preserve">            A052E803</t>
        </is>
      </c>
      <c r="F1015" t="inlineStr">
        <is>
          <t>A052E803</t>
        </is>
      </c>
      <c r="G1015" t="inlineStr">
        <is>
          <t>EPA17-INSULATION</t>
        </is>
      </c>
      <c r="H1015" t="n">
        <v>1</v>
      </c>
      <c r="I1015" t="inlineStr">
        <is>
          <t>RAW MATERIAL</t>
        </is>
      </c>
      <c r="J1015" t="inlineStr">
        <is>
          <t>Active</t>
        </is>
      </c>
      <c r="L1015" t="n">
        <v>81</v>
      </c>
      <c r="M1015" t="n">
        <v>1</v>
      </c>
      <c r="Q1015" t="inlineStr">
        <is>
          <t>EA</t>
        </is>
      </c>
      <c r="R1015" t="inlineStr">
        <is>
          <t>Item</t>
        </is>
      </c>
      <c r="S1015" t="n">
        <v>1</v>
      </c>
      <c r="T1015" t="n">
        <v>100</v>
      </c>
      <c r="U1015" t="n">
        <v>1</v>
      </c>
      <c r="V1015" t="n">
        <v>1</v>
      </c>
      <c r="W1015" t="inlineStr">
        <is>
          <t>Date</t>
        </is>
      </c>
      <c r="Z1015" s="153" t="n">
        <v>45036.61328703703</v>
      </c>
      <c r="AB1015" t="inlineStr">
        <is>
          <t>*</t>
        </is>
      </c>
      <c r="AD1015" t="inlineStr">
        <is>
          <t>Assembly Pull</t>
        </is>
      </c>
      <c r="AE1015" t="inlineStr">
        <is>
          <t>MFRJ KITS</t>
        </is>
      </c>
      <c r="AI1015" t="n">
        <v>1</v>
      </c>
      <c r="AK1015" t="n">
        <v>1</v>
      </c>
      <c r="AL1015" t="n">
        <v>10</v>
      </c>
      <c r="AN1015" t="n">
        <v>0</v>
      </c>
      <c r="AO1015" t="n">
        <v>12</v>
      </c>
      <c r="AU1015" t="inlineStr">
        <is>
          <t>None</t>
        </is>
      </c>
      <c r="AV1015" t="inlineStr">
        <is>
          <t>*</t>
        </is>
      </c>
    </row>
    <row r="1016" ht="14.25" customHeight="1" s="152">
      <c r="A1016" t="inlineStr">
        <is>
          <t>SCR</t>
        </is>
      </c>
      <c r="B1016" t="n">
        <v>2</v>
      </c>
      <c r="C1016" t="inlineStr">
        <is>
          <t>A066S032-00</t>
        </is>
      </c>
      <c r="D1016" t="inlineStr">
        <is>
          <t>A066S032</t>
        </is>
      </c>
      <c r="E1016" t="inlineStr">
        <is>
          <t xml:space="preserve">            A065T242</t>
        </is>
      </c>
      <c r="F1016" t="inlineStr">
        <is>
          <t>A065T242</t>
        </is>
      </c>
      <c r="G1016" t="inlineStr">
        <is>
          <t>SHIELD,HEAT</t>
        </is>
      </c>
      <c r="H1016" t="n">
        <v>1</v>
      </c>
      <c r="I1016" t="inlineStr">
        <is>
          <t>RAW MATERIAL</t>
        </is>
      </c>
      <c r="J1016" t="inlineStr">
        <is>
          <t>Active</t>
        </is>
      </c>
      <c r="L1016" t="n">
        <v>90</v>
      </c>
      <c r="M1016" t="n">
        <v>1</v>
      </c>
      <c r="Q1016" t="inlineStr">
        <is>
          <t>EA</t>
        </is>
      </c>
      <c r="R1016" t="inlineStr">
        <is>
          <t>Item</t>
        </is>
      </c>
      <c r="S1016" t="n">
        <v>1</v>
      </c>
      <c r="T1016" t="n">
        <v>100</v>
      </c>
      <c r="U1016" t="n">
        <v>1</v>
      </c>
      <c r="V1016" t="n">
        <v>1</v>
      </c>
      <c r="W1016" t="inlineStr">
        <is>
          <t>Date</t>
        </is>
      </c>
      <c r="Z1016" s="153" t="n">
        <v>44672.75450231481</v>
      </c>
      <c r="AB1016" t="inlineStr">
        <is>
          <t>*</t>
        </is>
      </c>
      <c r="AD1016" t="inlineStr">
        <is>
          <t>Assembly Pull</t>
        </is>
      </c>
      <c r="AE1016" t="inlineStr">
        <is>
          <t>MFRJ KITS</t>
        </is>
      </c>
      <c r="AI1016" t="n">
        <v>1</v>
      </c>
      <c r="AK1016" t="n">
        <v>1</v>
      </c>
      <c r="AL1016" t="n">
        <v>20</v>
      </c>
      <c r="AN1016" t="n">
        <v>0</v>
      </c>
      <c r="AO1016" t="n">
        <v>22</v>
      </c>
      <c r="AU1016" t="inlineStr">
        <is>
          <t>None</t>
        </is>
      </c>
      <c r="AV1016" t="inlineStr">
        <is>
          <t>*</t>
        </is>
      </c>
    </row>
    <row r="1017" ht="14.25" customHeight="1" s="152">
      <c r="A1017" t="inlineStr">
        <is>
          <t>SCR</t>
        </is>
      </c>
      <c r="B1017" t="n">
        <v>2</v>
      </c>
      <c r="C1017" t="inlineStr">
        <is>
          <t>A066S032-00</t>
        </is>
      </c>
      <c r="D1017" t="inlineStr">
        <is>
          <t>A066S032</t>
        </is>
      </c>
      <c r="E1017" t="inlineStr">
        <is>
          <t xml:space="preserve">        -  A059J843</t>
        </is>
      </c>
      <c r="F1017" t="inlineStr">
        <is>
          <t>A059J843</t>
        </is>
      </c>
      <c r="G1017" t="inlineStr">
        <is>
          <t>EPA17-TUBE MODULE</t>
        </is>
      </c>
      <c r="H1017" t="n">
        <v>1</v>
      </c>
      <c r="I1017" t="inlineStr">
        <is>
          <t>PHANTOM</t>
        </is>
      </c>
      <c r="J1017" t="inlineStr">
        <is>
          <t>PHANTOM</t>
        </is>
      </c>
      <c r="L1017" t="n">
        <v>100</v>
      </c>
      <c r="M1017" t="n">
        <v>1</v>
      </c>
      <c r="Q1017" t="inlineStr">
        <is>
          <t>EA</t>
        </is>
      </c>
      <c r="R1017" t="inlineStr">
        <is>
          <t>Item</t>
        </is>
      </c>
      <c r="S1017" t="n">
        <v>1</v>
      </c>
      <c r="T1017" t="n">
        <v>100</v>
      </c>
      <c r="U1017" t="n">
        <v>1</v>
      </c>
      <c r="V1017" t="n">
        <v>1</v>
      </c>
      <c r="W1017" t="inlineStr">
        <is>
          <t>Date</t>
        </is>
      </c>
      <c r="Z1017" s="153" t="n">
        <v>44672.75450231481</v>
      </c>
      <c r="AB1017" t="inlineStr">
        <is>
          <t>*</t>
        </is>
      </c>
      <c r="AD1017" t="inlineStr">
        <is>
          <t>Phantom</t>
        </is>
      </c>
      <c r="AI1017" t="n">
        <v>1</v>
      </c>
      <c r="AK1017" t="n">
        <v>1</v>
      </c>
      <c r="AL1017" t="n">
        <v>0</v>
      </c>
      <c r="AN1017" t="n">
        <v>0</v>
      </c>
      <c r="AO1017" t="n">
        <v>12</v>
      </c>
      <c r="AU1017" t="inlineStr">
        <is>
          <t>None</t>
        </is>
      </c>
    </row>
    <row r="1018" ht="14.25" customHeight="1" s="152">
      <c r="A1018" t="inlineStr">
        <is>
          <t>SCR</t>
        </is>
      </c>
      <c r="B1018" t="n">
        <v>3</v>
      </c>
      <c r="C1018" t="inlineStr">
        <is>
          <t>A066S032-00</t>
        </is>
      </c>
      <c r="D1018" t="inlineStr">
        <is>
          <t>A066S032</t>
        </is>
      </c>
      <c r="E1018" t="inlineStr">
        <is>
          <t xml:space="preserve">                A065W499</t>
        </is>
      </c>
      <c r="F1018" t="inlineStr">
        <is>
          <t>A065W499</t>
        </is>
      </c>
      <c r="G1018" t="inlineStr">
        <is>
          <t>TUBE</t>
        </is>
      </c>
      <c r="H1018" t="n">
        <v>1</v>
      </c>
      <c r="I1018" t="inlineStr">
        <is>
          <t>RAW MATERIAL</t>
        </is>
      </c>
      <c r="J1018" t="inlineStr">
        <is>
          <t>Active</t>
        </is>
      </c>
      <c r="L1018" t="n">
        <v>60</v>
      </c>
      <c r="M1018" t="n">
        <v>1</v>
      </c>
      <c r="Q1018" t="inlineStr">
        <is>
          <t>EA</t>
        </is>
      </c>
      <c r="R1018" t="inlineStr">
        <is>
          <t>Item</t>
        </is>
      </c>
      <c r="S1018" t="n">
        <v>1</v>
      </c>
      <c r="T1018" t="n">
        <v>100</v>
      </c>
      <c r="U1018" t="n">
        <v>1</v>
      </c>
      <c r="V1018" t="n">
        <v>1</v>
      </c>
      <c r="W1018" t="inlineStr">
        <is>
          <t>Date</t>
        </is>
      </c>
      <c r="Z1018" s="153" t="n">
        <v>44672.75450231481</v>
      </c>
      <c r="AB1018" t="inlineStr">
        <is>
          <t>*</t>
        </is>
      </c>
      <c r="AD1018" t="inlineStr">
        <is>
          <t>Assembly Pull</t>
        </is>
      </c>
      <c r="AE1018" t="inlineStr">
        <is>
          <t>MFRJ KITS</t>
        </is>
      </c>
      <c r="AI1018" t="n">
        <v>1</v>
      </c>
      <c r="AK1018" t="n">
        <v>1</v>
      </c>
      <c r="AL1018" t="n">
        <v>10</v>
      </c>
      <c r="AN1018" t="n">
        <v>0</v>
      </c>
      <c r="AO1018" t="n">
        <v>12</v>
      </c>
      <c r="AU1018" t="inlineStr">
        <is>
          <t>None</t>
        </is>
      </c>
      <c r="AV1018" t="inlineStr">
        <is>
          <t>*</t>
        </is>
      </c>
    </row>
    <row r="1019" ht="14.25" customHeight="1" s="152">
      <c r="A1019" t="inlineStr">
        <is>
          <t>SCR</t>
        </is>
      </c>
      <c r="B1019" t="n">
        <v>3</v>
      </c>
      <c r="C1019" t="inlineStr">
        <is>
          <t>A066S032-00</t>
        </is>
      </c>
      <c r="D1019" t="inlineStr">
        <is>
          <t>A066S032</t>
        </is>
      </c>
      <c r="E1019" t="inlineStr">
        <is>
          <t xml:space="preserve">                A040W488</t>
        </is>
      </c>
      <c r="F1019" t="inlineStr">
        <is>
          <t>A040W488</t>
        </is>
      </c>
      <c r="G1019" t="inlineStr">
        <is>
          <t>ADAPTER CLAMP</t>
        </is>
      </c>
      <c r="H1019" t="n">
        <v>1</v>
      </c>
      <c r="I1019" t="inlineStr">
        <is>
          <t>RAW MATERIAL</t>
        </is>
      </c>
      <c r="J1019" t="inlineStr">
        <is>
          <t>Active</t>
        </is>
      </c>
      <c r="L1019" t="n">
        <v>70</v>
      </c>
      <c r="M1019" t="n">
        <v>1</v>
      </c>
      <c r="Q1019" t="inlineStr">
        <is>
          <t>EA</t>
        </is>
      </c>
      <c r="R1019" t="inlineStr">
        <is>
          <t>Item</t>
        </is>
      </c>
      <c r="S1019" t="n">
        <v>1</v>
      </c>
      <c r="T1019" t="n">
        <v>100</v>
      </c>
      <c r="U1019" t="n">
        <v>1</v>
      </c>
      <c r="V1019" t="n">
        <v>1</v>
      </c>
      <c r="W1019" t="inlineStr">
        <is>
          <t>Date</t>
        </is>
      </c>
      <c r="Z1019" s="153" t="n">
        <v>44672.75450231481</v>
      </c>
      <c r="AB1019" t="inlineStr">
        <is>
          <t>*</t>
        </is>
      </c>
      <c r="AD1019" t="inlineStr">
        <is>
          <t>Assembly Pull</t>
        </is>
      </c>
      <c r="AE1019" t="inlineStr">
        <is>
          <t>M1200</t>
        </is>
      </c>
      <c r="AI1019" t="n">
        <v>1</v>
      </c>
      <c r="AK1019" t="n">
        <v>1</v>
      </c>
      <c r="AL1019" t="n">
        <v>5</v>
      </c>
      <c r="AN1019" t="n">
        <v>0</v>
      </c>
      <c r="AO1019" t="n">
        <v>7</v>
      </c>
      <c r="AU1019" t="inlineStr">
        <is>
          <t>None</t>
        </is>
      </c>
      <c r="AV1019" t="inlineStr">
        <is>
          <t>*</t>
        </is>
      </c>
    </row>
    <row r="1020" ht="14.25" customHeight="1" s="152">
      <c r="A1020" t="inlineStr">
        <is>
          <t>SCR</t>
        </is>
      </c>
      <c r="B1020" t="n">
        <v>1</v>
      </c>
      <c r="C1020" t="inlineStr">
        <is>
          <t>A066W582-00</t>
        </is>
      </c>
      <c r="D1020" t="inlineStr">
        <is>
          <t>A066W582</t>
        </is>
      </c>
      <c r="E1020" t="inlineStr">
        <is>
          <t xml:space="preserve">    -  A066W582P</t>
        </is>
      </c>
      <c r="F1020" t="inlineStr">
        <is>
          <t>A066W582</t>
        </is>
      </c>
      <c r="G1020" t="inlineStr">
        <is>
          <t>EPA24-OUTLET MODULE-EO</t>
        </is>
      </c>
      <c r="H1020" t="n">
        <v>1</v>
      </c>
      <c r="I1020" t="inlineStr">
        <is>
          <t>PHANTOM</t>
        </is>
      </c>
      <c r="J1020" t="inlineStr">
        <is>
          <t>PHANTOM</t>
        </is>
      </c>
      <c r="L1020" t="n">
        <v>10</v>
      </c>
      <c r="M1020" t="n">
        <v>1</v>
      </c>
      <c r="Q1020" t="inlineStr">
        <is>
          <t>EA</t>
        </is>
      </c>
      <c r="R1020" t="inlineStr">
        <is>
          <t>Item</t>
        </is>
      </c>
      <c r="S1020" t="n">
        <v>1</v>
      </c>
      <c r="T1020" t="n">
        <v>100</v>
      </c>
      <c r="U1020" t="n">
        <v>1</v>
      </c>
      <c r="V1020" t="n">
        <v>1</v>
      </c>
      <c r="W1020" t="inlineStr">
        <is>
          <t>Date</t>
        </is>
      </c>
      <c r="Z1020" s="153" t="n">
        <v>44953.81097222222</v>
      </c>
      <c r="AB1020" t="inlineStr">
        <is>
          <t>*</t>
        </is>
      </c>
      <c r="AD1020" t="inlineStr">
        <is>
          <t>Phantom</t>
        </is>
      </c>
      <c r="AI1020" t="n">
        <v>1</v>
      </c>
      <c r="AK1020" t="n">
        <v>1</v>
      </c>
      <c r="AL1020" t="n">
        <v>0</v>
      </c>
      <c r="AN1020" t="n">
        <v>2</v>
      </c>
      <c r="AO1020" t="n">
        <v>83</v>
      </c>
      <c r="AU1020" t="inlineStr">
        <is>
          <t>None</t>
        </is>
      </c>
    </row>
    <row r="1021" ht="14.25" customHeight="1" s="152">
      <c r="A1021" t="inlineStr">
        <is>
          <t>SCR</t>
        </is>
      </c>
      <c r="B1021" t="n">
        <v>2</v>
      </c>
      <c r="C1021" t="inlineStr">
        <is>
          <t>A066W582-00</t>
        </is>
      </c>
      <c r="D1021" t="inlineStr">
        <is>
          <t>A066W582</t>
        </is>
      </c>
      <c r="E1021" t="inlineStr">
        <is>
          <t xml:space="preserve">        -  A074H120</t>
        </is>
      </c>
      <c r="F1021" t="inlineStr">
        <is>
          <t>A074H120</t>
        </is>
      </c>
      <c r="G1021" t="inlineStr">
        <is>
          <t>SUBMODULE,CATALYST</t>
        </is>
      </c>
      <c r="H1021" t="n">
        <v>1</v>
      </c>
      <c r="I1021" t="inlineStr">
        <is>
          <t>SUB ASSEMBLY</t>
        </is>
      </c>
      <c r="J1021" t="inlineStr">
        <is>
          <t>Active</t>
        </is>
      </c>
      <c r="L1021" t="n">
        <v>11</v>
      </c>
      <c r="M1021" t="n">
        <v>1</v>
      </c>
      <c r="Q1021" t="inlineStr">
        <is>
          <t>EA</t>
        </is>
      </c>
      <c r="R1021" t="inlineStr">
        <is>
          <t>Item</t>
        </is>
      </c>
      <c r="S1021" t="n">
        <v>1</v>
      </c>
      <c r="T1021" t="n">
        <v>100</v>
      </c>
      <c r="U1021" t="n">
        <v>1</v>
      </c>
      <c r="V1021" t="n">
        <v>1</v>
      </c>
      <c r="W1021" t="inlineStr">
        <is>
          <t>Date</t>
        </is>
      </c>
      <c r="Z1021" s="153" t="n">
        <v>45114.60689814815</v>
      </c>
      <c r="AB1021" t="inlineStr">
        <is>
          <t>*</t>
        </is>
      </c>
      <c r="AD1021" t="inlineStr">
        <is>
          <t>Assembly Pull</t>
        </is>
      </c>
      <c r="AE1021" t="inlineStr">
        <is>
          <t>M1200</t>
        </is>
      </c>
      <c r="AI1021" t="n">
        <v>1</v>
      </c>
      <c r="AK1021" t="n">
        <v>1</v>
      </c>
      <c r="AL1021" t="n">
        <v>1</v>
      </c>
      <c r="AN1021" t="n">
        <v>2</v>
      </c>
      <c r="AO1021" t="n">
        <v>83</v>
      </c>
      <c r="AU1021" t="inlineStr">
        <is>
          <t>None</t>
        </is>
      </c>
      <c r="AV1021" t="inlineStr">
        <is>
          <t>*</t>
        </is>
      </c>
    </row>
    <row r="1022" ht="14.25" customHeight="1" s="152">
      <c r="A1022" t="inlineStr">
        <is>
          <t>SCR</t>
        </is>
      </c>
      <c r="B1022" t="n">
        <v>3</v>
      </c>
      <c r="C1022" t="inlineStr">
        <is>
          <t>A066W582-00</t>
        </is>
      </c>
      <c r="D1022" t="inlineStr">
        <is>
          <t>A066W582</t>
        </is>
      </c>
      <c r="E1022" t="inlineStr">
        <is>
          <t xml:space="preserve">            -  A072D402</t>
        </is>
      </c>
      <c r="F1022" t="inlineStr">
        <is>
          <t>A072D402</t>
        </is>
      </c>
      <c r="G1022" t="inlineStr">
        <is>
          <t>BODY</t>
        </is>
      </c>
      <c r="H1022" t="n">
        <v>1</v>
      </c>
      <c r="I1022" t="inlineStr">
        <is>
          <t>SUB ASSEMBLY</t>
        </is>
      </c>
      <c r="J1022" t="inlineStr">
        <is>
          <t>Active</t>
        </is>
      </c>
      <c r="L1022" t="n">
        <v>10</v>
      </c>
      <c r="M1022" t="n">
        <v>1</v>
      </c>
      <c r="Q1022" t="inlineStr">
        <is>
          <t>EA</t>
        </is>
      </c>
      <c r="R1022" t="inlineStr">
        <is>
          <t>Item</t>
        </is>
      </c>
      <c r="S1022" t="n">
        <v>1</v>
      </c>
      <c r="T1022" t="n">
        <v>100</v>
      </c>
      <c r="U1022" t="n">
        <v>1</v>
      </c>
      <c r="V1022" t="n">
        <v>1</v>
      </c>
      <c r="W1022" t="inlineStr">
        <is>
          <t>Date</t>
        </is>
      </c>
      <c r="Z1022" s="153" t="n">
        <v>45114.60689814815</v>
      </c>
      <c r="AB1022" t="inlineStr">
        <is>
          <t>*</t>
        </is>
      </c>
      <c r="AD1022" t="inlineStr">
        <is>
          <t>Assembly Pull</t>
        </is>
      </c>
      <c r="AE1022" t="inlineStr">
        <is>
          <t>C500</t>
        </is>
      </c>
      <c r="AI1022" t="n">
        <v>1</v>
      </c>
      <c r="AK1022" t="n">
        <v>1</v>
      </c>
      <c r="AL1022" t="n">
        <v>1</v>
      </c>
      <c r="AN1022" t="n">
        <v>1</v>
      </c>
      <c r="AO1022" t="n">
        <v>6</v>
      </c>
      <c r="AU1022" t="inlineStr">
        <is>
          <t>None</t>
        </is>
      </c>
      <c r="AV1022" t="inlineStr">
        <is>
          <t>*</t>
        </is>
      </c>
    </row>
    <row r="1023" ht="14.25" customHeight="1" s="152">
      <c r="A1023" t="inlineStr">
        <is>
          <t>SCR</t>
        </is>
      </c>
      <c r="B1023" t="n">
        <v>4</v>
      </c>
      <c r="C1023" t="inlineStr">
        <is>
          <t>A066W582-00</t>
        </is>
      </c>
      <c r="D1023" t="inlineStr">
        <is>
          <t>A066W582</t>
        </is>
      </c>
      <c r="E1023" t="inlineStr">
        <is>
          <t xml:space="preserve">                -  A072D402F</t>
        </is>
      </c>
      <c r="F1023" t="inlineStr">
        <is>
          <t>A072D402</t>
        </is>
      </c>
      <c r="G1023" t="inlineStr">
        <is>
          <t>BODY FLAT</t>
        </is>
      </c>
      <c r="H1023" t="n">
        <v>1</v>
      </c>
      <c r="I1023" t="inlineStr">
        <is>
          <t>SUB ASSEMBLY</t>
        </is>
      </c>
      <c r="J1023" t="inlineStr">
        <is>
          <t>Active</t>
        </is>
      </c>
      <c r="L1023" t="n">
        <v>10</v>
      </c>
      <c r="M1023" t="n">
        <v>1</v>
      </c>
      <c r="Q1023" t="inlineStr">
        <is>
          <t>EA</t>
        </is>
      </c>
      <c r="R1023" t="inlineStr">
        <is>
          <t>Item</t>
        </is>
      </c>
      <c r="S1023" t="n">
        <v>1</v>
      </c>
      <c r="T1023" t="n">
        <v>100</v>
      </c>
      <c r="U1023" t="n">
        <v>1</v>
      </c>
      <c r="V1023" t="n">
        <v>1</v>
      </c>
      <c r="W1023" t="inlineStr">
        <is>
          <t>Date</t>
        </is>
      </c>
      <c r="Z1023" s="153" t="n">
        <v>45114.60689814815</v>
      </c>
      <c r="AB1023" t="inlineStr">
        <is>
          <t>*</t>
        </is>
      </c>
      <c r="AD1023" t="inlineStr">
        <is>
          <t>Assembly Pull</t>
        </is>
      </c>
      <c r="AE1023" t="inlineStr">
        <is>
          <t>LSLASER</t>
        </is>
      </c>
      <c r="AI1023" t="n">
        <v>1</v>
      </c>
      <c r="AK1023" t="n">
        <v>1</v>
      </c>
      <c r="AL1023" t="n">
        <v>5</v>
      </c>
      <c r="AN1023" t="n">
        <v>0</v>
      </c>
      <c r="AO1023" t="n">
        <v>5</v>
      </c>
      <c r="AU1023" t="inlineStr">
        <is>
          <t>None</t>
        </is>
      </c>
      <c r="AV1023" t="inlineStr">
        <is>
          <t>*</t>
        </is>
      </c>
    </row>
    <row r="1024" ht="14.25" customHeight="1" s="152">
      <c r="A1024" t="inlineStr">
        <is>
          <t>SCR</t>
        </is>
      </c>
      <c r="B1024" t="n">
        <v>5</v>
      </c>
      <c r="C1024" t="inlineStr">
        <is>
          <t>A066W582-00</t>
        </is>
      </c>
      <c r="D1024" t="inlineStr">
        <is>
          <t>A066W582</t>
        </is>
      </c>
      <c r="E1024" t="inlineStr">
        <is>
          <t xml:space="preserve">                        Q15778</t>
        </is>
      </c>
      <c r="F1024" t="inlineStr">
        <is>
          <t>Q15778</t>
        </is>
      </c>
      <c r="G1024" t="inlineStr">
        <is>
          <t>.071 MIN X 48" X 120" WIDE 439 STN STL.           CERTS TO ASTM-A176 REQUIRED WITH THE SHIPMENT.</t>
        </is>
      </c>
      <c r="H1024" t="n">
        <v>1</v>
      </c>
      <c r="I1024" t="inlineStr">
        <is>
          <t>RAW MATERIAL</t>
        </is>
      </c>
      <c r="J1024" t="inlineStr">
        <is>
          <t>Active</t>
        </is>
      </c>
      <c r="L1024" t="n">
        <v>10</v>
      </c>
      <c r="M1024" t="n">
        <v>1</v>
      </c>
      <c r="Q1024" t="inlineStr">
        <is>
          <t>SH</t>
        </is>
      </c>
      <c r="R1024" t="inlineStr">
        <is>
          <t>Item</t>
        </is>
      </c>
      <c r="S1024" t="n">
        <v>0.1429</v>
      </c>
      <c r="T1024" t="n">
        <v>100</v>
      </c>
      <c r="U1024" t="n">
        <v>1</v>
      </c>
      <c r="V1024" t="n">
        <v>0.1429</v>
      </c>
      <c r="W1024" t="inlineStr">
        <is>
          <t>Date</t>
        </is>
      </c>
      <c r="Z1024" s="153" t="n">
        <v>45114.60689814815</v>
      </c>
      <c r="AB1024" t="inlineStr">
        <is>
          <t>*</t>
        </is>
      </c>
      <c r="AD1024" t="inlineStr">
        <is>
          <t>Assembly Pull</t>
        </is>
      </c>
      <c r="AE1024" t="inlineStr">
        <is>
          <t>LSLASER</t>
        </is>
      </c>
      <c r="AI1024" t="n">
        <v>0.1429</v>
      </c>
      <c r="AK1024" t="n">
        <v>1</v>
      </c>
      <c r="AL1024" t="n">
        <v>12</v>
      </c>
      <c r="AN1024" t="n">
        <v>0</v>
      </c>
      <c r="AO1024" t="n">
        <v>12</v>
      </c>
      <c r="AU1024" t="inlineStr">
        <is>
          <t>None</t>
        </is>
      </c>
      <c r="AV1024" t="inlineStr">
        <is>
          <t>*</t>
        </is>
      </c>
    </row>
    <row r="1025" ht="14.25" customHeight="1" s="152">
      <c r="A1025" t="inlineStr">
        <is>
          <t>SCR</t>
        </is>
      </c>
      <c r="B1025" t="n">
        <v>3</v>
      </c>
      <c r="C1025" t="inlineStr">
        <is>
          <t>A066W582-00</t>
        </is>
      </c>
      <c r="D1025" t="inlineStr">
        <is>
          <t>A066W582</t>
        </is>
      </c>
      <c r="E1025" t="inlineStr">
        <is>
          <t xml:space="preserve">            -  A067B300</t>
        </is>
      </c>
      <c r="F1025" t="inlineStr">
        <is>
          <t>A067B300</t>
        </is>
      </c>
      <c r="G1025" t="inlineStr">
        <is>
          <t>AMMONIA SLIP CATALYST</t>
        </is>
      </c>
      <c r="H1025" t="n">
        <v>1</v>
      </c>
      <c r="I1025" t="inlineStr">
        <is>
          <t>PHANTOM</t>
        </is>
      </c>
      <c r="J1025" t="inlineStr">
        <is>
          <t>PHANTOM</t>
        </is>
      </c>
      <c r="L1025" t="n">
        <v>20</v>
      </c>
      <c r="M1025" t="n">
        <v>1</v>
      </c>
      <c r="Q1025" t="inlineStr">
        <is>
          <t>EA</t>
        </is>
      </c>
      <c r="R1025" t="inlineStr">
        <is>
          <t>Item</t>
        </is>
      </c>
      <c r="S1025" t="n">
        <v>1</v>
      </c>
      <c r="T1025" t="n">
        <v>100</v>
      </c>
      <c r="U1025" t="n">
        <v>1</v>
      </c>
      <c r="V1025" t="n">
        <v>1</v>
      </c>
      <c r="W1025" t="inlineStr">
        <is>
          <t>Date</t>
        </is>
      </c>
      <c r="Z1025" s="153" t="n">
        <v>45114.60689814815</v>
      </c>
      <c r="AB1025" t="inlineStr">
        <is>
          <t>*</t>
        </is>
      </c>
      <c r="AD1025" t="inlineStr">
        <is>
          <t>Phantom</t>
        </is>
      </c>
      <c r="AI1025" t="n">
        <v>1</v>
      </c>
      <c r="AK1025" t="n">
        <v>1</v>
      </c>
      <c r="AL1025" t="n">
        <v>0</v>
      </c>
      <c r="AN1025" t="n">
        <v>0</v>
      </c>
      <c r="AO1025" t="n">
        <v>82</v>
      </c>
      <c r="AU1025" t="inlineStr">
        <is>
          <t>None</t>
        </is>
      </c>
    </row>
    <row r="1026" ht="14.25" customHeight="1" s="152">
      <c r="A1026" t="inlineStr">
        <is>
          <t>SCR</t>
        </is>
      </c>
      <c r="B1026" t="n">
        <v>4</v>
      </c>
      <c r="C1026" t="inlineStr">
        <is>
          <t>A066W582-00</t>
        </is>
      </c>
      <c r="D1026" t="inlineStr">
        <is>
          <t>A066W582</t>
        </is>
      </c>
      <c r="E1026" t="inlineStr">
        <is>
          <t xml:space="preserve">                    A067B300A</t>
        </is>
      </c>
      <c r="F1026" t="inlineStr">
        <is>
          <t>A067B300</t>
        </is>
      </c>
      <c r="G1026" t="inlineStr">
        <is>
          <t>AMMONIA SLIP CATALYST</t>
        </is>
      </c>
      <c r="H1026" t="n">
        <v>1</v>
      </c>
      <c r="I1026" t="inlineStr">
        <is>
          <t>RAW MATERIAL</t>
        </is>
      </c>
      <c r="J1026" t="inlineStr">
        <is>
          <t>Active</t>
        </is>
      </c>
      <c r="L1026" t="n">
        <v>10</v>
      </c>
      <c r="M1026" t="n">
        <v>1</v>
      </c>
      <c r="Q1026" t="inlineStr">
        <is>
          <t>EA</t>
        </is>
      </c>
      <c r="R1026" t="inlineStr">
        <is>
          <t>Item</t>
        </is>
      </c>
      <c r="S1026" t="n">
        <v>1</v>
      </c>
      <c r="T1026" t="n">
        <v>100</v>
      </c>
      <c r="U1026" t="n">
        <v>1</v>
      </c>
      <c r="V1026" t="n">
        <v>1</v>
      </c>
      <c r="W1026" t="inlineStr">
        <is>
          <t>Date</t>
        </is>
      </c>
      <c r="Z1026" s="153" t="n">
        <v>45114.60689814815</v>
      </c>
      <c r="AB1026" t="inlineStr">
        <is>
          <t>*</t>
        </is>
      </c>
      <c r="AD1026" t="inlineStr">
        <is>
          <t>Assembly Pull</t>
        </is>
      </c>
      <c r="AE1026" t="inlineStr">
        <is>
          <t>C500</t>
        </is>
      </c>
      <c r="AI1026" t="n">
        <v>1</v>
      </c>
      <c r="AK1026" t="n">
        <v>1</v>
      </c>
      <c r="AL1026" t="n">
        <v>10</v>
      </c>
      <c r="AN1026" t="n">
        <v>0</v>
      </c>
      <c r="AO1026" t="n">
        <v>12</v>
      </c>
      <c r="AU1026" t="inlineStr">
        <is>
          <t>None</t>
        </is>
      </c>
      <c r="AV1026" t="inlineStr">
        <is>
          <t>*</t>
        </is>
      </c>
    </row>
    <row r="1027" ht="14.25" customHeight="1" s="152">
      <c r="A1027" t="inlineStr">
        <is>
          <t>SCR</t>
        </is>
      </c>
      <c r="B1027" t="n">
        <v>4</v>
      </c>
      <c r="C1027" t="inlineStr">
        <is>
          <t>A066W582-00</t>
        </is>
      </c>
      <c r="D1027" t="inlineStr">
        <is>
          <t>A066W582</t>
        </is>
      </c>
      <c r="E1027" t="inlineStr">
        <is>
          <t xml:space="preserve">                    Q196100</t>
        </is>
      </c>
      <c r="F1027" t="inlineStr">
        <is>
          <t>Q196100</t>
        </is>
      </c>
      <c r="G1027" t="inlineStr">
        <is>
          <t>PRECIOUS METAL PLATINUM PER PRINT</t>
        </is>
      </c>
      <c r="H1027" t="n">
        <v>1</v>
      </c>
      <c r="I1027" t="inlineStr">
        <is>
          <t>RAW MATERIAL</t>
        </is>
      </c>
      <c r="J1027" t="inlineStr">
        <is>
          <t>Active</t>
        </is>
      </c>
      <c r="L1027" t="n">
        <v>20</v>
      </c>
      <c r="M1027" t="n">
        <v>1</v>
      </c>
      <c r="Q1027" t="inlineStr">
        <is>
          <t>TZ</t>
        </is>
      </c>
      <c r="R1027" t="inlineStr">
        <is>
          <t>Item</t>
        </is>
      </c>
      <c r="S1027" t="n">
        <v>0.007556929</v>
      </c>
      <c r="T1027" t="n">
        <v>100</v>
      </c>
      <c r="U1027" t="n">
        <v>1</v>
      </c>
      <c r="V1027" t="n">
        <v>0.007556929</v>
      </c>
      <c r="W1027" t="inlineStr">
        <is>
          <t>Date</t>
        </is>
      </c>
      <c r="Z1027" s="153" t="n">
        <v>45114.60689814815</v>
      </c>
      <c r="AB1027" t="inlineStr">
        <is>
          <t>*</t>
        </is>
      </c>
      <c r="AD1027" t="inlineStr">
        <is>
          <t>Assembly Pull</t>
        </is>
      </c>
      <c r="AE1027" t="inlineStr">
        <is>
          <t>PGM</t>
        </is>
      </c>
      <c r="AI1027" t="n">
        <v>0.007556929</v>
      </c>
      <c r="AK1027" t="n">
        <v>1</v>
      </c>
      <c r="AL1027" t="n">
        <v>80</v>
      </c>
      <c r="AN1027" t="n">
        <v>0</v>
      </c>
      <c r="AO1027" t="n">
        <v>82</v>
      </c>
      <c r="AU1027" t="inlineStr">
        <is>
          <t>None</t>
        </is>
      </c>
      <c r="AV1027" t="inlineStr">
        <is>
          <t>*</t>
        </is>
      </c>
    </row>
    <row r="1028" ht="14.25" customHeight="1" s="152">
      <c r="A1028" t="inlineStr">
        <is>
          <t>SCR</t>
        </is>
      </c>
      <c r="B1028" t="n">
        <v>3</v>
      </c>
      <c r="C1028" t="inlineStr">
        <is>
          <t>A066W582-00</t>
        </is>
      </c>
      <c r="D1028" t="inlineStr">
        <is>
          <t>A066W582</t>
        </is>
      </c>
      <c r="E1028" t="inlineStr">
        <is>
          <t xml:space="preserve">                A073R587</t>
        </is>
      </c>
      <c r="F1028" t="inlineStr">
        <is>
          <t>A073R587</t>
        </is>
      </c>
      <c r="G1028" t="inlineStr">
        <is>
          <t>Mat,Substrate Mounting</t>
        </is>
      </c>
      <c r="H1028" t="n">
        <v>1</v>
      </c>
      <c r="I1028" t="inlineStr">
        <is>
          <t>RAW MATERIAL</t>
        </is>
      </c>
      <c r="J1028" t="inlineStr">
        <is>
          <t>Active</t>
        </is>
      </c>
      <c r="L1028" t="n">
        <v>30</v>
      </c>
      <c r="M1028" t="n">
        <v>1</v>
      </c>
      <c r="Q1028" t="inlineStr">
        <is>
          <t>EA</t>
        </is>
      </c>
      <c r="R1028" t="inlineStr">
        <is>
          <t>Item</t>
        </is>
      </c>
      <c r="S1028" t="n">
        <v>1</v>
      </c>
      <c r="T1028" t="n">
        <v>100</v>
      </c>
      <c r="U1028" t="n">
        <v>1</v>
      </c>
      <c r="V1028" t="n">
        <v>1</v>
      </c>
      <c r="W1028" t="inlineStr">
        <is>
          <t>Date</t>
        </is>
      </c>
      <c r="Z1028" s="153" t="n">
        <v>45114.60689814815</v>
      </c>
      <c r="AB1028" t="inlineStr">
        <is>
          <t>*</t>
        </is>
      </c>
      <c r="AD1028" t="inlineStr">
        <is>
          <t>Assembly Pull</t>
        </is>
      </c>
      <c r="AE1028" t="inlineStr">
        <is>
          <t>C500</t>
        </is>
      </c>
      <c r="AI1028" t="n">
        <v>1</v>
      </c>
      <c r="AK1028" t="n">
        <v>1</v>
      </c>
      <c r="AL1028" t="n">
        <v>71</v>
      </c>
      <c r="AN1028" t="n">
        <v>0</v>
      </c>
      <c r="AO1028" t="n">
        <v>71</v>
      </c>
      <c r="AU1028" t="inlineStr">
        <is>
          <t>None</t>
        </is>
      </c>
      <c r="AV1028" t="inlineStr">
        <is>
          <t>*</t>
        </is>
      </c>
    </row>
    <row r="1029" ht="14.25" customHeight="1" s="152">
      <c r="A1029" t="inlineStr">
        <is>
          <t>SCR</t>
        </is>
      </c>
      <c r="B1029" t="n">
        <v>3</v>
      </c>
      <c r="C1029" t="inlineStr">
        <is>
          <t>A066W582-00</t>
        </is>
      </c>
      <c r="D1029" t="inlineStr">
        <is>
          <t>A066W582</t>
        </is>
      </c>
      <c r="E1029" t="inlineStr">
        <is>
          <t xml:space="preserve">                A067B296</t>
        </is>
      </c>
      <c r="F1029" t="inlineStr">
        <is>
          <t>A067B296</t>
        </is>
      </c>
      <c r="G1029" t="inlineStr">
        <is>
          <t>CATALYST,SELECTIVE CATALYTIC REDUCTION</t>
        </is>
      </c>
      <c r="H1029" t="n">
        <v>1</v>
      </c>
      <c r="I1029" t="inlineStr">
        <is>
          <t>RAW MATERIAL</t>
        </is>
      </c>
      <c r="J1029" t="inlineStr">
        <is>
          <t>Active</t>
        </is>
      </c>
      <c r="L1029" t="n">
        <v>40</v>
      </c>
      <c r="M1029" t="n">
        <v>1</v>
      </c>
      <c r="Q1029" t="inlineStr">
        <is>
          <t>EA</t>
        </is>
      </c>
      <c r="R1029" t="inlineStr">
        <is>
          <t>Item</t>
        </is>
      </c>
      <c r="S1029" t="n">
        <v>1</v>
      </c>
      <c r="T1029" t="n">
        <v>100</v>
      </c>
      <c r="U1029" t="n">
        <v>1</v>
      </c>
      <c r="V1029" t="n">
        <v>1</v>
      </c>
      <c r="W1029" t="inlineStr">
        <is>
          <t>Date</t>
        </is>
      </c>
      <c r="Z1029" s="153" t="n">
        <v>45114.60689814815</v>
      </c>
      <c r="AB1029" t="inlineStr">
        <is>
          <t>*</t>
        </is>
      </c>
      <c r="AD1029" t="inlineStr">
        <is>
          <t>Assembly Pull</t>
        </is>
      </c>
      <c r="AE1029" t="inlineStr">
        <is>
          <t>C500</t>
        </is>
      </c>
      <c r="AI1029" t="n">
        <v>1</v>
      </c>
      <c r="AK1029" t="n">
        <v>1</v>
      </c>
      <c r="AL1029" t="n">
        <v>10</v>
      </c>
      <c r="AN1029" t="n">
        <v>0</v>
      </c>
      <c r="AO1029" t="n">
        <v>12</v>
      </c>
      <c r="AU1029" t="inlineStr">
        <is>
          <t>None</t>
        </is>
      </c>
      <c r="AV1029" t="inlineStr">
        <is>
          <t>*</t>
        </is>
      </c>
    </row>
    <row r="1030" ht="14.25" customHeight="1" s="152">
      <c r="A1030" t="inlineStr">
        <is>
          <t>SCR</t>
        </is>
      </c>
      <c r="B1030" t="n">
        <v>3</v>
      </c>
      <c r="C1030" t="inlineStr">
        <is>
          <t>A066W582-00</t>
        </is>
      </c>
      <c r="D1030" t="inlineStr">
        <is>
          <t>A066W582</t>
        </is>
      </c>
      <c r="E1030" t="inlineStr">
        <is>
          <t xml:space="preserve">                A072Z744</t>
        </is>
      </c>
      <c r="F1030" t="inlineStr">
        <is>
          <t>A072Z744</t>
        </is>
      </c>
      <c r="G1030" t="inlineStr">
        <is>
          <t>MAT,SUBSTRATE MOUNTING</t>
        </is>
      </c>
      <c r="H1030" t="n">
        <v>1</v>
      </c>
      <c r="I1030" t="inlineStr">
        <is>
          <t>RAW MATERIAL</t>
        </is>
      </c>
      <c r="J1030" t="inlineStr">
        <is>
          <t>Active</t>
        </is>
      </c>
      <c r="L1030" t="n">
        <v>50</v>
      </c>
      <c r="M1030" t="n">
        <v>1</v>
      </c>
      <c r="Q1030" t="inlineStr">
        <is>
          <t>EA</t>
        </is>
      </c>
      <c r="R1030" t="inlineStr">
        <is>
          <t>Item</t>
        </is>
      </c>
      <c r="S1030" t="n">
        <v>1</v>
      </c>
      <c r="T1030" t="n">
        <v>100</v>
      </c>
      <c r="U1030" t="n">
        <v>1</v>
      </c>
      <c r="V1030" t="n">
        <v>1</v>
      </c>
      <c r="W1030" t="inlineStr">
        <is>
          <t>Date</t>
        </is>
      </c>
      <c r="Z1030" s="153" t="n">
        <v>45114.60689814815</v>
      </c>
      <c r="AB1030" t="inlineStr">
        <is>
          <t>*</t>
        </is>
      </c>
      <c r="AD1030" t="inlineStr">
        <is>
          <t>Assembly Pull</t>
        </is>
      </c>
      <c r="AE1030" t="inlineStr">
        <is>
          <t>C500</t>
        </is>
      </c>
      <c r="AI1030" t="n">
        <v>1</v>
      </c>
      <c r="AK1030" t="n">
        <v>1</v>
      </c>
      <c r="AL1030" t="n">
        <v>15</v>
      </c>
      <c r="AN1030" t="n">
        <v>0</v>
      </c>
      <c r="AO1030" t="n">
        <v>17</v>
      </c>
      <c r="AU1030" t="inlineStr">
        <is>
          <t>None</t>
        </is>
      </c>
      <c r="AV1030" t="inlineStr">
        <is>
          <t>*</t>
        </is>
      </c>
    </row>
    <row r="1031" ht="14.25" customHeight="1" s="152">
      <c r="A1031" t="inlineStr">
        <is>
          <t>SCR</t>
        </is>
      </c>
      <c r="B1031" t="n">
        <v>2</v>
      </c>
      <c r="C1031" t="inlineStr">
        <is>
          <t>A066W582-00</t>
        </is>
      </c>
      <c r="D1031" t="inlineStr">
        <is>
          <t>A066W582</t>
        </is>
      </c>
      <c r="E1031" t="inlineStr">
        <is>
          <t xml:space="preserve">            A056E450</t>
        </is>
      </c>
      <c r="F1031" t="inlineStr">
        <is>
          <t>A056E450</t>
        </is>
      </c>
      <c r="G1031" t="inlineStr">
        <is>
          <t>EPA17-OUTLET FLANGE-EO</t>
        </is>
      </c>
      <c r="H1031" t="n">
        <v>1</v>
      </c>
      <c r="I1031" t="inlineStr">
        <is>
          <t>RAW MATERIAL</t>
        </is>
      </c>
      <c r="J1031" t="inlineStr">
        <is>
          <t>Active</t>
        </is>
      </c>
      <c r="L1031" t="n">
        <v>20</v>
      </c>
      <c r="M1031" t="n">
        <v>1</v>
      </c>
      <c r="Q1031" t="inlineStr">
        <is>
          <t>EA</t>
        </is>
      </c>
      <c r="R1031" t="inlineStr">
        <is>
          <t>Item</t>
        </is>
      </c>
      <c r="S1031" t="n">
        <v>1</v>
      </c>
      <c r="T1031" t="n">
        <v>100</v>
      </c>
      <c r="U1031" t="n">
        <v>1</v>
      </c>
      <c r="V1031" t="n">
        <v>1</v>
      </c>
      <c r="W1031" t="inlineStr">
        <is>
          <t>Date</t>
        </is>
      </c>
      <c r="Z1031" s="153" t="n">
        <v>44953.81097222222</v>
      </c>
      <c r="AB1031" t="inlineStr">
        <is>
          <t>*</t>
        </is>
      </c>
      <c r="AD1031" t="inlineStr">
        <is>
          <t>Assembly Pull</t>
        </is>
      </c>
      <c r="AE1031" t="inlineStr">
        <is>
          <t>MFRJ KITS</t>
        </is>
      </c>
      <c r="AI1031" t="n">
        <v>1</v>
      </c>
      <c r="AK1031" t="n">
        <v>1</v>
      </c>
      <c r="AL1031" t="n">
        <v>10</v>
      </c>
      <c r="AN1031" t="n">
        <v>0</v>
      </c>
      <c r="AO1031" t="n">
        <v>12</v>
      </c>
      <c r="AU1031" t="inlineStr">
        <is>
          <t>None</t>
        </is>
      </c>
      <c r="AV1031" t="inlineStr">
        <is>
          <t>*</t>
        </is>
      </c>
    </row>
    <row r="1032" ht="14.25" customHeight="1" s="152">
      <c r="A1032" t="inlineStr">
        <is>
          <t>SCR</t>
        </is>
      </c>
      <c r="B1032" t="n">
        <v>2</v>
      </c>
      <c r="C1032" t="inlineStr">
        <is>
          <t>A066W582-00</t>
        </is>
      </c>
      <c r="D1032" t="inlineStr">
        <is>
          <t>A066W582</t>
        </is>
      </c>
      <c r="E1032" t="inlineStr">
        <is>
          <t xml:space="preserve">            A052F023</t>
        </is>
      </c>
      <c r="F1032" t="inlineStr">
        <is>
          <t>A052F023</t>
        </is>
      </c>
      <c r="G1032" t="inlineStr">
        <is>
          <t>EPA17-STEERING WHEEL-OUTLET-EO</t>
        </is>
      </c>
      <c r="H1032" t="n">
        <v>1</v>
      </c>
      <c r="I1032" t="inlineStr">
        <is>
          <t>RAW MATERIAL</t>
        </is>
      </c>
      <c r="J1032" t="inlineStr">
        <is>
          <t>Active</t>
        </is>
      </c>
      <c r="L1032" t="n">
        <v>30</v>
      </c>
      <c r="M1032" t="n">
        <v>1</v>
      </c>
      <c r="Q1032" t="inlineStr">
        <is>
          <t>EA</t>
        </is>
      </c>
      <c r="R1032" t="inlineStr">
        <is>
          <t>Item</t>
        </is>
      </c>
      <c r="S1032" t="n">
        <v>1</v>
      </c>
      <c r="T1032" t="n">
        <v>100</v>
      </c>
      <c r="U1032" t="n">
        <v>1</v>
      </c>
      <c r="V1032" t="n">
        <v>1</v>
      </c>
      <c r="W1032" t="inlineStr">
        <is>
          <t>Date</t>
        </is>
      </c>
      <c r="Z1032" s="153" t="n">
        <v>44953.81097222222</v>
      </c>
      <c r="AB1032" t="inlineStr">
        <is>
          <t>*</t>
        </is>
      </c>
      <c r="AD1032" t="inlineStr">
        <is>
          <t>Assembly Pull</t>
        </is>
      </c>
      <c r="AE1032" t="inlineStr">
        <is>
          <t>MFRJ KITS</t>
        </is>
      </c>
      <c r="AI1032" t="n">
        <v>1</v>
      </c>
      <c r="AK1032" t="n">
        <v>1</v>
      </c>
      <c r="AL1032" t="n">
        <v>10</v>
      </c>
      <c r="AN1032" t="n">
        <v>0</v>
      </c>
      <c r="AO1032" t="n">
        <v>12</v>
      </c>
      <c r="AU1032" t="inlineStr">
        <is>
          <t>None</t>
        </is>
      </c>
      <c r="AV1032" t="inlineStr">
        <is>
          <t>*</t>
        </is>
      </c>
    </row>
    <row r="1033" ht="14.25" customHeight="1" s="152">
      <c r="A1033" t="inlineStr">
        <is>
          <t>SCR</t>
        </is>
      </c>
      <c r="B1033" t="n">
        <v>2</v>
      </c>
      <c r="C1033" t="inlineStr">
        <is>
          <t>A066W582-00</t>
        </is>
      </c>
      <c r="D1033" t="inlineStr">
        <is>
          <t>A066W582</t>
        </is>
      </c>
      <c r="E1033" t="inlineStr">
        <is>
          <t xml:space="preserve">            A054R840</t>
        </is>
      </c>
      <c r="F1033" t="inlineStr">
        <is>
          <t>A054R840</t>
        </is>
      </c>
      <c r="G1033" t="inlineStr">
        <is>
          <t>EPA17-PIPE COUPLING-OUTLET</t>
        </is>
      </c>
      <c r="H1033" t="n">
        <v>1</v>
      </c>
      <c r="I1033" t="inlineStr">
        <is>
          <t>RAW MATERIAL</t>
        </is>
      </c>
      <c r="J1033" t="inlineStr">
        <is>
          <t>Active</t>
        </is>
      </c>
      <c r="L1033" t="n">
        <v>40</v>
      </c>
      <c r="M1033" t="n">
        <v>1</v>
      </c>
      <c r="Q1033" t="inlineStr">
        <is>
          <t>EA</t>
        </is>
      </c>
      <c r="R1033" t="inlineStr">
        <is>
          <t>Item</t>
        </is>
      </c>
      <c r="S1033" t="n">
        <v>1</v>
      </c>
      <c r="T1033" t="n">
        <v>100</v>
      </c>
      <c r="U1033" t="n">
        <v>1</v>
      </c>
      <c r="V1033" t="n">
        <v>1</v>
      </c>
      <c r="W1033" t="inlineStr">
        <is>
          <t>Date</t>
        </is>
      </c>
      <c r="Z1033" s="153" t="n">
        <v>44953.81097222222</v>
      </c>
      <c r="AB1033" t="inlineStr">
        <is>
          <t>*</t>
        </is>
      </c>
      <c r="AD1033" t="inlineStr">
        <is>
          <t>Assembly Pull</t>
        </is>
      </c>
      <c r="AE1033" t="inlineStr">
        <is>
          <t>M1200</t>
        </is>
      </c>
      <c r="AI1033" t="n">
        <v>1</v>
      </c>
      <c r="AK1033" t="n">
        <v>1</v>
      </c>
      <c r="AL1033" t="n">
        <v>10</v>
      </c>
      <c r="AN1033" t="n">
        <v>0</v>
      </c>
      <c r="AO1033" t="n">
        <v>12</v>
      </c>
      <c r="AU1033" t="inlineStr">
        <is>
          <t>None</t>
        </is>
      </c>
      <c r="AV1033" t="inlineStr">
        <is>
          <t>*</t>
        </is>
      </c>
    </row>
    <row r="1034" ht="14.25" customHeight="1" s="152">
      <c r="A1034" t="inlineStr">
        <is>
          <t>SCR</t>
        </is>
      </c>
      <c r="B1034" t="n">
        <v>2</v>
      </c>
      <c r="C1034" t="inlineStr">
        <is>
          <t>A066W582-00</t>
        </is>
      </c>
      <c r="D1034" t="inlineStr">
        <is>
          <t>A066W582</t>
        </is>
      </c>
      <c r="E1034" t="inlineStr">
        <is>
          <t xml:space="preserve">            A057D137</t>
        </is>
      </c>
      <c r="F1034" t="inlineStr">
        <is>
          <t>A057D137</t>
        </is>
      </c>
      <c r="G1034" t="inlineStr">
        <is>
          <t>EPA17-COUPLER</t>
        </is>
      </c>
      <c r="H1034" t="n">
        <v>1</v>
      </c>
      <c r="I1034" t="inlineStr">
        <is>
          <t>RAW MATERIAL</t>
        </is>
      </c>
      <c r="J1034" t="inlineStr">
        <is>
          <t>Active</t>
        </is>
      </c>
      <c r="L1034" t="n">
        <v>50</v>
      </c>
      <c r="M1034" t="n">
        <v>1</v>
      </c>
      <c r="Q1034" t="inlineStr">
        <is>
          <t>EA</t>
        </is>
      </c>
      <c r="R1034" t="inlineStr">
        <is>
          <t>Item</t>
        </is>
      </c>
      <c r="S1034" t="n">
        <v>1</v>
      </c>
      <c r="T1034" t="n">
        <v>100</v>
      </c>
      <c r="U1034" t="n">
        <v>1</v>
      </c>
      <c r="V1034" t="n">
        <v>1</v>
      </c>
      <c r="W1034" t="inlineStr">
        <is>
          <t>Date</t>
        </is>
      </c>
      <c r="Z1034" s="153" t="n">
        <v>44953.81097222222</v>
      </c>
      <c r="AB1034" t="inlineStr">
        <is>
          <t>*</t>
        </is>
      </c>
      <c r="AD1034" t="inlineStr">
        <is>
          <t>Assembly Pull</t>
        </is>
      </c>
      <c r="AE1034" t="inlineStr">
        <is>
          <t>M1200</t>
        </is>
      </c>
      <c r="AI1034" t="n">
        <v>1</v>
      </c>
      <c r="AK1034" t="n">
        <v>1</v>
      </c>
      <c r="AL1034" t="n">
        <v>10</v>
      </c>
      <c r="AN1034" t="n">
        <v>0</v>
      </c>
      <c r="AO1034" t="n">
        <v>12</v>
      </c>
      <c r="AU1034" t="inlineStr">
        <is>
          <t>None</t>
        </is>
      </c>
      <c r="AV1034" t="inlineStr">
        <is>
          <t>*</t>
        </is>
      </c>
    </row>
    <row r="1035" ht="14.25" customHeight="1" s="152">
      <c r="A1035" t="inlineStr">
        <is>
          <t>SCR</t>
        </is>
      </c>
      <c r="B1035" t="n">
        <v>2</v>
      </c>
      <c r="C1035" t="inlineStr">
        <is>
          <t>A066W582-00</t>
        </is>
      </c>
      <c r="D1035" t="inlineStr">
        <is>
          <t>A066W582</t>
        </is>
      </c>
      <c r="E1035" t="inlineStr">
        <is>
          <t xml:space="preserve">            A057D140</t>
        </is>
      </c>
      <c r="F1035" t="inlineStr">
        <is>
          <t>A057D140</t>
        </is>
      </c>
      <c r="G1035" t="inlineStr">
        <is>
          <t>EPA17-COUPLER</t>
        </is>
      </c>
      <c r="H1035" t="n">
        <v>1</v>
      </c>
      <c r="I1035" t="inlineStr">
        <is>
          <t>RAW MATERIAL</t>
        </is>
      </c>
      <c r="J1035" t="inlineStr">
        <is>
          <t>Active</t>
        </is>
      </c>
      <c r="L1035" t="n">
        <v>60</v>
      </c>
      <c r="M1035" t="n">
        <v>1</v>
      </c>
      <c r="Q1035" t="inlineStr">
        <is>
          <t>EA</t>
        </is>
      </c>
      <c r="R1035" t="inlineStr">
        <is>
          <t>Item</t>
        </is>
      </c>
      <c r="S1035" t="n">
        <v>1</v>
      </c>
      <c r="T1035" t="n">
        <v>100</v>
      </c>
      <c r="U1035" t="n">
        <v>1</v>
      </c>
      <c r="V1035" t="n">
        <v>1</v>
      </c>
      <c r="W1035" t="inlineStr">
        <is>
          <t>Date</t>
        </is>
      </c>
      <c r="Z1035" s="153" t="n">
        <v>44953.81097222222</v>
      </c>
      <c r="AB1035" t="inlineStr">
        <is>
          <t>*</t>
        </is>
      </c>
      <c r="AD1035" t="inlineStr">
        <is>
          <t>Assembly Pull</t>
        </is>
      </c>
      <c r="AE1035" t="inlineStr">
        <is>
          <t>M1200</t>
        </is>
      </c>
      <c r="AI1035" t="n">
        <v>1</v>
      </c>
      <c r="AK1035" t="n">
        <v>1</v>
      </c>
      <c r="AL1035" t="n">
        <v>10</v>
      </c>
      <c r="AN1035" t="n">
        <v>0</v>
      </c>
      <c r="AO1035" t="n">
        <v>12</v>
      </c>
      <c r="AU1035" t="inlineStr">
        <is>
          <t>None</t>
        </is>
      </c>
      <c r="AV1035" t="inlineStr">
        <is>
          <t>*</t>
        </is>
      </c>
    </row>
    <row r="1036" ht="14.25" customHeight="1" s="152">
      <c r="A1036" t="inlineStr">
        <is>
          <t>SCR</t>
        </is>
      </c>
      <c r="B1036" t="n">
        <v>2</v>
      </c>
      <c r="C1036" t="inlineStr">
        <is>
          <t>A066W582-00</t>
        </is>
      </c>
      <c r="D1036" t="inlineStr">
        <is>
          <t>A066W582</t>
        </is>
      </c>
      <c r="E1036" t="inlineStr">
        <is>
          <t xml:space="preserve">            A052F134</t>
        </is>
      </c>
      <c r="F1036" t="inlineStr">
        <is>
          <t>A052F134</t>
        </is>
      </c>
      <c r="G1036" t="inlineStr">
        <is>
          <t>EPA17-HEAT SHIELD-OUTLET</t>
        </is>
      </c>
      <c r="H1036" t="n">
        <v>1</v>
      </c>
      <c r="I1036" t="inlineStr">
        <is>
          <t>RAW MATERIAL</t>
        </is>
      </c>
      <c r="J1036" t="inlineStr">
        <is>
          <t>Active</t>
        </is>
      </c>
      <c r="L1036" t="n">
        <v>70</v>
      </c>
      <c r="M1036" t="n">
        <v>1</v>
      </c>
      <c r="Q1036" t="inlineStr">
        <is>
          <t>EA</t>
        </is>
      </c>
      <c r="R1036" t="inlineStr">
        <is>
          <t>Item</t>
        </is>
      </c>
      <c r="S1036" t="n">
        <v>2</v>
      </c>
      <c r="T1036" t="n">
        <v>100</v>
      </c>
      <c r="U1036" t="n">
        <v>1</v>
      </c>
      <c r="V1036" t="n">
        <v>2</v>
      </c>
      <c r="W1036" t="inlineStr">
        <is>
          <t>Date</t>
        </is>
      </c>
      <c r="Z1036" s="153" t="n">
        <v>44953.81097222222</v>
      </c>
      <c r="AB1036" t="inlineStr">
        <is>
          <t>*</t>
        </is>
      </c>
      <c r="AD1036" t="inlineStr">
        <is>
          <t>Assembly Pull</t>
        </is>
      </c>
      <c r="AE1036" t="inlineStr">
        <is>
          <t>MFRJ KITS</t>
        </is>
      </c>
      <c r="AI1036" t="n">
        <v>2</v>
      </c>
      <c r="AK1036" t="n">
        <v>1</v>
      </c>
      <c r="AL1036" t="n">
        <v>10</v>
      </c>
      <c r="AN1036" t="n">
        <v>0</v>
      </c>
      <c r="AO1036" t="n">
        <v>12</v>
      </c>
      <c r="AU1036" t="inlineStr">
        <is>
          <t>None</t>
        </is>
      </c>
      <c r="AV1036" t="inlineStr">
        <is>
          <t>*</t>
        </is>
      </c>
    </row>
    <row r="1037" ht="14.25" customHeight="1" s="152">
      <c r="A1037" t="inlineStr">
        <is>
          <t>SCR</t>
        </is>
      </c>
      <c r="B1037" t="n">
        <v>2</v>
      </c>
      <c r="C1037" t="inlineStr">
        <is>
          <t>A066W582-00</t>
        </is>
      </c>
      <c r="D1037" t="inlineStr">
        <is>
          <t>A066W582</t>
        </is>
      </c>
      <c r="E1037" t="inlineStr">
        <is>
          <t xml:space="preserve">            A072J821</t>
        </is>
      </c>
      <c r="F1037" t="inlineStr">
        <is>
          <t>A072J821</t>
        </is>
      </c>
      <c r="G1037" t="inlineStr">
        <is>
          <t>INSULATION</t>
        </is>
      </c>
      <c r="H1037" t="n">
        <v>1</v>
      </c>
      <c r="I1037" t="inlineStr">
        <is>
          <t>RAW MATERIAL</t>
        </is>
      </c>
      <c r="J1037" t="inlineStr">
        <is>
          <t>Active</t>
        </is>
      </c>
      <c r="L1037" t="n">
        <v>81</v>
      </c>
      <c r="M1037" t="n">
        <v>1</v>
      </c>
      <c r="Q1037" t="inlineStr">
        <is>
          <t>EA</t>
        </is>
      </c>
      <c r="R1037" t="inlineStr">
        <is>
          <t>Item</t>
        </is>
      </c>
      <c r="S1037" t="n">
        <v>2</v>
      </c>
      <c r="T1037" t="n">
        <v>100</v>
      </c>
      <c r="U1037" t="n">
        <v>1</v>
      </c>
      <c r="V1037" t="n">
        <v>2</v>
      </c>
      <c r="W1037" t="inlineStr">
        <is>
          <t>Date</t>
        </is>
      </c>
      <c r="Z1037" s="153" t="n">
        <v>44956.7893287037</v>
      </c>
      <c r="AB1037" t="inlineStr">
        <is>
          <t>*</t>
        </is>
      </c>
      <c r="AD1037" t="inlineStr">
        <is>
          <t>Assembly Pull</t>
        </is>
      </c>
      <c r="AE1037" t="inlineStr">
        <is>
          <t>MFRJ KITS</t>
        </is>
      </c>
      <c r="AI1037" t="n">
        <v>2</v>
      </c>
      <c r="AK1037" t="n">
        <v>1</v>
      </c>
      <c r="AL1037" t="n">
        <v>20</v>
      </c>
      <c r="AN1037" t="n">
        <v>0</v>
      </c>
      <c r="AO1037" t="n">
        <v>22</v>
      </c>
      <c r="AU1037" t="inlineStr">
        <is>
          <t>None</t>
        </is>
      </c>
      <c r="AV1037" t="inlineStr">
        <is>
          <t>*</t>
        </is>
      </c>
    </row>
    <row r="1038" ht="14.25" customHeight="1" s="152">
      <c r="A1038" t="inlineStr">
        <is>
          <t>SCR</t>
        </is>
      </c>
      <c r="B1038" t="n">
        <v>2</v>
      </c>
      <c r="C1038" t="inlineStr">
        <is>
          <t>A066W582-00</t>
        </is>
      </c>
      <c r="D1038" t="inlineStr">
        <is>
          <t>A066W582</t>
        </is>
      </c>
      <c r="E1038" t="inlineStr">
        <is>
          <t xml:space="preserve">            A072J819</t>
        </is>
      </c>
      <c r="F1038" t="inlineStr">
        <is>
          <t>A072J819</t>
        </is>
      </c>
      <c r="G1038" t="inlineStr">
        <is>
          <t>INSULATION</t>
        </is>
      </c>
      <c r="H1038" t="n">
        <v>1</v>
      </c>
      <c r="I1038" t="inlineStr">
        <is>
          <t>RAW MATERIAL</t>
        </is>
      </c>
      <c r="J1038" t="inlineStr">
        <is>
          <t>Active</t>
        </is>
      </c>
      <c r="L1038" t="n">
        <v>91</v>
      </c>
      <c r="M1038" t="n">
        <v>1</v>
      </c>
      <c r="Q1038" t="inlineStr">
        <is>
          <t>EA</t>
        </is>
      </c>
      <c r="R1038" t="inlineStr">
        <is>
          <t>Item</t>
        </is>
      </c>
      <c r="S1038" t="n">
        <v>2</v>
      </c>
      <c r="T1038" t="n">
        <v>100</v>
      </c>
      <c r="U1038" t="n">
        <v>1</v>
      </c>
      <c r="V1038" t="n">
        <v>2</v>
      </c>
      <c r="W1038" t="inlineStr">
        <is>
          <t>Date</t>
        </is>
      </c>
      <c r="Z1038" s="153" t="n">
        <v>44956.78960648148</v>
      </c>
      <c r="AB1038" t="inlineStr">
        <is>
          <t>*</t>
        </is>
      </c>
      <c r="AD1038" t="inlineStr">
        <is>
          <t>Assembly Pull</t>
        </is>
      </c>
      <c r="AE1038" t="inlineStr">
        <is>
          <t>MFRJ KITS</t>
        </is>
      </c>
      <c r="AI1038" t="n">
        <v>2</v>
      </c>
      <c r="AK1038" t="n">
        <v>1</v>
      </c>
      <c r="AL1038" t="n">
        <v>20</v>
      </c>
      <c r="AN1038" t="n">
        <v>0</v>
      </c>
      <c r="AO1038" t="n">
        <v>22</v>
      </c>
      <c r="AU1038" t="inlineStr">
        <is>
          <t>None</t>
        </is>
      </c>
      <c r="AV1038" t="inlineStr">
        <is>
          <t>*</t>
        </is>
      </c>
    </row>
    <row r="1039" ht="14.25" customHeight="1" s="152">
      <c r="A1039" t="inlineStr">
        <is>
          <t>SCR</t>
        </is>
      </c>
      <c r="B1039" t="n">
        <v>2</v>
      </c>
      <c r="C1039" t="inlineStr">
        <is>
          <t>A066W582-00</t>
        </is>
      </c>
      <c r="D1039" t="inlineStr">
        <is>
          <t>A066W582</t>
        </is>
      </c>
      <c r="E1039" t="inlineStr">
        <is>
          <t xml:space="preserve">            A066P031</t>
        </is>
      </c>
      <c r="F1039" t="inlineStr">
        <is>
          <t>A066P031</t>
        </is>
      </c>
      <c r="G1039" t="inlineStr">
        <is>
          <t>SHIELD,HEAT</t>
        </is>
      </c>
      <c r="H1039" t="n">
        <v>1</v>
      </c>
      <c r="I1039" t="inlineStr">
        <is>
          <t>RAW MATERIAL</t>
        </is>
      </c>
      <c r="J1039" t="inlineStr">
        <is>
          <t>Active</t>
        </is>
      </c>
      <c r="L1039" t="n">
        <v>100</v>
      </c>
      <c r="M1039" t="n">
        <v>1</v>
      </c>
      <c r="Q1039" t="inlineStr">
        <is>
          <t>EA</t>
        </is>
      </c>
      <c r="R1039" t="inlineStr">
        <is>
          <t>Item</t>
        </is>
      </c>
      <c r="S1039" t="n">
        <v>1</v>
      </c>
      <c r="T1039" t="n">
        <v>100</v>
      </c>
      <c r="U1039" t="n">
        <v>1</v>
      </c>
      <c r="V1039" t="n">
        <v>1</v>
      </c>
      <c r="W1039" t="inlineStr">
        <is>
          <t>Date</t>
        </is>
      </c>
      <c r="Z1039" s="153" t="n">
        <v>44953.81097222222</v>
      </c>
      <c r="AB1039" t="inlineStr">
        <is>
          <t>*</t>
        </is>
      </c>
      <c r="AD1039" t="inlineStr">
        <is>
          <t>Assembly Pull</t>
        </is>
      </c>
      <c r="AE1039" t="inlineStr">
        <is>
          <t>MFRJ KITS</t>
        </is>
      </c>
      <c r="AI1039" t="n">
        <v>1</v>
      </c>
      <c r="AK1039" t="n">
        <v>1</v>
      </c>
      <c r="AL1039" t="n">
        <v>60</v>
      </c>
      <c r="AN1039" t="n">
        <v>0</v>
      </c>
      <c r="AO1039" t="n">
        <v>62</v>
      </c>
      <c r="AU1039" t="inlineStr">
        <is>
          <t>None</t>
        </is>
      </c>
      <c r="AV1039" t="inlineStr">
        <is>
          <t>*</t>
        </is>
      </c>
    </row>
    <row r="1040" ht="14.25" customHeight="1" s="152">
      <c r="A1040" t="inlineStr">
        <is>
          <t>SCR</t>
        </is>
      </c>
      <c r="B1040" t="n">
        <v>2</v>
      </c>
      <c r="C1040" t="inlineStr">
        <is>
          <t>A066W582-00</t>
        </is>
      </c>
      <c r="D1040" t="inlineStr">
        <is>
          <t>A066W582</t>
        </is>
      </c>
      <c r="E1040" t="inlineStr">
        <is>
          <t xml:space="preserve">            A066P032</t>
        </is>
      </c>
      <c r="F1040" t="inlineStr">
        <is>
          <t>A066P032</t>
        </is>
      </c>
      <c r="G1040" t="inlineStr">
        <is>
          <t>SHIELD,HEAT</t>
        </is>
      </c>
      <c r="H1040" t="n">
        <v>1</v>
      </c>
      <c r="I1040" t="inlineStr">
        <is>
          <t>RAW MATERIAL</t>
        </is>
      </c>
      <c r="J1040" t="inlineStr">
        <is>
          <t>Active</t>
        </is>
      </c>
      <c r="L1040" t="n">
        <v>110</v>
      </c>
      <c r="M1040" t="n">
        <v>1</v>
      </c>
      <c r="Q1040" t="inlineStr">
        <is>
          <t>EA</t>
        </is>
      </c>
      <c r="R1040" t="inlineStr">
        <is>
          <t>Item</t>
        </is>
      </c>
      <c r="S1040" t="n">
        <v>1</v>
      </c>
      <c r="T1040" t="n">
        <v>100</v>
      </c>
      <c r="U1040" t="n">
        <v>1</v>
      </c>
      <c r="V1040" t="n">
        <v>1</v>
      </c>
      <c r="W1040" t="inlineStr">
        <is>
          <t>Date</t>
        </is>
      </c>
      <c r="Z1040" s="153" t="n">
        <v>44953.81097222222</v>
      </c>
      <c r="AB1040" t="inlineStr">
        <is>
          <t>*</t>
        </is>
      </c>
      <c r="AD1040" t="inlineStr">
        <is>
          <t>Assembly Pull</t>
        </is>
      </c>
      <c r="AE1040" t="inlineStr">
        <is>
          <t>MFRJ KITS</t>
        </is>
      </c>
      <c r="AI1040" t="n">
        <v>1</v>
      </c>
      <c r="AK1040" t="n">
        <v>1</v>
      </c>
      <c r="AL1040" t="n">
        <v>60</v>
      </c>
      <c r="AN1040" t="n">
        <v>0</v>
      </c>
      <c r="AO1040" t="n">
        <v>62</v>
      </c>
      <c r="AU1040" t="inlineStr">
        <is>
          <t>None</t>
        </is>
      </c>
      <c r="AV1040" t="inlineStr">
        <is>
          <t>*</t>
        </is>
      </c>
    </row>
    <row r="1041" ht="14.25" customHeight="1" s="152">
      <c r="A1041" t="inlineStr">
        <is>
          <t>SCR</t>
        </is>
      </c>
      <c r="B1041" t="n">
        <v>2</v>
      </c>
      <c r="C1041" t="inlineStr">
        <is>
          <t>A066W582-00</t>
        </is>
      </c>
      <c r="D1041" t="inlineStr">
        <is>
          <t>A066W582</t>
        </is>
      </c>
      <c r="E1041" t="inlineStr">
        <is>
          <t xml:space="preserve">            A072J834</t>
        </is>
      </c>
      <c r="F1041" t="inlineStr">
        <is>
          <t>A072J834</t>
        </is>
      </c>
      <c r="G1041" t="inlineStr">
        <is>
          <t>INSULATION</t>
        </is>
      </c>
      <c r="H1041" t="n">
        <v>1</v>
      </c>
      <c r="I1041" t="inlineStr">
        <is>
          <t>RAW MATERIAL</t>
        </is>
      </c>
      <c r="J1041" t="inlineStr">
        <is>
          <t>Active</t>
        </is>
      </c>
      <c r="L1041" t="n">
        <v>121</v>
      </c>
      <c r="M1041" t="n">
        <v>1</v>
      </c>
      <c r="Q1041" t="inlineStr">
        <is>
          <t>EA</t>
        </is>
      </c>
      <c r="R1041" t="inlineStr">
        <is>
          <t>Item</t>
        </is>
      </c>
      <c r="S1041" t="n">
        <v>1</v>
      </c>
      <c r="T1041" t="n">
        <v>100</v>
      </c>
      <c r="U1041" t="n">
        <v>1</v>
      </c>
      <c r="V1041" t="n">
        <v>1</v>
      </c>
      <c r="W1041" t="inlineStr">
        <is>
          <t>Date</t>
        </is>
      </c>
      <c r="Z1041" s="153" t="n">
        <v>44956.78983796296</v>
      </c>
      <c r="AB1041" t="inlineStr">
        <is>
          <t>*</t>
        </is>
      </c>
      <c r="AD1041" t="inlineStr">
        <is>
          <t>Assembly Pull</t>
        </is>
      </c>
      <c r="AE1041" t="inlineStr">
        <is>
          <t>MFRJ KITS</t>
        </is>
      </c>
      <c r="AI1041" t="n">
        <v>1</v>
      </c>
      <c r="AK1041" t="n">
        <v>1</v>
      </c>
      <c r="AL1041" t="n">
        <v>20</v>
      </c>
      <c r="AN1041" t="n">
        <v>0</v>
      </c>
      <c r="AO1041" t="n">
        <v>22</v>
      </c>
      <c r="AU1041" t="inlineStr">
        <is>
          <t>None</t>
        </is>
      </c>
      <c r="AV1041" t="inlineStr">
        <is>
          <t>*</t>
        </is>
      </c>
    </row>
    <row r="1042" ht="14.25" customHeight="1" s="152">
      <c r="A1042" t="inlineStr">
        <is>
          <t>SCR</t>
        </is>
      </c>
      <c r="B1042" t="n">
        <v>2</v>
      </c>
      <c r="C1042" t="inlineStr">
        <is>
          <t>A066W582-00</t>
        </is>
      </c>
      <c r="D1042" t="inlineStr">
        <is>
          <t>A066W582</t>
        </is>
      </c>
      <c r="E1042" t="inlineStr">
        <is>
          <t xml:space="preserve">            A072J836</t>
        </is>
      </c>
      <c r="F1042" t="inlineStr">
        <is>
          <t>A072J836</t>
        </is>
      </c>
      <c r="G1042" t="inlineStr">
        <is>
          <t>INSULATION</t>
        </is>
      </c>
      <c r="H1042" t="n">
        <v>1</v>
      </c>
      <c r="I1042" t="inlineStr">
        <is>
          <t>RAW MATERIAL</t>
        </is>
      </c>
      <c r="J1042" t="inlineStr">
        <is>
          <t>Active</t>
        </is>
      </c>
      <c r="L1042" t="n">
        <v>131</v>
      </c>
      <c r="M1042" t="n">
        <v>1</v>
      </c>
      <c r="Q1042" t="inlineStr">
        <is>
          <t>EA</t>
        </is>
      </c>
      <c r="R1042" t="inlineStr">
        <is>
          <t>Item</t>
        </is>
      </c>
      <c r="S1042" t="n">
        <v>1</v>
      </c>
      <c r="T1042" t="n">
        <v>100</v>
      </c>
      <c r="U1042" t="n">
        <v>1</v>
      </c>
      <c r="V1042" t="n">
        <v>1</v>
      </c>
      <c r="W1042" t="inlineStr">
        <is>
          <t>Date</t>
        </is>
      </c>
      <c r="Z1042" s="153" t="n">
        <v>44956.78997685185</v>
      </c>
      <c r="AB1042" t="inlineStr">
        <is>
          <t>*</t>
        </is>
      </c>
      <c r="AD1042" t="inlineStr">
        <is>
          <t>Assembly Pull</t>
        </is>
      </c>
      <c r="AE1042" t="inlineStr">
        <is>
          <t>MFRJ KITS</t>
        </is>
      </c>
      <c r="AI1042" t="n">
        <v>1</v>
      </c>
      <c r="AK1042" t="n">
        <v>1</v>
      </c>
      <c r="AL1042" t="n">
        <v>30</v>
      </c>
      <c r="AN1042" t="n">
        <v>0</v>
      </c>
      <c r="AO1042" t="n">
        <v>32</v>
      </c>
      <c r="AU1042" t="inlineStr">
        <is>
          <t>None</t>
        </is>
      </c>
      <c r="AV1042" t="inlineStr">
        <is>
          <t>*</t>
        </is>
      </c>
    </row>
    <row r="1043" ht="14.25" customHeight="1" s="152">
      <c r="A1043" t="inlineStr">
        <is>
          <t>SCR</t>
        </is>
      </c>
      <c r="B1043" t="n">
        <v>2</v>
      </c>
      <c r="C1043" t="inlineStr">
        <is>
          <t>A066W582-00</t>
        </is>
      </c>
      <c r="D1043" t="inlineStr">
        <is>
          <t>A066W582</t>
        </is>
      </c>
      <c r="E1043" t="inlineStr">
        <is>
          <t xml:space="preserve">            A067L625</t>
        </is>
      </c>
      <c r="F1043" t="inlineStr">
        <is>
          <t>A067L625</t>
        </is>
      </c>
      <c r="G1043" t="inlineStr">
        <is>
          <t>SHIELD,HEAT</t>
        </is>
      </c>
      <c r="H1043" t="n">
        <v>1</v>
      </c>
      <c r="I1043" t="inlineStr">
        <is>
          <t>RAW MATERIAL</t>
        </is>
      </c>
      <c r="J1043" t="inlineStr">
        <is>
          <t>Active</t>
        </is>
      </c>
      <c r="L1043" t="n">
        <v>140</v>
      </c>
      <c r="M1043" t="n">
        <v>1</v>
      </c>
      <c r="Q1043" t="inlineStr">
        <is>
          <t>EA</t>
        </is>
      </c>
      <c r="R1043" t="inlineStr">
        <is>
          <t>Item</t>
        </is>
      </c>
      <c r="S1043" t="n">
        <v>1</v>
      </c>
      <c r="T1043" t="n">
        <v>100</v>
      </c>
      <c r="U1043" t="n">
        <v>1</v>
      </c>
      <c r="V1043" t="n">
        <v>1</v>
      </c>
      <c r="W1043" t="inlineStr">
        <is>
          <t>Date</t>
        </is>
      </c>
      <c r="Z1043" s="153" t="n">
        <v>44953.81097222222</v>
      </c>
      <c r="AB1043" t="inlineStr">
        <is>
          <t>*</t>
        </is>
      </c>
      <c r="AD1043" t="inlineStr">
        <is>
          <t>Assembly Pull</t>
        </is>
      </c>
      <c r="AE1043" t="inlineStr">
        <is>
          <t>MFRJ KITS</t>
        </is>
      </c>
      <c r="AI1043" t="n">
        <v>1</v>
      </c>
      <c r="AK1043" t="n">
        <v>1</v>
      </c>
      <c r="AL1043" t="n">
        <v>20</v>
      </c>
      <c r="AN1043" t="n">
        <v>0</v>
      </c>
      <c r="AO1043" t="n">
        <v>22</v>
      </c>
      <c r="AU1043" t="inlineStr">
        <is>
          <t>None</t>
        </is>
      </c>
      <c r="AV1043" t="inlineStr">
        <is>
          <t>*</t>
        </is>
      </c>
    </row>
    <row r="1044" ht="14.25" customHeight="1" s="152">
      <c r="A1044" t="inlineStr">
        <is>
          <t>SCR</t>
        </is>
      </c>
      <c r="B1044" t="n">
        <v>2</v>
      </c>
      <c r="C1044" t="inlineStr">
        <is>
          <t>A066W582-00</t>
        </is>
      </c>
      <c r="D1044" t="inlineStr">
        <is>
          <t>A066W582</t>
        </is>
      </c>
      <c r="E1044" t="inlineStr">
        <is>
          <t xml:space="preserve">            A067L626</t>
        </is>
      </c>
      <c r="F1044" t="inlineStr">
        <is>
          <t>A067L626</t>
        </is>
      </c>
      <c r="G1044" t="inlineStr">
        <is>
          <t>SHIELD,HEAT</t>
        </is>
      </c>
      <c r="H1044" t="n">
        <v>1</v>
      </c>
      <c r="I1044" t="inlineStr">
        <is>
          <t>RAW MATERIAL</t>
        </is>
      </c>
      <c r="J1044" t="inlineStr">
        <is>
          <t>Active</t>
        </is>
      </c>
      <c r="L1044" t="n">
        <v>150</v>
      </c>
      <c r="M1044" t="n">
        <v>1</v>
      </c>
      <c r="Q1044" t="inlineStr">
        <is>
          <t>EA</t>
        </is>
      </c>
      <c r="R1044" t="inlineStr">
        <is>
          <t>Item</t>
        </is>
      </c>
      <c r="S1044" t="n">
        <v>1</v>
      </c>
      <c r="T1044" t="n">
        <v>100</v>
      </c>
      <c r="U1044" t="n">
        <v>1</v>
      </c>
      <c r="V1044" t="n">
        <v>1</v>
      </c>
      <c r="W1044" t="inlineStr">
        <is>
          <t>Date</t>
        </is>
      </c>
      <c r="Z1044" s="153" t="n">
        <v>44953.81097222222</v>
      </c>
      <c r="AB1044" t="inlineStr">
        <is>
          <t>*</t>
        </is>
      </c>
      <c r="AD1044" t="inlineStr">
        <is>
          <t>Assembly Pull</t>
        </is>
      </c>
      <c r="AE1044" t="inlineStr">
        <is>
          <t>MFRJ KITS</t>
        </is>
      </c>
      <c r="AI1044" t="n">
        <v>1</v>
      </c>
      <c r="AK1044" t="n">
        <v>1</v>
      </c>
      <c r="AL1044" t="n">
        <v>20</v>
      </c>
      <c r="AN1044" t="n">
        <v>0</v>
      </c>
      <c r="AO1044" t="n">
        <v>22</v>
      </c>
      <c r="AU1044" t="inlineStr">
        <is>
          <t>None</t>
        </is>
      </c>
      <c r="AV1044" t="inlineStr">
        <is>
          <t>*</t>
        </is>
      </c>
    </row>
    <row r="1045" ht="14.25" customHeight="1" s="152">
      <c r="A1045" t="inlineStr">
        <is>
          <t>SCR</t>
        </is>
      </c>
      <c r="B1045" t="n">
        <v>1</v>
      </c>
      <c r="C1045" t="inlineStr">
        <is>
          <t>A067R057-00</t>
        </is>
      </c>
      <c r="D1045" t="inlineStr">
        <is>
          <t>A067R057</t>
        </is>
      </c>
      <c r="E1045" t="inlineStr">
        <is>
          <t xml:space="preserve">    -  A067R057P</t>
        </is>
      </c>
      <c r="F1045" t="inlineStr">
        <is>
          <t>A067R057</t>
        </is>
      </c>
      <c r="G1045" t="inlineStr">
        <is>
          <t>EPA24-OUTLET MODULE-EO</t>
        </is>
      </c>
      <c r="H1045" t="n">
        <v>1</v>
      </c>
      <c r="I1045" t="inlineStr">
        <is>
          <t>PHANTOM</t>
        </is>
      </c>
      <c r="J1045" t="inlineStr">
        <is>
          <t>PHANTOM</t>
        </is>
      </c>
      <c r="L1045" t="n">
        <v>10</v>
      </c>
      <c r="M1045" t="n">
        <v>1</v>
      </c>
      <c r="Q1045" t="inlineStr">
        <is>
          <t>EA</t>
        </is>
      </c>
      <c r="R1045" t="inlineStr">
        <is>
          <t>Item</t>
        </is>
      </c>
      <c r="S1045" t="n">
        <v>1</v>
      </c>
      <c r="T1045" t="n">
        <v>100</v>
      </c>
      <c r="U1045" t="n">
        <v>1</v>
      </c>
      <c r="V1045" t="n">
        <v>1</v>
      </c>
      <c r="W1045" t="inlineStr">
        <is>
          <t>Date</t>
        </is>
      </c>
      <c r="Z1045" s="153" t="n">
        <v>44788.75040509259</v>
      </c>
      <c r="AB1045" t="inlineStr">
        <is>
          <t>*</t>
        </is>
      </c>
      <c r="AD1045" t="inlineStr">
        <is>
          <t>Phantom</t>
        </is>
      </c>
      <c r="AI1045" t="n">
        <v>1</v>
      </c>
      <c r="AK1045" t="n">
        <v>1</v>
      </c>
      <c r="AL1045" t="n">
        <v>0</v>
      </c>
      <c r="AN1045" t="n">
        <v>2</v>
      </c>
      <c r="AO1045" t="n">
        <v>72</v>
      </c>
      <c r="AU1045" t="inlineStr">
        <is>
          <t>None</t>
        </is>
      </c>
    </row>
    <row r="1046" ht="14.25" customHeight="1" s="152">
      <c r="A1046" t="inlineStr">
        <is>
          <t>SCR</t>
        </is>
      </c>
      <c r="B1046" t="n">
        <v>2</v>
      </c>
      <c r="C1046" t="inlineStr">
        <is>
          <t>A067R057-00</t>
        </is>
      </c>
      <c r="D1046" t="inlineStr">
        <is>
          <t>A067R057</t>
        </is>
      </c>
      <c r="E1046" t="inlineStr">
        <is>
          <t xml:space="preserve">        -  A067G226</t>
        </is>
      </c>
      <c r="F1046" t="inlineStr">
        <is>
          <t>A067G226</t>
        </is>
      </c>
      <c r="G1046" t="inlineStr">
        <is>
          <t>SUBMODULE, CATALYST</t>
        </is>
      </c>
      <c r="H1046" t="n">
        <v>1</v>
      </c>
      <c r="I1046" t="inlineStr">
        <is>
          <t>PHANTOM</t>
        </is>
      </c>
      <c r="J1046" t="inlineStr">
        <is>
          <t>PHANTOM</t>
        </is>
      </c>
      <c r="L1046" t="n">
        <v>10</v>
      </c>
      <c r="M1046" t="n">
        <v>1</v>
      </c>
      <c r="Q1046" t="inlineStr">
        <is>
          <t>EA</t>
        </is>
      </c>
      <c r="R1046" t="inlineStr">
        <is>
          <t>Item</t>
        </is>
      </c>
      <c r="S1046" t="n">
        <v>1</v>
      </c>
      <c r="T1046" t="n">
        <v>100</v>
      </c>
      <c r="U1046" t="n">
        <v>1</v>
      </c>
      <c r="V1046" t="n">
        <v>1</v>
      </c>
      <c r="W1046" t="inlineStr">
        <is>
          <t>Date</t>
        </is>
      </c>
      <c r="Z1046" s="153" t="n">
        <v>44788.75040509259</v>
      </c>
      <c r="AB1046" t="inlineStr">
        <is>
          <t>*</t>
        </is>
      </c>
      <c r="AD1046" t="inlineStr">
        <is>
          <t>Phantom</t>
        </is>
      </c>
      <c r="AI1046" t="n">
        <v>1</v>
      </c>
      <c r="AK1046" t="n">
        <v>1</v>
      </c>
      <c r="AL1046" t="n">
        <v>0</v>
      </c>
      <c r="AN1046" t="n">
        <v>2</v>
      </c>
      <c r="AO1046" t="n">
        <v>32</v>
      </c>
      <c r="AU1046" t="inlineStr">
        <is>
          <t>None</t>
        </is>
      </c>
    </row>
    <row r="1047" ht="14.25" customHeight="1" s="152">
      <c r="A1047" t="inlineStr">
        <is>
          <t>SCR</t>
        </is>
      </c>
      <c r="B1047" t="n">
        <v>3</v>
      </c>
      <c r="C1047" t="inlineStr">
        <is>
          <t>A067R057-00</t>
        </is>
      </c>
      <c r="D1047" t="inlineStr">
        <is>
          <t>A067R057</t>
        </is>
      </c>
      <c r="E1047" t="inlineStr">
        <is>
          <t xml:space="preserve">            -  A072P095</t>
        </is>
      </c>
      <c r="F1047" t="inlineStr">
        <is>
          <t>A072P095</t>
        </is>
      </c>
      <c r="G1047" t="inlineStr">
        <is>
          <t>MODULE,SCR CATALYST</t>
        </is>
      </c>
      <c r="H1047" t="n">
        <v>1</v>
      </c>
      <c r="I1047" t="inlineStr">
        <is>
          <t>SUB ASSEMBLY</t>
        </is>
      </c>
      <c r="J1047" t="inlineStr">
        <is>
          <t>NEW ITEM</t>
        </is>
      </c>
      <c r="L1047" t="n">
        <v>11</v>
      </c>
      <c r="M1047" t="n">
        <v>1</v>
      </c>
      <c r="Q1047" t="inlineStr">
        <is>
          <t>EA</t>
        </is>
      </c>
      <c r="R1047" t="inlineStr">
        <is>
          <t>Item</t>
        </is>
      </c>
      <c r="S1047" t="n">
        <v>1</v>
      </c>
      <c r="T1047" t="n">
        <v>100</v>
      </c>
      <c r="U1047" t="n">
        <v>1</v>
      </c>
      <c r="V1047" t="n">
        <v>1</v>
      </c>
      <c r="W1047" t="inlineStr">
        <is>
          <t>Date</t>
        </is>
      </c>
      <c r="Z1047" s="153" t="n">
        <v>45120.62361111111</v>
      </c>
      <c r="AB1047" t="inlineStr">
        <is>
          <t>*</t>
        </is>
      </c>
      <c r="AD1047" t="inlineStr">
        <is>
          <t>Assembly Pull</t>
        </is>
      </c>
      <c r="AE1047" t="inlineStr">
        <is>
          <t>M1200</t>
        </is>
      </c>
      <c r="AI1047" t="n">
        <v>1</v>
      </c>
      <c r="AK1047" t="n">
        <v>1</v>
      </c>
      <c r="AL1047" t="n">
        <v>1</v>
      </c>
      <c r="AN1047" t="n">
        <v>2</v>
      </c>
      <c r="AO1047" t="n">
        <v>23</v>
      </c>
      <c r="AU1047" t="inlineStr">
        <is>
          <t>None</t>
        </is>
      </c>
      <c r="AV1047" t="inlineStr">
        <is>
          <t>*</t>
        </is>
      </c>
    </row>
    <row r="1048" ht="14.25" customHeight="1" s="152">
      <c r="A1048" t="inlineStr">
        <is>
          <t>SCR</t>
        </is>
      </c>
      <c r="B1048" t="n">
        <v>4</v>
      </c>
      <c r="C1048" t="inlineStr">
        <is>
          <t>A067R057-00</t>
        </is>
      </c>
      <c r="D1048" t="inlineStr">
        <is>
          <t>A067R057</t>
        </is>
      </c>
      <c r="E1048" t="inlineStr">
        <is>
          <t xml:space="preserve">                -  A068N733</t>
        </is>
      </c>
      <c r="F1048" t="inlineStr">
        <is>
          <t>A068N733</t>
        </is>
      </c>
      <c r="G1048" t="inlineStr">
        <is>
          <t>BODY</t>
        </is>
      </c>
      <c r="H1048" t="n">
        <v>1</v>
      </c>
      <c r="I1048" t="inlineStr">
        <is>
          <t>SUB ASSEMBLY</t>
        </is>
      </c>
      <c r="J1048" t="inlineStr">
        <is>
          <t>Active</t>
        </is>
      </c>
      <c r="L1048" t="n">
        <v>10</v>
      </c>
      <c r="M1048" t="n">
        <v>1</v>
      </c>
      <c r="Q1048" t="inlineStr">
        <is>
          <t>EA</t>
        </is>
      </c>
      <c r="R1048" t="inlineStr">
        <is>
          <t>Item</t>
        </is>
      </c>
      <c r="S1048" t="n">
        <v>1</v>
      </c>
      <c r="T1048" t="n">
        <v>100</v>
      </c>
      <c r="U1048" t="n">
        <v>1</v>
      </c>
      <c r="V1048" t="n">
        <v>1</v>
      </c>
      <c r="W1048" t="inlineStr">
        <is>
          <t>Date</t>
        </is>
      </c>
      <c r="Z1048" s="153" t="n">
        <v>45120.62361111111</v>
      </c>
      <c r="AB1048" t="inlineStr">
        <is>
          <t>*</t>
        </is>
      </c>
      <c r="AD1048" t="inlineStr">
        <is>
          <t>Assembly Pull</t>
        </is>
      </c>
      <c r="AE1048" t="inlineStr">
        <is>
          <t>C500</t>
        </is>
      </c>
      <c r="AI1048" t="n">
        <v>1</v>
      </c>
      <c r="AK1048" t="n">
        <v>1</v>
      </c>
      <c r="AL1048" t="n">
        <v>1</v>
      </c>
      <c r="AN1048" t="n">
        <v>1</v>
      </c>
      <c r="AO1048" t="n">
        <v>6</v>
      </c>
      <c r="AU1048" t="inlineStr">
        <is>
          <t>None</t>
        </is>
      </c>
      <c r="AV1048" t="inlineStr">
        <is>
          <t>*</t>
        </is>
      </c>
    </row>
    <row r="1049" ht="14.25" customHeight="1" s="152">
      <c r="A1049" t="inlineStr">
        <is>
          <t>SCR</t>
        </is>
      </c>
      <c r="B1049" t="n">
        <v>5</v>
      </c>
      <c r="C1049" t="inlineStr">
        <is>
          <t>A067R057-00</t>
        </is>
      </c>
      <c r="D1049" t="inlineStr">
        <is>
          <t>A067R057</t>
        </is>
      </c>
      <c r="E1049" t="inlineStr">
        <is>
          <t xml:space="preserve">                    -  A068N733F</t>
        </is>
      </c>
      <c r="F1049" t="inlineStr">
        <is>
          <t>A068N733</t>
        </is>
      </c>
      <c r="G1049" t="inlineStr">
        <is>
          <t>BODY FLAT</t>
        </is>
      </c>
      <c r="H1049" t="n">
        <v>1</v>
      </c>
      <c r="I1049" t="inlineStr">
        <is>
          <t>SUB ASSEMBLY</t>
        </is>
      </c>
      <c r="J1049" t="inlineStr">
        <is>
          <t>Active</t>
        </is>
      </c>
      <c r="L1049" t="n">
        <v>10</v>
      </c>
      <c r="M1049" t="n">
        <v>1</v>
      </c>
      <c r="Q1049" t="inlineStr">
        <is>
          <t>EA</t>
        </is>
      </c>
      <c r="R1049" t="inlineStr">
        <is>
          <t>Item</t>
        </is>
      </c>
      <c r="S1049" t="n">
        <v>1</v>
      </c>
      <c r="T1049" t="n">
        <v>100</v>
      </c>
      <c r="U1049" t="n">
        <v>1</v>
      </c>
      <c r="V1049" t="n">
        <v>1</v>
      </c>
      <c r="W1049" t="inlineStr">
        <is>
          <t>Date</t>
        </is>
      </c>
      <c r="Z1049" s="153" t="n">
        <v>45120.62361111111</v>
      </c>
      <c r="AB1049" t="inlineStr">
        <is>
          <t>*</t>
        </is>
      </c>
      <c r="AD1049" t="inlineStr">
        <is>
          <t>Assembly Pull</t>
        </is>
      </c>
      <c r="AE1049" t="inlineStr">
        <is>
          <t>LSLASER</t>
        </is>
      </c>
      <c r="AI1049" t="n">
        <v>1</v>
      </c>
      <c r="AK1049" t="n">
        <v>1</v>
      </c>
      <c r="AL1049" t="n">
        <v>5</v>
      </c>
      <c r="AN1049" t="n">
        <v>0</v>
      </c>
      <c r="AO1049" t="n">
        <v>5</v>
      </c>
      <c r="AU1049" t="inlineStr">
        <is>
          <t>None</t>
        </is>
      </c>
      <c r="AV1049" t="inlineStr">
        <is>
          <t>*</t>
        </is>
      </c>
    </row>
    <row r="1050" ht="14.25" customHeight="1" s="152">
      <c r="A1050" t="inlineStr">
        <is>
          <t>SCR</t>
        </is>
      </c>
      <c r="B1050" t="n">
        <v>6</v>
      </c>
      <c r="C1050" t="inlineStr">
        <is>
          <t>A067R057-00</t>
        </is>
      </c>
      <c r="D1050" t="inlineStr">
        <is>
          <t>A067R057</t>
        </is>
      </c>
      <c r="E1050" t="inlineStr">
        <is>
          <t xml:space="preserve">                            Q15778</t>
        </is>
      </c>
      <c r="F1050" t="inlineStr">
        <is>
          <t>Q15778</t>
        </is>
      </c>
      <c r="G1050" t="inlineStr">
        <is>
          <t>.071 MIN X 48" X 120" WIDE 439 STN STL.           CERTS TO ASTM-A176 REQUIRED WITH THE SHIPMENT.</t>
        </is>
      </c>
      <c r="H1050" t="n">
        <v>1</v>
      </c>
      <c r="I1050" t="inlineStr">
        <is>
          <t>RAW MATERIAL</t>
        </is>
      </c>
      <c r="J1050" t="inlineStr">
        <is>
          <t>Active</t>
        </is>
      </c>
      <c r="L1050" t="n">
        <v>10</v>
      </c>
      <c r="M1050" t="n">
        <v>1</v>
      </c>
      <c r="Q1050" t="inlineStr">
        <is>
          <t>SH</t>
        </is>
      </c>
      <c r="R1050" t="inlineStr">
        <is>
          <t>Item</t>
        </is>
      </c>
      <c r="S1050" t="n">
        <v>0.1429</v>
      </c>
      <c r="T1050" t="n">
        <v>100</v>
      </c>
      <c r="U1050" t="n">
        <v>1</v>
      </c>
      <c r="V1050" t="n">
        <v>0.1429</v>
      </c>
      <c r="W1050" t="inlineStr">
        <is>
          <t>Date</t>
        </is>
      </c>
      <c r="Z1050" s="153" t="n">
        <v>45120.62361111111</v>
      </c>
      <c r="AB1050" t="inlineStr">
        <is>
          <t>*</t>
        </is>
      </c>
      <c r="AD1050" t="inlineStr">
        <is>
          <t>Assembly Pull</t>
        </is>
      </c>
      <c r="AE1050" t="inlineStr">
        <is>
          <t>LSLASER</t>
        </is>
      </c>
      <c r="AI1050" t="n">
        <v>0.1429</v>
      </c>
      <c r="AK1050" t="n">
        <v>1</v>
      </c>
      <c r="AL1050" t="n">
        <v>12</v>
      </c>
      <c r="AN1050" t="n">
        <v>0</v>
      </c>
      <c r="AO1050" t="n">
        <v>12</v>
      </c>
      <c r="AU1050" t="inlineStr">
        <is>
          <t>None</t>
        </is>
      </c>
      <c r="AV1050" t="inlineStr">
        <is>
          <t>*</t>
        </is>
      </c>
    </row>
    <row r="1051" ht="14.25" customHeight="1" s="152">
      <c r="A1051" t="inlineStr">
        <is>
          <t>SCR</t>
        </is>
      </c>
      <c r="B1051" t="n">
        <v>4</v>
      </c>
      <c r="C1051" t="inlineStr">
        <is>
          <t>A067R057-00</t>
        </is>
      </c>
      <c r="D1051" t="inlineStr">
        <is>
          <t>A067R057</t>
        </is>
      </c>
      <c r="E1051" t="inlineStr">
        <is>
          <t xml:space="preserve">                    A061V740</t>
        </is>
      </c>
      <c r="F1051" t="inlineStr">
        <is>
          <t>A061V740</t>
        </is>
      </c>
      <c r="G1051" t="inlineStr">
        <is>
          <t>GHG-SCR CATALYST</t>
        </is>
      </c>
      <c r="H1051" t="n">
        <v>1</v>
      </c>
      <c r="I1051" t="inlineStr">
        <is>
          <t>RAW MATERIAL</t>
        </is>
      </c>
      <c r="J1051" t="inlineStr">
        <is>
          <t>Active</t>
        </is>
      </c>
      <c r="L1051" t="n">
        <v>20</v>
      </c>
      <c r="M1051" t="n">
        <v>1</v>
      </c>
      <c r="Q1051" t="inlineStr">
        <is>
          <t>EA</t>
        </is>
      </c>
      <c r="R1051" t="inlineStr">
        <is>
          <t>Item</t>
        </is>
      </c>
      <c r="S1051" t="n">
        <v>1</v>
      </c>
      <c r="T1051" t="n">
        <v>100</v>
      </c>
      <c r="U1051" t="n">
        <v>1</v>
      </c>
      <c r="V1051" t="n">
        <v>1</v>
      </c>
      <c r="W1051" t="inlineStr">
        <is>
          <t>Date</t>
        </is>
      </c>
      <c r="Z1051" s="153" t="n">
        <v>45120.62361111111</v>
      </c>
      <c r="AB1051" t="inlineStr">
        <is>
          <t>*</t>
        </is>
      </c>
      <c r="AD1051" t="inlineStr">
        <is>
          <t>Assembly Pull</t>
        </is>
      </c>
      <c r="AE1051" t="inlineStr">
        <is>
          <t>C500</t>
        </is>
      </c>
      <c r="AI1051" t="n">
        <v>1</v>
      </c>
      <c r="AK1051" t="n">
        <v>1</v>
      </c>
      <c r="AL1051" t="n">
        <v>20</v>
      </c>
      <c r="AN1051" t="n">
        <v>0</v>
      </c>
      <c r="AO1051" t="n">
        <v>22</v>
      </c>
      <c r="AU1051" t="inlineStr">
        <is>
          <t>None</t>
        </is>
      </c>
      <c r="AV1051" t="inlineStr">
        <is>
          <t>*</t>
        </is>
      </c>
    </row>
    <row r="1052" ht="14.25" customHeight="1" s="152">
      <c r="A1052" t="inlineStr">
        <is>
          <t>SCR</t>
        </is>
      </c>
      <c r="B1052" t="n">
        <v>4</v>
      </c>
      <c r="C1052" t="inlineStr">
        <is>
          <t>A067R057-00</t>
        </is>
      </c>
      <c r="D1052" t="inlineStr">
        <is>
          <t>A067R057</t>
        </is>
      </c>
      <c r="E1052" t="inlineStr">
        <is>
          <t xml:space="preserve">                    A066D090</t>
        </is>
      </c>
      <c r="F1052" t="inlineStr">
        <is>
          <t>A066D090</t>
        </is>
      </c>
      <c r="G1052" t="inlineStr">
        <is>
          <t>MAT,SUBSTRATE MOUNTING</t>
        </is>
      </c>
      <c r="H1052" t="n">
        <v>1</v>
      </c>
      <c r="I1052" t="inlineStr">
        <is>
          <t>RAW MATERIAL</t>
        </is>
      </c>
      <c r="J1052" t="inlineStr">
        <is>
          <t>Active</t>
        </is>
      </c>
      <c r="L1052" t="n">
        <v>30</v>
      </c>
      <c r="M1052" t="n">
        <v>1</v>
      </c>
      <c r="Q1052" t="inlineStr">
        <is>
          <t>EA</t>
        </is>
      </c>
      <c r="R1052" t="inlineStr">
        <is>
          <t>Item</t>
        </is>
      </c>
      <c r="S1052" t="n">
        <v>2</v>
      </c>
      <c r="T1052" t="n">
        <v>100</v>
      </c>
      <c r="U1052" t="n">
        <v>1</v>
      </c>
      <c r="V1052" t="n">
        <v>2</v>
      </c>
      <c r="W1052" t="inlineStr">
        <is>
          <t>Date</t>
        </is>
      </c>
      <c r="Z1052" s="153" t="n">
        <v>45120.62361111111</v>
      </c>
      <c r="AB1052" t="inlineStr">
        <is>
          <t>*</t>
        </is>
      </c>
      <c r="AD1052" t="inlineStr">
        <is>
          <t>Assembly Pull</t>
        </is>
      </c>
      <c r="AE1052" t="inlineStr">
        <is>
          <t>C500</t>
        </is>
      </c>
      <c r="AI1052" t="n">
        <v>2</v>
      </c>
      <c r="AK1052" t="n">
        <v>1</v>
      </c>
      <c r="AL1052" t="n">
        <v>15</v>
      </c>
      <c r="AN1052" t="n">
        <v>0</v>
      </c>
      <c r="AO1052" t="n">
        <v>17</v>
      </c>
      <c r="AU1052" t="inlineStr">
        <is>
          <t>None</t>
        </is>
      </c>
      <c r="AV1052" t="inlineStr">
        <is>
          <t>*</t>
        </is>
      </c>
    </row>
    <row r="1053" ht="14.25" customHeight="1" s="152">
      <c r="A1053" t="inlineStr">
        <is>
          <t>SCR</t>
        </is>
      </c>
      <c r="B1053" t="n">
        <v>4</v>
      </c>
      <c r="C1053" t="inlineStr">
        <is>
          <t>A067R057-00</t>
        </is>
      </c>
      <c r="D1053" t="inlineStr">
        <is>
          <t>A067R057</t>
        </is>
      </c>
      <c r="E1053" t="inlineStr">
        <is>
          <t xml:space="preserve">                -  A050C941</t>
        </is>
      </c>
      <c r="F1053" t="inlineStr">
        <is>
          <t>A050C941</t>
        </is>
      </c>
      <c r="G1053" t="inlineStr">
        <is>
          <t>STAGE V-CATALYST, AMMONIA SLIP</t>
        </is>
      </c>
      <c r="H1053" t="n">
        <v>1</v>
      </c>
      <c r="I1053" t="inlineStr">
        <is>
          <t>PHANTOM</t>
        </is>
      </c>
      <c r="J1053" t="inlineStr">
        <is>
          <t>PHANTOM</t>
        </is>
      </c>
      <c r="L1053" t="n">
        <v>40</v>
      </c>
      <c r="M1053" t="n">
        <v>1</v>
      </c>
      <c r="Q1053" t="inlineStr">
        <is>
          <t>EA</t>
        </is>
      </c>
      <c r="R1053" t="inlineStr">
        <is>
          <t>Item</t>
        </is>
      </c>
      <c r="S1053" t="n">
        <v>1</v>
      </c>
      <c r="T1053" t="n">
        <v>100</v>
      </c>
      <c r="U1053" t="n">
        <v>1</v>
      </c>
      <c r="V1053" t="n">
        <v>1</v>
      </c>
      <c r="W1053" t="inlineStr">
        <is>
          <t>Date</t>
        </is>
      </c>
      <c r="Z1053" s="153" t="n">
        <v>45120.62361111111</v>
      </c>
      <c r="AB1053" t="inlineStr">
        <is>
          <t>*</t>
        </is>
      </c>
      <c r="AD1053" t="inlineStr">
        <is>
          <t>Phantom</t>
        </is>
      </c>
      <c r="AI1053" t="n">
        <v>1</v>
      </c>
      <c r="AK1053" t="n">
        <v>1</v>
      </c>
      <c r="AL1053" t="n">
        <v>0</v>
      </c>
      <c r="AN1053" t="n">
        <v>0</v>
      </c>
      <c r="AO1053" t="n">
        <v>22</v>
      </c>
      <c r="AU1053" t="inlineStr">
        <is>
          <t>None</t>
        </is>
      </c>
    </row>
    <row r="1054" ht="14.25" customHeight="1" s="152">
      <c r="A1054" t="inlineStr">
        <is>
          <t>SCR</t>
        </is>
      </c>
      <c r="B1054" t="n">
        <v>5</v>
      </c>
      <c r="C1054" t="inlineStr">
        <is>
          <t>A067R057-00</t>
        </is>
      </c>
      <c r="D1054" t="inlineStr">
        <is>
          <t>A067R057</t>
        </is>
      </c>
      <c r="E1054" t="inlineStr">
        <is>
          <t xml:space="preserve">                        A050C941B</t>
        </is>
      </c>
      <c r="F1054" t="inlineStr">
        <is>
          <t>A050C941</t>
        </is>
      </c>
      <c r="G1054" t="inlineStr">
        <is>
          <t>STAGE V-CATALYST, AMMONIA SLIP</t>
        </is>
      </c>
      <c r="H1054" t="n">
        <v>1</v>
      </c>
      <c r="I1054" t="inlineStr">
        <is>
          <t>RAW MATERIAL</t>
        </is>
      </c>
      <c r="J1054" t="inlineStr">
        <is>
          <t>Active</t>
        </is>
      </c>
      <c r="L1054" t="n">
        <v>10</v>
      </c>
      <c r="M1054" t="n">
        <v>1</v>
      </c>
      <c r="Q1054" t="inlineStr">
        <is>
          <t>EA</t>
        </is>
      </c>
      <c r="R1054" t="inlineStr">
        <is>
          <t>Item</t>
        </is>
      </c>
      <c r="S1054" t="n">
        <v>1</v>
      </c>
      <c r="T1054" t="n">
        <v>100</v>
      </c>
      <c r="U1054" t="n">
        <v>1</v>
      </c>
      <c r="V1054" t="n">
        <v>1</v>
      </c>
      <c r="W1054" t="inlineStr">
        <is>
          <t>Date</t>
        </is>
      </c>
      <c r="Z1054" s="153" t="n">
        <v>45120.62361111111</v>
      </c>
      <c r="AB1054" t="inlineStr">
        <is>
          <t>*</t>
        </is>
      </c>
      <c r="AD1054" t="inlineStr">
        <is>
          <t>Assembly Pull</t>
        </is>
      </c>
      <c r="AE1054" t="inlineStr">
        <is>
          <t>C500</t>
        </is>
      </c>
      <c r="AI1054" t="n">
        <v>1</v>
      </c>
      <c r="AK1054" t="n">
        <v>1</v>
      </c>
      <c r="AL1054" t="n">
        <v>20</v>
      </c>
      <c r="AN1054" t="n">
        <v>0</v>
      </c>
      <c r="AO1054" t="n">
        <v>22</v>
      </c>
      <c r="AU1054" t="inlineStr">
        <is>
          <t>None</t>
        </is>
      </c>
      <c r="AV1054" t="inlineStr">
        <is>
          <t>*</t>
        </is>
      </c>
    </row>
    <row r="1055" ht="14.25" customHeight="1" s="152">
      <c r="A1055" t="inlineStr">
        <is>
          <t>SCR</t>
        </is>
      </c>
      <c r="B1055" t="n">
        <v>5</v>
      </c>
      <c r="C1055" t="inlineStr">
        <is>
          <t>A067R057-00</t>
        </is>
      </c>
      <c r="D1055" t="inlineStr">
        <is>
          <t>A067R057</t>
        </is>
      </c>
      <c r="E1055" t="inlineStr">
        <is>
          <t xml:space="preserve">                    -  A050C941-PGM</t>
        </is>
      </c>
      <c r="F1055" t="inlineStr">
        <is>
          <t>A050C941</t>
        </is>
      </c>
      <c r="G1055" t="inlineStr">
        <is>
          <t>STAGE V-CATALYST, AMMONIA SLIP</t>
        </is>
      </c>
      <c r="H1055" t="n">
        <v>1</v>
      </c>
      <c r="I1055" t="inlineStr">
        <is>
          <t>PHANTOM</t>
        </is>
      </c>
      <c r="J1055" t="inlineStr">
        <is>
          <t>PHANTOM</t>
        </is>
      </c>
      <c r="L1055" t="n">
        <v>20</v>
      </c>
      <c r="M1055" t="n">
        <v>1</v>
      </c>
      <c r="Q1055" t="inlineStr">
        <is>
          <t>EA</t>
        </is>
      </c>
      <c r="R1055" t="inlineStr">
        <is>
          <t>Item</t>
        </is>
      </c>
      <c r="S1055" t="n">
        <v>1</v>
      </c>
      <c r="T1055" t="n">
        <v>100</v>
      </c>
      <c r="U1055" t="n">
        <v>1</v>
      </c>
      <c r="V1055" t="n">
        <v>1</v>
      </c>
      <c r="W1055" t="inlineStr">
        <is>
          <t>Date</t>
        </is>
      </c>
      <c r="Z1055" s="153" t="n">
        <v>45120.62361111111</v>
      </c>
      <c r="AB1055" t="inlineStr">
        <is>
          <t>*</t>
        </is>
      </c>
      <c r="AD1055" t="inlineStr">
        <is>
          <t>Phantom</t>
        </is>
      </c>
      <c r="AI1055" t="n">
        <v>1</v>
      </c>
      <c r="AK1055" t="n">
        <v>1</v>
      </c>
      <c r="AL1055" t="n">
        <v>0</v>
      </c>
      <c r="AN1055" t="n">
        <v>0</v>
      </c>
      <c r="AO1055" t="n">
        <v>2</v>
      </c>
      <c r="AU1055" t="inlineStr">
        <is>
          <t>None</t>
        </is>
      </c>
    </row>
    <row r="1056" ht="14.25" customHeight="1" s="152">
      <c r="A1056" t="inlineStr">
        <is>
          <t>SCR</t>
        </is>
      </c>
      <c r="B1056" t="n">
        <v>6</v>
      </c>
      <c r="C1056" t="inlineStr">
        <is>
          <t>A067R057-00</t>
        </is>
      </c>
      <c r="D1056" t="inlineStr">
        <is>
          <t>A067R057</t>
        </is>
      </c>
      <c r="E1056" t="inlineStr">
        <is>
          <t xml:space="preserve">                            Q196100B</t>
        </is>
      </c>
      <c r="F1056" t="inlineStr">
        <is>
          <t>Q196100B</t>
        </is>
      </c>
      <c r="G1056" t="inlineStr">
        <is>
          <t>PRECIOUS METAL PLATINUM PER PRINT</t>
        </is>
      </c>
      <c r="H1056" t="n">
        <v>1</v>
      </c>
      <c r="I1056" t="inlineStr">
        <is>
          <t>RAW MATERIAL</t>
        </is>
      </c>
      <c r="J1056" t="inlineStr">
        <is>
          <t>Active</t>
        </is>
      </c>
      <c r="L1056" t="n">
        <v>10</v>
      </c>
      <c r="M1056" t="n">
        <v>1</v>
      </c>
      <c r="Q1056" t="inlineStr">
        <is>
          <t>TZ</t>
        </is>
      </c>
      <c r="R1056" t="inlineStr">
        <is>
          <t>Item</t>
        </is>
      </c>
      <c r="S1056" t="n">
        <v>0.009878339</v>
      </c>
      <c r="T1056" t="n">
        <v>100</v>
      </c>
      <c r="U1056" t="n">
        <v>1</v>
      </c>
      <c r="V1056" t="n">
        <v>0.009878339</v>
      </c>
      <c r="W1056" t="inlineStr">
        <is>
          <t>Date</t>
        </is>
      </c>
      <c r="Z1056" s="153" t="n">
        <v>45120.62361111111</v>
      </c>
      <c r="AB1056" t="inlineStr">
        <is>
          <t>*</t>
        </is>
      </c>
      <c r="AC1056" t="inlineStr">
        <is>
          <t>MPTBR901</t>
        </is>
      </c>
      <c r="AD1056" t="inlineStr">
        <is>
          <t>Assembly Pull</t>
        </is>
      </c>
      <c r="AE1056" t="inlineStr">
        <is>
          <t>PGM</t>
        </is>
      </c>
      <c r="AI1056" t="n">
        <v>0.009878339</v>
      </c>
      <c r="AK1056" t="n">
        <v>1</v>
      </c>
      <c r="AN1056" t="n">
        <v>0</v>
      </c>
      <c r="AO1056" t="n">
        <v>2</v>
      </c>
      <c r="AU1056" t="inlineStr">
        <is>
          <t>None</t>
        </is>
      </c>
      <c r="AV1056" t="inlineStr">
        <is>
          <t>*</t>
        </is>
      </c>
    </row>
    <row r="1057" ht="14.25" customHeight="1" s="152">
      <c r="A1057" t="inlineStr">
        <is>
          <t>SCR</t>
        </is>
      </c>
      <c r="B1057" t="n">
        <v>3</v>
      </c>
      <c r="C1057" t="inlineStr">
        <is>
          <t>A067R057-00</t>
        </is>
      </c>
      <c r="D1057" t="inlineStr">
        <is>
          <t>A067R057</t>
        </is>
      </c>
      <c r="E1057" t="inlineStr">
        <is>
          <t xml:space="preserve">                A065T243</t>
        </is>
      </c>
      <c r="F1057" t="inlineStr">
        <is>
          <t>A065T243</t>
        </is>
      </c>
      <c r="G1057" t="inlineStr">
        <is>
          <t>ROLLED BODY</t>
        </is>
      </c>
      <c r="H1057" t="n">
        <v>1</v>
      </c>
      <c r="I1057" t="inlineStr">
        <is>
          <t>RAW MATERIAL</t>
        </is>
      </c>
      <c r="J1057" t="inlineStr">
        <is>
          <t>Active</t>
        </is>
      </c>
      <c r="L1057" t="n">
        <v>20</v>
      </c>
      <c r="M1057" t="n">
        <v>1</v>
      </c>
      <c r="Q1057" t="inlineStr">
        <is>
          <t>EA</t>
        </is>
      </c>
      <c r="R1057" t="inlineStr">
        <is>
          <t>Item</t>
        </is>
      </c>
      <c r="S1057" t="n">
        <v>1</v>
      </c>
      <c r="T1057" t="n">
        <v>100</v>
      </c>
      <c r="U1057" t="n">
        <v>1</v>
      </c>
      <c r="V1057" t="n">
        <v>1</v>
      </c>
      <c r="W1057" t="inlineStr">
        <is>
          <t>Date</t>
        </is>
      </c>
      <c r="Z1057" s="153" t="n">
        <v>44788.75040509259</v>
      </c>
      <c r="AB1057" t="inlineStr">
        <is>
          <t>*</t>
        </is>
      </c>
      <c r="AD1057" t="inlineStr">
        <is>
          <t>Assembly Pull</t>
        </is>
      </c>
      <c r="AE1057" t="inlineStr">
        <is>
          <t>LSSMSMOD</t>
        </is>
      </c>
      <c r="AI1057" t="n">
        <v>1</v>
      </c>
      <c r="AK1057" t="n">
        <v>1</v>
      </c>
      <c r="AL1057" t="n">
        <v>30</v>
      </c>
      <c r="AN1057" t="n">
        <v>0</v>
      </c>
      <c r="AO1057" t="n">
        <v>32</v>
      </c>
      <c r="AU1057" t="inlineStr">
        <is>
          <t>None</t>
        </is>
      </c>
      <c r="AV1057" t="inlineStr">
        <is>
          <t>*</t>
        </is>
      </c>
    </row>
    <row r="1058" ht="14.25" customHeight="1" s="152">
      <c r="A1058" t="inlineStr">
        <is>
          <t>SCR</t>
        </is>
      </c>
      <c r="B1058" t="n">
        <v>3</v>
      </c>
      <c r="C1058" t="inlineStr">
        <is>
          <t>A067R057-00</t>
        </is>
      </c>
      <c r="D1058" t="inlineStr">
        <is>
          <t>A067R057</t>
        </is>
      </c>
      <c r="E1058" t="inlineStr">
        <is>
          <t xml:space="preserve">            -  A066J138</t>
        </is>
      </c>
      <c r="F1058" t="inlineStr">
        <is>
          <t>A066J138</t>
        </is>
      </c>
      <c r="G1058" t="inlineStr">
        <is>
          <t>BODY,MUFFLER</t>
        </is>
      </c>
      <c r="H1058" t="n">
        <v>1</v>
      </c>
      <c r="I1058" t="inlineStr">
        <is>
          <t>SUB ASSEMBLY</t>
        </is>
      </c>
      <c r="J1058" t="inlineStr">
        <is>
          <t>Active</t>
        </is>
      </c>
      <c r="L1058" t="n">
        <v>30</v>
      </c>
      <c r="M1058" t="n">
        <v>1</v>
      </c>
      <c r="Q1058" t="inlineStr">
        <is>
          <t>EA</t>
        </is>
      </c>
      <c r="R1058" t="inlineStr">
        <is>
          <t>Item</t>
        </is>
      </c>
      <c r="S1058" t="n">
        <v>1</v>
      </c>
      <c r="T1058" t="n">
        <v>100</v>
      </c>
      <c r="U1058" t="n">
        <v>1</v>
      </c>
      <c r="V1058" t="n">
        <v>1</v>
      </c>
      <c r="W1058" t="inlineStr">
        <is>
          <t>Date</t>
        </is>
      </c>
      <c r="Z1058" s="153" t="n">
        <v>44788.75040509259</v>
      </c>
      <c r="AB1058" t="inlineStr">
        <is>
          <t>*</t>
        </is>
      </c>
      <c r="AD1058" t="inlineStr">
        <is>
          <t>Assembly Pull</t>
        </is>
      </c>
      <c r="AE1058" t="inlineStr">
        <is>
          <t>LSSMSMOD</t>
        </is>
      </c>
      <c r="AI1058" t="n">
        <v>1</v>
      </c>
      <c r="AK1058" t="n">
        <v>1</v>
      </c>
      <c r="AL1058" t="n">
        <v>1</v>
      </c>
      <c r="AN1058" t="n">
        <v>1</v>
      </c>
      <c r="AO1058" t="n">
        <v>6</v>
      </c>
      <c r="AU1058" t="inlineStr">
        <is>
          <t>None</t>
        </is>
      </c>
      <c r="AV1058" t="inlineStr">
        <is>
          <t>*</t>
        </is>
      </c>
    </row>
    <row r="1059" ht="14.25" customHeight="1" s="152">
      <c r="A1059" t="inlineStr">
        <is>
          <t>SCR</t>
        </is>
      </c>
      <c r="B1059" t="n">
        <v>4</v>
      </c>
      <c r="C1059" t="inlineStr">
        <is>
          <t>A067R057-00</t>
        </is>
      </c>
      <c r="D1059" t="inlineStr">
        <is>
          <t>A067R057</t>
        </is>
      </c>
      <c r="E1059" t="inlineStr">
        <is>
          <t xml:space="preserve">                    A066J138F</t>
        </is>
      </c>
      <c r="F1059" t="inlineStr">
        <is>
          <t>A066J138</t>
        </is>
      </c>
      <c r="G1059" t="inlineStr">
        <is>
          <t>BODY FLAT</t>
        </is>
      </c>
      <c r="H1059" t="n">
        <v>1</v>
      </c>
      <c r="I1059" t="inlineStr">
        <is>
          <t>RAW MATERIAL</t>
        </is>
      </c>
      <c r="J1059" t="inlineStr">
        <is>
          <t>Active</t>
        </is>
      </c>
      <c r="L1059" t="n">
        <v>10</v>
      </c>
      <c r="M1059" t="n">
        <v>1</v>
      </c>
      <c r="Q1059" t="inlineStr">
        <is>
          <t>EA</t>
        </is>
      </c>
      <c r="R1059" t="inlineStr">
        <is>
          <t>Item</t>
        </is>
      </c>
      <c r="S1059" t="n">
        <v>1</v>
      </c>
      <c r="T1059" t="n">
        <v>100</v>
      </c>
      <c r="U1059" t="n">
        <v>1</v>
      </c>
      <c r="V1059" t="n">
        <v>1</v>
      </c>
      <c r="W1059" t="inlineStr">
        <is>
          <t>Date</t>
        </is>
      </c>
      <c r="Z1059" s="153" t="n">
        <v>44937.84800925926</v>
      </c>
      <c r="AB1059" t="inlineStr">
        <is>
          <t>*</t>
        </is>
      </c>
      <c r="AD1059" t="inlineStr">
        <is>
          <t>Assembly Pull</t>
        </is>
      </c>
      <c r="AE1059" t="inlineStr">
        <is>
          <t>LSLASER</t>
        </is>
      </c>
      <c r="AI1059" t="n">
        <v>1</v>
      </c>
      <c r="AK1059" t="n">
        <v>1</v>
      </c>
      <c r="AL1059" t="n">
        <v>5</v>
      </c>
      <c r="AN1059" t="n">
        <v>0</v>
      </c>
      <c r="AO1059" t="n">
        <v>5</v>
      </c>
      <c r="AU1059" t="inlineStr">
        <is>
          <t>None</t>
        </is>
      </c>
      <c r="AV1059" t="inlineStr">
        <is>
          <t>*</t>
        </is>
      </c>
    </row>
    <row r="1060" ht="14.25" customHeight="1" s="152">
      <c r="A1060" t="inlineStr">
        <is>
          <t>SCR</t>
        </is>
      </c>
      <c r="B1060" t="n">
        <v>2</v>
      </c>
      <c r="C1060" t="inlineStr">
        <is>
          <t>A067R057-00</t>
        </is>
      </c>
      <c r="D1060" t="inlineStr">
        <is>
          <t>A067R057</t>
        </is>
      </c>
      <c r="E1060" t="inlineStr">
        <is>
          <t xml:space="preserve">        -  A066J966</t>
        </is>
      </c>
      <c r="F1060" t="inlineStr">
        <is>
          <t>A066J966</t>
        </is>
      </c>
      <c r="G1060" t="inlineStr">
        <is>
          <t>SUBMODULE,OUTLET</t>
        </is>
      </c>
      <c r="H1060" t="n">
        <v>1</v>
      </c>
      <c r="I1060" t="inlineStr">
        <is>
          <t>SUB ASSEMBLY</t>
        </is>
      </c>
      <c r="J1060" t="inlineStr">
        <is>
          <t>Active</t>
        </is>
      </c>
      <c r="L1060" t="n">
        <v>20</v>
      </c>
      <c r="M1060" t="n">
        <v>1</v>
      </c>
      <c r="Q1060" t="inlineStr">
        <is>
          <t>EA</t>
        </is>
      </c>
      <c r="R1060" t="inlineStr">
        <is>
          <t>Item</t>
        </is>
      </c>
      <c r="S1060" t="n">
        <v>1</v>
      </c>
      <c r="T1060" t="n">
        <v>100</v>
      </c>
      <c r="U1060" t="n">
        <v>1</v>
      </c>
      <c r="V1060" t="n">
        <v>1</v>
      </c>
      <c r="W1060" t="inlineStr">
        <is>
          <t>Date</t>
        </is>
      </c>
      <c r="Z1060" s="153" t="n">
        <v>44788.75040509259</v>
      </c>
      <c r="AB1060" t="inlineStr">
        <is>
          <t>*</t>
        </is>
      </c>
      <c r="AD1060" t="inlineStr">
        <is>
          <t>Assembly Pull</t>
        </is>
      </c>
      <c r="AE1060" t="inlineStr">
        <is>
          <t>M1200</t>
        </is>
      </c>
      <c r="AI1060" t="n">
        <v>1</v>
      </c>
      <c r="AK1060" t="n">
        <v>1</v>
      </c>
      <c r="AL1060" t="n">
        <v>1</v>
      </c>
      <c r="AN1060" t="n">
        <v>2</v>
      </c>
      <c r="AO1060" t="n">
        <v>72</v>
      </c>
      <c r="AU1060" t="inlineStr">
        <is>
          <t>None</t>
        </is>
      </c>
      <c r="AV1060" t="inlineStr">
        <is>
          <t>*</t>
        </is>
      </c>
    </row>
    <row r="1061" ht="14.25" customHeight="1" s="152">
      <c r="A1061" t="inlineStr">
        <is>
          <t>SCR</t>
        </is>
      </c>
      <c r="B1061" t="n">
        <v>3</v>
      </c>
      <c r="C1061" t="inlineStr">
        <is>
          <t>A067R057-00</t>
        </is>
      </c>
      <c r="D1061" t="inlineStr">
        <is>
          <t>A067R057</t>
        </is>
      </c>
      <c r="E1061" t="inlineStr">
        <is>
          <t xml:space="preserve">            -  A066J966P</t>
        </is>
      </c>
      <c r="F1061" t="inlineStr">
        <is>
          <t>A066J966</t>
        </is>
      </c>
      <c r="G1061" t="inlineStr">
        <is>
          <t>SUBMODULE,OUTLET</t>
        </is>
      </c>
      <c r="H1061" t="n">
        <v>1</v>
      </c>
      <c r="I1061" t="inlineStr">
        <is>
          <t>PHANTOM</t>
        </is>
      </c>
      <c r="J1061" t="inlineStr">
        <is>
          <t>PHANTOM</t>
        </is>
      </c>
      <c r="L1061" t="n">
        <v>10</v>
      </c>
      <c r="M1061" t="n">
        <v>1</v>
      </c>
      <c r="Q1061" t="inlineStr">
        <is>
          <t>EA</t>
        </is>
      </c>
      <c r="R1061" t="inlineStr">
        <is>
          <t>Item</t>
        </is>
      </c>
      <c r="S1061" t="n">
        <v>1</v>
      </c>
      <c r="T1061" t="n">
        <v>100</v>
      </c>
      <c r="U1061" t="n">
        <v>1</v>
      </c>
      <c r="V1061" t="n">
        <v>1</v>
      </c>
      <c r="W1061" t="inlineStr">
        <is>
          <t>Date</t>
        </is>
      </c>
      <c r="Z1061" s="153" t="n">
        <v>44788.75040509259</v>
      </c>
      <c r="AB1061" t="inlineStr">
        <is>
          <t>*</t>
        </is>
      </c>
      <c r="AD1061" t="inlineStr">
        <is>
          <t>Phantom</t>
        </is>
      </c>
      <c r="AI1061" t="n">
        <v>1</v>
      </c>
      <c r="AK1061" t="n">
        <v>1</v>
      </c>
      <c r="AL1061" t="n">
        <v>0</v>
      </c>
      <c r="AN1061" t="n">
        <v>1</v>
      </c>
      <c r="AO1061" t="n">
        <v>71</v>
      </c>
      <c r="AU1061" t="inlineStr">
        <is>
          <t>None</t>
        </is>
      </c>
    </row>
    <row r="1062" ht="14.25" customHeight="1" s="152">
      <c r="A1062" t="inlineStr">
        <is>
          <t>SCR</t>
        </is>
      </c>
      <c r="B1062" t="n">
        <v>4</v>
      </c>
      <c r="C1062" t="inlineStr">
        <is>
          <t>A067R057-00</t>
        </is>
      </c>
      <c r="D1062" t="inlineStr">
        <is>
          <t>A067R057</t>
        </is>
      </c>
      <c r="E1062" t="inlineStr">
        <is>
          <t xml:space="preserve">                -  A066J964</t>
        </is>
      </c>
      <c r="F1062" t="inlineStr">
        <is>
          <t>A066J964</t>
        </is>
      </c>
      <c r="G1062" t="inlineStr">
        <is>
          <t>SUBMODULE,TUBE</t>
        </is>
      </c>
      <c r="H1062" t="n">
        <v>1</v>
      </c>
      <c r="I1062" t="inlineStr">
        <is>
          <t>PHANTOM</t>
        </is>
      </c>
      <c r="J1062" t="inlineStr">
        <is>
          <t>PHANTOM</t>
        </is>
      </c>
      <c r="L1062" t="n">
        <v>10</v>
      </c>
      <c r="M1062" t="n">
        <v>1</v>
      </c>
      <c r="Q1062" t="inlineStr">
        <is>
          <t>EA</t>
        </is>
      </c>
      <c r="R1062" t="inlineStr">
        <is>
          <t>Item</t>
        </is>
      </c>
      <c r="S1062" t="n">
        <v>1</v>
      </c>
      <c r="T1062" t="n">
        <v>100</v>
      </c>
      <c r="U1062" t="n">
        <v>1</v>
      </c>
      <c r="V1062" t="n">
        <v>1</v>
      </c>
      <c r="W1062" t="inlineStr">
        <is>
          <t>Date</t>
        </is>
      </c>
      <c r="Z1062" s="153" t="n">
        <v>44788.75040509259</v>
      </c>
      <c r="AB1062" t="inlineStr">
        <is>
          <t>*</t>
        </is>
      </c>
      <c r="AD1062" t="inlineStr">
        <is>
          <t>Phantom</t>
        </is>
      </c>
      <c r="AI1062" t="n">
        <v>1</v>
      </c>
      <c r="AK1062" t="n">
        <v>1</v>
      </c>
      <c r="AL1062" t="n">
        <v>0</v>
      </c>
      <c r="AN1062" t="n">
        <v>0</v>
      </c>
      <c r="AO1062" t="n">
        <v>71</v>
      </c>
      <c r="AU1062" t="inlineStr">
        <is>
          <t>None</t>
        </is>
      </c>
    </row>
    <row r="1063" ht="14.25" customHeight="1" s="152">
      <c r="A1063" t="inlineStr">
        <is>
          <t>SCR</t>
        </is>
      </c>
      <c r="B1063" t="n">
        <v>5</v>
      </c>
      <c r="C1063" t="inlineStr">
        <is>
          <t>A067R057-00</t>
        </is>
      </c>
      <c r="D1063" t="inlineStr">
        <is>
          <t>A067R057</t>
        </is>
      </c>
      <c r="E1063" t="inlineStr">
        <is>
          <t xml:space="preserve">                    -  A066J177</t>
        </is>
      </c>
      <c r="F1063" t="inlineStr">
        <is>
          <t>A066J177</t>
        </is>
      </c>
      <c r="G1063" t="inlineStr">
        <is>
          <t>SUBMODULE,TUBE</t>
        </is>
      </c>
      <c r="H1063" t="n">
        <v>1</v>
      </c>
      <c r="I1063" t="inlineStr">
        <is>
          <t>PHANTOM</t>
        </is>
      </c>
      <c r="J1063" t="inlineStr">
        <is>
          <t>PHANTOM</t>
        </is>
      </c>
      <c r="L1063" t="n">
        <v>10</v>
      </c>
      <c r="M1063" t="n">
        <v>1</v>
      </c>
      <c r="Q1063" t="inlineStr">
        <is>
          <t>EA</t>
        </is>
      </c>
      <c r="R1063" t="inlineStr">
        <is>
          <t>Item</t>
        </is>
      </c>
      <c r="S1063" t="n">
        <v>1</v>
      </c>
      <c r="T1063" t="n">
        <v>100</v>
      </c>
      <c r="U1063" t="n">
        <v>1</v>
      </c>
      <c r="V1063" t="n">
        <v>1</v>
      </c>
      <c r="W1063" t="inlineStr">
        <is>
          <t>Date</t>
        </is>
      </c>
      <c r="Z1063" s="153" t="n">
        <v>44788.75040509259</v>
      </c>
      <c r="AB1063" t="inlineStr">
        <is>
          <t>*</t>
        </is>
      </c>
      <c r="AD1063" t="inlineStr">
        <is>
          <t>Phantom</t>
        </is>
      </c>
      <c r="AI1063" t="n">
        <v>1</v>
      </c>
      <c r="AK1063" t="n">
        <v>1</v>
      </c>
      <c r="AL1063" t="n">
        <v>0</v>
      </c>
      <c r="AN1063" t="n">
        <v>0</v>
      </c>
      <c r="AO1063" t="n">
        <v>71</v>
      </c>
      <c r="AU1063" t="inlineStr">
        <is>
          <t>None</t>
        </is>
      </c>
    </row>
    <row r="1064" ht="14.25" customHeight="1" s="152">
      <c r="A1064" t="inlineStr">
        <is>
          <t>SCR</t>
        </is>
      </c>
      <c r="B1064" t="n">
        <v>6</v>
      </c>
      <c r="C1064" t="inlineStr">
        <is>
          <t>A067R057-00</t>
        </is>
      </c>
      <c r="D1064" t="inlineStr">
        <is>
          <t>A067R057</t>
        </is>
      </c>
      <c r="E1064" t="inlineStr">
        <is>
          <t xml:space="preserve">                            A068D786</t>
        </is>
      </c>
      <c r="F1064" t="inlineStr">
        <is>
          <t>A068D786</t>
        </is>
      </c>
      <c r="G1064" t="inlineStr">
        <is>
          <t>SUBMODULE,TUBE</t>
        </is>
      </c>
      <c r="H1064" t="n">
        <v>1</v>
      </c>
      <c r="I1064" t="inlineStr">
        <is>
          <t>RAW MATERIAL</t>
        </is>
      </c>
      <c r="J1064" t="inlineStr">
        <is>
          <t>Active</t>
        </is>
      </c>
      <c r="L1064" t="n">
        <v>10</v>
      </c>
      <c r="M1064" t="n">
        <v>1</v>
      </c>
      <c r="Q1064" t="inlineStr">
        <is>
          <t>EA</t>
        </is>
      </c>
      <c r="R1064" t="inlineStr">
        <is>
          <t>Item</t>
        </is>
      </c>
      <c r="S1064" t="n">
        <v>1</v>
      </c>
      <c r="T1064" t="n">
        <v>100</v>
      </c>
      <c r="U1064" t="n">
        <v>1</v>
      </c>
      <c r="V1064" t="n">
        <v>1</v>
      </c>
      <c r="W1064" t="inlineStr">
        <is>
          <t>Date</t>
        </is>
      </c>
      <c r="Z1064" s="153" t="n">
        <v>44938.62123842593</v>
      </c>
      <c r="AB1064" t="inlineStr">
        <is>
          <t>*</t>
        </is>
      </c>
      <c r="AD1064" t="inlineStr">
        <is>
          <t>Assembly Pull</t>
        </is>
      </c>
      <c r="AE1064" t="inlineStr">
        <is>
          <t>MFRJ KITS</t>
        </is>
      </c>
      <c r="AI1064" t="n">
        <v>1</v>
      </c>
      <c r="AK1064" t="n">
        <v>1</v>
      </c>
      <c r="AL1064" t="n">
        <v>71</v>
      </c>
      <c r="AN1064" t="n">
        <v>0</v>
      </c>
      <c r="AO1064" t="n">
        <v>71</v>
      </c>
      <c r="AU1064" t="inlineStr">
        <is>
          <t>None</t>
        </is>
      </c>
      <c r="AV1064" t="inlineStr">
        <is>
          <t>*</t>
        </is>
      </c>
    </row>
    <row r="1065" ht="14.25" customHeight="1" s="152">
      <c r="A1065" t="inlineStr">
        <is>
          <t>SCR</t>
        </is>
      </c>
      <c r="B1065" t="n">
        <v>6</v>
      </c>
      <c r="C1065" t="inlineStr">
        <is>
          <t>A067R057-00</t>
        </is>
      </c>
      <c r="D1065" t="inlineStr">
        <is>
          <t>A067R057</t>
        </is>
      </c>
      <c r="E1065" t="inlineStr">
        <is>
          <t xml:space="preserve">                            A042L744</t>
        </is>
      </c>
      <c r="F1065" t="inlineStr">
        <is>
          <t>A042L744</t>
        </is>
      </c>
      <c r="G1065" t="inlineStr">
        <is>
          <t>OUTLET STEERING WHEEL</t>
        </is>
      </c>
      <c r="H1065" t="n">
        <v>1</v>
      </c>
      <c r="I1065" t="inlineStr">
        <is>
          <t>RAW MATERIAL</t>
        </is>
      </c>
      <c r="J1065" t="inlineStr">
        <is>
          <t>Active</t>
        </is>
      </c>
      <c r="L1065" t="n">
        <v>20</v>
      </c>
      <c r="M1065" t="n">
        <v>1</v>
      </c>
      <c r="Q1065" t="inlineStr">
        <is>
          <t>EA</t>
        </is>
      </c>
      <c r="R1065" t="inlineStr">
        <is>
          <t>Item</t>
        </is>
      </c>
      <c r="S1065" t="n">
        <v>1</v>
      </c>
      <c r="T1065" t="n">
        <v>100</v>
      </c>
      <c r="U1065" t="n">
        <v>1</v>
      </c>
      <c r="V1065" t="n">
        <v>1</v>
      </c>
      <c r="W1065" t="inlineStr">
        <is>
          <t>Date</t>
        </is>
      </c>
      <c r="Z1065" s="153" t="n">
        <v>44938.62131944444</v>
      </c>
      <c r="AB1065" t="inlineStr">
        <is>
          <t>*</t>
        </is>
      </c>
      <c r="AD1065" t="inlineStr">
        <is>
          <t>Assembly Pull</t>
        </is>
      </c>
      <c r="AE1065" t="inlineStr">
        <is>
          <t>MFRJ KITS</t>
        </is>
      </c>
      <c r="AI1065" t="n">
        <v>1</v>
      </c>
      <c r="AK1065" t="n">
        <v>1</v>
      </c>
      <c r="AL1065" t="n">
        <v>10</v>
      </c>
      <c r="AN1065" t="n">
        <v>0</v>
      </c>
      <c r="AO1065" t="n">
        <v>12</v>
      </c>
      <c r="AU1065" t="inlineStr">
        <is>
          <t>None</t>
        </is>
      </c>
      <c r="AV1065" t="inlineStr">
        <is>
          <t>*</t>
        </is>
      </c>
    </row>
    <row r="1066" ht="14.25" customHeight="1" s="152">
      <c r="A1066" t="inlineStr">
        <is>
          <t>SCR</t>
        </is>
      </c>
      <c r="B1066" t="n">
        <v>6</v>
      </c>
      <c r="C1066" t="inlineStr">
        <is>
          <t>A067R057-00</t>
        </is>
      </c>
      <c r="D1066" t="inlineStr">
        <is>
          <t>A067R057</t>
        </is>
      </c>
      <c r="E1066" t="inlineStr">
        <is>
          <t xml:space="preserve">                            A057D138</t>
        </is>
      </c>
      <c r="F1066" t="inlineStr">
        <is>
          <t>A057D138</t>
        </is>
      </c>
      <c r="G1066" t="inlineStr">
        <is>
          <t>EPA17-COUPLER</t>
        </is>
      </c>
      <c r="H1066" t="n">
        <v>1</v>
      </c>
      <c r="I1066" t="inlineStr">
        <is>
          <t>RAW MATERIAL</t>
        </is>
      </c>
      <c r="J1066" t="inlineStr">
        <is>
          <t>Active</t>
        </is>
      </c>
      <c r="L1066" t="n">
        <v>30</v>
      </c>
      <c r="M1066" t="n">
        <v>1</v>
      </c>
      <c r="Q1066" t="inlineStr">
        <is>
          <t>EA</t>
        </is>
      </c>
      <c r="R1066" t="inlineStr">
        <is>
          <t>Item</t>
        </is>
      </c>
      <c r="S1066" t="n">
        <v>1</v>
      </c>
      <c r="T1066" t="n">
        <v>100</v>
      </c>
      <c r="U1066" t="n">
        <v>1</v>
      </c>
      <c r="V1066" t="n">
        <v>1</v>
      </c>
      <c r="W1066" t="inlineStr">
        <is>
          <t>Date</t>
        </is>
      </c>
      <c r="Z1066" s="153" t="n">
        <v>44938.62138888889</v>
      </c>
      <c r="AB1066" t="inlineStr">
        <is>
          <t>*</t>
        </is>
      </c>
      <c r="AD1066" t="inlineStr">
        <is>
          <t>Assembly Pull</t>
        </is>
      </c>
      <c r="AE1066" t="inlineStr">
        <is>
          <t>MFRJ KITS</t>
        </is>
      </c>
      <c r="AI1066" t="n">
        <v>1</v>
      </c>
      <c r="AK1066" t="n">
        <v>1</v>
      </c>
      <c r="AL1066" t="n">
        <v>30</v>
      </c>
      <c r="AN1066" t="n">
        <v>0</v>
      </c>
      <c r="AO1066" t="n">
        <v>32</v>
      </c>
      <c r="AU1066" t="inlineStr">
        <is>
          <t>None</t>
        </is>
      </c>
      <c r="AV1066" t="inlineStr">
        <is>
          <t>*</t>
        </is>
      </c>
    </row>
    <row r="1067" ht="14.25" customHeight="1" s="152">
      <c r="A1067" t="inlineStr">
        <is>
          <t>SCR</t>
        </is>
      </c>
      <c r="B1067" t="n">
        <v>6</v>
      </c>
      <c r="C1067" t="inlineStr">
        <is>
          <t>A067R057-00</t>
        </is>
      </c>
      <c r="D1067" t="inlineStr">
        <is>
          <t>A067R057</t>
        </is>
      </c>
      <c r="E1067" t="inlineStr">
        <is>
          <t xml:space="preserve">                            A052D016</t>
        </is>
      </c>
      <c r="F1067" t="inlineStr">
        <is>
          <t>A052D016</t>
        </is>
      </c>
      <c r="G1067" t="inlineStr">
        <is>
          <t>EPA17-PIPE COUPLER</t>
        </is>
      </c>
      <c r="H1067" t="n">
        <v>1</v>
      </c>
      <c r="I1067" t="inlineStr">
        <is>
          <t>RAW MATERIAL</t>
        </is>
      </c>
      <c r="J1067" t="inlineStr">
        <is>
          <t>Active</t>
        </is>
      </c>
      <c r="L1067" t="n">
        <v>40</v>
      </c>
      <c r="M1067" t="n">
        <v>1</v>
      </c>
      <c r="Q1067" t="inlineStr">
        <is>
          <t>EA</t>
        </is>
      </c>
      <c r="R1067" t="inlineStr">
        <is>
          <t>Item</t>
        </is>
      </c>
      <c r="S1067" t="n">
        <v>1</v>
      </c>
      <c r="T1067" t="n">
        <v>100</v>
      </c>
      <c r="U1067" t="n">
        <v>1</v>
      </c>
      <c r="V1067" t="n">
        <v>1</v>
      </c>
      <c r="W1067" t="inlineStr">
        <is>
          <t>Date</t>
        </is>
      </c>
      <c r="Z1067" s="153" t="n">
        <v>44938.6214699074</v>
      </c>
      <c r="AB1067" t="inlineStr">
        <is>
          <t>*</t>
        </is>
      </c>
      <c r="AD1067" t="inlineStr">
        <is>
          <t>Assembly Pull</t>
        </is>
      </c>
      <c r="AE1067" t="inlineStr">
        <is>
          <t>MFRJ KITS</t>
        </is>
      </c>
      <c r="AI1067" t="n">
        <v>1</v>
      </c>
      <c r="AK1067" t="n">
        <v>1</v>
      </c>
      <c r="AL1067" t="n">
        <v>30</v>
      </c>
      <c r="AN1067" t="n">
        <v>0</v>
      </c>
      <c r="AO1067" t="n">
        <v>32</v>
      </c>
      <c r="AU1067" t="inlineStr">
        <is>
          <t>None</t>
        </is>
      </c>
      <c r="AV1067" t="inlineStr">
        <is>
          <t>*</t>
        </is>
      </c>
    </row>
    <row r="1068" ht="14.25" customHeight="1" s="152">
      <c r="A1068" t="inlineStr">
        <is>
          <t>SCR</t>
        </is>
      </c>
      <c r="B1068" t="n">
        <v>6</v>
      </c>
      <c r="C1068" t="inlineStr">
        <is>
          <t>A067R057-00</t>
        </is>
      </c>
      <c r="D1068" t="inlineStr">
        <is>
          <t>A067R057</t>
        </is>
      </c>
      <c r="E1068" t="inlineStr">
        <is>
          <t xml:space="preserve">                            A057X013</t>
        </is>
      </c>
      <c r="F1068" t="inlineStr">
        <is>
          <t>A057X013</t>
        </is>
      </c>
      <c r="G1068" t="inlineStr">
        <is>
          <t>EPA17-SENSOR COUPLING</t>
        </is>
      </c>
      <c r="H1068" t="n">
        <v>1</v>
      </c>
      <c r="I1068" t="inlineStr">
        <is>
          <t>RAW MATERIAL</t>
        </is>
      </c>
      <c r="J1068" t="inlineStr">
        <is>
          <t>Active</t>
        </is>
      </c>
      <c r="L1068" t="n">
        <v>50</v>
      </c>
      <c r="M1068" t="n">
        <v>1</v>
      </c>
      <c r="Q1068" t="inlineStr">
        <is>
          <t>EA</t>
        </is>
      </c>
      <c r="R1068" t="inlineStr">
        <is>
          <t>Item</t>
        </is>
      </c>
      <c r="S1068" t="n">
        <v>1</v>
      </c>
      <c r="T1068" t="n">
        <v>100</v>
      </c>
      <c r="U1068" t="n">
        <v>1</v>
      </c>
      <c r="V1068" t="n">
        <v>1</v>
      </c>
      <c r="W1068" t="inlineStr">
        <is>
          <t>Date</t>
        </is>
      </c>
      <c r="Z1068" s="153" t="n">
        <v>44938.62149305556</v>
      </c>
      <c r="AB1068" t="inlineStr">
        <is>
          <t>*</t>
        </is>
      </c>
      <c r="AD1068" t="inlineStr">
        <is>
          <t>Assembly Pull</t>
        </is>
      </c>
      <c r="AE1068" t="inlineStr">
        <is>
          <t>MFRJ KITS</t>
        </is>
      </c>
      <c r="AI1068" t="n">
        <v>1</v>
      </c>
      <c r="AK1068" t="n">
        <v>1</v>
      </c>
      <c r="AL1068" t="n">
        <v>20</v>
      </c>
      <c r="AN1068" t="n">
        <v>0</v>
      </c>
      <c r="AO1068" t="n">
        <v>22</v>
      </c>
      <c r="AU1068" t="inlineStr">
        <is>
          <t>None</t>
        </is>
      </c>
      <c r="AV1068" t="inlineStr">
        <is>
          <t>*</t>
        </is>
      </c>
    </row>
    <row r="1069" ht="14.25" customHeight="1" s="152">
      <c r="A1069" t="inlineStr">
        <is>
          <t>SCR</t>
        </is>
      </c>
      <c r="B1069" t="n">
        <v>5</v>
      </c>
      <c r="C1069" t="inlineStr">
        <is>
          <t>A067R057-00</t>
        </is>
      </c>
      <c r="D1069" t="inlineStr">
        <is>
          <t>A067R057</t>
        </is>
      </c>
      <c r="E1069" t="inlineStr">
        <is>
          <t xml:space="preserve">                        A052K007</t>
        </is>
      </c>
      <c r="F1069" t="inlineStr">
        <is>
          <t>A052K007</t>
        </is>
      </c>
      <c r="G1069" t="inlineStr">
        <is>
          <t>EPA17-FLANGE</t>
        </is>
      </c>
      <c r="H1069" t="n">
        <v>1</v>
      </c>
      <c r="I1069" t="inlineStr">
        <is>
          <t>RAW MATERIAL</t>
        </is>
      </c>
      <c r="J1069" t="inlineStr">
        <is>
          <t>Active</t>
        </is>
      </c>
      <c r="L1069" t="n">
        <v>20</v>
      </c>
      <c r="M1069" t="n">
        <v>1</v>
      </c>
      <c r="Q1069" t="inlineStr">
        <is>
          <t>EA</t>
        </is>
      </c>
      <c r="R1069" t="inlineStr">
        <is>
          <t>Item</t>
        </is>
      </c>
      <c r="S1069" t="n">
        <v>2</v>
      </c>
      <c r="T1069" t="n">
        <v>100</v>
      </c>
      <c r="U1069" t="n">
        <v>1</v>
      </c>
      <c r="V1069" t="n">
        <v>2</v>
      </c>
      <c r="W1069" t="inlineStr">
        <is>
          <t>Date</t>
        </is>
      </c>
      <c r="Z1069" s="153" t="n">
        <v>44788.75040509259</v>
      </c>
      <c r="AB1069" t="inlineStr">
        <is>
          <t>*</t>
        </is>
      </c>
      <c r="AD1069" t="inlineStr">
        <is>
          <t>Assembly Pull</t>
        </is>
      </c>
      <c r="AE1069" t="inlineStr">
        <is>
          <t>MFRJ KITS</t>
        </is>
      </c>
      <c r="AI1069" t="n">
        <v>2</v>
      </c>
      <c r="AK1069" t="n">
        <v>1</v>
      </c>
      <c r="AL1069" t="n">
        <v>20</v>
      </c>
      <c r="AN1069" t="n">
        <v>0</v>
      </c>
      <c r="AO1069" t="n">
        <v>22</v>
      </c>
      <c r="AU1069" t="inlineStr">
        <is>
          <t>None</t>
        </is>
      </c>
      <c r="AV1069" t="inlineStr">
        <is>
          <t>*</t>
        </is>
      </c>
    </row>
    <row r="1070" ht="14.25" customHeight="1" s="152">
      <c r="A1070" t="inlineStr">
        <is>
          <t>SCR</t>
        </is>
      </c>
      <c r="B1070" t="n">
        <v>4</v>
      </c>
      <c r="C1070" t="inlineStr">
        <is>
          <t>A067R057-00</t>
        </is>
      </c>
      <c r="D1070" t="inlineStr">
        <is>
          <t>A067R057</t>
        </is>
      </c>
      <c r="E1070" t="inlineStr">
        <is>
          <t xml:space="preserve">                -  A066J149</t>
        </is>
      </c>
      <c r="F1070" t="inlineStr">
        <is>
          <t>A066J149</t>
        </is>
      </c>
      <c r="G1070" t="inlineStr">
        <is>
          <t>BODY</t>
        </is>
      </c>
      <c r="H1070" t="n">
        <v>1</v>
      </c>
      <c r="I1070" t="inlineStr">
        <is>
          <t>SUB ASSEMBLY</t>
        </is>
      </c>
      <c r="J1070" t="inlineStr">
        <is>
          <t>Active</t>
        </is>
      </c>
      <c r="L1070" t="n">
        <v>20</v>
      </c>
      <c r="M1070" t="n">
        <v>1</v>
      </c>
      <c r="Q1070" t="inlineStr">
        <is>
          <t>EA</t>
        </is>
      </c>
      <c r="R1070" t="inlineStr">
        <is>
          <t>Item</t>
        </is>
      </c>
      <c r="S1070" t="n">
        <v>1</v>
      </c>
      <c r="T1070" t="n">
        <v>100</v>
      </c>
      <c r="U1070" t="n">
        <v>1</v>
      </c>
      <c r="V1070" t="n">
        <v>1</v>
      </c>
      <c r="W1070" t="inlineStr">
        <is>
          <t>Date</t>
        </is>
      </c>
      <c r="Z1070" s="153" t="n">
        <v>44788.75040509259</v>
      </c>
      <c r="AB1070" t="inlineStr">
        <is>
          <t>*</t>
        </is>
      </c>
      <c r="AD1070" t="inlineStr">
        <is>
          <t>Assembly Pull</t>
        </is>
      </c>
      <c r="AI1070" t="n">
        <v>1</v>
      </c>
      <c r="AK1070" t="n">
        <v>1</v>
      </c>
      <c r="AL1070" t="n">
        <v>1</v>
      </c>
      <c r="AN1070" t="n">
        <v>1</v>
      </c>
      <c r="AO1070" t="n">
        <v>6</v>
      </c>
      <c r="AU1070" t="inlineStr">
        <is>
          <t>None</t>
        </is>
      </c>
      <c r="AV1070" t="inlineStr">
        <is>
          <t>*</t>
        </is>
      </c>
    </row>
    <row r="1071" ht="14.25" customHeight="1" s="152">
      <c r="A1071" t="inlineStr">
        <is>
          <t>SCR</t>
        </is>
      </c>
      <c r="B1071" t="n">
        <v>5</v>
      </c>
      <c r="C1071" t="inlineStr">
        <is>
          <t>A067R057-00</t>
        </is>
      </c>
      <c r="D1071" t="inlineStr">
        <is>
          <t>A067R057</t>
        </is>
      </c>
      <c r="E1071" t="inlineStr">
        <is>
          <t xml:space="preserve">                        A066J149F</t>
        </is>
      </c>
      <c r="F1071" t="inlineStr">
        <is>
          <t>A066J149</t>
        </is>
      </c>
      <c r="G1071" t="inlineStr">
        <is>
          <t>BODY FLAT</t>
        </is>
      </c>
      <c r="H1071" t="n">
        <v>1</v>
      </c>
      <c r="I1071" t="inlineStr">
        <is>
          <t>RAW MATERIAL</t>
        </is>
      </c>
      <c r="J1071" t="inlineStr">
        <is>
          <t>Active</t>
        </is>
      </c>
      <c r="L1071" t="n">
        <v>10</v>
      </c>
      <c r="M1071" t="n">
        <v>1</v>
      </c>
      <c r="Q1071" t="inlineStr">
        <is>
          <t>EA</t>
        </is>
      </c>
      <c r="R1071" t="inlineStr">
        <is>
          <t>Item</t>
        </is>
      </c>
      <c r="S1071" t="n">
        <v>1</v>
      </c>
      <c r="T1071" t="n">
        <v>100</v>
      </c>
      <c r="U1071" t="n">
        <v>1</v>
      </c>
      <c r="V1071" t="n">
        <v>1</v>
      </c>
      <c r="W1071" t="inlineStr">
        <is>
          <t>Date</t>
        </is>
      </c>
      <c r="Z1071" s="153" t="n">
        <v>44788.75040509259</v>
      </c>
      <c r="AB1071" t="inlineStr">
        <is>
          <t>*</t>
        </is>
      </c>
      <c r="AD1071" t="inlineStr">
        <is>
          <t>Assembly Pull</t>
        </is>
      </c>
      <c r="AE1071" t="inlineStr">
        <is>
          <t>LSLASER</t>
        </is>
      </c>
      <c r="AI1071" t="n">
        <v>1</v>
      </c>
      <c r="AK1071" t="n">
        <v>1</v>
      </c>
      <c r="AL1071" t="n">
        <v>5</v>
      </c>
      <c r="AN1071" t="n">
        <v>0</v>
      </c>
      <c r="AO1071" t="n">
        <v>5</v>
      </c>
      <c r="AU1071" t="inlineStr">
        <is>
          <t>None</t>
        </is>
      </c>
      <c r="AV1071" t="inlineStr">
        <is>
          <t>*</t>
        </is>
      </c>
    </row>
    <row r="1072" ht="14.25" customHeight="1" s="152">
      <c r="A1072" t="inlineStr">
        <is>
          <t>SCR</t>
        </is>
      </c>
      <c r="B1072" t="n">
        <v>4</v>
      </c>
      <c r="C1072" t="inlineStr">
        <is>
          <t>A067R057-00</t>
        </is>
      </c>
      <c r="D1072" t="inlineStr">
        <is>
          <t>A067R057</t>
        </is>
      </c>
      <c r="E1072" t="inlineStr">
        <is>
          <t xml:space="preserve">                    A057X020</t>
        </is>
      </c>
      <c r="F1072" t="inlineStr">
        <is>
          <t>A057X020</t>
        </is>
      </c>
      <c r="G1072" t="inlineStr">
        <is>
          <t>STAGE V-FLANGED PLATE</t>
        </is>
      </c>
      <c r="H1072" t="n">
        <v>1</v>
      </c>
      <c r="I1072" t="inlineStr">
        <is>
          <t>RAW MATERIAL</t>
        </is>
      </c>
      <c r="J1072" t="inlineStr">
        <is>
          <t>Active</t>
        </is>
      </c>
      <c r="L1072" t="n">
        <v>30</v>
      </c>
      <c r="M1072" t="n">
        <v>1</v>
      </c>
      <c r="Q1072" t="inlineStr">
        <is>
          <t>EA</t>
        </is>
      </c>
      <c r="R1072" t="inlineStr">
        <is>
          <t>Item</t>
        </is>
      </c>
      <c r="S1072" t="n">
        <v>1</v>
      </c>
      <c r="T1072" t="n">
        <v>100</v>
      </c>
      <c r="U1072" t="n">
        <v>1</v>
      </c>
      <c r="V1072" t="n">
        <v>1</v>
      </c>
      <c r="W1072" t="inlineStr">
        <is>
          <t>Date</t>
        </is>
      </c>
      <c r="Z1072" s="153" t="n">
        <v>44788.75040509259</v>
      </c>
      <c r="AB1072" t="inlineStr">
        <is>
          <t>*</t>
        </is>
      </c>
      <c r="AD1072" t="inlineStr">
        <is>
          <t>Assembly Pull</t>
        </is>
      </c>
      <c r="AE1072" t="inlineStr">
        <is>
          <t>MFRJ KITS</t>
        </is>
      </c>
      <c r="AI1072" t="n">
        <v>1</v>
      </c>
      <c r="AK1072" t="n">
        <v>1</v>
      </c>
      <c r="AL1072" t="n">
        <v>60</v>
      </c>
      <c r="AN1072" t="n">
        <v>0</v>
      </c>
      <c r="AO1072" t="n">
        <v>62</v>
      </c>
      <c r="AU1072" t="inlineStr">
        <is>
          <t>None</t>
        </is>
      </c>
      <c r="AV1072" t="inlineStr">
        <is>
          <t>*</t>
        </is>
      </c>
    </row>
    <row r="1073" ht="14.25" customHeight="1" s="152">
      <c r="A1073" t="inlineStr">
        <is>
          <t>SCR</t>
        </is>
      </c>
      <c r="B1073" t="n">
        <v>4</v>
      </c>
      <c r="C1073" t="inlineStr">
        <is>
          <t>A067R057-00</t>
        </is>
      </c>
      <c r="D1073" t="inlineStr">
        <is>
          <t>A067R057</t>
        </is>
      </c>
      <c r="E1073" t="inlineStr">
        <is>
          <t xml:space="preserve">                    A052K005</t>
        </is>
      </c>
      <c r="F1073" t="inlineStr">
        <is>
          <t>A052K005</t>
        </is>
      </c>
      <c r="G1073" t="inlineStr">
        <is>
          <t>EPA17-VERTICAL PLATE, FLANGED</t>
        </is>
      </c>
      <c r="H1073" t="n">
        <v>1</v>
      </c>
      <c r="I1073" t="inlineStr">
        <is>
          <t>RAW MATERIAL</t>
        </is>
      </c>
      <c r="J1073" t="inlineStr">
        <is>
          <t>Active</t>
        </is>
      </c>
      <c r="L1073" t="n">
        <v>40</v>
      </c>
      <c r="M1073" t="n">
        <v>1</v>
      </c>
      <c r="Q1073" t="inlineStr">
        <is>
          <t>EA</t>
        </is>
      </c>
      <c r="R1073" t="inlineStr">
        <is>
          <t>Item</t>
        </is>
      </c>
      <c r="S1073" t="n">
        <v>1</v>
      </c>
      <c r="T1073" t="n">
        <v>100</v>
      </c>
      <c r="U1073" t="n">
        <v>1</v>
      </c>
      <c r="V1073" t="n">
        <v>1</v>
      </c>
      <c r="W1073" t="inlineStr">
        <is>
          <t>Date</t>
        </is>
      </c>
      <c r="Z1073" s="153" t="n">
        <v>44788.75040509259</v>
      </c>
      <c r="AB1073" t="inlineStr">
        <is>
          <t>*</t>
        </is>
      </c>
      <c r="AD1073" t="inlineStr">
        <is>
          <t>Assembly Pull</t>
        </is>
      </c>
      <c r="AE1073" t="inlineStr">
        <is>
          <t>MFRJ KITS</t>
        </is>
      </c>
      <c r="AI1073" t="n">
        <v>1</v>
      </c>
      <c r="AK1073" t="n">
        <v>1</v>
      </c>
      <c r="AL1073" t="n">
        <v>20</v>
      </c>
      <c r="AN1073" t="n">
        <v>0</v>
      </c>
      <c r="AO1073" t="n">
        <v>22</v>
      </c>
      <c r="AU1073" t="inlineStr">
        <is>
          <t>None</t>
        </is>
      </c>
      <c r="AV1073" t="inlineStr">
        <is>
          <t>*</t>
        </is>
      </c>
    </row>
    <row r="1074" ht="14.25" customHeight="1" s="152">
      <c r="A1074" t="inlineStr">
        <is>
          <t>SCR</t>
        </is>
      </c>
      <c r="B1074" t="n">
        <v>4</v>
      </c>
      <c r="C1074" t="inlineStr">
        <is>
          <t>A067R057-00</t>
        </is>
      </c>
      <c r="D1074" t="inlineStr">
        <is>
          <t>A067R057</t>
        </is>
      </c>
      <c r="E1074" t="inlineStr">
        <is>
          <t xml:space="preserve">                -  A066J151</t>
        </is>
      </c>
      <c r="F1074" t="inlineStr">
        <is>
          <t>A066J151</t>
        </is>
      </c>
      <c r="G1074" t="inlineStr">
        <is>
          <t>BODY</t>
        </is>
      </c>
      <c r="H1074" t="n">
        <v>1</v>
      </c>
      <c r="I1074" t="inlineStr">
        <is>
          <t>SUB ASSEMBLY</t>
        </is>
      </c>
      <c r="J1074" t="inlineStr">
        <is>
          <t>Active</t>
        </is>
      </c>
      <c r="L1074" t="n">
        <v>50</v>
      </c>
      <c r="M1074" t="n">
        <v>1</v>
      </c>
      <c r="Q1074" t="inlineStr">
        <is>
          <t>EA</t>
        </is>
      </c>
      <c r="R1074" t="inlineStr">
        <is>
          <t>Item</t>
        </is>
      </c>
      <c r="S1074" t="n">
        <v>1</v>
      </c>
      <c r="T1074" t="n">
        <v>100</v>
      </c>
      <c r="U1074" t="n">
        <v>1</v>
      </c>
      <c r="V1074" t="n">
        <v>1</v>
      </c>
      <c r="W1074" t="inlineStr">
        <is>
          <t>Date</t>
        </is>
      </c>
      <c r="Z1074" s="153" t="n">
        <v>44788.75040509259</v>
      </c>
      <c r="AB1074" t="inlineStr">
        <is>
          <t>*</t>
        </is>
      </c>
      <c r="AD1074" t="inlineStr">
        <is>
          <t>Assembly Pull</t>
        </is>
      </c>
      <c r="AI1074" t="n">
        <v>1</v>
      </c>
      <c r="AK1074" t="n">
        <v>1</v>
      </c>
      <c r="AL1074" t="n">
        <v>1</v>
      </c>
      <c r="AN1074" t="n">
        <v>1</v>
      </c>
      <c r="AO1074" t="n">
        <v>6</v>
      </c>
      <c r="AU1074" t="inlineStr">
        <is>
          <t>None</t>
        </is>
      </c>
      <c r="AV1074" t="inlineStr">
        <is>
          <t>*</t>
        </is>
      </c>
    </row>
    <row r="1075" ht="14.25" customHeight="1" s="152">
      <c r="A1075" t="inlineStr">
        <is>
          <t>SCR</t>
        </is>
      </c>
      <c r="B1075" t="n">
        <v>5</v>
      </c>
      <c r="C1075" t="inlineStr">
        <is>
          <t>A067R057-00</t>
        </is>
      </c>
      <c r="D1075" t="inlineStr">
        <is>
          <t>A067R057</t>
        </is>
      </c>
      <c r="E1075" t="inlineStr">
        <is>
          <t xml:space="preserve">                        A066J151F</t>
        </is>
      </c>
      <c r="F1075" t="inlineStr">
        <is>
          <t>A066J151</t>
        </is>
      </c>
      <c r="G1075" t="inlineStr">
        <is>
          <t>BODY</t>
        </is>
      </c>
      <c r="H1075" t="n">
        <v>1</v>
      </c>
      <c r="I1075" t="inlineStr">
        <is>
          <t>RAW MATERIAL</t>
        </is>
      </c>
      <c r="J1075" t="inlineStr">
        <is>
          <t>Active</t>
        </is>
      </c>
      <c r="L1075" t="n">
        <v>10</v>
      </c>
      <c r="M1075" t="n">
        <v>1</v>
      </c>
      <c r="Q1075" t="inlineStr">
        <is>
          <t>EA</t>
        </is>
      </c>
      <c r="R1075" t="inlineStr">
        <is>
          <t>Item</t>
        </is>
      </c>
      <c r="S1075" t="n">
        <v>1</v>
      </c>
      <c r="T1075" t="n">
        <v>100</v>
      </c>
      <c r="U1075" t="n">
        <v>1</v>
      </c>
      <c r="V1075" t="n">
        <v>1</v>
      </c>
      <c r="W1075" t="inlineStr">
        <is>
          <t>Date</t>
        </is>
      </c>
      <c r="Z1075" s="153" t="n">
        <v>44937.87070601852</v>
      </c>
      <c r="AB1075" t="inlineStr">
        <is>
          <t>*</t>
        </is>
      </c>
      <c r="AD1075" t="inlineStr">
        <is>
          <t>Assembly Pull</t>
        </is>
      </c>
      <c r="AE1075" t="inlineStr">
        <is>
          <t>LSLASER</t>
        </is>
      </c>
      <c r="AI1075" t="n">
        <v>1</v>
      </c>
      <c r="AK1075" t="n">
        <v>1</v>
      </c>
      <c r="AL1075" t="n">
        <v>5</v>
      </c>
      <c r="AN1075" t="n">
        <v>0</v>
      </c>
      <c r="AO1075" t="n">
        <v>5</v>
      </c>
      <c r="AU1075" t="inlineStr">
        <is>
          <t>None</t>
        </is>
      </c>
      <c r="AV1075" t="inlineStr">
        <is>
          <t>*</t>
        </is>
      </c>
    </row>
    <row r="1076" ht="14.25" customHeight="1" s="152">
      <c r="A1076" t="inlineStr">
        <is>
          <t>SCR</t>
        </is>
      </c>
      <c r="B1076" t="n">
        <v>4</v>
      </c>
      <c r="C1076" t="inlineStr">
        <is>
          <t>A067R057-00</t>
        </is>
      </c>
      <c r="D1076" t="inlineStr">
        <is>
          <t>A067R057</t>
        </is>
      </c>
      <c r="E1076" t="inlineStr">
        <is>
          <t xml:space="preserve">                    A059L451</t>
        </is>
      </c>
      <c r="F1076" t="inlineStr">
        <is>
          <t>A059L451</t>
        </is>
      </c>
      <c r="G1076" t="inlineStr">
        <is>
          <t>EPA17-PIPE COUPLING</t>
        </is>
      </c>
      <c r="H1076" t="n">
        <v>1</v>
      </c>
      <c r="I1076" t="inlineStr">
        <is>
          <t>RAW MATERIAL</t>
        </is>
      </c>
      <c r="J1076" t="inlineStr">
        <is>
          <t>Active</t>
        </is>
      </c>
      <c r="L1076" t="n">
        <v>60</v>
      </c>
      <c r="M1076" t="n">
        <v>1</v>
      </c>
      <c r="Q1076" t="inlineStr">
        <is>
          <t>EA</t>
        </is>
      </c>
      <c r="R1076" t="inlineStr">
        <is>
          <t>Item</t>
        </is>
      </c>
      <c r="S1076" t="n">
        <v>2</v>
      </c>
      <c r="T1076" t="n">
        <v>100</v>
      </c>
      <c r="U1076" t="n">
        <v>1</v>
      </c>
      <c r="V1076" t="n">
        <v>2</v>
      </c>
      <c r="W1076" t="inlineStr">
        <is>
          <t>Date</t>
        </is>
      </c>
      <c r="Z1076" s="153" t="n">
        <v>44788.75040509259</v>
      </c>
      <c r="AB1076" t="inlineStr">
        <is>
          <t>*</t>
        </is>
      </c>
      <c r="AD1076" t="inlineStr">
        <is>
          <t>Assembly Pull</t>
        </is>
      </c>
      <c r="AE1076" t="inlineStr">
        <is>
          <t>M1200</t>
        </is>
      </c>
      <c r="AI1076" t="n">
        <v>2</v>
      </c>
      <c r="AK1076" t="n">
        <v>1</v>
      </c>
      <c r="AL1076" t="n">
        <v>50</v>
      </c>
      <c r="AN1076" t="n">
        <v>0</v>
      </c>
      <c r="AO1076" t="n">
        <v>52</v>
      </c>
      <c r="AU1076" t="inlineStr">
        <is>
          <t>None</t>
        </is>
      </c>
      <c r="AV1076" t="inlineStr">
        <is>
          <t>*</t>
        </is>
      </c>
    </row>
    <row r="1077" ht="14.25" customHeight="1" s="152">
      <c r="A1077" t="inlineStr">
        <is>
          <t>SCR</t>
        </is>
      </c>
      <c r="B1077" t="n">
        <v>2</v>
      </c>
      <c r="C1077" t="inlineStr">
        <is>
          <t>A067R057-00</t>
        </is>
      </c>
      <c r="D1077" t="inlineStr">
        <is>
          <t>A067R057</t>
        </is>
      </c>
      <c r="E1077" t="inlineStr">
        <is>
          <t xml:space="preserve">            A072J818</t>
        </is>
      </c>
      <c r="F1077" t="inlineStr">
        <is>
          <t>A072J818</t>
        </is>
      </c>
      <c r="G1077" t="inlineStr">
        <is>
          <t>INSULATION</t>
        </is>
      </c>
      <c r="H1077" t="n">
        <v>1</v>
      </c>
      <c r="I1077" t="inlineStr">
        <is>
          <t>RAW MATERIAL</t>
        </is>
      </c>
      <c r="J1077" t="inlineStr">
        <is>
          <t>Active</t>
        </is>
      </c>
      <c r="L1077" t="n">
        <v>31</v>
      </c>
      <c r="M1077" t="n">
        <v>1</v>
      </c>
      <c r="Q1077" t="inlineStr">
        <is>
          <t>EA</t>
        </is>
      </c>
      <c r="R1077" t="inlineStr">
        <is>
          <t>Item</t>
        </is>
      </c>
      <c r="S1077" t="n">
        <v>2</v>
      </c>
      <c r="T1077" t="n">
        <v>100</v>
      </c>
      <c r="U1077" t="n">
        <v>1</v>
      </c>
      <c r="V1077" t="n">
        <v>2</v>
      </c>
      <c r="W1077" t="inlineStr">
        <is>
          <t>Date</t>
        </is>
      </c>
      <c r="Z1077" s="153" t="n">
        <v>44939.88127314814</v>
      </c>
      <c r="AB1077" t="inlineStr">
        <is>
          <t>*</t>
        </is>
      </c>
      <c r="AD1077" t="inlineStr">
        <is>
          <t>Assembly Pull</t>
        </is>
      </c>
      <c r="AE1077" t="inlineStr">
        <is>
          <t>M1200</t>
        </is>
      </c>
      <c r="AI1077" t="n">
        <v>2</v>
      </c>
      <c r="AK1077" t="n">
        <v>1</v>
      </c>
      <c r="AL1077" t="n">
        <v>10</v>
      </c>
      <c r="AN1077" t="n">
        <v>0</v>
      </c>
      <c r="AO1077" t="n">
        <v>12</v>
      </c>
      <c r="AU1077" t="inlineStr">
        <is>
          <t>None</t>
        </is>
      </c>
      <c r="AV1077" t="inlineStr">
        <is>
          <t>*</t>
        </is>
      </c>
    </row>
    <row r="1078" ht="14.25" customHeight="1" s="152">
      <c r="A1078" t="inlineStr">
        <is>
          <t>SCR</t>
        </is>
      </c>
      <c r="B1078" t="n">
        <v>2</v>
      </c>
      <c r="C1078" t="inlineStr">
        <is>
          <t>A067R057-00</t>
        </is>
      </c>
      <c r="D1078" t="inlineStr">
        <is>
          <t>A067R057</t>
        </is>
      </c>
      <c r="E1078" t="inlineStr">
        <is>
          <t xml:space="preserve">            A066P392</t>
        </is>
      </c>
      <c r="F1078" t="inlineStr">
        <is>
          <t>A066P392</t>
        </is>
      </c>
      <c r="G1078" t="inlineStr">
        <is>
          <t>SHIELD,HEAT</t>
        </is>
      </c>
      <c r="H1078" t="n">
        <v>1</v>
      </c>
      <c r="I1078" t="inlineStr">
        <is>
          <t>RAW MATERIAL</t>
        </is>
      </c>
      <c r="J1078" t="inlineStr">
        <is>
          <t>Active</t>
        </is>
      </c>
      <c r="L1078" t="n">
        <v>40</v>
      </c>
      <c r="M1078" t="n">
        <v>1</v>
      </c>
      <c r="Q1078" t="inlineStr">
        <is>
          <t>EA</t>
        </is>
      </c>
      <c r="R1078" t="inlineStr">
        <is>
          <t>Item</t>
        </is>
      </c>
      <c r="S1078" t="n">
        <v>1</v>
      </c>
      <c r="T1078" t="n">
        <v>100</v>
      </c>
      <c r="U1078" t="n">
        <v>1</v>
      </c>
      <c r="V1078" t="n">
        <v>1</v>
      </c>
      <c r="W1078" t="inlineStr">
        <is>
          <t>Date</t>
        </is>
      </c>
      <c r="Z1078" s="153" t="n">
        <v>44788.75040509259</v>
      </c>
      <c r="AB1078" t="inlineStr">
        <is>
          <t>*</t>
        </is>
      </c>
      <c r="AD1078" t="inlineStr">
        <is>
          <t>Assembly Pull</t>
        </is>
      </c>
      <c r="AE1078" t="inlineStr">
        <is>
          <t>MFRJ KITS</t>
        </is>
      </c>
      <c r="AI1078" t="n">
        <v>1</v>
      </c>
      <c r="AK1078" t="n">
        <v>1</v>
      </c>
      <c r="AL1078" t="n">
        <v>16</v>
      </c>
      <c r="AN1078" t="n">
        <v>0</v>
      </c>
      <c r="AO1078" t="n">
        <v>18</v>
      </c>
      <c r="AU1078" t="inlineStr">
        <is>
          <t>None</t>
        </is>
      </c>
      <c r="AV1078" t="inlineStr">
        <is>
          <t>*</t>
        </is>
      </c>
    </row>
    <row r="1079" ht="14.25" customHeight="1" s="152">
      <c r="A1079" t="inlineStr">
        <is>
          <t>SCR</t>
        </is>
      </c>
      <c r="B1079" t="n">
        <v>2</v>
      </c>
      <c r="C1079" t="inlineStr">
        <is>
          <t>A067R057-00</t>
        </is>
      </c>
      <c r="D1079" t="inlineStr">
        <is>
          <t>A067R057</t>
        </is>
      </c>
      <c r="E1079" t="inlineStr">
        <is>
          <t xml:space="preserve">            A066J128</t>
        </is>
      </c>
      <c r="F1079" t="inlineStr">
        <is>
          <t>A066J128</t>
        </is>
      </c>
      <c r="G1079" t="inlineStr">
        <is>
          <t>SHIELD,HEAT</t>
        </is>
      </c>
      <c r="H1079" t="n">
        <v>1</v>
      </c>
      <c r="I1079" t="inlineStr">
        <is>
          <t>RAW MATERIAL</t>
        </is>
      </c>
      <c r="J1079" t="inlineStr">
        <is>
          <t>Active</t>
        </is>
      </c>
      <c r="L1079" t="n">
        <v>50</v>
      </c>
      <c r="M1079" t="n">
        <v>1</v>
      </c>
      <c r="Q1079" t="inlineStr">
        <is>
          <t>EA</t>
        </is>
      </c>
      <c r="R1079" t="inlineStr">
        <is>
          <t>Item</t>
        </is>
      </c>
      <c r="S1079" t="n">
        <v>1</v>
      </c>
      <c r="T1079" t="n">
        <v>100</v>
      </c>
      <c r="U1079" t="n">
        <v>1</v>
      </c>
      <c r="V1079" t="n">
        <v>1</v>
      </c>
      <c r="W1079" t="inlineStr">
        <is>
          <t>Date</t>
        </is>
      </c>
      <c r="Z1079" s="153" t="n">
        <v>44788.75040509259</v>
      </c>
      <c r="AB1079" t="inlineStr">
        <is>
          <t>*</t>
        </is>
      </c>
      <c r="AD1079" t="inlineStr">
        <is>
          <t>Assembly Pull</t>
        </is>
      </c>
      <c r="AE1079" t="inlineStr">
        <is>
          <t>MFRJ KITS</t>
        </is>
      </c>
      <c r="AI1079" t="n">
        <v>1</v>
      </c>
      <c r="AK1079" t="n">
        <v>1</v>
      </c>
      <c r="AL1079" t="n">
        <v>16</v>
      </c>
      <c r="AN1079" t="n">
        <v>0</v>
      </c>
      <c r="AO1079" t="n">
        <v>18</v>
      </c>
      <c r="AU1079" t="inlineStr">
        <is>
          <t>None</t>
        </is>
      </c>
      <c r="AV1079" t="inlineStr">
        <is>
          <t>*</t>
        </is>
      </c>
    </row>
    <row r="1080" ht="14.25" customHeight="1" s="152">
      <c r="A1080" t="inlineStr">
        <is>
          <t>SCR</t>
        </is>
      </c>
      <c r="B1080" t="n">
        <v>2</v>
      </c>
      <c r="C1080" t="inlineStr">
        <is>
          <t>A067R057-00</t>
        </is>
      </c>
      <c r="D1080" t="inlineStr">
        <is>
          <t>A067R057</t>
        </is>
      </c>
      <c r="E1080" t="inlineStr">
        <is>
          <t xml:space="preserve">            A030J203</t>
        </is>
      </c>
      <c r="F1080" t="inlineStr">
        <is>
          <t>A030J203</t>
        </is>
      </c>
      <c r="G1080" t="inlineStr">
        <is>
          <t>LIFT HOOK- BRACKET SUPPORT</t>
        </is>
      </c>
      <c r="H1080" t="n">
        <v>1</v>
      </c>
      <c r="I1080" t="inlineStr">
        <is>
          <t>RAW MATERIAL</t>
        </is>
      </c>
      <c r="J1080" t="inlineStr">
        <is>
          <t>Active</t>
        </is>
      </c>
      <c r="L1080" t="n">
        <v>60</v>
      </c>
      <c r="M1080" t="n">
        <v>1</v>
      </c>
      <c r="Q1080" t="inlineStr">
        <is>
          <t>EA</t>
        </is>
      </c>
      <c r="R1080" t="inlineStr">
        <is>
          <t>Item</t>
        </is>
      </c>
      <c r="S1080" t="n">
        <v>2</v>
      </c>
      <c r="T1080" t="n">
        <v>100</v>
      </c>
      <c r="U1080" t="n">
        <v>1</v>
      </c>
      <c r="V1080" t="n">
        <v>2</v>
      </c>
      <c r="W1080" t="inlineStr">
        <is>
          <t>Date</t>
        </is>
      </c>
      <c r="Z1080" s="153" t="n">
        <v>44939.8815625</v>
      </c>
      <c r="AB1080" t="inlineStr">
        <is>
          <t>*</t>
        </is>
      </c>
      <c r="AD1080" t="inlineStr">
        <is>
          <t>Assembly Pull</t>
        </is>
      </c>
      <c r="AE1080" t="inlineStr">
        <is>
          <t>M1200</t>
        </is>
      </c>
      <c r="AI1080" t="n">
        <v>2</v>
      </c>
      <c r="AK1080" t="n">
        <v>1</v>
      </c>
      <c r="AL1080" t="n">
        <v>10</v>
      </c>
      <c r="AN1080" t="n">
        <v>0</v>
      </c>
      <c r="AO1080" t="n">
        <v>12</v>
      </c>
      <c r="AU1080" t="inlineStr">
        <is>
          <t>None</t>
        </is>
      </c>
      <c r="AV1080" t="inlineStr">
        <is>
          <t>*</t>
        </is>
      </c>
    </row>
    <row r="1081" ht="14.25" customHeight="1" s="152">
      <c r="A1081" t="inlineStr">
        <is>
          <t>SCR</t>
        </is>
      </c>
      <c r="B1081" t="n">
        <v>1</v>
      </c>
      <c r="C1081" t="inlineStr">
        <is>
          <t>A068N085-00</t>
        </is>
      </c>
      <c r="D1081" t="inlineStr">
        <is>
          <t>A068N085</t>
        </is>
      </c>
      <c r="E1081" t="inlineStr">
        <is>
          <t xml:space="preserve">    -  A068N085P</t>
        </is>
      </c>
      <c r="F1081" t="inlineStr">
        <is>
          <t>A068N085</t>
        </is>
      </c>
      <c r="G1081" t="inlineStr">
        <is>
          <t>GHG21-OUTLET SUB MODULE-EO</t>
        </is>
      </c>
      <c r="H1081" t="n">
        <v>1</v>
      </c>
      <c r="I1081" t="inlineStr">
        <is>
          <t>PHANTOM</t>
        </is>
      </c>
      <c r="J1081" t="inlineStr">
        <is>
          <t>PHANTOM</t>
        </is>
      </c>
      <c r="L1081" t="n">
        <v>10</v>
      </c>
      <c r="M1081" t="n">
        <v>1</v>
      </c>
      <c r="Q1081" t="inlineStr">
        <is>
          <t>EA</t>
        </is>
      </c>
      <c r="R1081" t="inlineStr">
        <is>
          <t>Item</t>
        </is>
      </c>
      <c r="S1081" t="n">
        <v>1</v>
      </c>
      <c r="T1081" t="n">
        <v>100</v>
      </c>
      <c r="U1081" t="n">
        <v>1</v>
      </c>
      <c r="V1081" t="n">
        <v>1</v>
      </c>
      <c r="W1081" t="inlineStr">
        <is>
          <t>Date</t>
        </is>
      </c>
      <c r="Z1081" s="153" t="n">
        <v>44719.5928587963</v>
      </c>
      <c r="AB1081" t="inlineStr">
        <is>
          <t>*</t>
        </is>
      </c>
      <c r="AD1081" t="inlineStr">
        <is>
          <t>Phantom</t>
        </is>
      </c>
      <c r="AI1081" t="n">
        <v>1</v>
      </c>
      <c r="AK1081" t="n">
        <v>1</v>
      </c>
      <c r="AL1081" t="n">
        <v>0</v>
      </c>
      <c r="AN1081" t="n">
        <v>2</v>
      </c>
      <c r="AO1081" t="n">
        <v>83</v>
      </c>
      <c r="AU1081" t="inlineStr">
        <is>
          <t>None</t>
        </is>
      </c>
    </row>
    <row r="1082" ht="14.25" customHeight="1" s="152">
      <c r="A1082" t="inlineStr">
        <is>
          <t>SCR</t>
        </is>
      </c>
      <c r="B1082" t="n">
        <v>2</v>
      </c>
      <c r="C1082" t="inlineStr">
        <is>
          <t>A068N085-00</t>
        </is>
      </c>
      <c r="D1082" t="inlineStr">
        <is>
          <t>A068N085</t>
        </is>
      </c>
      <c r="E1082" t="inlineStr">
        <is>
          <t xml:space="preserve">        -  A054V486</t>
        </is>
      </c>
      <c r="F1082" t="inlineStr">
        <is>
          <t>A054V486</t>
        </is>
      </c>
      <c r="G1082" t="inlineStr">
        <is>
          <t>EPA17-SCR CAT MOD-SUB ASSY</t>
        </is>
      </c>
      <c r="H1082" t="n">
        <v>1</v>
      </c>
      <c r="I1082" t="inlineStr">
        <is>
          <t>SUB ASSEMBLY</t>
        </is>
      </c>
      <c r="J1082" t="inlineStr">
        <is>
          <t>Active</t>
        </is>
      </c>
      <c r="L1082" t="n">
        <v>20</v>
      </c>
      <c r="M1082" t="n">
        <v>1</v>
      </c>
      <c r="Q1082" t="inlineStr">
        <is>
          <t>EA</t>
        </is>
      </c>
      <c r="R1082" t="inlineStr">
        <is>
          <t>Item</t>
        </is>
      </c>
      <c r="S1082" t="n">
        <v>1</v>
      </c>
      <c r="T1082" t="n">
        <v>100</v>
      </c>
      <c r="U1082" t="n">
        <v>1</v>
      </c>
      <c r="V1082" t="n">
        <v>1</v>
      </c>
      <c r="W1082" t="inlineStr">
        <is>
          <t>Date</t>
        </is>
      </c>
      <c r="Z1082" s="153" t="n">
        <v>44719.5928587963</v>
      </c>
      <c r="AB1082" t="inlineStr">
        <is>
          <t>*</t>
        </is>
      </c>
      <c r="AD1082" t="inlineStr">
        <is>
          <t>Assembly Pull</t>
        </is>
      </c>
      <c r="AE1082" t="inlineStr">
        <is>
          <t>M1200</t>
        </is>
      </c>
      <c r="AI1082" t="n">
        <v>1</v>
      </c>
      <c r="AK1082" t="n">
        <v>1</v>
      </c>
      <c r="AL1082" t="n">
        <v>1</v>
      </c>
      <c r="AN1082" t="n">
        <v>2</v>
      </c>
      <c r="AO1082" t="n">
        <v>83</v>
      </c>
      <c r="AU1082" t="inlineStr">
        <is>
          <t>None</t>
        </is>
      </c>
      <c r="AV1082" t="inlineStr">
        <is>
          <t>*</t>
        </is>
      </c>
    </row>
    <row r="1083" ht="14.25" customHeight="1" s="152">
      <c r="A1083" t="inlineStr">
        <is>
          <t>SCR</t>
        </is>
      </c>
      <c r="B1083" t="n">
        <v>3</v>
      </c>
      <c r="C1083" t="inlineStr">
        <is>
          <t>A068N085-00</t>
        </is>
      </c>
      <c r="D1083" t="inlineStr">
        <is>
          <t>A068N085</t>
        </is>
      </c>
      <c r="E1083" t="inlineStr">
        <is>
          <t xml:space="preserve">            -  A052E541</t>
        </is>
      </c>
      <c r="F1083" t="inlineStr">
        <is>
          <t>A052E541</t>
        </is>
      </c>
      <c r="G1083" t="inlineStr">
        <is>
          <t>EPA17-SCR BODY</t>
        </is>
      </c>
      <c r="H1083" t="n">
        <v>1</v>
      </c>
      <c r="I1083" t="inlineStr">
        <is>
          <t>SUB ASSEMBLY</t>
        </is>
      </c>
      <c r="J1083" t="inlineStr">
        <is>
          <t>Active</t>
        </is>
      </c>
      <c r="L1083" t="n">
        <v>10</v>
      </c>
      <c r="M1083" t="n">
        <v>1</v>
      </c>
      <c r="Q1083" t="inlineStr">
        <is>
          <t>EA</t>
        </is>
      </c>
      <c r="R1083" t="inlineStr">
        <is>
          <t>Item</t>
        </is>
      </c>
      <c r="S1083" t="n">
        <v>1</v>
      </c>
      <c r="T1083" t="n">
        <v>100</v>
      </c>
      <c r="U1083" t="n">
        <v>1</v>
      </c>
      <c r="V1083" t="n">
        <v>1</v>
      </c>
      <c r="W1083" t="inlineStr">
        <is>
          <t>Date</t>
        </is>
      </c>
      <c r="Z1083" s="153" t="n">
        <v>44719.5928587963</v>
      </c>
      <c r="AB1083" t="inlineStr">
        <is>
          <t>*</t>
        </is>
      </c>
      <c r="AD1083" t="inlineStr">
        <is>
          <t>Assembly Pull</t>
        </is>
      </c>
      <c r="AE1083" t="inlineStr">
        <is>
          <t>C500</t>
        </is>
      </c>
      <c r="AI1083" t="n">
        <v>1</v>
      </c>
      <c r="AK1083" t="n">
        <v>1</v>
      </c>
      <c r="AL1083" t="n">
        <v>1</v>
      </c>
      <c r="AN1083" t="n">
        <v>1</v>
      </c>
      <c r="AO1083" t="n">
        <v>6</v>
      </c>
      <c r="AU1083" t="inlineStr">
        <is>
          <t>None</t>
        </is>
      </c>
      <c r="AV1083" t="inlineStr">
        <is>
          <t>*</t>
        </is>
      </c>
    </row>
    <row r="1084" ht="14.25" customHeight="1" s="152">
      <c r="A1084" t="inlineStr">
        <is>
          <t>SCR</t>
        </is>
      </c>
      <c r="B1084" t="n">
        <v>4</v>
      </c>
      <c r="C1084" t="inlineStr">
        <is>
          <t>A068N085-00</t>
        </is>
      </c>
      <c r="D1084" t="inlineStr">
        <is>
          <t>A068N085</t>
        </is>
      </c>
      <c r="E1084" t="inlineStr">
        <is>
          <t xml:space="preserve">                    A052E541F</t>
        </is>
      </c>
      <c r="F1084" t="inlineStr">
        <is>
          <t>A052E541</t>
        </is>
      </c>
      <c r="G1084" t="inlineStr">
        <is>
          <t>EPA17-SCR BODY</t>
        </is>
      </c>
      <c r="H1084" t="n">
        <v>1</v>
      </c>
      <c r="I1084" t="inlineStr">
        <is>
          <t>RAW MATERIAL</t>
        </is>
      </c>
      <c r="J1084" t="inlineStr">
        <is>
          <t>Active</t>
        </is>
      </c>
      <c r="L1084" t="n">
        <v>10</v>
      </c>
      <c r="M1084" t="n">
        <v>1</v>
      </c>
      <c r="Q1084" t="inlineStr">
        <is>
          <t>EA</t>
        </is>
      </c>
      <c r="R1084" t="inlineStr">
        <is>
          <t>Item</t>
        </is>
      </c>
      <c r="S1084" t="n">
        <v>1</v>
      </c>
      <c r="T1084" t="n">
        <v>100</v>
      </c>
      <c r="U1084" t="n">
        <v>1</v>
      </c>
      <c r="V1084" t="n">
        <v>1</v>
      </c>
      <c r="W1084" t="inlineStr">
        <is>
          <t>Date</t>
        </is>
      </c>
      <c r="Z1084" s="153" t="n">
        <v>44719.5928587963</v>
      </c>
      <c r="AB1084" t="inlineStr">
        <is>
          <t>*</t>
        </is>
      </c>
      <c r="AD1084" t="inlineStr">
        <is>
          <t>Assembly Pull</t>
        </is>
      </c>
      <c r="AE1084" t="inlineStr">
        <is>
          <t>LSLASER</t>
        </is>
      </c>
      <c r="AI1084" t="n">
        <v>1</v>
      </c>
      <c r="AK1084" t="n">
        <v>1</v>
      </c>
      <c r="AL1084" t="n">
        <v>5</v>
      </c>
      <c r="AN1084" t="n">
        <v>0</v>
      </c>
      <c r="AO1084" t="n">
        <v>5</v>
      </c>
      <c r="AU1084" t="inlineStr">
        <is>
          <t>None</t>
        </is>
      </c>
      <c r="AV1084" t="inlineStr">
        <is>
          <t>*</t>
        </is>
      </c>
    </row>
    <row r="1085" ht="14.25" customHeight="1" s="152">
      <c r="A1085" t="inlineStr">
        <is>
          <t>SCR</t>
        </is>
      </c>
      <c r="B1085" t="n">
        <v>3</v>
      </c>
      <c r="C1085" t="inlineStr">
        <is>
          <t>A068N085-00</t>
        </is>
      </c>
      <c r="D1085" t="inlineStr">
        <is>
          <t>A068N085</t>
        </is>
      </c>
      <c r="E1085" t="inlineStr">
        <is>
          <t xml:space="preserve">            -  A047W706</t>
        </is>
      </c>
      <c r="F1085" t="inlineStr">
        <is>
          <t>A047W706</t>
        </is>
      </c>
      <c r="G1085" t="inlineStr">
        <is>
          <t>EPA17-AMMONIA SLIP CATALYST</t>
        </is>
      </c>
      <c r="H1085" t="n">
        <v>1</v>
      </c>
      <c r="I1085" t="inlineStr">
        <is>
          <t>PHANTOM</t>
        </is>
      </c>
      <c r="J1085" t="inlineStr">
        <is>
          <t>PHANTOM</t>
        </is>
      </c>
      <c r="L1085" t="n">
        <v>20</v>
      </c>
      <c r="M1085" t="n">
        <v>1</v>
      </c>
      <c r="Q1085" t="inlineStr">
        <is>
          <t>EA</t>
        </is>
      </c>
      <c r="R1085" t="inlineStr">
        <is>
          <t>Item</t>
        </is>
      </c>
      <c r="S1085" t="n">
        <v>1</v>
      </c>
      <c r="T1085" t="n">
        <v>100</v>
      </c>
      <c r="U1085" t="n">
        <v>1</v>
      </c>
      <c r="V1085" t="n">
        <v>1</v>
      </c>
      <c r="W1085" t="inlineStr">
        <is>
          <t>Date</t>
        </is>
      </c>
      <c r="Z1085" s="153" t="n">
        <v>44719.5928587963</v>
      </c>
      <c r="AB1085" t="inlineStr">
        <is>
          <t>*</t>
        </is>
      </c>
      <c r="AD1085" t="inlineStr">
        <is>
          <t>Phantom</t>
        </is>
      </c>
      <c r="AE1085" t="inlineStr">
        <is>
          <t>C500</t>
        </is>
      </c>
      <c r="AI1085" t="n">
        <v>1</v>
      </c>
      <c r="AK1085" t="n">
        <v>1</v>
      </c>
      <c r="AL1085" t="n">
        <v>0</v>
      </c>
      <c r="AN1085" t="n">
        <v>0</v>
      </c>
      <c r="AO1085" t="n">
        <v>82</v>
      </c>
      <c r="AU1085" t="inlineStr">
        <is>
          <t>None</t>
        </is>
      </c>
    </row>
    <row r="1086" ht="14.25" customHeight="1" s="152">
      <c r="A1086" t="inlineStr">
        <is>
          <t>SCR</t>
        </is>
      </c>
      <c r="B1086" t="n">
        <v>4</v>
      </c>
      <c r="C1086" t="inlineStr">
        <is>
          <t>A068N085-00</t>
        </is>
      </c>
      <c r="D1086" t="inlineStr">
        <is>
          <t>A068N085</t>
        </is>
      </c>
      <c r="E1086" t="inlineStr">
        <is>
          <t xml:space="preserve">                    A047W706A</t>
        </is>
      </c>
      <c r="F1086" t="inlineStr">
        <is>
          <t>A047W706</t>
        </is>
      </c>
      <c r="G1086" t="inlineStr">
        <is>
          <t>EPA17-AMMONIA SLIP CATALYST</t>
        </is>
      </c>
      <c r="H1086" t="n">
        <v>1</v>
      </c>
      <c r="I1086" t="inlineStr">
        <is>
          <t>RAW MATERIAL</t>
        </is>
      </c>
      <c r="J1086" t="inlineStr">
        <is>
          <t>Active</t>
        </is>
      </c>
      <c r="L1086" t="n">
        <v>10</v>
      </c>
      <c r="M1086" t="n">
        <v>1</v>
      </c>
      <c r="Q1086" t="inlineStr">
        <is>
          <t>EA</t>
        </is>
      </c>
      <c r="R1086" t="inlineStr">
        <is>
          <t>Item</t>
        </is>
      </c>
      <c r="S1086" t="n">
        <v>1</v>
      </c>
      <c r="T1086" t="n">
        <v>100</v>
      </c>
      <c r="U1086" t="n">
        <v>1</v>
      </c>
      <c r="V1086" t="n">
        <v>1</v>
      </c>
      <c r="W1086" t="inlineStr">
        <is>
          <t>Date</t>
        </is>
      </c>
      <c r="Z1086" s="153" t="n">
        <v>44719.5928587963</v>
      </c>
      <c r="AB1086" t="inlineStr">
        <is>
          <t>*</t>
        </is>
      </c>
      <c r="AD1086" t="inlineStr">
        <is>
          <t>Assembly Pull</t>
        </is>
      </c>
      <c r="AE1086" t="inlineStr">
        <is>
          <t>C500</t>
        </is>
      </c>
      <c r="AI1086" t="n">
        <v>1</v>
      </c>
      <c r="AK1086" t="n">
        <v>1</v>
      </c>
      <c r="AL1086" t="n">
        <v>10</v>
      </c>
      <c r="AN1086" t="n">
        <v>0</v>
      </c>
      <c r="AO1086" t="n">
        <v>12</v>
      </c>
      <c r="AU1086" t="inlineStr">
        <is>
          <t>None</t>
        </is>
      </c>
      <c r="AV1086" t="inlineStr">
        <is>
          <t>*</t>
        </is>
      </c>
    </row>
    <row r="1087" ht="14.25" customHeight="1" s="152">
      <c r="A1087" t="inlineStr">
        <is>
          <t>SCR</t>
        </is>
      </c>
      <c r="B1087" t="n">
        <v>4</v>
      </c>
      <c r="C1087" t="inlineStr">
        <is>
          <t>A068N085-00</t>
        </is>
      </c>
      <c r="D1087" t="inlineStr">
        <is>
          <t>A068N085</t>
        </is>
      </c>
      <c r="E1087" t="inlineStr">
        <is>
          <t xml:space="preserve">                    Q196100</t>
        </is>
      </c>
      <c r="F1087" t="inlineStr">
        <is>
          <t>Q196100</t>
        </is>
      </c>
      <c r="G1087" t="inlineStr">
        <is>
          <t>PRECIOUS METAL PLATINUM PER PRINT</t>
        </is>
      </c>
      <c r="H1087" t="n">
        <v>1</v>
      </c>
      <c r="I1087" t="inlineStr">
        <is>
          <t>RAW MATERIAL</t>
        </is>
      </c>
      <c r="J1087" t="inlineStr">
        <is>
          <t>Active</t>
        </is>
      </c>
      <c r="L1087" t="n">
        <v>20</v>
      </c>
      <c r="M1087" t="n">
        <v>1</v>
      </c>
      <c r="Q1087" t="inlineStr">
        <is>
          <t>TZ</t>
        </is>
      </c>
      <c r="R1087" t="inlineStr">
        <is>
          <t>Item</t>
        </is>
      </c>
      <c r="S1087" t="n">
        <v>0.00493</v>
      </c>
      <c r="T1087" t="n">
        <v>100</v>
      </c>
      <c r="U1087" t="n">
        <v>1</v>
      </c>
      <c r="V1087" t="n">
        <v>0.00493</v>
      </c>
      <c r="W1087" t="inlineStr">
        <is>
          <t>Date</t>
        </is>
      </c>
      <c r="Z1087" s="153" t="n">
        <v>44719.5928587963</v>
      </c>
      <c r="AB1087" t="inlineStr">
        <is>
          <t>*</t>
        </is>
      </c>
      <c r="AC1087" t="inlineStr">
        <is>
          <t>MPTBR898</t>
        </is>
      </c>
      <c r="AD1087" t="inlineStr">
        <is>
          <t>Assembly Pull</t>
        </is>
      </c>
      <c r="AE1087" t="inlineStr">
        <is>
          <t>PGM</t>
        </is>
      </c>
      <c r="AI1087" t="n">
        <v>0.00493</v>
      </c>
      <c r="AK1087" t="n">
        <v>1</v>
      </c>
      <c r="AL1087" t="n">
        <v>80</v>
      </c>
      <c r="AN1087" t="n">
        <v>0</v>
      </c>
      <c r="AO1087" t="n">
        <v>82</v>
      </c>
      <c r="AU1087" t="inlineStr">
        <is>
          <t>None</t>
        </is>
      </c>
      <c r="AV1087" t="inlineStr">
        <is>
          <t>*</t>
        </is>
      </c>
    </row>
    <row r="1088" ht="14.25" customHeight="1" s="152">
      <c r="A1088" t="inlineStr">
        <is>
          <t>SCR</t>
        </is>
      </c>
      <c r="B1088" t="n">
        <v>3</v>
      </c>
      <c r="C1088" t="inlineStr">
        <is>
          <t>A068N085-00</t>
        </is>
      </c>
      <c r="D1088" t="inlineStr">
        <is>
          <t>A068N085</t>
        </is>
      </c>
      <c r="E1088" t="inlineStr">
        <is>
          <t xml:space="preserve">                A059B859</t>
        </is>
      </c>
      <c r="F1088" t="inlineStr">
        <is>
          <t>A059B859</t>
        </is>
      </c>
      <c r="G1088" t="inlineStr">
        <is>
          <t>EPA17-MAT, SUBSTRATE</t>
        </is>
      </c>
      <c r="H1088" t="n">
        <v>1</v>
      </c>
      <c r="I1088" t="inlineStr">
        <is>
          <t>RAW MATERIAL</t>
        </is>
      </c>
      <c r="J1088" t="inlineStr">
        <is>
          <t>Active</t>
        </is>
      </c>
      <c r="L1088" t="n">
        <v>31</v>
      </c>
      <c r="M1088" t="n">
        <v>1</v>
      </c>
      <c r="Q1088" t="inlineStr">
        <is>
          <t>EA</t>
        </is>
      </c>
      <c r="R1088" t="inlineStr">
        <is>
          <t>Item</t>
        </is>
      </c>
      <c r="S1088" t="n">
        <v>1</v>
      </c>
      <c r="T1088" t="n">
        <v>100</v>
      </c>
      <c r="U1088" t="n">
        <v>1</v>
      </c>
      <c r="V1088" t="n">
        <v>1</v>
      </c>
      <c r="W1088" t="inlineStr">
        <is>
          <t>Date</t>
        </is>
      </c>
      <c r="Z1088" s="153" t="n">
        <v>44719.5928587963</v>
      </c>
      <c r="AB1088" t="inlineStr">
        <is>
          <t>*</t>
        </is>
      </c>
      <c r="AC1088" t="inlineStr">
        <is>
          <t>MPTBR193</t>
        </is>
      </c>
      <c r="AD1088" t="inlineStr">
        <is>
          <t>Assembly Pull</t>
        </is>
      </c>
      <c r="AE1088" t="inlineStr">
        <is>
          <t>C500</t>
        </is>
      </c>
      <c r="AI1088" t="n">
        <v>1</v>
      </c>
      <c r="AK1088" t="n">
        <v>1</v>
      </c>
      <c r="AL1088" t="n">
        <v>5</v>
      </c>
      <c r="AN1088" t="n">
        <v>0</v>
      </c>
      <c r="AO1088" t="n">
        <v>7</v>
      </c>
      <c r="AU1088" t="inlineStr">
        <is>
          <t>None</t>
        </is>
      </c>
      <c r="AV1088" t="inlineStr">
        <is>
          <t>*</t>
        </is>
      </c>
    </row>
    <row r="1089" ht="14.25" customHeight="1" s="152">
      <c r="A1089" t="inlineStr">
        <is>
          <t>SCR</t>
        </is>
      </c>
      <c r="B1089" t="n">
        <v>3</v>
      </c>
      <c r="C1089" t="inlineStr">
        <is>
          <t>A068N085-00</t>
        </is>
      </c>
      <c r="D1089" t="inlineStr">
        <is>
          <t>A068N085</t>
        </is>
      </c>
      <c r="E1089" t="inlineStr">
        <is>
          <t xml:space="preserve">                A044T757</t>
        </is>
      </c>
      <c r="F1089" t="inlineStr">
        <is>
          <t>A044T757</t>
        </is>
      </c>
      <c r="G1089" t="inlineStr">
        <is>
          <t>EPA17-Substrate flow through</t>
        </is>
      </c>
      <c r="H1089" t="n">
        <v>1</v>
      </c>
      <c r="I1089" t="inlineStr">
        <is>
          <t>RAW MATERIAL</t>
        </is>
      </c>
      <c r="J1089" t="inlineStr">
        <is>
          <t>Active</t>
        </is>
      </c>
      <c r="L1089" t="n">
        <v>40</v>
      </c>
      <c r="M1089" t="n">
        <v>1</v>
      </c>
      <c r="Q1089" t="inlineStr">
        <is>
          <t>EA</t>
        </is>
      </c>
      <c r="R1089" t="inlineStr">
        <is>
          <t>Item</t>
        </is>
      </c>
      <c r="S1089" t="n">
        <v>1</v>
      </c>
      <c r="T1089" t="n">
        <v>100</v>
      </c>
      <c r="U1089" t="n">
        <v>1</v>
      </c>
      <c r="V1089" t="n">
        <v>1</v>
      </c>
      <c r="W1089" t="inlineStr">
        <is>
          <t>Date</t>
        </is>
      </c>
      <c r="Z1089" s="153" t="n">
        <v>44719.5928587963</v>
      </c>
      <c r="AB1089" t="inlineStr">
        <is>
          <t>*</t>
        </is>
      </c>
      <c r="AD1089" t="inlineStr">
        <is>
          <t>Assembly Pull</t>
        </is>
      </c>
      <c r="AE1089" t="inlineStr">
        <is>
          <t>C500</t>
        </is>
      </c>
      <c r="AI1089" t="n">
        <v>1</v>
      </c>
      <c r="AK1089" t="n">
        <v>1</v>
      </c>
      <c r="AL1089" t="n">
        <v>10</v>
      </c>
      <c r="AN1089" t="n">
        <v>0</v>
      </c>
      <c r="AO1089" t="n">
        <v>12</v>
      </c>
      <c r="AU1089" t="inlineStr">
        <is>
          <t>None</t>
        </is>
      </c>
      <c r="AV1089" t="inlineStr">
        <is>
          <t>*</t>
        </is>
      </c>
    </row>
    <row r="1090" ht="14.25" customHeight="1" s="152">
      <c r="A1090" t="inlineStr">
        <is>
          <t>SCR</t>
        </is>
      </c>
      <c r="B1090" t="n">
        <v>3</v>
      </c>
      <c r="C1090" t="inlineStr">
        <is>
          <t>A068N085-00</t>
        </is>
      </c>
      <c r="D1090" t="inlineStr">
        <is>
          <t>A068N085</t>
        </is>
      </c>
      <c r="E1090" t="inlineStr">
        <is>
          <t xml:space="preserve">                A059B851</t>
        </is>
      </c>
      <c r="F1090" t="inlineStr">
        <is>
          <t>A059B851</t>
        </is>
      </c>
      <c r="G1090" t="inlineStr">
        <is>
          <t>EPA17-MAT, SUBSTRATE</t>
        </is>
      </c>
      <c r="H1090" t="n">
        <v>1</v>
      </c>
      <c r="I1090" t="inlineStr">
        <is>
          <t>RAW MATERIAL</t>
        </is>
      </c>
      <c r="J1090" t="inlineStr">
        <is>
          <t>Active</t>
        </is>
      </c>
      <c r="L1090" t="n">
        <v>51</v>
      </c>
      <c r="M1090" t="n">
        <v>1</v>
      </c>
      <c r="Q1090" t="inlineStr">
        <is>
          <t>EA</t>
        </is>
      </c>
      <c r="R1090" t="inlineStr">
        <is>
          <t>Item</t>
        </is>
      </c>
      <c r="S1090" t="n">
        <v>1</v>
      </c>
      <c r="T1090" t="n">
        <v>100</v>
      </c>
      <c r="U1090" t="n">
        <v>1</v>
      </c>
      <c r="V1090" t="n">
        <v>1</v>
      </c>
      <c r="W1090" t="inlineStr">
        <is>
          <t>Date</t>
        </is>
      </c>
      <c r="Z1090" s="153" t="n">
        <v>44719.5928587963</v>
      </c>
      <c r="AB1090" t="inlineStr">
        <is>
          <t>*</t>
        </is>
      </c>
      <c r="AC1090" t="inlineStr">
        <is>
          <t>MPTBR193</t>
        </is>
      </c>
      <c r="AD1090" t="inlineStr">
        <is>
          <t>Assembly Pull</t>
        </is>
      </c>
      <c r="AE1090" t="inlineStr">
        <is>
          <t>C500</t>
        </is>
      </c>
      <c r="AI1090" t="n">
        <v>1</v>
      </c>
      <c r="AK1090" t="n">
        <v>1</v>
      </c>
      <c r="AL1090" t="n">
        <v>5</v>
      </c>
      <c r="AN1090" t="n">
        <v>0</v>
      </c>
      <c r="AO1090" t="n">
        <v>7</v>
      </c>
      <c r="AU1090" t="inlineStr">
        <is>
          <t>None</t>
        </is>
      </c>
      <c r="AV1090" t="inlineStr">
        <is>
          <t>*</t>
        </is>
      </c>
    </row>
    <row r="1091" ht="14.25" customHeight="1" s="152">
      <c r="A1091" t="inlineStr">
        <is>
          <t>SCR</t>
        </is>
      </c>
      <c r="B1091" t="n">
        <v>2</v>
      </c>
      <c r="C1091" t="inlineStr">
        <is>
          <t>A068N085-00</t>
        </is>
      </c>
      <c r="D1091" t="inlineStr">
        <is>
          <t>A068N085</t>
        </is>
      </c>
      <c r="E1091" t="inlineStr">
        <is>
          <t xml:space="preserve">            A052F137</t>
        </is>
      </c>
      <c r="F1091" t="inlineStr">
        <is>
          <t>A052F137</t>
        </is>
      </c>
      <c r="G1091" t="inlineStr">
        <is>
          <t>EPA17-HEAT SHIELD-OUTLET</t>
        </is>
      </c>
      <c r="H1091" t="n">
        <v>1</v>
      </c>
      <c r="I1091" t="inlineStr">
        <is>
          <t>RAW MATERIAL</t>
        </is>
      </c>
      <c r="J1091" t="inlineStr">
        <is>
          <t>Active</t>
        </is>
      </c>
      <c r="L1091" t="n">
        <v>30</v>
      </c>
      <c r="M1091" t="n">
        <v>1</v>
      </c>
      <c r="Q1091" t="inlineStr">
        <is>
          <t>EA</t>
        </is>
      </c>
      <c r="R1091" t="inlineStr">
        <is>
          <t>Item</t>
        </is>
      </c>
      <c r="S1091" t="n">
        <v>2</v>
      </c>
      <c r="T1091" t="n">
        <v>100</v>
      </c>
      <c r="U1091" t="n">
        <v>1</v>
      </c>
      <c r="V1091" t="n">
        <v>2</v>
      </c>
      <c r="W1091" t="inlineStr">
        <is>
          <t>Date</t>
        </is>
      </c>
      <c r="Z1091" s="153" t="n">
        <v>44719.5928587963</v>
      </c>
      <c r="AB1091" t="inlineStr">
        <is>
          <t>*</t>
        </is>
      </c>
      <c r="AD1091" t="inlineStr">
        <is>
          <t>Assembly Pull</t>
        </is>
      </c>
      <c r="AE1091" t="inlineStr">
        <is>
          <t>MFRJ KITS</t>
        </is>
      </c>
      <c r="AI1091" t="n">
        <v>2</v>
      </c>
      <c r="AK1091" t="n">
        <v>1</v>
      </c>
      <c r="AL1091" t="n">
        <v>10</v>
      </c>
      <c r="AN1091" t="n">
        <v>0</v>
      </c>
      <c r="AO1091" t="n">
        <v>12</v>
      </c>
      <c r="AU1091" t="inlineStr">
        <is>
          <t>None</t>
        </is>
      </c>
      <c r="AV1091" t="inlineStr">
        <is>
          <t>*</t>
        </is>
      </c>
    </row>
    <row r="1092" ht="14.25" customHeight="1" s="152">
      <c r="A1092" t="inlineStr">
        <is>
          <t>SCR</t>
        </is>
      </c>
      <c r="B1092" t="n">
        <v>2</v>
      </c>
      <c r="C1092" t="inlineStr">
        <is>
          <t>A068N085-00</t>
        </is>
      </c>
      <c r="D1092" t="inlineStr">
        <is>
          <t>A068N085</t>
        </is>
      </c>
      <c r="E1092" t="inlineStr">
        <is>
          <t xml:space="preserve">            A052E026</t>
        </is>
      </c>
      <c r="F1092" t="inlineStr">
        <is>
          <t>A052E026</t>
        </is>
      </c>
      <c r="G1092" t="inlineStr">
        <is>
          <t>EPA17-INSULATION-OUTLET</t>
        </is>
      </c>
      <c r="H1092" t="n">
        <v>1</v>
      </c>
      <c r="I1092" t="inlineStr">
        <is>
          <t>RAW MATERIAL</t>
        </is>
      </c>
      <c r="J1092" t="inlineStr">
        <is>
          <t>Active</t>
        </is>
      </c>
      <c r="L1092" t="n">
        <v>40</v>
      </c>
      <c r="M1092" t="n">
        <v>1</v>
      </c>
      <c r="Q1092" t="inlineStr">
        <is>
          <t>EA</t>
        </is>
      </c>
      <c r="R1092" t="inlineStr">
        <is>
          <t>Item</t>
        </is>
      </c>
      <c r="S1092" t="n">
        <v>2</v>
      </c>
      <c r="T1092" t="n">
        <v>100</v>
      </c>
      <c r="U1092" t="n">
        <v>1</v>
      </c>
      <c r="V1092" t="n">
        <v>2</v>
      </c>
      <c r="W1092" t="inlineStr">
        <is>
          <t>Date</t>
        </is>
      </c>
      <c r="Z1092" s="153" t="n">
        <v>44719.5928587963</v>
      </c>
      <c r="AB1092" t="inlineStr">
        <is>
          <t>*</t>
        </is>
      </c>
      <c r="AD1092" t="inlineStr">
        <is>
          <t>Assembly Pull</t>
        </is>
      </c>
      <c r="AE1092" t="inlineStr">
        <is>
          <t>MFRJ KITS</t>
        </is>
      </c>
      <c r="AI1092" t="n">
        <v>2</v>
      </c>
      <c r="AK1092" t="n">
        <v>1</v>
      </c>
      <c r="AL1092" t="n">
        <v>10</v>
      </c>
      <c r="AN1092" t="n">
        <v>0</v>
      </c>
      <c r="AO1092" t="n">
        <v>12</v>
      </c>
      <c r="AU1092" t="inlineStr">
        <is>
          <t>None</t>
        </is>
      </c>
      <c r="AV1092" t="inlineStr">
        <is>
          <t>*</t>
        </is>
      </c>
    </row>
    <row r="1093" ht="14.25" customHeight="1" s="152">
      <c r="A1093" t="inlineStr">
        <is>
          <t>SCR</t>
        </is>
      </c>
      <c r="B1093" t="n">
        <v>2</v>
      </c>
      <c r="C1093" t="inlineStr">
        <is>
          <t>A068N085-00</t>
        </is>
      </c>
      <c r="D1093" t="inlineStr">
        <is>
          <t>A068N085</t>
        </is>
      </c>
      <c r="E1093" t="inlineStr">
        <is>
          <t xml:space="preserve">            A052E025</t>
        </is>
      </c>
      <c r="F1093" t="inlineStr">
        <is>
          <t>A052E025</t>
        </is>
      </c>
      <c r="G1093" t="inlineStr">
        <is>
          <t>EPA17-INSULATION-OUTLET</t>
        </is>
      </c>
      <c r="H1093" t="n">
        <v>1</v>
      </c>
      <c r="I1093" t="inlineStr">
        <is>
          <t>RAW MATERIAL</t>
        </is>
      </c>
      <c r="J1093" t="inlineStr">
        <is>
          <t>Active</t>
        </is>
      </c>
      <c r="L1093" t="n">
        <v>50</v>
      </c>
      <c r="M1093" t="n">
        <v>1</v>
      </c>
      <c r="Q1093" t="inlineStr">
        <is>
          <t>EA</t>
        </is>
      </c>
      <c r="R1093" t="inlineStr">
        <is>
          <t>Item</t>
        </is>
      </c>
      <c r="S1093" t="n">
        <v>2</v>
      </c>
      <c r="T1093" t="n">
        <v>100</v>
      </c>
      <c r="U1093" t="n">
        <v>1</v>
      </c>
      <c r="V1093" t="n">
        <v>2</v>
      </c>
      <c r="W1093" t="inlineStr">
        <is>
          <t>Date</t>
        </is>
      </c>
      <c r="Z1093" s="153" t="n">
        <v>44719.5928587963</v>
      </c>
      <c r="AB1093" t="inlineStr">
        <is>
          <t>*</t>
        </is>
      </c>
      <c r="AD1093" t="inlineStr">
        <is>
          <t>Assembly Pull</t>
        </is>
      </c>
      <c r="AE1093" t="inlineStr">
        <is>
          <t>MFRJ KITS</t>
        </is>
      </c>
      <c r="AI1093" t="n">
        <v>2</v>
      </c>
      <c r="AK1093" t="n">
        <v>1</v>
      </c>
      <c r="AL1093" t="n">
        <v>15</v>
      </c>
      <c r="AN1093" t="n">
        <v>0</v>
      </c>
      <c r="AO1093" t="n">
        <v>17</v>
      </c>
      <c r="AU1093" t="inlineStr">
        <is>
          <t>None</t>
        </is>
      </c>
      <c r="AV1093" t="inlineStr">
        <is>
          <t>*</t>
        </is>
      </c>
    </row>
    <row r="1094" ht="14.25" customHeight="1" s="152">
      <c r="A1094" t="inlineStr">
        <is>
          <t>SCR</t>
        </is>
      </c>
      <c r="B1094" t="n">
        <v>2</v>
      </c>
      <c r="C1094" t="inlineStr">
        <is>
          <t>A068N085-00</t>
        </is>
      </c>
      <c r="D1094" t="inlineStr">
        <is>
          <t>A068N085</t>
        </is>
      </c>
      <c r="E1094" t="inlineStr">
        <is>
          <t xml:space="preserve">            A052L390</t>
        </is>
      </c>
      <c r="F1094" t="inlineStr">
        <is>
          <t>A052L390</t>
        </is>
      </c>
      <c r="G1094" t="inlineStr">
        <is>
          <t>EPA17-HEAT SHIELD-OUTLET</t>
        </is>
      </c>
      <c r="H1094" t="n">
        <v>1</v>
      </c>
      <c r="I1094" t="inlineStr">
        <is>
          <t>RAW MATERIAL</t>
        </is>
      </c>
      <c r="J1094" t="inlineStr">
        <is>
          <t>Active</t>
        </is>
      </c>
      <c r="L1094" t="n">
        <v>60</v>
      </c>
      <c r="M1094" t="n">
        <v>1</v>
      </c>
      <c r="Q1094" t="inlineStr">
        <is>
          <t>EA</t>
        </is>
      </c>
      <c r="R1094" t="inlineStr">
        <is>
          <t>Item</t>
        </is>
      </c>
      <c r="S1094" t="n">
        <v>1</v>
      </c>
      <c r="T1094" t="n">
        <v>100</v>
      </c>
      <c r="U1094" t="n">
        <v>1</v>
      </c>
      <c r="V1094" t="n">
        <v>1</v>
      </c>
      <c r="W1094" t="inlineStr">
        <is>
          <t>Date</t>
        </is>
      </c>
      <c r="Z1094" s="153" t="n">
        <v>44719.5928587963</v>
      </c>
      <c r="AB1094" t="inlineStr">
        <is>
          <t>*</t>
        </is>
      </c>
      <c r="AD1094" t="inlineStr">
        <is>
          <t>Assembly Pull</t>
        </is>
      </c>
      <c r="AE1094" t="inlineStr">
        <is>
          <t>MFRJ KITS</t>
        </is>
      </c>
      <c r="AI1094" t="n">
        <v>1</v>
      </c>
      <c r="AK1094" t="n">
        <v>1</v>
      </c>
      <c r="AL1094" t="n">
        <v>10</v>
      </c>
      <c r="AN1094" t="n">
        <v>0</v>
      </c>
      <c r="AO1094" t="n">
        <v>12</v>
      </c>
      <c r="AU1094" t="inlineStr">
        <is>
          <t>None</t>
        </is>
      </c>
      <c r="AV1094" t="inlineStr">
        <is>
          <t>*</t>
        </is>
      </c>
    </row>
    <row r="1095" ht="14.25" customHeight="1" s="152">
      <c r="A1095" t="inlineStr">
        <is>
          <t>SCR</t>
        </is>
      </c>
      <c r="B1095" t="n">
        <v>2</v>
      </c>
      <c r="C1095" t="inlineStr">
        <is>
          <t>A068N085-00</t>
        </is>
      </c>
      <c r="D1095" t="inlineStr">
        <is>
          <t>A068N085</t>
        </is>
      </c>
      <c r="E1095" t="inlineStr">
        <is>
          <t xml:space="preserve">            A054W178</t>
        </is>
      </c>
      <c r="F1095" t="inlineStr">
        <is>
          <t>A054W178</t>
        </is>
      </c>
      <c r="G1095" t="inlineStr">
        <is>
          <t>EPA17-HEAT SHIELD-OUTLET</t>
        </is>
      </c>
      <c r="H1095" t="n">
        <v>1</v>
      </c>
      <c r="I1095" t="inlineStr">
        <is>
          <t>RAW MATERIAL</t>
        </is>
      </c>
      <c r="J1095" t="inlineStr">
        <is>
          <t>Active</t>
        </is>
      </c>
      <c r="L1095" t="n">
        <v>70</v>
      </c>
      <c r="M1095" t="n">
        <v>1</v>
      </c>
      <c r="Q1095" t="inlineStr">
        <is>
          <t>EA</t>
        </is>
      </c>
      <c r="R1095" t="inlineStr">
        <is>
          <t>Item</t>
        </is>
      </c>
      <c r="S1095" t="n">
        <v>1</v>
      </c>
      <c r="T1095" t="n">
        <v>100</v>
      </c>
      <c r="U1095" t="n">
        <v>1</v>
      </c>
      <c r="V1095" t="n">
        <v>1</v>
      </c>
      <c r="W1095" t="inlineStr">
        <is>
          <t>Date</t>
        </is>
      </c>
      <c r="Z1095" s="153" t="n">
        <v>44719.5928587963</v>
      </c>
      <c r="AB1095" t="inlineStr">
        <is>
          <t>*</t>
        </is>
      </c>
      <c r="AD1095" t="inlineStr">
        <is>
          <t>Assembly Pull</t>
        </is>
      </c>
      <c r="AE1095" t="inlineStr">
        <is>
          <t>MFRJ KITS</t>
        </is>
      </c>
      <c r="AI1095" t="n">
        <v>1</v>
      </c>
      <c r="AK1095" t="n">
        <v>1</v>
      </c>
      <c r="AL1095" t="n">
        <v>10</v>
      </c>
      <c r="AN1095" t="n">
        <v>0</v>
      </c>
      <c r="AO1095" t="n">
        <v>12</v>
      </c>
      <c r="AU1095" t="inlineStr">
        <is>
          <t>None</t>
        </is>
      </c>
      <c r="AV1095" t="inlineStr">
        <is>
          <t>*</t>
        </is>
      </c>
    </row>
    <row r="1096" ht="14.25" customHeight="1" s="152">
      <c r="A1096" t="inlineStr">
        <is>
          <t>SCR</t>
        </is>
      </c>
      <c r="B1096" t="n">
        <v>2</v>
      </c>
      <c r="C1096" t="inlineStr">
        <is>
          <t>A068N085-00</t>
        </is>
      </c>
      <c r="D1096" t="inlineStr">
        <is>
          <t>A068N085</t>
        </is>
      </c>
      <c r="E1096" t="inlineStr">
        <is>
          <t xml:space="preserve">            A057C675</t>
        </is>
      </c>
      <c r="F1096" t="inlineStr">
        <is>
          <t>A057C675</t>
        </is>
      </c>
      <c r="G1096" t="inlineStr">
        <is>
          <t>EPA17-INSULATION</t>
        </is>
      </c>
      <c r="H1096" t="n">
        <v>1</v>
      </c>
      <c r="I1096" t="inlineStr">
        <is>
          <t>RAW MATERIAL</t>
        </is>
      </c>
      <c r="J1096" t="inlineStr">
        <is>
          <t>Active</t>
        </is>
      </c>
      <c r="L1096" t="n">
        <v>80</v>
      </c>
      <c r="M1096" t="n">
        <v>1</v>
      </c>
      <c r="Q1096" t="inlineStr">
        <is>
          <t>EA</t>
        </is>
      </c>
      <c r="R1096" t="inlineStr">
        <is>
          <t>Item</t>
        </is>
      </c>
      <c r="S1096" t="n">
        <v>1</v>
      </c>
      <c r="T1096" t="n">
        <v>100</v>
      </c>
      <c r="U1096" t="n">
        <v>1</v>
      </c>
      <c r="V1096" t="n">
        <v>1</v>
      </c>
      <c r="W1096" t="inlineStr">
        <is>
          <t>Date</t>
        </is>
      </c>
      <c r="Z1096" s="153" t="n">
        <v>44719.5928587963</v>
      </c>
      <c r="AB1096" t="inlineStr">
        <is>
          <t>*</t>
        </is>
      </c>
      <c r="AD1096" t="inlineStr">
        <is>
          <t>Assembly Pull</t>
        </is>
      </c>
      <c r="AE1096" t="inlineStr">
        <is>
          <t>MFRJ KITS</t>
        </is>
      </c>
      <c r="AI1096" t="n">
        <v>1</v>
      </c>
      <c r="AK1096" t="n">
        <v>1</v>
      </c>
      <c r="AL1096" t="n">
        <v>10</v>
      </c>
      <c r="AN1096" t="n">
        <v>0</v>
      </c>
      <c r="AO1096" t="n">
        <v>12</v>
      </c>
      <c r="AU1096" t="inlineStr">
        <is>
          <t>None</t>
        </is>
      </c>
      <c r="AV1096" t="inlineStr">
        <is>
          <t>*</t>
        </is>
      </c>
    </row>
    <row r="1097" ht="14.25" customHeight="1" s="152">
      <c r="A1097" t="inlineStr">
        <is>
          <t>SCR</t>
        </is>
      </c>
      <c r="B1097" t="n">
        <v>2</v>
      </c>
      <c r="C1097" t="inlineStr">
        <is>
          <t>A068N085-00</t>
        </is>
      </c>
      <c r="D1097" t="inlineStr">
        <is>
          <t>A068N085</t>
        </is>
      </c>
      <c r="E1097" t="inlineStr">
        <is>
          <t xml:space="preserve">            A057C674</t>
        </is>
      </c>
      <c r="F1097" t="inlineStr">
        <is>
          <t>A057C674</t>
        </is>
      </c>
      <c r="G1097" t="inlineStr">
        <is>
          <t>EPA17-INSULATION</t>
        </is>
      </c>
      <c r="H1097" t="n">
        <v>1</v>
      </c>
      <c r="I1097" t="inlineStr">
        <is>
          <t>RAW MATERIAL</t>
        </is>
      </c>
      <c r="J1097" t="inlineStr">
        <is>
          <t>Active</t>
        </is>
      </c>
      <c r="L1097" t="n">
        <v>90</v>
      </c>
      <c r="M1097" t="n">
        <v>1</v>
      </c>
      <c r="Q1097" t="inlineStr">
        <is>
          <t>EA</t>
        </is>
      </c>
      <c r="R1097" t="inlineStr">
        <is>
          <t>Item</t>
        </is>
      </c>
      <c r="S1097" t="n">
        <v>1</v>
      </c>
      <c r="T1097" t="n">
        <v>100</v>
      </c>
      <c r="U1097" t="n">
        <v>1</v>
      </c>
      <c r="V1097" t="n">
        <v>1</v>
      </c>
      <c r="W1097" t="inlineStr">
        <is>
          <t>Date</t>
        </is>
      </c>
      <c r="Z1097" s="153" t="n">
        <v>44719.5928587963</v>
      </c>
      <c r="AB1097" t="inlineStr">
        <is>
          <t>*</t>
        </is>
      </c>
      <c r="AD1097" t="inlineStr">
        <is>
          <t>Assembly Pull</t>
        </is>
      </c>
      <c r="AE1097" t="inlineStr">
        <is>
          <t>MFRJ KITS</t>
        </is>
      </c>
      <c r="AI1097" t="n">
        <v>1</v>
      </c>
      <c r="AK1097" t="n">
        <v>1</v>
      </c>
      <c r="AL1097" t="n">
        <v>15</v>
      </c>
      <c r="AN1097" t="n">
        <v>0</v>
      </c>
      <c r="AO1097" t="n">
        <v>17</v>
      </c>
      <c r="AU1097" t="inlineStr">
        <is>
          <t>None</t>
        </is>
      </c>
      <c r="AV1097" t="inlineStr">
        <is>
          <t>*</t>
        </is>
      </c>
    </row>
    <row r="1098" ht="14.25" customHeight="1" s="152">
      <c r="A1098" t="inlineStr">
        <is>
          <t>SCR</t>
        </is>
      </c>
      <c r="B1098" t="n">
        <v>2</v>
      </c>
      <c r="C1098" t="inlineStr">
        <is>
          <t>A068N085-00</t>
        </is>
      </c>
      <c r="D1098" t="inlineStr">
        <is>
          <t>A068N085</t>
        </is>
      </c>
      <c r="E1098" t="inlineStr">
        <is>
          <t xml:space="preserve">            A054H437</t>
        </is>
      </c>
      <c r="F1098" t="inlineStr">
        <is>
          <t>A054H437</t>
        </is>
      </c>
      <c r="G1098" t="inlineStr">
        <is>
          <t>EPA17-HEAT SHIELD-OUTLET-EO</t>
        </is>
      </c>
      <c r="H1098" t="n">
        <v>1</v>
      </c>
      <c r="I1098" t="inlineStr">
        <is>
          <t>RAW MATERIAL</t>
        </is>
      </c>
      <c r="J1098" t="inlineStr">
        <is>
          <t>Active</t>
        </is>
      </c>
      <c r="L1098" t="n">
        <v>100</v>
      </c>
      <c r="M1098" t="n">
        <v>1</v>
      </c>
      <c r="Q1098" t="inlineStr">
        <is>
          <t>EA</t>
        </is>
      </c>
      <c r="R1098" t="inlineStr">
        <is>
          <t>Item</t>
        </is>
      </c>
      <c r="S1098" t="n">
        <v>1</v>
      </c>
      <c r="T1098" t="n">
        <v>100</v>
      </c>
      <c r="U1098" t="n">
        <v>1</v>
      </c>
      <c r="V1098" t="n">
        <v>1</v>
      </c>
      <c r="W1098" t="inlineStr">
        <is>
          <t>Date</t>
        </is>
      </c>
      <c r="Z1098" s="153" t="n">
        <v>44719.5928587963</v>
      </c>
      <c r="AB1098" t="inlineStr">
        <is>
          <t>*</t>
        </is>
      </c>
      <c r="AD1098" t="inlineStr">
        <is>
          <t>Assembly Pull</t>
        </is>
      </c>
      <c r="AE1098" t="inlineStr">
        <is>
          <t>MFRJ KITS</t>
        </is>
      </c>
      <c r="AI1098" t="n">
        <v>1</v>
      </c>
      <c r="AK1098" t="n">
        <v>1</v>
      </c>
      <c r="AL1098" t="n">
        <v>10</v>
      </c>
      <c r="AN1098" t="n">
        <v>0</v>
      </c>
      <c r="AO1098" t="n">
        <v>12</v>
      </c>
      <c r="AU1098" t="inlineStr">
        <is>
          <t>None</t>
        </is>
      </c>
      <c r="AV1098" t="inlineStr">
        <is>
          <t>*</t>
        </is>
      </c>
    </row>
    <row r="1099" ht="14.25" customHeight="1" s="152">
      <c r="A1099" t="inlineStr">
        <is>
          <t>SCR</t>
        </is>
      </c>
      <c r="B1099" t="n">
        <v>2</v>
      </c>
      <c r="C1099" t="inlineStr">
        <is>
          <t>A068N085-00</t>
        </is>
      </c>
      <c r="D1099" t="inlineStr">
        <is>
          <t>A068N085</t>
        </is>
      </c>
      <c r="E1099" t="inlineStr">
        <is>
          <t xml:space="preserve">            A054S120</t>
        </is>
      </c>
      <c r="F1099" t="inlineStr">
        <is>
          <t>A054S120</t>
        </is>
      </c>
      <c r="G1099" t="inlineStr">
        <is>
          <t>EPA17-HEAT SHIELD-OUTLET-EO</t>
        </is>
      </c>
      <c r="H1099" t="n">
        <v>1</v>
      </c>
      <c r="I1099" t="inlineStr">
        <is>
          <t>RAW MATERIAL</t>
        </is>
      </c>
      <c r="J1099" t="inlineStr">
        <is>
          <t>Active</t>
        </is>
      </c>
      <c r="L1099" t="n">
        <v>110</v>
      </c>
      <c r="M1099" t="n">
        <v>1</v>
      </c>
      <c r="Q1099" t="inlineStr">
        <is>
          <t>EA</t>
        </is>
      </c>
      <c r="R1099" t="inlineStr">
        <is>
          <t>Item</t>
        </is>
      </c>
      <c r="S1099" t="n">
        <v>1</v>
      </c>
      <c r="T1099" t="n">
        <v>100</v>
      </c>
      <c r="U1099" t="n">
        <v>1</v>
      </c>
      <c r="V1099" t="n">
        <v>1</v>
      </c>
      <c r="W1099" t="inlineStr">
        <is>
          <t>Date</t>
        </is>
      </c>
      <c r="Z1099" s="153" t="n">
        <v>44719.5928587963</v>
      </c>
      <c r="AB1099" t="inlineStr">
        <is>
          <t>*</t>
        </is>
      </c>
      <c r="AD1099" t="inlineStr">
        <is>
          <t>Assembly Pull</t>
        </is>
      </c>
      <c r="AE1099" t="inlineStr">
        <is>
          <t>MFRJ KITS</t>
        </is>
      </c>
      <c r="AI1099" t="n">
        <v>1</v>
      </c>
      <c r="AK1099" t="n">
        <v>1</v>
      </c>
      <c r="AL1099" t="n">
        <v>10</v>
      </c>
      <c r="AN1099" t="n">
        <v>0</v>
      </c>
      <c r="AO1099" t="n">
        <v>12</v>
      </c>
      <c r="AU1099" t="inlineStr">
        <is>
          <t>None</t>
        </is>
      </c>
      <c r="AV1099" t="inlineStr">
        <is>
          <t>*</t>
        </is>
      </c>
    </row>
    <row r="1100" ht="14.25" customHeight="1" s="152">
      <c r="A1100" t="inlineStr">
        <is>
          <t>SCR</t>
        </is>
      </c>
      <c r="B1100" t="n">
        <v>2</v>
      </c>
      <c r="C1100" t="inlineStr">
        <is>
          <t>A068N085-00</t>
        </is>
      </c>
      <c r="D1100" t="inlineStr">
        <is>
          <t>A068N085</t>
        </is>
      </c>
      <c r="E1100" t="inlineStr">
        <is>
          <t xml:space="preserve">            A054H435</t>
        </is>
      </c>
      <c r="F1100" t="inlineStr">
        <is>
          <t>A054H435</t>
        </is>
      </c>
      <c r="G1100" t="inlineStr">
        <is>
          <t>EPA17-FLANGE-OUTLET-EO</t>
        </is>
      </c>
      <c r="H1100" t="n">
        <v>1</v>
      </c>
      <c r="I1100" t="inlineStr">
        <is>
          <t>RAW MATERIAL</t>
        </is>
      </c>
      <c r="J1100" t="inlineStr">
        <is>
          <t>Active</t>
        </is>
      </c>
      <c r="L1100" t="n">
        <v>120</v>
      </c>
      <c r="M1100" t="n">
        <v>1</v>
      </c>
      <c r="Q1100" t="inlineStr">
        <is>
          <t>EA</t>
        </is>
      </c>
      <c r="R1100" t="inlineStr">
        <is>
          <t>Item</t>
        </is>
      </c>
      <c r="S1100" t="n">
        <v>1</v>
      </c>
      <c r="T1100" t="n">
        <v>100</v>
      </c>
      <c r="U1100" t="n">
        <v>1</v>
      </c>
      <c r="V1100" t="n">
        <v>1</v>
      </c>
      <c r="W1100" t="inlineStr">
        <is>
          <t>Date</t>
        </is>
      </c>
      <c r="Z1100" s="153" t="n">
        <v>45114.83782407407</v>
      </c>
      <c r="AB1100" t="inlineStr">
        <is>
          <t>*</t>
        </is>
      </c>
      <c r="AD1100" t="inlineStr">
        <is>
          <t>Assembly Pull</t>
        </is>
      </c>
      <c r="AE1100" t="inlineStr">
        <is>
          <t>MFRJ KITS</t>
        </is>
      </c>
      <c r="AI1100" t="n">
        <v>1</v>
      </c>
      <c r="AK1100" t="n">
        <v>1</v>
      </c>
      <c r="AL1100" t="n">
        <v>10</v>
      </c>
      <c r="AN1100" t="n">
        <v>0</v>
      </c>
      <c r="AO1100" t="n">
        <v>12</v>
      </c>
      <c r="AU1100" t="inlineStr">
        <is>
          <t>None</t>
        </is>
      </c>
      <c r="AV1100" t="inlineStr">
        <is>
          <t>*</t>
        </is>
      </c>
    </row>
    <row r="1101" ht="14.25" customHeight="1" s="152">
      <c r="A1101" t="inlineStr">
        <is>
          <t>SCR</t>
        </is>
      </c>
      <c r="B1101" t="n">
        <v>2</v>
      </c>
      <c r="C1101" t="inlineStr">
        <is>
          <t>A068N085-00</t>
        </is>
      </c>
      <c r="D1101" t="inlineStr">
        <is>
          <t>A068N085</t>
        </is>
      </c>
      <c r="E1101" t="inlineStr">
        <is>
          <t xml:space="preserve">            A052F400</t>
        </is>
      </c>
      <c r="F1101" t="inlineStr">
        <is>
          <t>A052F400</t>
        </is>
      </c>
      <c r="G1101" t="inlineStr">
        <is>
          <t>EPA17-STEERING WHEEL-OUTLET-EO</t>
        </is>
      </c>
      <c r="H1101" t="n">
        <v>1</v>
      </c>
      <c r="I1101" t="inlineStr">
        <is>
          <t>RAW MATERIAL</t>
        </is>
      </c>
      <c r="J1101" t="inlineStr">
        <is>
          <t>Active</t>
        </is>
      </c>
      <c r="L1101" t="n">
        <v>130</v>
      </c>
      <c r="M1101" t="n">
        <v>1</v>
      </c>
      <c r="Q1101" t="inlineStr">
        <is>
          <t>EA</t>
        </is>
      </c>
      <c r="R1101" t="inlineStr">
        <is>
          <t>Item</t>
        </is>
      </c>
      <c r="S1101" t="n">
        <v>1</v>
      </c>
      <c r="T1101" t="n">
        <v>100</v>
      </c>
      <c r="U1101" t="n">
        <v>1</v>
      </c>
      <c r="V1101" t="n">
        <v>1</v>
      </c>
      <c r="W1101" t="inlineStr">
        <is>
          <t>Date</t>
        </is>
      </c>
      <c r="Z1101" s="153" t="n">
        <v>45114.83780092592</v>
      </c>
      <c r="AB1101" t="inlineStr">
        <is>
          <t>*</t>
        </is>
      </c>
      <c r="AD1101" t="inlineStr">
        <is>
          <t>Assembly Pull</t>
        </is>
      </c>
      <c r="AE1101" t="inlineStr">
        <is>
          <t>MFRJ KITS</t>
        </is>
      </c>
      <c r="AI1101" t="n">
        <v>1</v>
      </c>
      <c r="AK1101" t="n">
        <v>1</v>
      </c>
      <c r="AL1101" t="n">
        <v>10</v>
      </c>
      <c r="AN1101" t="n">
        <v>0</v>
      </c>
      <c r="AO1101" t="n">
        <v>12</v>
      </c>
      <c r="AU1101" t="inlineStr">
        <is>
          <t>None</t>
        </is>
      </c>
      <c r="AV1101" t="inlineStr">
        <is>
          <t>*</t>
        </is>
      </c>
    </row>
    <row r="1102" ht="14.25" customHeight="1" s="152">
      <c r="A1102" t="inlineStr">
        <is>
          <t>SCR</t>
        </is>
      </c>
      <c r="B1102" t="n">
        <v>2</v>
      </c>
      <c r="C1102" t="inlineStr">
        <is>
          <t>A068N085-00</t>
        </is>
      </c>
      <c r="D1102" t="inlineStr">
        <is>
          <t>A068N085</t>
        </is>
      </c>
      <c r="E1102" t="inlineStr">
        <is>
          <t xml:space="preserve">            A054R840</t>
        </is>
      </c>
      <c r="F1102" t="inlineStr">
        <is>
          <t>A054R840</t>
        </is>
      </c>
      <c r="G1102" t="inlineStr">
        <is>
          <t>EPA17-PIPE COUPLING-OUTLET</t>
        </is>
      </c>
      <c r="H1102" t="n">
        <v>1</v>
      </c>
      <c r="I1102" t="inlineStr">
        <is>
          <t>RAW MATERIAL</t>
        </is>
      </c>
      <c r="J1102" t="inlineStr">
        <is>
          <t>Active</t>
        </is>
      </c>
      <c r="L1102" t="n">
        <v>140</v>
      </c>
      <c r="M1102" t="n">
        <v>1</v>
      </c>
      <c r="Q1102" t="inlineStr">
        <is>
          <t>EA</t>
        </is>
      </c>
      <c r="R1102" t="inlineStr">
        <is>
          <t>Item</t>
        </is>
      </c>
      <c r="S1102" t="n">
        <v>1</v>
      </c>
      <c r="T1102" t="n">
        <v>100</v>
      </c>
      <c r="U1102" t="n">
        <v>1</v>
      </c>
      <c r="V1102" t="n">
        <v>1</v>
      </c>
      <c r="W1102" t="inlineStr">
        <is>
          <t>Date</t>
        </is>
      </c>
      <c r="Z1102" s="153" t="n">
        <v>45114.83790509259</v>
      </c>
      <c r="AB1102" t="inlineStr">
        <is>
          <t>*</t>
        </is>
      </c>
      <c r="AD1102" t="inlineStr">
        <is>
          <t>Assembly Pull</t>
        </is>
      </c>
      <c r="AE1102" t="inlineStr">
        <is>
          <t>M1200</t>
        </is>
      </c>
      <c r="AI1102" t="n">
        <v>1</v>
      </c>
      <c r="AK1102" t="n">
        <v>1</v>
      </c>
      <c r="AL1102" t="n">
        <v>10</v>
      </c>
      <c r="AN1102" t="n">
        <v>0</v>
      </c>
      <c r="AO1102" t="n">
        <v>12</v>
      </c>
      <c r="AU1102" t="inlineStr">
        <is>
          <t>None</t>
        </is>
      </c>
      <c r="AV1102" t="inlineStr">
        <is>
          <t>*</t>
        </is>
      </c>
    </row>
    <row r="1103" ht="14.25" customHeight="1" s="152">
      <c r="A1103" t="inlineStr">
        <is>
          <t>SCR</t>
        </is>
      </c>
      <c r="B1103" t="n">
        <v>2</v>
      </c>
      <c r="C1103" t="inlineStr">
        <is>
          <t>A068N085-00</t>
        </is>
      </c>
      <c r="D1103" t="inlineStr">
        <is>
          <t>A068N085</t>
        </is>
      </c>
      <c r="E1103" t="inlineStr">
        <is>
          <t xml:space="preserve">            A057D137</t>
        </is>
      </c>
      <c r="F1103" t="inlineStr">
        <is>
          <t>A057D137</t>
        </is>
      </c>
      <c r="G1103" t="inlineStr">
        <is>
          <t>EPA17-COUPLER</t>
        </is>
      </c>
      <c r="H1103" t="n">
        <v>1</v>
      </c>
      <c r="I1103" t="inlineStr">
        <is>
          <t>RAW MATERIAL</t>
        </is>
      </c>
      <c r="J1103" t="inlineStr">
        <is>
          <t>Active</t>
        </is>
      </c>
      <c r="L1103" t="n">
        <v>150</v>
      </c>
      <c r="M1103" t="n">
        <v>1</v>
      </c>
      <c r="Q1103" t="inlineStr">
        <is>
          <t>EA</t>
        </is>
      </c>
      <c r="R1103" t="inlineStr">
        <is>
          <t>Item</t>
        </is>
      </c>
      <c r="S1103" t="n">
        <v>1</v>
      </c>
      <c r="T1103" t="n">
        <v>100</v>
      </c>
      <c r="U1103" t="n">
        <v>1</v>
      </c>
      <c r="V1103" t="n">
        <v>1</v>
      </c>
      <c r="W1103" t="inlineStr">
        <is>
          <t>Date</t>
        </is>
      </c>
      <c r="Z1103" s="153" t="n">
        <v>45114.83792824074</v>
      </c>
      <c r="AB1103" t="inlineStr">
        <is>
          <t>*</t>
        </is>
      </c>
      <c r="AD1103" t="inlineStr">
        <is>
          <t>Assembly Pull</t>
        </is>
      </c>
      <c r="AE1103" t="inlineStr">
        <is>
          <t>M1200</t>
        </is>
      </c>
      <c r="AI1103" t="n">
        <v>1</v>
      </c>
      <c r="AK1103" t="n">
        <v>1</v>
      </c>
      <c r="AL1103" t="n">
        <v>10</v>
      </c>
      <c r="AN1103" t="n">
        <v>0</v>
      </c>
      <c r="AO1103" t="n">
        <v>12</v>
      </c>
      <c r="AU1103" t="inlineStr">
        <is>
          <t>None</t>
        </is>
      </c>
      <c r="AV1103" t="inlineStr">
        <is>
          <t>*</t>
        </is>
      </c>
    </row>
    <row r="1104" ht="14.25" customHeight="1" s="152">
      <c r="A1104" t="inlineStr">
        <is>
          <t>SCR</t>
        </is>
      </c>
      <c r="B1104" t="n">
        <v>2</v>
      </c>
      <c r="C1104" t="inlineStr">
        <is>
          <t>A068N085-00</t>
        </is>
      </c>
      <c r="D1104" t="inlineStr">
        <is>
          <t>A068N085</t>
        </is>
      </c>
      <c r="E1104" t="inlineStr">
        <is>
          <t xml:space="preserve">            A057D140</t>
        </is>
      </c>
      <c r="F1104" t="inlineStr">
        <is>
          <t>A057D140</t>
        </is>
      </c>
      <c r="G1104" t="inlineStr">
        <is>
          <t>EPA17-COUPLER</t>
        </is>
      </c>
      <c r="H1104" t="n">
        <v>1</v>
      </c>
      <c r="I1104" t="inlineStr">
        <is>
          <t>RAW MATERIAL</t>
        </is>
      </c>
      <c r="J1104" t="inlineStr">
        <is>
          <t>Active</t>
        </is>
      </c>
      <c r="L1104" t="n">
        <v>160</v>
      </c>
      <c r="M1104" t="n">
        <v>1</v>
      </c>
      <c r="Q1104" t="inlineStr">
        <is>
          <t>EA</t>
        </is>
      </c>
      <c r="R1104" t="inlineStr">
        <is>
          <t>Item</t>
        </is>
      </c>
      <c r="S1104" t="n">
        <v>1</v>
      </c>
      <c r="T1104" t="n">
        <v>100</v>
      </c>
      <c r="U1104" t="n">
        <v>1</v>
      </c>
      <c r="V1104" t="n">
        <v>1</v>
      </c>
      <c r="W1104" t="inlineStr">
        <is>
          <t>Date</t>
        </is>
      </c>
      <c r="Z1104" s="153" t="n">
        <v>45114.83795138889</v>
      </c>
      <c r="AB1104" t="inlineStr">
        <is>
          <t>*</t>
        </is>
      </c>
      <c r="AD1104" t="inlineStr">
        <is>
          <t>Assembly Pull</t>
        </is>
      </c>
      <c r="AE1104" t="inlineStr">
        <is>
          <t>M1200</t>
        </is>
      </c>
      <c r="AI1104" t="n">
        <v>1</v>
      </c>
      <c r="AK1104" t="n">
        <v>1</v>
      </c>
      <c r="AL1104" t="n">
        <v>10</v>
      </c>
      <c r="AN1104" t="n">
        <v>0</v>
      </c>
      <c r="AO1104" t="n">
        <v>12</v>
      </c>
      <c r="AU1104" t="inlineStr">
        <is>
          <t>None</t>
        </is>
      </c>
      <c r="AV1104" t="inlineStr">
        <is>
          <t>*</t>
        </is>
      </c>
    </row>
    <row r="1105" ht="14.25" customHeight="1" s="152">
      <c r="A1105" t="inlineStr">
        <is>
          <t>SCR</t>
        </is>
      </c>
      <c r="B1105" t="n">
        <v>2</v>
      </c>
      <c r="C1105" t="inlineStr">
        <is>
          <t>A068N085-00</t>
        </is>
      </c>
      <c r="D1105" t="inlineStr">
        <is>
          <t>A068N085</t>
        </is>
      </c>
      <c r="E1105" t="inlineStr">
        <is>
          <t xml:space="preserve">            A054R839</t>
        </is>
      </c>
      <c r="F1105" t="inlineStr">
        <is>
          <t>A054R839</t>
        </is>
      </c>
      <c r="G1105" t="inlineStr">
        <is>
          <t>EPA17-PIPE COUPLING-OUTLET</t>
        </is>
      </c>
      <c r="H1105" t="n">
        <v>1</v>
      </c>
      <c r="I1105" t="inlineStr">
        <is>
          <t>RAW MATERIAL</t>
        </is>
      </c>
      <c r="J1105" t="inlineStr">
        <is>
          <t>Active</t>
        </is>
      </c>
      <c r="L1105" t="n">
        <v>170</v>
      </c>
      <c r="M1105" t="n">
        <v>1</v>
      </c>
      <c r="Q1105" t="inlineStr">
        <is>
          <t>EA</t>
        </is>
      </c>
      <c r="R1105" t="inlineStr">
        <is>
          <t>Item</t>
        </is>
      </c>
      <c r="S1105" t="n">
        <v>1</v>
      </c>
      <c r="T1105" t="n">
        <v>100</v>
      </c>
      <c r="U1105" t="n">
        <v>1</v>
      </c>
      <c r="V1105" t="n">
        <v>1</v>
      </c>
      <c r="W1105" t="inlineStr">
        <is>
          <t>Date</t>
        </is>
      </c>
      <c r="Z1105" s="153" t="n">
        <v>45114.83799768519</v>
      </c>
      <c r="AB1105" t="inlineStr">
        <is>
          <t>*</t>
        </is>
      </c>
      <c r="AD1105" t="inlineStr">
        <is>
          <t>Assembly Pull</t>
        </is>
      </c>
      <c r="AE1105" t="inlineStr">
        <is>
          <t>M1200</t>
        </is>
      </c>
      <c r="AI1105" t="n">
        <v>1</v>
      </c>
      <c r="AK1105" t="n">
        <v>1</v>
      </c>
      <c r="AL1105" t="n">
        <v>10</v>
      </c>
      <c r="AN1105" t="n">
        <v>0</v>
      </c>
      <c r="AO1105" t="n">
        <v>12</v>
      </c>
      <c r="AU1105" t="inlineStr">
        <is>
          <t>None</t>
        </is>
      </c>
      <c r="AV1105" t="inlineStr">
        <is>
          <t>*</t>
        </is>
      </c>
    </row>
    <row r="1106" ht="14.25" customHeight="1" s="152">
      <c r="A1106" t="inlineStr">
        <is>
          <t>SCR</t>
        </is>
      </c>
      <c r="B1106" t="n">
        <v>1</v>
      </c>
      <c r="C1106" t="inlineStr">
        <is>
          <t>A068N090-00</t>
        </is>
      </c>
      <c r="D1106" t="inlineStr">
        <is>
          <t>A068N090</t>
        </is>
      </c>
      <c r="E1106" t="inlineStr">
        <is>
          <t xml:space="preserve">    -  A068N090P</t>
        </is>
      </c>
      <c r="F1106" t="inlineStr">
        <is>
          <t>A068N090</t>
        </is>
      </c>
      <c r="G1106" t="inlineStr">
        <is>
          <t>GHG21-OUTLET SUB MODULE-EO</t>
        </is>
      </c>
      <c r="H1106" t="n">
        <v>1</v>
      </c>
      <c r="I1106" t="inlineStr">
        <is>
          <t>PHANTOM</t>
        </is>
      </c>
      <c r="J1106" t="inlineStr">
        <is>
          <t>PHANTOM</t>
        </is>
      </c>
      <c r="L1106" t="n">
        <v>10</v>
      </c>
      <c r="M1106" t="n">
        <v>1</v>
      </c>
      <c r="Q1106" t="inlineStr">
        <is>
          <t>EA</t>
        </is>
      </c>
      <c r="R1106" t="inlineStr">
        <is>
          <t>Item</t>
        </is>
      </c>
      <c r="S1106" t="n">
        <v>1</v>
      </c>
      <c r="T1106" t="n">
        <v>100</v>
      </c>
      <c r="U1106" t="n">
        <v>1</v>
      </c>
      <c r="V1106" t="n">
        <v>1</v>
      </c>
      <c r="W1106" t="inlineStr">
        <is>
          <t>Date</t>
        </is>
      </c>
      <c r="Z1106" s="153" t="n">
        <v>44719.62893518519</v>
      </c>
      <c r="AB1106" t="inlineStr">
        <is>
          <t>*</t>
        </is>
      </c>
      <c r="AD1106" t="inlineStr">
        <is>
          <t>Phantom</t>
        </is>
      </c>
      <c r="AI1106" t="n">
        <v>1</v>
      </c>
      <c r="AK1106" t="n">
        <v>1</v>
      </c>
      <c r="AL1106" t="n">
        <v>0</v>
      </c>
      <c r="AN1106" t="n">
        <v>2</v>
      </c>
      <c r="AO1106" t="n">
        <v>83</v>
      </c>
      <c r="AU1106" t="inlineStr">
        <is>
          <t>None</t>
        </is>
      </c>
    </row>
    <row r="1107" ht="14.25" customHeight="1" s="152">
      <c r="A1107" t="inlineStr">
        <is>
          <t>SCR</t>
        </is>
      </c>
      <c r="B1107" t="n">
        <v>2</v>
      </c>
      <c r="C1107" t="inlineStr">
        <is>
          <t>A068N090-00</t>
        </is>
      </c>
      <c r="D1107" t="inlineStr">
        <is>
          <t>A068N090</t>
        </is>
      </c>
      <c r="E1107" t="inlineStr">
        <is>
          <t xml:space="preserve">        -  A068N090-SUB</t>
        </is>
      </c>
      <c r="F1107" t="inlineStr">
        <is>
          <t>A068N090</t>
        </is>
      </c>
      <c r="G1107" t="inlineStr">
        <is>
          <t>GHG21-OUTLET SUB MODULE-EO</t>
        </is>
      </c>
      <c r="H1107" t="n">
        <v>1</v>
      </c>
      <c r="I1107" t="inlineStr">
        <is>
          <t>SUB ASSEMBLY</t>
        </is>
      </c>
      <c r="J1107" t="inlineStr">
        <is>
          <t>Active</t>
        </is>
      </c>
      <c r="L1107" t="n">
        <v>10</v>
      </c>
      <c r="M1107" t="n">
        <v>1</v>
      </c>
      <c r="Q1107" t="inlineStr">
        <is>
          <t>EA</t>
        </is>
      </c>
      <c r="R1107" t="inlineStr">
        <is>
          <t>Item</t>
        </is>
      </c>
      <c r="S1107" t="n">
        <v>1</v>
      </c>
      <c r="T1107" t="n">
        <v>100</v>
      </c>
      <c r="U1107" t="n">
        <v>1</v>
      </c>
      <c r="V1107" t="n">
        <v>1</v>
      </c>
      <c r="W1107" t="inlineStr">
        <is>
          <t>Date</t>
        </is>
      </c>
      <c r="Z1107" s="153" t="n">
        <v>44719.62893518519</v>
      </c>
      <c r="AB1107" t="inlineStr">
        <is>
          <t>*</t>
        </is>
      </c>
      <c r="AD1107" t="inlineStr">
        <is>
          <t>Assembly Pull</t>
        </is>
      </c>
      <c r="AE1107" t="inlineStr">
        <is>
          <t>LSSMSMOD</t>
        </is>
      </c>
      <c r="AI1107" t="n">
        <v>1</v>
      </c>
      <c r="AK1107" t="n">
        <v>1</v>
      </c>
      <c r="AL1107" t="n">
        <v>1.00104166666667</v>
      </c>
      <c r="AN1107" t="n">
        <v>1.00104166666667</v>
      </c>
      <c r="AO1107" t="n">
        <v>13.0010416666666</v>
      </c>
      <c r="AU1107" t="inlineStr">
        <is>
          <t>None</t>
        </is>
      </c>
      <c r="AV1107" t="inlineStr">
        <is>
          <t>*</t>
        </is>
      </c>
    </row>
    <row r="1108" ht="14.25" customHeight="1" s="152">
      <c r="A1108" t="inlineStr">
        <is>
          <t>SCR</t>
        </is>
      </c>
      <c r="B1108" t="n">
        <v>3</v>
      </c>
      <c r="C1108" t="inlineStr">
        <is>
          <t>A068N090-00</t>
        </is>
      </c>
      <c r="D1108" t="inlineStr">
        <is>
          <t>A068N090</t>
        </is>
      </c>
      <c r="E1108" t="inlineStr">
        <is>
          <t xml:space="preserve">                A054H435</t>
        </is>
      </c>
      <c r="F1108" t="inlineStr">
        <is>
          <t>A054H435</t>
        </is>
      </c>
      <c r="G1108" t="inlineStr">
        <is>
          <t>EPA17-FLANGE-OUTLET-EO</t>
        </is>
      </c>
      <c r="H1108" t="n">
        <v>1</v>
      </c>
      <c r="I1108" t="inlineStr">
        <is>
          <t>RAW MATERIAL</t>
        </is>
      </c>
      <c r="J1108" t="inlineStr">
        <is>
          <t>Active</t>
        </is>
      </c>
      <c r="L1108" t="n">
        <v>10</v>
      </c>
      <c r="M1108" t="n">
        <v>1</v>
      </c>
      <c r="Q1108" t="inlineStr">
        <is>
          <t>EA</t>
        </is>
      </c>
      <c r="R1108" t="inlineStr">
        <is>
          <t>Item</t>
        </is>
      </c>
      <c r="S1108" t="n">
        <v>1</v>
      </c>
      <c r="T1108" t="n">
        <v>100</v>
      </c>
      <c r="U1108" t="n">
        <v>1</v>
      </c>
      <c r="V1108" t="n">
        <v>1</v>
      </c>
      <c r="W1108" t="inlineStr">
        <is>
          <t>Date</t>
        </is>
      </c>
      <c r="Z1108" s="153" t="n">
        <v>44719.62893518519</v>
      </c>
      <c r="AB1108" t="inlineStr">
        <is>
          <t>*</t>
        </is>
      </c>
      <c r="AD1108" t="inlineStr">
        <is>
          <t>Assembly Pull</t>
        </is>
      </c>
      <c r="AE1108" t="inlineStr">
        <is>
          <t>MFRJ KITS</t>
        </is>
      </c>
      <c r="AI1108" t="n">
        <v>1</v>
      </c>
      <c r="AK1108" t="n">
        <v>1</v>
      </c>
      <c r="AL1108" t="n">
        <v>10</v>
      </c>
      <c r="AN1108" t="n">
        <v>0</v>
      </c>
      <c r="AO1108" t="n">
        <v>12</v>
      </c>
      <c r="AU1108" t="inlineStr">
        <is>
          <t>None</t>
        </is>
      </c>
      <c r="AV1108" t="inlineStr">
        <is>
          <t>*</t>
        </is>
      </c>
    </row>
    <row r="1109" ht="14.25" customHeight="1" s="152">
      <c r="A1109" t="inlineStr">
        <is>
          <t>SCR</t>
        </is>
      </c>
      <c r="B1109" t="n">
        <v>3</v>
      </c>
      <c r="C1109" t="inlineStr">
        <is>
          <t>A068N090-00</t>
        </is>
      </c>
      <c r="D1109" t="inlineStr">
        <is>
          <t>A068N090</t>
        </is>
      </c>
      <c r="E1109" t="inlineStr">
        <is>
          <t xml:space="preserve">                A052F400</t>
        </is>
      </c>
      <c r="F1109" t="inlineStr">
        <is>
          <t>A052F400</t>
        </is>
      </c>
      <c r="G1109" t="inlineStr">
        <is>
          <t>EPA17-STEERING WHEEL-OUTLET-EO</t>
        </is>
      </c>
      <c r="H1109" t="n">
        <v>1</v>
      </c>
      <c r="I1109" t="inlineStr">
        <is>
          <t>RAW MATERIAL</t>
        </is>
      </c>
      <c r="J1109" t="inlineStr">
        <is>
          <t>Active</t>
        </is>
      </c>
      <c r="L1109" t="n">
        <v>20</v>
      </c>
      <c r="M1109" t="n">
        <v>1</v>
      </c>
      <c r="Q1109" t="inlineStr">
        <is>
          <t>EA</t>
        </is>
      </c>
      <c r="R1109" t="inlineStr">
        <is>
          <t>Item</t>
        </is>
      </c>
      <c r="S1109" t="n">
        <v>1</v>
      </c>
      <c r="T1109" t="n">
        <v>100</v>
      </c>
      <c r="U1109" t="n">
        <v>1</v>
      </c>
      <c r="V1109" t="n">
        <v>1</v>
      </c>
      <c r="W1109" t="inlineStr">
        <is>
          <t>Date</t>
        </is>
      </c>
      <c r="Z1109" s="153" t="n">
        <v>44719.62893518519</v>
      </c>
      <c r="AB1109" t="inlineStr">
        <is>
          <t>*</t>
        </is>
      </c>
      <c r="AD1109" t="inlineStr">
        <is>
          <t>Assembly Pull</t>
        </is>
      </c>
      <c r="AE1109" t="inlineStr">
        <is>
          <t>MFRJ KITS</t>
        </is>
      </c>
      <c r="AI1109" t="n">
        <v>1</v>
      </c>
      <c r="AK1109" t="n">
        <v>1</v>
      </c>
      <c r="AL1109" t="n">
        <v>10</v>
      </c>
      <c r="AN1109" t="n">
        <v>0</v>
      </c>
      <c r="AO1109" t="n">
        <v>12</v>
      </c>
      <c r="AU1109" t="inlineStr">
        <is>
          <t>None</t>
        </is>
      </c>
      <c r="AV1109" t="inlineStr">
        <is>
          <t>*</t>
        </is>
      </c>
    </row>
    <row r="1110" ht="14.25" customHeight="1" s="152">
      <c r="A1110" t="inlineStr">
        <is>
          <t>SCR</t>
        </is>
      </c>
      <c r="B1110" t="n">
        <v>3</v>
      </c>
      <c r="C1110" t="inlineStr">
        <is>
          <t>A068N090-00</t>
        </is>
      </c>
      <c r="D1110" t="inlineStr">
        <is>
          <t>A068N090</t>
        </is>
      </c>
      <c r="E1110" t="inlineStr">
        <is>
          <t xml:space="preserve">                A054R840</t>
        </is>
      </c>
      <c r="F1110" t="inlineStr">
        <is>
          <t>A054R840</t>
        </is>
      </c>
      <c r="G1110" t="inlineStr">
        <is>
          <t>EPA17-PIPE COUPLING-OUTLET</t>
        </is>
      </c>
      <c r="H1110" t="n">
        <v>1</v>
      </c>
      <c r="I1110" t="inlineStr">
        <is>
          <t>RAW MATERIAL</t>
        </is>
      </c>
      <c r="J1110" t="inlineStr">
        <is>
          <t>Active</t>
        </is>
      </c>
      <c r="L1110" t="n">
        <v>30</v>
      </c>
      <c r="M1110" t="n">
        <v>1</v>
      </c>
      <c r="Q1110" t="inlineStr">
        <is>
          <t>EA</t>
        </is>
      </c>
      <c r="R1110" t="inlineStr">
        <is>
          <t>Item</t>
        </is>
      </c>
      <c r="S1110" t="n">
        <v>1</v>
      </c>
      <c r="T1110" t="n">
        <v>100</v>
      </c>
      <c r="U1110" t="n">
        <v>1</v>
      </c>
      <c r="V1110" t="n">
        <v>1</v>
      </c>
      <c r="W1110" t="inlineStr">
        <is>
          <t>Date</t>
        </is>
      </c>
      <c r="Z1110" s="153" t="n">
        <v>44719.62893518519</v>
      </c>
      <c r="AB1110" t="inlineStr">
        <is>
          <t>*</t>
        </is>
      </c>
      <c r="AD1110" t="inlineStr">
        <is>
          <t>Assembly Pull</t>
        </is>
      </c>
      <c r="AE1110" t="inlineStr">
        <is>
          <t>M1200</t>
        </is>
      </c>
      <c r="AI1110" t="n">
        <v>1</v>
      </c>
      <c r="AK1110" t="n">
        <v>1</v>
      </c>
      <c r="AL1110" t="n">
        <v>10</v>
      </c>
      <c r="AN1110" t="n">
        <v>0</v>
      </c>
      <c r="AO1110" t="n">
        <v>12</v>
      </c>
      <c r="AU1110" t="inlineStr">
        <is>
          <t>None</t>
        </is>
      </c>
      <c r="AV1110" t="inlineStr">
        <is>
          <t>*</t>
        </is>
      </c>
    </row>
    <row r="1111" ht="14.25" customHeight="1" s="152">
      <c r="A1111" t="inlineStr">
        <is>
          <t>SCR</t>
        </is>
      </c>
      <c r="B1111" t="n">
        <v>3</v>
      </c>
      <c r="C1111" t="inlineStr">
        <is>
          <t>A068N090-00</t>
        </is>
      </c>
      <c r="D1111" t="inlineStr">
        <is>
          <t>A068N090</t>
        </is>
      </c>
      <c r="E1111" t="inlineStr">
        <is>
          <t xml:space="preserve">                A057D137</t>
        </is>
      </c>
      <c r="F1111" t="inlineStr">
        <is>
          <t>A057D137</t>
        </is>
      </c>
      <c r="G1111" t="inlineStr">
        <is>
          <t>EPA17-COUPLER</t>
        </is>
      </c>
      <c r="H1111" t="n">
        <v>1</v>
      </c>
      <c r="I1111" t="inlineStr">
        <is>
          <t>RAW MATERIAL</t>
        </is>
      </c>
      <c r="J1111" t="inlineStr">
        <is>
          <t>Active</t>
        </is>
      </c>
      <c r="L1111" t="n">
        <v>40</v>
      </c>
      <c r="M1111" t="n">
        <v>1</v>
      </c>
      <c r="Q1111" t="inlineStr">
        <is>
          <t>EA</t>
        </is>
      </c>
      <c r="R1111" t="inlineStr">
        <is>
          <t>Item</t>
        </is>
      </c>
      <c r="S1111" t="n">
        <v>1</v>
      </c>
      <c r="T1111" t="n">
        <v>100</v>
      </c>
      <c r="U1111" t="n">
        <v>1</v>
      </c>
      <c r="V1111" t="n">
        <v>1</v>
      </c>
      <c r="W1111" t="inlineStr">
        <is>
          <t>Date</t>
        </is>
      </c>
      <c r="Z1111" s="153" t="n">
        <v>44719.62893518519</v>
      </c>
      <c r="AB1111" t="inlineStr">
        <is>
          <t>*</t>
        </is>
      </c>
      <c r="AD1111" t="inlineStr">
        <is>
          <t>Assembly Pull</t>
        </is>
      </c>
      <c r="AE1111" t="inlineStr">
        <is>
          <t>M1200</t>
        </is>
      </c>
      <c r="AI1111" t="n">
        <v>1</v>
      </c>
      <c r="AK1111" t="n">
        <v>1</v>
      </c>
      <c r="AL1111" t="n">
        <v>10</v>
      </c>
      <c r="AN1111" t="n">
        <v>0</v>
      </c>
      <c r="AO1111" t="n">
        <v>12</v>
      </c>
      <c r="AU1111" t="inlineStr">
        <is>
          <t>None</t>
        </is>
      </c>
      <c r="AV1111" t="inlineStr">
        <is>
          <t>*</t>
        </is>
      </c>
    </row>
    <row r="1112" ht="14.25" customHeight="1" s="152">
      <c r="A1112" t="inlineStr">
        <is>
          <t>SCR</t>
        </is>
      </c>
      <c r="B1112" t="n">
        <v>3</v>
      </c>
      <c r="C1112" t="inlineStr">
        <is>
          <t>A068N090-00</t>
        </is>
      </c>
      <c r="D1112" t="inlineStr">
        <is>
          <t>A068N090</t>
        </is>
      </c>
      <c r="E1112" t="inlineStr">
        <is>
          <t xml:space="preserve">                A057D140</t>
        </is>
      </c>
      <c r="F1112" t="inlineStr">
        <is>
          <t>A057D140</t>
        </is>
      </c>
      <c r="G1112" t="inlineStr">
        <is>
          <t>EPA17-COUPLER</t>
        </is>
      </c>
      <c r="H1112" t="n">
        <v>1</v>
      </c>
      <c r="I1112" t="inlineStr">
        <is>
          <t>RAW MATERIAL</t>
        </is>
      </c>
      <c r="J1112" t="inlineStr">
        <is>
          <t>Active</t>
        </is>
      </c>
      <c r="L1112" t="n">
        <v>50</v>
      </c>
      <c r="M1112" t="n">
        <v>1</v>
      </c>
      <c r="Q1112" t="inlineStr">
        <is>
          <t>EA</t>
        </is>
      </c>
      <c r="R1112" t="inlineStr">
        <is>
          <t>Item</t>
        </is>
      </c>
      <c r="S1112" t="n">
        <v>1</v>
      </c>
      <c r="T1112" t="n">
        <v>100</v>
      </c>
      <c r="U1112" t="n">
        <v>1</v>
      </c>
      <c r="V1112" t="n">
        <v>1</v>
      </c>
      <c r="W1112" t="inlineStr">
        <is>
          <t>Date</t>
        </is>
      </c>
      <c r="Z1112" s="153" t="n">
        <v>44719.62893518519</v>
      </c>
      <c r="AB1112" t="inlineStr">
        <is>
          <t>*</t>
        </is>
      </c>
      <c r="AD1112" t="inlineStr">
        <is>
          <t>Assembly Pull</t>
        </is>
      </c>
      <c r="AE1112" t="inlineStr">
        <is>
          <t>M1200</t>
        </is>
      </c>
      <c r="AI1112" t="n">
        <v>1</v>
      </c>
      <c r="AK1112" t="n">
        <v>1</v>
      </c>
      <c r="AL1112" t="n">
        <v>10</v>
      </c>
      <c r="AN1112" t="n">
        <v>0</v>
      </c>
      <c r="AO1112" t="n">
        <v>12</v>
      </c>
      <c r="AU1112" t="inlineStr">
        <is>
          <t>None</t>
        </is>
      </c>
      <c r="AV1112" t="inlineStr">
        <is>
          <t>*</t>
        </is>
      </c>
    </row>
    <row r="1113" ht="14.25" customHeight="1" s="152">
      <c r="A1113" t="inlineStr">
        <is>
          <t>SCR</t>
        </is>
      </c>
      <c r="B1113" t="n">
        <v>3</v>
      </c>
      <c r="C1113" t="inlineStr">
        <is>
          <t>A068N090-00</t>
        </is>
      </c>
      <c r="D1113" t="inlineStr">
        <is>
          <t>A068N090</t>
        </is>
      </c>
      <c r="E1113" t="inlineStr">
        <is>
          <t xml:space="preserve">                A054R839</t>
        </is>
      </c>
      <c r="F1113" t="inlineStr">
        <is>
          <t>A054R839</t>
        </is>
      </c>
      <c r="G1113" t="inlineStr">
        <is>
          <t>EPA17-PIPE COUPLING-OUTLET</t>
        </is>
      </c>
      <c r="H1113" t="n">
        <v>1</v>
      </c>
      <c r="I1113" t="inlineStr">
        <is>
          <t>RAW MATERIAL</t>
        </is>
      </c>
      <c r="J1113" t="inlineStr">
        <is>
          <t>Active</t>
        </is>
      </c>
      <c r="L1113" t="n">
        <v>60</v>
      </c>
      <c r="M1113" t="n">
        <v>1</v>
      </c>
      <c r="Q1113" t="inlineStr">
        <is>
          <t>EA</t>
        </is>
      </c>
      <c r="R1113" t="inlineStr">
        <is>
          <t>Item</t>
        </is>
      </c>
      <c r="S1113" t="n">
        <v>1</v>
      </c>
      <c r="T1113" t="n">
        <v>100</v>
      </c>
      <c r="U1113" t="n">
        <v>1</v>
      </c>
      <c r="V1113" t="n">
        <v>1</v>
      </c>
      <c r="W1113" t="inlineStr">
        <is>
          <t>Date</t>
        </is>
      </c>
      <c r="Z1113" s="153" t="n">
        <v>44719.62893518519</v>
      </c>
      <c r="AB1113" t="inlineStr">
        <is>
          <t>*</t>
        </is>
      </c>
      <c r="AD1113" t="inlineStr">
        <is>
          <t>Assembly Pull</t>
        </is>
      </c>
      <c r="AE1113" t="inlineStr">
        <is>
          <t>M1200</t>
        </is>
      </c>
      <c r="AI1113" t="n">
        <v>1</v>
      </c>
      <c r="AK1113" t="n">
        <v>1</v>
      </c>
      <c r="AL1113" t="n">
        <v>10</v>
      </c>
      <c r="AN1113" t="n">
        <v>0</v>
      </c>
      <c r="AO1113" t="n">
        <v>12</v>
      </c>
      <c r="AU1113" t="inlineStr">
        <is>
          <t>None</t>
        </is>
      </c>
      <c r="AV1113" t="inlineStr">
        <is>
          <t>*</t>
        </is>
      </c>
    </row>
    <row r="1114" ht="14.25" customHeight="1" s="152">
      <c r="A1114" t="inlineStr">
        <is>
          <t>SCR</t>
        </is>
      </c>
      <c r="B1114" t="n">
        <v>2</v>
      </c>
      <c r="C1114" t="inlineStr">
        <is>
          <t>A068N090-00</t>
        </is>
      </c>
      <c r="D1114" t="inlineStr">
        <is>
          <t>A068N090</t>
        </is>
      </c>
      <c r="E1114" t="inlineStr">
        <is>
          <t xml:space="preserve">        -  A054V486</t>
        </is>
      </c>
      <c r="F1114" t="inlineStr">
        <is>
          <t>A054V486</t>
        </is>
      </c>
      <c r="G1114" t="inlineStr">
        <is>
          <t>EPA17-SCR CAT MOD-SUB ASSY</t>
        </is>
      </c>
      <c r="H1114" t="n">
        <v>1</v>
      </c>
      <c r="I1114" t="inlineStr">
        <is>
          <t>SUB ASSEMBLY</t>
        </is>
      </c>
      <c r="J1114" t="inlineStr">
        <is>
          <t>Active</t>
        </is>
      </c>
      <c r="L1114" t="n">
        <v>20</v>
      </c>
      <c r="M1114" t="n">
        <v>1</v>
      </c>
      <c r="Q1114" t="inlineStr">
        <is>
          <t>EA</t>
        </is>
      </c>
      <c r="R1114" t="inlineStr">
        <is>
          <t>Item</t>
        </is>
      </c>
      <c r="S1114" t="n">
        <v>1</v>
      </c>
      <c r="T1114" t="n">
        <v>100</v>
      </c>
      <c r="U1114" t="n">
        <v>1</v>
      </c>
      <c r="V1114" t="n">
        <v>1</v>
      </c>
      <c r="W1114" t="inlineStr">
        <is>
          <t>Date</t>
        </is>
      </c>
      <c r="Z1114" s="153" t="n">
        <v>44719.62893518519</v>
      </c>
      <c r="AB1114" t="inlineStr">
        <is>
          <t>*</t>
        </is>
      </c>
      <c r="AD1114" t="inlineStr">
        <is>
          <t>Assembly Pull</t>
        </is>
      </c>
      <c r="AE1114" t="inlineStr">
        <is>
          <t>M1200</t>
        </is>
      </c>
      <c r="AI1114" t="n">
        <v>1</v>
      </c>
      <c r="AK1114" t="n">
        <v>1</v>
      </c>
      <c r="AL1114" t="n">
        <v>1</v>
      </c>
      <c r="AN1114" t="n">
        <v>2</v>
      </c>
      <c r="AO1114" t="n">
        <v>83</v>
      </c>
      <c r="AU1114" t="inlineStr">
        <is>
          <t>None</t>
        </is>
      </c>
      <c r="AV1114" t="inlineStr">
        <is>
          <t>*</t>
        </is>
      </c>
    </row>
    <row r="1115" ht="14.25" customHeight="1" s="152">
      <c r="A1115" t="inlineStr">
        <is>
          <t>SCR</t>
        </is>
      </c>
      <c r="B1115" t="n">
        <v>3</v>
      </c>
      <c r="C1115" t="inlineStr">
        <is>
          <t>A068N090-00</t>
        </is>
      </c>
      <c r="D1115" t="inlineStr">
        <is>
          <t>A068N090</t>
        </is>
      </c>
      <c r="E1115" t="inlineStr">
        <is>
          <t xml:space="preserve">            -  A052E541</t>
        </is>
      </c>
      <c r="F1115" t="inlineStr">
        <is>
          <t>A052E541</t>
        </is>
      </c>
      <c r="G1115" t="inlineStr">
        <is>
          <t>EPA17-SCR BODY</t>
        </is>
      </c>
      <c r="H1115" t="n">
        <v>1</v>
      </c>
      <c r="I1115" t="inlineStr">
        <is>
          <t>SUB ASSEMBLY</t>
        </is>
      </c>
      <c r="J1115" t="inlineStr">
        <is>
          <t>Active</t>
        </is>
      </c>
      <c r="L1115" t="n">
        <v>10</v>
      </c>
      <c r="M1115" t="n">
        <v>1</v>
      </c>
      <c r="Q1115" t="inlineStr">
        <is>
          <t>EA</t>
        </is>
      </c>
      <c r="R1115" t="inlineStr">
        <is>
          <t>Item</t>
        </is>
      </c>
      <c r="S1115" t="n">
        <v>1</v>
      </c>
      <c r="T1115" t="n">
        <v>100</v>
      </c>
      <c r="U1115" t="n">
        <v>1</v>
      </c>
      <c r="V1115" t="n">
        <v>1</v>
      </c>
      <c r="W1115" t="inlineStr">
        <is>
          <t>Date</t>
        </is>
      </c>
      <c r="Z1115" s="153" t="n">
        <v>44719.62893518519</v>
      </c>
      <c r="AB1115" t="inlineStr">
        <is>
          <t>*</t>
        </is>
      </c>
      <c r="AD1115" t="inlineStr">
        <is>
          <t>Assembly Pull</t>
        </is>
      </c>
      <c r="AE1115" t="inlineStr">
        <is>
          <t>C500</t>
        </is>
      </c>
      <c r="AI1115" t="n">
        <v>1</v>
      </c>
      <c r="AK1115" t="n">
        <v>1</v>
      </c>
      <c r="AL1115" t="n">
        <v>1</v>
      </c>
      <c r="AN1115" t="n">
        <v>1</v>
      </c>
      <c r="AO1115" t="n">
        <v>6</v>
      </c>
      <c r="AU1115" t="inlineStr">
        <is>
          <t>None</t>
        </is>
      </c>
      <c r="AV1115" t="inlineStr">
        <is>
          <t>*</t>
        </is>
      </c>
    </row>
    <row r="1116" ht="14.25" customHeight="1" s="152">
      <c r="A1116" t="inlineStr">
        <is>
          <t>SCR</t>
        </is>
      </c>
      <c r="B1116" t="n">
        <v>4</v>
      </c>
      <c r="C1116" t="inlineStr">
        <is>
          <t>A068N090-00</t>
        </is>
      </c>
      <c r="D1116" t="inlineStr">
        <is>
          <t>A068N090</t>
        </is>
      </c>
      <c r="E1116" t="inlineStr">
        <is>
          <t xml:space="preserve">                    A052E541F</t>
        </is>
      </c>
      <c r="F1116" t="inlineStr">
        <is>
          <t>A052E541</t>
        </is>
      </c>
      <c r="G1116" t="inlineStr">
        <is>
          <t>EPA17-SCR BODY</t>
        </is>
      </c>
      <c r="H1116" t="n">
        <v>1</v>
      </c>
      <c r="I1116" t="inlineStr">
        <is>
          <t>RAW MATERIAL</t>
        </is>
      </c>
      <c r="J1116" t="inlineStr">
        <is>
          <t>Active</t>
        </is>
      </c>
      <c r="L1116" t="n">
        <v>10</v>
      </c>
      <c r="M1116" t="n">
        <v>1</v>
      </c>
      <c r="Q1116" t="inlineStr">
        <is>
          <t>EA</t>
        </is>
      </c>
      <c r="R1116" t="inlineStr">
        <is>
          <t>Item</t>
        </is>
      </c>
      <c r="S1116" t="n">
        <v>1</v>
      </c>
      <c r="T1116" t="n">
        <v>100</v>
      </c>
      <c r="U1116" t="n">
        <v>1</v>
      </c>
      <c r="V1116" t="n">
        <v>1</v>
      </c>
      <c r="W1116" t="inlineStr">
        <is>
          <t>Date</t>
        </is>
      </c>
      <c r="Z1116" s="153" t="n">
        <v>44719.62893518519</v>
      </c>
      <c r="AB1116" t="inlineStr">
        <is>
          <t>*</t>
        </is>
      </c>
      <c r="AD1116" t="inlineStr">
        <is>
          <t>Assembly Pull</t>
        </is>
      </c>
      <c r="AE1116" t="inlineStr">
        <is>
          <t>LSLASER</t>
        </is>
      </c>
      <c r="AI1116" t="n">
        <v>1</v>
      </c>
      <c r="AK1116" t="n">
        <v>1</v>
      </c>
      <c r="AL1116" t="n">
        <v>5</v>
      </c>
      <c r="AN1116" t="n">
        <v>0</v>
      </c>
      <c r="AO1116" t="n">
        <v>5</v>
      </c>
      <c r="AU1116" t="inlineStr">
        <is>
          <t>None</t>
        </is>
      </c>
      <c r="AV1116" t="inlineStr">
        <is>
          <t>*</t>
        </is>
      </c>
    </row>
    <row r="1117" ht="14.25" customHeight="1" s="152">
      <c r="A1117" t="inlineStr">
        <is>
          <t>SCR</t>
        </is>
      </c>
      <c r="B1117" t="n">
        <v>3</v>
      </c>
      <c r="C1117" t="inlineStr">
        <is>
          <t>A068N090-00</t>
        </is>
      </c>
      <c r="D1117" t="inlineStr">
        <is>
          <t>A068N090</t>
        </is>
      </c>
      <c r="E1117" t="inlineStr">
        <is>
          <t xml:space="preserve">            -  A047W706</t>
        </is>
      </c>
      <c r="F1117" t="inlineStr">
        <is>
          <t>A047W706</t>
        </is>
      </c>
      <c r="G1117" t="inlineStr">
        <is>
          <t>EPA17-AMMONIA SLIP CATALYST</t>
        </is>
      </c>
      <c r="H1117" t="n">
        <v>1</v>
      </c>
      <c r="I1117" t="inlineStr">
        <is>
          <t>PHANTOM</t>
        </is>
      </c>
      <c r="J1117" t="inlineStr">
        <is>
          <t>PHANTOM</t>
        </is>
      </c>
      <c r="L1117" t="n">
        <v>20</v>
      </c>
      <c r="M1117" t="n">
        <v>1</v>
      </c>
      <c r="Q1117" t="inlineStr">
        <is>
          <t>EA</t>
        </is>
      </c>
      <c r="R1117" t="inlineStr">
        <is>
          <t>Item</t>
        </is>
      </c>
      <c r="S1117" t="n">
        <v>1</v>
      </c>
      <c r="T1117" t="n">
        <v>100</v>
      </c>
      <c r="U1117" t="n">
        <v>1</v>
      </c>
      <c r="V1117" t="n">
        <v>1</v>
      </c>
      <c r="W1117" t="inlineStr">
        <is>
          <t>Date</t>
        </is>
      </c>
      <c r="Z1117" s="153" t="n">
        <v>44719.62893518519</v>
      </c>
      <c r="AB1117" t="inlineStr">
        <is>
          <t>*</t>
        </is>
      </c>
      <c r="AD1117" t="inlineStr">
        <is>
          <t>Phantom</t>
        </is>
      </c>
      <c r="AE1117" t="inlineStr">
        <is>
          <t>C500</t>
        </is>
      </c>
      <c r="AI1117" t="n">
        <v>1</v>
      </c>
      <c r="AK1117" t="n">
        <v>1</v>
      </c>
      <c r="AL1117" t="n">
        <v>0</v>
      </c>
      <c r="AN1117" t="n">
        <v>0</v>
      </c>
      <c r="AO1117" t="n">
        <v>82</v>
      </c>
      <c r="AU1117" t="inlineStr">
        <is>
          <t>None</t>
        </is>
      </c>
    </row>
    <row r="1118" ht="14.25" customHeight="1" s="152">
      <c r="A1118" t="inlineStr">
        <is>
          <t>SCR</t>
        </is>
      </c>
      <c r="B1118" t="n">
        <v>4</v>
      </c>
      <c r="C1118" t="inlineStr">
        <is>
          <t>A068N090-00</t>
        </is>
      </c>
      <c r="D1118" t="inlineStr">
        <is>
          <t>A068N090</t>
        </is>
      </c>
      <c r="E1118" t="inlineStr">
        <is>
          <t xml:space="preserve">                    A047W706A</t>
        </is>
      </c>
      <c r="F1118" t="inlineStr">
        <is>
          <t>A047W706</t>
        </is>
      </c>
      <c r="G1118" t="inlineStr">
        <is>
          <t>EPA17-AMMONIA SLIP CATALYST</t>
        </is>
      </c>
      <c r="H1118" t="n">
        <v>1</v>
      </c>
      <c r="I1118" t="inlineStr">
        <is>
          <t>RAW MATERIAL</t>
        </is>
      </c>
      <c r="J1118" t="inlineStr">
        <is>
          <t>Active</t>
        </is>
      </c>
      <c r="L1118" t="n">
        <v>10</v>
      </c>
      <c r="M1118" t="n">
        <v>1</v>
      </c>
      <c r="Q1118" t="inlineStr">
        <is>
          <t>EA</t>
        </is>
      </c>
      <c r="R1118" t="inlineStr">
        <is>
          <t>Item</t>
        </is>
      </c>
      <c r="S1118" t="n">
        <v>1</v>
      </c>
      <c r="T1118" t="n">
        <v>100</v>
      </c>
      <c r="U1118" t="n">
        <v>1</v>
      </c>
      <c r="V1118" t="n">
        <v>1</v>
      </c>
      <c r="W1118" t="inlineStr">
        <is>
          <t>Date</t>
        </is>
      </c>
      <c r="Z1118" s="153" t="n">
        <v>44719.62893518519</v>
      </c>
      <c r="AB1118" t="inlineStr">
        <is>
          <t>*</t>
        </is>
      </c>
      <c r="AD1118" t="inlineStr">
        <is>
          <t>Assembly Pull</t>
        </is>
      </c>
      <c r="AE1118" t="inlineStr">
        <is>
          <t>C500</t>
        </is>
      </c>
      <c r="AI1118" t="n">
        <v>1</v>
      </c>
      <c r="AK1118" t="n">
        <v>1</v>
      </c>
      <c r="AL1118" t="n">
        <v>10</v>
      </c>
      <c r="AN1118" t="n">
        <v>0</v>
      </c>
      <c r="AO1118" t="n">
        <v>12</v>
      </c>
      <c r="AU1118" t="inlineStr">
        <is>
          <t>None</t>
        </is>
      </c>
      <c r="AV1118" t="inlineStr">
        <is>
          <t>*</t>
        </is>
      </c>
    </row>
    <row r="1119" ht="14.25" customHeight="1" s="152">
      <c r="A1119" t="inlineStr">
        <is>
          <t>SCR</t>
        </is>
      </c>
      <c r="B1119" t="n">
        <v>4</v>
      </c>
      <c r="C1119" t="inlineStr">
        <is>
          <t>A068N090-00</t>
        </is>
      </c>
      <c r="D1119" t="inlineStr">
        <is>
          <t>A068N090</t>
        </is>
      </c>
      <c r="E1119" t="inlineStr">
        <is>
          <t xml:space="preserve">                    Q196100</t>
        </is>
      </c>
      <c r="F1119" t="inlineStr">
        <is>
          <t>Q196100</t>
        </is>
      </c>
      <c r="G1119" t="inlineStr">
        <is>
          <t>PRECIOUS METAL PLATINUM PER PRINT</t>
        </is>
      </c>
      <c r="H1119" t="n">
        <v>1</v>
      </c>
      <c r="I1119" t="inlineStr">
        <is>
          <t>RAW MATERIAL</t>
        </is>
      </c>
      <c r="J1119" t="inlineStr">
        <is>
          <t>Active</t>
        </is>
      </c>
      <c r="L1119" t="n">
        <v>20</v>
      </c>
      <c r="M1119" t="n">
        <v>1</v>
      </c>
      <c r="Q1119" t="inlineStr">
        <is>
          <t>TZ</t>
        </is>
      </c>
      <c r="R1119" t="inlineStr">
        <is>
          <t>Item</t>
        </is>
      </c>
      <c r="S1119" t="n">
        <v>0.00493</v>
      </c>
      <c r="T1119" t="n">
        <v>100</v>
      </c>
      <c r="U1119" t="n">
        <v>1</v>
      </c>
      <c r="V1119" t="n">
        <v>0.00493</v>
      </c>
      <c r="W1119" t="inlineStr">
        <is>
          <t>Date</t>
        </is>
      </c>
      <c r="Z1119" s="153" t="n">
        <v>44719.62893518519</v>
      </c>
      <c r="AB1119" t="inlineStr">
        <is>
          <t>*</t>
        </is>
      </c>
      <c r="AC1119" t="inlineStr">
        <is>
          <t>MPTBR898</t>
        </is>
      </c>
      <c r="AD1119" t="inlineStr">
        <is>
          <t>Assembly Pull</t>
        </is>
      </c>
      <c r="AE1119" t="inlineStr">
        <is>
          <t>PGM</t>
        </is>
      </c>
      <c r="AI1119" t="n">
        <v>0.00493</v>
      </c>
      <c r="AK1119" t="n">
        <v>1</v>
      </c>
      <c r="AL1119" t="n">
        <v>80</v>
      </c>
      <c r="AN1119" t="n">
        <v>0</v>
      </c>
      <c r="AO1119" t="n">
        <v>82</v>
      </c>
      <c r="AU1119" t="inlineStr">
        <is>
          <t>None</t>
        </is>
      </c>
      <c r="AV1119" t="inlineStr">
        <is>
          <t>*</t>
        </is>
      </c>
    </row>
    <row r="1120" ht="14.25" customHeight="1" s="152">
      <c r="A1120" t="inlineStr">
        <is>
          <t>SCR</t>
        </is>
      </c>
      <c r="B1120" t="n">
        <v>3</v>
      </c>
      <c r="C1120" t="inlineStr">
        <is>
          <t>A068N090-00</t>
        </is>
      </c>
      <c r="D1120" t="inlineStr">
        <is>
          <t>A068N090</t>
        </is>
      </c>
      <c r="E1120" t="inlineStr">
        <is>
          <t xml:space="preserve">                A059B859</t>
        </is>
      </c>
      <c r="F1120" t="inlineStr">
        <is>
          <t>A059B859</t>
        </is>
      </c>
      <c r="G1120" t="inlineStr">
        <is>
          <t>EPA17-MAT, SUBSTRATE</t>
        </is>
      </c>
      <c r="H1120" t="n">
        <v>1</v>
      </c>
      <c r="I1120" t="inlineStr">
        <is>
          <t>RAW MATERIAL</t>
        </is>
      </c>
      <c r="J1120" t="inlineStr">
        <is>
          <t>Active</t>
        </is>
      </c>
      <c r="L1120" t="n">
        <v>31</v>
      </c>
      <c r="M1120" t="n">
        <v>1</v>
      </c>
      <c r="Q1120" t="inlineStr">
        <is>
          <t>EA</t>
        </is>
      </c>
      <c r="R1120" t="inlineStr">
        <is>
          <t>Item</t>
        </is>
      </c>
      <c r="S1120" t="n">
        <v>1</v>
      </c>
      <c r="T1120" t="n">
        <v>100</v>
      </c>
      <c r="U1120" t="n">
        <v>1</v>
      </c>
      <c r="V1120" t="n">
        <v>1</v>
      </c>
      <c r="W1120" t="inlineStr">
        <is>
          <t>Date</t>
        </is>
      </c>
      <c r="Z1120" s="153" t="n">
        <v>44719.62893518519</v>
      </c>
      <c r="AB1120" t="inlineStr">
        <is>
          <t>*</t>
        </is>
      </c>
      <c r="AC1120" t="inlineStr">
        <is>
          <t>MPTBR193</t>
        </is>
      </c>
      <c r="AD1120" t="inlineStr">
        <is>
          <t>Assembly Pull</t>
        </is>
      </c>
      <c r="AE1120" t="inlineStr">
        <is>
          <t>C500</t>
        </is>
      </c>
      <c r="AI1120" t="n">
        <v>1</v>
      </c>
      <c r="AK1120" t="n">
        <v>1</v>
      </c>
      <c r="AL1120" t="n">
        <v>5</v>
      </c>
      <c r="AN1120" t="n">
        <v>0</v>
      </c>
      <c r="AO1120" t="n">
        <v>7</v>
      </c>
      <c r="AU1120" t="inlineStr">
        <is>
          <t>None</t>
        </is>
      </c>
      <c r="AV1120" t="inlineStr">
        <is>
          <t>*</t>
        </is>
      </c>
    </row>
    <row r="1121" ht="14.25" customHeight="1" s="152">
      <c r="A1121" t="inlineStr">
        <is>
          <t>SCR</t>
        </is>
      </c>
      <c r="B1121" t="n">
        <v>3</v>
      </c>
      <c r="C1121" t="inlineStr">
        <is>
          <t>A068N090-00</t>
        </is>
      </c>
      <c r="D1121" t="inlineStr">
        <is>
          <t>A068N090</t>
        </is>
      </c>
      <c r="E1121" t="inlineStr">
        <is>
          <t xml:space="preserve">                A044T757</t>
        </is>
      </c>
      <c r="F1121" t="inlineStr">
        <is>
          <t>A044T757</t>
        </is>
      </c>
      <c r="G1121" t="inlineStr">
        <is>
          <t>EPA17-Substrate flow through</t>
        </is>
      </c>
      <c r="H1121" t="n">
        <v>1</v>
      </c>
      <c r="I1121" t="inlineStr">
        <is>
          <t>RAW MATERIAL</t>
        </is>
      </c>
      <c r="J1121" t="inlineStr">
        <is>
          <t>Active</t>
        </is>
      </c>
      <c r="L1121" t="n">
        <v>40</v>
      </c>
      <c r="M1121" t="n">
        <v>1</v>
      </c>
      <c r="Q1121" t="inlineStr">
        <is>
          <t>EA</t>
        </is>
      </c>
      <c r="R1121" t="inlineStr">
        <is>
          <t>Item</t>
        </is>
      </c>
      <c r="S1121" t="n">
        <v>1</v>
      </c>
      <c r="T1121" t="n">
        <v>100</v>
      </c>
      <c r="U1121" t="n">
        <v>1</v>
      </c>
      <c r="V1121" t="n">
        <v>1</v>
      </c>
      <c r="W1121" t="inlineStr">
        <is>
          <t>Date</t>
        </is>
      </c>
      <c r="Z1121" s="153" t="n">
        <v>44719.62893518519</v>
      </c>
      <c r="AB1121" t="inlineStr">
        <is>
          <t>*</t>
        </is>
      </c>
      <c r="AD1121" t="inlineStr">
        <is>
          <t>Assembly Pull</t>
        </is>
      </c>
      <c r="AE1121" t="inlineStr">
        <is>
          <t>C500</t>
        </is>
      </c>
      <c r="AI1121" t="n">
        <v>1</v>
      </c>
      <c r="AK1121" t="n">
        <v>1</v>
      </c>
      <c r="AL1121" t="n">
        <v>10</v>
      </c>
      <c r="AN1121" t="n">
        <v>0</v>
      </c>
      <c r="AO1121" t="n">
        <v>12</v>
      </c>
      <c r="AU1121" t="inlineStr">
        <is>
          <t>None</t>
        </is>
      </c>
      <c r="AV1121" t="inlineStr">
        <is>
          <t>*</t>
        </is>
      </c>
    </row>
    <row r="1122" ht="14.25" customHeight="1" s="152">
      <c r="A1122" t="inlineStr">
        <is>
          <t>SCR</t>
        </is>
      </c>
      <c r="B1122" t="n">
        <v>3</v>
      </c>
      <c r="C1122" t="inlineStr">
        <is>
          <t>A068N090-00</t>
        </is>
      </c>
      <c r="D1122" t="inlineStr">
        <is>
          <t>A068N090</t>
        </is>
      </c>
      <c r="E1122" t="inlineStr">
        <is>
          <t xml:space="preserve">                A059B851</t>
        </is>
      </c>
      <c r="F1122" t="inlineStr">
        <is>
          <t>A059B851</t>
        </is>
      </c>
      <c r="G1122" t="inlineStr">
        <is>
          <t>EPA17-MAT, SUBSTRATE</t>
        </is>
      </c>
      <c r="H1122" t="n">
        <v>1</v>
      </c>
      <c r="I1122" t="inlineStr">
        <is>
          <t>RAW MATERIAL</t>
        </is>
      </c>
      <c r="J1122" t="inlineStr">
        <is>
          <t>Active</t>
        </is>
      </c>
      <c r="L1122" t="n">
        <v>51</v>
      </c>
      <c r="M1122" t="n">
        <v>1</v>
      </c>
      <c r="Q1122" t="inlineStr">
        <is>
          <t>EA</t>
        </is>
      </c>
      <c r="R1122" t="inlineStr">
        <is>
          <t>Item</t>
        </is>
      </c>
      <c r="S1122" t="n">
        <v>1</v>
      </c>
      <c r="T1122" t="n">
        <v>100</v>
      </c>
      <c r="U1122" t="n">
        <v>1</v>
      </c>
      <c r="V1122" t="n">
        <v>1</v>
      </c>
      <c r="W1122" t="inlineStr">
        <is>
          <t>Date</t>
        </is>
      </c>
      <c r="Z1122" s="153" t="n">
        <v>44719.62893518519</v>
      </c>
      <c r="AB1122" t="inlineStr">
        <is>
          <t>*</t>
        </is>
      </c>
      <c r="AC1122" t="inlineStr">
        <is>
          <t>MPTBR193</t>
        </is>
      </c>
      <c r="AD1122" t="inlineStr">
        <is>
          <t>Assembly Pull</t>
        </is>
      </c>
      <c r="AE1122" t="inlineStr">
        <is>
          <t>C500</t>
        </is>
      </c>
      <c r="AI1122" t="n">
        <v>1</v>
      </c>
      <c r="AK1122" t="n">
        <v>1</v>
      </c>
      <c r="AL1122" t="n">
        <v>5</v>
      </c>
      <c r="AN1122" t="n">
        <v>0</v>
      </c>
      <c r="AO1122" t="n">
        <v>7</v>
      </c>
      <c r="AU1122" t="inlineStr">
        <is>
          <t>None</t>
        </is>
      </c>
      <c r="AV1122" t="inlineStr">
        <is>
          <t>*</t>
        </is>
      </c>
    </row>
    <row r="1123" ht="14.25" customHeight="1" s="152">
      <c r="A1123" t="inlineStr">
        <is>
          <t>SCR</t>
        </is>
      </c>
      <c r="B1123" t="n">
        <v>2</v>
      </c>
      <c r="C1123" t="inlineStr">
        <is>
          <t>A068N090-00</t>
        </is>
      </c>
      <c r="D1123" t="inlineStr">
        <is>
          <t>A068N090</t>
        </is>
      </c>
      <c r="E1123" t="inlineStr">
        <is>
          <t xml:space="preserve">            A052F137</t>
        </is>
      </c>
      <c r="F1123" t="inlineStr">
        <is>
          <t>A052F137</t>
        </is>
      </c>
      <c r="G1123" t="inlineStr">
        <is>
          <t>EPA17-HEAT SHIELD-OUTLET</t>
        </is>
      </c>
      <c r="H1123" t="n">
        <v>1</v>
      </c>
      <c r="I1123" t="inlineStr">
        <is>
          <t>RAW MATERIAL</t>
        </is>
      </c>
      <c r="J1123" t="inlineStr">
        <is>
          <t>Active</t>
        </is>
      </c>
      <c r="L1123" t="n">
        <v>30</v>
      </c>
      <c r="M1123" t="n">
        <v>1</v>
      </c>
      <c r="Q1123" t="inlineStr">
        <is>
          <t>EA</t>
        </is>
      </c>
      <c r="R1123" t="inlineStr">
        <is>
          <t>Item</t>
        </is>
      </c>
      <c r="S1123" t="n">
        <v>2</v>
      </c>
      <c r="T1123" t="n">
        <v>100</v>
      </c>
      <c r="U1123" t="n">
        <v>1</v>
      </c>
      <c r="V1123" t="n">
        <v>2</v>
      </c>
      <c r="W1123" t="inlineStr">
        <is>
          <t>Date</t>
        </is>
      </c>
      <c r="Z1123" s="153" t="n">
        <v>44719.62893518519</v>
      </c>
      <c r="AB1123" t="inlineStr">
        <is>
          <t>*</t>
        </is>
      </c>
      <c r="AD1123" t="inlineStr">
        <is>
          <t>Assembly Pull</t>
        </is>
      </c>
      <c r="AE1123" t="inlineStr">
        <is>
          <t>MFRJ KITS</t>
        </is>
      </c>
      <c r="AI1123" t="n">
        <v>2</v>
      </c>
      <c r="AK1123" t="n">
        <v>1</v>
      </c>
      <c r="AL1123" t="n">
        <v>10</v>
      </c>
      <c r="AN1123" t="n">
        <v>0</v>
      </c>
      <c r="AO1123" t="n">
        <v>12</v>
      </c>
      <c r="AU1123" t="inlineStr">
        <is>
          <t>None</t>
        </is>
      </c>
      <c r="AV1123" t="inlineStr">
        <is>
          <t>*</t>
        </is>
      </c>
    </row>
    <row r="1124" ht="14.25" customHeight="1" s="152">
      <c r="A1124" t="inlineStr">
        <is>
          <t>SCR</t>
        </is>
      </c>
      <c r="B1124" t="n">
        <v>2</v>
      </c>
      <c r="C1124" t="inlineStr">
        <is>
          <t>A068N090-00</t>
        </is>
      </c>
      <c r="D1124" t="inlineStr">
        <is>
          <t>A068N090</t>
        </is>
      </c>
      <c r="E1124" t="inlineStr">
        <is>
          <t xml:space="preserve">            A052E026</t>
        </is>
      </c>
      <c r="F1124" t="inlineStr">
        <is>
          <t>A052E026</t>
        </is>
      </c>
      <c r="G1124" t="inlineStr">
        <is>
          <t>EPA17-INSULATION-OUTLET</t>
        </is>
      </c>
      <c r="H1124" t="n">
        <v>1</v>
      </c>
      <c r="I1124" t="inlineStr">
        <is>
          <t>RAW MATERIAL</t>
        </is>
      </c>
      <c r="J1124" t="inlineStr">
        <is>
          <t>Active</t>
        </is>
      </c>
      <c r="L1124" t="n">
        <v>40</v>
      </c>
      <c r="M1124" t="n">
        <v>1</v>
      </c>
      <c r="Q1124" t="inlineStr">
        <is>
          <t>EA</t>
        </is>
      </c>
      <c r="R1124" t="inlineStr">
        <is>
          <t>Item</t>
        </is>
      </c>
      <c r="S1124" t="n">
        <v>2</v>
      </c>
      <c r="T1124" t="n">
        <v>100</v>
      </c>
      <c r="U1124" t="n">
        <v>1</v>
      </c>
      <c r="V1124" t="n">
        <v>2</v>
      </c>
      <c r="W1124" t="inlineStr">
        <is>
          <t>Date</t>
        </is>
      </c>
      <c r="Z1124" s="153" t="n">
        <v>44719.62893518519</v>
      </c>
      <c r="AB1124" t="inlineStr">
        <is>
          <t>*</t>
        </is>
      </c>
      <c r="AD1124" t="inlineStr">
        <is>
          <t>Assembly Pull</t>
        </is>
      </c>
      <c r="AE1124" t="inlineStr">
        <is>
          <t>MFRJ KITS</t>
        </is>
      </c>
      <c r="AI1124" t="n">
        <v>2</v>
      </c>
      <c r="AK1124" t="n">
        <v>1</v>
      </c>
      <c r="AL1124" t="n">
        <v>10</v>
      </c>
      <c r="AN1124" t="n">
        <v>0</v>
      </c>
      <c r="AO1124" t="n">
        <v>12</v>
      </c>
      <c r="AU1124" t="inlineStr">
        <is>
          <t>None</t>
        </is>
      </c>
      <c r="AV1124" t="inlineStr">
        <is>
          <t>*</t>
        </is>
      </c>
    </row>
    <row r="1125" ht="14.25" customHeight="1" s="152">
      <c r="A1125" t="inlineStr">
        <is>
          <t>SCR</t>
        </is>
      </c>
      <c r="B1125" t="n">
        <v>2</v>
      </c>
      <c r="C1125" t="inlineStr">
        <is>
          <t>A068N090-00</t>
        </is>
      </c>
      <c r="D1125" t="inlineStr">
        <is>
          <t>A068N090</t>
        </is>
      </c>
      <c r="E1125" t="inlineStr">
        <is>
          <t xml:space="preserve">            A052E025</t>
        </is>
      </c>
      <c r="F1125" t="inlineStr">
        <is>
          <t>A052E025</t>
        </is>
      </c>
      <c r="G1125" t="inlineStr">
        <is>
          <t>EPA17-INSULATION-OUTLET</t>
        </is>
      </c>
      <c r="H1125" t="n">
        <v>1</v>
      </c>
      <c r="I1125" t="inlineStr">
        <is>
          <t>RAW MATERIAL</t>
        </is>
      </c>
      <c r="J1125" t="inlineStr">
        <is>
          <t>Active</t>
        </is>
      </c>
      <c r="L1125" t="n">
        <v>50</v>
      </c>
      <c r="M1125" t="n">
        <v>1</v>
      </c>
      <c r="Q1125" t="inlineStr">
        <is>
          <t>EA</t>
        </is>
      </c>
      <c r="R1125" t="inlineStr">
        <is>
          <t>Item</t>
        </is>
      </c>
      <c r="S1125" t="n">
        <v>2</v>
      </c>
      <c r="T1125" t="n">
        <v>100</v>
      </c>
      <c r="U1125" t="n">
        <v>1</v>
      </c>
      <c r="V1125" t="n">
        <v>2</v>
      </c>
      <c r="W1125" t="inlineStr">
        <is>
          <t>Date</t>
        </is>
      </c>
      <c r="Z1125" s="153" t="n">
        <v>44719.62893518519</v>
      </c>
      <c r="AB1125" t="inlineStr">
        <is>
          <t>*</t>
        </is>
      </c>
      <c r="AD1125" t="inlineStr">
        <is>
          <t>Assembly Pull</t>
        </is>
      </c>
      <c r="AE1125" t="inlineStr">
        <is>
          <t>MFRJ KITS</t>
        </is>
      </c>
      <c r="AI1125" t="n">
        <v>2</v>
      </c>
      <c r="AK1125" t="n">
        <v>1</v>
      </c>
      <c r="AL1125" t="n">
        <v>15</v>
      </c>
      <c r="AN1125" t="n">
        <v>0</v>
      </c>
      <c r="AO1125" t="n">
        <v>17</v>
      </c>
      <c r="AU1125" t="inlineStr">
        <is>
          <t>None</t>
        </is>
      </c>
      <c r="AV1125" t="inlineStr">
        <is>
          <t>*</t>
        </is>
      </c>
    </row>
    <row r="1126" ht="14.25" customHeight="1" s="152">
      <c r="A1126" t="inlineStr">
        <is>
          <t>SCR</t>
        </is>
      </c>
      <c r="B1126" t="n">
        <v>2</v>
      </c>
      <c r="C1126" t="inlineStr">
        <is>
          <t>A068N090-00</t>
        </is>
      </c>
      <c r="D1126" t="inlineStr">
        <is>
          <t>A068N090</t>
        </is>
      </c>
      <c r="E1126" t="inlineStr">
        <is>
          <t xml:space="preserve">            A052L390</t>
        </is>
      </c>
      <c r="F1126" t="inlineStr">
        <is>
          <t>A052L390</t>
        </is>
      </c>
      <c r="G1126" t="inlineStr">
        <is>
          <t>EPA17-HEAT SHIELD-OUTLET</t>
        </is>
      </c>
      <c r="H1126" t="n">
        <v>1</v>
      </c>
      <c r="I1126" t="inlineStr">
        <is>
          <t>RAW MATERIAL</t>
        </is>
      </c>
      <c r="J1126" t="inlineStr">
        <is>
          <t>Active</t>
        </is>
      </c>
      <c r="L1126" t="n">
        <v>60</v>
      </c>
      <c r="M1126" t="n">
        <v>1</v>
      </c>
      <c r="Q1126" t="inlineStr">
        <is>
          <t>EA</t>
        </is>
      </c>
      <c r="R1126" t="inlineStr">
        <is>
          <t>Item</t>
        </is>
      </c>
      <c r="S1126" t="n">
        <v>1</v>
      </c>
      <c r="T1126" t="n">
        <v>100</v>
      </c>
      <c r="U1126" t="n">
        <v>1</v>
      </c>
      <c r="V1126" t="n">
        <v>1</v>
      </c>
      <c r="W1126" t="inlineStr">
        <is>
          <t>Date</t>
        </is>
      </c>
      <c r="Z1126" s="153" t="n">
        <v>44719.62893518519</v>
      </c>
      <c r="AB1126" t="inlineStr">
        <is>
          <t>*</t>
        </is>
      </c>
      <c r="AD1126" t="inlineStr">
        <is>
          <t>Assembly Pull</t>
        </is>
      </c>
      <c r="AE1126" t="inlineStr">
        <is>
          <t>MFRJ KITS</t>
        </is>
      </c>
      <c r="AI1126" t="n">
        <v>1</v>
      </c>
      <c r="AK1126" t="n">
        <v>1</v>
      </c>
      <c r="AL1126" t="n">
        <v>10</v>
      </c>
      <c r="AN1126" t="n">
        <v>0</v>
      </c>
      <c r="AO1126" t="n">
        <v>12</v>
      </c>
      <c r="AU1126" t="inlineStr">
        <is>
          <t>None</t>
        </is>
      </c>
      <c r="AV1126" t="inlineStr">
        <is>
          <t>*</t>
        </is>
      </c>
    </row>
    <row r="1127" ht="14.25" customHeight="1" s="152">
      <c r="A1127" t="inlineStr">
        <is>
          <t>SCR</t>
        </is>
      </c>
      <c r="B1127" t="n">
        <v>2</v>
      </c>
      <c r="C1127" t="inlineStr">
        <is>
          <t>A068N090-00</t>
        </is>
      </c>
      <c r="D1127" t="inlineStr">
        <is>
          <t>A068N090</t>
        </is>
      </c>
      <c r="E1127" t="inlineStr">
        <is>
          <t xml:space="preserve">            A054W178</t>
        </is>
      </c>
      <c r="F1127" t="inlineStr">
        <is>
          <t>A054W178</t>
        </is>
      </c>
      <c r="G1127" t="inlineStr">
        <is>
          <t>EPA17-HEAT SHIELD-OUTLET</t>
        </is>
      </c>
      <c r="H1127" t="n">
        <v>1</v>
      </c>
      <c r="I1127" t="inlineStr">
        <is>
          <t>RAW MATERIAL</t>
        </is>
      </c>
      <c r="J1127" t="inlineStr">
        <is>
          <t>Active</t>
        </is>
      </c>
      <c r="L1127" t="n">
        <v>70</v>
      </c>
      <c r="M1127" t="n">
        <v>1</v>
      </c>
      <c r="Q1127" t="inlineStr">
        <is>
          <t>EA</t>
        </is>
      </c>
      <c r="R1127" t="inlineStr">
        <is>
          <t>Item</t>
        </is>
      </c>
      <c r="S1127" t="n">
        <v>1</v>
      </c>
      <c r="T1127" t="n">
        <v>100</v>
      </c>
      <c r="U1127" t="n">
        <v>1</v>
      </c>
      <c r="V1127" t="n">
        <v>1</v>
      </c>
      <c r="W1127" t="inlineStr">
        <is>
          <t>Date</t>
        </is>
      </c>
      <c r="Z1127" s="153" t="n">
        <v>44719.62893518519</v>
      </c>
      <c r="AB1127" t="inlineStr">
        <is>
          <t>*</t>
        </is>
      </c>
      <c r="AD1127" t="inlineStr">
        <is>
          <t>Assembly Pull</t>
        </is>
      </c>
      <c r="AE1127" t="inlineStr">
        <is>
          <t>MFRJ KITS</t>
        </is>
      </c>
      <c r="AI1127" t="n">
        <v>1</v>
      </c>
      <c r="AK1127" t="n">
        <v>1</v>
      </c>
      <c r="AL1127" t="n">
        <v>10</v>
      </c>
      <c r="AN1127" t="n">
        <v>0</v>
      </c>
      <c r="AO1127" t="n">
        <v>12</v>
      </c>
      <c r="AU1127" t="inlineStr">
        <is>
          <t>None</t>
        </is>
      </c>
      <c r="AV1127" t="inlineStr">
        <is>
          <t>*</t>
        </is>
      </c>
    </row>
    <row r="1128" ht="14.25" customHeight="1" s="152">
      <c r="A1128" t="inlineStr">
        <is>
          <t>SCR</t>
        </is>
      </c>
      <c r="B1128" t="n">
        <v>2</v>
      </c>
      <c r="C1128" t="inlineStr">
        <is>
          <t>A068N090-00</t>
        </is>
      </c>
      <c r="D1128" t="inlineStr">
        <is>
          <t>A068N090</t>
        </is>
      </c>
      <c r="E1128" t="inlineStr">
        <is>
          <t xml:space="preserve">            A057C675</t>
        </is>
      </c>
      <c r="F1128" t="inlineStr">
        <is>
          <t>A057C675</t>
        </is>
      </c>
      <c r="G1128" t="inlineStr">
        <is>
          <t>EPA17-INSULATION</t>
        </is>
      </c>
      <c r="H1128" t="n">
        <v>1</v>
      </c>
      <c r="I1128" t="inlineStr">
        <is>
          <t>RAW MATERIAL</t>
        </is>
      </c>
      <c r="J1128" t="inlineStr">
        <is>
          <t>Active</t>
        </is>
      </c>
      <c r="L1128" t="n">
        <v>80</v>
      </c>
      <c r="M1128" t="n">
        <v>1</v>
      </c>
      <c r="Q1128" t="inlineStr">
        <is>
          <t>EA</t>
        </is>
      </c>
      <c r="R1128" t="inlineStr">
        <is>
          <t>Item</t>
        </is>
      </c>
      <c r="S1128" t="n">
        <v>1</v>
      </c>
      <c r="T1128" t="n">
        <v>100</v>
      </c>
      <c r="U1128" t="n">
        <v>1</v>
      </c>
      <c r="V1128" t="n">
        <v>1</v>
      </c>
      <c r="W1128" t="inlineStr">
        <is>
          <t>Date</t>
        </is>
      </c>
      <c r="Z1128" s="153" t="n">
        <v>44719.62893518519</v>
      </c>
      <c r="AB1128" t="inlineStr">
        <is>
          <t>*</t>
        </is>
      </c>
      <c r="AD1128" t="inlineStr">
        <is>
          <t>Assembly Pull</t>
        </is>
      </c>
      <c r="AE1128" t="inlineStr">
        <is>
          <t>MFRJ KITS</t>
        </is>
      </c>
      <c r="AI1128" t="n">
        <v>1</v>
      </c>
      <c r="AK1128" t="n">
        <v>1</v>
      </c>
      <c r="AL1128" t="n">
        <v>10</v>
      </c>
      <c r="AN1128" t="n">
        <v>0</v>
      </c>
      <c r="AO1128" t="n">
        <v>12</v>
      </c>
      <c r="AU1128" t="inlineStr">
        <is>
          <t>None</t>
        </is>
      </c>
      <c r="AV1128" t="inlineStr">
        <is>
          <t>*</t>
        </is>
      </c>
    </row>
    <row r="1129" ht="14.25" customHeight="1" s="152">
      <c r="A1129" t="inlineStr">
        <is>
          <t>SCR</t>
        </is>
      </c>
      <c r="B1129" t="n">
        <v>2</v>
      </c>
      <c r="C1129" t="inlineStr">
        <is>
          <t>A068N090-00</t>
        </is>
      </c>
      <c r="D1129" t="inlineStr">
        <is>
          <t>A068N090</t>
        </is>
      </c>
      <c r="E1129" t="inlineStr">
        <is>
          <t xml:space="preserve">            A057C674</t>
        </is>
      </c>
      <c r="F1129" t="inlineStr">
        <is>
          <t>A057C674</t>
        </is>
      </c>
      <c r="G1129" t="inlineStr">
        <is>
          <t>EPA17-INSULATION</t>
        </is>
      </c>
      <c r="H1129" t="n">
        <v>1</v>
      </c>
      <c r="I1129" t="inlineStr">
        <is>
          <t>RAW MATERIAL</t>
        </is>
      </c>
      <c r="J1129" t="inlineStr">
        <is>
          <t>Active</t>
        </is>
      </c>
      <c r="L1129" t="n">
        <v>90</v>
      </c>
      <c r="M1129" t="n">
        <v>1</v>
      </c>
      <c r="Q1129" t="inlineStr">
        <is>
          <t>EA</t>
        </is>
      </c>
      <c r="R1129" t="inlineStr">
        <is>
          <t>Item</t>
        </is>
      </c>
      <c r="S1129" t="n">
        <v>1</v>
      </c>
      <c r="T1129" t="n">
        <v>100</v>
      </c>
      <c r="U1129" t="n">
        <v>1</v>
      </c>
      <c r="V1129" t="n">
        <v>1</v>
      </c>
      <c r="W1129" t="inlineStr">
        <is>
          <t>Date</t>
        </is>
      </c>
      <c r="Z1129" s="153" t="n">
        <v>44719.62893518519</v>
      </c>
      <c r="AB1129" t="inlineStr">
        <is>
          <t>*</t>
        </is>
      </c>
      <c r="AD1129" t="inlineStr">
        <is>
          <t>Assembly Pull</t>
        </is>
      </c>
      <c r="AE1129" t="inlineStr">
        <is>
          <t>MFRJ KITS</t>
        </is>
      </c>
      <c r="AI1129" t="n">
        <v>1</v>
      </c>
      <c r="AK1129" t="n">
        <v>1</v>
      </c>
      <c r="AL1129" t="n">
        <v>15</v>
      </c>
      <c r="AN1129" t="n">
        <v>0</v>
      </c>
      <c r="AO1129" t="n">
        <v>17</v>
      </c>
      <c r="AU1129" t="inlineStr">
        <is>
          <t>None</t>
        </is>
      </c>
      <c r="AV1129" t="inlineStr">
        <is>
          <t>*</t>
        </is>
      </c>
    </row>
    <row r="1130" ht="14.25" customHeight="1" s="152">
      <c r="A1130" t="inlineStr">
        <is>
          <t>SCR</t>
        </is>
      </c>
      <c r="B1130" t="n">
        <v>2</v>
      </c>
      <c r="C1130" t="inlineStr">
        <is>
          <t>A068N090-00</t>
        </is>
      </c>
      <c r="D1130" t="inlineStr">
        <is>
          <t>A068N090</t>
        </is>
      </c>
      <c r="E1130" t="inlineStr">
        <is>
          <t xml:space="preserve">            A054H437</t>
        </is>
      </c>
      <c r="F1130" t="inlineStr">
        <is>
          <t>A054H437</t>
        </is>
      </c>
      <c r="G1130" t="inlineStr">
        <is>
          <t>EPA17-HEAT SHIELD-OUTLET-EO</t>
        </is>
      </c>
      <c r="H1130" t="n">
        <v>1</v>
      </c>
      <c r="I1130" t="inlineStr">
        <is>
          <t>RAW MATERIAL</t>
        </is>
      </c>
      <c r="J1130" t="inlineStr">
        <is>
          <t>Active</t>
        </is>
      </c>
      <c r="L1130" t="n">
        <v>100</v>
      </c>
      <c r="M1130" t="n">
        <v>1</v>
      </c>
      <c r="Q1130" t="inlineStr">
        <is>
          <t>EA</t>
        </is>
      </c>
      <c r="R1130" t="inlineStr">
        <is>
          <t>Item</t>
        </is>
      </c>
      <c r="S1130" t="n">
        <v>1</v>
      </c>
      <c r="T1130" t="n">
        <v>100</v>
      </c>
      <c r="U1130" t="n">
        <v>1</v>
      </c>
      <c r="V1130" t="n">
        <v>1</v>
      </c>
      <c r="W1130" t="inlineStr">
        <is>
          <t>Date</t>
        </is>
      </c>
      <c r="Z1130" s="153" t="n">
        <v>44719.62893518519</v>
      </c>
      <c r="AB1130" t="inlineStr">
        <is>
          <t>*</t>
        </is>
      </c>
      <c r="AD1130" t="inlineStr">
        <is>
          <t>Assembly Pull</t>
        </is>
      </c>
      <c r="AE1130" t="inlineStr">
        <is>
          <t>MFRJ KITS</t>
        </is>
      </c>
      <c r="AI1130" t="n">
        <v>1</v>
      </c>
      <c r="AK1130" t="n">
        <v>1</v>
      </c>
      <c r="AL1130" t="n">
        <v>10</v>
      </c>
      <c r="AN1130" t="n">
        <v>0</v>
      </c>
      <c r="AO1130" t="n">
        <v>12</v>
      </c>
      <c r="AU1130" t="inlineStr">
        <is>
          <t>None</t>
        </is>
      </c>
      <c r="AV1130" t="inlineStr">
        <is>
          <t>*</t>
        </is>
      </c>
    </row>
    <row r="1131" ht="14.25" customHeight="1" s="152">
      <c r="A1131" t="inlineStr">
        <is>
          <t>SCR</t>
        </is>
      </c>
      <c r="B1131" t="n">
        <v>2</v>
      </c>
      <c r="C1131" t="inlineStr">
        <is>
          <t>A068N090-00</t>
        </is>
      </c>
      <c r="D1131" t="inlineStr">
        <is>
          <t>A068N090</t>
        </is>
      </c>
      <c r="E1131" t="inlineStr">
        <is>
          <t xml:space="preserve">            A054S120</t>
        </is>
      </c>
      <c r="F1131" t="inlineStr">
        <is>
          <t>A054S120</t>
        </is>
      </c>
      <c r="G1131" t="inlineStr">
        <is>
          <t>EPA17-HEAT SHIELD-OUTLET-EO</t>
        </is>
      </c>
      <c r="H1131" t="n">
        <v>1</v>
      </c>
      <c r="I1131" t="inlineStr">
        <is>
          <t>RAW MATERIAL</t>
        </is>
      </c>
      <c r="J1131" t="inlineStr">
        <is>
          <t>Active</t>
        </is>
      </c>
      <c r="L1131" t="n">
        <v>110</v>
      </c>
      <c r="M1131" t="n">
        <v>1</v>
      </c>
      <c r="Q1131" t="inlineStr">
        <is>
          <t>EA</t>
        </is>
      </c>
      <c r="R1131" t="inlineStr">
        <is>
          <t>Item</t>
        </is>
      </c>
      <c r="S1131" t="n">
        <v>1</v>
      </c>
      <c r="T1131" t="n">
        <v>100</v>
      </c>
      <c r="U1131" t="n">
        <v>1</v>
      </c>
      <c r="V1131" t="n">
        <v>1</v>
      </c>
      <c r="W1131" t="inlineStr">
        <is>
          <t>Date</t>
        </is>
      </c>
      <c r="Z1131" s="153" t="n">
        <v>44719.62893518519</v>
      </c>
      <c r="AB1131" t="inlineStr">
        <is>
          <t>*</t>
        </is>
      </c>
      <c r="AD1131" t="inlineStr">
        <is>
          <t>Assembly Pull</t>
        </is>
      </c>
      <c r="AE1131" t="inlineStr">
        <is>
          <t>MFRJ KITS</t>
        </is>
      </c>
      <c r="AI1131" t="n">
        <v>1</v>
      </c>
      <c r="AK1131" t="n">
        <v>1</v>
      </c>
      <c r="AL1131" t="n">
        <v>10</v>
      </c>
      <c r="AN1131" t="n">
        <v>0</v>
      </c>
      <c r="AO1131" t="n">
        <v>12</v>
      </c>
      <c r="AU1131" t="inlineStr">
        <is>
          <t>None</t>
        </is>
      </c>
      <c r="AV1131" t="inlineStr">
        <is>
          <t>*</t>
        </is>
      </c>
    </row>
    <row r="1132" ht="14.25" customHeight="1" s="152">
      <c r="A1132" t="inlineStr">
        <is>
          <t>SCR</t>
        </is>
      </c>
      <c r="B1132" t="n">
        <v>2</v>
      </c>
      <c r="C1132" t="inlineStr">
        <is>
          <t>A068N090-00</t>
        </is>
      </c>
      <c r="D1132" t="inlineStr">
        <is>
          <t>A068N090</t>
        </is>
      </c>
      <c r="E1132" t="inlineStr">
        <is>
          <t xml:space="preserve">            A052F373</t>
        </is>
      </c>
      <c r="F1132" t="inlineStr">
        <is>
          <t>A052F373</t>
        </is>
      </c>
      <c r="G1132" t="inlineStr">
        <is>
          <t>(BULK) EPA17-PIPE PLUG-OUTLET</t>
        </is>
      </c>
      <c r="H1132" t="n">
        <v>1</v>
      </c>
      <c r="I1132" t="inlineStr">
        <is>
          <t>RAW MATERIAL</t>
        </is>
      </c>
      <c r="J1132" t="inlineStr">
        <is>
          <t>Active</t>
        </is>
      </c>
      <c r="L1132" t="n">
        <v>120</v>
      </c>
      <c r="M1132" t="n">
        <v>1</v>
      </c>
      <c r="Q1132" t="inlineStr">
        <is>
          <t>EA</t>
        </is>
      </c>
      <c r="R1132" t="inlineStr">
        <is>
          <t>Item</t>
        </is>
      </c>
      <c r="S1132" t="n">
        <v>1</v>
      </c>
      <c r="T1132" t="n">
        <v>100</v>
      </c>
      <c r="U1132" t="n">
        <v>1</v>
      </c>
      <c r="V1132" t="n">
        <v>1</v>
      </c>
      <c r="W1132" t="inlineStr">
        <is>
          <t>Date</t>
        </is>
      </c>
      <c r="Z1132" s="153" t="n">
        <v>44719.62893518519</v>
      </c>
      <c r="AB1132" t="inlineStr">
        <is>
          <t>*</t>
        </is>
      </c>
      <c r="AD1132" t="inlineStr">
        <is>
          <t>Bulk</t>
        </is>
      </c>
      <c r="AI1132" t="n">
        <v>1</v>
      </c>
      <c r="AK1132" t="n">
        <v>1</v>
      </c>
      <c r="AL1132" t="n">
        <v>10</v>
      </c>
      <c r="AN1132" t="n">
        <v>0</v>
      </c>
      <c r="AO1132" t="n">
        <v>12</v>
      </c>
      <c r="AU1132" t="inlineStr">
        <is>
          <t>None</t>
        </is>
      </c>
      <c r="AV1132" t="inlineStr">
        <is>
          <t>*</t>
        </is>
      </c>
    </row>
    <row r="1133" ht="14.25" customHeight="1" s="152">
      <c r="A1133" t="inlineStr">
        <is>
          <t>SCR</t>
        </is>
      </c>
      <c r="B1133" t="n">
        <v>1</v>
      </c>
      <c r="C1133" t="inlineStr">
        <is>
          <t>A068N094-00</t>
        </is>
      </c>
      <c r="D1133" t="inlineStr">
        <is>
          <t>A068N094</t>
        </is>
      </c>
      <c r="E1133" t="inlineStr">
        <is>
          <t xml:space="preserve">    -  A068N094P</t>
        </is>
      </c>
      <c r="F1133" t="inlineStr">
        <is>
          <t>A068N094</t>
        </is>
      </c>
      <c r="G1133" t="inlineStr">
        <is>
          <t>GHG21-OUTLET SUB MODULE-EO</t>
        </is>
      </c>
      <c r="H1133" t="n">
        <v>1</v>
      </c>
      <c r="I1133" t="inlineStr">
        <is>
          <t>PHANTOM</t>
        </is>
      </c>
      <c r="J1133" t="inlineStr">
        <is>
          <t>PHANTOM</t>
        </is>
      </c>
      <c r="L1133" t="n">
        <v>10</v>
      </c>
      <c r="M1133" t="n">
        <v>1</v>
      </c>
      <c r="Q1133" t="inlineStr">
        <is>
          <t>EA</t>
        </is>
      </c>
      <c r="R1133" t="inlineStr">
        <is>
          <t>Item</t>
        </is>
      </c>
      <c r="S1133" t="n">
        <v>1</v>
      </c>
      <c r="T1133" t="n">
        <v>100</v>
      </c>
      <c r="U1133" t="n">
        <v>1</v>
      </c>
      <c r="V1133" t="n">
        <v>1</v>
      </c>
      <c r="W1133" t="inlineStr">
        <is>
          <t>Date</t>
        </is>
      </c>
      <c r="Z1133" s="153" t="n">
        <v>44748.84076388889</v>
      </c>
      <c r="AB1133" t="inlineStr">
        <is>
          <t>*</t>
        </is>
      </c>
      <c r="AD1133" t="inlineStr">
        <is>
          <t>Phantom</t>
        </is>
      </c>
      <c r="AI1133" t="n">
        <v>1</v>
      </c>
      <c r="AK1133" t="n">
        <v>1</v>
      </c>
      <c r="AL1133" t="n">
        <v>0</v>
      </c>
      <c r="AN1133" t="n">
        <v>2</v>
      </c>
      <c r="AO1133" t="n">
        <v>83</v>
      </c>
      <c r="AU1133" t="inlineStr">
        <is>
          <t>None</t>
        </is>
      </c>
    </row>
    <row r="1134" ht="14.25" customHeight="1" s="152">
      <c r="A1134" t="inlineStr">
        <is>
          <t>SCR</t>
        </is>
      </c>
      <c r="B1134" t="n">
        <v>2</v>
      </c>
      <c r="C1134" t="inlineStr">
        <is>
          <t>A068N094-00</t>
        </is>
      </c>
      <c r="D1134" t="inlineStr">
        <is>
          <t>A068N094</t>
        </is>
      </c>
      <c r="E1134" t="inlineStr">
        <is>
          <t xml:space="preserve">        -  A068N094-SUB</t>
        </is>
      </c>
      <c r="F1134" t="inlineStr">
        <is>
          <t>A068N094</t>
        </is>
      </c>
      <c r="G1134" t="inlineStr">
        <is>
          <t>GHG21-OUTLET SUB MODULE-EO</t>
        </is>
      </c>
      <c r="H1134" t="n">
        <v>1</v>
      </c>
      <c r="I1134" t="inlineStr">
        <is>
          <t>PHANTOM</t>
        </is>
      </c>
      <c r="J1134" t="inlineStr">
        <is>
          <t>PHANTOM</t>
        </is>
      </c>
      <c r="L1134" t="n">
        <v>10</v>
      </c>
      <c r="M1134" t="n">
        <v>1</v>
      </c>
      <c r="Q1134" t="inlineStr">
        <is>
          <t>EA</t>
        </is>
      </c>
      <c r="R1134" t="inlineStr">
        <is>
          <t>Item</t>
        </is>
      </c>
      <c r="S1134" t="n">
        <v>1</v>
      </c>
      <c r="T1134" t="n">
        <v>100</v>
      </c>
      <c r="U1134" t="n">
        <v>1</v>
      </c>
      <c r="V1134" t="n">
        <v>1</v>
      </c>
      <c r="W1134" t="inlineStr">
        <is>
          <t>Date</t>
        </is>
      </c>
      <c r="Z1134" s="153" t="n">
        <v>44748.84076388889</v>
      </c>
      <c r="AB1134" t="inlineStr">
        <is>
          <t>*</t>
        </is>
      </c>
      <c r="AD1134" t="inlineStr">
        <is>
          <t>Phantom</t>
        </is>
      </c>
      <c r="AI1134" t="n">
        <v>1</v>
      </c>
      <c r="AK1134" t="n">
        <v>1</v>
      </c>
      <c r="AL1134" t="n">
        <v>0</v>
      </c>
      <c r="AN1134" t="n">
        <v>0</v>
      </c>
      <c r="AO1134" t="n">
        <v>12</v>
      </c>
      <c r="AU1134" t="inlineStr">
        <is>
          <t>None</t>
        </is>
      </c>
    </row>
    <row r="1135" ht="14.25" customHeight="1" s="152">
      <c r="A1135" t="inlineStr">
        <is>
          <t>SCR</t>
        </is>
      </c>
      <c r="B1135" t="n">
        <v>3</v>
      </c>
      <c r="C1135" t="inlineStr">
        <is>
          <t>A068N094-00</t>
        </is>
      </c>
      <c r="D1135" t="inlineStr">
        <is>
          <t>A068N094</t>
        </is>
      </c>
      <c r="E1135" t="inlineStr">
        <is>
          <t xml:space="preserve">                A054H435</t>
        </is>
      </c>
      <c r="F1135" t="inlineStr">
        <is>
          <t>A054H435</t>
        </is>
      </c>
      <c r="G1135" t="inlineStr">
        <is>
          <t>EPA17-FLANGE-OUTLET-EO</t>
        </is>
      </c>
      <c r="H1135" t="n">
        <v>1</v>
      </c>
      <c r="I1135" t="inlineStr">
        <is>
          <t>RAW MATERIAL</t>
        </is>
      </c>
      <c r="J1135" t="inlineStr">
        <is>
          <t>Active</t>
        </is>
      </c>
      <c r="L1135" t="n">
        <v>10</v>
      </c>
      <c r="M1135" t="n">
        <v>1</v>
      </c>
      <c r="Q1135" t="inlineStr">
        <is>
          <t>EA</t>
        </is>
      </c>
      <c r="R1135" t="inlineStr">
        <is>
          <t>Item</t>
        </is>
      </c>
      <c r="S1135" t="n">
        <v>1</v>
      </c>
      <c r="T1135" t="n">
        <v>100</v>
      </c>
      <c r="U1135" t="n">
        <v>1</v>
      </c>
      <c r="V1135" t="n">
        <v>1</v>
      </c>
      <c r="W1135" t="inlineStr">
        <is>
          <t>Date</t>
        </is>
      </c>
      <c r="Z1135" s="153" t="n">
        <v>44748.84076388889</v>
      </c>
      <c r="AB1135" t="inlineStr">
        <is>
          <t>*</t>
        </is>
      </c>
      <c r="AD1135" t="inlineStr">
        <is>
          <t>Assembly Pull</t>
        </is>
      </c>
      <c r="AE1135" t="inlineStr">
        <is>
          <t>MFRJ KITS</t>
        </is>
      </c>
      <c r="AI1135" t="n">
        <v>1</v>
      </c>
      <c r="AK1135" t="n">
        <v>1</v>
      </c>
      <c r="AL1135" t="n">
        <v>10</v>
      </c>
      <c r="AN1135" t="n">
        <v>0</v>
      </c>
      <c r="AO1135" t="n">
        <v>12</v>
      </c>
      <c r="AU1135" t="inlineStr">
        <is>
          <t>None</t>
        </is>
      </c>
      <c r="AV1135" t="inlineStr">
        <is>
          <t>*</t>
        </is>
      </c>
    </row>
    <row r="1136" ht="14.25" customHeight="1" s="152">
      <c r="A1136" t="inlineStr">
        <is>
          <t>SCR</t>
        </is>
      </c>
      <c r="B1136" t="n">
        <v>3</v>
      </c>
      <c r="C1136" t="inlineStr">
        <is>
          <t>A068N094-00</t>
        </is>
      </c>
      <c r="D1136" t="inlineStr">
        <is>
          <t>A068N094</t>
        </is>
      </c>
      <c r="E1136" t="inlineStr">
        <is>
          <t xml:space="preserve">                A052F400</t>
        </is>
      </c>
      <c r="F1136" t="inlineStr">
        <is>
          <t>A052F400</t>
        </is>
      </c>
      <c r="G1136" t="inlineStr">
        <is>
          <t>EPA17-STEERING WHEEL-OUTLET-EO</t>
        </is>
      </c>
      <c r="H1136" t="n">
        <v>1</v>
      </c>
      <c r="I1136" t="inlineStr">
        <is>
          <t>RAW MATERIAL</t>
        </is>
      </c>
      <c r="J1136" t="inlineStr">
        <is>
          <t>Active</t>
        </is>
      </c>
      <c r="L1136" t="n">
        <v>20</v>
      </c>
      <c r="M1136" t="n">
        <v>1</v>
      </c>
      <c r="Q1136" t="inlineStr">
        <is>
          <t>EA</t>
        </is>
      </c>
      <c r="R1136" t="inlineStr">
        <is>
          <t>Item</t>
        </is>
      </c>
      <c r="S1136" t="n">
        <v>1</v>
      </c>
      <c r="T1136" t="n">
        <v>100</v>
      </c>
      <c r="U1136" t="n">
        <v>1</v>
      </c>
      <c r="V1136" t="n">
        <v>1</v>
      </c>
      <c r="W1136" t="inlineStr">
        <is>
          <t>Date</t>
        </is>
      </c>
      <c r="Z1136" s="153" t="n">
        <v>44748.84076388889</v>
      </c>
      <c r="AB1136" t="inlineStr">
        <is>
          <t>*</t>
        </is>
      </c>
      <c r="AD1136" t="inlineStr">
        <is>
          <t>Assembly Pull</t>
        </is>
      </c>
      <c r="AE1136" t="inlineStr">
        <is>
          <t>MFRJ KITS</t>
        </is>
      </c>
      <c r="AI1136" t="n">
        <v>1</v>
      </c>
      <c r="AK1136" t="n">
        <v>1</v>
      </c>
      <c r="AL1136" t="n">
        <v>10</v>
      </c>
      <c r="AN1136" t="n">
        <v>0</v>
      </c>
      <c r="AO1136" t="n">
        <v>12</v>
      </c>
      <c r="AU1136" t="inlineStr">
        <is>
          <t>None</t>
        </is>
      </c>
      <c r="AV1136" t="inlineStr">
        <is>
          <t>*</t>
        </is>
      </c>
    </row>
    <row r="1137" ht="14.25" customHeight="1" s="152">
      <c r="A1137" t="inlineStr">
        <is>
          <t>SCR</t>
        </is>
      </c>
      <c r="B1137" t="n">
        <v>3</v>
      </c>
      <c r="C1137" t="inlineStr">
        <is>
          <t>A068N094-00</t>
        </is>
      </c>
      <c r="D1137" t="inlineStr">
        <is>
          <t>A068N094</t>
        </is>
      </c>
      <c r="E1137" t="inlineStr">
        <is>
          <t xml:space="preserve">                A054R840</t>
        </is>
      </c>
      <c r="F1137" t="inlineStr">
        <is>
          <t>A054R840</t>
        </is>
      </c>
      <c r="G1137" t="inlineStr">
        <is>
          <t>EPA17-PIPE COUPLING-OUTLET</t>
        </is>
      </c>
      <c r="H1137" t="n">
        <v>1</v>
      </c>
      <c r="I1137" t="inlineStr">
        <is>
          <t>RAW MATERIAL</t>
        </is>
      </c>
      <c r="J1137" t="inlineStr">
        <is>
          <t>Active</t>
        </is>
      </c>
      <c r="L1137" t="n">
        <v>30</v>
      </c>
      <c r="M1137" t="n">
        <v>1</v>
      </c>
      <c r="Q1137" t="inlineStr">
        <is>
          <t>EA</t>
        </is>
      </c>
      <c r="R1137" t="inlineStr">
        <is>
          <t>Item</t>
        </is>
      </c>
      <c r="S1137" t="n">
        <v>1</v>
      </c>
      <c r="T1137" t="n">
        <v>100</v>
      </c>
      <c r="U1137" t="n">
        <v>1</v>
      </c>
      <c r="V1137" t="n">
        <v>1</v>
      </c>
      <c r="W1137" t="inlineStr">
        <is>
          <t>Date</t>
        </is>
      </c>
      <c r="Z1137" s="153" t="n">
        <v>44748.84076388889</v>
      </c>
      <c r="AB1137" t="inlineStr">
        <is>
          <t>*</t>
        </is>
      </c>
      <c r="AD1137" t="inlineStr">
        <is>
          <t>Assembly Pull</t>
        </is>
      </c>
      <c r="AE1137" t="inlineStr">
        <is>
          <t>M1200</t>
        </is>
      </c>
      <c r="AI1137" t="n">
        <v>1</v>
      </c>
      <c r="AK1137" t="n">
        <v>1</v>
      </c>
      <c r="AL1137" t="n">
        <v>10</v>
      </c>
      <c r="AN1137" t="n">
        <v>0</v>
      </c>
      <c r="AO1137" t="n">
        <v>12</v>
      </c>
      <c r="AU1137" t="inlineStr">
        <is>
          <t>None</t>
        </is>
      </c>
      <c r="AV1137" t="inlineStr">
        <is>
          <t>*</t>
        </is>
      </c>
    </row>
    <row r="1138" ht="14.25" customHeight="1" s="152">
      <c r="A1138" t="inlineStr">
        <is>
          <t>SCR</t>
        </is>
      </c>
      <c r="B1138" t="n">
        <v>3</v>
      </c>
      <c r="C1138" t="inlineStr">
        <is>
          <t>A068N094-00</t>
        </is>
      </c>
      <c r="D1138" t="inlineStr">
        <is>
          <t>A068N094</t>
        </is>
      </c>
      <c r="E1138" t="inlineStr">
        <is>
          <t xml:space="preserve">                A057D137</t>
        </is>
      </c>
      <c r="F1138" t="inlineStr">
        <is>
          <t>A057D137</t>
        </is>
      </c>
      <c r="G1138" t="inlineStr">
        <is>
          <t>EPA17-COUPLER</t>
        </is>
      </c>
      <c r="H1138" t="n">
        <v>1</v>
      </c>
      <c r="I1138" t="inlineStr">
        <is>
          <t>RAW MATERIAL</t>
        </is>
      </c>
      <c r="J1138" t="inlineStr">
        <is>
          <t>Active</t>
        </is>
      </c>
      <c r="L1138" t="n">
        <v>40</v>
      </c>
      <c r="M1138" t="n">
        <v>1</v>
      </c>
      <c r="Q1138" t="inlineStr">
        <is>
          <t>EA</t>
        </is>
      </c>
      <c r="R1138" t="inlineStr">
        <is>
          <t>Item</t>
        </is>
      </c>
      <c r="S1138" t="n">
        <v>1</v>
      </c>
      <c r="T1138" t="n">
        <v>100</v>
      </c>
      <c r="U1138" t="n">
        <v>1</v>
      </c>
      <c r="V1138" t="n">
        <v>1</v>
      </c>
      <c r="W1138" t="inlineStr">
        <is>
          <t>Date</t>
        </is>
      </c>
      <c r="Z1138" s="153" t="n">
        <v>44748.84076388889</v>
      </c>
      <c r="AB1138" t="inlineStr">
        <is>
          <t>*</t>
        </is>
      </c>
      <c r="AD1138" t="inlineStr">
        <is>
          <t>Assembly Pull</t>
        </is>
      </c>
      <c r="AE1138" t="inlineStr">
        <is>
          <t>M1200</t>
        </is>
      </c>
      <c r="AI1138" t="n">
        <v>1</v>
      </c>
      <c r="AK1138" t="n">
        <v>1</v>
      </c>
      <c r="AL1138" t="n">
        <v>10</v>
      </c>
      <c r="AN1138" t="n">
        <v>0</v>
      </c>
      <c r="AO1138" t="n">
        <v>12</v>
      </c>
      <c r="AU1138" t="inlineStr">
        <is>
          <t>None</t>
        </is>
      </c>
      <c r="AV1138" t="inlineStr">
        <is>
          <t>*</t>
        </is>
      </c>
    </row>
    <row r="1139" ht="14.25" customHeight="1" s="152">
      <c r="A1139" t="inlineStr">
        <is>
          <t>SCR</t>
        </is>
      </c>
      <c r="B1139" t="n">
        <v>3</v>
      </c>
      <c r="C1139" t="inlineStr">
        <is>
          <t>A068N094-00</t>
        </is>
      </c>
      <c r="D1139" t="inlineStr">
        <is>
          <t>A068N094</t>
        </is>
      </c>
      <c r="E1139" t="inlineStr">
        <is>
          <t xml:space="preserve">                A057D140</t>
        </is>
      </c>
      <c r="F1139" t="inlineStr">
        <is>
          <t>A057D140</t>
        </is>
      </c>
      <c r="G1139" t="inlineStr">
        <is>
          <t>EPA17-COUPLER</t>
        </is>
      </c>
      <c r="H1139" t="n">
        <v>1</v>
      </c>
      <c r="I1139" t="inlineStr">
        <is>
          <t>RAW MATERIAL</t>
        </is>
      </c>
      <c r="J1139" t="inlineStr">
        <is>
          <t>Active</t>
        </is>
      </c>
      <c r="L1139" t="n">
        <v>50</v>
      </c>
      <c r="M1139" t="n">
        <v>1</v>
      </c>
      <c r="Q1139" t="inlineStr">
        <is>
          <t>EA</t>
        </is>
      </c>
      <c r="R1139" t="inlineStr">
        <is>
          <t>Item</t>
        </is>
      </c>
      <c r="S1139" t="n">
        <v>1</v>
      </c>
      <c r="T1139" t="n">
        <v>100</v>
      </c>
      <c r="U1139" t="n">
        <v>1</v>
      </c>
      <c r="V1139" t="n">
        <v>1</v>
      </c>
      <c r="W1139" t="inlineStr">
        <is>
          <t>Date</t>
        </is>
      </c>
      <c r="Z1139" s="153" t="n">
        <v>44748.84076388889</v>
      </c>
      <c r="AB1139" t="inlineStr">
        <is>
          <t>*</t>
        </is>
      </c>
      <c r="AD1139" t="inlineStr">
        <is>
          <t>Assembly Pull</t>
        </is>
      </c>
      <c r="AE1139" t="inlineStr">
        <is>
          <t>M1200</t>
        </is>
      </c>
      <c r="AI1139" t="n">
        <v>1</v>
      </c>
      <c r="AK1139" t="n">
        <v>1</v>
      </c>
      <c r="AL1139" t="n">
        <v>10</v>
      </c>
      <c r="AN1139" t="n">
        <v>0</v>
      </c>
      <c r="AO1139" t="n">
        <v>12</v>
      </c>
      <c r="AU1139" t="inlineStr">
        <is>
          <t>None</t>
        </is>
      </c>
      <c r="AV1139" t="inlineStr">
        <is>
          <t>*</t>
        </is>
      </c>
    </row>
    <row r="1140" ht="14.25" customHeight="1" s="152">
      <c r="A1140" t="inlineStr">
        <is>
          <t>SCR</t>
        </is>
      </c>
      <c r="B1140" t="n">
        <v>3</v>
      </c>
      <c r="C1140" t="inlineStr">
        <is>
          <t>A068N094-00</t>
        </is>
      </c>
      <c r="D1140" t="inlineStr">
        <is>
          <t>A068N094</t>
        </is>
      </c>
      <c r="E1140" t="inlineStr">
        <is>
          <t xml:space="preserve">                A054R839</t>
        </is>
      </c>
      <c r="F1140" t="inlineStr">
        <is>
          <t>A054R839</t>
        </is>
      </c>
      <c r="G1140" t="inlineStr">
        <is>
          <t>EPA17-PIPE COUPLING-OUTLET</t>
        </is>
      </c>
      <c r="H1140" t="n">
        <v>1</v>
      </c>
      <c r="I1140" t="inlineStr">
        <is>
          <t>RAW MATERIAL</t>
        </is>
      </c>
      <c r="J1140" t="inlineStr">
        <is>
          <t>Active</t>
        </is>
      </c>
      <c r="L1140" t="n">
        <v>60</v>
      </c>
      <c r="M1140" t="n">
        <v>1</v>
      </c>
      <c r="Q1140" t="inlineStr">
        <is>
          <t>EA</t>
        </is>
      </c>
      <c r="R1140" t="inlineStr">
        <is>
          <t>Item</t>
        </is>
      </c>
      <c r="S1140" t="n">
        <v>1</v>
      </c>
      <c r="T1140" t="n">
        <v>100</v>
      </c>
      <c r="U1140" t="n">
        <v>1</v>
      </c>
      <c r="V1140" t="n">
        <v>1</v>
      </c>
      <c r="W1140" t="inlineStr">
        <is>
          <t>Date</t>
        </is>
      </c>
      <c r="Z1140" s="153" t="n">
        <v>44748.84076388889</v>
      </c>
      <c r="AB1140" t="inlineStr">
        <is>
          <t>*</t>
        </is>
      </c>
      <c r="AD1140" t="inlineStr">
        <is>
          <t>Assembly Pull</t>
        </is>
      </c>
      <c r="AE1140" t="inlineStr">
        <is>
          <t>M1200</t>
        </is>
      </c>
      <c r="AI1140" t="n">
        <v>1</v>
      </c>
      <c r="AK1140" t="n">
        <v>1</v>
      </c>
      <c r="AL1140" t="n">
        <v>10</v>
      </c>
      <c r="AN1140" t="n">
        <v>0</v>
      </c>
      <c r="AO1140" t="n">
        <v>12</v>
      </c>
      <c r="AU1140" t="inlineStr">
        <is>
          <t>None</t>
        </is>
      </c>
      <c r="AV1140" t="inlineStr">
        <is>
          <t>*</t>
        </is>
      </c>
    </row>
    <row r="1141" ht="14.25" customHeight="1" s="152">
      <c r="A1141" t="inlineStr">
        <is>
          <t>SCR</t>
        </is>
      </c>
      <c r="B1141" t="n">
        <v>2</v>
      </c>
      <c r="C1141" t="inlineStr">
        <is>
          <t>A068N094-00</t>
        </is>
      </c>
      <c r="D1141" t="inlineStr">
        <is>
          <t>A068N094</t>
        </is>
      </c>
      <c r="E1141" t="inlineStr">
        <is>
          <t xml:space="preserve">        -  A054V482</t>
        </is>
      </c>
      <c r="F1141" t="inlineStr">
        <is>
          <t>A054V482</t>
        </is>
      </c>
      <c r="G1141" t="inlineStr">
        <is>
          <t>EPA17-SCR CAT MODULE-SUB ASSY</t>
        </is>
      </c>
      <c r="H1141" t="n">
        <v>1</v>
      </c>
      <c r="I1141" t="inlineStr">
        <is>
          <t>SUB ASSEMBLY</t>
        </is>
      </c>
      <c r="J1141" t="inlineStr">
        <is>
          <t>Active</t>
        </is>
      </c>
      <c r="L1141" t="n">
        <v>20</v>
      </c>
      <c r="M1141" t="n">
        <v>1</v>
      </c>
      <c r="Q1141" t="inlineStr">
        <is>
          <t>EA</t>
        </is>
      </c>
      <c r="R1141" t="inlineStr">
        <is>
          <t>Item</t>
        </is>
      </c>
      <c r="S1141" t="n">
        <v>1</v>
      </c>
      <c r="T1141" t="n">
        <v>100</v>
      </c>
      <c r="U1141" t="n">
        <v>1</v>
      </c>
      <c r="V1141" t="n">
        <v>1</v>
      </c>
      <c r="W1141" t="inlineStr">
        <is>
          <t>Date</t>
        </is>
      </c>
      <c r="Z1141" s="153" t="n">
        <v>44748.84076388889</v>
      </c>
      <c r="AB1141" t="inlineStr">
        <is>
          <t>*</t>
        </is>
      </c>
      <c r="AD1141" t="inlineStr">
        <is>
          <t>Assembly Pull</t>
        </is>
      </c>
      <c r="AE1141" t="inlineStr">
        <is>
          <t>M1200</t>
        </is>
      </c>
      <c r="AI1141" t="n">
        <v>1</v>
      </c>
      <c r="AK1141" t="n">
        <v>1</v>
      </c>
      <c r="AL1141" t="n">
        <v>1</v>
      </c>
      <c r="AN1141" t="n">
        <v>2</v>
      </c>
      <c r="AO1141" t="n">
        <v>83</v>
      </c>
      <c r="AU1141" t="inlineStr">
        <is>
          <t>None</t>
        </is>
      </c>
      <c r="AV1141" t="inlineStr">
        <is>
          <t>*</t>
        </is>
      </c>
    </row>
    <row r="1142" ht="14.25" customHeight="1" s="152">
      <c r="A1142" t="inlineStr">
        <is>
          <t>SCR</t>
        </is>
      </c>
      <c r="B1142" t="n">
        <v>3</v>
      </c>
      <c r="C1142" t="inlineStr">
        <is>
          <t>A068N094-00</t>
        </is>
      </c>
      <c r="D1142" t="inlineStr">
        <is>
          <t>A068N094</t>
        </is>
      </c>
      <c r="E1142" t="inlineStr">
        <is>
          <t xml:space="preserve">            -  A054V482P</t>
        </is>
      </c>
      <c r="F1142" t="inlineStr">
        <is>
          <t>A054V482</t>
        </is>
      </c>
      <c r="G1142" t="inlineStr">
        <is>
          <t>EPA17-SCR CAT MODULE-SUB ASSY</t>
        </is>
      </c>
      <c r="H1142" t="n">
        <v>1</v>
      </c>
      <c r="I1142" t="inlineStr">
        <is>
          <t>PHANTOM</t>
        </is>
      </c>
      <c r="J1142" t="inlineStr">
        <is>
          <t>PHANTOM</t>
        </is>
      </c>
      <c r="L1142" t="n">
        <v>61</v>
      </c>
      <c r="M1142" t="n">
        <v>1</v>
      </c>
      <c r="Q1142" t="inlineStr">
        <is>
          <t>EA</t>
        </is>
      </c>
      <c r="R1142" t="inlineStr">
        <is>
          <t>Item</t>
        </is>
      </c>
      <c r="S1142" t="n">
        <v>1</v>
      </c>
      <c r="T1142" t="n">
        <v>100</v>
      </c>
      <c r="U1142" t="n">
        <v>1</v>
      </c>
      <c r="V1142" t="n">
        <v>1</v>
      </c>
      <c r="W1142" t="inlineStr">
        <is>
          <t>Date</t>
        </is>
      </c>
      <c r="Z1142" s="153" t="n">
        <v>44748.84076388889</v>
      </c>
      <c r="AB1142" t="inlineStr">
        <is>
          <t>*</t>
        </is>
      </c>
      <c r="AD1142" t="inlineStr">
        <is>
          <t>Phantom</t>
        </is>
      </c>
      <c r="AE1142" t="inlineStr">
        <is>
          <t>C500</t>
        </is>
      </c>
      <c r="AI1142" t="n">
        <v>1</v>
      </c>
      <c r="AK1142" t="n">
        <v>1</v>
      </c>
      <c r="AL1142" t="n">
        <v>0</v>
      </c>
      <c r="AN1142" t="n">
        <v>1</v>
      </c>
      <c r="AO1142" t="n">
        <v>82</v>
      </c>
      <c r="AU1142" t="inlineStr">
        <is>
          <t>None</t>
        </is>
      </c>
    </row>
    <row r="1143" ht="14.25" customHeight="1" s="152">
      <c r="A1143" t="inlineStr">
        <is>
          <t>SCR</t>
        </is>
      </c>
      <c r="B1143" t="n">
        <v>4</v>
      </c>
      <c r="C1143" t="inlineStr">
        <is>
          <t>A068N094-00</t>
        </is>
      </c>
      <c r="D1143" t="inlineStr">
        <is>
          <t>A068N094</t>
        </is>
      </c>
      <c r="E1143" t="inlineStr">
        <is>
          <t xml:space="preserve">                -  A052E542</t>
        </is>
      </c>
      <c r="F1143" t="inlineStr">
        <is>
          <t>A052E542</t>
        </is>
      </c>
      <c r="G1143" t="inlineStr">
        <is>
          <t>EPA17-SCR BODY</t>
        </is>
      </c>
      <c r="H1143" t="n">
        <v>1</v>
      </c>
      <c r="I1143" t="inlineStr">
        <is>
          <t>SUB ASSEMBLY</t>
        </is>
      </c>
      <c r="J1143" t="inlineStr">
        <is>
          <t>Active</t>
        </is>
      </c>
      <c r="L1143" t="n">
        <v>10</v>
      </c>
      <c r="M1143" t="n">
        <v>1</v>
      </c>
      <c r="Q1143" t="inlineStr">
        <is>
          <t>EA</t>
        </is>
      </c>
      <c r="R1143" t="inlineStr">
        <is>
          <t>Item</t>
        </is>
      </c>
      <c r="S1143" t="n">
        <v>1</v>
      </c>
      <c r="T1143" t="n">
        <v>100</v>
      </c>
      <c r="U1143" t="n">
        <v>1</v>
      </c>
      <c r="V1143" t="n">
        <v>1</v>
      </c>
      <c r="W1143" t="inlineStr">
        <is>
          <t>Date</t>
        </is>
      </c>
      <c r="Z1143" s="153" t="n">
        <v>44748.84076388889</v>
      </c>
      <c r="AB1143" t="inlineStr">
        <is>
          <t>*</t>
        </is>
      </c>
      <c r="AD1143" t="inlineStr">
        <is>
          <t>Assembly Pull</t>
        </is>
      </c>
      <c r="AE1143" t="inlineStr">
        <is>
          <t>C500</t>
        </is>
      </c>
      <c r="AI1143" t="n">
        <v>1</v>
      </c>
      <c r="AK1143" t="n">
        <v>1</v>
      </c>
      <c r="AL1143" t="n">
        <v>1</v>
      </c>
      <c r="AN1143" t="n">
        <v>1</v>
      </c>
      <c r="AO1143" t="n">
        <v>6</v>
      </c>
      <c r="AU1143" t="inlineStr">
        <is>
          <t>None</t>
        </is>
      </c>
      <c r="AV1143" t="inlineStr">
        <is>
          <t>*</t>
        </is>
      </c>
    </row>
    <row r="1144" ht="14.25" customHeight="1" s="152">
      <c r="A1144" t="inlineStr">
        <is>
          <t>SCR</t>
        </is>
      </c>
      <c r="B1144" t="n">
        <v>5</v>
      </c>
      <c r="C1144" t="inlineStr">
        <is>
          <t>A068N094-00</t>
        </is>
      </c>
      <c r="D1144" t="inlineStr">
        <is>
          <t>A068N094</t>
        </is>
      </c>
      <c r="E1144" t="inlineStr">
        <is>
          <t xml:space="preserve">                        A052E542F</t>
        </is>
      </c>
      <c r="F1144" t="inlineStr">
        <is>
          <t>A052E542</t>
        </is>
      </c>
      <c r="G1144" t="inlineStr">
        <is>
          <t>EPA17-SCR BODY</t>
        </is>
      </c>
      <c r="H1144" t="n">
        <v>1</v>
      </c>
      <c r="I1144" t="inlineStr">
        <is>
          <t>RAW MATERIAL</t>
        </is>
      </c>
      <c r="J1144" t="inlineStr">
        <is>
          <t>Active</t>
        </is>
      </c>
      <c r="L1144" t="n">
        <v>10</v>
      </c>
      <c r="M1144" t="n">
        <v>1</v>
      </c>
      <c r="Q1144" t="inlineStr">
        <is>
          <t>EA</t>
        </is>
      </c>
      <c r="R1144" t="inlineStr">
        <is>
          <t>Item</t>
        </is>
      </c>
      <c r="S1144" t="n">
        <v>1</v>
      </c>
      <c r="T1144" t="n">
        <v>100</v>
      </c>
      <c r="U1144" t="n">
        <v>1</v>
      </c>
      <c r="V1144" t="n">
        <v>1</v>
      </c>
      <c r="W1144" t="inlineStr">
        <is>
          <t>Date</t>
        </is>
      </c>
      <c r="Z1144" s="153" t="n">
        <v>44748.84076388889</v>
      </c>
      <c r="AB1144" t="inlineStr">
        <is>
          <t>*</t>
        </is>
      </c>
      <c r="AD1144" t="inlineStr">
        <is>
          <t>Assembly Pull</t>
        </is>
      </c>
      <c r="AE1144" t="inlineStr">
        <is>
          <t>LSLASER</t>
        </is>
      </c>
      <c r="AI1144" t="n">
        <v>1</v>
      </c>
      <c r="AK1144" t="n">
        <v>1</v>
      </c>
      <c r="AL1144" t="n">
        <v>5</v>
      </c>
      <c r="AN1144" t="n">
        <v>0</v>
      </c>
      <c r="AO1144" t="n">
        <v>5</v>
      </c>
      <c r="AU1144" t="inlineStr">
        <is>
          <t>None</t>
        </is>
      </c>
      <c r="AV1144" t="inlineStr">
        <is>
          <t>*</t>
        </is>
      </c>
    </row>
    <row r="1145" ht="14.25" customHeight="1" s="152">
      <c r="A1145" t="inlineStr">
        <is>
          <t>SCR</t>
        </is>
      </c>
      <c r="B1145" t="n">
        <v>4</v>
      </c>
      <c r="C1145" t="inlineStr">
        <is>
          <t>A068N094-00</t>
        </is>
      </c>
      <c r="D1145" t="inlineStr">
        <is>
          <t>A068N094</t>
        </is>
      </c>
      <c r="E1145" t="inlineStr">
        <is>
          <t xml:space="preserve">                -  A047W707</t>
        </is>
      </c>
      <c r="F1145" t="inlineStr">
        <is>
          <t>A047W707</t>
        </is>
      </c>
      <c r="G1145" t="inlineStr">
        <is>
          <t>EPA17-Substrate flow through</t>
        </is>
      </c>
      <c r="H1145" t="n">
        <v>1</v>
      </c>
      <c r="I1145" t="inlineStr">
        <is>
          <t>PHANTOM</t>
        </is>
      </c>
      <c r="J1145" t="inlineStr">
        <is>
          <t>PHANTOM</t>
        </is>
      </c>
      <c r="L1145" t="n">
        <v>20</v>
      </c>
      <c r="M1145" t="n">
        <v>1</v>
      </c>
      <c r="Q1145" t="inlineStr">
        <is>
          <t>EA</t>
        </is>
      </c>
      <c r="R1145" t="inlineStr">
        <is>
          <t>Item</t>
        </is>
      </c>
      <c r="S1145" t="n">
        <v>1</v>
      </c>
      <c r="T1145" t="n">
        <v>100</v>
      </c>
      <c r="U1145" t="n">
        <v>1</v>
      </c>
      <c r="V1145" t="n">
        <v>1</v>
      </c>
      <c r="W1145" t="inlineStr">
        <is>
          <t>Date</t>
        </is>
      </c>
      <c r="Z1145" s="153" t="n">
        <v>44748.84076388889</v>
      </c>
      <c r="AB1145" t="inlineStr">
        <is>
          <t>*</t>
        </is>
      </c>
      <c r="AD1145" t="inlineStr">
        <is>
          <t>Phantom</t>
        </is>
      </c>
      <c r="AI1145" t="n">
        <v>1</v>
      </c>
      <c r="AK1145" t="n">
        <v>1</v>
      </c>
      <c r="AL1145" t="n">
        <v>0</v>
      </c>
      <c r="AN1145" t="n">
        <v>0</v>
      </c>
      <c r="AO1145" t="n">
        <v>82</v>
      </c>
      <c r="AU1145" t="inlineStr">
        <is>
          <t>None</t>
        </is>
      </c>
    </row>
    <row r="1146" ht="14.25" customHeight="1" s="152">
      <c r="A1146" t="inlineStr">
        <is>
          <t>SCR</t>
        </is>
      </c>
      <c r="B1146" t="n">
        <v>5</v>
      </c>
      <c r="C1146" t="inlineStr">
        <is>
          <t>A068N094-00</t>
        </is>
      </c>
      <c r="D1146" t="inlineStr">
        <is>
          <t>A068N094</t>
        </is>
      </c>
      <c r="E1146" t="inlineStr">
        <is>
          <t xml:space="preserve">                        A047W707A</t>
        </is>
      </c>
      <c r="F1146" t="inlineStr">
        <is>
          <t>A047W707</t>
        </is>
      </c>
      <c r="G1146" t="inlineStr">
        <is>
          <t>EPA17-Substrate flow through</t>
        </is>
      </c>
      <c r="H1146" t="n">
        <v>1</v>
      </c>
      <c r="I1146" t="inlineStr">
        <is>
          <t>RAW MATERIAL</t>
        </is>
      </c>
      <c r="J1146" t="inlineStr">
        <is>
          <t>Active</t>
        </is>
      </c>
      <c r="L1146" t="n">
        <v>10</v>
      </c>
      <c r="M1146" t="n">
        <v>1</v>
      </c>
      <c r="Q1146" t="inlineStr">
        <is>
          <t>EA</t>
        </is>
      </c>
      <c r="R1146" t="inlineStr">
        <is>
          <t>Item</t>
        </is>
      </c>
      <c r="S1146" t="n">
        <v>1</v>
      </c>
      <c r="T1146" t="n">
        <v>100</v>
      </c>
      <c r="U1146" t="n">
        <v>1</v>
      </c>
      <c r="V1146" t="n">
        <v>1</v>
      </c>
      <c r="W1146" t="inlineStr">
        <is>
          <t>Date</t>
        </is>
      </c>
      <c r="Z1146" s="153" t="n">
        <v>44748.84076388889</v>
      </c>
      <c r="AB1146" t="inlineStr">
        <is>
          <t>*</t>
        </is>
      </c>
      <c r="AD1146" t="inlineStr">
        <is>
          <t>Assembly Pull</t>
        </is>
      </c>
      <c r="AE1146" t="inlineStr">
        <is>
          <t>C500</t>
        </is>
      </c>
      <c r="AI1146" t="n">
        <v>1</v>
      </c>
      <c r="AK1146" t="n">
        <v>1</v>
      </c>
      <c r="AL1146" t="n">
        <v>10</v>
      </c>
      <c r="AN1146" t="n">
        <v>0</v>
      </c>
      <c r="AO1146" t="n">
        <v>12</v>
      </c>
      <c r="AU1146" t="inlineStr">
        <is>
          <t>None</t>
        </is>
      </c>
      <c r="AV1146" t="inlineStr">
        <is>
          <t>*</t>
        </is>
      </c>
    </row>
    <row r="1147" ht="14.25" customHeight="1" s="152">
      <c r="A1147" t="inlineStr">
        <is>
          <t>SCR</t>
        </is>
      </c>
      <c r="B1147" t="n">
        <v>5</v>
      </c>
      <c r="C1147" t="inlineStr">
        <is>
          <t>A068N094-00</t>
        </is>
      </c>
      <c r="D1147" t="inlineStr">
        <is>
          <t>A068N094</t>
        </is>
      </c>
      <c r="E1147" t="inlineStr">
        <is>
          <t xml:space="preserve">                        Q196100</t>
        </is>
      </c>
      <c r="F1147" t="inlineStr">
        <is>
          <t>Q196100</t>
        </is>
      </c>
      <c r="G1147" t="inlineStr">
        <is>
          <t>PRECIOUS METAL PLATINUM PER PRINT</t>
        </is>
      </c>
      <c r="H1147" t="n">
        <v>1</v>
      </c>
      <c r="I1147" t="inlineStr">
        <is>
          <t>RAW MATERIAL</t>
        </is>
      </c>
      <c r="J1147" t="inlineStr">
        <is>
          <t>Active</t>
        </is>
      </c>
      <c r="L1147" t="n">
        <v>20</v>
      </c>
      <c r="M1147" t="n">
        <v>1</v>
      </c>
      <c r="Q1147" t="inlineStr">
        <is>
          <t>TZ</t>
        </is>
      </c>
      <c r="R1147" t="inlineStr">
        <is>
          <t>Item</t>
        </is>
      </c>
      <c r="S1147" t="n">
        <v>0.00493</v>
      </c>
      <c r="T1147" t="n">
        <v>100</v>
      </c>
      <c r="U1147" t="n">
        <v>1</v>
      </c>
      <c r="V1147" t="n">
        <v>0.00493</v>
      </c>
      <c r="W1147" t="inlineStr">
        <is>
          <t>Date</t>
        </is>
      </c>
      <c r="Z1147" s="153" t="n">
        <v>44748.84076388889</v>
      </c>
      <c r="AB1147" t="inlineStr">
        <is>
          <t>*</t>
        </is>
      </c>
      <c r="AC1147" t="inlineStr">
        <is>
          <t>MPTBR898</t>
        </is>
      </c>
      <c r="AD1147" t="inlineStr">
        <is>
          <t>Assembly Pull</t>
        </is>
      </c>
      <c r="AE1147" t="inlineStr">
        <is>
          <t>PGM</t>
        </is>
      </c>
      <c r="AI1147" t="n">
        <v>0.00493</v>
      </c>
      <c r="AK1147" t="n">
        <v>1</v>
      </c>
      <c r="AL1147" t="n">
        <v>80</v>
      </c>
      <c r="AN1147" t="n">
        <v>0</v>
      </c>
      <c r="AO1147" t="n">
        <v>82</v>
      </c>
      <c r="AU1147" t="inlineStr">
        <is>
          <t>None</t>
        </is>
      </c>
      <c r="AV1147" t="inlineStr">
        <is>
          <t>*</t>
        </is>
      </c>
    </row>
    <row r="1148" ht="14.25" customHeight="1" s="152">
      <c r="A1148" t="inlineStr">
        <is>
          <t>SCR</t>
        </is>
      </c>
      <c r="B1148" t="n">
        <v>4</v>
      </c>
      <c r="C1148" t="inlineStr">
        <is>
          <t>A068N094-00</t>
        </is>
      </c>
      <c r="D1148" t="inlineStr">
        <is>
          <t>A068N094</t>
        </is>
      </c>
      <c r="E1148" t="inlineStr">
        <is>
          <t xml:space="preserve">                    A059B852</t>
        </is>
      </c>
      <c r="F1148" t="inlineStr">
        <is>
          <t>A059B852</t>
        </is>
      </c>
      <c r="G1148" t="inlineStr">
        <is>
          <t>EPA17-MAT, SUBSTRATE</t>
        </is>
      </c>
      <c r="H1148" t="n">
        <v>1</v>
      </c>
      <c r="I1148" t="inlineStr">
        <is>
          <t>RAW MATERIAL</t>
        </is>
      </c>
      <c r="J1148" t="inlineStr">
        <is>
          <t>Active</t>
        </is>
      </c>
      <c r="L1148" t="n">
        <v>30</v>
      </c>
      <c r="M1148" t="n">
        <v>1</v>
      </c>
      <c r="Q1148" t="inlineStr">
        <is>
          <t>EA</t>
        </is>
      </c>
      <c r="R1148" t="inlineStr">
        <is>
          <t>Item</t>
        </is>
      </c>
      <c r="S1148" t="n">
        <v>1</v>
      </c>
      <c r="T1148" t="n">
        <v>100</v>
      </c>
      <c r="U1148" t="n">
        <v>1</v>
      </c>
      <c r="V1148" t="n">
        <v>1</v>
      </c>
      <c r="W1148" t="inlineStr">
        <is>
          <t>Date</t>
        </is>
      </c>
      <c r="Z1148" s="153" t="n">
        <v>44748.84076388889</v>
      </c>
      <c r="AB1148" t="inlineStr">
        <is>
          <t>*</t>
        </is>
      </c>
      <c r="AD1148" t="inlineStr">
        <is>
          <t>Assembly Pull</t>
        </is>
      </c>
      <c r="AE1148" t="inlineStr">
        <is>
          <t>C500</t>
        </is>
      </c>
      <c r="AI1148" t="n">
        <v>1</v>
      </c>
      <c r="AK1148" t="n">
        <v>1</v>
      </c>
      <c r="AL1148" t="n">
        <v>5</v>
      </c>
      <c r="AN1148" t="n">
        <v>0</v>
      </c>
      <c r="AO1148" t="n">
        <v>7</v>
      </c>
      <c r="AU1148" t="inlineStr">
        <is>
          <t>None</t>
        </is>
      </c>
      <c r="AV1148" t="inlineStr">
        <is>
          <t>*</t>
        </is>
      </c>
    </row>
    <row r="1149" ht="14.25" customHeight="1" s="152">
      <c r="A1149" t="inlineStr">
        <is>
          <t>SCR</t>
        </is>
      </c>
      <c r="B1149" t="n">
        <v>4</v>
      </c>
      <c r="C1149" t="inlineStr">
        <is>
          <t>A068N094-00</t>
        </is>
      </c>
      <c r="D1149" t="inlineStr">
        <is>
          <t>A068N094</t>
        </is>
      </c>
      <c r="E1149" t="inlineStr">
        <is>
          <t xml:space="preserve">                    A044T757</t>
        </is>
      </c>
      <c r="F1149" t="inlineStr">
        <is>
          <t>A044T757</t>
        </is>
      </c>
      <c r="G1149" t="inlineStr">
        <is>
          <t>EPA17-Substrate flow through</t>
        </is>
      </c>
      <c r="H1149" t="n">
        <v>1</v>
      </c>
      <c r="I1149" t="inlineStr">
        <is>
          <t>RAW MATERIAL</t>
        </is>
      </c>
      <c r="J1149" t="inlineStr">
        <is>
          <t>Active</t>
        </is>
      </c>
      <c r="L1149" t="n">
        <v>40</v>
      </c>
      <c r="M1149" t="n">
        <v>1</v>
      </c>
      <c r="Q1149" t="inlineStr">
        <is>
          <t>EA</t>
        </is>
      </c>
      <c r="R1149" t="inlineStr">
        <is>
          <t>Item</t>
        </is>
      </c>
      <c r="S1149" t="n">
        <v>1</v>
      </c>
      <c r="T1149" t="n">
        <v>100</v>
      </c>
      <c r="U1149" t="n">
        <v>1</v>
      </c>
      <c r="V1149" t="n">
        <v>1</v>
      </c>
      <c r="W1149" t="inlineStr">
        <is>
          <t>Date</t>
        </is>
      </c>
      <c r="Z1149" s="153" t="n">
        <v>44748.84076388889</v>
      </c>
      <c r="AB1149" t="inlineStr">
        <is>
          <t>*</t>
        </is>
      </c>
      <c r="AD1149" t="inlineStr">
        <is>
          <t>Assembly Pull</t>
        </is>
      </c>
      <c r="AE1149" t="inlineStr">
        <is>
          <t>C500</t>
        </is>
      </c>
      <c r="AI1149" t="n">
        <v>1</v>
      </c>
      <c r="AK1149" t="n">
        <v>1</v>
      </c>
      <c r="AL1149" t="n">
        <v>10</v>
      </c>
      <c r="AN1149" t="n">
        <v>0</v>
      </c>
      <c r="AO1149" t="n">
        <v>12</v>
      </c>
      <c r="AU1149" t="inlineStr">
        <is>
          <t>None</t>
        </is>
      </c>
      <c r="AV1149" t="inlineStr">
        <is>
          <t>*</t>
        </is>
      </c>
    </row>
    <row r="1150" ht="14.25" customHeight="1" s="152">
      <c r="A1150" t="inlineStr">
        <is>
          <t>SCR</t>
        </is>
      </c>
      <c r="B1150" t="n">
        <v>4</v>
      </c>
      <c r="C1150" t="inlineStr">
        <is>
          <t>A068N094-00</t>
        </is>
      </c>
      <c r="D1150" t="inlineStr">
        <is>
          <t>A068N094</t>
        </is>
      </c>
      <c r="E1150" t="inlineStr">
        <is>
          <t xml:space="preserve">                    A059B851</t>
        </is>
      </c>
      <c r="F1150" t="inlineStr">
        <is>
          <t>A059B851</t>
        </is>
      </c>
      <c r="G1150" t="inlineStr">
        <is>
          <t>EPA17-MAT, SUBSTRATE</t>
        </is>
      </c>
      <c r="H1150" t="n">
        <v>1</v>
      </c>
      <c r="I1150" t="inlineStr">
        <is>
          <t>RAW MATERIAL</t>
        </is>
      </c>
      <c r="J1150" t="inlineStr">
        <is>
          <t>Active</t>
        </is>
      </c>
      <c r="L1150" t="n">
        <v>50</v>
      </c>
      <c r="M1150" t="n">
        <v>1</v>
      </c>
      <c r="Q1150" t="inlineStr">
        <is>
          <t>EA</t>
        </is>
      </c>
      <c r="R1150" t="inlineStr">
        <is>
          <t>Item</t>
        </is>
      </c>
      <c r="S1150" t="n">
        <v>1</v>
      </c>
      <c r="T1150" t="n">
        <v>100</v>
      </c>
      <c r="U1150" t="n">
        <v>1</v>
      </c>
      <c r="V1150" t="n">
        <v>1</v>
      </c>
      <c r="W1150" t="inlineStr">
        <is>
          <t>Date</t>
        </is>
      </c>
      <c r="Z1150" s="153" t="n">
        <v>44748.84076388889</v>
      </c>
      <c r="AB1150" t="inlineStr">
        <is>
          <t>*</t>
        </is>
      </c>
      <c r="AD1150" t="inlineStr">
        <is>
          <t>Assembly Pull</t>
        </is>
      </c>
      <c r="AE1150" t="inlineStr">
        <is>
          <t>C500</t>
        </is>
      </c>
      <c r="AI1150" t="n">
        <v>1</v>
      </c>
      <c r="AK1150" t="n">
        <v>1</v>
      </c>
      <c r="AL1150" t="n">
        <v>5</v>
      </c>
      <c r="AN1150" t="n">
        <v>0</v>
      </c>
      <c r="AO1150" t="n">
        <v>7</v>
      </c>
      <c r="AU1150" t="inlineStr">
        <is>
          <t>None</t>
        </is>
      </c>
      <c r="AV1150" t="inlineStr">
        <is>
          <t>*</t>
        </is>
      </c>
    </row>
    <row r="1151" ht="14.25" customHeight="1" s="152">
      <c r="A1151" t="inlineStr">
        <is>
          <t>SCR</t>
        </is>
      </c>
      <c r="B1151" t="n">
        <v>2</v>
      </c>
      <c r="C1151" t="inlineStr">
        <is>
          <t>A068N094-00</t>
        </is>
      </c>
      <c r="D1151" t="inlineStr">
        <is>
          <t>A068N094</t>
        </is>
      </c>
      <c r="E1151" t="inlineStr">
        <is>
          <t xml:space="preserve">            A052F137</t>
        </is>
      </c>
      <c r="F1151" t="inlineStr">
        <is>
          <t>A052F137</t>
        </is>
      </c>
      <c r="G1151" t="inlineStr">
        <is>
          <t>EPA17-HEAT SHIELD-OUTLET</t>
        </is>
      </c>
      <c r="H1151" t="n">
        <v>1</v>
      </c>
      <c r="I1151" t="inlineStr">
        <is>
          <t>RAW MATERIAL</t>
        </is>
      </c>
      <c r="J1151" t="inlineStr">
        <is>
          <t>Active</t>
        </is>
      </c>
      <c r="L1151" t="n">
        <v>30</v>
      </c>
      <c r="M1151" t="n">
        <v>1</v>
      </c>
      <c r="Q1151" t="inlineStr">
        <is>
          <t>EA</t>
        </is>
      </c>
      <c r="R1151" t="inlineStr">
        <is>
          <t>Item</t>
        </is>
      </c>
      <c r="S1151" t="n">
        <v>2</v>
      </c>
      <c r="T1151" t="n">
        <v>100</v>
      </c>
      <c r="U1151" t="n">
        <v>1</v>
      </c>
      <c r="V1151" t="n">
        <v>2</v>
      </c>
      <c r="W1151" t="inlineStr">
        <is>
          <t>Date</t>
        </is>
      </c>
      <c r="Z1151" s="153" t="n">
        <v>44748.84076388889</v>
      </c>
      <c r="AB1151" t="inlineStr">
        <is>
          <t>*</t>
        </is>
      </c>
      <c r="AD1151" t="inlineStr">
        <is>
          <t>Assembly Pull</t>
        </is>
      </c>
      <c r="AE1151" t="inlineStr">
        <is>
          <t>MFRJ KITS</t>
        </is>
      </c>
      <c r="AI1151" t="n">
        <v>2</v>
      </c>
      <c r="AK1151" t="n">
        <v>1</v>
      </c>
      <c r="AL1151" t="n">
        <v>10</v>
      </c>
      <c r="AN1151" t="n">
        <v>0</v>
      </c>
      <c r="AO1151" t="n">
        <v>12</v>
      </c>
      <c r="AU1151" t="inlineStr">
        <is>
          <t>None</t>
        </is>
      </c>
      <c r="AV1151" t="inlineStr">
        <is>
          <t>*</t>
        </is>
      </c>
    </row>
    <row r="1152" ht="14.25" customHeight="1" s="152">
      <c r="A1152" t="inlineStr">
        <is>
          <t>SCR</t>
        </is>
      </c>
      <c r="B1152" t="n">
        <v>2</v>
      </c>
      <c r="C1152" t="inlineStr">
        <is>
          <t>A068N094-00</t>
        </is>
      </c>
      <c r="D1152" t="inlineStr">
        <is>
          <t>A068N094</t>
        </is>
      </c>
      <c r="E1152" t="inlineStr">
        <is>
          <t xml:space="preserve">            A052E023</t>
        </is>
      </c>
      <c r="F1152" t="inlineStr">
        <is>
          <t>A052E023</t>
        </is>
      </c>
      <c r="G1152" t="inlineStr">
        <is>
          <t>EPA17-INSULATION-OUTLET</t>
        </is>
      </c>
      <c r="H1152" t="n">
        <v>1</v>
      </c>
      <c r="I1152" t="inlineStr">
        <is>
          <t>RAW MATERIAL</t>
        </is>
      </c>
      <c r="J1152" t="inlineStr">
        <is>
          <t>Active</t>
        </is>
      </c>
      <c r="L1152" t="n">
        <v>40</v>
      </c>
      <c r="M1152" t="n">
        <v>1</v>
      </c>
      <c r="Q1152" t="inlineStr">
        <is>
          <t>EA</t>
        </is>
      </c>
      <c r="R1152" t="inlineStr">
        <is>
          <t>Item</t>
        </is>
      </c>
      <c r="S1152" t="n">
        <v>2</v>
      </c>
      <c r="T1152" t="n">
        <v>100</v>
      </c>
      <c r="U1152" t="n">
        <v>1</v>
      </c>
      <c r="V1152" t="n">
        <v>2</v>
      </c>
      <c r="W1152" t="inlineStr">
        <is>
          <t>Date</t>
        </is>
      </c>
      <c r="Z1152" s="153" t="n">
        <v>44748.84076388889</v>
      </c>
      <c r="AB1152" t="inlineStr">
        <is>
          <t>*</t>
        </is>
      </c>
      <c r="AD1152" t="inlineStr">
        <is>
          <t>Assembly Pull</t>
        </is>
      </c>
      <c r="AE1152" t="inlineStr">
        <is>
          <t>MFRJ KITS</t>
        </is>
      </c>
      <c r="AI1152" t="n">
        <v>2</v>
      </c>
      <c r="AK1152" t="n">
        <v>1</v>
      </c>
      <c r="AL1152" t="n">
        <v>10</v>
      </c>
      <c r="AN1152" t="n">
        <v>0</v>
      </c>
      <c r="AO1152" t="n">
        <v>12</v>
      </c>
      <c r="AU1152" t="inlineStr">
        <is>
          <t>None</t>
        </is>
      </c>
      <c r="AV1152" t="inlineStr">
        <is>
          <t>*</t>
        </is>
      </c>
    </row>
    <row r="1153" ht="14.25" customHeight="1" s="152">
      <c r="A1153" t="inlineStr">
        <is>
          <t>SCR</t>
        </is>
      </c>
      <c r="B1153" t="n">
        <v>2</v>
      </c>
      <c r="C1153" t="inlineStr">
        <is>
          <t>A068N094-00</t>
        </is>
      </c>
      <c r="D1153" t="inlineStr">
        <is>
          <t>A068N094</t>
        </is>
      </c>
      <c r="E1153" t="inlineStr">
        <is>
          <t xml:space="preserve">            A052E022</t>
        </is>
      </c>
      <c r="F1153" t="inlineStr">
        <is>
          <t>A052E022</t>
        </is>
      </c>
      <c r="G1153" t="inlineStr">
        <is>
          <t>EPA17-INSULATION-OUTLET</t>
        </is>
      </c>
      <c r="H1153" t="n">
        <v>1</v>
      </c>
      <c r="I1153" t="inlineStr">
        <is>
          <t>RAW MATERIAL</t>
        </is>
      </c>
      <c r="J1153" t="inlineStr">
        <is>
          <t>Active</t>
        </is>
      </c>
      <c r="L1153" t="n">
        <v>50</v>
      </c>
      <c r="M1153" t="n">
        <v>1</v>
      </c>
      <c r="Q1153" t="inlineStr">
        <is>
          <t>EA</t>
        </is>
      </c>
      <c r="R1153" t="inlineStr">
        <is>
          <t>Item</t>
        </is>
      </c>
      <c r="S1153" t="n">
        <v>2</v>
      </c>
      <c r="T1153" t="n">
        <v>100</v>
      </c>
      <c r="U1153" t="n">
        <v>1</v>
      </c>
      <c r="V1153" t="n">
        <v>2</v>
      </c>
      <c r="W1153" t="inlineStr">
        <is>
          <t>Date</t>
        </is>
      </c>
      <c r="Z1153" s="153" t="n">
        <v>44748.84076388889</v>
      </c>
      <c r="AB1153" t="inlineStr">
        <is>
          <t>*</t>
        </is>
      </c>
      <c r="AD1153" t="inlineStr">
        <is>
          <t>Assembly Pull</t>
        </is>
      </c>
      <c r="AE1153" t="inlineStr">
        <is>
          <t>MFRJ KITS</t>
        </is>
      </c>
      <c r="AI1153" t="n">
        <v>2</v>
      </c>
      <c r="AK1153" t="n">
        <v>1</v>
      </c>
      <c r="AL1153" t="n">
        <v>10</v>
      </c>
      <c r="AN1153" t="n">
        <v>0</v>
      </c>
      <c r="AO1153" t="n">
        <v>12</v>
      </c>
      <c r="AU1153" t="inlineStr">
        <is>
          <t>None</t>
        </is>
      </c>
      <c r="AV1153" t="inlineStr">
        <is>
          <t>*</t>
        </is>
      </c>
    </row>
    <row r="1154" ht="14.25" customHeight="1" s="152">
      <c r="A1154" t="inlineStr">
        <is>
          <t>SCR</t>
        </is>
      </c>
      <c r="B1154" t="n">
        <v>2</v>
      </c>
      <c r="C1154" t="inlineStr">
        <is>
          <t>A068N094-00</t>
        </is>
      </c>
      <c r="D1154" t="inlineStr">
        <is>
          <t>A068N094</t>
        </is>
      </c>
      <c r="E1154" t="inlineStr">
        <is>
          <t xml:space="preserve">            A054U026</t>
        </is>
      </c>
      <c r="F1154" t="inlineStr">
        <is>
          <t>A054U026</t>
        </is>
      </c>
      <c r="G1154" t="inlineStr">
        <is>
          <t>EPA17-HEAT SHIELD-OUTLET</t>
        </is>
      </c>
      <c r="H1154" t="n">
        <v>1</v>
      </c>
      <c r="I1154" t="inlineStr">
        <is>
          <t>RAW MATERIAL</t>
        </is>
      </c>
      <c r="J1154" t="inlineStr">
        <is>
          <t>Active</t>
        </is>
      </c>
      <c r="L1154" t="n">
        <v>60</v>
      </c>
      <c r="M1154" t="n">
        <v>1</v>
      </c>
      <c r="Q1154" t="inlineStr">
        <is>
          <t>EA</t>
        </is>
      </c>
      <c r="R1154" t="inlineStr">
        <is>
          <t>Item</t>
        </is>
      </c>
      <c r="S1154" t="n">
        <v>1</v>
      </c>
      <c r="T1154" t="n">
        <v>100</v>
      </c>
      <c r="U1154" t="n">
        <v>1</v>
      </c>
      <c r="V1154" t="n">
        <v>1</v>
      </c>
      <c r="W1154" t="inlineStr">
        <is>
          <t>Date</t>
        </is>
      </c>
      <c r="Z1154" s="153" t="n">
        <v>44748.84076388889</v>
      </c>
      <c r="AB1154" t="inlineStr">
        <is>
          <t>*</t>
        </is>
      </c>
      <c r="AD1154" t="inlineStr">
        <is>
          <t>Assembly Pull</t>
        </is>
      </c>
      <c r="AE1154" t="inlineStr">
        <is>
          <t>MFRJ KITS</t>
        </is>
      </c>
      <c r="AI1154" t="n">
        <v>1</v>
      </c>
      <c r="AK1154" t="n">
        <v>1</v>
      </c>
      <c r="AL1154" t="n">
        <v>10</v>
      </c>
      <c r="AN1154" t="n">
        <v>0</v>
      </c>
      <c r="AO1154" t="n">
        <v>12</v>
      </c>
      <c r="AU1154" t="inlineStr">
        <is>
          <t>None</t>
        </is>
      </c>
      <c r="AV1154" t="inlineStr">
        <is>
          <t>*</t>
        </is>
      </c>
    </row>
    <row r="1155" ht="14.25" customHeight="1" s="152">
      <c r="A1155" t="inlineStr">
        <is>
          <t>SCR</t>
        </is>
      </c>
      <c r="B1155" t="n">
        <v>2</v>
      </c>
      <c r="C1155" t="inlineStr">
        <is>
          <t>A068N094-00</t>
        </is>
      </c>
      <c r="D1155" t="inlineStr">
        <is>
          <t>A068N094</t>
        </is>
      </c>
      <c r="E1155" t="inlineStr">
        <is>
          <t xml:space="preserve">            A054T636</t>
        </is>
      </c>
      <c r="F1155" t="inlineStr">
        <is>
          <t>A054T636</t>
        </is>
      </c>
      <c r="G1155" t="inlineStr">
        <is>
          <t>EPA17-HEAT SHIELD-OUTLET</t>
        </is>
      </c>
      <c r="H1155" t="n">
        <v>1</v>
      </c>
      <c r="I1155" t="inlineStr">
        <is>
          <t>RAW MATERIAL</t>
        </is>
      </c>
      <c r="J1155" t="inlineStr">
        <is>
          <t>Active</t>
        </is>
      </c>
      <c r="L1155" t="n">
        <v>70</v>
      </c>
      <c r="M1155" t="n">
        <v>1</v>
      </c>
      <c r="Q1155" t="inlineStr">
        <is>
          <t>EA</t>
        </is>
      </c>
      <c r="R1155" t="inlineStr">
        <is>
          <t>Item</t>
        </is>
      </c>
      <c r="S1155" t="n">
        <v>1</v>
      </c>
      <c r="T1155" t="n">
        <v>100</v>
      </c>
      <c r="U1155" t="n">
        <v>1</v>
      </c>
      <c r="V1155" t="n">
        <v>1</v>
      </c>
      <c r="W1155" t="inlineStr">
        <is>
          <t>Date</t>
        </is>
      </c>
      <c r="Z1155" s="153" t="n">
        <v>44748.84076388889</v>
      </c>
      <c r="AB1155" t="inlineStr">
        <is>
          <t>*</t>
        </is>
      </c>
      <c r="AD1155" t="inlineStr">
        <is>
          <t>Assembly Pull</t>
        </is>
      </c>
      <c r="AE1155" t="inlineStr">
        <is>
          <t>MFRJ KITS</t>
        </is>
      </c>
      <c r="AI1155" t="n">
        <v>1</v>
      </c>
      <c r="AK1155" t="n">
        <v>1</v>
      </c>
      <c r="AL1155" t="n">
        <v>10</v>
      </c>
      <c r="AN1155" t="n">
        <v>0</v>
      </c>
      <c r="AO1155" t="n">
        <v>12</v>
      </c>
      <c r="AU1155" t="inlineStr">
        <is>
          <t>None</t>
        </is>
      </c>
      <c r="AV1155" t="inlineStr">
        <is>
          <t>*</t>
        </is>
      </c>
    </row>
    <row r="1156" ht="14.25" customHeight="1" s="152">
      <c r="A1156" t="inlineStr">
        <is>
          <t>SCR</t>
        </is>
      </c>
      <c r="B1156" t="n">
        <v>2</v>
      </c>
      <c r="C1156" t="inlineStr">
        <is>
          <t>A068N094-00</t>
        </is>
      </c>
      <c r="D1156" t="inlineStr">
        <is>
          <t>A068N094</t>
        </is>
      </c>
      <c r="E1156" t="inlineStr">
        <is>
          <t xml:space="preserve">            A057C675</t>
        </is>
      </c>
      <c r="F1156" t="inlineStr">
        <is>
          <t>A057C675</t>
        </is>
      </c>
      <c r="G1156" t="inlineStr">
        <is>
          <t>EPA17-INSULATION</t>
        </is>
      </c>
      <c r="H1156" t="n">
        <v>1</v>
      </c>
      <c r="I1156" t="inlineStr">
        <is>
          <t>RAW MATERIAL</t>
        </is>
      </c>
      <c r="J1156" t="inlineStr">
        <is>
          <t>Active</t>
        </is>
      </c>
      <c r="L1156" t="n">
        <v>80</v>
      </c>
      <c r="M1156" t="n">
        <v>1</v>
      </c>
      <c r="Q1156" t="inlineStr">
        <is>
          <t>EA</t>
        </is>
      </c>
      <c r="R1156" t="inlineStr">
        <is>
          <t>Item</t>
        </is>
      </c>
      <c r="S1156" t="n">
        <v>1</v>
      </c>
      <c r="T1156" t="n">
        <v>100</v>
      </c>
      <c r="U1156" t="n">
        <v>1</v>
      </c>
      <c r="V1156" t="n">
        <v>1</v>
      </c>
      <c r="W1156" t="inlineStr">
        <is>
          <t>Date</t>
        </is>
      </c>
      <c r="Z1156" s="153" t="n">
        <v>44748.84076388889</v>
      </c>
      <c r="AB1156" t="inlineStr">
        <is>
          <t>*</t>
        </is>
      </c>
      <c r="AD1156" t="inlineStr">
        <is>
          <t>Assembly Pull</t>
        </is>
      </c>
      <c r="AE1156" t="inlineStr">
        <is>
          <t>MFRJ KITS</t>
        </is>
      </c>
      <c r="AI1156" t="n">
        <v>1</v>
      </c>
      <c r="AK1156" t="n">
        <v>1</v>
      </c>
      <c r="AL1156" t="n">
        <v>10</v>
      </c>
      <c r="AN1156" t="n">
        <v>0</v>
      </c>
      <c r="AO1156" t="n">
        <v>12</v>
      </c>
      <c r="AU1156" t="inlineStr">
        <is>
          <t>None</t>
        </is>
      </c>
      <c r="AV1156" t="inlineStr">
        <is>
          <t>*</t>
        </is>
      </c>
    </row>
    <row r="1157" ht="14.25" customHeight="1" s="152">
      <c r="A1157" t="inlineStr">
        <is>
          <t>SCR</t>
        </is>
      </c>
      <c r="B1157" t="n">
        <v>2</v>
      </c>
      <c r="C1157" t="inlineStr">
        <is>
          <t>A068N094-00</t>
        </is>
      </c>
      <c r="D1157" t="inlineStr">
        <is>
          <t>A068N094</t>
        </is>
      </c>
      <c r="E1157" t="inlineStr">
        <is>
          <t xml:space="preserve">            A057C674</t>
        </is>
      </c>
      <c r="F1157" t="inlineStr">
        <is>
          <t>A057C674</t>
        </is>
      </c>
      <c r="G1157" t="inlineStr">
        <is>
          <t>EPA17-INSULATION</t>
        </is>
      </c>
      <c r="H1157" t="n">
        <v>1</v>
      </c>
      <c r="I1157" t="inlineStr">
        <is>
          <t>RAW MATERIAL</t>
        </is>
      </c>
      <c r="J1157" t="inlineStr">
        <is>
          <t>Active</t>
        </is>
      </c>
      <c r="L1157" t="n">
        <v>90</v>
      </c>
      <c r="M1157" t="n">
        <v>1</v>
      </c>
      <c r="Q1157" t="inlineStr">
        <is>
          <t>EA</t>
        </is>
      </c>
      <c r="R1157" t="inlineStr">
        <is>
          <t>Item</t>
        </is>
      </c>
      <c r="S1157" t="n">
        <v>1</v>
      </c>
      <c r="T1157" t="n">
        <v>100</v>
      </c>
      <c r="U1157" t="n">
        <v>1</v>
      </c>
      <c r="V1157" t="n">
        <v>1</v>
      </c>
      <c r="W1157" t="inlineStr">
        <is>
          <t>Date</t>
        </is>
      </c>
      <c r="Z1157" s="153" t="n">
        <v>44748.84076388889</v>
      </c>
      <c r="AB1157" t="inlineStr">
        <is>
          <t>*</t>
        </is>
      </c>
      <c r="AD1157" t="inlineStr">
        <is>
          <t>Assembly Pull</t>
        </is>
      </c>
      <c r="AE1157" t="inlineStr">
        <is>
          <t>MFRJ KITS</t>
        </is>
      </c>
      <c r="AI1157" t="n">
        <v>1</v>
      </c>
      <c r="AK1157" t="n">
        <v>1</v>
      </c>
      <c r="AL1157" t="n">
        <v>15</v>
      </c>
      <c r="AN1157" t="n">
        <v>0</v>
      </c>
      <c r="AO1157" t="n">
        <v>17</v>
      </c>
      <c r="AU1157" t="inlineStr">
        <is>
          <t>None</t>
        </is>
      </c>
      <c r="AV1157" t="inlineStr">
        <is>
          <t>*</t>
        </is>
      </c>
    </row>
    <row r="1158" ht="14.25" customHeight="1" s="152">
      <c r="A1158" t="inlineStr">
        <is>
          <t>SCR</t>
        </is>
      </c>
      <c r="B1158" t="n">
        <v>2</v>
      </c>
      <c r="C1158" t="inlineStr">
        <is>
          <t>A068N094-00</t>
        </is>
      </c>
      <c r="D1158" t="inlineStr">
        <is>
          <t>A068N094</t>
        </is>
      </c>
      <c r="E1158" t="inlineStr">
        <is>
          <t xml:space="preserve">            A054H437</t>
        </is>
      </c>
      <c r="F1158" t="inlineStr">
        <is>
          <t>A054H437</t>
        </is>
      </c>
      <c r="G1158" t="inlineStr">
        <is>
          <t>EPA17-HEAT SHIELD-OUTLET-EO</t>
        </is>
      </c>
      <c r="H1158" t="n">
        <v>1</v>
      </c>
      <c r="I1158" t="inlineStr">
        <is>
          <t>RAW MATERIAL</t>
        </is>
      </c>
      <c r="J1158" t="inlineStr">
        <is>
          <t>Active</t>
        </is>
      </c>
      <c r="L1158" t="n">
        <v>100</v>
      </c>
      <c r="M1158" t="n">
        <v>1</v>
      </c>
      <c r="Q1158" t="inlineStr">
        <is>
          <t>EA</t>
        </is>
      </c>
      <c r="R1158" t="inlineStr">
        <is>
          <t>Item</t>
        </is>
      </c>
      <c r="S1158" t="n">
        <v>1</v>
      </c>
      <c r="T1158" t="n">
        <v>100</v>
      </c>
      <c r="U1158" t="n">
        <v>1</v>
      </c>
      <c r="V1158" t="n">
        <v>1</v>
      </c>
      <c r="W1158" t="inlineStr">
        <is>
          <t>Date</t>
        </is>
      </c>
      <c r="Z1158" s="153" t="n">
        <v>44748.84076388889</v>
      </c>
      <c r="AB1158" t="inlineStr">
        <is>
          <t>*</t>
        </is>
      </c>
      <c r="AD1158" t="inlineStr">
        <is>
          <t>Assembly Pull</t>
        </is>
      </c>
      <c r="AE1158" t="inlineStr">
        <is>
          <t>MFRJ KITS</t>
        </is>
      </c>
      <c r="AI1158" t="n">
        <v>1</v>
      </c>
      <c r="AK1158" t="n">
        <v>1</v>
      </c>
      <c r="AL1158" t="n">
        <v>10</v>
      </c>
      <c r="AN1158" t="n">
        <v>0</v>
      </c>
      <c r="AO1158" t="n">
        <v>12</v>
      </c>
      <c r="AU1158" t="inlineStr">
        <is>
          <t>None</t>
        </is>
      </c>
      <c r="AV1158" t="inlineStr">
        <is>
          <t>*</t>
        </is>
      </c>
    </row>
    <row r="1159" ht="14.25" customHeight="1" s="152">
      <c r="A1159" t="inlineStr">
        <is>
          <t>SCR</t>
        </is>
      </c>
      <c r="B1159" t="n">
        <v>2</v>
      </c>
      <c r="C1159" t="inlineStr">
        <is>
          <t>A068N094-00</t>
        </is>
      </c>
      <c r="D1159" t="inlineStr">
        <is>
          <t>A068N094</t>
        </is>
      </c>
      <c r="E1159" t="inlineStr">
        <is>
          <t xml:space="preserve">            A054S120</t>
        </is>
      </c>
      <c r="F1159" t="inlineStr">
        <is>
          <t>A054S120</t>
        </is>
      </c>
      <c r="G1159" t="inlineStr">
        <is>
          <t>EPA17-HEAT SHIELD-OUTLET-EO</t>
        </is>
      </c>
      <c r="H1159" t="n">
        <v>1</v>
      </c>
      <c r="I1159" t="inlineStr">
        <is>
          <t>RAW MATERIAL</t>
        </is>
      </c>
      <c r="J1159" t="inlineStr">
        <is>
          <t>Active</t>
        </is>
      </c>
      <c r="L1159" t="n">
        <v>110</v>
      </c>
      <c r="M1159" t="n">
        <v>1</v>
      </c>
      <c r="Q1159" t="inlineStr">
        <is>
          <t>EA</t>
        </is>
      </c>
      <c r="R1159" t="inlineStr">
        <is>
          <t>Item</t>
        </is>
      </c>
      <c r="S1159" t="n">
        <v>1</v>
      </c>
      <c r="T1159" t="n">
        <v>100</v>
      </c>
      <c r="U1159" t="n">
        <v>1</v>
      </c>
      <c r="V1159" t="n">
        <v>1</v>
      </c>
      <c r="W1159" t="inlineStr">
        <is>
          <t>Date</t>
        </is>
      </c>
      <c r="Z1159" s="153" t="n">
        <v>44748.84076388889</v>
      </c>
      <c r="AB1159" t="inlineStr">
        <is>
          <t>*</t>
        </is>
      </c>
      <c r="AD1159" t="inlineStr">
        <is>
          <t>Assembly Pull</t>
        </is>
      </c>
      <c r="AE1159" t="inlineStr">
        <is>
          <t>MFRJ KITS</t>
        </is>
      </c>
      <c r="AI1159" t="n">
        <v>1</v>
      </c>
      <c r="AK1159" t="n">
        <v>1</v>
      </c>
      <c r="AL1159" t="n">
        <v>10</v>
      </c>
      <c r="AN1159" t="n">
        <v>0</v>
      </c>
      <c r="AO1159" t="n">
        <v>12</v>
      </c>
      <c r="AU1159" t="inlineStr">
        <is>
          <t>None</t>
        </is>
      </c>
      <c r="AV1159" t="inlineStr">
        <is>
          <t>*</t>
        </is>
      </c>
    </row>
    <row r="1160" ht="14.25" customHeight="1" s="152">
      <c r="A1160" t="inlineStr">
        <is>
          <t>SCR</t>
        </is>
      </c>
      <c r="B1160" t="n">
        <v>1</v>
      </c>
      <c r="C1160" t="inlineStr">
        <is>
          <t>A068N095-00</t>
        </is>
      </c>
      <c r="D1160" t="inlineStr">
        <is>
          <t>A068N095</t>
        </is>
      </c>
      <c r="E1160" t="inlineStr">
        <is>
          <t xml:space="preserve">    -  A068N095P</t>
        </is>
      </c>
      <c r="F1160" t="inlineStr">
        <is>
          <t>A068N095</t>
        </is>
      </c>
      <c r="G1160" t="inlineStr">
        <is>
          <t>GHG21-OUTLET MODULE-EO</t>
        </is>
      </c>
      <c r="H1160" t="n">
        <v>1</v>
      </c>
      <c r="I1160" t="inlineStr">
        <is>
          <t>PHANTOM</t>
        </is>
      </c>
      <c r="J1160" t="inlineStr">
        <is>
          <t>PHANTOM</t>
        </is>
      </c>
      <c r="L1160" t="n">
        <v>10</v>
      </c>
      <c r="M1160" t="n">
        <v>1</v>
      </c>
      <c r="Q1160" t="inlineStr">
        <is>
          <t>EA</t>
        </is>
      </c>
      <c r="R1160" t="inlineStr">
        <is>
          <t>Item</t>
        </is>
      </c>
      <c r="S1160" t="n">
        <v>1</v>
      </c>
      <c r="T1160" t="n">
        <v>100</v>
      </c>
      <c r="U1160" t="n">
        <v>1</v>
      </c>
      <c r="V1160" t="n">
        <v>1</v>
      </c>
      <c r="W1160" t="inlineStr">
        <is>
          <t>Date</t>
        </is>
      </c>
      <c r="Z1160" s="153" t="n">
        <v>44748.84364583333</v>
      </c>
      <c r="AB1160" t="inlineStr">
        <is>
          <t>*</t>
        </is>
      </c>
      <c r="AD1160" t="inlineStr">
        <is>
          <t>Phantom</t>
        </is>
      </c>
      <c r="AI1160" t="n">
        <v>1</v>
      </c>
      <c r="AK1160" t="n">
        <v>1</v>
      </c>
      <c r="AL1160" t="n">
        <v>0</v>
      </c>
      <c r="AN1160" t="n">
        <v>2</v>
      </c>
      <c r="AO1160" t="n">
        <v>83</v>
      </c>
      <c r="AU1160" t="inlineStr">
        <is>
          <t>None</t>
        </is>
      </c>
    </row>
    <row r="1161" ht="14.25" customHeight="1" s="152">
      <c r="A1161" t="inlineStr">
        <is>
          <t>SCR</t>
        </is>
      </c>
      <c r="B1161" t="n">
        <v>2</v>
      </c>
      <c r="C1161" t="inlineStr">
        <is>
          <t>A068N095-00</t>
        </is>
      </c>
      <c r="D1161" t="inlineStr">
        <is>
          <t>A068N095</t>
        </is>
      </c>
      <c r="E1161" t="inlineStr">
        <is>
          <t xml:space="preserve">        -  A068N095-SUB</t>
        </is>
      </c>
      <c r="F1161" t="inlineStr">
        <is>
          <t>A068N095</t>
        </is>
      </c>
      <c r="G1161" t="inlineStr">
        <is>
          <t>GHG21-OUTLET SUB MODULE-EO</t>
        </is>
      </c>
      <c r="H1161" t="n">
        <v>1</v>
      </c>
      <c r="I1161" t="inlineStr">
        <is>
          <t>PHANTOM</t>
        </is>
      </c>
      <c r="J1161" t="inlineStr">
        <is>
          <t>PHANTOM</t>
        </is>
      </c>
      <c r="L1161" t="n">
        <v>10</v>
      </c>
      <c r="M1161" t="n">
        <v>1</v>
      </c>
      <c r="Q1161" t="inlineStr">
        <is>
          <t>EA</t>
        </is>
      </c>
      <c r="R1161" t="inlineStr">
        <is>
          <t>Item</t>
        </is>
      </c>
      <c r="S1161" t="n">
        <v>1</v>
      </c>
      <c r="T1161" t="n">
        <v>100</v>
      </c>
      <c r="U1161" t="n">
        <v>1</v>
      </c>
      <c r="V1161" t="n">
        <v>1</v>
      </c>
      <c r="W1161" t="inlineStr">
        <is>
          <t>Date</t>
        </is>
      </c>
      <c r="Z1161" s="153" t="n">
        <v>44748.84364583333</v>
      </c>
      <c r="AB1161" t="inlineStr">
        <is>
          <t>*</t>
        </is>
      </c>
      <c r="AD1161" t="inlineStr">
        <is>
          <t>Assembly Pull</t>
        </is>
      </c>
      <c r="AI1161" t="n">
        <v>1</v>
      </c>
      <c r="AK1161" t="n">
        <v>1</v>
      </c>
      <c r="AL1161" t="n">
        <v>0</v>
      </c>
      <c r="AN1161" t="n">
        <v>0</v>
      </c>
      <c r="AO1161" t="n">
        <v>12</v>
      </c>
      <c r="AU1161" t="inlineStr">
        <is>
          <t>None</t>
        </is>
      </c>
    </row>
    <row r="1162" ht="14.25" customHeight="1" s="152">
      <c r="A1162" t="inlineStr">
        <is>
          <t>SCR</t>
        </is>
      </c>
      <c r="B1162" t="n">
        <v>3</v>
      </c>
      <c r="C1162" t="inlineStr">
        <is>
          <t>A068N095-00</t>
        </is>
      </c>
      <c r="D1162" t="inlineStr">
        <is>
          <t>A068N095</t>
        </is>
      </c>
      <c r="E1162" t="inlineStr">
        <is>
          <t xml:space="preserve">                A054H435</t>
        </is>
      </c>
      <c r="F1162" t="inlineStr">
        <is>
          <t>A054H435</t>
        </is>
      </c>
      <c r="G1162" t="inlineStr">
        <is>
          <t>EPA17-FLANGE-OUTLET-EO</t>
        </is>
      </c>
      <c r="H1162" t="n">
        <v>1</v>
      </c>
      <c r="I1162" t="inlineStr">
        <is>
          <t>RAW MATERIAL</t>
        </is>
      </c>
      <c r="J1162" t="inlineStr">
        <is>
          <t>Active</t>
        </is>
      </c>
      <c r="L1162" t="n">
        <v>10</v>
      </c>
      <c r="M1162" t="n">
        <v>1</v>
      </c>
      <c r="Q1162" t="inlineStr">
        <is>
          <t>EA</t>
        </is>
      </c>
      <c r="R1162" t="inlineStr">
        <is>
          <t>Item</t>
        </is>
      </c>
      <c r="S1162" t="n">
        <v>1</v>
      </c>
      <c r="T1162" t="n">
        <v>100</v>
      </c>
      <c r="U1162" t="n">
        <v>1</v>
      </c>
      <c r="V1162" t="n">
        <v>1</v>
      </c>
      <c r="W1162" t="inlineStr">
        <is>
          <t>Date</t>
        </is>
      </c>
      <c r="Z1162" s="153" t="n">
        <v>44748.84364583333</v>
      </c>
      <c r="AB1162" t="inlineStr">
        <is>
          <t>*</t>
        </is>
      </c>
      <c r="AD1162" t="inlineStr">
        <is>
          <t>Assembly Pull</t>
        </is>
      </c>
      <c r="AE1162" t="inlineStr">
        <is>
          <t>MFRJ KITS</t>
        </is>
      </c>
      <c r="AI1162" t="n">
        <v>1</v>
      </c>
      <c r="AK1162" t="n">
        <v>1</v>
      </c>
      <c r="AL1162" t="n">
        <v>10</v>
      </c>
      <c r="AN1162" t="n">
        <v>0</v>
      </c>
      <c r="AO1162" t="n">
        <v>12</v>
      </c>
      <c r="AU1162" t="inlineStr">
        <is>
          <t>None</t>
        </is>
      </c>
      <c r="AV1162" t="inlineStr">
        <is>
          <t>*</t>
        </is>
      </c>
    </row>
    <row r="1163" ht="14.25" customHeight="1" s="152">
      <c r="A1163" t="inlineStr">
        <is>
          <t>SCR</t>
        </is>
      </c>
      <c r="B1163" t="n">
        <v>3</v>
      </c>
      <c r="C1163" t="inlineStr">
        <is>
          <t>A068N095-00</t>
        </is>
      </c>
      <c r="D1163" t="inlineStr">
        <is>
          <t>A068N095</t>
        </is>
      </c>
      <c r="E1163" t="inlineStr">
        <is>
          <t xml:space="preserve">                A052F400</t>
        </is>
      </c>
      <c r="F1163" t="inlineStr">
        <is>
          <t>A052F400</t>
        </is>
      </c>
      <c r="G1163" t="inlineStr">
        <is>
          <t>EPA17-STEERING WHEEL-OUTLET-EO</t>
        </is>
      </c>
      <c r="H1163" t="n">
        <v>1</v>
      </c>
      <c r="I1163" t="inlineStr">
        <is>
          <t>RAW MATERIAL</t>
        </is>
      </c>
      <c r="J1163" t="inlineStr">
        <is>
          <t>Active</t>
        </is>
      </c>
      <c r="L1163" t="n">
        <v>20</v>
      </c>
      <c r="M1163" t="n">
        <v>1</v>
      </c>
      <c r="Q1163" t="inlineStr">
        <is>
          <t>EA</t>
        </is>
      </c>
      <c r="R1163" t="inlineStr">
        <is>
          <t>Item</t>
        </is>
      </c>
      <c r="S1163" t="n">
        <v>1</v>
      </c>
      <c r="T1163" t="n">
        <v>100</v>
      </c>
      <c r="U1163" t="n">
        <v>1</v>
      </c>
      <c r="V1163" t="n">
        <v>1</v>
      </c>
      <c r="W1163" t="inlineStr">
        <is>
          <t>Date</t>
        </is>
      </c>
      <c r="Z1163" s="153" t="n">
        <v>44748.84364583333</v>
      </c>
      <c r="AB1163" t="inlineStr">
        <is>
          <t>*</t>
        </is>
      </c>
      <c r="AD1163" t="inlineStr">
        <is>
          <t>Assembly Pull</t>
        </is>
      </c>
      <c r="AE1163" t="inlineStr">
        <is>
          <t>MFRJ KITS</t>
        </is>
      </c>
      <c r="AI1163" t="n">
        <v>1</v>
      </c>
      <c r="AK1163" t="n">
        <v>1</v>
      </c>
      <c r="AL1163" t="n">
        <v>10</v>
      </c>
      <c r="AN1163" t="n">
        <v>0</v>
      </c>
      <c r="AO1163" t="n">
        <v>12</v>
      </c>
      <c r="AU1163" t="inlineStr">
        <is>
          <t>None</t>
        </is>
      </c>
      <c r="AV1163" t="inlineStr">
        <is>
          <t>*</t>
        </is>
      </c>
    </row>
    <row r="1164" ht="14.25" customHeight="1" s="152">
      <c r="A1164" t="inlineStr">
        <is>
          <t>SCR</t>
        </is>
      </c>
      <c r="B1164" t="n">
        <v>3</v>
      </c>
      <c r="C1164" t="inlineStr">
        <is>
          <t>A068N095-00</t>
        </is>
      </c>
      <c r="D1164" t="inlineStr">
        <is>
          <t>A068N095</t>
        </is>
      </c>
      <c r="E1164" t="inlineStr">
        <is>
          <t xml:space="preserve">                A054R840</t>
        </is>
      </c>
      <c r="F1164" t="inlineStr">
        <is>
          <t>A054R840</t>
        </is>
      </c>
      <c r="G1164" t="inlineStr">
        <is>
          <t>EPA17-PIPE COUPLING-OUTLET</t>
        </is>
      </c>
      <c r="H1164" t="n">
        <v>1</v>
      </c>
      <c r="I1164" t="inlineStr">
        <is>
          <t>RAW MATERIAL</t>
        </is>
      </c>
      <c r="J1164" t="inlineStr">
        <is>
          <t>Active</t>
        </is>
      </c>
      <c r="L1164" t="n">
        <v>30</v>
      </c>
      <c r="M1164" t="n">
        <v>1</v>
      </c>
      <c r="Q1164" t="inlineStr">
        <is>
          <t>EA</t>
        </is>
      </c>
      <c r="R1164" t="inlineStr">
        <is>
          <t>Item</t>
        </is>
      </c>
      <c r="S1164" t="n">
        <v>1</v>
      </c>
      <c r="T1164" t="n">
        <v>100</v>
      </c>
      <c r="U1164" t="n">
        <v>1</v>
      </c>
      <c r="V1164" t="n">
        <v>1</v>
      </c>
      <c r="W1164" t="inlineStr">
        <is>
          <t>Date</t>
        </is>
      </c>
      <c r="Z1164" s="153" t="n">
        <v>44748.84364583333</v>
      </c>
      <c r="AB1164" t="inlineStr">
        <is>
          <t>*</t>
        </is>
      </c>
      <c r="AD1164" t="inlineStr">
        <is>
          <t>Assembly Pull</t>
        </is>
      </c>
      <c r="AE1164" t="inlineStr">
        <is>
          <t>M1200</t>
        </is>
      </c>
      <c r="AI1164" t="n">
        <v>1</v>
      </c>
      <c r="AK1164" t="n">
        <v>1</v>
      </c>
      <c r="AL1164" t="n">
        <v>10</v>
      </c>
      <c r="AN1164" t="n">
        <v>0</v>
      </c>
      <c r="AO1164" t="n">
        <v>12</v>
      </c>
      <c r="AU1164" t="inlineStr">
        <is>
          <t>None</t>
        </is>
      </c>
      <c r="AV1164" t="inlineStr">
        <is>
          <t>*</t>
        </is>
      </c>
    </row>
    <row r="1165" ht="14.25" customHeight="1" s="152">
      <c r="A1165" t="inlineStr">
        <is>
          <t>SCR</t>
        </is>
      </c>
      <c r="B1165" t="n">
        <v>3</v>
      </c>
      <c r="C1165" t="inlineStr">
        <is>
          <t>A068N095-00</t>
        </is>
      </c>
      <c r="D1165" t="inlineStr">
        <is>
          <t>A068N095</t>
        </is>
      </c>
      <c r="E1165" t="inlineStr">
        <is>
          <t xml:space="preserve">                A057D137</t>
        </is>
      </c>
      <c r="F1165" t="inlineStr">
        <is>
          <t>A057D137</t>
        </is>
      </c>
      <c r="G1165" t="inlineStr">
        <is>
          <t>EPA17-COUPLER</t>
        </is>
      </c>
      <c r="H1165" t="n">
        <v>1</v>
      </c>
      <c r="I1165" t="inlineStr">
        <is>
          <t>RAW MATERIAL</t>
        </is>
      </c>
      <c r="J1165" t="inlineStr">
        <is>
          <t>Active</t>
        </is>
      </c>
      <c r="L1165" t="n">
        <v>40</v>
      </c>
      <c r="M1165" t="n">
        <v>1</v>
      </c>
      <c r="Q1165" t="inlineStr">
        <is>
          <t>EA</t>
        </is>
      </c>
      <c r="R1165" t="inlineStr">
        <is>
          <t>Item</t>
        </is>
      </c>
      <c r="S1165" t="n">
        <v>1</v>
      </c>
      <c r="T1165" t="n">
        <v>100</v>
      </c>
      <c r="U1165" t="n">
        <v>1</v>
      </c>
      <c r="V1165" t="n">
        <v>1</v>
      </c>
      <c r="W1165" t="inlineStr">
        <is>
          <t>Date</t>
        </is>
      </c>
      <c r="Z1165" s="153" t="n">
        <v>44748.84364583333</v>
      </c>
      <c r="AB1165" t="inlineStr">
        <is>
          <t>*</t>
        </is>
      </c>
      <c r="AD1165" t="inlineStr">
        <is>
          <t>Assembly Pull</t>
        </is>
      </c>
      <c r="AE1165" t="inlineStr">
        <is>
          <t>M1200</t>
        </is>
      </c>
      <c r="AI1165" t="n">
        <v>1</v>
      </c>
      <c r="AK1165" t="n">
        <v>1</v>
      </c>
      <c r="AL1165" t="n">
        <v>10</v>
      </c>
      <c r="AN1165" t="n">
        <v>0</v>
      </c>
      <c r="AO1165" t="n">
        <v>12</v>
      </c>
      <c r="AU1165" t="inlineStr">
        <is>
          <t>None</t>
        </is>
      </c>
      <c r="AV1165" t="inlineStr">
        <is>
          <t>*</t>
        </is>
      </c>
    </row>
    <row r="1166" ht="14.25" customHeight="1" s="152">
      <c r="A1166" t="inlineStr">
        <is>
          <t>SCR</t>
        </is>
      </c>
      <c r="B1166" t="n">
        <v>3</v>
      </c>
      <c r="C1166" t="inlineStr">
        <is>
          <t>A068N095-00</t>
        </is>
      </c>
      <c r="D1166" t="inlineStr">
        <is>
          <t>A068N095</t>
        </is>
      </c>
      <c r="E1166" t="inlineStr">
        <is>
          <t xml:space="preserve">                A057D140</t>
        </is>
      </c>
      <c r="F1166" t="inlineStr">
        <is>
          <t>A057D140</t>
        </is>
      </c>
      <c r="G1166" t="inlineStr">
        <is>
          <t>EPA17-COUPLER</t>
        </is>
      </c>
      <c r="H1166" t="n">
        <v>1</v>
      </c>
      <c r="I1166" t="inlineStr">
        <is>
          <t>RAW MATERIAL</t>
        </is>
      </c>
      <c r="J1166" t="inlineStr">
        <is>
          <t>Active</t>
        </is>
      </c>
      <c r="L1166" t="n">
        <v>50</v>
      </c>
      <c r="M1166" t="n">
        <v>1</v>
      </c>
      <c r="Q1166" t="inlineStr">
        <is>
          <t>EA</t>
        </is>
      </c>
      <c r="R1166" t="inlineStr">
        <is>
          <t>Item</t>
        </is>
      </c>
      <c r="S1166" t="n">
        <v>1</v>
      </c>
      <c r="T1166" t="n">
        <v>100</v>
      </c>
      <c r="U1166" t="n">
        <v>1</v>
      </c>
      <c r="V1166" t="n">
        <v>1</v>
      </c>
      <c r="W1166" t="inlineStr">
        <is>
          <t>Date</t>
        </is>
      </c>
      <c r="Z1166" s="153" t="n">
        <v>44748.84364583333</v>
      </c>
      <c r="AB1166" t="inlineStr">
        <is>
          <t>*</t>
        </is>
      </c>
      <c r="AD1166" t="inlineStr">
        <is>
          <t>Assembly Pull</t>
        </is>
      </c>
      <c r="AE1166" t="inlineStr">
        <is>
          <t>M1200</t>
        </is>
      </c>
      <c r="AI1166" t="n">
        <v>1</v>
      </c>
      <c r="AK1166" t="n">
        <v>1</v>
      </c>
      <c r="AL1166" t="n">
        <v>10</v>
      </c>
      <c r="AN1166" t="n">
        <v>0</v>
      </c>
      <c r="AO1166" t="n">
        <v>12</v>
      </c>
      <c r="AU1166" t="inlineStr">
        <is>
          <t>None</t>
        </is>
      </c>
      <c r="AV1166" t="inlineStr">
        <is>
          <t>*</t>
        </is>
      </c>
    </row>
    <row r="1167" ht="14.25" customHeight="1" s="152">
      <c r="A1167" t="inlineStr">
        <is>
          <t>SCR</t>
        </is>
      </c>
      <c r="B1167" t="n">
        <v>3</v>
      </c>
      <c r="C1167" t="inlineStr">
        <is>
          <t>A068N095-00</t>
        </is>
      </c>
      <c r="D1167" t="inlineStr">
        <is>
          <t>A068N095</t>
        </is>
      </c>
      <c r="E1167" t="inlineStr">
        <is>
          <t xml:space="preserve">                A054R839</t>
        </is>
      </c>
      <c r="F1167" t="inlineStr">
        <is>
          <t>A054R839</t>
        </is>
      </c>
      <c r="G1167" t="inlineStr">
        <is>
          <t>EPA17-PIPE COUPLING-OUTLET</t>
        </is>
      </c>
      <c r="H1167" t="n">
        <v>1</v>
      </c>
      <c r="I1167" t="inlineStr">
        <is>
          <t>RAW MATERIAL</t>
        </is>
      </c>
      <c r="J1167" t="inlineStr">
        <is>
          <t>Active</t>
        </is>
      </c>
      <c r="L1167" t="n">
        <v>60</v>
      </c>
      <c r="M1167" t="n">
        <v>1</v>
      </c>
      <c r="Q1167" t="inlineStr">
        <is>
          <t>EA</t>
        </is>
      </c>
      <c r="R1167" t="inlineStr">
        <is>
          <t>Item</t>
        </is>
      </c>
      <c r="S1167" t="n">
        <v>1</v>
      </c>
      <c r="T1167" t="n">
        <v>100</v>
      </c>
      <c r="U1167" t="n">
        <v>1</v>
      </c>
      <c r="V1167" t="n">
        <v>1</v>
      </c>
      <c r="W1167" t="inlineStr">
        <is>
          <t>Date</t>
        </is>
      </c>
      <c r="Z1167" s="153" t="n">
        <v>44748.84364583333</v>
      </c>
      <c r="AB1167" t="inlineStr">
        <is>
          <t>*</t>
        </is>
      </c>
      <c r="AD1167" t="inlineStr">
        <is>
          <t>Assembly Pull</t>
        </is>
      </c>
      <c r="AE1167" t="inlineStr">
        <is>
          <t>M1200</t>
        </is>
      </c>
      <c r="AI1167" t="n">
        <v>1</v>
      </c>
      <c r="AK1167" t="n">
        <v>1</v>
      </c>
      <c r="AL1167" t="n">
        <v>10</v>
      </c>
      <c r="AN1167" t="n">
        <v>0</v>
      </c>
      <c r="AO1167" t="n">
        <v>12</v>
      </c>
      <c r="AU1167" t="inlineStr">
        <is>
          <t>None</t>
        </is>
      </c>
      <c r="AV1167" t="inlineStr">
        <is>
          <t>*</t>
        </is>
      </c>
    </row>
    <row r="1168" ht="14.25" customHeight="1" s="152">
      <c r="A1168" t="inlineStr">
        <is>
          <t>SCR</t>
        </is>
      </c>
      <c r="B1168" t="n">
        <v>2</v>
      </c>
      <c r="C1168" t="inlineStr">
        <is>
          <t>A068N095-00</t>
        </is>
      </c>
      <c r="D1168" t="inlineStr">
        <is>
          <t>A068N095</t>
        </is>
      </c>
      <c r="E1168" t="inlineStr">
        <is>
          <t xml:space="preserve">        -  A054V482</t>
        </is>
      </c>
      <c r="F1168" t="inlineStr">
        <is>
          <t>A054V482</t>
        </is>
      </c>
      <c r="G1168" t="inlineStr">
        <is>
          <t>EPA17-SCR CAT MODULE-SUB ASSY</t>
        </is>
      </c>
      <c r="H1168" t="n">
        <v>1</v>
      </c>
      <c r="I1168" t="inlineStr">
        <is>
          <t>SUB ASSEMBLY</t>
        </is>
      </c>
      <c r="J1168" t="inlineStr">
        <is>
          <t>Active</t>
        </is>
      </c>
      <c r="L1168" t="n">
        <v>20</v>
      </c>
      <c r="M1168" t="n">
        <v>1</v>
      </c>
      <c r="Q1168" t="inlineStr">
        <is>
          <t>EA</t>
        </is>
      </c>
      <c r="R1168" t="inlineStr">
        <is>
          <t>Item</t>
        </is>
      </c>
      <c r="S1168" t="n">
        <v>1</v>
      </c>
      <c r="T1168" t="n">
        <v>100</v>
      </c>
      <c r="U1168" t="n">
        <v>1</v>
      </c>
      <c r="V1168" t="n">
        <v>1</v>
      </c>
      <c r="W1168" t="inlineStr">
        <is>
          <t>Date</t>
        </is>
      </c>
      <c r="Z1168" s="153" t="n">
        <v>44748.84364583333</v>
      </c>
      <c r="AB1168" t="inlineStr">
        <is>
          <t>*</t>
        </is>
      </c>
      <c r="AD1168" t="inlineStr">
        <is>
          <t>Assembly Pull</t>
        </is>
      </c>
      <c r="AE1168" t="inlineStr">
        <is>
          <t>M1200</t>
        </is>
      </c>
      <c r="AI1168" t="n">
        <v>1</v>
      </c>
      <c r="AK1168" t="n">
        <v>1</v>
      </c>
      <c r="AL1168" t="n">
        <v>1</v>
      </c>
      <c r="AN1168" t="n">
        <v>2</v>
      </c>
      <c r="AO1168" t="n">
        <v>83</v>
      </c>
      <c r="AU1168" t="inlineStr">
        <is>
          <t>None</t>
        </is>
      </c>
      <c r="AV1168" t="inlineStr">
        <is>
          <t>*</t>
        </is>
      </c>
    </row>
    <row r="1169" ht="14.25" customHeight="1" s="152">
      <c r="A1169" t="inlineStr">
        <is>
          <t>SCR</t>
        </is>
      </c>
      <c r="B1169" t="n">
        <v>3</v>
      </c>
      <c r="C1169" t="inlineStr">
        <is>
          <t>A068N095-00</t>
        </is>
      </c>
      <c r="D1169" t="inlineStr">
        <is>
          <t>A068N095</t>
        </is>
      </c>
      <c r="E1169" t="inlineStr">
        <is>
          <t xml:space="preserve">            -  A054V482P</t>
        </is>
      </c>
      <c r="F1169" t="inlineStr">
        <is>
          <t>A054V482</t>
        </is>
      </c>
      <c r="G1169" t="inlineStr">
        <is>
          <t>EPA17-SCR CAT MODULE-SUB ASSY</t>
        </is>
      </c>
      <c r="H1169" t="n">
        <v>1</v>
      </c>
      <c r="I1169" t="inlineStr">
        <is>
          <t>PHANTOM</t>
        </is>
      </c>
      <c r="J1169" t="inlineStr">
        <is>
          <t>PHANTOM</t>
        </is>
      </c>
      <c r="L1169" t="n">
        <v>61</v>
      </c>
      <c r="M1169" t="n">
        <v>1</v>
      </c>
      <c r="Q1169" t="inlineStr">
        <is>
          <t>EA</t>
        </is>
      </c>
      <c r="R1169" t="inlineStr">
        <is>
          <t>Item</t>
        </is>
      </c>
      <c r="S1169" t="n">
        <v>1</v>
      </c>
      <c r="T1169" t="n">
        <v>100</v>
      </c>
      <c r="U1169" t="n">
        <v>1</v>
      </c>
      <c r="V1169" t="n">
        <v>1</v>
      </c>
      <c r="W1169" t="inlineStr">
        <is>
          <t>Date</t>
        </is>
      </c>
      <c r="Z1169" s="153" t="n">
        <v>44748.84364583333</v>
      </c>
      <c r="AB1169" t="inlineStr">
        <is>
          <t>*</t>
        </is>
      </c>
      <c r="AD1169" t="inlineStr">
        <is>
          <t>Phantom</t>
        </is>
      </c>
      <c r="AE1169" t="inlineStr">
        <is>
          <t>C500</t>
        </is>
      </c>
      <c r="AI1169" t="n">
        <v>1</v>
      </c>
      <c r="AK1169" t="n">
        <v>1</v>
      </c>
      <c r="AL1169" t="n">
        <v>0</v>
      </c>
      <c r="AN1169" t="n">
        <v>1</v>
      </c>
      <c r="AO1169" t="n">
        <v>82</v>
      </c>
      <c r="AU1169" t="inlineStr">
        <is>
          <t>None</t>
        </is>
      </c>
    </row>
    <row r="1170" ht="14.25" customHeight="1" s="152">
      <c r="A1170" t="inlineStr">
        <is>
          <t>SCR</t>
        </is>
      </c>
      <c r="B1170" t="n">
        <v>4</v>
      </c>
      <c r="C1170" t="inlineStr">
        <is>
          <t>A068N095-00</t>
        </is>
      </c>
      <c r="D1170" t="inlineStr">
        <is>
          <t>A068N095</t>
        </is>
      </c>
      <c r="E1170" t="inlineStr">
        <is>
          <t xml:space="preserve">                -  A052E542</t>
        </is>
      </c>
      <c r="F1170" t="inlineStr">
        <is>
          <t>A052E542</t>
        </is>
      </c>
      <c r="G1170" t="inlineStr">
        <is>
          <t>EPA17-SCR BODY</t>
        </is>
      </c>
      <c r="H1170" t="n">
        <v>1</v>
      </c>
      <c r="I1170" t="inlineStr">
        <is>
          <t>SUB ASSEMBLY</t>
        </is>
      </c>
      <c r="J1170" t="inlineStr">
        <is>
          <t>Active</t>
        </is>
      </c>
      <c r="L1170" t="n">
        <v>10</v>
      </c>
      <c r="M1170" t="n">
        <v>1</v>
      </c>
      <c r="Q1170" t="inlineStr">
        <is>
          <t>EA</t>
        </is>
      </c>
      <c r="R1170" t="inlineStr">
        <is>
          <t>Item</t>
        </is>
      </c>
      <c r="S1170" t="n">
        <v>1</v>
      </c>
      <c r="T1170" t="n">
        <v>100</v>
      </c>
      <c r="U1170" t="n">
        <v>1</v>
      </c>
      <c r="V1170" t="n">
        <v>1</v>
      </c>
      <c r="W1170" t="inlineStr">
        <is>
          <t>Date</t>
        </is>
      </c>
      <c r="Z1170" s="153" t="n">
        <v>44748.84364583333</v>
      </c>
      <c r="AB1170" t="inlineStr">
        <is>
          <t>*</t>
        </is>
      </c>
      <c r="AD1170" t="inlineStr">
        <is>
          <t>Assembly Pull</t>
        </is>
      </c>
      <c r="AE1170" t="inlineStr">
        <is>
          <t>C500</t>
        </is>
      </c>
      <c r="AI1170" t="n">
        <v>1</v>
      </c>
      <c r="AK1170" t="n">
        <v>1</v>
      </c>
      <c r="AL1170" t="n">
        <v>1</v>
      </c>
      <c r="AN1170" t="n">
        <v>1</v>
      </c>
      <c r="AO1170" t="n">
        <v>6</v>
      </c>
      <c r="AU1170" t="inlineStr">
        <is>
          <t>None</t>
        </is>
      </c>
      <c r="AV1170" t="inlineStr">
        <is>
          <t>*</t>
        </is>
      </c>
    </row>
    <row r="1171" ht="14.25" customHeight="1" s="152">
      <c r="A1171" t="inlineStr">
        <is>
          <t>SCR</t>
        </is>
      </c>
      <c r="B1171" t="n">
        <v>5</v>
      </c>
      <c r="C1171" t="inlineStr">
        <is>
          <t>A068N095-00</t>
        </is>
      </c>
      <c r="D1171" t="inlineStr">
        <is>
          <t>A068N095</t>
        </is>
      </c>
      <c r="E1171" t="inlineStr">
        <is>
          <t xml:space="preserve">                        A052E542F</t>
        </is>
      </c>
      <c r="F1171" t="inlineStr">
        <is>
          <t>A052E542</t>
        </is>
      </c>
      <c r="G1171" t="inlineStr">
        <is>
          <t>EPA17-SCR BODY</t>
        </is>
      </c>
      <c r="H1171" t="n">
        <v>1</v>
      </c>
      <c r="I1171" t="inlineStr">
        <is>
          <t>RAW MATERIAL</t>
        </is>
      </c>
      <c r="J1171" t="inlineStr">
        <is>
          <t>Active</t>
        </is>
      </c>
      <c r="L1171" t="n">
        <v>10</v>
      </c>
      <c r="M1171" t="n">
        <v>1</v>
      </c>
      <c r="Q1171" t="inlineStr">
        <is>
          <t>EA</t>
        </is>
      </c>
      <c r="R1171" t="inlineStr">
        <is>
          <t>Item</t>
        </is>
      </c>
      <c r="S1171" t="n">
        <v>1</v>
      </c>
      <c r="T1171" t="n">
        <v>100</v>
      </c>
      <c r="U1171" t="n">
        <v>1</v>
      </c>
      <c r="V1171" t="n">
        <v>1</v>
      </c>
      <c r="W1171" t="inlineStr">
        <is>
          <t>Date</t>
        </is>
      </c>
      <c r="Z1171" s="153" t="n">
        <v>44748.84364583333</v>
      </c>
      <c r="AB1171" t="inlineStr">
        <is>
          <t>*</t>
        </is>
      </c>
      <c r="AD1171" t="inlineStr">
        <is>
          <t>Assembly Pull</t>
        </is>
      </c>
      <c r="AE1171" t="inlineStr">
        <is>
          <t>LSLASER</t>
        </is>
      </c>
      <c r="AI1171" t="n">
        <v>1</v>
      </c>
      <c r="AK1171" t="n">
        <v>1</v>
      </c>
      <c r="AL1171" t="n">
        <v>5</v>
      </c>
      <c r="AN1171" t="n">
        <v>0</v>
      </c>
      <c r="AO1171" t="n">
        <v>5</v>
      </c>
      <c r="AU1171" t="inlineStr">
        <is>
          <t>None</t>
        </is>
      </c>
      <c r="AV1171" t="inlineStr">
        <is>
          <t>*</t>
        </is>
      </c>
    </row>
    <row r="1172" ht="14.25" customHeight="1" s="152">
      <c r="A1172" t="inlineStr">
        <is>
          <t>SCR</t>
        </is>
      </c>
      <c r="B1172" t="n">
        <v>4</v>
      </c>
      <c r="C1172" t="inlineStr">
        <is>
          <t>A068N095-00</t>
        </is>
      </c>
      <c r="D1172" t="inlineStr">
        <is>
          <t>A068N095</t>
        </is>
      </c>
      <c r="E1172" t="inlineStr">
        <is>
          <t xml:space="preserve">                -  A047W707</t>
        </is>
      </c>
      <c r="F1172" t="inlineStr">
        <is>
          <t>A047W707</t>
        </is>
      </c>
      <c r="G1172" t="inlineStr">
        <is>
          <t>EPA17-Substrate flow through</t>
        </is>
      </c>
      <c r="H1172" t="n">
        <v>1</v>
      </c>
      <c r="I1172" t="inlineStr">
        <is>
          <t>PHANTOM</t>
        </is>
      </c>
      <c r="J1172" t="inlineStr">
        <is>
          <t>PHANTOM</t>
        </is>
      </c>
      <c r="L1172" t="n">
        <v>20</v>
      </c>
      <c r="M1172" t="n">
        <v>1</v>
      </c>
      <c r="Q1172" t="inlineStr">
        <is>
          <t>EA</t>
        </is>
      </c>
      <c r="R1172" t="inlineStr">
        <is>
          <t>Item</t>
        </is>
      </c>
      <c r="S1172" t="n">
        <v>1</v>
      </c>
      <c r="T1172" t="n">
        <v>100</v>
      </c>
      <c r="U1172" t="n">
        <v>1</v>
      </c>
      <c r="V1172" t="n">
        <v>1</v>
      </c>
      <c r="W1172" t="inlineStr">
        <is>
          <t>Date</t>
        </is>
      </c>
      <c r="Z1172" s="153" t="n">
        <v>44748.84364583333</v>
      </c>
      <c r="AB1172" t="inlineStr">
        <is>
          <t>*</t>
        </is>
      </c>
      <c r="AD1172" t="inlineStr">
        <is>
          <t>Phantom</t>
        </is>
      </c>
      <c r="AI1172" t="n">
        <v>1</v>
      </c>
      <c r="AK1172" t="n">
        <v>1</v>
      </c>
      <c r="AL1172" t="n">
        <v>0</v>
      </c>
      <c r="AN1172" t="n">
        <v>0</v>
      </c>
      <c r="AO1172" t="n">
        <v>82</v>
      </c>
      <c r="AU1172" t="inlineStr">
        <is>
          <t>None</t>
        </is>
      </c>
    </row>
    <row r="1173" ht="14.25" customHeight="1" s="152">
      <c r="A1173" t="inlineStr">
        <is>
          <t>SCR</t>
        </is>
      </c>
      <c r="B1173" t="n">
        <v>5</v>
      </c>
      <c r="C1173" t="inlineStr">
        <is>
          <t>A068N095-00</t>
        </is>
      </c>
      <c r="D1173" t="inlineStr">
        <is>
          <t>A068N095</t>
        </is>
      </c>
      <c r="E1173" t="inlineStr">
        <is>
          <t xml:space="preserve">                        A047W707A</t>
        </is>
      </c>
      <c r="F1173" t="inlineStr">
        <is>
          <t>A047W707</t>
        </is>
      </c>
      <c r="G1173" t="inlineStr">
        <is>
          <t>EPA17-Substrate flow through</t>
        </is>
      </c>
      <c r="H1173" t="n">
        <v>1</v>
      </c>
      <c r="I1173" t="inlineStr">
        <is>
          <t>RAW MATERIAL</t>
        </is>
      </c>
      <c r="J1173" t="inlineStr">
        <is>
          <t>Active</t>
        </is>
      </c>
      <c r="L1173" t="n">
        <v>10</v>
      </c>
      <c r="M1173" t="n">
        <v>1</v>
      </c>
      <c r="Q1173" t="inlineStr">
        <is>
          <t>EA</t>
        </is>
      </c>
      <c r="R1173" t="inlineStr">
        <is>
          <t>Item</t>
        </is>
      </c>
      <c r="S1173" t="n">
        <v>1</v>
      </c>
      <c r="T1173" t="n">
        <v>100</v>
      </c>
      <c r="U1173" t="n">
        <v>1</v>
      </c>
      <c r="V1173" t="n">
        <v>1</v>
      </c>
      <c r="W1173" t="inlineStr">
        <is>
          <t>Date</t>
        </is>
      </c>
      <c r="Z1173" s="153" t="n">
        <v>44748.84364583333</v>
      </c>
      <c r="AB1173" t="inlineStr">
        <is>
          <t>*</t>
        </is>
      </c>
      <c r="AD1173" t="inlineStr">
        <is>
          <t>Assembly Pull</t>
        </is>
      </c>
      <c r="AE1173" t="inlineStr">
        <is>
          <t>C500</t>
        </is>
      </c>
      <c r="AI1173" t="n">
        <v>1</v>
      </c>
      <c r="AK1173" t="n">
        <v>1</v>
      </c>
      <c r="AL1173" t="n">
        <v>10</v>
      </c>
      <c r="AN1173" t="n">
        <v>0</v>
      </c>
      <c r="AO1173" t="n">
        <v>12</v>
      </c>
      <c r="AU1173" t="inlineStr">
        <is>
          <t>None</t>
        </is>
      </c>
      <c r="AV1173" t="inlineStr">
        <is>
          <t>*</t>
        </is>
      </c>
    </row>
    <row r="1174" ht="14.25" customHeight="1" s="152">
      <c r="A1174" t="inlineStr">
        <is>
          <t>SCR</t>
        </is>
      </c>
      <c r="B1174" t="n">
        <v>5</v>
      </c>
      <c r="C1174" t="inlineStr">
        <is>
          <t>A068N095-00</t>
        </is>
      </c>
      <c r="D1174" t="inlineStr">
        <is>
          <t>A068N095</t>
        </is>
      </c>
      <c r="E1174" t="inlineStr">
        <is>
          <t xml:space="preserve">                        Q196100</t>
        </is>
      </c>
      <c r="F1174" t="inlineStr">
        <is>
          <t>Q196100</t>
        </is>
      </c>
      <c r="G1174" t="inlineStr">
        <is>
          <t>PRECIOUS METAL PLATINUM PER PRINT</t>
        </is>
      </c>
      <c r="H1174" t="n">
        <v>1</v>
      </c>
      <c r="I1174" t="inlineStr">
        <is>
          <t>RAW MATERIAL</t>
        </is>
      </c>
      <c r="J1174" t="inlineStr">
        <is>
          <t>Active</t>
        </is>
      </c>
      <c r="L1174" t="n">
        <v>20</v>
      </c>
      <c r="M1174" t="n">
        <v>1</v>
      </c>
      <c r="Q1174" t="inlineStr">
        <is>
          <t>TZ</t>
        </is>
      </c>
      <c r="R1174" t="inlineStr">
        <is>
          <t>Item</t>
        </is>
      </c>
      <c r="S1174" t="n">
        <v>0.00493</v>
      </c>
      <c r="T1174" t="n">
        <v>100</v>
      </c>
      <c r="U1174" t="n">
        <v>1</v>
      </c>
      <c r="V1174" t="n">
        <v>0.00493</v>
      </c>
      <c r="W1174" t="inlineStr">
        <is>
          <t>Date</t>
        </is>
      </c>
      <c r="Z1174" s="153" t="n">
        <v>44748.84364583333</v>
      </c>
      <c r="AB1174" t="inlineStr">
        <is>
          <t>*</t>
        </is>
      </c>
      <c r="AC1174" t="inlineStr">
        <is>
          <t>MPTBR898</t>
        </is>
      </c>
      <c r="AD1174" t="inlineStr">
        <is>
          <t>Assembly Pull</t>
        </is>
      </c>
      <c r="AE1174" t="inlineStr">
        <is>
          <t>PGM</t>
        </is>
      </c>
      <c r="AI1174" t="n">
        <v>0.00493</v>
      </c>
      <c r="AK1174" t="n">
        <v>1</v>
      </c>
      <c r="AL1174" t="n">
        <v>80</v>
      </c>
      <c r="AN1174" t="n">
        <v>0</v>
      </c>
      <c r="AO1174" t="n">
        <v>82</v>
      </c>
      <c r="AU1174" t="inlineStr">
        <is>
          <t>None</t>
        </is>
      </c>
      <c r="AV1174" t="inlineStr">
        <is>
          <t>*</t>
        </is>
      </c>
    </row>
    <row r="1175" ht="14.25" customHeight="1" s="152">
      <c r="A1175" t="inlineStr">
        <is>
          <t>SCR</t>
        </is>
      </c>
      <c r="B1175" t="n">
        <v>4</v>
      </c>
      <c r="C1175" t="inlineStr">
        <is>
          <t>A068N095-00</t>
        </is>
      </c>
      <c r="D1175" t="inlineStr">
        <is>
          <t>A068N095</t>
        </is>
      </c>
      <c r="E1175" t="inlineStr">
        <is>
          <t xml:space="preserve">                    A059B852</t>
        </is>
      </c>
      <c r="F1175" t="inlineStr">
        <is>
          <t>A059B852</t>
        </is>
      </c>
      <c r="G1175" t="inlineStr">
        <is>
          <t>EPA17-MAT, SUBSTRATE</t>
        </is>
      </c>
      <c r="H1175" t="n">
        <v>1</v>
      </c>
      <c r="I1175" t="inlineStr">
        <is>
          <t>RAW MATERIAL</t>
        </is>
      </c>
      <c r="J1175" t="inlineStr">
        <is>
          <t>Active</t>
        </is>
      </c>
      <c r="L1175" t="n">
        <v>30</v>
      </c>
      <c r="M1175" t="n">
        <v>1</v>
      </c>
      <c r="Q1175" t="inlineStr">
        <is>
          <t>EA</t>
        </is>
      </c>
      <c r="R1175" t="inlineStr">
        <is>
          <t>Item</t>
        </is>
      </c>
      <c r="S1175" t="n">
        <v>1</v>
      </c>
      <c r="T1175" t="n">
        <v>100</v>
      </c>
      <c r="U1175" t="n">
        <v>1</v>
      </c>
      <c r="V1175" t="n">
        <v>1</v>
      </c>
      <c r="W1175" t="inlineStr">
        <is>
          <t>Date</t>
        </is>
      </c>
      <c r="Z1175" s="153" t="n">
        <v>44748.84364583333</v>
      </c>
      <c r="AB1175" t="inlineStr">
        <is>
          <t>*</t>
        </is>
      </c>
      <c r="AD1175" t="inlineStr">
        <is>
          <t>Assembly Pull</t>
        </is>
      </c>
      <c r="AE1175" t="inlineStr">
        <is>
          <t>C500</t>
        </is>
      </c>
      <c r="AI1175" t="n">
        <v>1</v>
      </c>
      <c r="AK1175" t="n">
        <v>1</v>
      </c>
      <c r="AL1175" t="n">
        <v>5</v>
      </c>
      <c r="AN1175" t="n">
        <v>0</v>
      </c>
      <c r="AO1175" t="n">
        <v>7</v>
      </c>
      <c r="AU1175" t="inlineStr">
        <is>
          <t>None</t>
        </is>
      </c>
      <c r="AV1175" t="inlineStr">
        <is>
          <t>*</t>
        </is>
      </c>
    </row>
    <row r="1176" ht="14.25" customHeight="1" s="152">
      <c r="A1176" t="inlineStr">
        <is>
          <t>SCR</t>
        </is>
      </c>
      <c r="B1176" t="n">
        <v>4</v>
      </c>
      <c r="C1176" t="inlineStr">
        <is>
          <t>A068N095-00</t>
        </is>
      </c>
      <c r="D1176" t="inlineStr">
        <is>
          <t>A068N095</t>
        </is>
      </c>
      <c r="E1176" t="inlineStr">
        <is>
          <t xml:space="preserve">                    A044T757</t>
        </is>
      </c>
      <c r="F1176" t="inlineStr">
        <is>
          <t>A044T757</t>
        </is>
      </c>
      <c r="G1176" t="inlineStr">
        <is>
          <t>EPA17-Substrate flow through</t>
        </is>
      </c>
      <c r="H1176" t="n">
        <v>1</v>
      </c>
      <c r="I1176" t="inlineStr">
        <is>
          <t>RAW MATERIAL</t>
        </is>
      </c>
      <c r="J1176" t="inlineStr">
        <is>
          <t>Active</t>
        </is>
      </c>
      <c r="L1176" t="n">
        <v>40</v>
      </c>
      <c r="M1176" t="n">
        <v>1</v>
      </c>
      <c r="Q1176" t="inlineStr">
        <is>
          <t>EA</t>
        </is>
      </c>
      <c r="R1176" t="inlineStr">
        <is>
          <t>Item</t>
        </is>
      </c>
      <c r="S1176" t="n">
        <v>1</v>
      </c>
      <c r="T1176" t="n">
        <v>100</v>
      </c>
      <c r="U1176" t="n">
        <v>1</v>
      </c>
      <c r="V1176" t="n">
        <v>1</v>
      </c>
      <c r="W1176" t="inlineStr">
        <is>
          <t>Date</t>
        </is>
      </c>
      <c r="Z1176" s="153" t="n">
        <v>44748.84364583333</v>
      </c>
      <c r="AB1176" t="inlineStr">
        <is>
          <t>*</t>
        </is>
      </c>
      <c r="AD1176" t="inlineStr">
        <is>
          <t>Assembly Pull</t>
        </is>
      </c>
      <c r="AE1176" t="inlineStr">
        <is>
          <t>C500</t>
        </is>
      </c>
      <c r="AI1176" t="n">
        <v>1</v>
      </c>
      <c r="AK1176" t="n">
        <v>1</v>
      </c>
      <c r="AL1176" t="n">
        <v>10</v>
      </c>
      <c r="AN1176" t="n">
        <v>0</v>
      </c>
      <c r="AO1176" t="n">
        <v>12</v>
      </c>
      <c r="AU1176" t="inlineStr">
        <is>
          <t>None</t>
        </is>
      </c>
      <c r="AV1176" t="inlineStr">
        <is>
          <t>*</t>
        </is>
      </c>
    </row>
    <row r="1177" ht="14.25" customHeight="1" s="152">
      <c r="A1177" t="inlineStr">
        <is>
          <t>SCR</t>
        </is>
      </c>
      <c r="B1177" t="n">
        <v>4</v>
      </c>
      <c r="C1177" t="inlineStr">
        <is>
          <t>A068N095-00</t>
        </is>
      </c>
      <c r="D1177" t="inlineStr">
        <is>
          <t>A068N095</t>
        </is>
      </c>
      <c r="E1177" t="inlineStr">
        <is>
          <t xml:space="preserve">                    A059B851</t>
        </is>
      </c>
      <c r="F1177" t="inlineStr">
        <is>
          <t>A059B851</t>
        </is>
      </c>
      <c r="G1177" t="inlineStr">
        <is>
          <t>EPA17-MAT, SUBSTRATE</t>
        </is>
      </c>
      <c r="H1177" t="n">
        <v>1</v>
      </c>
      <c r="I1177" t="inlineStr">
        <is>
          <t>RAW MATERIAL</t>
        </is>
      </c>
      <c r="J1177" t="inlineStr">
        <is>
          <t>Active</t>
        </is>
      </c>
      <c r="L1177" t="n">
        <v>50</v>
      </c>
      <c r="M1177" t="n">
        <v>1</v>
      </c>
      <c r="Q1177" t="inlineStr">
        <is>
          <t>EA</t>
        </is>
      </c>
      <c r="R1177" t="inlineStr">
        <is>
          <t>Item</t>
        </is>
      </c>
      <c r="S1177" t="n">
        <v>1</v>
      </c>
      <c r="T1177" t="n">
        <v>100</v>
      </c>
      <c r="U1177" t="n">
        <v>1</v>
      </c>
      <c r="V1177" t="n">
        <v>1</v>
      </c>
      <c r="W1177" t="inlineStr">
        <is>
          <t>Date</t>
        </is>
      </c>
      <c r="Z1177" s="153" t="n">
        <v>44748.84364583333</v>
      </c>
      <c r="AB1177" t="inlineStr">
        <is>
          <t>*</t>
        </is>
      </c>
      <c r="AD1177" t="inlineStr">
        <is>
          <t>Assembly Pull</t>
        </is>
      </c>
      <c r="AE1177" t="inlineStr">
        <is>
          <t>C500</t>
        </is>
      </c>
      <c r="AI1177" t="n">
        <v>1</v>
      </c>
      <c r="AK1177" t="n">
        <v>1</v>
      </c>
      <c r="AL1177" t="n">
        <v>5</v>
      </c>
      <c r="AN1177" t="n">
        <v>0</v>
      </c>
      <c r="AO1177" t="n">
        <v>7</v>
      </c>
      <c r="AU1177" t="inlineStr">
        <is>
          <t>None</t>
        </is>
      </c>
      <c r="AV1177" t="inlineStr">
        <is>
          <t>*</t>
        </is>
      </c>
    </row>
    <row r="1178" ht="14.25" customHeight="1" s="152">
      <c r="A1178" t="inlineStr">
        <is>
          <t>SCR</t>
        </is>
      </c>
      <c r="B1178" t="n">
        <v>2</v>
      </c>
      <c r="C1178" t="inlineStr">
        <is>
          <t>A068N095-00</t>
        </is>
      </c>
      <c r="D1178" t="inlineStr">
        <is>
          <t>A068N095</t>
        </is>
      </c>
      <c r="E1178" t="inlineStr">
        <is>
          <t xml:space="preserve">            A052F137</t>
        </is>
      </c>
      <c r="F1178" t="inlineStr">
        <is>
          <t>A052F137</t>
        </is>
      </c>
      <c r="G1178" t="inlineStr">
        <is>
          <t>EPA17-HEAT SHIELD-OUTLET</t>
        </is>
      </c>
      <c r="H1178" t="n">
        <v>1</v>
      </c>
      <c r="I1178" t="inlineStr">
        <is>
          <t>RAW MATERIAL</t>
        </is>
      </c>
      <c r="J1178" t="inlineStr">
        <is>
          <t>Active</t>
        </is>
      </c>
      <c r="L1178" t="n">
        <v>30</v>
      </c>
      <c r="M1178" t="n">
        <v>1</v>
      </c>
      <c r="Q1178" t="inlineStr">
        <is>
          <t>EA</t>
        </is>
      </c>
      <c r="R1178" t="inlineStr">
        <is>
          <t>Item</t>
        </is>
      </c>
      <c r="S1178" t="n">
        <v>2</v>
      </c>
      <c r="T1178" t="n">
        <v>100</v>
      </c>
      <c r="U1178" t="n">
        <v>1</v>
      </c>
      <c r="V1178" t="n">
        <v>2</v>
      </c>
      <c r="W1178" t="inlineStr">
        <is>
          <t>Date</t>
        </is>
      </c>
      <c r="Z1178" s="153" t="n">
        <v>44748.84364583333</v>
      </c>
      <c r="AB1178" t="inlineStr">
        <is>
          <t>*</t>
        </is>
      </c>
      <c r="AD1178" t="inlineStr">
        <is>
          <t>Assembly Pull</t>
        </is>
      </c>
      <c r="AE1178" t="inlineStr">
        <is>
          <t>MFRJ KITS</t>
        </is>
      </c>
      <c r="AI1178" t="n">
        <v>2</v>
      </c>
      <c r="AK1178" t="n">
        <v>1</v>
      </c>
      <c r="AL1178" t="n">
        <v>10</v>
      </c>
      <c r="AN1178" t="n">
        <v>0</v>
      </c>
      <c r="AO1178" t="n">
        <v>12</v>
      </c>
      <c r="AU1178" t="inlineStr">
        <is>
          <t>None</t>
        </is>
      </c>
      <c r="AV1178" t="inlineStr">
        <is>
          <t>*</t>
        </is>
      </c>
    </row>
    <row r="1179" ht="14.25" customHeight="1" s="152">
      <c r="A1179" t="inlineStr">
        <is>
          <t>SCR</t>
        </is>
      </c>
      <c r="B1179" t="n">
        <v>2</v>
      </c>
      <c r="C1179" t="inlineStr">
        <is>
          <t>A068N095-00</t>
        </is>
      </c>
      <c r="D1179" t="inlineStr">
        <is>
          <t>A068N095</t>
        </is>
      </c>
      <c r="E1179" t="inlineStr">
        <is>
          <t xml:space="preserve">            A052E023</t>
        </is>
      </c>
      <c r="F1179" t="inlineStr">
        <is>
          <t>A052E023</t>
        </is>
      </c>
      <c r="G1179" t="inlineStr">
        <is>
          <t>EPA17-INSULATION-OUTLET</t>
        </is>
      </c>
      <c r="H1179" t="n">
        <v>1</v>
      </c>
      <c r="I1179" t="inlineStr">
        <is>
          <t>RAW MATERIAL</t>
        </is>
      </c>
      <c r="J1179" t="inlineStr">
        <is>
          <t>Active</t>
        </is>
      </c>
      <c r="L1179" t="n">
        <v>40</v>
      </c>
      <c r="M1179" t="n">
        <v>1</v>
      </c>
      <c r="Q1179" t="inlineStr">
        <is>
          <t>EA</t>
        </is>
      </c>
      <c r="R1179" t="inlineStr">
        <is>
          <t>Item</t>
        </is>
      </c>
      <c r="S1179" t="n">
        <v>2</v>
      </c>
      <c r="T1179" t="n">
        <v>100</v>
      </c>
      <c r="U1179" t="n">
        <v>1</v>
      </c>
      <c r="V1179" t="n">
        <v>2</v>
      </c>
      <c r="W1179" t="inlineStr">
        <is>
          <t>Date</t>
        </is>
      </c>
      <c r="Z1179" s="153" t="n">
        <v>44748.84364583333</v>
      </c>
      <c r="AB1179" t="inlineStr">
        <is>
          <t>*</t>
        </is>
      </c>
      <c r="AD1179" t="inlineStr">
        <is>
          <t>Assembly Pull</t>
        </is>
      </c>
      <c r="AE1179" t="inlineStr">
        <is>
          <t>MFRJ KITS</t>
        </is>
      </c>
      <c r="AI1179" t="n">
        <v>2</v>
      </c>
      <c r="AK1179" t="n">
        <v>1</v>
      </c>
      <c r="AL1179" t="n">
        <v>10</v>
      </c>
      <c r="AN1179" t="n">
        <v>0</v>
      </c>
      <c r="AO1179" t="n">
        <v>12</v>
      </c>
      <c r="AU1179" t="inlineStr">
        <is>
          <t>None</t>
        </is>
      </c>
      <c r="AV1179" t="inlineStr">
        <is>
          <t>*</t>
        </is>
      </c>
    </row>
    <row r="1180" ht="14.25" customHeight="1" s="152">
      <c r="A1180" t="inlineStr">
        <is>
          <t>SCR</t>
        </is>
      </c>
      <c r="B1180" t="n">
        <v>2</v>
      </c>
      <c r="C1180" t="inlineStr">
        <is>
          <t>A068N095-00</t>
        </is>
      </c>
      <c r="D1180" t="inlineStr">
        <is>
          <t>A068N095</t>
        </is>
      </c>
      <c r="E1180" t="inlineStr">
        <is>
          <t xml:space="preserve">            A052E022</t>
        </is>
      </c>
      <c r="F1180" t="inlineStr">
        <is>
          <t>A052E022</t>
        </is>
      </c>
      <c r="G1180" t="inlineStr">
        <is>
          <t>EPA17-INSULATION-OUTLET</t>
        </is>
      </c>
      <c r="H1180" t="n">
        <v>1</v>
      </c>
      <c r="I1180" t="inlineStr">
        <is>
          <t>RAW MATERIAL</t>
        </is>
      </c>
      <c r="J1180" t="inlineStr">
        <is>
          <t>Active</t>
        </is>
      </c>
      <c r="L1180" t="n">
        <v>50</v>
      </c>
      <c r="M1180" t="n">
        <v>1</v>
      </c>
      <c r="Q1180" t="inlineStr">
        <is>
          <t>EA</t>
        </is>
      </c>
      <c r="R1180" t="inlineStr">
        <is>
          <t>Item</t>
        </is>
      </c>
      <c r="S1180" t="n">
        <v>2</v>
      </c>
      <c r="T1180" t="n">
        <v>100</v>
      </c>
      <c r="U1180" t="n">
        <v>1</v>
      </c>
      <c r="V1180" t="n">
        <v>2</v>
      </c>
      <c r="W1180" t="inlineStr">
        <is>
          <t>Date</t>
        </is>
      </c>
      <c r="Z1180" s="153" t="n">
        <v>44748.84364583333</v>
      </c>
      <c r="AB1180" t="inlineStr">
        <is>
          <t>*</t>
        </is>
      </c>
      <c r="AD1180" t="inlineStr">
        <is>
          <t>Assembly Pull</t>
        </is>
      </c>
      <c r="AE1180" t="inlineStr">
        <is>
          <t>MFRJ KITS</t>
        </is>
      </c>
      <c r="AI1180" t="n">
        <v>2</v>
      </c>
      <c r="AK1180" t="n">
        <v>1</v>
      </c>
      <c r="AL1180" t="n">
        <v>10</v>
      </c>
      <c r="AN1180" t="n">
        <v>0</v>
      </c>
      <c r="AO1180" t="n">
        <v>12</v>
      </c>
      <c r="AU1180" t="inlineStr">
        <is>
          <t>None</t>
        </is>
      </c>
      <c r="AV1180" t="inlineStr">
        <is>
          <t>*</t>
        </is>
      </c>
    </row>
    <row r="1181" ht="14.25" customHeight="1" s="152">
      <c r="A1181" t="inlineStr">
        <is>
          <t>SCR</t>
        </is>
      </c>
      <c r="B1181" t="n">
        <v>2</v>
      </c>
      <c r="C1181" t="inlineStr">
        <is>
          <t>A068N095-00</t>
        </is>
      </c>
      <c r="D1181" t="inlineStr">
        <is>
          <t>A068N095</t>
        </is>
      </c>
      <c r="E1181" t="inlineStr">
        <is>
          <t xml:space="preserve">            A054U026</t>
        </is>
      </c>
      <c r="F1181" t="inlineStr">
        <is>
          <t>A054U026</t>
        </is>
      </c>
      <c r="G1181" t="inlineStr">
        <is>
          <t>EPA17-HEAT SHIELD-OUTLET</t>
        </is>
      </c>
      <c r="H1181" t="n">
        <v>1</v>
      </c>
      <c r="I1181" t="inlineStr">
        <is>
          <t>RAW MATERIAL</t>
        </is>
      </c>
      <c r="J1181" t="inlineStr">
        <is>
          <t>Active</t>
        </is>
      </c>
      <c r="L1181" t="n">
        <v>60</v>
      </c>
      <c r="M1181" t="n">
        <v>1</v>
      </c>
      <c r="Q1181" t="inlineStr">
        <is>
          <t>EA</t>
        </is>
      </c>
      <c r="R1181" t="inlineStr">
        <is>
          <t>Item</t>
        </is>
      </c>
      <c r="S1181" t="n">
        <v>1</v>
      </c>
      <c r="T1181" t="n">
        <v>100</v>
      </c>
      <c r="U1181" t="n">
        <v>1</v>
      </c>
      <c r="V1181" t="n">
        <v>1</v>
      </c>
      <c r="W1181" t="inlineStr">
        <is>
          <t>Date</t>
        </is>
      </c>
      <c r="Z1181" s="153" t="n">
        <v>44748.84364583333</v>
      </c>
      <c r="AB1181" t="inlineStr">
        <is>
          <t>*</t>
        </is>
      </c>
      <c r="AD1181" t="inlineStr">
        <is>
          <t>Assembly Pull</t>
        </is>
      </c>
      <c r="AE1181" t="inlineStr">
        <is>
          <t>MFRJ KITS</t>
        </is>
      </c>
      <c r="AI1181" t="n">
        <v>1</v>
      </c>
      <c r="AK1181" t="n">
        <v>1</v>
      </c>
      <c r="AL1181" t="n">
        <v>10</v>
      </c>
      <c r="AN1181" t="n">
        <v>0</v>
      </c>
      <c r="AO1181" t="n">
        <v>12</v>
      </c>
      <c r="AU1181" t="inlineStr">
        <is>
          <t>None</t>
        </is>
      </c>
      <c r="AV1181" t="inlineStr">
        <is>
          <t>*</t>
        </is>
      </c>
    </row>
    <row r="1182" ht="14.25" customHeight="1" s="152">
      <c r="A1182" t="inlineStr">
        <is>
          <t>SCR</t>
        </is>
      </c>
      <c r="B1182" t="n">
        <v>2</v>
      </c>
      <c r="C1182" t="inlineStr">
        <is>
          <t>A068N095-00</t>
        </is>
      </c>
      <c r="D1182" t="inlineStr">
        <is>
          <t>A068N095</t>
        </is>
      </c>
      <c r="E1182" t="inlineStr">
        <is>
          <t xml:space="preserve">            A054T636</t>
        </is>
      </c>
      <c r="F1182" t="inlineStr">
        <is>
          <t>A054T636</t>
        </is>
      </c>
      <c r="G1182" t="inlineStr">
        <is>
          <t>EPA17-HEAT SHIELD-OUTLET</t>
        </is>
      </c>
      <c r="H1182" t="n">
        <v>1</v>
      </c>
      <c r="I1182" t="inlineStr">
        <is>
          <t>RAW MATERIAL</t>
        </is>
      </c>
      <c r="J1182" t="inlineStr">
        <is>
          <t>Active</t>
        </is>
      </c>
      <c r="L1182" t="n">
        <v>70</v>
      </c>
      <c r="M1182" t="n">
        <v>1</v>
      </c>
      <c r="Q1182" t="inlineStr">
        <is>
          <t>EA</t>
        </is>
      </c>
      <c r="R1182" t="inlineStr">
        <is>
          <t>Item</t>
        </is>
      </c>
      <c r="S1182" t="n">
        <v>1</v>
      </c>
      <c r="T1182" t="n">
        <v>100</v>
      </c>
      <c r="U1182" t="n">
        <v>1</v>
      </c>
      <c r="V1182" t="n">
        <v>1</v>
      </c>
      <c r="W1182" t="inlineStr">
        <is>
          <t>Date</t>
        </is>
      </c>
      <c r="Z1182" s="153" t="n">
        <v>44748.84364583333</v>
      </c>
      <c r="AB1182" t="inlineStr">
        <is>
          <t>*</t>
        </is>
      </c>
      <c r="AD1182" t="inlineStr">
        <is>
          <t>Assembly Pull</t>
        </is>
      </c>
      <c r="AE1182" t="inlineStr">
        <is>
          <t>MFRJ KITS</t>
        </is>
      </c>
      <c r="AI1182" t="n">
        <v>1</v>
      </c>
      <c r="AK1182" t="n">
        <v>1</v>
      </c>
      <c r="AL1182" t="n">
        <v>10</v>
      </c>
      <c r="AN1182" t="n">
        <v>0</v>
      </c>
      <c r="AO1182" t="n">
        <v>12</v>
      </c>
      <c r="AU1182" t="inlineStr">
        <is>
          <t>None</t>
        </is>
      </c>
      <c r="AV1182" t="inlineStr">
        <is>
          <t>*</t>
        </is>
      </c>
    </row>
    <row r="1183" ht="14.25" customHeight="1" s="152">
      <c r="A1183" t="inlineStr">
        <is>
          <t>SCR</t>
        </is>
      </c>
      <c r="B1183" t="n">
        <v>2</v>
      </c>
      <c r="C1183" t="inlineStr">
        <is>
          <t>A068N095-00</t>
        </is>
      </c>
      <c r="D1183" t="inlineStr">
        <is>
          <t>A068N095</t>
        </is>
      </c>
      <c r="E1183" t="inlineStr">
        <is>
          <t xml:space="preserve">            A057C675</t>
        </is>
      </c>
      <c r="F1183" t="inlineStr">
        <is>
          <t>A057C675</t>
        </is>
      </c>
      <c r="G1183" t="inlineStr">
        <is>
          <t>EPA17-INSULATION</t>
        </is>
      </c>
      <c r="H1183" t="n">
        <v>1</v>
      </c>
      <c r="I1183" t="inlineStr">
        <is>
          <t>RAW MATERIAL</t>
        </is>
      </c>
      <c r="J1183" t="inlineStr">
        <is>
          <t>Active</t>
        </is>
      </c>
      <c r="L1183" t="n">
        <v>80</v>
      </c>
      <c r="M1183" t="n">
        <v>1</v>
      </c>
      <c r="Q1183" t="inlineStr">
        <is>
          <t>EA</t>
        </is>
      </c>
      <c r="R1183" t="inlineStr">
        <is>
          <t>Item</t>
        </is>
      </c>
      <c r="S1183" t="n">
        <v>1</v>
      </c>
      <c r="T1183" t="n">
        <v>100</v>
      </c>
      <c r="U1183" t="n">
        <v>1</v>
      </c>
      <c r="V1183" t="n">
        <v>1</v>
      </c>
      <c r="W1183" t="inlineStr">
        <is>
          <t>Date</t>
        </is>
      </c>
      <c r="Z1183" s="153" t="n">
        <v>44748.84364583333</v>
      </c>
      <c r="AB1183" t="inlineStr">
        <is>
          <t>*</t>
        </is>
      </c>
      <c r="AD1183" t="inlineStr">
        <is>
          <t>Assembly Pull</t>
        </is>
      </c>
      <c r="AE1183" t="inlineStr">
        <is>
          <t>MFRJ KITS</t>
        </is>
      </c>
      <c r="AI1183" t="n">
        <v>1</v>
      </c>
      <c r="AK1183" t="n">
        <v>1</v>
      </c>
      <c r="AL1183" t="n">
        <v>10</v>
      </c>
      <c r="AN1183" t="n">
        <v>0</v>
      </c>
      <c r="AO1183" t="n">
        <v>12</v>
      </c>
      <c r="AU1183" t="inlineStr">
        <is>
          <t>None</t>
        </is>
      </c>
      <c r="AV1183" t="inlineStr">
        <is>
          <t>*</t>
        </is>
      </c>
    </row>
    <row r="1184" ht="14.25" customHeight="1" s="152">
      <c r="A1184" t="inlineStr">
        <is>
          <t>SCR</t>
        </is>
      </c>
      <c r="B1184" t="n">
        <v>2</v>
      </c>
      <c r="C1184" t="inlineStr">
        <is>
          <t>A068N095-00</t>
        </is>
      </c>
      <c r="D1184" t="inlineStr">
        <is>
          <t>A068N095</t>
        </is>
      </c>
      <c r="E1184" t="inlineStr">
        <is>
          <t xml:space="preserve">            A057C674</t>
        </is>
      </c>
      <c r="F1184" t="inlineStr">
        <is>
          <t>A057C674</t>
        </is>
      </c>
      <c r="G1184" t="inlineStr">
        <is>
          <t>EPA17-INSULATION</t>
        </is>
      </c>
      <c r="H1184" t="n">
        <v>1</v>
      </c>
      <c r="I1184" t="inlineStr">
        <is>
          <t>RAW MATERIAL</t>
        </is>
      </c>
      <c r="J1184" t="inlineStr">
        <is>
          <t>Active</t>
        </is>
      </c>
      <c r="L1184" t="n">
        <v>90</v>
      </c>
      <c r="M1184" t="n">
        <v>1</v>
      </c>
      <c r="Q1184" t="inlineStr">
        <is>
          <t>EA</t>
        </is>
      </c>
      <c r="R1184" t="inlineStr">
        <is>
          <t>Item</t>
        </is>
      </c>
      <c r="S1184" t="n">
        <v>1</v>
      </c>
      <c r="T1184" t="n">
        <v>100</v>
      </c>
      <c r="U1184" t="n">
        <v>1</v>
      </c>
      <c r="V1184" t="n">
        <v>1</v>
      </c>
      <c r="W1184" t="inlineStr">
        <is>
          <t>Date</t>
        </is>
      </c>
      <c r="Z1184" s="153" t="n">
        <v>44748.84364583333</v>
      </c>
      <c r="AB1184" t="inlineStr">
        <is>
          <t>*</t>
        </is>
      </c>
      <c r="AD1184" t="inlineStr">
        <is>
          <t>Assembly Pull</t>
        </is>
      </c>
      <c r="AE1184" t="inlineStr">
        <is>
          <t>MFRJ KITS</t>
        </is>
      </c>
      <c r="AI1184" t="n">
        <v>1</v>
      </c>
      <c r="AK1184" t="n">
        <v>1</v>
      </c>
      <c r="AL1184" t="n">
        <v>15</v>
      </c>
      <c r="AN1184" t="n">
        <v>0</v>
      </c>
      <c r="AO1184" t="n">
        <v>17</v>
      </c>
      <c r="AU1184" t="inlineStr">
        <is>
          <t>None</t>
        </is>
      </c>
      <c r="AV1184" t="inlineStr">
        <is>
          <t>*</t>
        </is>
      </c>
    </row>
    <row r="1185" ht="14.25" customHeight="1" s="152">
      <c r="A1185" t="inlineStr">
        <is>
          <t>SCR</t>
        </is>
      </c>
      <c r="B1185" t="n">
        <v>2</v>
      </c>
      <c r="C1185" t="inlineStr">
        <is>
          <t>A068N095-00</t>
        </is>
      </c>
      <c r="D1185" t="inlineStr">
        <is>
          <t>A068N095</t>
        </is>
      </c>
      <c r="E1185" t="inlineStr">
        <is>
          <t xml:space="preserve">            A054H437</t>
        </is>
      </c>
      <c r="F1185" t="inlineStr">
        <is>
          <t>A054H437</t>
        </is>
      </c>
      <c r="G1185" t="inlineStr">
        <is>
          <t>EPA17-HEAT SHIELD-OUTLET-EO</t>
        </is>
      </c>
      <c r="H1185" t="n">
        <v>1</v>
      </c>
      <c r="I1185" t="inlineStr">
        <is>
          <t>RAW MATERIAL</t>
        </is>
      </c>
      <c r="J1185" t="inlineStr">
        <is>
          <t>Active</t>
        </is>
      </c>
      <c r="L1185" t="n">
        <v>100</v>
      </c>
      <c r="M1185" t="n">
        <v>1</v>
      </c>
      <c r="Q1185" t="inlineStr">
        <is>
          <t>EA</t>
        </is>
      </c>
      <c r="R1185" t="inlineStr">
        <is>
          <t>Item</t>
        </is>
      </c>
      <c r="S1185" t="n">
        <v>1</v>
      </c>
      <c r="T1185" t="n">
        <v>100</v>
      </c>
      <c r="U1185" t="n">
        <v>1</v>
      </c>
      <c r="V1185" t="n">
        <v>1</v>
      </c>
      <c r="W1185" t="inlineStr">
        <is>
          <t>Date</t>
        </is>
      </c>
      <c r="Z1185" s="153" t="n">
        <v>44748.84364583333</v>
      </c>
      <c r="AB1185" t="inlineStr">
        <is>
          <t>*</t>
        </is>
      </c>
      <c r="AD1185" t="inlineStr">
        <is>
          <t>Assembly Pull</t>
        </is>
      </c>
      <c r="AE1185" t="inlineStr">
        <is>
          <t>MFRJ KITS</t>
        </is>
      </c>
      <c r="AI1185" t="n">
        <v>1</v>
      </c>
      <c r="AK1185" t="n">
        <v>1</v>
      </c>
      <c r="AL1185" t="n">
        <v>10</v>
      </c>
      <c r="AN1185" t="n">
        <v>0</v>
      </c>
      <c r="AO1185" t="n">
        <v>12</v>
      </c>
      <c r="AU1185" t="inlineStr">
        <is>
          <t>None</t>
        </is>
      </c>
      <c r="AV1185" t="inlineStr">
        <is>
          <t>*</t>
        </is>
      </c>
    </row>
    <row r="1186" ht="14.25" customHeight="1" s="152">
      <c r="A1186" t="inlineStr">
        <is>
          <t>SCR</t>
        </is>
      </c>
      <c r="B1186" t="n">
        <v>2</v>
      </c>
      <c r="C1186" t="inlineStr">
        <is>
          <t>A068N095-00</t>
        </is>
      </c>
      <c r="D1186" t="inlineStr">
        <is>
          <t>A068N095</t>
        </is>
      </c>
      <c r="E1186" t="inlineStr">
        <is>
          <t xml:space="preserve">            A054S120</t>
        </is>
      </c>
      <c r="F1186" t="inlineStr">
        <is>
          <t>A054S120</t>
        </is>
      </c>
      <c r="G1186" t="inlineStr">
        <is>
          <t>EPA17-HEAT SHIELD-OUTLET-EO</t>
        </is>
      </c>
      <c r="H1186" t="n">
        <v>1</v>
      </c>
      <c r="I1186" t="inlineStr">
        <is>
          <t>RAW MATERIAL</t>
        </is>
      </c>
      <c r="J1186" t="inlineStr">
        <is>
          <t>Active</t>
        </is>
      </c>
      <c r="L1186" t="n">
        <v>110</v>
      </c>
      <c r="M1186" t="n">
        <v>1</v>
      </c>
      <c r="Q1186" t="inlineStr">
        <is>
          <t>EA</t>
        </is>
      </c>
      <c r="R1186" t="inlineStr">
        <is>
          <t>Item</t>
        </is>
      </c>
      <c r="S1186" t="n">
        <v>1</v>
      </c>
      <c r="T1186" t="n">
        <v>100</v>
      </c>
      <c r="U1186" t="n">
        <v>1</v>
      </c>
      <c r="V1186" t="n">
        <v>1</v>
      </c>
      <c r="W1186" t="inlineStr">
        <is>
          <t>Date</t>
        </is>
      </c>
      <c r="Z1186" s="153" t="n">
        <v>44748.84364583333</v>
      </c>
      <c r="AB1186" t="inlineStr">
        <is>
          <t>*</t>
        </is>
      </c>
      <c r="AD1186" t="inlineStr">
        <is>
          <t>Assembly Pull</t>
        </is>
      </c>
      <c r="AE1186" t="inlineStr">
        <is>
          <t>MFRJ KITS</t>
        </is>
      </c>
      <c r="AI1186" t="n">
        <v>1</v>
      </c>
      <c r="AK1186" t="n">
        <v>1</v>
      </c>
      <c r="AL1186" t="n">
        <v>10</v>
      </c>
      <c r="AN1186" t="n">
        <v>0</v>
      </c>
      <c r="AO1186" t="n">
        <v>12</v>
      </c>
      <c r="AU1186" t="inlineStr">
        <is>
          <t>None</t>
        </is>
      </c>
      <c r="AV1186" t="inlineStr">
        <is>
          <t>*</t>
        </is>
      </c>
    </row>
    <row r="1187" ht="14.25" customHeight="1" s="152">
      <c r="A1187" t="inlineStr">
        <is>
          <t>SCR</t>
        </is>
      </c>
      <c r="B1187" t="n">
        <v>1</v>
      </c>
      <c r="C1187" t="inlineStr">
        <is>
          <t>A071V190-00</t>
        </is>
      </c>
      <c r="D1187" t="inlineStr">
        <is>
          <t>A071V190</t>
        </is>
      </c>
      <c r="E1187" t="inlineStr">
        <is>
          <t xml:space="preserve">    -  A071V190P</t>
        </is>
      </c>
      <c r="F1187" t="inlineStr">
        <is>
          <t>A071V190</t>
        </is>
      </c>
      <c r="G1187" t="inlineStr">
        <is>
          <t>GHG21-OUTLET MODULE-EO</t>
        </is>
      </c>
      <c r="H1187" t="n">
        <v>1</v>
      </c>
      <c r="I1187" t="inlineStr">
        <is>
          <t>PHANTOM</t>
        </is>
      </c>
      <c r="J1187" t="inlineStr">
        <is>
          <t>PHANTOM</t>
        </is>
      </c>
      <c r="L1187" t="n">
        <v>10</v>
      </c>
      <c r="M1187" t="n">
        <v>1</v>
      </c>
      <c r="Q1187" t="inlineStr">
        <is>
          <t>EA</t>
        </is>
      </c>
      <c r="R1187" t="inlineStr">
        <is>
          <t>Item</t>
        </is>
      </c>
      <c r="S1187" t="n">
        <v>1</v>
      </c>
      <c r="T1187" t="n">
        <v>100</v>
      </c>
      <c r="U1187" t="n">
        <v>1</v>
      </c>
      <c r="V1187" t="n">
        <v>1</v>
      </c>
      <c r="W1187" t="inlineStr">
        <is>
          <t>Date</t>
        </is>
      </c>
      <c r="Z1187" s="153" t="n">
        <v>45112.87976851852</v>
      </c>
      <c r="AB1187" t="inlineStr">
        <is>
          <t>*</t>
        </is>
      </c>
      <c r="AD1187" t="inlineStr">
        <is>
          <t>Phantom</t>
        </is>
      </c>
      <c r="AI1187" t="n">
        <v>1</v>
      </c>
      <c r="AK1187" t="n">
        <v>1</v>
      </c>
      <c r="AL1187" t="n">
        <v>0</v>
      </c>
      <c r="AN1187" t="n">
        <v>2</v>
      </c>
      <c r="AO1187" t="n">
        <v>83</v>
      </c>
      <c r="AU1187" t="inlineStr">
        <is>
          <t>None</t>
        </is>
      </c>
    </row>
    <row r="1188" ht="14.25" customHeight="1" s="152">
      <c r="A1188" t="inlineStr">
        <is>
          <t>SCR</t>
        </is>
      </c>
      <c r="B1188" t="n">
        <v>2</v>
      </c>
      <c r="C1188" t="inlineStr">
        <is>
          <t>A071V190-00</t>
        </is>
      </c>
      <c r="D1188" t="inlineStr">
        <is>
          <t>A071V190</t>
        </is>
      </c>
      <c r="E1188" t="inlineStr">
        <is>
          <t xml:space="preserve">        -  A055R068</t>
        </is>
      </c>
      <c r="F1188" t="inlineStr">
        <is>
          <t>A055R068</t>
        </is>
      </c>
      <c r="G1188" t="inlineStr">
        <is>
          <t>EPA17-SCR CAT MODULE</t>
        </is>
      </c>
      <c r="H1188" t="n">
        <v>1</v>
      </c>
      <c r="I1188" t="inlineStr">
        <is>
          <t>SUB ASSEMBLY</t>
        </is>
      </c>
      <c r="J1188" t="inlineStr">
        <is>
          <t>Active</t>
        </is>
      </c>
      <c r="L1188" t="n">
        <v>10</v>
      </c>
      <c r="M1188" t="n">
        <v>1</v>
      </c>
      <c r="Q1188" t="inlineStr">
        <is>
          <t>EA</t>
        </is>
      </c>
      <c r="R1188" t="inlineStr">
        <is>
          <t>Item</t>
        </is>
      </c>
      <c r="S1188" t="n">
        <v>1</v>
      </c>
      <c r="T1188" t="n">
        <v>100</v>
      </c>
      <c r="U1188" t="n">
        <v>1</v>
      </c>
      <c r="V1188" t="n">
        <v>1</v>
      </c>
      <c r="W1188" t="inlineStr">
        <is>
          <t>Date</t>
        </is>
      </c>
      <c r="Z1188" s="153" t="n">
        <v>45112.87976851852</v>
      </c>
      <c r="AB1188" t="inlineStr">
        <is>
          <t>*</t>
        </is>
      </c>
      <c r="AD1188" t="inlineStr">
        <is>
          <t>Assembly Pull</t>
        </is>
      </c>
      <c r="AE1188" t="inlineStr">
        <is>
          <t>M1200</t>
        </is>
      </c>
      <c r="AI1188" t="n">
        <v>1</v>
      </c>
      <c r="AK1188" t="n">
        <v>1</v>
      </c>
      <c r="AL1188" t="n">
        <v>1</v>
      </c>
      <c r="AN1188" t="n">
        <v>2</v>
      </c>
      <c r="AO1188" t="n">
        <v>83</v>
      </c>
      <c r="AU1188" t="inlineStr">
        <is>
          <t>None</t>
        </is>
      </c>
      <c r="AV1188" t="inlineStr">
        <is>
          <t>*</t>
        </is>
      </c>
    </row>
    <row r="1189" ht="14.25" customHeight="1" s="152">
      <c r="A1189" t="inlineStr">
        <is>
          <t>SCR</t>
        </is>
      </c>
      <c r="B1189" t="n">
        <v>3</v>
      </c>
      <c r="C1189" t="inlineStr">
        <is>
          <t>A071V190-00</t>
        </is>
      </c>
      <c r="D1189" t="inlineStr">
        <is>
          <t>A071V190</t>
        </is>
      </c>
      <c r="E1189" t="inlineStr">
        <is>
          <t xml:space="preserve">            -  A052E533</t>
        </is>
      </c>
      <c r="F1189" t="inlineStr">
        <is>
          <t>A052E533</t>
        </is>
      </c>
      <c r="G1189" t="inlineStr">
        <is>
          <t>EPA17-SCR BODY</t>
        </is>
      </c>
      <c r="H1189" t="n">
        <v>1</v>
      </c>
      <c r="I1189" t="inlineStr">
        <is>
          <t>SUB ASSEMBLY</t>
        </is>
      </c>
      <c r="J1189" t="inlineStr">
        <is>
          <t>Active</t>
        </is>
      </c>
      <c r="L1189" t="n">
        <v>10</v>
      </c>
      <c r="M1189" t="n">
        <v>1</v>
      </c>
      <c r="Q1189" t="inlineStr">
        <is>
          <t>EA</t>
        </is>
      </c>
      <c r="R1189" t="inlineStr">
        <is>
          <t>Item</t>
        </is>
      </c>
      <c r="S1189" t="n">
        <v>1</v>
      </c>
      <c r="T1189" t="n">
        <v>100</v>
      </c>
      <c r="U1189" t="n">
        <v>1</v>
      </c>
      <c r="V1189" t="n">
        <v>1</v>
      </c>
      <c r="W1189" t="inlineStr">
        <is>
          <t>Date</t>
        </is>
      </c>
      <c r="Z1189" s="153" t="n">
        <v>45112.87976851852</v>
      </c>
      <c r="AB1189" t="inlineStr">
        <is>
          <t>*</t>
        </is>
      </c>
      <c r="AD1189" t="inlineStr">
        <is>
          <t>Assembly Pull</t>
        </is>
      </c>
      <c r="AE1189" t="inlineStr">
        <is>
          <t>C500</t>
        </is>
      </c>
      <c r="AI1189" t="n">
        <v>1</v>
      </c>
      <c r="AK1189" t="n">
        <v>1</v>
      </c>
      <c r="AL1189" t="n">
        <v>1</v>
      </c>
      <c r="AN1189" t="n">
        <v>1</v>
      </c>
      <c r="AO1189" t="n">
        <v>6</v>
      </c>
      <c r="AU1189" t="inlineStr">
        <is>
          <t>None</t>
        </is>
      </c>
      <c r="AV1189" t="inlineStr">
        <is>
          <t>*</t>
        </is>
      </c>
    </row>
    <row r="1190" ht="14.25" customHeight="1" s="152">
      <c r="A1190" t="inlineStr">
        <is>
          <t>SCR</t>
        </is>
      </c>
      <c r="B1190" t="n">
        <v>4</v>
      </c>
      <c r="C1190" t="inlineStr">
        <is>
          <t>A071V190-00</t>
        </is>
      </c>
      <c r="D1190" t="inlineStr">
        <is>
          <t>A071V190</t>
        </is>
      </c>
      <c r="E1190" t="inlineStr">
        <is>
          <t xml:space="preserve">                    A052E533F</t>
        </is>
      </c>
      <c r="F1190" t="inlineStr">
        <is>
          <t>A052E533</t>
        </is>
      </c>
      <c r="G1190" t="inlineStr">
        <is>
          <t>EPA17-SCR BODY</t>
        </is>
      </c>
      <c r="H1190" t="n">
        <v>1</v>
      </c>
      <c r="I1190" t="inlineStr">
        <is>
          <t>RAW MATERIAL</t>
        </is>
      </c>
      <c r="J1190" t="inlineStr">
        <is>
          <t>Active</t>
        </is>
      </c>
      <c r="L1190" t="n">
        <v>10</v>
      </c>
      <c r="M1190" t="n">
        <v>1</v>
      </c>
      <c r="Q1190" t="inlineStr">
        <is>
          <t>EA</t>
        </is>
      </c>
      <c r="R1190" t="inlineStr">
        <is>
          <t>Item</t>
        </is>
      </c>
      <c r="S1190" t="n">
        <v>1</v>
      </c>
      <c r="T1190" t="n">
        <v>100</v>
      </c>
      <c r="U1190" t="n">
        <v>1</v>
      </c>
      <c r="V1190" t="n">
        <v>1</v>
      </c>
      <c r="W1190" t="inlineStr">
        <is>
          <t>Date</t>
        </is>
      </c>
      <c r="Z1190" s="153" t="n">
        <v>45112.87976851852</v>
      </c>
      <c r="AB1190" t="inlineStr">
        <is>
          <t>*</t>
        </is>
      </c>
      <c r="AD1190" t="inlineStr">
        <is>
          <t>Assembly Pull</t>
        </is>
      </c>
      <c r="AE1190" t="inlineStr">
        <is>
          <t>LSLASER</t>
        </is>
      </c>
      <c r="AI1190" t="n">
        <v>1</v>
      </c>
      <c r="AK1190" t="n">
        <v>1</v>
      </c>
      <c r="AL1190" t="n">
        <v>5</v>
      </c>
      <c r="AN1190" t="n">
        <v>0</v>
      </c>
      <c r="AO1190" t="n">
        <v>5</v>
      </c>
      <c r="AU1190" t="inlineStr">
        <is>
          <t>None</t>
        </is>
      </c>
      <c r="AV1190" t="inlineStr">
        <is>
          <t>*</t>
        </is>
      </c>
    </row>
    <row r="1191" ht="14.25" customHeight="1" s="152">
      <c r="A1191" t="inlineStr">
        <is>
          <t>SCR</t>
        </is>
      </c>
      <c r="B1191" t="n">
        <v>3</v>
      </c>
      <c r="C1191" t="inlineStr">
        <is>
          <t>A071V190-00</t>
        </is>
      </c>
      <c r="D1191" t="inlineStr">
        <is>
          <t>A071V190</t>
        </is>
      </c>
      <c r="E1191" t="inlineStr">
        <is>
          <t xml:space="preserve">            -  A049F992</t>
        </is>
      </c>
      <c r="F1191" t="inlineStr">
        <is>
          <t>A049F992</t>
        </is>
      </c>
      <c r="G1191" t="inlineStr">
        <is>
          <t>EPA17-AMMONIA SLIP CATALYST</t>
        </is>
      </c>
      <c r="H1191" t="n">
        <v>1</v>
      </c>
      <c r="I1191" t="inlineStr">
        <is>
          <t>PHANTOM</t>
        </is>
      </c>
      <c r="J1191" t="inlineStr">
        <is>
          <t>PHANTOM</t>
        </is>
      </c>
      <c r="L1191" t="n">
        <v>20</v>
      </c>
      <c r="M1191" t="n">
        <v>1</v>
      </c>
      <c r="Q1191" t="inlineStr">
        <is>
          <t>EA</t>
        </is>
      </c>
      <c r="R1191" t="inlineStr">
        <is>
          <t>Item</t>
        </is>
      </c>
      <c r="S1191" t="n">
        <v>1</v>
      </c>
      <c r="T1191" t="n">
        <v>100</v>
      </c>
      <c r="U1191" t="n">
        <v>1</v>
      </c>
      <c r="V1191" t="n">
        <v>1</v>
      </c>
      <c r="W1191" t="inlineStr">
        <is>
          <t>Date</t>
        </is>
      </c>
      <c r="Z1191" s="153" t="n">
        <v>45112.87976851852</v>
      </c>
      <c r="AB1191" t="inlineStr">
        <is>
          <t>*</t>
        </is>
      </c>
      <c r="AD1191" t="inlineStr">
        <is>
          <t>Phantom</t>
        </is>
      </c>
      <c r="AE1191" t="inlineStr">
        <is>
          <t>C500</t>
        </is>
      </c>
      <c r="AI1191" t="n">
        <v>1</v>
      </c>
      <c r="AK1191" t="n">
        <v>1</v>
      </c>
      <c r="AL1191" t="n">
        <v>0</v>
      </c>
      <c r="AN1191" t="n">
        <v>0</v>
      </c>
      <c r="AO1191" t="n">
        <v>82</v>
      </c>
      <c r="AU1191" t="inlineStr">
        <is>
          <t>None</t>
        </is>
      </c>
    </row>
    <row r="1192" ht="14.25" customHeight="1" s="152">
      <c r="A1192" t="inlineStr">
        <is>
          <t>SCR</t>
        </is>
      </c>
      <c r="B1192" t="n">
        <v>4</v>
      </c>
      <c r="C1192" t="inlineStr">
        <is>
          <t>A071V190-00</t>
        </is>
      </c>
      <c r="D1192" t="inlineStr">
        <is>
          <t>A071V190</t>
        </is>
      </c>
      <c r="E1192" t="inlineStr">
        <is>
          <t xml:space="preserve">                    A049F992A</t>
        </is>
      </c>
      <c r="F1192" t="inlineStr">
        <is>
          <t>A049F992</t>
        </is>
      </c>
      <c r="G1192" t="inlineStr">
        <is>
          <t>EPA17-AMMONIA SLIP CATALYST</t>
        </is>
      </c>
      <c r="H1192" t="n">
        <v>1</v>
      </c>
      <c r="I1192" t="inlineStr">
        <is>
          <t>RAW MATERIAL</t>
        </is>
      </c>
      <c r="J1192" t="inlineStr">
        <is>
          <t>Active</t>
        </is>
      </c>
      <c r="L1192" t="n">
        <v>10</v>
      </c>
      <c r="M1192" t="n">
        <v>1</v>
      </c>
      <c r="Q1192" t="inlineStr">
        <is>
          <t>EA</t>
        </is>
      </c>
      <c r="R1192" t="inlineStr">
        <is>
          <t>Item</t>
        </is>
      </c>
      <c r="S1192" t="n">
        <v>1</v>
      </c>
      <c r="T1192" t="n">
        <v>100</v>
      </c>
      <c r="U1192" t="n">
        <v>1</v>
      </c>
      <c r="V1192" t="n">
        <v>1</v>
      </c>
      <c r="W1192" t="inlineStr">
        <is>
          <t>Date</t>
        </is>
      </c>
      <c r="Z1192" s="153" t="n">
        <v>45112.87976851852</v>
      </c>
      <c r="AB1192" t="inlineStr">
        <is>
          <t>*</t>
        </is>
      </c>
      <c r="AD1192" t="inlineStr">
        <is>
          <t>Assembly Pull</t>
        </is>
      </c>
      <c r="AE1192" t="inlineStr">
        <is>
          <t>C500</t>
        </is>
      </c>
      <c r="AI1192" t="n">
        <v>1</v>
      </c>
      <c r="AK1192" t="n">
        <v>1</v>
      </c>
      <c r="AL1192" t="n">
        <v>10</v>
      </c>
      <c r="AN1192" t="n">
        <v>0</v>
      </c>
      <c r="AO1192" t="n">
        <v>12</v>
      </c>
      <c r="AU1192" t="inlineStr">
        <is>
          <t>None</t>
        </is>
      </c>
      <c r="AV1192" t="inlineStr">
        <is>
          <t>*</t>
        </is>
      </c>
    </row>
    <row r="1193" ht="14.25" customHeight="1" s="152">
      <c r="A1193" t="inlineStr">
        <is>
          <t>SCR</t>
        </is>
      </c>
      <c r="B1193" t="n">
        <v>4</v>
      </c>
      <c r="C1193" t="inlineStr">
        <is>
          <t>A071V190-00</t>
        </is>
      </c>
      <c r="D1193" t="inlineStr">
        <is>
          <t>A071V190</t>
        </is>
      </c>
      <c r="E1193" t="inlineStr">
        <is>
          <t xml:space="preserve">                    Q196100</t>
        </is>
      </c>
      <c r="F1193" t="inlineStr">
        <is>
          <t>Q196100</t>
        </is>
      </c>
      <c r="G1193" t="inlineStr">
        <is>
          <t>PRECIOUS METAL PLATINUM PER PRINT</t>
        </is>
      </c>
      <c r="H1193" t="n">
        <v>1</v>
      </c>
      <c r="I1193" t="inlineStr">
        <is>
          <t>RAW MATERIAL</t>
        </is>
      </c>
      <c r="J1193" t="inlineStr">
        <is>
          <t>Active</t>
        </is>
      </c>
      <c r="L1193" t="n">
        <v>20</v>
      </c>
      <c r="M1193" t="n">
        <v>1</v>
      </c>
      <c r="Q1193" t="inlineStr">
        <is>
          <t>TZ</t>
        </is>
      </c>
      <c r="R1193" t="inlineStr">
        <is>
          <t>Item</t>
        </is>
      </c>
      <c r="S1193" t="n">
        <v>0.007557</v>
      </c>
      <c r="T1193" t="n">
        <v>100</v>
      </c>
      <c r="U1193" t="n">
        <v>1</v>
      </c>
      <c r="V1193" t="n">
        <v>0.007557</v>
      </c>
      <c r="W1193" t="inlineStr">
        <is>
          <t>Date</t>
        </is>
      </c>
      <c r="Z1193" s="153" t="n">
        <v>45112.87976851852</v>
      </c>
      <c r="AB1193" t="inlineStr">
        <is>
          <t>*</t>
        </is>
      </c>
      <c r="AC1193" t="inlineStr">
        <is>
          <t>MPTBR898</t>
        </is>
      </c>
      <c r="AD1193" t="inlineStr">
        <is>
          <t>Assembly Pull</t>
        </is>
      </c>
      <c r="AE1193" t="inlineStr">
        <is>
          <t>PGM</t>
        </is>
      </c>
      <c r="AI1193" t="n">
        <v>0.007557</v>
      </c>
      <c r="AK1193" t="n">
        <v>1</v>
      </c>
      <c r="AL1193" t="n">
        <v>80</v>
      </c>
      <c r="AN1193" t="n">
        <v>0</v>
      </c>
      <c r="AO1193" t="n">
        <v>82</v>
      </c>
      <c r="AU1193" t="inlineStr">
        <is>
          <t>None</t>
        </is>
      </c>
      <c r="AV1193" t="inlineStr">
        <is>
          <t>*</t>
        </is>
      </c>
    </row>
    <row r="1194" ht="14.25" customHeight="1" s="152">
      <c r="A1194" t="inlineStr">
        <is>
          <t>SCR</t>
        </is>
      </c>
      <c r="B1194" t="n">
        <v>3</v>
      </c>
      <c r="C1194" t="inlineStr">
        <is>
          <t>A071V190-00</t>
        </is>
      </c>
      <c r="D1194" t="inlineStr">
        <is>
          <t>A071V190</t>
        </is>
      </c>
      <c r="E1194" t="inlineStr">
        <is>
          <t xml:space="preserve">                A054X650</t>
        </is>
      </c>
      <c r="F1194" t="inlineStr">
        <is>
          <t>A054X650</t>
        </is>
      </c>
      <c r="G1194" t="inlineStr">
        <is>
          <t>EPA17-SUBSTRATE MOUNTING MAT</t>
        </is>
      </c>
      <c r="H1194" t="n">
        <v>1</v>
      </c>
      <c r="I1194" t="inlineStr">
        <is>
          <t>RAW MATERIAL</t>
        </is>
      </c>
      <c r="J1194" t="inlineStr">
        <is>
          <t>Active</t>
        </is>
      </c>
      <c r="L1194" t="n">
        <v>31</v>
      </c>
      <c r="M1194" t="n">
        <v>1</v>
      </c>
      <c r="Q1194" t="inlineStr">
        <is>
          <t>EA</t>
        </is>
      </c>
      <c r="R1194" t="inlineStr">
        <is>
          <t>Item</t>
        </is>
      </c>
      <c r="S1194" t="n">
        <v>1</v>
      </c>
      <c r="T1194" t="n">
        <v>100</v>
      </c>
      <c r="U1194" t="n">
        <v>1</v>
      </c>
      <c r="V1194" t="n">
        <v>1</v>
      </c>
      <c r="W1194" t="inlineStr">
        <is>
          <t>Date</t>
        </is>
      </c>
      <c r="Z1194" s="153" t="n">
        <v>45112.87976851852</v>
      </c>
      <c r="AB1194" t="inlineStr">
        <is>
          <t>*</t>
        </is>
      </c>
      <c r="AC1194" t="inlineStr">
        <is>
          <t>MPTC00451</t>
        </is>
      </c>
      <c r="AD1194" t="inlineStr">
        <is>
          <t>Assembly Pull</t>
        </is>
      </c>
      <c r="AE1194" t="inlineStr">
        <is>
          <t>C500</t>
        </is>
      </c>
      <c r="AI1194" t="n">
        <v>1</v>
      </c>
      <c r="AK1194" t="n">
        <v>1</v>
      </c>
      <c r="AL1194" t="n">
        <v>5</v>
      </c>
      <c r="AN1194" t="n">
        <v>0</v>
      </c>
      <c r="AO1194" t="n">
        <v>7</v>
      </c>
      <c r="AU1194" t="inlineStr">
        <is>
          <t>None</t>
        </is>
      </c>
      <c r="AV1194" t="inlineStr">
        <is>
          <t>*</t>
        </is>
      </c>
    </row>
    <row r="1195" ht="14.25" customHeight="1" s="152">
      <c r="A1195" t="inlineStr">
        <is>
          <t>SCR</t>
        </is>
      </c>
      <c r="B1195" t="n">
        <v>3</v>
      </c>
      <c r="C1195" t="inlineStr">
        <is>
          <t>A071V190-00</t>
        </is>
      </c>
      <c r="D1195" t="inlineStr">
        <is>
          <t>A071V190</t>
        </is>
      </c>
      <c r="E1195" t="inlineStr">
        <is>
          <t xml:space="preserve">                A049F990</t>
        </is>
      </c>
      <c r="F1195" t="inlineStr">
        <is>
          <t>A049F990</t>
        </is>
      </c>
      <c r="G1195" t="inlineStr">
        <is>
          <t>EPA17-SCR CATALYST</t>
        </is>
      </c>
      <c r="H1195" t="n">
        <v>1</v>
      </c>
      <c r="I1195" t="inlineStr">
        <is>
          <t>RAW MATERIAL</t>
        </is>
      </c>
      <c r="J1195" t="inlineStr">
        <is>
          <t>Active</t>
        </is>
      </c>
      <c r="L1195" t="n">
        <v>40</v>
      </c>
      <c r="M1195" t="n">
        <v>1</v>
      </c>
      <c r="Q1195" t="inlineStr">
        <is>
          <t>EA</t>
        </is>
      </c>
      <c r="R1195" t="inlineStr">
        <is>
          <t>Item</t>
        </is>
      </c>
      <c r="S1195" t="n">
        <v>1</v>
      </c>
      <c r="T1195" t="n">
        <v>100</v>
      </c>
      <c r="U1195" t="n">
        <v>1</v>
      </c>
      <c r="V1195" t="n">
        <v>1</v>
      </c>
      <c r="W1195" t="inlineStr">
        <is>
          <t>Date</t>
        </is>
      </c>
      <c r="Z1195" s="153" t="n">
        <v>45112.87976851852</v>
      </c>
      <c r="AB1195" t="inlineStr">
        <is>
          <t>*</t>
        </is>
      </c>
      <c r="AD1195" t="inlineStr">
        <is>
          <t>Assembly Pull</t>
        </is>
      </c>
      <c r="AE1195" t="inlineStr">
        <is>
          <t>C500</t>
        </is>
      </c>
      <c r="AI1195" t="n">
        <v>1</v>
      </c>
      <c r="AK1195" t="n">
        <v>1</v>
      </c>
      <c r="AL1195" t="n">
        <v>10</v>
      </c>
      <c r="AN1195" t="n">
        <v>0</v>
      </c>
      <c r="AO1195" t="n">
        <v>12</v>
      </c>
      <c r="AU1195" t="inlineStr">
        <is>
          <t>None</t>
        </is>
      </c>
      <c r="AV1195" t="inlineStr">
        <is>
          <t>*</t>
        </is>
      </c>
    </row>
    <row r="1196" ht="14.25" customHeight="1" s="152">
      <c r="A1196" t="inlineStr">
        <is>
          <t>SCR</t>
        </is>
      </c>
      <c r="B1196" t="n">
        <v>3</v>
      </c>
      <c r="C1196" t="inlineStr">
        <is>
          <t>A071V190-00</t>
        </is>
      </c>
      <c r="D1196" t="inlineStr">
        <is>
          <t>A071V190</t>
        </is>
      </c>
      <c r="E1196" t="inlineStr">
        <is>
          <t xml:space="preserve">                A054X652</t>
        </is>
      </c>
      <c r="F1196" t="inlineStr">
        <is>
          <t>A054X652</t>
        </is>
      </c>
      <c r="G1196" t="inlineStr">
        <is>
          <t>EPA17-SUBSTRATE MOUNTING MAT</t>
        </is>
      </c>
      <c r="H1196" t="n">
        <v>1</v>
      </c>
      <c r="I1196" t="inlineStr">
        <is>
          <t>RAW MATERIAL</t>
        </is>
      </c>
      <c r="J1196" t="inlineStr">
        <is>
          <t>Active</t>
        </is>
      </c>
      <c r="L1196" t="n">
        <v>51</v>
      </c>
      <c r="M1196" t="n">
        <v>1</v>
      </c>
      <c r="Q1196" t="inlineStr">
        <is>
          <t>EA</t>
        </is>
      </c>
      <c r="R1196" t="inlineStr">
        <is>
          <t>Item</t>
        </is>
      </c>
      <c r="S1196" t="n">
        <v>1</v>
      </c>
      <c r="T1196" t="n">
        <v>100</v>
      </c>
      <c r="U1196" t="n">
        <v>1</v>
      </c>
      <c r="V1196" t="n">
        <v>1</v>
      </c>
      <c r="W1196" t="inlineStr">
        <is>
          <t>Date</t>
        </is>
      </c>
      <c r="Z1196" s="153" t="n">
        <v>45112.87976851852</v>
      </c>
      <c r="AB1196" t="inlineStr">
        <is>
          <t>*</t>
        </is>
      </c>
      <c r="AC1196" t="inlineStr">
        <is>
          <t>MPTC00451</t>
        </is>
      </c>
      <c r="AD1196" t="inlineStr">
        <is>
          <t>Assembly Pull</t>
        </is>
      </c>
      <c r="AE1196" t="inlineStr">
        <is>
          <t>C500</t>
        </is>
      </c>
      <c r="AI1196" t="n">
        <v>1</v>
      </c>
      <c r="AK1196" t="n">
        <v>1</v>
      </c>
      <c r="AL1196" t="n">
        <v>5</v>
      </c>
      <c r="AN1196" t="n">
        <v>0</v>
      </c>
      <c r="AO1196" t="n">
        <v>7</v>
      </c>
      <c r="AU1196" t="inlineStr">
        <is>
          <t>None</t>
        </is>
      </c>
      <c r="AV1196" t="inlineStr">
        <is>
          <t>*</t>
        </is>
      </c>
    </row>
    <row r="1197" ht="14.25" customHeight="1" s="152">
      <c r="A1197" t="inlineStr">
        <is>
          <t>SCR</t>
        </is>
      </c>
      <c r="B1197" t="n">
        <v>2</v>
      </c>
      <c r="C1197" t="inlineStr">
        <is>
          <t>A071V190-00</t>
        </is>
      </c>
      <c r="D1197" t="inlineStr">
        <is>
          <t>A071V190</t>
        </is>
      </c>
      <c r="E1197" t="inlineStr">
        <is>
          <t xml:space="preserve">            A055E327</t>
        </is>
      </c>
      <c r="F1197" t="inlineStr">
        <is>
          <t>A055E327</t>
        </is>
      </c>
      <c r="G1197" t="inlineStr">
        <is>
          <t>EPA17-INNER BODY</t>
        </is>
      </c>
      <c r="H1197" t="n">
        <v>1</v>
      </c>
      <c r="I1197" t="inlineStr">
        <is>
          <t>RAW MATERIAL</t>
        </is>
      </c>
      <c r="J1197" t="inlineStr">
        <is>
          <t>Active</t>
        </is>
      </c>
      <c r="L1197" t="n">
        <v>20</v>
      </c>
      <c r="M1197" t="n">
        <v>1</v>
      </c>
      <c r="Q1197" t="inlineStr">
        <is>
          <t>EA</t>
        </is>
      </c>
      <c r="R1197" t="inlineStr">
        <is>
          <t>Item</t>
        </is>
      </c>
      <c r="S1197" t="n">
        <v>1</v>
      </c>
      <c r="T1197" t="n">
        <v>100</v>
      </c>
      <c r="U1197" t="n">
        <v>1</v>
      </c>
      <c r="V1197" t="n">
        <v>1</v>
      </c>
      <c r="W1197" t="inlineStr">
        <is>
          <t>Date</t>
        </is>
      </c>
      <c r="Z1197" s="153" t="n">
        <v>45112.87976851852</v>
      </c>
      <c r="AB1197" t="inlineStr">
        <is>
          <t>*</t>
        </is>
      </c>
      <c r="AD1197" t="inlineStr">
        <is>
          <t>Assembly Pull</t>
        </is>
      </c>
      <c r="AE1197" t="inlineStr">
        <is>
          <t>MFRJ KITS</t>
        </is>
      </c>
      <c r="AI1197" t="n">
        <v>1</v>
      </c>
      <c r="AK1197" t="n">
        <v>1</v>
      </c>
      <c r="AL1197" t="n">
        <v>20</v>
      </c>
      <c r="AN1197" t="n">
        <v>0</v>
      </c>
      <c r="AO1197" t="n">
        <v>22</v>
      </c>
      <c r="AU1197" t="inlineStr">
        <is>
          <t>None</t>
        </is>
      </c>
      <c r="AV1197" t="inlineStr">
        <is>
          <t>*</t>
        </is>
      </c>
    </row>
    <row r="1198" ht="14.25" customHeight="1" s="152">
      <c r="A1198" t="inlineStr">
        <is>
          <t>SCR</t>
        </is>
      </c>
      <c r="B1198" t="n">
        <v>2</v>
      </c>
      <c r="C1198" t="inlineStr">
        <is>
          <t>A071V190-00</t>
        </is>
      </c>
      <c r="D1198" t="inlineStr">
        <is>
          <t>A071V190</t>
        </is>
      </c>
      <c r="E1198" t="inlineStr">
        <is>
          <t xml:space="preserve">            A052K005</t>
        </is>
      </c>
      <c r="F1198" t="inlineStr">
        <is>
          <t>A052K005</t>
        </is>
      </c>
      <c r="G1198" t="inlineStr">
        <is>
          <t>EPA17-VERTICAL PLATE, FLANGED</t>
        </is>
      </c>
      <c r="H1198" t="n">
        <v>1</v>
      </c>
      <c r="I1198" t="inlineStr">
        <is>
          <t>RAW MATERIAL</t>
        </is>
      </c>
      <c r="J1198" t="inlineStr">
        <is>
          <t>Active</t>
        </is>
      </c>
      <c r="L1198" t="n">
        <v>30</v>
      </c>
      <c r="M1198" t="n">
        <v>1</v>
      </c>
      <c r="Q1198" t="inlineStr">
        <is>
          <t>EA</t>
        </is>
      </c>
      <c r="R1198" t="inlineStr">
        <is>
          <t>Item</t>
        </is>
      </c>
      <c r="S1198" t="n">
        <v>1</v>
      </c>
      <c r="T1198" t="n">
        <v>100</v>
      </c>
      <c r="U1198" t="n">
        <v>1</v>
      </c>
      <c r="V1198" t="n">
        <v>1</v>
      </c>
      <c r="W1198" t="inlineStr">
        <is>
          <t>Date</t>
        </is>
      </c>
      <c r="Z1198" s="153" t="n">
        <v>45112.87976851852</v>
      </c>
      <c r="AB1198" t="inlineStr">
        <is>
          <t>*</t>
        </is>
      </c>
      <c r="AD1198" t="inlineStr">
        <is>
          <t>Assembly Pull</t>
        </is>
      </c>
      <c r="AE1198" t="inlineStr">
        <is>
          <t>MFRJ KITS</t>
        </is>
      </c>
      <c r="AI1198" t="n">
        <v>1</v>
      </c>
      <c r="AK1198" t="n">
        <v>1</v>
      </c>
      <c r="AL1198" t="n">
        <v>20</v>
      </c>
      <c r="AN1198" t="n">
        <v>0</v>
      </c>
      <c r="AO1198" t="n">
        <v>22</v>
      </c>
      <c r="AU1198" t="inlineStr">
        <is>
          <t>None</t>
        </is>
      </c>
      <c r="AV1198" t="inlineStr">
        <is>
          <t>*</t>
        </is>
      </c>
    </row>
    <row r="1199" ht="14.25" customHeight="1" s="152">
      <c r="A1199" t="inlineStr">
        <is>
          <t>SCR</t>
        </is>
      </c>
      <c r="B1199" t="n">
        <v>2</v>
      </c>
      <c r="C1199" t="inlineStr">
        <is>
          <t>A071V190-00</t>
        </is>
      </c>
      <c r="D1199" t="inlineStr">
        <is>
          <t>A071V190</t>
        </is>
      </c>
      <c r="E1199" t="inlineStr">
        <is>
          <t xml:space="preserve">            A052K009</t>
        </is>
      </c>
      <c r="F1199" t="inlineStr">
        <is>
          <t>A052K009</t>
        </is>
      </c>
      <c r="G1199" t="inlineStr">
        <is>
          <t>EPA17-NITRO BETA FLANGED PLATE</t>
        </is>
      </c>
      <c r="H1199" t="n">
        <v>1</v>
      </c>
      <c r="I1199" t="inlineStr">
        <is>
          <t>RAW MATERIAL</t>
        </is>
      </c>
      <c r="J1199" t="inlineStr">
        <is>
          <t>Active</t>
        </is>
      </c>
      <c r="L1199" t="n">
        <v>40</v>
      </c>
      <c r="M1199" t="n">
        <v>1</v>
      </c>
      <c r="Q1199" t="inlineStr">
        <is>
          <t>EA</t>
        </is>
      </c>
      <c r="R1199" t="inlineStr">
        <is>
          <t>Item</t>
        </is>
      </c>
      <c r="S1199" t="n">
        <v>1</v>
      </c>
      <c r="T1199" t="n">
        <v>100</v>
      </c>
      <c r="U1199" t="n">
        <v>1</v>
      </c>
      <c r="V1199" t="n">
        <v>1</v>
      </c>
      <c r="W1199" t="inlineStr">
        <is>
          <t>Date</t>
        </is>
      </c>
      <c r="Z1199" s="153" t="n">
        <v>45112.87976851852</v>
      </c>
      <c r="AB1199" t="inlineStr">
        <is>
          <t>*</t>
        </is>
      </c>
      <c r="AD1199" t="inlineStr">
        <is>
          <t>Assembly Pull</t>
        </is>
      </c>
      <c r="AE1199" t="inlineStr">
        <is>
          <t>MFRJ KITS</t>
        </is>
      </c>
      <c r="AI1199" t="n">
        <v>1</v>
      </c>
      <c r="AK1199" t="n">
        <v>1</v>
      </c>
      <c r="AL1199" t="n">
        <v>20</v>
      </c>
      <c r="AN1199" t="n">
        <v>0</v>
      </c>
      <c r="AO1199" t="n">
        <v>22</v>
      </c>
      <c r="AU1199" t="inlineStr">
        <is>
          <t>None</t>
        </is>
      </c>
      <c r="AV1199" t="inlineStr">
        <is>
          <t>*</t>
        </is>
      </c>
    </row>
    <row r="1200" ht="14.25" customHeight="1" s="152">
      <c r="A1200" t="inlineStr">
        <is>
          <t>SCR</t>
        </is>
      </c>
      <c r="B1200" t="n">
        <v>2</v>
      </c>
      <c r="C1200" t="inlineStr">
        <is>
          <t>A071V190-00</t>
        </is>
      </c>
      <c r="D1200" t="inlineStr">
        <is>
          <t>A071V190</t>
        </is>
      </c>
      <c r="E1200" t="inlineStr">
        <is>
          <t xml:space="preserve">            A052K008</t>
        </is>
      </c>
      <c r="F1200" t="inlineStr">
        <is>
          <t>A052K008</t>
        </is>
      </c>
      <c r="G1200" t="inlineStr">
        <is>
          <t>EPA17-FLANGE</t>
        </is>
      </c>
      <c r="H1200" t="n">
        <v>1</v>
      </c>
      <c r="I1200" t="inlineStr">
        <is>
          <t>RAW MATERIAL</t>
        </is>
      </c>
      <c r="J1200" t="inlineStr">
        <is>
          <t>Active</t>
        </is>
      </c>
      <c r="L1200" t="n">
        <v>50</v>
      </c>
      <c r="M1200" t="n">
        <v>1</v>
      </c>
      <c r="Q1200" t="inlineStr">
        <is>
          <t>EA</t>
        </is>
      </c>
      <c r="R1200" t="inlineStr">
        <is>
          <t>Item</t>
        </is>
      </c>
      <c r="S1200" t="n">
        <v>1</v>
      </c>
      <c r="T1200" t="n">
        <v>100</v>
      </c>
      <c r="U1200" t="n">
        <v>1</v>
      </c>
      <c r="V1200" t="n">
        <v>1</v>
      </c>
      <c r="W1200" t="inlineStr">
        <is>
          <t>Date</t>
        </is>
      </c>
      <c r="Z1200" s="153" t="n">
        <v>45112.87976851852</v>
      </c>
      <c r="AB1200" t="inlineStr">
        <is>
          <t>*</t>
        </is>
      </c>
      <c r="AD1200" t="inlineStr">
        <is>
          <t>Assembly Pull</t>
        </is>
      </c>
      <c r="AE1200" t="inlineStr">
        <is>
          <t>MFRJ KITS</t>
        </is>
      </c>
      <c r="AI1200" t="n">
        <v>1</v>
      </c>
      <c r="AK1200" t="n">
        <v>1</v>
      </c>
      <c r="AL1200" t="n">
        <v>20</v>
      </c>
      <c r="AN1200" t="n">
        <v>0</v>
      </c>
      <c r="AO1200" t="n">
        <v>22</v>
      </c>
      <c r="AU1200" t="inlineStr">
        <is>
          <t>None</t>
        </is>
      </c>
      <c r="AV1200" t="inlineStr">
        <is>
          <t>*</t>
        </is>
      </c>
    </row>
    <row r="1201" ht="14.25" customHeight="1" s="152">
      <c r="A1201" t="inlineStr">
        <is>
          <t>SCR</t>
        </is>
      </c>
      <c r="B1201" t="n">
        <v>2</v>
      </c>
      <c r="C1201" t="inlineStr">
        <is>
          <t>A071V190-00</t>
        </is>
      </c>
      <c r="D1201" t="inlineStr">
        <is>
          <t>A071V190</t>
        </is>
      </c>
      <c r="E1201" t="inlineStr">
        <is>
          <t xml:space="preserve">            A052K007</t>
        </is>
      </c>
      <c r="F1201" t="inlineStr">
        <is>
          <t>A052K007</t>
        </is>
      </c>
      <c r="G1201" t="inlineStr">
        <is>
          <t>EPA17-FLANGE</t>
        </is>
      </c>
      <c r="H1201" t="n">
        <v>1</v>
      </c>
      <c r="I1201" t="inlineStr">
        <is>
          <t>RAW MATERIAL</t>
        </is>
      </c>
      <c r="J1201" t="inlineStr">
        <is>
          <t>Active</t>
        </is>
      </c>
      <c r="L1201" t="n">
        <v>60</v>
      </c>
      <c r="M1201" t="n">
        <v>1</v>
      </c>
      <c r="Q1201" t="inlineStr">
        <is>
          <t>EA</t>
        </is>
      </c>
      <c r="R1201" t="inlineStr">
        <is>
          <t>Item</t>
        </is>
      </c>
      <c r="S1201" t="n">
        <v>1</v>
      </c>
      <c r="T1201" t="n">
        <v>100</v>
      </c>
      <c r="U1201" t="n">
        <v>1</v>
      </c>
      <c r="V1201" t="n">
        <v>1</v>
      </c>
      <c r="W1201" t="inlineStr">
        <is>
          <t>Date</t>
        </is>
      </c>
      <c r="Z1201" s="153" t="n">
        <v>45112.87976851852</v>
      </c>
      <c r="AB1201" t="inlineStr">
        <is>
          <t>*</t>
        </is>
      </c>
      <c r="AD1201" t="inlineStr">
        <is>
          <t>Assembly Pull</t>
        </is>
      </c>
      <c r="AE1201" t="inlineStr">
        <is>
          <t>MFRJ KITS</t>
        </is>
      </c>
      <c r="AI1201" t="n">
        <v>1</v>
      </c>
      <c r="AK1201" t="n">
        <v>1</v>
      </c>
      <c r="AL1201" t="n">
        <v>20</v>
      </c>
      <c r="AN1201" t="n">
        <v>0</v>
      </c>
      <c r="AO1201" t="n">
        <v>22</v>
      </c>
      <c r="AU1201" t="inlineStr">
        <is>
          <t>None</t>
        </is>
      </c>
      <c r="AV1201" t="inlineStr">
        <is>
          <t>*</t>
        </is>
      </c>
    </row>
    <row r="1202" ht="14.25" customHeight="1" s="152">
      <c r="A1202" t="inlineStr">
        <is>
          <t>SCR</t>
        </is>
      </c>
      <c r="B1202" t="n">
        <v>2</v>
      </c>
      <c r="C1202" t="inlineStr">
        <is>
          <t>A071V190-00</t>
        </is>
      </c>
      <c r="D1202" t="inlineStr">
        <is>
          <t>A071V190</t>
        </is>
      </c>
      <c r="E1202" t="inlineStr">
        <is>
          <t xml:space="preserve">        -  A058J366</t>
        </is>
      </c>
      <c r="F1202" t="inlineStr">
        <is>
          <t>A058J366</t>
        </is>
      </c>
      <c r="G1202" t="inlineStr">
        <is>
          <t>EPA17-GAS SAMPLING SUBMODULE</t>
        </is>
      </c>
      <c r="H1202" t="n">
        <v>1</v>
      </c>
      <c r="I1202" t="inlineStr">
        <is>
          <t>PHANTOM</t>
        </is>
      </c>
      <c r="J1202" t="inlineStr">
        <is>
          <t>PHANTOM</t>
        </is>
      </c>
      <c r="L1202" t="n">
        <v>70</v>
      </c>
      <c r="M1202" t="n">
        <v>1</v>
      </c>
      <c r="Q1202" t="inlineStr">
        <is>
          <t>EA</t>
        </is>
      </c>
      <c r="R1202" t="inlineStr">
        <is>
          <t>Item</t>
        </is>
      </c>
      <c r="S1202" t="n">
        <v>1</v>
      </c>
      <c r="T1202" t="n">
        <v>100</v>
      </c>
      <c r="U1202" t="n">
        <v>1</v>
      </c>
      <c r="V1202" t="n">
        <v>1</v>
      </c>
      <c r="W1202" t="inlineStr">
        <is>
          <t>Date</t>
        </is>
      </c>
      <c r="Z1202" s="153" t="n">
        <v>45112.87976851852</v>
      </c>
      <c r="AB1202" t="inlineStr">
        <is>
          <t>*</t>
        </is>
      </c>
      <c r="AD1202" t="inlineStr">
        <is>
          <t>Phantom</t>
        </is>
      </c>
      <c r="AI1202" t="n">
        <v>1</v>
      </c>
      <c r="AK1202" t="n">
        <v>1</v>
      </c>
      <c r="AL1202" t="n">
        <v>0</v>
      </c>
      <c r="AN1202" t="n">
        <v>0</v>
      </c>
      <c r="AO1202" t="n">
        <v>32</v>
      </c>
      <c r="AU1202" t="inlineStr">
        <is>
          <t>None</t>
        </is>
      </c>
    </row>
    <row r="1203" ht="14.25" customHeight="1" s="152">
      <c r="A1203" t="inlineStr">
        <is>
          <t>SCR</t>
        </is>
      </c>
      <c r="B1203" t="n">
        <v>3</v>
      </c>
      <c r="C1203" t="inlineStr">
        <is>
          <t>A071V190-00</t>
        </is>
      </c>
      <c r="D1203" t="inlineStr">
        <is>
          <t>A071V190</t>
        </is>
      </c>
      <c r="E1203" t="inlineStr">
        <is>
          <t xml:space="preserve">                A055D066</t>
        </is>
      </c>
      <c r="F1203" t="inlineStr">
        <is>
          <t>A055D066</t>
        </is>
      </c>
      <c r="G1203" t="inlineStr">
        <is>
          <t>EPA17-OUTLET TUBE</t>
        </is>
      </c>
      <c r="H1203" t="n">
        <v>1</v>
      </c>
      <c r="I1203" t="inlineStr">
        <is>
          <t>RAW MATERIAL</t>
        </is>
      </c>
      <c r="J1203" t="inlineStr">
        <is>
          <t>Active</t>
        </is>
      </c>
      <c r="L1203" t="n">
        <v>10</v>
      </c>
      <c r="M1203" t="n">
        <v>1</v>
      </c>
      <c r="Q1203" t="inlineStr">
        <is>
          <t>EA</t>
        </is>
      </c>
      <c r="R1203" t="inlineStr">
        <is>
          <t>Item</t>
        </is>
      </c>
      <c r="S1203" t="n">
        <v>1</v>
      </c>
      <c r="T1203" t="n">
        <v>100</v>
      </c>
      <c r="U1203" t="n">
        <v>1</v>
      </c>
      <c r="V1203" t="n">
        <v>1</v>
      </c>
      <c r="W1203" t="inlineStr">
        <is>
          <t>Date</t>
        </is>
      </c>
      <c r="Z1203" s="153" t="n">
        <v>45112.87976851852</v>
      </c>
      <c r="AB1203" t="inlineStr">
        <is>
          <t>*</t>
        </is>
      </c>
      <c r="AC1203" t="inlineStr">
        <is>
          <t>MPT833251</t>
        </is>
      </c>
      <c r="AD1203" t="inlineStr">
        <is>
          <t>Assembly Pull</t>
        </is>
      </c>
      <c r="AE1203" t="inlineStr">
        <is>
          <t>MFRJ KITS</t>
        </is>
      </c>
      <c r="AI1203" t="n">
        <v>1</v>
      </c>
      <c r="AK1203" t="n">
        <v>1</v>
      </c>
      <c r="AL1203" t="n">
        <v>15</v>
      </c>
      <c r="AN1203" t="n">
        <v>0</v>
      </c>
      <c r="AO1203" t="n">
        <v>17</v>
      </c>
      <c r="AU1203" t="inlineStr">
        <is>
          <t>None</t>
        </is>
      </c>
      <c r="AV1203" t="inlineStr">
        <is>
          <t>*</t>
        </is>
      </c>
    </row>
    <row r="1204" ht="14.25" customHeight="1" s="152">
      <c r="A1204" t="inlineStr">
        <is>
          <t>SCR</t>
        </is>
      </c>
      <c r="B1204" t="n">
        <v>3</v>
      </c>
      <c r="C1204" t="inlineStr">
        <is>
          <t>A071V190-00</t>
        </is>
      </c>
      <c r="D1204" t="inlineStr">
        <is>
          <t>A071V190</t>
        </is>
      </c>
      <c r="E1204" t="inlineStr">
        <is>
          <t xml:space="preserve">                A042L744</t>
        </is>
      </c>
      <c r="F1204" t="inlineStr">
        <is>
          <t>A042L744</t>
        </is>
      </c>
      <c r="G1204" t="inlineStr">
        <is>
          <t>OUTLET STEERING WHEEL</t>
        </is>
      </c>
      <c r="H1204" t="n">
        <v>1</v>
      </c>
      <c r="I1204" t="inlineStr">
        <is>
          <t>RAW MATERIAL</t>
        </is>
      </c>
      <c r="J1204" t="inlineStr">
        <is>
          <t>Active</t>
        </is>
      </c>
      <c r="L1204" t="n">
        <v>20</v>
      </c>
      <c r="M1204" t="n">
        <v>1</v>
      </c>
      <c r="Q1204" t="inlineStr">
        <is>
          <t>EA</t>
        </is>
      </c>
      <c r="R1204" t="inlineStr">
        <is>
          <t>Item</t>
        </is>
      </c>
      <c r="S1204" t="n">
        <v>1</v>
      </c>
      <c r="T1204" t="n">
        <v>100</v>
      </c>
      <c r="U1204" t="n">
        <v>1</v>
      </c>
      <c r="V1204" t="n">
        <v>1</v>
      </c>
      <c r="W1204" t="inlineStr">
        <is>
          <t>Date</t>
        </is>
      </c>
      <c r="Z1204" s="153" t="n">
        <v>45112.87976851852</v>
      </c>
      <c r="AB1204" t="inlineStr">
        <is>
          <t>*</t>
        </is>
      </c>
      <c r="AD1204" t="inlineStr">
        <is>
          <t>Assembly Pull</t>
        </is>
      </c>
      <c r="AE1204" t="inlineStr">
        <is>
          <t>MFRJ KITS</t>
        </is>
      </c>
      <c r="AI1204" t="n">
        <v>1</v>
      </c>
      <c r="AK1204" t="n">
        <v>1</v>
      </c>
      <c r="AL1204" t="n">
        <v>10</v>
      </c>
      <c r="AN1204" t="n">
        <v>0</v>
      </c>
      <c r="AO1204" t="n">
        <v>12</v>
      </c>
      <c r="AU1204" t="inlineStr">
        <is>
          <t>None</t>
        </is>
      </c>
      <c r="AV1204" t="inlineStr">
        <is>
          <t>*</t>
        </is>
      </c>
    </row>
    <row r="1205" ht="14.25" customHeight="1" s="152">
      <c r="A1205" t="inlineStr">
        <is>
          <t>SCR</t>
        </is>
      </c>
      <c r="B1205" t="n">
        <v>3</v>
      </c>
      <c r="C1205" t="inlineStr">
        <is>
          <t>A071V190-00</t>
        </is>
      </c>
      <c r="D1205" t="inlineStr">
        <is>
          <t>A071V190</t>
        </is>
      </c>
      <c r="E1205" t="inlineStr">
        <is>
          <t xml:space="preserve">                A057D138</t>
        </is>
      </c>
      <c r="F1205" t="inlineStr">
        <is>
          <t>A057D138</t>
        </is>
      </c>
      <c r="G1205" t="inlineStr">
        <is>
          <t>EPA17-COUPLER</t>
        </is>
      </c>
      <c r="H1205" t="n">
        <v>1</v>
      </c>
      <c r="I1205" t="inlineStr">
        <is>
          <t>RAW MATERIAL</t>
        </is>
      </c>
      <c r="J1205" t="inlineStr">
        <is>
          <t>Active</t>
        </is>
      </c>
      <c r="L1205" t="n">
        <v>30</v>
      </c>
      <c r="M1205" t="n">
        <v>1</v>
      </c>
      <c r="Q1205" t="inlineStr">
        <is>
          <t>EA</t>
        </is>
      </c>
      <c r="R1205" t="inlineStr">
        <is>
          <t>Item</t>
        </is>
      </c>
      <c r="S1205" t="n">
        <v>1</v>
      </c>
      <c r="T1205" t="n">
        <v>100</v>
      </c>
      <c r="U1205" t="n">
        <v>1</v>
      </c>
      <c r="V1205" t="n">
        <v>1</v>
      </c>
      <c r="W1205" t="inlineStr">
        <is>
          <t>Date</t>
        </is>
      </c>
      <c r="Z1205" s="153" t="n">
        <v>45112.87976851852</v>
      </c>
      <c r="AB1205" t="inlineStr">
        <is>
          <t>*</t>
        </is>
      </c>
      <c r="AD1205" t="inlineStr">
        <is>
          <t>Assembly Pull</t>
        </is>
      </c>
      <c r="AE1205" t="inlineStr">
        <is>
          <t>M1200</t>
        </is>
      </c>
      <c r="AI1205" t="n">
        <v>1</v>
      </c>
      <c r="AK1205" t="n">
        <v>1</v>
      </c>
      <c r="AL1205" t="n">
        <v>30</v>
      </c>
      <c r="AN1205" t="n">
        <v>0</v>
      </c>
      <c r="AO1205" t="n">
        <v>32</v>
      </c>
      <c r="AU1205" t="inlineStr">
        <is>
          <t>None</t>
        </is>
      </c>
      <c r="AV1205" t="inlineStr">
        <is>
          <t>*</t>
        </is>
      </c>
    </row>
    <row r="1206" ht="14.25" customHeight="1" s="152">
      <c r="A1206" t="inlineStr">
        <is>
          <t>SCR</t>
        </is>
      </c>
      <c r="B1206" t="n">
        <v>3</v>
      </c>
      <c r="C1206" t="inlineStr">
        <is>
          <t>A071V190-00</t>
        </is>
      </c>
      <c r="D1206" t="inlineStr">
        <is>
          <t>A071V190</t>
        </is>
      </c>
      <c r="E1206" t="inlineStr">
        <is>
          <t xml:space="preserve">                A052D016</t>
        </is>
      </c>
      <c r="F1206" t="inlineStr">
        <is>
          <t>A052D016</t>
        </is>
      </c>
      <c r="G1206" t="inlineStr">
        <is>
          <t>EPA17-PIPE COUPLER</t>
        </is>
      </c>
      <c r="H1206" t="n">
        <v>1</v>
      </c>
      <c r="I1206" t="inlineStr">
        <is>
          <t>RAW MATERIAL</t>
        </is>
      </c>
      <c r="J1206" t="inlineStr">
        <is>
          <t>Active</t>
        </is>
      </c>
      <c r="L1206" t="n">
        <v>40</v>
      </c>
      <c r="M1206" t="n">
        <v>1</v>
      </c>
      <c r="Q1206" t="inlineStr">
        <is>
          <t>EA</t>
        </is>
      </c>
      <c r="R1206" t="inlineStr">
        <is>
          <t>Item</t>
        </is>
      </c>
      <c r="S1206" t="n">
        <v>1</v>
      </c>
      <c r="T1206" t="n">
        <v>100</v>
      </c>
      <c r="U1206" t="n">
        <v>1</v>
      </c>
      <c r="V1206" t="n">
        <v>1</v>
      </c>
      <c r="W1206" t="inlineStr">
        <is>
          <t>Date</t>
        </is>
      </c>
      <c r="Z1206" s="153" t="n">
        <v>45112.87976851852</v>
      </c>
      <c r="AB1206" t="inlineStr">
        <is>
          <t>*</t>
        </is>
      </c>
      <c r="AD1206" t="inlineStr">
        <is>
          <t>Assembly Pull</t>
        </is>
      </c>
      <c r="AE1206" t="inlineStr">
        <is>
          <t>M1200</t>
        </is>
      </c>
      <c r="AI1206" t="n">
        <v>1</v>
      </c>
      <c r="AK1206" t="n">
        <v>1</v>
      </c>
      <c r="AL1206" t="n">
        <v>30</v>
      </c>
      <c r="AN1206" t="n">
        <v>0</v>
      </c>
      <c r="AO1206" t="n">
        <v>32</v>
      </c>
      <c r="AU1206" t="inlineStr">
        <is>
          <t>None</t>
        </is>
      </c>
      <c r="AV1206" t="inlineStr">
        <is>
          <t>*</t>
        </is>
      </c>
    </row>
    <row r="1207" ht="14.25" customHeight="1" s="152">
      <c r="A1207" t="inlineStr">
        <is>
          <t>SCR</t>
        </is>
      </c>
      <c r="B1207" t="n">
        <v>3</v>
      </c>
      <c r="C1207" t="inlineStr">
        <is>
          <t>A071V190-00</t>
        </is>
      </c>
      <c r="D1207" t="inlineStr">
        <is>
          <t>A071V190</t>
        </is>
      </c>
      <c r="E1207" t="inlineStr">
        <is>
          <t xml:space="preserve">                A057X013</t>
        </is>
      </c>
      <c r="F1207" t="inlineStr">
        <is>
          <t>A057X013</t>
        </is>
      </c>
      <c r="G1207" t="inlineStr">
        <is>
          <t>EPA17-SENSOR COUPLING</t>
        </is>
      </c>
      <c r="H1207" t="n">
        <v>1</v>
      </c>
      <c r="I1207" t="inlineStr">
        <is>
          <t>RAW MATERIAL</t>
        </is>
      </c>
      <c r="J1207" t="inlineStr">
        <is>
          <t>Active</t>
        </is>
      </c>
      <c r="L1207" t="n">
        <v>50</v>
      </c>
      <c r="M1207" t="n">
        <v>1</v>
      </c>
      <c r="Q1207" t="inlineStr">
        <is>
          <t>EA</t>
        </is>
      </c>
      <c r="R1207" t="inlineStr">
        <is>
          <t>Item</t>
        </is>
      </c>
      <c r="S1207" t="n">
        <v>1</v>
      </c>
      <c r="T1207" t="n">
        <v>100</v>
      </c>
      <c r="U1207" t="n">
        <v>1</v>
      </c>
      <c r="V1207" t="n">
        <v>1</v>
      </c>
      <c r="W1207" t="inlineStr">
        <is>
          <t>Date</t>
        </is>
      </c>
      <c r="Z1207" s="153" t="n">
        <v>45112.87976851852</v>
      </c>
      <c r="AB1207" t="inlineStr">
        <is>
          <t>*</t>
        </is>
      </c>
      <c r="AD1207" t="inlineStr">
        <is>
          <t>Assembly Pull</t>
        </is>
      </c>
      <c r="AE1207" t="inlineStr">
        <is>
          <t>M1200</t>
        </is>
      </c>
      <c r="AI1207" t="n">
        <v>1</v>
      </c>
      <c r="AK1207" t="n">
        <v>1</v>
      </c>
      <c r="AL1207" t="n">
        <v>20</v>
      </c>
      <c r="AN1207" t="n">
        <v>0</v>
      </c>
      <c r="AO1207" t="n">
        <v>22</v>
      </c>
      <c r="AU1207" t="inlineStr">
        <is>
          <t>None</t>
        </is>
      </c>
      <c r="AV1207" t="inlineStr">
        <is>
          <t>*</t>
        </is>
      </c>
    </row>
    <row r="1208" ht="14.25" customHeight="1" s="152">
      <c r="A1208" t="inlineStr">
        <is>
          <t>SCR</t>
        </is>
      </c>
      <c r="B1208" t="n">
        <v>2</v>
      </c>
      <c r="C1208" t="inlineStr">
        <is>
          <t>A071V190-00</t>
        </is>
      </c>
      <c r="D1208" t="inlineStr">
        <is>
          <t>A071V190</t>
        </is>
      </c>
      <c r="E1208" t="inlineStr">
        <is>
          <t xml:space="preserve">            A059L451</t>
        </is>
      </c>
      <c r="F1208" t="inlineStr">
        <is>
          <t>A059L451</t>
        </is>
      </c>
      <c r="G1208" t="inlineStr">
        <is>
          <t>EPA17-PIPE COUPLING</t>
        </is>
      </c>
      <c r="H1208" t="n">
        <v>1</v>
      </c>
      <c r="I1208" t="inlineStr">
        <is>
          <t>RAW MATERIAL</t>
        </is>
      </c>
      <c r="J1208" t="inlineStr">
        <is>
          <t>Active</t>
        </is>
      </c>
      <c r="L1208" t="n">
        <v>80</v>
      </c>
      <c r="M1208" t="n">
        <v>1</v>
      </c>
      <c r="Q1208" t="inlineStr">
        <is>
          <t>EA</t>
        </is>
      </c>
      <c r="R1208" t="inlineStr">
        <is>
          <t>Item</t>
        </is>
      </c>
      <c r="S1208" t="n">
        <v>2</v>
      </c>
      <c r="T1208" t="n">
        <v>100</v>
      </c>
      <c r="U1208" t="n">
        <v>1</v>
      </c>
      <c r="V1208" t="n">
        <v>2</v>
      </c>
      <c r="W1208" t="inlineStr">
        <is>
          <t>Date</t>
        </is>
      </c>
      <c r="Z1208" s="153" t="n">
        <v>45112.87976851852</v>
      </c>
      <c r="AB1208" t="inlineStr">
        <is>
          <t>*</t>
        </is>
      </c>
      <c r="AD1208" t="inlineStr">
        <is>
          <t>Assembly Pull</t>
        </is>
      </c>
      <c r="AE1208" t="inlineStr">
        <is>
          <t>M1200</t>
        </is>
      </c>
      <c r="AI1208" t="n">
        <v>2</v>
      </c>
      <c r="AK1208" t="n">
        <v>1</v>
      </c>
      <c r="AL1208" t="n">
        <v>50</v>
      </c>
      <c r="AN1208" t="n">
        <v>0</v>
      </c>
      <c r="AO1208" t="n">
        <v>52</v>
      </c>
      <c r="AU1208" t="inlineStr">
        <is>
          <t>None</t>
        </is>
      </c>
      <c r="AV1208" t="inlineStr">
        <is>
          <t>*</t>
        </is>
      </c>
    </row>
    <row r="1209" ht="14.25" customHeight="1" s="152">
      <c r="A1209" t="inlineStr">
        <is>
          <t>SCR</t>
        </is>
      </c>
      <c r="B1209" t="n">
        <v>2</v>
      </c>
      <c r="C1209" t="inlineStr">
        <is>
          <t>A071V190-00</t>
        </is>
      </c>
      <c r="D1209" t="inlineStr">
        <is>
          <t>A071V190</t>
        </is>
      </c>
      <c r="E1209" t="inlineStr">
        <is>
          <t xml:space="preserve">            A052K014</t>
        </is>
      </c>
      <c r="F1209" t="inlineStr">
        <is>
          <t>A052K014</t>
        </is>
      </c>
      <c r="G1209" t="inlineStr">
        <is>
          <t>EPA17-VERTICAL BODY</t>
        </is>
      </c>
      <c r="H1209" t="n">
        <v>1</v>
      </c>
      <c r="I1209" t="inlineStr">
        <is>
          <t>RAW MATERIAL</t>
        </is>
      </c>
      <c r="J1209" t="inlineStr">
        <is>
          <t>Active</t>
        </is>
      </c>
      <c r="L1209" t="n">
        <v>90</v>
      </c>
      <c r="M1209" t="n">
        <v>1</v>
      </c>
      <c r="Q1209" t="inlineStr">
        <is>
          <t>EA</t>
        </is>
      </c>
      <c r="R1209" t="inlineStr">
        <is>
          <t>Item</t>
        </is>
      </c>
      <c r="S1209" t="n">
        <v>4</v>
      </c>
      <c r="T1209" t="n">
        <v>100</v>
      </c>
      <c r="U1209" t="n">
        <v>1</v>
      </c>
      <c r="V1209" t="n">
        <v>4</v>
      </c>
      <c r="W1209" t="inlineStr">
        <is>
          <t>Date</t>
        </is>
      </c>
      <c r="Z1209" s="153" t="n">
        <v>45112.87976851852</v>
      </c>
      <c r="AB1209" t="inlineStr">
        <is>
          <t>*</t>
        </is>
      </c>
      <c r="AD1209" t="inlineStr">
        <is>
          <t>Assembly Pull</t>
        </is>
      </c>
      <c r="AE1209" t="inlineStr">
        <is>
          <t>MFRJ KITS</t>
        </is>
      </c>
      <c r="AI1209" t="n">
        <v>4</v>
      </c>
      <c r="AK1209" t="n">
        <v>1</v>
      </c>
      <c r="AL1209" t="n">
        <v>20</v>
      </c>
      <c r="AN1209" t="n">
        <v>0</v>
      </c>
      <c r="AO1209" t="n">
        <v>22</v>
      </c>
      <c r="AU1209" t="inlineStr">
        <is>
          <t>None</t>
        </is>
      </c>
      <c r="AV1209" t="inlineStr">
        <is>
          <t>*</t>
        </is>
      </c>
    </row>
    <row r="1210" ht="14.25" customHeight="1" s="152">
      <c r="A1210" t="inlineStr">
        <is>
          <t>SCR</t>
        </is>
      </c>
      <c r="B1210" t="n">
        <v>2</v>
      </c>
      <c r="C1210" t="inlineStr">
        <is>
          <t>A071V190-00</t>
        </is>
      </c>
      <c r="D1210" t="inlineStr">
        <is>
          <t>A071V190</t>
        </is>
      </c>
      <c r="E1210" t="inlineStr">
        <is>
          <t xml:space="preserve">            A064A112</t>
        </is>
      </c>
      <c r="F1210" t="inlineStr">
        <is>
          <t>A064A112</t>
        </is>
      </c>
      <c r="G1210" t="inlineStr">
        <is>
          <t>EPA21-INSULATION</t>
        </is>
      </c>
      <c r="H1210" t="n">
        <v>1</v>
      </c>
      <c r="I1210" t="inlineStr">
        <is>
          <t>RAW MATERIAL</t>
        </is>
      </c>
      <c r="J1210" t="inlineStr">
        <is>
          <t>Active</t>
        </is>
      </c>
      <c r="L1210" t="n">
        <v>100</v>
      </c>
      <c r="M1210" t="n">
        <v>1</v>
      </c>
      <c r="Q1210" t="inlineStr">
        <is>
          <t>EA</t>
        </is>
      </c>
      <c r="R1210" t="inlineStr">
        <is>
          <t>Item</t>
        </is>
      </c>
      <c r="S1210" t="n">
        <v>2</v>
      </c>
      <c r="T1210" t="n">
        <v>100</v>
      </c>
      <c r="U1210" t="n">
        <v>1</v>
      </c>
      <c r="V1210" t="n">
        <v>2</v>
      </c>
      <c r="W1210" t="inlineStr">
        <is>
          <t>Date</t>
        </is>
      </c>
      <c r="Z1210" s="153" t="n">
        <v>45112.87976851852</v>
      </c>
      <c r="AB1210" t="inlineStr">
        <is>
          <t>*</t>
        </is>
      </c>
      <c r="AD1210" t="inlineStr">
        <is>
          <t>Assembly Pull</t>
        </is>
      </c>
      <c r="AE1210" t="inlineStr">
        <is>
          <t>MFRJ KITS</t>
        </is>
      </c>
      <c r="AI1210" t="n">
        <v>2</v>
      </c>
      <c r="AK1210" t="n">
        <v>1</v>
      </c>
      <c r="AL1210" t="n">
        <v>20</v>
      </c>
      <c r="AN1210" t="n">
        <v>0</v>
      </c>
      <c r="AO1210" t="n">
        <v>22</v>
      </c>
      <c r="AU1210" t="inlineStr">
        <is>
          <t>None</t>
        </is>
      </c>
      <c r="AV1210" t="inlineStr">
        <is>
          <t>*</t>
        </is>
      </c>
    </row>
    <row r="1211" ht="14.25" customHeight="1" s="152">
      <c r="A1211" t="inlineStr">
        <is>
          <t>SCR</t>
        </is>
      </c>
      <c r="B1211" t="n">
        <v>2</v>
      </c>
      <c r="C1211" t="inlineStr">
        <is>
          <t>A071V190-00</t>
        </is>
      </c>
      <c r="D1211" t="inlineStr">
        <is>
          <t>A071V190</t>
        </is>
      </c>
      <c r="E1211" t="inlineStr">
        <is>
          <t xml:space="preserve">            A064A115</t>
        </is>
      </c>
      <c r="F1211" t="inlineStr">
        <is>
          <t>A064A115</t>
        </is>
      </c>
      <c r="G1211" t="inlineStr">
        <is>
          <t>EPA21-INSULATION</t>
        </is>
      </c>
      <c r="H1211" t="n">
        <v>1</v>
      </c>
      <c r="I1211" t="inlineStr">
        <is>
          <t>RAW MATERIAL</t>
        </is>
      </c>
      <c r="J1211" t="inlineStr">
        <is>
          <t>Active</t>
        </is>
      </c>
      <c r="L1211" t="n">
        <v>110</v>
      </c>
      <c r="M1211" t="n">
        <v>1</v>
      </c>
      <c r="Q1211" t="inlineStr">
        <is>
          <t>EA</t>
        </is>
      </c>
      <c r="R1211" t="inlineStr">
        <is>
          <t>Item</t>
        </is>
      </c>
      <c r="S1211" t="n">
        <v>2</v>
      </c>
      <c r="T1211" t="n">
        <v>100</v>
      </c>
      <c r="U1211" t="n">
        <v>1</v>
      </c>
      <c r="V1211" t="n">
        <v>2</v>
      </c>
      <c r="W1211" t="inlineStr">
        <is>
          <t>Date</t>
        </is>
      </c>
      <c r="Z1211" s="153" t="n">
        <v>45112.87976851852</v>
      </c>
      <c r="AB1211" t="inlineStr">
        <is>
          <t>*</t>
        </is>
      </c>
      <c r="AD1211" t="inlineStr">
        <is>
          <t>Assembly Pull</t>
        </is>
      </c>
      <c r="AE1211" t="inlineStr">
        <is>
          <t>MFRJ KITS</t>
        </is>
      </c>
      <c r="AI1211" t="n">
        <v>2</v>
      </c>
      <c r="AK1211" t="n">
        <v>1</v>
      </c>
      <c r="AL1211" t="n">
        <v>20</v>
      </c>
      <c r="AN1211" t="n">
        <v>0</v>
      </c>
      <c r="AO1211" t="n">
        <v>22</v>
      </c>
      <c r="AU1211" t="inlineStr">
        <is>
          <t>None</t>
        </is>
      </c>
      <c r="AV1211" t="inlineStr">
        <is>
          <t>*</t>
        </is>
      </c>
    </row>
    <row r="1212" ht="14.25" customHeight="1" s="152">
      <c r="A1212" t="inlineStr">
        <is>
          <t>SCR</t>
        </is>
      </c>
      <c r="B1212" t="n">
        <v>2</v>
      </c>
      <c r="C1212" t="inlineStr">
        <is>
          <t>A071V190-00</t>
        </is>
      </c>
      <c r="D1212" t="inlineStr">
        <is>
          <t>A071V190</t>
        </is>
      </c>
      <c r="E1212" t="inlineStr">
        <is>
          <t xml:space="preserve">            A064A105</t>
        </is>
      </c>
      <c r="F1212" t="inlineStr">
        <is>
          <t>A064A105</t>
        </is>
      </c>
      <c r="G1212" t="inlineStr">
        <is>
          <t>EPA21-INSULATION</t>
        </is>
      </c>
      <c r="H1212" t="n">
        <v>1</v>
      </c>
      <c r="I1212" t="inlineStr">
        <is>
          <t>RAW MATERIAL</t>
        </is>
      </c>
      <c r="J1212" t="inlineStr">
        <is>
          <t>Active</t>
        </is>
      </c>
      <c r="L1212" t="n">
        <v>120</v>
      </c>
      <c r="M1212" t="n">
        <v>1</v>
      </c>
      <c r="Q1212" t="inlineStr">
        <is>
          <t>EA</t>
        </is>
      </c>
      <c r="R1212" t="inlineStr">
        <is>
          <t>Item</t>
        </is>
      </c>
      <c r="S1212" t="n">
        <v>2</v>
      </c>
      <c r="T1212" t="n">
        <v>100</v>
      </c>
      <c r="U1212" t="n">
        <v>1</v>
      </c>
      <c r="V1212" t="n">
        <v>2</v>
      </c>
      <c r="W1212" t="inlineStr">
        <is>
          <t>Date</t>
        </is>
      </c>
      <c r="Z1212" s="153" t="n">
        <v>45112.87976851852</v>
      </c>
      <c r="AB1212" t="inlineStr">
        <is>
          <t>*</t>
        </is>
      </c>
      <c r="AD1212" t="inlineStr">
        <is>
          <t>Assembly Pull</t>
        </is>
      </c>
      <c r="AE1212" t="inlineStr">
        <is>
          <t>MFRJ KITS</t>
        </is>
      </c>
      <c r="AI1212" t="n">
        <v>2</v>
      </c>
      <c r="AK1212" t="n">
        <v>1</v>
      </c>
      <c r="AL1212" t="n">
        <v>20</v>
      </c>
      <c r="AN1212" t="n">
        <v>0</v>
      </c>
      <c r="AO1212" t="n">
        <v>22</v>
      </c>
      <c r="AU1212" t="inlineStr">
        <is>
          <t>None</t>
        </is>
      </c>
      <c r="AV1212" t="inlineStr">
        <is>
          <t>*</t>
        </is>
      </c>
    </row>
    <row r="1213" ht="14.25" customHeight="1" s="152">
      <c r="A1213" t="inlineStr">
        <is>
          <t>SCR</t>
        </is>
      </c>
      <c r="B1213" t="n">
        <v>2</v>
      </c>
      <c r="C1213" t="inlineStr">
        <is>
          <t>A071V190-00</t>
        </is>
      </c>
      <c r="D1213" t="inlineStr">
        <is>
          <t>A071V190</t>
        </is>
      </c>
      <c r="E1213" t="inlineStr">
        <is>
          <t xml:space="preserve">            A064A110</t>
        </is>
      </c>
      <c r="F1213" t="inlineStr">
        <is>
          <t>A064A110</t>
        </is>
      </c>
      <c r="G1213" t="inlineStr">
        <is>
          <t>EPA21-INSULATION</t>
        </is>
      </c>
      <c r="H1213" t="n">
        <v>1</v>
      </c>
      <c r="I1213" t="inlineStr">
        <is>
          <t>RAW MATERIAL</t>
        </is>
      </c>
      <c r="J1213" t="inlineStr">
        <is>
          <t>Active</t>
        </is>
      </c>
      <c r="L1213" t="n">
        <v>130</v>
      </c>
      <c r="M1213" t="n">
        <v>1</v>
      </c>
      <c r="Q1213" t="inlineStr">
        <is>
          <t>EA</t>
        </is>
      </c>
      <c r="R1213" t="inlineStr">
        <is>
          <t>Item</t>
        </is>
      </c>
      <c r="S1213" t="n">
        <v>2</v>
      </c>
      <c r="T1213" t="n">
        <v>100</v>
      </c>
      <c r="U1213" t="n">
        <v>1</v>
      </c>
      <c r="V1213" t="n">
        <v>2</v>
      </c>
      <c r="W1213" t="inlineStr">
        <is>
          <t>Date</t>
        </is>
      </c>
      <c r="Z1213" s="153" t="n">
        <v>45112.87976851852</v>
      </c>
      <c r="AB1213" t="inlineStr">
        <is>
          <t>*</t>
        </is>
      </c>
      <c r="AD1213" t="inlineStr">
        <is>
          <t>Assembly Pull</t>
        </is>
      </c>
      <c r="AE1213" t="inlineStr">
        <is>
          <t>MFRJ KITS</t>
        </is>
      </c>
      <c r="AI1213" t="n">
        <v>2</v>
      </c>
      <c r="AK1213" t="n">
        <v>1</v>
      </c>
      <c r="AL1213" t="n">
        <v>20</v>
      </c>
      <c r="AN1213" t="n">
        <v>0</v>
      </c>
      <c r="AO1213" t="n">
        <v>22</v>
      </c>
      <c r="AU1213" t="inlineStr">
        <is>
          <t>None</t>
        </is>
      </c>
      <c r="AV1213" t="inlineStr">
        <is>
          <t>*</t>
        </is>
      </c>
    </row>
    <row r="1214" ht="14.25" customHeight="1" s="152">
      <c r="A1214" t="inlineStr">
        <is>
          <t>SCR</t>
        </is>
      </c>
      <c r="B1214" t="n">
        <v>2</v>
      </c>
      <c r="C1214" t="inlineStr">
        <is>
          <t>A071V190-00</t>
        </is>
      </c>
      <c r="D1214" t="inlineStr">
        <is>
          <t>A071V190</t>
        </is>
      </c>
      <c r="E1214" t="inlineStr">
        <is>
          <t xml:space="preserve">            A055D031</t>
        </is>
      </c>
      <c r="F1214" t="inlineStr">
        <is>
          <t>A055D031</t>
        </is>
      </c>
      <c r="G1214" t="inlineStr">
        <is>
          <t>EPA17-HEAT SHIELD</t>
        </is>
      </c>
      <c r="H1214" t="n">
        <v>1</v>
      </c>
      <c r="I1214" t="inlineStr">
        <is>
          <t>RAW MATERIAL</t>
        </is>
      </c>
      <c r="J1214" t="inlineStr">
        <is>
          <t>Active</t>
        </is>
      </c>
      <c r="L1214" t="n">
        <v>140</v>
      </c>
      <c r="M1214" t="n">
        <v>1</v>
      </c>
      <c r="Q1214" t="inlineStr">
        <is>
          <t>EA</t>
        </is>
      </c>
      <c r="R1214" t="inlineStr">
        <is>
          <t>Item</t>
        </is>
      </c>
      <c r="S1214" t="n">
        <v>1</v>
      </c>
      <c r="T1214" t="n">
        <v>100</v>
      </c>
      <c r="U1214" t="n">
        <v>1</v>
      </c>
      <c r="V1214" t="n">
        <v>1</v>
      </c>
      <c r="W1214" t="inlineStr">
        <is>
          <t>Date</t>
        </is>
      </c>
      <c r="Z1214" s="153" t="n">
        <v>45112.87976851852</v>
      </c>
      <c r="AB1214" t="inlineStr">
        <is>
          <t>*</t>
        </is>
      </c>
      <c r="AD1214" t="inlineStr">
        <is>
          <t>Assembly Pull</t>
        </is>
      </c>
      <c r="AE1214" t="inlineStr">
        <is>
          <t>MFRJ KITS</t>
        </is>
      </c>
      <c r="AI1214" t="n">
        <v>1</v>
      </c>
      <c r="AK1214" t="n">
        <v>1</v>
      </c>
      <c r="AL1214" t="n">
        <v>20</v>
      </c>
      <c r="AN1214" t="n">
        <v>0</v>
      </c>
      <c r="AO1214" t="n">
        <v>22</v>
      </c>
      <c r="AU1214" t="inlineStr">
        <is>
          <t>None</t>
        </is>
      </c>
      <c r="AV1214" t="inlineStr">
        <is>
          <t>*</t>
        </is>
      </c>
    </row>
    <row r="1215" ht="14.25" customHeight="1" s="152">
      <c r="A1215" t="inlineStr">
        <is>
          <t>SCR</t>
        </is>
      </c>
      <c r="B1215" t="n">
        <v>2</v>
      </c>
      <c r="C1215" t="inlineStr">
        <is>
          <t>A071V190-00</t>
        </is>
      </c>
      <c r="D1215" t="inlineStr">
        <is>
          <t>A071V190</t>
        </is>
      </c>
      <c r="E1215" t="inlineStr">
        <is>
          <t xml:space="preserve">            A055D025</t>
        </is>
      </c>
      <c r="F1215" t="inlineStr">
        <is>
          <t>A055D025</t>
        </is>
      </c>
      <c r="G1215" t="inlineStr">
        <is>
          <t>EPA17-HEAT SHIELD</t>
        </is>
      </c>
      <c r="H1215" t="n">
        <v>1</v>
      </c>
      <c r="I1215" t="inlineStr">
        <is>
          <t>RAW MATERIAL</t>
        </is>
      </c>
      <c r="J1215" t="inlineStr">
        <is>
          <t>Active</t>
        </is>
      </c>
      <c r="L1215" t="n">
        <v>150</v>
      </c>
      <c r="M1215" t="n">
        <v>1</v>
      </c>
      <c r="Q1215" t="inlineStr">
        <is>
          <t>EA</t>
        </is>
      </c>
      <c r="R1215" t="inlineStr">
        <is>
          <t>Item</t>
        </is>
      </c>
      <c r="S1215" t="n">
        <v>1</v>
      </c>
      <c r="T1215" t="n">
        <v>100</v>
      </c>
      <c r="U1215" t="n">
        <v>1</v>
      </c>
      <c r="V1215" t="n">
        <v>1</v>
      </c>
      <c r="W1215" t="inlineStr">
        <is>
          <t>Date</t>
        </is>
      </c>
      <c r="Z1215" s="153" t="n">
        <v>45112.87976851852</v>
      </c>
      <c r="AB1215" t="inlineStr">
        <is>
          <t>*</t>
        </is>
      </c>
      <c r="AD1215" t="inlineStr">
        <is>
          <t>Assembly Pull</t>
        </is>
      </c>
      <c r="AE1215" t="inlineStr">
        <is>
          <t>MFRJ KITS</t>
        </is>
      </c>
      <c r="AI1215" t="n">
        <v>1</v>
      </c>
      <c r="AK1215" t="n">
        <v>1</v>
      </c>
      <c r="AL1215" t="n">
        <v>20</v>
      </c>
      <c r="AN1215" t="n">
        <v>0</v>
      </c>
      <c r="AO1215" t="n">
        <v>22</v>
      </c>
      <c r="AU1215" t="inlineStr">
        <is>
          <t>None</t>
        </is>
      </c>
      <c r="AV1215" t="inlineStr">
        <is>
          <t>*</t>
        </is>
      </c>
    </row>
    <row r="1216" ht="14.25" customHeight="1" s="152">
      <c r="A1216" t="inlineStr">
        <is>
          <t>SCR</t>
        </is>
      </c>
      <c r="B1216" t="n">
        <v>2</v>
      </c>
      <c r="C1216" t="inlineStr">
        <is>
          <t>A071V190-00</t>
        </is>
      </c>
      <c r="D1216" t="inlineStr">
        <is>
          <t>A071V190</t>
        </is>
      </c>
      <c r="E1216" t="inlineStr">
        <is>
          <t xml:space="preserve">            A030J203</t>
        </is>
      </c>
      <c r="F1216" t="inlineStr">
        <is>
          <t>A030J203</t>
        </is>
      </c>
      <c r="G1216" t="inlineStr">
        <is>
          <t>LIFT HOOK- BRACKET SUPPORT</t>
        </is>
      </c>
      <c r="H1216" t="n">
        <v>1</v>
      </c>
      <c r="I1216" t="inlineStr">
        <is>
          <t>RAW MATERIAL</t>
        </is>
      </c>
      <c r="J1216" t="inlineStr">
        <is>
          <t>Active</t>
        </is>
      </c>
      <c r="L1216" t="n">
        <v>160</v>
      </c>
      <c r="M1216" t="n">
        <v>1</v>
      </c>
      <c r="Q1216" t="inlineStr">
        <is>
          <t>EA</t>
        </is>
      </c>
      <c r="R1216" t="inlineStr">
        <is>
          <t>Item</t>
        </is>
      </c>
      <c r="S1216" t="n">
        <v>2</v>
      </c>
      <c r="T1216" t="n">
        <v>100</v>
      </c>
      <c r="U1216" t="n">
        <v>1</v>
      </c>
      <c r="V1216" t="n">
        <v>2</v>
      </c>
      <c r="W1216" t="inlineStr">
        <is>
          <t>Date</t>
        </is>
      </c>
      <c r="Z1216" s="153" t="n">
        <v>45112.87976851852</v>
      </c>
      <c r="AB1216" t="inlineStr">
        <is>
          <t>*</t>
        </is>
      </c>
      <c r="AD1216" t="inlineStr">
        <is>
          <t>Assembly Pull</t>
        </is>
      </c>
      <c r="AE1216" t="inlineStr">
        <is>
          <t>M1200</t>
        </is>
      </c>
      <c r="AI1216" t="n">
        <v>2</v>
      </c>
      <c r="AK1216" t="n">
        <v>1</v>
      </c>
      <c r="AL1216" t="n">
        <v>10</v>
      </c>
      <c r="AN1216" t="n">
        <v>0</v>
      </c>
      <c r="AO1216" t="n">
        <v>12</v>
      </c>
      <c r="AU1216" t="inlineStr">
        <is>
          <t>None</t>
        </is>
      </c>
      <c r="AV1216" t="inlineStr">
        <is>
          <t>*</t>
        </is>
      </c>
    </row>
    <row r="1217" ht="14.25" customHeight="1" s="152">
      <c r="A1217" t="inlineStr">
        <is>
          <t>SCR</t>
        </is>
      </c>
      <c r="B1217" t="n">
        <v>1</v>
      </c>
      <c r="C1217" t="inlineStr">
        <is>
          <t>A071V192-00</t>
        </is>
      </c>
      <c r="D1217" t="inlineStr">
        <is>
          <t>A071V192</t>
        </is>
      </c>
      <c r="E1217" t="inlineStr">
        <is>
          <t xml:space="preserve">    -  A071V192P</t>
        </is>
      </c>
      <c r="F1217" t="inlineStr">
        <is>
          <t>A071V192</t>
        </is>
      </c>
      <c r="G1217" t="inlineStr">
        <is>
          <t>EPA17-OUTLET SCR SUB ASSY-EO</t>
        </is>
      </c>
      <c r="H1217" t="n">
        <v>1</v>
      </c>
      <c r="I1217" t="inlineStr">
        <is>
          <t>PHANTOM</t>
        </is>
      </c>
      <c r="J1217" t="inlineStr">
        <is>
          <t>PHANTOM</t>
        </is>
      </c>
      <c r="L1217" t="n">
        <v>10</v>
      </c>
      <c r="M1217" t="n">
        <v>1</v>
      </c>
      <c r="Q1217" t="inlineStr">
        <is>
          <t>EA</t>
        </is>
      </c>
      <c r="R1217" t="inlineStr">
        <is>
          <t>Item</t>
        </is>
      </c>
      <c r="S1217" t="n">
        <v>1</v>
      </c>
      <c r="T1217" t="n">
        <v>100</v>
      </c>
      <c r="U1217" t="n">
        <v>1</v>
      </c>
      <c r="V1217" t="n">
        <v>1</v>
      </c>
      <c r="W1217" t="inlineStr">
        <is>
          <t>Date</t>
        </is>
      </c>
      <c r="Z1217" s="153" t="n">
        <v>45097.62730324074</v>
      </c>
      <c r="AB1217" t="inlineStr">
        <is>
          <t>*</t>
        </is>
      </c>
      <c r="AD1217" t="inlineStr">
        <is>
          <t>Phantom</t>
        </is>
      </c>
      <c r="AI1217" t="n">
        <v>1</v>
      </c>
      <c r="AK1217" t="n">
        <v>1</v>
      </c>
      <c r="AL1217" t="n">
        <v>0</v>
      </c>
      <c r="AN1217" t="n">
        <v>4</v>
      </c>
      <c r="AO1217" t="n">
        <v>83</v>
      </c>
      <c r="AU1217" t="inlineStr">
        <is>
          <t>None</t>
        </is>
      </c>
    </row>
    <row r="1218" ht="14.25" customHeight="1" s="152">
      <c r="A1218" t="inlineStr">
        <is>
          <t>SCR</t>
        </is>
      </c>
      <c r="B1218" t="n">
        <v>2</v>
      </c>
      <c r="C1218" t="inlineStr">
        <is>
          <t>A071V192-00</t>
        </is>
      </c>
      <c r="D1218" t="inlineStr">
        <is>
          <t>A071V192</t>
        </is>
      </c>
      <c r="E1218" t="inlineStr">
        <is>
          <t xml:space="preserve">        -  A054V475</t>
        </is>
      </c>
      <c r="F1218" t="inlineStr">
        <is>
          <t>A054V475</t>
        </is>
      </c>
      <c r="G1218" t="inlineStr">
        <is>
          <t>EPA17-SCR MODULE-SUB ASSY</t>
        </is>
      </c>
      <c r="H1218" t="n">
        <v>1</v>
      </c>
      <c r="I1218" t="inlineStr">
        <is>
          <t>SUB ASSEMBLY</t>
        </is>
      </c>
      <c r="J1218" t="inlineStr">
        <is>
          <t>Active</t>
        </is>
      </c>
      <c r="L1218" t="n">
        <v>10</v>
      </c>
      <c r="M1218" t="n">
        <v>1</v>
      </c>
      <c r="Q1218" t="inlineStr">
        <is>
          <t>EA</t>
        </is>
      </c>
      <c r="R1218" t="inlineStr">
        <is>
          <t>Item</t>
        </is>
      </c>
      <c r="S1218" t="n">
        <v>1</v>
      </c>
      <c r="T1218" t="n">
        <v>100</v>
      </c>
      <c r="U1218" t="n">
        <v>1</v>
      </c>
      <c r="V1218" t="n">
        <v>1</v>
      </c>
      <c r="W1218" t="inlineStr">
        <is>
          <t>Date</t>
        </is>
      </c>
      <c r="Z1218" s="153" t="n">
        <v>45097.62730324074</v>
      </c>
      <c r="AB1218" t="inlineStr">
        <is>
          <t>*</t>
        </is>
      </c>
      <c r="AD1218" t="inlineStr">
        <is>
          <t>Assembly Pull</t>
        </is>
      </c>
      <c r="AE1218" t="inlineStr">
        <is>
          <t>M1200</t>
        </is>
      </c>
      <c r="AI1218" t="n">
        <v>1</v>
      </c>
      <c r="AK1218" t="n">
        <v>1</v>
      </c>
      <c r="AL1218" t="n">
        <v>1</v>
      </c>
      <c r="AN1218" t="n">
        <v>4</v>
      </c>
      <c r="AO1218" t="n">
        <v>83</v>
      </c>
      <c r="AU1218" t="inlineStr">
        <is>
          <t>None</t>
        </is>
      </c>
      <c r="AV1218" t="inlineStr">
        <is>
          <t>*</t>
        </is>
      </c>
    </row>
    <row r="1219" ht="14.25" customHeight="1" s="152">
      <c r="A1219" t="inlineStr">
        <is>
          <t>SCR</t>
        </is>
      </c>
      <c r="B1219" t="n">
        <v>3</v>
      </c>
      <c r="C1219" t="inlineStr">
        <is>
          <t>A071V192-00</t>
        </is>
      </c>
      <c r="D1219" t="inlineStr">
        <is>
          <t>A071V192</t>
        </is>
      </c>
      <c r="E1219" t="inlineStr">
        <is>
          <t xml:space="preserve">            -  A052E534</t>
        </is>
      </c>
      <c r="F1219" t="inlineStr">
        <is>
          <t>A052E534</t>
        </is>
      </c>
      <c r="G1219" t="inlineStr">
        <is>
          <t>EPA17-SCR BODY</t>
        </is>
      </c>
      <c r="H1219" t="n">
        <v>1</v>
      </c>
      <c r="I1219" t="inlineStr">
        <is>
          <t>SUB ASSEMBLY</t>
        </is>
      </c>
      <c r="J1219" t="inlineStr">
        <is>
          <t>Active</t>
        </is>
      </c>
      <c r="L1219" t="n">
        <v>10</v>
      </c>
      <c r="M1219" t="n">
        <v>1</v>
      </c>
      <c r="Q1219" t="inlineStr">
        <is>
          <t>EA</t>
        </is>
      </c>
      <c r="R1219" t="inlineStr">
        <is>
          <t>Item</t>
        </is>
      </c>
      <c r="S1219" t="n">
        <v>1</v>
      </c>
      <c r="T1219" t="n">
        <v>100</v>
      </c>
      <c r="U1219" t="n">
        <v>1</v>
      </c>
      <c r="V1219" t="n">
        <v>1</v>
      </c>
      <c r="W1219" t="inlineStr">
        <is>
          <t>Date</t>
        </is>
      </c>
      <c r="Z1219" s="153" t="n">
        <v>45097.62730324074</v>
      </c>
      <c r="AB1219" t="inlineStr">
        <is>
          <t>*</t>
        </is>
      </c>
      <c r="AD1219" t="inlineStr">
        <is>
          <t>Assembly Pull</t>
        </is>
      </c>
      <c r="AE1219" t="inlineStr">
        <is>
          <t>C500</t>
        </is>
      </c>
      <c r="AI1219" t="n">
        <v>1</v>
      </c>
      <c r="AK1219" t="n">
        <v>1</v>
      </c>
      <c r="AL1219" t="n">
        <v>3</v>
      </c>
      <c r="AN1219" t="n">
        <v>3</v>
      </c>
      <c r="AO1219" t="n">
        <v>8</v>
      </c>
      <c r="AU1219" t="inlineStr">
        <is>
          <t>None</t>
        </is>
      </c>
      <c r="AV1219" t="inlineStr">
        <is>
          <t>*</t>
        </is>
      </c>
    </row>
    <row r="1220" ht="14.25" customHeight="1" s="152">
      <c r="A1220" t="inlineStr">
        <is>
          <t>SCR</t>
        </is>
      </c>
      <c r="B1220" t="n">
        <v>4</v>
      </c>
      <c r="C1220" t="inlineStr">
        <is>
          <t>A071V192-00</t>
        </is>
      </c>
      <c r="D1220" t="inlineStr">
        <is>
          <t>A071V192</t>
        </is>
      </c>
      <c r="E1220" t="inlineStr">
        <is>
          <t xml:space="preserve">                -  A052E534F</t>
        </is>
      </c>
      <c r="F1220" t="inlineStr">
        <is>
          <t>A052E534</t>
        </is>
      </c>
      <c r="G1220" t="inlineStr">
        <is>
          <t>EPA17-SCR BODY</t>
        </is>
      </c>
      <c r="H1220" t="n">
        <v>1</v>
      </c>
      <c r="I1220" t="inlineStr">
        <is>
          <t>RAW MATERIAL</t>
        </is>
      </c>
      <c r="J1220" t="inlineStr">
        <is>
          <t>Active</t>
        </is>
      </c>
      <c r="L1220" t="n">
        <v>10</v>
      </c>
      <c r="M1220" t="n">
        <v>1</v>
      </c>
      <c r="Q1220" t="inlineStr">
        <is>
          <t>EA</t>
        </is>
      </c>
      <c r="R1220" t="inlineStr">
        <is>
          <t>Item</t>
        </is>
      </c>
      <c r="S1220" t="n">
        <v>1</v>
      </c>
      <c r="T1220" t="n">
        <v>100</v>
      </c>
      <c r="U1220" t="n">
        <v>1</v>
      </c>
      <c r="V1220" t="n">
        <v>1</v>
      </c>
      <c r="W1220" t="inlineStr">
        <is>
          <t>Date</t>
        </is>
      </c>
      <c r="Z1220" s="153" t="n">
        <v>45097.62730324074</v>
      </c>
      <c r="AB1220" t="inlineStr">
        <is>
          <t>*</t>
        </is>
      </c>
      <c r="AD1220" t="inlineStr">
        <is>
          <t>Assembly Pull</t>
        </is>
      </c>
      <c r="AE1220" t="inlineStr">
        <is>
          <t>LSLASER</t>
        </is>
      </c>
      <c r="AI1220" t="n">
        <v>1</v>
      </c>
      <c r="AK1220" t="n">
        <v>1</v>
      </c>
      <c r="AL1220" t="n">
        <v>5</v>
      </c>
      <c r="AN1220" t="n">
        <v>0</v>
      </c>
      <c r="AO1220" t="n">
        <v>5</v>
      </c>
      <c r="AU1220" t="inlineStr">
        <is>
          <t>None</t>
        </is>
      </c>
      <c r="AV1220" t="inlineStr">
        <is>
          <t>*</t>
        </is>
      </c>
    </row>
    <row r="1221" ht="14.25" customHeight="1" s="152">
      <c r="A1221" t="inlineStr">
        <is>
          <t>SCR</t>
        </is>
      </c>
      <c r="B1221" t="n">
        <v>5</v>
      </c>
      <c r="C1221" t="inlineStr">
        <is>
          <t>A071V192-00</t>
        </is>
      </c>
      <c r="D1221" t="inlineStr">
        <is>
          <t>A071V192</t>
        </is>
      </c>
      <c r="E1221" t="inlineStr">
        <is>
          <t xml:space="preserve">                        Q15778</t>
        </is>
      </c>
      <c r="F1221" t="inlineStr">
        <is>
          <t>Q15778</t>
        </is>
      </c>
      <c r="G1221" t="inlineStr">
        <is>
          <t>.071 MIN X 48" X 120" WIDE 439 STN STL.           CERTS TO ASTM-A176 REQUIRED WITH THE SHIPMENT.</t>
        </is>
      </c>
      <c r="H1221" t="n">
        <v>1</v>
      </c>
      <c r="I1221" t="inlineStr">
        <is>
          <t>RAW MATERIAL</t>
        </is>
      </c>
      <c r="J1221" t="inlineStr">
        <is>
          <t>Active</t>
        </is>
      </c>
      <c r="L1221" t="n">
        <v>10</v>
      </c>
      <c r="M1221" t="n">
        <v>1</v>
      </c>
      <c r="Q1221" t="inlineStr">
        <is>
          <t>SH</t>
        </is>
      </c>
      <c r="R1221" t="inlineStr">
        <is>
          <t>Item</t>
        </is>
      </c>
      <c r="S1221" t="n">
        <v>0.125</v>
      </c>
      <c r="T1221" t="n">
        <v>100</v>
      </c>
      <c r="U1221" t="n">
        <v>1</v>
      </c>
      <c r="V1221" t="n">
        <v>0.125</v>
      </c>
      <c r="W1221" t="inlineStr">
        <is>
          <t>Date</t>
        </is>
      </c>
      <c r="Z1221" s="153" t="n">
        <v>45097.62730324074</v>
      </c>
      <c r="AB1221" t="inlineStr">
        <is>
          <t>*</t>
        </is>
      </c>
      <c r="AC1221" t="inlineStr">
        <is>
          <t>MPT833349</t>
        </is>
      </c>
      <c r="AD1221" t="inlineStr">
        <is>
          <t>Assembly Pull</t>
        </is>
      </c>
      <c r="AE1221" t="inlineStr">
        <is>
          <t>LSLASER</t>
        </is>
      </c>
      <c r="AI1221" t="n">
        <v>0.125</v>
      </c>
      <c r="AK1221" t="n">
        <v>1</v>
      </c>
      <c r="AL1221" t="n">
        <v>12</v>
      </c>
      <c r="AN1221" t="n">
        <v>0</v>
      </c>
      <c r="AO1221" t="n">
        <v>12</v>
      </c>
      <c r="AU1221" t="inlineStr">
        <is>
          <t>None</t>
        </is>
      </c>
      <c r="AV1221" t="inlineStr">
        <is>
          <t>*</t>
        </is>
      </c>
    </row>
    <row r="1222" ht="14.25" customHeight="1" s="152">
      <c r="A1222" t="inlineStr">
        <is>
          <t>SCR</t>
        </is>
      </c>
      <c r="B1222" t="n">
        <v>3</v>
      </c>
      <c r="C1222" t="inlineStr">
        <is>
          <t>A071V192-00</t>
        </is>
      </c>
      <c r="D1222" t="inlineStr">
        <is>
          <t>A071V192</t>
        </is>
      </c>
      <c r="E1222" t="inlineStr">
        <is>
          <t xml:space="preserve">            -  A049F992</t>
        </is>
      </c>
      <c r="F1222" t="inlineStr">
        <is>
          <t>A049F992</t>
        </is>
      </c>
      <c r="G1222" t="inlineStr">
        <is>
          <t>EPA17-AMMONIA SLIP CATALYST</t>
        </is>
      </c>
      <c r="H1222" t="n">
        <v>1</v>
      </c>
      <c r="I1222" t="inlineStr">
        <is>
          <t>PHANTOM</t>
        </is>
      </c>
      <c r="J1222" t="inlineStr">
        <is>
          <t>PHANTOM</t>
        </is>
      </c>
      <c r="L1222" t="n">
        <v>20</v>
      </c>
      <c r="M1222" t="n">
        <v>1</v>
      </c>
      <c r="Q1222" t="inlineStr">
        <is>
          <t>EA</t>
        </is>
      </c>
      <c r="R1222" t="inlineStr">
        <is>
          <t>Item</t>
        </is>
      </c>
      <c r="S1222" t="n">
        <v>1</v>
      </c>
      <c r="T1222" t="n">
        <v>100</v>
      </c>
      <c r="U1222" t="n">
        <v>1</v>
      </c>
      <c r="V1222" t="n">
        <v>1</v>
      </c>
      <c r="W1222" t="inlineStr">
        <is>
          <t>Date</t>
        </is>
      </c>
      <c r="Z1222" s="153" t="n">
        <v>45097.62730324074</v>
      </c>
      <c r="AB1222" t="inlineStr">
        <is>
          <t>*</t>
        </is>
      </c>
      <c r="AD1222" t="inlineStr">
        <is>
          <t>Phantom</t>
        </is>
      </c>
      <c r="AE1222" t="inlineStr">
        <is>
          <t>C500</t>
        </is>
      </c>
      <c r="AI1222" t="n">
        <v>1</v>
      </c>
      <c r="AK1222" t="n">
        <v>1</v>
      </c>
      <c r="AL1222" t="n">
        <v>0</v>
      </c>
      <c r="AN1222" t="n">
        <v>0</v>
      </c>
      <c r="AO1222" t="n">
        <v>82</v>
      </c>
      <c r="AU1222" t="inlineStr">
        <is>
          <t>None</t>
        </is>
      </c>
    </row>
    <row r="1223" ht="14.25" customHeight="1" s="152">
      <c r="A1223" t="inlineStr">
        <is>
          <t>SCR</t>
        </is>
      </c>
      <c r="B1223" t="n">
        <v>4</v>
      </c>
      <c r="C1223" t="inlineStr">
        <is>
          <t>A071V192-00</t>
        </is>
      </c>
      <c r="D1223" t="inlineStr">
        <is>
          <t>A071V192</t>
        </is>
      </c>
      <c r="E1223" t="inlineStr">
        <is>
          <t xml:space="preserve">                    A049F992A</t>
        </is>
      </c>
      <c r="F1223" t="inlineStr">
        <is>
          <t>A049F992</t>
        </is>
      </c>
      <c r="G1223" t="inlineStr">
        <is>
          <t>EPA17-AMMONIA SLIP CATALYST</t>
        </is>
      </c>
      <c r="H1223" t="n">
        <v>1</v>
      </c>
      <c r="I1223" t="inlineStr">
        <is>
          <t>RAW MATERIAL</t>
        </is>
      </c>
      <c r="J1223" t="inlineStr">
        <is>
          <t>Active</t>
        </is>
      </c>
      <c r="L1223" t="n">
        <v>10</v>
      </c>
      <c r="M1223" t="n">
        <v>1</v>
      </c>
      <c r="Q1223" t="inlineStr">
        <is>
          <t>EA</t>
        </is>
      </c>
      <c r="R1223" t="inlineStr">
        <is>
          <t>Item</t>
        </is>
      </c>
      <c r="S1223" t="n">
        <v>1</v>
      </c>
      <c r="T1223" t="n">
        <v>100</v>
      </c>
      <c r="U1223" t="n">
        <v>1</v>
      </c>
      <c r="V1223" t="n">
        <v>1</v>
      </c>
      <c r="W1223" t="inlineStr">
        <is>
          <t>Date</t>
        </is>
      </c>
      <c r="Z1223" s="153" t="n">
        <v>45097.62730324074</v>
      </c>
      <c r="AB1223" t="inlineStr">
        <is>
          <t>*</t>
        </is>
      </c>
      <c r="AD1223" t="inlineStr">
        <is>
          <t>Assembly Pull</t>
        </is>
      </c>
      <c r="AE1223" t="inlineStr">
        <is>
          <t>C500</t>
        </is>
      </c>
      <c r="AI1223" t="n">
        <v>1</v>
      </c>
      <c r="AK1223" t="n">
        <v>1</v>
      </c>
      <c r="AL1223" t="n">
        <v>10</v>
      </c>
      <c r="AN1223" t="n">
        <v>0</v>
      </c>
      <c r="AO1223" t="n">
        <v>12</v>
      </c>
      <c r="AU1223" t="inlineStr">
        <is>
          <t>None</t>
        </is>
      </c>
      <c r="AV1223" t="inlineStr">
        <is>
          <t>*</t>
        </is>
      </c>
    </row>
    <row r="1224" ht="14.25" customHeight="1" s="152">
      <c r="A1224" t="inlineStr">
        <is>
          <t>SCR</t>
        </is>
      </c>
      <c r="B1224" t="n">
        <v>4</v>
      </c>
      <c r="C1224" t="inlineStr">
        <is>
          <t>A071V192-00</t>
        </is>
      </c>
      <c r="D1224" t="inlineStr">
        <is>
          <t>A071V192</t>
        </is>
      </c>
      <c r="E1224" t="inlineStr">
        <is>
          <t xml:space="preserve">                    Q196100</t>
        </is>
      </c>
      <c r="F1224" t="inlineStr">
        <is>
          <t>Q196100</t>
        </is>
      </c>
      <c r="G1224" t="inlineStr">
        <is>
          <t>PRECIOUS METAL PLATINUM PER PRINT</t>
        </is>
      </c>
      <c r="H1224" t="n">
        <v>1</v>
      </c>
      <c r="I1224" t="inlineStr">
        <is>
          <t>RAW MATERIAL</t>
        </is>
      </c>
      <c r="J1224" t="inlineStr">
        <is>
          <t>Active</t>
        </is>
      </c>
      <c r="L1224" t="n">
        <v>20</v>
      </c>
      <c r="M1224" t="n">
        <v>1</v>
      </c>
      <c r="Q1224" t="inlineStr">
        <is>
          <t>TZ</t>
        </is>
      </c>
      <c r="R1224" t="inlineStr">
        <is>
          <t>Item</t>
        </is>
      </c>
      <c r="S1224" t="n">
        <v>0.007557</v>
      </c>
      <c r="T1224" t="n">
        <v>100</v>
      </c>
      <c r="U1224" t="n">
        <v>1</v>
      </c>
      <c r="V1224" t="n">
        <v>0.007557</v>
      </c>
      <c r="W1224" t="inlineStr">
        <is>
          <t>Date</t>
        </is>
      </c>
      <c r="Z1224" s="153" t="n">
        <v>45097.62730324074</v>
      </c>
      <c r="AB1224" t="inlineStr">
        <is>
          <t>*</t>
        </is>
      </c>
      <c r="AC1224" t="inlineStr">
        <is>
          <t>MPTBR898</t>
        </is>
      </c>
      <c r="AD1224" t="inlineStr">
        <is>
          <t>Assembly Pull</t>
        </is>
      </c>
      <c r="AE1224" t="inlineStr">
        <is>
          <t>PGM</t>
        </is>
      </c>
      <c r="AI1224" t="n">
        <v>0.007557</v>
      </c>
      <c r="AK1224" t="n">
        <v>1</v>
      </c>
      <c r="AL1224" t="n">
        <v>80</v>
      </c>
      <c r="AN1224" t="n">
        <v>0</v>
      </c>
      <c r="AO1224" t="n">
        <v>82</v>
      </c>
      <c r="AU1224" t="inlineStr">
        <is>
          <t>None</t>
        </is>
      </c>
      <c r="AV1224" t="inlineStr">
        <is>
          <t>*</t>
        </is>
      </c>
    </row>
    <row r="1225" ht="14.25" customHeight="1" s="152">
      <c r="A1225" t="inlineStr">
        <is>
          <t>SCR</t>
        </is>
      </c>
      <c r="B1225" t="n">
        <v>3</v>
      </c>
      <c r="C1225" t="inlineStr">
        <is>
          <t>A071V192-00</t>
        </is>
      </c>
      <c r="D1225" t="inlineStr">
        <is>
          <t>A071V192</t>
        </is>
      </c>
      <c r="E1225" t="inlineStr">
        <is>
          <t xml:space="preserve">                A054X650</t>
        </is>
      </c>
      <c r="F1225" t="inlineStr">
        <is>
          <t>A054X650</t>
        </is>
      </c>
      <c r="G1225" t="inlineStr">
        <is>
          <t>EPA17-SUBSTRATE MOUNTING MAT</t>
        </is>
      </c>
      <c r="H1225" t="n">
        <v>1</v>
      </c>
      <c r="I1225" t="inlineStr">
        <is>
          <t>RAW MATERIAL</t>
        </is>
      </c>
      <c r="J1225" t="inlineStr">
        <is>
          <t>Active</t>
        </is>
      </c>
      <c r="L1225" t="n">
        <v>30</v>
      </c>
      <c r="M1225" t="n">
        <v>1</v>
      </c>
      <c r="Q1225" t="inlineStr">
        <is>
          <t>EA</t>
        </is>
      </c>
      <c r="R1225" t="inlineStr">
        <is>
          <t>Item</t>
        </is>
      </c>
      <c r="S1225" t="n">
        <v>1</v>
      </c>
      <c r="T1225" t="n">
        <v>100</v>
      </c>
      <c r="U1225" t="n">
        <v>1</v>
      </c>
      <c r="V1225" t="n">
        <v>1</v>
      </c>
      <c r="W1225" t="inlineStr">
        <is>
          <t>Date</t>
        </is>
      </c>
      <c r="Z1225" s="153" t="n">
        <v>45097.62730324074</v>
      </c>
      <c r="AB1225" t="inlineStr">
        <is>
          <t>*</t>
        </is>
      </c>
      <c r="AD1225" t="inlineStr">
        <is>
          <t>Assembly Pull</t>
        </is>
      </c>
      <c r="AE1225" t="inlineStr">
        <is>
          <t>C500</t>
        </is>
      </c>
      <c r="AI1225" t="n">
        <v>1</v>
      </c>
      <c r="AK1225" t="n">
        <v>1</v>
      </c>
      <c r="AL1225" t="n">
        <v>5</v>
      </c>
      <c r="AN1225" t="n">
        <v>0</v>
      </c>
      <c r="AO1225" t="n">
        <v>7</v>
      </c>
      <c r="AU1225" t="inlineStr">
        <is>
          <t>None</t>
        </is>
      </c>
      <c r="AV1225" t="inlineStr">
        <is>
          <t>*</t>
        </is>
      </c>
    </row>
    <row r="1226" ht="14.25" customHeight="1" s="152">
      <c r="A1226" t="inlineStr">
        <is>
          <t>SCR</t>
        </is>
      </c>
      <c r="B1226" t="n">
        <v>3</v>
      </c>
      <c r="C1226" t="inlineStr">
        <is>
          <t>A071V192-00</t>
        </is>
      </c>
      <c r="D1226" t="inlineStr">
        <is>
          <t>A071V192</t>
        </is>
      </c>
      <c r="E1226" t="inlineStr">
        <is>
          <t xml:space="preserve">                A049F990</t>
        </is>
      </c>
      <c r="F1226" t="inlineStr">
        <is>
          <t>A049F990</t>
        </is>
      </c>
      <c r="G1226" t="inlineStr">
        <is>
          <t>EPA17-SCR CATALYST</t>
        </is>
      </c>
      <c r="H1226" t="n">
        <v>1</v>
      </c>
      <c r="I1226" t="inlineStr">
        <is>
          <t>RAW MATERIAL</t>
        </is>
      </c>
      <c r="J1226" t="inlineStr">
        <is>
          <t>Active</t>
        </is>
      </c>
      <c r="L1226" t="n">
        <v>40</v>
      </c>
      <c r="M1226" t="n">
        <v>1</v>
      </c>
      <c r="Q1226" t="inlineStr">
        <is>
          <t>EA</t>
        </is>
      </c>
      <c r="R1226" t="inlineStr">
        <is>
          <t>Item</t>
        </is>
      </c>
      <c r="S1226" t="n">
        <v>1</v>
      </c>
      <c r="T1226" t="n">
        <v>100</v>
      </c>
      <c r="U1226" t="n">
        <v>1</v>
      </c>
      <c r="V1226" t="n">
        <v>1</v>
      </c>
      <c r="W1226" t="inlineStr">
        <is>
          <t>Date</t>
        </is>
      </c>
      <c r="Z1226" s="153" t="n">
        <v>45097.62730324074</v>
      </c>
      <c r="AB1226" t="inlineStr">
        <is>
          <t>*</t>
        </is>
      </c>
      <c r="AD1226" t="inlineStr">
        <is>
          <t>Assembly Pull</t>
        </is>
      </c>
      <c r="AE1226" t="inlineStr">
        <is>
          <t>C500</t>
        </is>
      </c>
      <c r="AI1226" t="n">
        <v>1</v>
      </c>
      <c r="AK1226" t="n">
        <v>1</v>
      </c>
      <c r="AL1226" t="n">
        <v>10</v>
      </c>
      <c r="AN1226" t="n">
        <v>0</v>
      </c>
      <c r="AO1226" t="n">
        <v>12</v>
      </c>
      <c r="AU1226" t="inlineStr">
        <is>
          <t>None</t>
        </is>
      </c>
      <c r="AV1226" t="inlineStr">
        <is>
          <t>*</t>
        </is>
      </c>
    </row>
    <row r="1227" ht="14.25" customHeight="1" s="152">
      <c r="A1227" t="inlineStr">
        <is>
          <t>SCR</t>
        </is>
      </c>
      <c r="B1227" t="n">
        <v>3</v>
      </c>
      <c r="C1227" t="inlineStr">
        <is>
          <t>A071V192-00</t>
        </is>
      </c>
      <c r="D1227" t="inlineStr">
        <is>
          <t>A071V192</t>
        </is>
      </c>
      <c r="E1227" t="inlineStr">
        <is>
          <t xml:space="preserve">                A054X652</t>
        </is>
      </c>
      <c r="F1227" t="inlineStr">
        <is>
          <t>A054X652</t>
        </is>
      </c>
      <c r="G1227" t="inlineStr">
        <is>
          <t>EPA17-SUBSTRATE MOUNTING MAT</t>
        </is>
      </c>
      <c r="H1227" t="n">
        <v>1</v>
      </c>
      <c r="I1227" t="inlineStr">
        <is>
          <t>RAW MATERIAL</t>
        </is>
      </c>
      <c r="J1227" t="inlineStr">
        <is>
          <t>Active</t>
        </is>
      </c>
      <c r="L1227" t="n">
        <v>50</v>
      </c>
      <c r="M1227" t="n">
        <v>1</v>
      </c>
      <c r="Q1227" t="inlineStr">
        <is>
          <t>EA</t>
        </is>
      </c>
      <c r="R1227" t="inlineStr">
        <is>
          <t>Item</t>
        </is>
      </c>
      <c r="S1227" t="n">
        <v>1</v>
      </c>
      <c r="T1227" t="n">
        <v>100</v>
      </c>
      <c r="U1227" t="n">
        <v>1</v>
      </c>
      <c r="V1227" t="n">
        <v>1</v>
      </c>
      <c r="W1227" t="inlineStr">
        <is>
          <t>Date</t>
        </is>
      </c>
      <c r="Z1227" s="153" t="n">
        <v>45097.62730324074</v>
      </c>
      <c r="AB1227" t="inlineStr">
        <is>
          <t>*</t>
        </is>
      </c>
      <c r="AD1227" t="inlineStr">
        <is>
          <t>Assembly Pull</t>
        </is>
      </c>
      <c r="AE1227" t="inlineStr">
        <is>
          <t>C500</t>
        </is>
      </c>
      <c r="AI1227" t="n">
        <v>1</v>
      </c>
      <c r="AK1227" t="n">
        <v>1</v>
      </c>
      <c r="AL1227" t="n">
        <v>5</v>
      </c>
      <c r="AN1227" t="n">
        <v>0</v>
      </c>
      <c r="AO1227" t="n">
        <v>7</v>
      </c>
      <c r="AU1227" t="inlineStr">
        <is>
          <t>None</t>
        </is>
      </c>
      <c r="AV1227" t="inlineStr">
        <is>
          <t>*</t>
        </is>
      </c>
    </row>
    <row r="1228" ht="14.25" customHeight="1" s="152">
      <c r="A1228" t="inlineStr">
        <is>
          <t>SCR</t>
        </is>
      </c>
      <c r="B1228" t="n">
        <v>2</v>
      </c>
      <c r="C1228" t="inlineStr">
        <is>
          <t>A071V192-00</t>
        </is>
      </c>
      <c r="D1228" t="inlineStr">
        <is>
          <t>A071V192</t>
        </is>
      </c>
      <c r="E1228" t="inlineStr">
        <is>
          <t xml:space="preserve">            A056E450</t>
        </is>
      </c>
      <c r="F1228" t="inlineStr">
        <is>
          <t>A056E450</t>
        </is>
      </c>
      <c r="G1228" t="inlineStr">
        <is>
          <t>EPA17-OUTLET FLANGE-EO</t>
        </is>
      </c>
      <c r="H1228" t="n">
        <v>1</v>
      </c>
      <c r="I1228" t="inlineStr">
        <is>
          <t>RAW MATERIAL</t>
        </is>
      </c>
      <c r="J1228" t="inlineStr">
        <is>
          <t>Active</t>
        </is>
      </c>
      <c r="L1228" t="n">
        <v>20</v>
      </c>
      <c r="M1228" t="n">
        <v>1</v>
      </c>
      <c r="Q1228" t="inlineStr">
        <is>
          <t>EA</t>
        </is>
      </c>
      <c r="R1228" t="inlineStr">
        <is>
          <t>Item</t>
        </is>
      </c>
      <c r="S1228" t="n">
        <v>1</v>
      </c>
      <c r="T1228" t="n">
        <v>100</v>
      </c>
      <c r="U1228" t="n">
        <v>1</v>
      </c>
      <c r="V1228" t="n">
        <v>1</v>
      </c>
      <c r="W1228" t="inlineStr">
        <is>
          <t>Date</t>
        </is>
      </c>
      <c r="Z1228" s="153" t="n">
        <v>45097.62730324074</v>
      </c>
      <c r="AB1228" t="inlineStr">
        <is>
          <t>*</t>
        </is>
      </c>
      <c r="AD1228" t="inlineStr">
        <is>
          <t>Assembly Pull</t>
        </is>
      </c>
      <c r="AE1228" t="inlineStr">
        <is>
          <t>MFRJ KITS</t>
        </is>
      </c>
      <c r="AI1228" t="n">
        <v>1</v>
      </c>
      <c r="AK1228" t="n">
        <v>1</v>
      </c>
      <c r="AL1228" t="n">
        <v>10</v>
      </c>
      <c r="AN1228" t="n">
        <v>0</v>
      </c>
      <c r="AO1228" t="n">
        <v>12</v>
      </c>
      <c r="AU1228" t="inlineStr">
        <is>
          <t>None</t>
        </is>
      </c>
      <c r="AV1228" t="inlineStr">
        <is>
          <t>*</t>
        </is>
      </c>
    </row>
    <row r="1229" ht="14.25" customHeight="1" s="152">
      <c r="A1229" t="inlineStr">
        <is>
          <t>SCR</t>
        </is>
      </c>
      <c r="B1229" t="n">
        <v>2</v>
      </c>
      <c r="C1229" t="inlineStr">
        <is>
          <t>A071V192-00</t>
        </is>
      </c>
      <c r="D1229" t="inlineStr">
        <is>
          <t>A071V192</t>
        </is>
      </c>
      <c r="E1229" t="inlineStr">
        <is>
          <t xml:space="preserve">            A052F023</t>
        </is>
      </c>
      <c r="F1229" t="inlineStr">
        <is>
          <t>A052F023</t>
        </is>
      </c>
      <c r="G1229" t="inlineStr">
        <is>
          <t>EPA17-STEERING WHEEL-OUTLET-EO</t>
        </is>
      </c>
      <c r="H1229" t="n">
        <v>1</v>
      </c>
      <c r="I1229" t="inlineStr">
        <is>
          <t>RAW MATERIAL</t>
        </is>
      </c>
      <c r="J1229" t="inlineStr">
        <is>
          <t>Active</t>
        </is>
      </c>
      <c r="L1229" t="n">
        <v>30</v>
      </c>
      <c r="M1229" t="n">
        <v>1</v>
      </c>
      <c r="Q1229" t="inlineStr">
        <is>
          <t>EA</t>
        </is>
      </c>
      <c r="R1229" t="inlineStr">
        <is>
          <t>Item</t>
        </is>
      </c>
      <c r="S1229" t="n">
        <v>1</v>
      </c>
      <c r="T1229" t="n">
        <v>100</v>
      </c>
      <c r="U1229" t="n">
        <v>1</v>
      </c>
      <c r="V1229" t="n">
        <v>1</v>
      </c>
      <c r="W1229" t="inlineStr">
        <is>
          <t>Date</t>
        </is>
      </c>
      <c r="Z1229" s="153" t="n">
        <v>45097.62730324074</v>
      </c>
      <c r="AB1229" t="inlineStr">
        <is>
          <t>*</t>
        </is>
      </c>
      <c r="AD1229" t="inlineStr">
        <is>
          <t>Assembly Pull</t>
        </is>
      </c>
      <c r="AE1229" t="inlineStr">
        <is>
          <t>MFRJ KITS</t>
        </is>
      </c>
      <c r="AI1229" t="n">
        <v>1</v>
      </c>
      <c r="AK1229" t="n">
        <v>1</v>
      </c>
      <c r="AL1229" t="n">
        <v>10</v>
      </c>
      <c r="AN1229" t="n">
        <v>0</v>
      </c>
      <c r="AO1229" t="n">
        <v>12</v>
      </c>
      <c r="AU1229" t="inlineStr">
        <is>
          <t>None</t>
        </is>
      </c>
      <c r="AV1229" t="inlineStr">
        <is>
          <t>*</t>
        </is>
      </c>
    </row>
    <row r="1230" ht="14.25" customHeight="1" s="152">
      <c r="A1230" t="inlineStr">
        <is>
          <t>SCR</t>
        </is>
      </c>
      <c r="B1230" t="n">
        <v>2</v>
      </c>
      <c r="C1230" t="inlineStr">
        <is>
          <t>A071V192-00</t>
        </is>
      </c>
      <c r="D1230" t="inlineStr">
        <is>
          <t>A071V192</t>
        </is>
      </c>
      <c r="E1230" t="inlineStr">
        <is>
          <t xml:space="preserve">            A054R840</t>
        </is>
      </c>
      <c r="F1230" t="inlineStr">
        <is>
          <t>A054R840</t>
        </is>
      </c>
      <c r="G1230" t="inlineStr">
        <is>
          <t>EPA17-PIPE COUPLING-OUTLET</t>
        </is>
      </c>
      <c r="H1230" t="n">
        <v>1</v>
      </c>
      <c r="I1230" t="inlineStr">
        <is>
          <t>RAW MATERIAL</t>
        </is>
      </c>
      <c r="J1230" t="inlineStr">
        <is>
          <t>Active</t>
        </is>
      </c>
      <c r="L1230" t="n">
        <v>40</v>
      </c>
      <c r="M1230" t="n">
        <v>1</v>
      </c>
      <c r="Q1230" t="inlineStr">
        <is>
          <t>EA</t>
        </is>
      </c>
      <c r="R1230" t="inlineStr">
        <is>
          <t>Item</t>
        </is>
      </c>
      <c r="S1230" t="n">
        <v>1</v>
      </c>
      <c r="T1230" t="n">
        <v>100</v>
      </c>
      <c r="U1230" t="n">
        <v>1</v>
      </c>
      <c r="V1230" t="n">
        <v>1</v>
      </c>
      <c r="W1230" t="inlineStr">
        <is>
          <t>Date</t>
        </is>
      </c>
      <c r="Z1230" s="153" t="n">
        <v>45097.62730324074</v>
      </c>
      <c r="AB1230" t="inlineStr">
        <is>
          <t>*</t>
        </is>
      </c>
      <c r="AD1230" t="inlineStr">
        <is>
          <t>Assembly Pull</t>
        </is>
      </c>
      <c r="AE1230" t="inlineStr">
        <is>
          <t>M1200</t>
        </is>
      </c>
      <c r="AI1230" t="n">
        <v>1</v>
      </c>
      <c r="AK1230" t="n">
        <v>1</v>
      </c>
      <c r="AL1230" t="n">
        <v>10</v>
      </c>
      <c r="AN1230" t="n">
        <v>0</v>
      </c>
      <c r="AO1230" t="n">
        <v>12</v>
      </c>
      <c r="AU1230" t="inlineStr">
        <is>
          <t>None</t>
        </is>
      </c>
      <c r="AV1230" t="inlineStr">
        <is>
          <t>*</t>
        </is>
      </c>
    </row>
    <row r="1231" ht="14.25" customHeight="1" s="152">
      <c r="A1231" t="inlineStr">
        <is>
          <t>SCR</t>
        </is>
      </c>
      <c r="B1231" t="n">
        <v>2</v>
      </c>
      <c r="C1231" t="inlineStr">
        <is>
          <t>A071V192-00</t>
        </is>
      </c>
      <c r="D1231" t="inlineStr">
        <is>
          <t>A071V192</t>
        </is>
      </c>
      <c r="E1231" t="inlineStr">
        <is>
          <t xml:space="preserve">            A057D137</t>
        </is>
      </c>
      <c r="F1231" t="inlineStr">
        <is>
          <t>A057D137</t>
        </is>
      </c>
      <c r="G1231" t="inlineStr">
        <is>
          <t>EPA17-COUPLER</t>
        </is>
      </c>
      <c r="H1231" t="n">
        <v>1</v>
      </c>
      <c r="I1231" t="inlineStr">
        <is>
          <t>RAW MATERIAL</t>
        </is>
      </c>
      <c r="J1231" t="inlineStr">
        <is>
          <t>Active</t>
        </is>
      </c>
      <c r="L1231" t="n">
        <v>50</v>
      </c>
      <c r="M1231" t="n">
        <v>1</v>
      </c>
      <c r="Q1231" t="inlineStr">
        <is>
          <t>EA</t>
        </is>
      </c>
      <c r="R1231" t="inlineStr">
        <is>
          <t>Item</t>
        </is>
      </c>
      <c r="S1231" t="n">
        <v>1</v>
      </c>
      <c r="T1231" t="n">
        <v>100</v>
      </c>
      <c r="U1231" t="n">
        <v>1</v>
      </c>
      <c r="V1231" t="n">
        <v>1</v>
      </c>
      <c r="W1231" t="inlineStr">
        <is>
          <t>Date</t>
        </is>
      </c>
      <c r="Z1231" s="153" t="n">
        <v>45097.62730324074</v>
      </c>
      <c r="AB1231" t="inlineStr">
        <is>
          <t>*</t>
        </is>
      </c>
      <c r="AD1231" t="inlineStr">
        <is>
          <t>Assembly Pull</t>
        </is>
      </c>
      <c r="AE1231" t="inlineStr">
        <is>
          <t>M1200</t>
        </is>
      </c>
      <c r="AI1231" t="n">
        <v>1</v>
      </c>
      <c r="AK1231" t="n">
        <v>1</v>
      </c>
      <c r="AL1231" t="n">
        <v>10</v>
      </c>
      <c r="AN1231" t="n">
        <v>0</v>
      </c>
      <c r="AO1231" t="n">
        <v>12</v>
      </c>
      <c r="AU1231" t="inlineStr">
        <is>
          <t>None</t>
        </is>
      </c>
      <c r="AV1231" t="inlineStr">
        <is>
          <t>*</t>
        </is>
      </c>
    </row>
    <row r="1232" ht="14.25" customHeight="1" s="152">
      <c r="A1232" t="inlineStr">
        <is>
          <t>SCR</t>
        </is>
      </c>
      <c r="B1232" t="n">
        <v>2</v>
      </c>
      <c r="C1232" t="inlineStr">
        <is>
          <t>A071V192-00</t>
        </is>
      </c>
      <c r="D1232" t="inlineStr">
        <is>
          <t>A071V192</t>
        </is>
      </c>
      <c r="E1232" t="inlineStr">
        <is>
          <t xml:space="preserve">            A057D140</t>
        </is>
      </c>
      <c r="F1232" t="inlineStr">
        <is>
          <t>A057D140</t>
        </is>
      </c>
      <c r="G1232" t="inlineStr">
        <is>
          <t>EPA17-COUPLER</t>
        </is>
      </c>
      <c r="H1232" t="n">
        <v>1</v>
      </c>
      <c r="I1232" t="inlineStr">
        <is>
          <t>RAW MATERIAL</t>
        </is>
      </c>
      <c r="J1232" t="inlineStr">
        <is>
          <t>Active</t>
        </is>
      </c>
      <c r="L1232" t="n">
        <v>60</v>
      </c>
      <c r="M1232" t="n">
        <v>1</v>
      </c>
      <c r="Q1232" t="inlineStr">
        <is>
          <t>EA</t>
        </is>
      </c>
      <c r="R1232" t="inlineStr">
        <is>
          <t>Item</t>
        </is>
      </c>
      <c r="S1232" t="n">
        <v>1</v>
      </c>
      <c r="T1232" t="n">
        <v>100</v>
      </c>
      <c r="U1232" t="n">
        <v>1</v>
      </c>
      <c r="V1232" t="n">
        <v>1</v>
      </c>
      <c r="W1232" t="inlineStr">
        <is>
          <t>Date</t>
        </is>
      </c>
      <c r="Z1232" s="153" t="n">
        <v>45097.62730324074</v>
      </c>
      <c r="AB1232" t="inlineStr">
        <is>
          <t>*</t>
        </is>
      </c>
      <c r="AD1232" t="inlineStr">
        <is>
          <t>Assembly Pull</t>
        </is>
      </c>
      <c r="AE1232" t="inlineStr">
        <is>
          <t>M1200</t>
        </is>
      </c>
      <c r="AI1232" t="n">
        <v>1</v>
      </c>
      <c r="AK1232" t="n">
        <v>1</v>
      </c>
      <c r="AL1232" t="n">
        <v>10</v>
      </c>
      <c r="AN1232" t="n">
        <v>0</v>
      </c>
      <c r="AO1232" t="n">
        <v>12</v>
      </c>
      <c r="AU1232" t="inlineStr">
        <is>
          <t>None</t>
        </is>
      </c>
      <c r="AV1232" t="inlineStr">
        <is>
          <t>*</t>
        </is>
      </c>
    </row>
    <row r="1233" ht="14.25" customHeight="1" s="152">
      <c r="A1233" t="inlineStr">
        <is>
          <t>SCR</t>
        </is>
      </c>
      <c r="B1233" t="n">
        <v>2</v>
      </c>
      <c r="C1233" t="inlineStr">
        <is>
          <t>A071V192-00</t>
        </is>
      </c>
      <c r="D1233" t="inlineStr">
        <is>
          <t>A071V192</t>
        </is>
      </c>
      <c r="E1233" t="inlineStr">
        <is>
          <t xml:space="preserve">            A054R839</t>
        </is>
      </c>
      <c r="F1233" t="inlineStr">
        <is>
          <t>A054R839</t>
        </is>
      </c>
      <c r="G1233" t="inlineStr">
        <is>
          <t>EPA17-PIPE COUPLING-OUTLET</t>
        </is>
      </c>
      <c r="H1233" t="n">
        <v>1</v>
      </c>
      <c r="I1233" t="inlineStr">
        <is>
          <t>RAW MATERIAL</t>
        </is>
      </c>
      <c r="J1233" t="inlineStr">
        <is>
          <t>Active</t>
        </is>
      </c>
      <c r="L1233" t="n">
        <v>70</v>
      </c>
      <c r="M1233" t="n">
        <v>1</v>
      </c>
      <c r="Q1233" t="inlineStr">
        <is>
          <t>EA</t>
        </is>
      </c>
      <c r="R1233" t="inlineStr">
        <is>
          <t>Item</t>
        </is>
      </c>
      <c r="S1233" t="n">
        <v>1</v>
      </c>
      <c r="T1233" t="n">
        <v>100</v>
      </c>
      <c r="U1233" t="n">
        <v>1</v>
      </c>
      <c r="V1233" t="n">
        <v>1</v>
      </c>
      <c r="W1233" t="inlineStr">
        <is>
          <t>Date</t>
        </is>
      </c>
      <c r="Z1233" s="153" t="n">
        <v>45097.62730324074</v>
      </c>
      <c r="AB1233" t="inlineStr">
        <is>
          <t>*</t>
        </is>
      </c>
      <c r="AD1233" t="inlineStr">
        <is>
          <t>Assembly Pull</t>
        </is>
      </c>
      <c r="AE1233" t="inlineStr">
        <is>
          <t>M1200</t>
        </is>
      </c>
      <c r="AI1233" t="n">
        <v>1</v>
      </c>
      <c r="AK1233" t="n">
        <v>1</v>
      </c>
      <c r="AL1233" t="n">
        <v>10</v>
      </c>
      <c r="AN1233" t="n">
        <v>0</v>
      </c>
      <c r="AO1233" t="n">
        <v>12</v>
      </c>
      <c r="AU1233" t="inlineStr">
        <is>
          <t>None</t>
        </is>
      </c>
      <c r="AV1233" t="inlineStr">
        <is>
          <t>*</t>
        </is>
      </c>
    </row>
    <row r="1234" ht="14.25" customHeight="1" s="152">
      <c r="A1234" t="inlineStr">
        <is>
          <t>SCR</t>
        </is>
      </c>
      <c r="B1234" t="n">
        <v>2</v>
      </c>
      <c r="C1234" t="inlineStr">
        <is>
          <t>A071V192-00</t>
        </is>
      </c>
      <c r="D1234" t="inlineStr">
        <is>
          <t>A071V192</t>
        </is>
      </c>
      <c r="E1234" t="inlineStr">
        <is>
          <t xml:space="preserve">            A052F134</t>
        </is>
      </c>
      <c r="F1234" t="inlineStr">
        <is>
          <t>A052F134</t>
        </is>
      </c>
      <c r="G1234" t="inlineStr">
        <is>
          <t>EPA17-HEAT SHIELD-OUTLET</t>
        </is>
      </c>
      <c r="H1234" t="n">
        <v>1</v>
      </c>
      <c r="I1234" t="inlineStr">
        <is>
          <t>RAW MATERIAL</t>
        </is>
      </c>
      <c r="J1234" t="inlineStr">
        <is>
          <t>Active</t>
        </is>
      </c>
      <c r="L1234" t="n">
        <v>80</v>
      </c>
      <c r="M1234" t="n">
        <v>1</v>
      </c>
      <c r="Q1234" t="inlineStr">
        <is>
          <t>EA</t>
        </is>
      </c>
      <c r="R1234" t="inlineStr">
        <is>
          <t>Item</t>
        </is>
      </c>
      <c r="S1234" t="n">
        <v>2</v>
      </c>
      <c r="T1234" t="n">
        <v>100</v>
      </c>
      <c r="U1234" t="n">
        <v>1</v>
      </c>
      <c r="V1234" t="n">
        <v>2</v>
      </c>
      <c r="W1234" t="inlineStr">
        <is>
          <t>Date</t>
        </is>
      </c>
      <c r="Z1234" s="153" t="n">
        <v>45097.62730324074</v>
      </c>
      <c r="AB1234" t="inlineStr">
        <is>
          <t>*</t>
        </is>
      </c>
      <c r="AD1234" t="inlineStr">
        <is>
          <t>Assembly Pull</t>
        </is>
      </c>
      <c r="AE1234" t="inlineStr">
        <is>
          <t>MFRJ KITS</t>
        </is>
      </c>
      <c r="AI1234" t="n">
        <v>2</v>
      </c>
      <c r="AK1234" t="n">
        <v>1</v>
      </c>
      <c r="AL1234" t="n">
        <v>10</v>
      </c>
      <c r="AN1234" t="n">
        <v>0</v>
      </c>
      <c r="AO1234" t="n">
        <v>12</v>
      </c>
      <c r="AU1234" t="inlineStr">
        <is>
          <t>None</t>
        </is>
      </c>
      <c r="AV1234" t="inlineStr">
        <is>
          <t>*</t>
        </is>
      </c>
    </row>
    <row r="1235" ht="14.25" customHeight="1" s="152">
      <c r="A1235" t="inlineStr">
        <is>
          <t>SCR</t>
        </is>
      </c>
      <c r="B1235" t="n">
        <v>2</v>
      </c>
      <c r="C1235" t="inlineStr">
        <is>
          <t>A071V192-00</t>
        </is>
      </c>
      <c r="D1235" t="inlineStr">
        <is>
          <t>A071V192</t>
        </is>
      </c>
      <c r="E1235" t="inlineStr">
        <is>
          <t xml:space="preserve">            A063Z863</t>
        </is>
      </c>
      <c r="F1235" t="inlineStr">
        <is>
          <t>A063Z863</t>
        </is>
      </c>
      <c r="G1235" t="inlineStr">
        <is>
          <t>EPA21-INSULATION</t>
        </is>
      </c>
      <c r="H1235" t="n">
        <v>1</v>
      </c>
      <c r="I1235" t="inlineStr">
        <is>
          <t>RAW MATERIAL</t>
        </is>
      </c>
      <c r="J1235" t="inlineStr">
        <is>
          <t>Active</t>
        </is>
      </c>
      <c r="L1235" t="n">
        <v>90</v>
      </c>
      <c r="M1235" t="n">
        <v>1</v>
      </c>
      <c r="Q1235" t="inlineStr">
        <is>
          <t>EA</t>
        </is>
      </c>
      <c r="R1235" t="inlineStr">
        <is>
          <t>Item</t>
        </is>
      </c>
      <c r="S1235" t="n">
        <v>2</v>
      </c>
      <c r="T1235" t="n">
        <v>100</v>
      </c>
      <c r="U1235" t="n">
        <v>1</v>
      </c>
      <c r="V1235" t="n">
        <v>2</v>
      </c>
      <c r="W1235" t="inlineStr">
        <is>
          <t>Date</t>
        </is>
      </c>
      <c r="Z1235" s="153" t="n">
        <v>45097.62730324074</v>
      </c>
      <c r="AB1235" t="inlineStr">
        <is>
          <t>*</t>
        </is>
      </c>
      <c r="AD1235" t="inlineStr">
        <is>
          <t>Assembly Pull</t>
        </is>
      </c>
      <c r="AE1235" t="inlineStr">
        <is>
          <t>MFRJ KITS</t>
        </is>
      </c>
      <c r="AI1235" t="n">
        <v>2</v>
      </c>
      <c r="AK1235" t="n">
        <v>1</v>
      </c>
      <c r="AL1235" t="n">
        <v>15</v>
      </c>
      <c r="AN1235" t="n">
        <v>0</v>
      </c>
      <c r="AO1235" t="n">
        <v>17</v>
      </c>
      <c r="AU1235" t="inlineStr">
        <is>
          <t>None</t>
        </is>
      </c>
      <c r="AV1235" t="inlineStr">
        <is>
          <t>*</t>
        </is>
      </c>
    </row>
    <row r="1236" ht="14.25" customHeight="1" s="152">
      <c r="A1236" t="inlineStr">
        <is>
          <t>SCR</t>
        </is>
      </c>
      <c r="B1236" t="n">
        <v>2</v>
      </c>
      <c r="C1236" t="inlineStr">
        <is>
          <t>A071V192-00</t>
        </is>
      </c>
      <c r="D1236" t="inlineStr">
        <is>
          <t>A071V192</t>
        </is>
      </c>
      <c r="E1236" t="inlineStr">
        <is>
          <t xml:space="preserve">            A063Z862</t>
        </is>
      </c>
      <c r="F1236" t="inlineStr">
        <is>
          <t>A063Z862</t>
        </is>
      </c>
      <c r="G1236" t="inlineStr">
        <is>
          <t>EPA21-INSULATION</t>
        </is>
      </c>
      <c r="H1236" t="n">
        <v>1</v>
      </c>
      <c r="I1236" t="inlineStr">
        <is>
          <t>RAW MATERIAL</t>
        </is>
      </c>
      <c r="J1236" t="inlineStr">
        <is>
          <t>Active</t>
        </is>
      </c>
      <c r="L1236" t="n">
        <v>100</v>
      </c>
      <c r="M1236" t="n">
        <v>1</v>
      </c>
      <c r="Q1236" t="inlineStr">
        <is>
          <t>EA</t>
        </is>
      </c>
      <c r="R1236" t="inlineStr">
        <is>
          <t>Item</t>
        </is>
      </c>
      <c r="S1236" t="n">
        <v>2</v>
      </c>
      <c r="T1236" t="n">
        <v>100</v>
      </c>
      <c r="U1236" t="n">
        <v>1</v>
      </c>
      <c r="V1236" t="n">
        <v>2</v>
      </c>
      <c r="W1236" t="inlineStr">
        <is>
          <t>Date</t>
        </is>
      </c>
      <c r="Z1236" s="153" t="n">
        <v>45097.62730324074</v>
      </c>
      <c r="AB1236" t="inlineStr">
        <is>
          <t>*</t>
        </is>
      </c>
      <c r="AD1236" t="inlineStr">
        <is>
          <t>Assembly Pull</t>
        </is>
      </c>
      <c r="AE1236" t="inlineStr">
        <is>
          <t>MFRJ KITS</t>
        </is>
      </c>
      <c r="AI1236" t="n">
        <v>2</v>
      </c>
      <c r="AK1236" t="n">
        <v>1</v>
      </c>
      <c r="AL1236" t="n">
        <v>15</v>
      </c>
      <c r="AN1236" t="n">
        <v>0</v>
      </c>
      <c r="AO1236" t="n">
        <v>17</v>
      </c>
      <c r="AU1236" t="inlineStr">
        <is>
          <t>None</t>
        </is>
      </c>
      <c r="AV1236" t="inlineStr">
        <is>
          <t>*</t>
        </is>
      </c>
    </row>
    <row r="1237" ht="14.25" customHeight="1" s="152">
      <c r="A1237" t="inlineStr">
        <is>
          <t>SCR</t>
        </is>
      </c>
      <c r="B1237" t="n">
        <v>2</v>
      </c>
      <c r="C1237" t="inlineStr">
        <is>
          <t>A071V192-00</t>
        </is>
      </c>
      <c r="D1237" t="inlineStr">
        <is>
          <t>A071V192</t>
        </is>
      </c>
      <c r="E1237" t="inlineStr">
        <is>
          <t xml:space="preserve">            A052F059</t>
        </is>
      </c>
      <c r="F1237" t="inlineStr">
        <is>
          <t>A052F059</t>
        </is>
      </c>
      <c r="G1237" t="inlineStr">
        <is>
          <t>EPA17-HEAT SHIELD-OUTLET</t>
        </is>
      </c>
      <c r="H1237" t="n">
        <v>1</v>
      </c>
      <c r="I1237" t="inlineStr">
        <is>
          <t>RAW MATERIAL</t>
        </is>
      </c>
      <c r="J1237" t="inlineStr">
        <is>
          <t>Active</t>
        </is>
      </c>
      <c r="L1237" t="n">
        <v>110</v>
      </c>
      <c r="M1237" t="n">
        <v>1</v>
      </c>
      <c r="Q1237" t="inlineStr">
        <is>
          <t>EA</t>
        </is>
      </c>
      <c r="R1237" t="inlineStr">
        <is>
          <t>Item</t>
        </is>
      </c>
      <c r="S1237" t="n">
        <v>1</v>
      </c>
      <c r="T1237" t="n">
        <v>100</v>
      </c>
      <c r="U1237" t="n">
        <v>1</v>
      </c>
      <c r="V1237" t="n">
        <v>1</v>
      </c>
      <c r="W1237" t="inlineStr">
        <is>
          <t>Date</t>
        </is>
      </c>
      <c r="Z1237" s="153" t="n">
        <v>45097.62730324074</v>
      </c>
      <c r="AB1237" t="inlineStr">
        <is>
          <t>*</t>
        </is>
      </c>
      <c r="AD1237" t="inlineStr">
        <is>
          <t>Assembly Pull</t>
        </is>
      </c>
      <c r="AE1237" t="inlineStr">
        <is>
          <t>MFRJ KITS</t>
        </is>
      </c>
      <c r="AI1237" t="n">
        <v>1</v>
      </c>
      <c r="AK1237" t="n">
        <v>1</v>
      </c>
      <c r="AL1237" t="n">
        <v>10</v>
      </c>
      <c r="AN1237" t="n">
        <v>0</v>
      </c>
      <c r="AO1237" t="n">
        <v>12</v>
      </c>
      <c r="AU1237" t="inlineStr">
        <is>
          <t>None</t>
        </is>
      </c>
      <c r="AV1237" t="inlineStr">
        <is>
          <t>*</t>
        </is>
      </c>
    </row>
    <row r="1238" ht="14.25" customHeight="1" s="152">
      <c r="A1238" t="inlineStr">
        <is>
          <t>SCR</t>
        </is>
      </c>
      <c r="B1238" t="n">
        <v>2</v>
      </c>
      <c r="C1238" t="inlineStr">
        <is>
          <t>A071V192-00</t>
        </is>
      </c>
      <c r="D1238" t="inlineStr">
        <is>
          <t>A071V192</t>
        </is>
      </c>
      <c r="E1238" t="inlineStr">
        <is>
          <t xml:space="preserve">            A054W175</t>
        </is>
      </c>
      <c r="F1238" t="inlineStr">
        <is>
          <t>A054W175</t>
        </is>
      </c>
      <c r="G1238" t="inlineStr">
        <is>
          <t>EPA17-HEAT SHIELD-OUTLET</t>
        </is>
      </c>
      <c r="H1238" t="n">
        <v>1</v>
      </c>
      <c r="I1238" t="inlineStr">
        <is>
          <t>RAW MATERIAL</t>
        </is>
      </c>
      <c r="J1238" t="inlineStr">
        <is>
          <t>Active</t>
        </is>
      </c>
      <c r="L1238" t="n">
        <v>120</v>
      </c>
      <c r="M1238" t="n">
        <v>1</v>
      </c>
      <c r="Q1238" t="inlineStr">
        <is>
          <t>EA</t>
        </is>
      </c>
      <c r="R1238" t="inlineStr">
        <is>
          <t>Item</t>
        </is>
      </c>
      <c r="S1238" t="n">
        <v>1</v>
      </c>
      <c r="T1238" t="n">
        <v>100</v>
      </c>
      <c r="U1238" t="n">
        <v>1</v>
      </c>
      <c r="V1238" t="n">
        <v>1</v>
      </c>
      <c r="W1238" t="inlineStr">
        <is>
          <t>Date</t>
        </is>
      </c>
      <c r="Z1238" s="153" t="n">
        <v>45097.62730324074</v>
      </c>
      <c r="AB1238" t="inlineStr">
        <is>
          <t>*</t>
        </is>
      </c>
      <c r="AD1238" t="inlineStr">
        <is>
          <t>Assembly Pull</t>
        </is>
      </c>
      <c r="AE1238" t="inlineStr">
        <is>
          <t>MFRJ KITS</t>
        </is>
      </c>
      <c r="AI1238" t="n">
        <v>1</v>
      </c>
      <c r="AK1238" t="n">
        <v>1</v>
      </c>
      <c r="AL1238" t="n">
        <v>10</v>
      </c>
      <c r="AN1238" t="n">
        <v>0</v>
      </c>
      <c r="AO1238" t="n">
        <v>12</v>
      </c>
      <c r="AU1238" t="inlineStr">
        <is>
          <t>None</t>
        </is>
      </c>
      <c r="AV1238" t="inlineStr">
        <is>
          <t>*</t>
        </is>
      </c>
    </row>
    <row r="1239" ht="14.25" customHeight="1" s="152">
      <c r="A1239" t="inlineStr">
        <is>
          <t>SCR</t>
        </is>
      </c>
      <c r="B1239" t="n">
        <v>2</v>
      </c>
      <c r="C1239" t="inlineStr">
        <is>
          <t>A071V192-00</t>
        </is>
      </c>
      <c r="D1239" t="inlineStr">
        <is>
          <t>A071V192</t>
        </is>
      </c>
      <c r="E1239" t="inlineStr">
        <is>
          <t xml:space="preserve">            A063Z940</t>
        </is>
      </c>
      <c r="F1239" t="inlineStr">
        <is>
          <t>A063Z940</t>
        </is>
      </c>
      <c r="G1239" t="inlineStr">
        <is>
          <t>EPA17-INSULATION</t>
        </is>
      </c>
      <c r="H1239" t="n">
        <v>1</v>
      </c>
      <c r="I1239" t="inlineStr">
        <is>
          <t>RAW MATERIAL</t>
        </is>
      </c>
      <c r="J1239" t="inlineStr">
        <is>
          <t>Active</t>
        </is>
      </c>
      <c r="L1239" t="n">
        <v>130</v>
      </c>
      <c r="M1239" t="n">
        <v>1</v>
      </c>
      <c r="Q1239" t="inlineStr">
        <is>
          <t>EA</t>
        </is>
      </c>
      <c r="R1239" t="inlineStr">
        <is>
          <t>Item</t>
        </is>
      </c>
      <c r="S1239" t="n">
        <v>1</v>
      </c>
      <c r="T1239" t="n">
        <v>100</v>
      </c>
      <c r="U1239" t="n">
        <v>1</v>
      </c>
      <c r="V1239" t="n">
        <v>1</v>
      </c>
      <c r="W1239" t="inlineStr">
        <is>
          <t>Date</t>
        </is>
      </c>
      <c r="Z1239" s="153" t="n">
        <v>45097.62730324074</v>
      </c>
      <c r="AB1239" t="inlineStr">
        <is>
          <t>*</t>
        </is>
      </c>
      <c r="AD1239" t="inlineStr">
        <is>
          <t>Assembly Pull</t>
        </is>
      </c>
      <c r="AE1239" t="inlineStr">
        <is>
          <t>MFRJ KITS</t>
        </is>
      </c>
      <c r="AI1239" t="n">
        <v>1</v>
      </c>
      <c r="AK1239" t="n">
        <v>1</v>
      </c>
      <c r="AL1239" t="n">
        <v>20</v>
      </c>
      <c r="AN1239" t="n">
        <v>0</v>
      </c>
      <c r="AO1239" t="n">
        <v>22</v>
      </c>
      <c r="AU1239" t="inlineStr">
        <is>
          <t>None</t>
        </is>
      </c>
      <c r="AV1239" t="inlineStr">
        <is>
          <t>*</t>
        </is>
      </c>
    </row>
    <row r="1240" ht="14.25" customHeight="1" s="152">
      <c r="A1240" t="inlineStr">
        <is>
          <t>SCR</t>
        </is>
      </c>
      <c r="B1240" t="n">
        <v>2</v>
      </c>
      <c r="C1240" t="inlineStr">
        <is>
          <t>A071V192-00</t>
        </is>
      </c>
      <c r="D1240" t="inlineStr">
        <is>
          <t>A071V192</t>
        </is>
      </c>
      <c r="E1240" t="inlineStr">
        <is>
          <t xml:space="preserve">            A063Z725</t>
        </is>
      </c>
      <c r="F1240" t="inlineStr">
        <is>
          <t>A063Z725</t>
        </is>
      </c>
      <c r="G1240" t="inlineStr">
        <is>
          <t>EPA21-INSULATION</t>
        </is>
      </c>
      <c r="H1240" t="n">
        <v>1</v>
      </c>
      <c r="I1240" t="inlineStr">
        <is>
          <t>RAW MATERIAL</t>
        </is>
      </c>
      <c r="J1240" t="inlineStr">
        <is>
          <t>Active</t>
        </is>
      </c>
      <c r="L1240" t="n">
        <v>140</v>
      </c>
      <c r="M1240" t="n">
        <v>1</v>
      </c>
      <c r="Q1240" t="inlineStr">
        <is>
          <t>EA</t>
        </is>
      </c>
      <c r="R1240" t="inlineStr">
        <is>
          <t>Item</t>
        </is>
      </c>
      <c r="S1240" t="n">
        <v>1</v>
      </c>
      <c r="T1240" t="n">
        <v>100</v>
      </c>
      <c r="U1240" t="n">
        <v>1</v>
      </c>
      <c r="V1240" t="n">
        <v>1</v>
      </c>
      <c r="W1240" t="inlineStr">
        <is>
          <t>Date</t>
        </is>
      </c>
      <c r="Z1240" s="153" t="n">
        <v>45097.62730324074</v>
      </c>
      <c r="AB1240" t="inlineStr">
        <is>
          <t>*</t>
        </is>
      </c>
      <c r="AD1240" t="inlineStr">
        <is>
          <t>Assembly Pull</t>
        </is>
      </c>
      <c r="AE1240" t="inlineStr">
        <is>
          <t>MFRJ KITS</t>
        </is>
      </c>
      <c r="AI1240" t="n">
        <v>1</v>
      </c>
      <c r="AK1240" t="n">
        <v>1</v>
      </c>
      <c r="AL1240" t="n">
        <v>20</v>
      </c>
      <c r="AN1240" t="n">
        <v>0</v>
      </c>
      <c r="AO1240" t="n">
        <v>22</v>
      </c>
      <c r="AU1240" t="inlineStr">
        <is>
          <t>None</t>
        </is>
      </c>
      <c r="AV1240" t="inlineStr">
        <is>
          <t>*</t>
        </is>
      </c>
    </row>
    <row r="1241" ht="14.25" customHeight="1" s="152">
      <c r="A1241" t="inlineStr">
        <is>
          <t>SCR</t>
        </is>
      </c>
      <c r="B1241" t="n">
        <v>2</v>
      </c>
      <c r="C1241" t="inlineStr">
        <is>
          <t>A071V192-00</t>
        </is>
      </c>
      <c r="D1241" t="inlineStr">
        <is>
          <t>A071V192</t>
        </is>
      </c>
      <c r="E1241" t="inlineStr">
        <is>
          <t xml:space="preserve">            A054S116</t>
        </is>
      </c>
      <c r="F1241" t="inlineStr">
        <is>
          <t>A054S116</t>
        </is>
      </c>
      <c r="G1241" t="inlineStr">
        <is>
          <t>EPA17-HEAT SHIELD-OUTLET-EO</t>
        </is>
      </c>
      <c r="H1241" t="n">
        <v>1</v>
      </c>
      <c r="I1241" t="inlineStr">
        <is>
          <t>RAW MATERIAL</t>
        </is>
      </c>
      <c r="J1241" t="inlineStr">
        <is>
          <t>Active</t>
        </is>
      </c>
      <c r="L1241" t="n">
        <v>150</v>
      </c>
      <c r="M1241" t="n">
        <v>1</v>
      </c>
      <c r="Q1241" t="inlineStr">
        <is>
          <t>EA</t>
        </is>
      </c>
      <c r="R1241" t="inlineStr">
        <is>
          <t>Item</t>
        </is>
      </c>
      <c r="S1241" t="n">
        <v>1</v>
      </c>
      <c r="T1241" t="n">
        <v>100</v>
      </c>
      <c r="U1241" t="n">
        <v>1</v>
      </c>
      <c r="V1241" t="n">
        <v>1</v>
      </c>
      <c r="W1241" t="inlineStr">
        <is>
          <t>Date</t>
        </is>
      </c>
      <c r="Z1241" s="153" t="n">
        <v>45097.62730324074</v>
      </c>
      <c r="AB1241" t="inlineStr">
        <is>
          <t>*</t>
        </is>
      </c>
      <c r="AD1241" t="inlineStr">
        <is>
          <t>Assembly Pull</t>
        </is>
      </c>
      <c r="AE1241" t="inlineStr">
        <is>
          <t>MFRJ KITS</t>
        </is>
      </c>
      <c r="AI1241" t="n">
        <v>1</v>
      </c>
      <c r="AK1241" t="n">
        <v>1</v>
      </c>
      <c r="AL1241" t="n">
        <v>10</v>
      </c>
      <c r="AN1241" t="n">
        <v>0</v>
      </c>
      <c r="AO1241" t="n">
        <v>12</v>
      </c>
      <c r="AU1241" t="inlineStr">
        <is>
          <t>None</t>
        </is>
      </c>
      <c r="AV1241" t="inlineStr">
        <is>
          <t>*</t>
        </is>
      </c>
    </row>
    <row r="1242" ht="14.25" customHeight="1" s="152">
      <c r="A1242" t="inlineStr">
        <is>
          <t>SCR</t>
        </is>
      </c>
      <c r="B1242" t="n">
        <v>2</v>
      </c>
      <c r="C1242" t="inlineStr">
        <is>
          <t>A071V192-00</t>
        </is>
      </c>
      <c r="D1242" t="inlineStr">
        <is>
          <t>A071V192</t>
        </is>
      </c>
      <c r="E1242" t="inlineStr">
        <is>
          <t xml:space="preserve">            A054S117</t>
        </is>
      </c>
      <c r="F1242" t="inlineStr">
        <is>
          <t>A054S117</t>
        </is>
      </c>
      <c r="G1242" t="inlineStr">
        <is>
          <t>EPA17-HEAT SHIELD-OUTLET-EO</t>
        </is>
      </c>
      <c r="H1242" t="n">
        <v>1</v>
      </c>
      <c r="I1242" t="inlineStr">
        <is>
          <t>RAW MATERIAL</t>
        </is>
      </c>
      <c r="J1242" t="inlineStr">
        <is>
          <t>Active</t>
        </is>
      </c>
      <c r="L1242" t="n">
        <v>160</v>
      </c>
      <c r="M1242" t="n">
        <v>1</v>
      </c>
      <c r="Q1242" t="inlineStr">
        <is>
          <t>EA</t>
        </is>
      </c>
      <c r="R1242" t="inlineStr">
        <is>
          <t>Item</t>
        </is>
      </c>
      <c r="S1242" t="n">
        <v>1</v>
      </c>
      <c r="T1242" t="n">
        <v>100</v>
      </c>
      <c r="U1242" t="n">
        <v>1</v>
      </c>
      <c r="V1242" t="n">
        <v>1</v>
      </c>
      <c r="W1242" t="inlineStr">
        <is>
          <t>Date</t>
        </is>
      </c>
      <c r="Z1242" s="153" t="n">
        <v>45097.62730324074</v>
      </c>
      <c r="AB1242" t="inlineStr">
        <is>
          <t>*</t>
        </is>
      </c>
      <c r="AD1242" t="inlineStr">
        <is>
          <t>Assembly Pull</t>
        </is>
      </c>
      <c r="AE1242" t="inlineStr">
        <is>
          <t>MFRJ KITS</t>
        </is>
      </c>
      <c r="AI1242" t="n">
        <v>1</v>
      </c>
      <c r="AK1242" t="n">
        <v>1</v>
      </c>
      <c r="AL1242" t="n">
        <v>10</v>
      </c>
      <c r="AN1242" t="n">
        <v>0</v>
      </c>
      <c r="AO1242" t="n">
        <v>12</v>
      </c>
      <c r="AU1242" t="inlineStr">
        <is>
          <t>None</t>
        </is>
      </c>
      <c r="AV1242" t="inlineStr">
        <is>
          <t>*</t>
        </is>
      </c>
    </row>
    <row r="1243" ht="14.25" customHeight="1" s="152">
      <c r="A1243" t="inlineStr">
        <is>
          <t>SCR</t>
        </is>
      </c>
      <c r="B1243" t="n">
        <v>1</v>
      </c>
      <c r="C1243" t="inlineStr">
        <is>
          <t>A071X190-00</t>
        </is>
      </c>
      <c r="D1243" t="inlineStr">
        <is>
          <t>A071X190</t>
        </is>
      </c>
      <c r="E1243" t="inlineStr">
        <is>
          <t xml:space="preserve">    -  A071X190P</t>
        </is>
      </c>
      <c r="F1243" t="inlineStr">
        <is>
          <t>A071X190</t>
        </is>
      </c>
      <c r="G1243" t="inlineStr">
        <is>
          <t>GHG21-OUTLET MODULE-SO</t>
        </is>
      </c>
      <c r="H1243" t="n">
        <v>1</v>
      </c>
      <c r="I1243" t="inlineStr">
        <is>
          <t>PHANTOM</t>
        </is>
      </c>
      <c r="J1243" t="inlineStr">
        <is>
          <t>PHANTOM</t>
        </is>
      </c>
      <c r="L1243" t="n">
        <v>10</v>
      </c>
      <c r="M1243" t="n">
        <v>1</v>
      </c>
      <c r="Q1243" t="inlineStr">
        <is>
          <t>EA</t>
        </is>
      </c>
      <c r="R1243" t="inlineStr">
        <is>
          <t>Item</t>
        </is>
      </c>
      <c r="S1243" t="n">
        <v>1</v>
      </c>
      <c r="T1243" t="n">
        <v>100</v>
      </c>
      <c r="U1243" t="n">
        <v>1</v>
      </c>
      <c r="V1243" t="n">
        <v>1</v>
      </c>
      <c r="W1243" t="inlineStr">
        <is>
          <t>Date</t>
        </is>
      </c>
      <c r="Z1243" s="153" t="n">
        <v>44782.68743055555</v>
      </c>
      <c r="AB1243" t="inlineStr">
        <is>
          <t>*</t>
        </is>
      </c>
      <c r="AD1243" t="inlineStr">
        <is>
          <t>Phantom</t>
        </is>
      </c>
      <c r="AI1243" t="n">
        <v>1</v>
      </c>
      <c r="AK1243" t="n">
        <v>1</v>
      </c>
      <c r="AL1243" t="n">
        <v>0</v>
      </c>
      <c r="AN1243" t="n">
        <v>2</v>
      </c>
      <c r="AO1243" t="n">
        <v>83</v>
      </c>
      <c r="AU1243" t="inlineStr">
        <is>
          <t>None</t>
        </is>
      </c>
    </row>
    <row r="1244" ht="14.25" customHeight="1" s="152">
      <c r="A1244" t="inlineStr">
        <is>
          <t>SCR</t>
        </is>
      </c>
      <c r="B1244" t="n">
        <v>2</v>
      </c>
      <c r="C1244" t="inlineStr">
        <is>
          <t>A071X190-00</t>
        </is>
      </c>
      <c r="D1244" t="inlineStr">
        <is>
          <t>A071X190</t>
        </is>
      </c>
      <c r="E1244" t="inlineStr">
        <is>
          <t xml:space="preserve">        -  A054V483</t>
        </is>
      </c>
      <c r="F1244" t="inlineStr">
        <is>
          <t>A054V483</t>
        </is>
      </c>
      <c r="G1244" t="inlineStr">
        <is>
          <t>EPA17-SCR CAT MODULE-SUB ASSY</t>
        </is>
      </c>
      <c r="H1244" t="n">
        <v>1</v>
      </c>
      <c r="I1244" t="inlineStr">
        <is>
          <t>SUB ASSEMBLY</t>
        </is>
      </c>
      <c r="J1244" t="inlineStr">
        <is>
          <t>Active</t>
        </is>
      </c>
      <c r="L1244" t="n">
        <v>10</v>
      </c>
      <c r="M1244" t="n">
        <v>1</v>
      </c>
      <c r="Q1244" t="inlineStr">
        <is>
          <t>EA</t>
        </is>
      </c>
      <c r="R1244" t="inlineStr">
        <is>
          <t>Item</t>
        </is>
      </c>
      <c r="S1244" t="n">
        <v>1</v>
      </c>
      <c r="T1244" t="n">
        <v>100</v>
      </c>
      <c r="U1244" t="n">
        <v>1</v>
      </c>
      <c r="V1244" t="n">
        <v>1</v>
      </c>
      <c r="W1244" t="inlineStr">
        <is>
          <t>Date</t>
        </is>
      </c>
      <c r="Z1244" s="153" t="n">
        <v>44782.68743055555</v>
      </c>
      <c r="AB1244" t="inlineStr">
        <is>
          <t>*</t>
        </is>
      </c>
      <c r="AD1244" t="inlineStr">
        <is>
          <t>Assembly Pull</t>
        </is>
      </c>
      <c r="AE1244" t="inlineStr">
        <is>
          <t>M1200</t>
        </is>
      </c>
      <c r="AI1244" t="n">
        <v>1</v>
      </c>
      <c r="AK1244" t="n">
        <v>1</v>
      </c>
      <c r="AL1244" t="n">
        <v>1</v>
      </c>
      <c r="AN1244" t="n">
        <v>2</v>
      </c>
      <c r="AO1244" t="n">
        <v>83</v>
      </c>
      <c r="AU1244" t="inlineStr">
        <is>
          <t>None</t>
        </is>
      </c>
      <c r="AV1244" t="inlineStr">
        <is>
          <t>*</t>
        </is>
      </c>
    </row>
    <row r="1245" ht="14.25" customHeight="1" s="152">
      <c r="A1245" t="inlineStr">
        <is>
          <t>SCR</t>
        </is>
      </c>
      <c r="B1245" t="n">
        <v>3</v>
      </c>
      <c r="C1245" t="inlineStr">
        <is>
          <t>A071X190-00</t>
        </is>
      </c>
      <c r="D1245" t="inlineStr">
        <is>
          <t>A071X190</t>
        </is>
      </c>
      <c r="E1245" t="inlineStr">
        <is>
          <t xml:space="preserve">            -  A052F399</t>
        </is>
      </c>
      <c r="F1245" t="inlineStr">
        <is>
          <t>A052F399</t>
        </is>
      </c>
      <c r="G1245" t="inlineStr">
        <is>
          <t>EPA17-SCR BODY</t>
        </is>
      </c>
      <c r="H1245" t="n">
        <v>1</v>
      </c>
      <c r="I1245" t="inlineStr">
        <is>
          <t>SUB ASSEMBLY</t>
        </is>
      </c>
      <c r="J1245" t="inlineStr">
        <is>
          <t>Active</t>
        </is>
      </c>
      <c r="L1245" t="n">
        <v>10</v>
      </c>
      <c r="M1245" t="n">
        <v>1</v>
      </c>
      <c r="Q1245" t="inlineStr">
        <is>
          <t>EA</t>
        </is>
      </c>
      <c r="R1245" t="inlineStr">
        <is>
          <t>Item</t>
        </is>
      </c>
      <c r="S1245" t="n">
        <v>1</v>
      </c>
      <c r="T1245" t="n">
        <v>100</v>
      </c>
      <c r="U1245" t="n">
        <v>1</v>
      </c>
      <c r="V1245" t="n">
        <v>1</v>
      </c>
      <c r="W1245" t="inlineStr">
        <is>
          <t>Date</t>
        </is>
      </c>
      <c r="Z1245" s="153" t="n">
        <v>44782.68743055555</v>
      </c>
      <c r="AB1245" t="inlineStr">
        <is>
          <t>*</t>
        </is>
      </c>
      <c r="AD1245" t="inlineStr">
        <is>
          <t>Assembly Pull</t>
        </is>
      </c>
      <c r="AE1245" t="inlineStr">
        <is>
          <t>C500</t>
        </is>
      </c>
      <c r="AI1245" t="n">
        <v>1</v>
      </c>
      <c r="AK1245" t="n">
        <v>1</v>
      </c>
      <c r="AL1245" t="n">
        <v>1</v>
      </c>
      <c r="AN1245" t="n">
        <v>1</v>
      </c>
      <c r="AO1245" t="n">
        <v>6</v>
      </c>
      <c r="AU1245" t="inlineStr">
        <is>
          <t>None</t>
        </is>
      </c>
      <c r="AV1245" t="inlineStr">
        <is>
          <t>*</t>
        </is>
      </c>
    </row>
    <row r="1246" ht="14.25" customHeight="1" s="152">
      <c r="A1246" t="inlineStr">
        <is>
          <t>SCR</t>
        </is>
      </c>
      <c r="B1246" t="n">
        <v>4</v>
      </c>
      <c r="C1246" t="inlineStr">
        <is>
          <t>A071X190-00</t>
        </is>
      </c>
      <c r="D1246" t="inlineStr">
        <is>
          <t>A071X190</t>
        </is>
      </c>
      <c r="E1246" t="inlineStr">
        <is>
          <t xml:space="preserve">                    A052F399F</t>
        </is>
      </c>
      <c r="F1246" t="inlineStr">
        <is>
          <t>A052F399</t>
        </is>
      </c>
      <c r="G1246" t="inlineStr">
        <is>
          <t>EPA17-SCR BODY</t>
        </is>
      </c>
      <c r="H1246" t="n">
        <v>1</v>
      </c>
      <c r="I1246" t="inlineStr">
        <is>
          <t>RAW MATERIAL</t>
        </is>
      </c>
      <c r="J1246" t="inlineStr">
        <is>
          <t>Active</t>
        </is>
      </c>
      <c r="L1246" t="n">
        <v>10</v>
      </c>
      <c r="M1246" t="n">
        <v>1</v>
      </c>
      <c r="Q1246" t="inlineStr">
        <is>
          <t>EA</t>
        </is>
      </c>
      <c r="R1246" t="inlineStr">
        <is>
          <t>Item</t>
        </is>
      </c>
      <c r="S1246" t="n">
        <v>1</v>
      </c>
      <c r="T1246" t="n">
        <v>100</v>
      </c>
      <c r="U1246" t="n">
        <v>1</v>
      </c>
      <c r="V1246" t="n">
        <v>1</v>
      </c>
      <c r="W1246" t="inlineStr">
        <is>
          <t>Date</t>
        </is>
      </c>
      <c r="Z1246" s="153" t="n">
        <v>44782.68743055555</v>
      </c>
      <c r="AB1246" t="inlineStr">
        <is>
          <t>*</t>
        </is>
      </c>
      <c r="AD1246" t="inlineStr">
        <is>
          <t>Assembly Pull</t>
        </is>
      </c>
      <c r="AE1246" t="inlineStr">
        <is>
          <t>LSLASER</t>
        </is>
      </c>
      <c r="AI1246" t="n">
        <v>1</v>
      </c>
      <c r="AK1246" t="n">
        <v>1</v>
      </c>
      <c r="AL1246" t="n">
        <v>5</v>
      </c>
      <c r="AN1246" t="n">
        <v>0</v>
      </c>
      <c r="AO1246" t="n">
        <v>5</v>
      </c>
      <c r="AU1246" t="inlineStr">
        <is>
          <t>None</t>
        </is>
      </c>
      <c r="AV1246" t="inlineStr">
        <is>
          <t>*</t>
        </is>
      </c>
    </row>
    <row r="1247" ht="14.25" customHeight="1" s="152">
      <c r="A1247" t="inlineStr">
        <is>
          <t>SCR</t>
        </is>
      </c>
      <c r="B1247" t="n">
        <v>3</v>
      </c>
      <c r="C1247" t="inlineStr">
        <is>
          <t>A071X190-00</t>
        </is>
      </c>
      <c r="D1247" t="inlineStr">
        <is>
          <t>A071X190</t>
        </is>
      </c>
      <c r="E1247" t="inlineStr">
        <is>
          <t xml:space="preserve">            -  A047W707</t>
        </is>
      </c>
      <c r="F1247" t="inlineStr">
        <is>
          <t>A047W707</t>
        </is>
      </c>
      <c r="G1247" t="inlineStr">
        <is>
          <t>EPA17-Substrate flow through</t>
        </is>
      </c>
      <c r="H1247" t="n">
        <v>1</v>
      </c>
      <c r="I1247" t="inlineStr">
        <is>
          <t>PHANTOM</t>
        </is>
      </c>
      <c r="J1247" t="inlineStr">
        <is>
          <t>PHANTOM</t>
        </is>
      </c>
      <c r="L1247" t="n">
        <v>20</v>
      </c>
      <c r="M1247" t="n">
        <v>1</v>
      </c>
      <c r="Q1247" t="inlineStr">
        <is>
          <t>EA</t>
        </is>
      </c>
      <c r="R1247" t="inlineStr">
        <is>
          <t>Item</t>
        </is>
      </c>
      <c r="S1247" t="n">
        <v>1</v>
      </c>
      <c r="T1247" t="n">
        <v>100</v>
      </c>
      <c r="U1247" t="n">
        <v>1</v>
      </c>
      <c r="V1247" t="n">
        <v>1</v>
      </c>
      <c r="W1247" t="inlineStr">
        <is>
          <t>Date</t>
        </is>
      </c>
      <c r="Z1247" s="153" t="n">
        <v>44782.68743055555</v>
      </c>
      <c r="AB1247" t="inlineStr">
        <is>
          <t>*</t>
        </is>
      </c>
      <c r="AD1247" t="inlineStr">
        <is>
          <t>Phantom</t>
        </is>
      </c>
      <c r="AI1247" t="n">
        <v>1</v>
      </c>
      <c r="AK1247" t="n">
        <v>1</v>
      </c>
      <c r="AL1247" t="n">
        <v>0</v>
      </c>
      <c r="AN1247" t="n">
        <v>0</v>
      </c>
      <c r="AO1247" t="n">
        <v>82</v>
      </c>
      <c r="AU1247" t="inlineStr">
        <is>
          <t>None</t>
        </is>
      </c>
    </row>
    <row r="1248" ht="14.25" customHeight="1" s="152">
      <c r="A1248" t="inlineStr">
        <is>
          <t>SCR</t>
        </is>
      </c>
      <c r="B1248" t="n">
        <v>4</v>
      </c>
      <c r="C1248" t="inlineStr">
        <is>
          <t>A071X190-00</t>
        </is>
      </c>
      <c r="D1248" t="inlineStr">
        <is>
          <t>A071X190</t>
        </is>
      </c>
      <c r="E1248" t="inlineStr">
        <is>
          <t xml:space="preserve">                    A047W707A</t>
        </is>
      </c>
      <c r="F1248" t="inlineStr">
        <is>
          <t>A047W707</t>
        </is>
      </c>
      <c r="G1248" t="inlineStr">
        <is>
          <t>EPA17-Substrate flow through</t>
        </is>
      </c>
      <c r="H1248" t="n">
        <v>1</v>
      </c>
      <c r="I1248" t="inlineStr">
        <is>
          <t>RAW MATERIAL</t>
        </is>
      </c>
      <c r="J1248" t="inlineStr">
        <is>
          <t>Active</t>
        </is>
      </c>
      <c r="L1248" t="n">
        <v>10</v>
      </c>
      <c r="M1248" t="n">
        <v>1</v>
      </c>
      <c r="Q1248" t="inlineStr">
        <is>
          <t>EA</t>
        </is>
      </c>
      <c r="R1248" t="inlineStr">
        <is>
          <t>Item</t>
        </is>
      </c>
      <c r="S1248" t="n">
        <v>1</v>
      </c>
      <c r="T1248" t="n">
        <v>100</v>
      </c>
      <c r="U1248" t="n">
        <v>1</v>
      </c>
      <c r="V1248" t="n">
        <v>1</v>
      </c>
      <c r="W1248" t="inlineStr">
        <is>
          <t>Date</t>
        </is>
      </c>
      <c r="Z1248" s="153" t="n">
        <v>44782.68743055555</v>
      </c>
      <c r="AB1248" t="inlineStr">
        <is>
          <t>*</t>
        </is>
      </c>
      <c r="AD1248" t="inlineStr">
        <is>
          <t>Assembly Pull</t>
        </is>
      </c>
      <c r="AE1248" t="inlineStr">
        <is>
          <t>C500</t>
        </is>
      </c>
      <c r="AI1248" t="n">
        <v>1</v>
      </c>
      <c r="AK1248" t="n">
        <v>1</v>
      </c>
      <c r="AL1248" t="n">
        <v>10</v>
      </c>
      <c r="AN1248" t="n">
        <v>0</v>
      </c>
      <c r="AO1248" t="n">
        <v>12</v>
      </c>
      <c r="AU1248" t="inlineStr">
        <is>
          <t>None</t>
        </is>
      </c>
      <c r="AV1248" t="inlineStr">
        <is>
          <t>*</t>
        </is>
      </c>
    </row>
    <row r="1249" ht="14.25" customHeight="1" s="152">
      <c r="A1249" t="inlineStr">
        <is>
          <t>SCR</t>
        </is>
      </c>
      <c r="B1249" t="n">
        <v>4</v>
      </c>
      <c r="C1249" t="inlineStr">
        <is>
          <t>A071X190-00</t>
        </is>
      </c>
      <c r="D1249" t="inlineStr">
        <is>
          <t>A071X190</t>
        </is>
      </c>
      <c r="E1249" t="inlineStr">
        <is>
          <t xml:space="preserve">                    Q196100</t>
        </is>
      </c>
      <c r="F1249" t="inlineStr">
        <is>
          <t>Q196100</t>
        </is>
      </c>
      <c r="G1249" t="inlineStr">
        <is>
          <t>PRECIOUS METAL PLATINUM PER PRINT</t>
        </is>
      </c>
      <c r="H1249" t="n">
        <v>1</v>
      </c>
      <c r="I1249" t="inlineStr">
        <is>
          <t>RAW MATERIAL</t>
        </is>
      </c>
      <c r="J1249" t="inlineStr">
        <is>
          <t>Active</t>
        </is>
      </c>
      <c r="L1249" t="n">
        <v>20</v>
      </c>
      <c r="M1249" t="n">
        <v>1</v>
      </c>
      <c r="Q1249" t="inlineStr">
        <is>
          <t>TZ</t>
        </is>
      </c>
      <c r="R1249" t="inlineStr">
        <is>
          <t>Item</t>
        </is>
      </c>
      <c r="S1249" t="n">
        <v>0.00493</v>
      </c>
      <c r="T1249" t="n">
        <v>100</v>
      </c>
      <c r="U1249" t="n">
        <v>1</v>
      </c>
      <c r="V1249" t="n">
        <v>0.00493</v>
      </c>
      <c r="W1249" t="inlineStr">
        <is>
          <t>Date</t>
        </is>
      </c>
      <c r="Z1249" s="153" t="n">
        <v>44782.68743055555</v>
      </c>
      <c r="AB1249" t="inlineStr">
        <is>
          <t>*</t>
        </is>
      </c>
      <c r="AC1249" t="inlineStr">
        <is>
          <t>MPTBR898</t>
        </is>
      </c>
      <c r="AD1249" t="inlineStr">
        <is>
          <t>Assembly Pull</t>
        </is>
      </c>
      <c r="AE1249" t="inlineStr">
        <is>
          <t>PGM</t>
        </is>
      </c>
      <c r="AI1249" t="n">
        <v>0.00493</v>
      </c>
      <c r="AK1249" t="n">
        <v>1</v>
      </c>
      <c r="AL1249" t="n">
        <v>80</v>
      </c>
      <c r="AN1249" t="n">
        <v>0</v>
      </c>
      <c r="AO1249" t="n">
        <v>82</v>
      </c>
      <c r="AU1249" t="inlineStr">
        <is>
          <t>None</t>
        </is>
      </c>
      <c r="AV1249" t="inlineStr">
        <is>
          <t>*</t>
        </is>
      </c>
    </row>
    <row r="1250" ht="14.25" customHeight="1" s="152">
      <c r="A1250" t="inlineStr">
        <is>
          <t>SCR</t>
        </is>
      </c>
      <c r="B1250" t="n">
        <v>3</v>
      </c>
      <c r="C1250" t="inlineStr">
        <is>
          <t>A071X190-00</t>
        </is>
      </c>
      <c r="D1250" t="inlineStr">
        <is>
          <t>A071X190</t>
        </is>
      </c>
      <c r="E1250" t="inlineStr">
        <is>
          <t xml:space="preserve">                A059B852</t>
        </is>
      </c>
      <c r="F1250" t="inlineStr">
        <is>
          <t>A059B852</t>
        </is>
      </c>
      <c r="G1250" t="inlineStr">
        <is>
          <t>EPA17-MAT, SUBSTRATE</t>
        </is>
      </c>
      <c r="H1250" t="n">
        <v>1</v>
      </c>
      <c r="I1250" t="inlineStr">
        <is>
          <t>RAW MATERIAL</t>
        </is>
      </c>
      <c r="J1250" t="inlineStr">
        <is>
          <t>Active</t>
        </is>
      </c>
      <c r="L1250" t="n">
        <v>31</v>
      </c>
      <c r="M1250" t="n">
        <v>1</v>
      </c>
      <c r="Q1250" t="inlineStr">
        <is>
          <t>EA</t>
        </is>
      </c>
      <c r="R1250" t="inlineStr">
        <is>
          <t>Item</t>
        </is>
      </c>
      <c r="S1250" t="n">
        <v>1</v>
      </c>
      <c r="T1250" t="n">
        <v>100</v>
      </c>
      <c r="U1250" t="n">
        <v>1</v>
      </c>
      <c r="V1250" t="n">
        <v>1</v>
      </c>
      <c r="W1250" t="inlineStr">
        <is>
          <t>Date</t>
        </is>
      </c>
      <c r="Z1250" s="153" t="n">
        <v>44782.68743055555</v>
      </c>
      <c r="AB1250" t="inlineStr">
        <is>
          <t>*</t>
        </is>
      </c>
      <c r="AC1250" t="inlineStr">
        <is>
          <t>MPTBR193</t>
        </is>
      </c>
      <c r="AD1250" t="inlineStr">
        <is>
          <t>Assembly Pull</t>
        </is>
      </c>
      <c r="AE1250" t="inlineStr">
        <is>
          <t>C500</t>
        </is>
      </c>
      <c r="AI1250" t="n">
        <v>1</v>
      </c>
      <c r="AK1250" t="n">
        <v>1</v>
      </c>
      <c r="AL1250" t="n">
        <v>5</v>
      </c>
      <c r="AN1250" t="n">
        <v>0</v>
      </c>
      <c r="AO1250" t="n">
        <v>7</v>
      </c>
      <c r="AU1250" t="inlineStr">
        <is>
          <t>None</t>
        </is>
      </c>
      <c r="AV1250" t="inlineStr">
        <is>
          <t>*</t>
        </is>
      </c>
    </row>
    <row r="1251" ht="14.25" customHeight="1" s="152">
      <c r="A1251" t="inlineStr">
        <is>
          <t>SCR</t>
        </is>
      </c>
      <c r="B1251" t="n">
        <v>3</v>
      </c>
      <c r="C1251" t="inlineStr">
        <is>
          <t>A071X190-00</t>
        </is>
      </c>
      <c r="D1251" t="inlineStr">
        <is>
          <t>A071X190</t>
        </is>
      </c>
      <c r="E1251" t="inlineStr">
        <is>
          <t xml:space="preserve">                A044T757</t>
        </is>
      </c>
      <c r="F1251" t="inlineStr">
        <is>
          <t>A044T757</t>
        </is>
      </c>
      <c r="G1251" t="inlineStr">
        <is>
          <t>EPA17-Substrate flow through</t>
        </is>
      </c>
      <c r="H1251" t="n">
        <v>1</v>
      </c>
      <c r="I1251" t="inlineStr">
        <is>
          <t>RAW MATERIAL</t>
        </is>
      </c>
      <c r="J1251" t="inlineStr">
        <is>
          <t>Active</t>
        </is>
      </c>
      <c r="L1251" t="n">
        <v>40</v>
      </c>
      <c r="M1251" t="n">
        <v>1</v>
      </c>
      <c r="Q1251" t="inlineStr">
        <is>
          <t>EA</t>
        </is>
      </c>
      <c r="R1251" t="inlineStr">
        <is>
          <t>Item</t>
        </is>
      </c>
      <c r="S1251" t="n">
        <v>1</v>
      </c>
      <c r="T1251" t="n">
        <v>100</v>
      </c>
      <c r="U1251" t="n">
        <v>1</v>
      </c>
      <c r="V1251" t="n">
        <v>1</v>
      </c>
      <c r="W1251" t="inlineStr">
        <is>
          <t>Date</t>
        </is>
      </c>
      <c r="Z1251" s="153" t="n">
        <v>44782.68743055555</v>
      </c>
      <c r="AB1251" t="inlineStr">
        <is>
          <t>*</t>
        </is>
      </c>
      <c r="AD1251" t="inlineStr">
        <is>
          <t>Assembly Pull</t>
        </is>
      </c>
      <c r="AE1251" t="inlineStr">
        <is>
          <t>C500</t>
        </is>
      </c>
      <c r="AI1251" t="n">
        <v>1</v>
      </c>
      <c r="AK1251" t="n">
        <v>1</v>
      </c>
      <c r="AL1251" t="n">
        <v>10</v>
      </c>
      <c r="AN1251" t="n">
        <v>0</v>
      </c>
      <c r="AO1251" t="n">
        <v>12</v>
      </c>
      <c r="AU1251" t="inlineStr">
        <is>
          <t>None</t>
        </is>
      </c>
      <c r="AV1251" t="inlineStr">
        <is>
          <t>*</t>
        </is>
      </c>
    </row>
    <row r="1252" ht="14.25" customHeight="1" s="152">
      <c r="A1252" t="inlineStr">
        <is>
          <t>SCR</t>
        </is>
      </c>
      <c r="B1252" t="n">
        <v>3</v>
      </c>
      <c r="C1252" t="inlineStr">
        <is>
          <t>A071X190-00</t>
        </is>
      </c>
      <c r="D1252" t="inlineStr">
        <is>
          <t>A071X190</t>
        </is>
      </c>
      <c r="E1252" t="inlineStr">
        <is>
          <t xml:space="preserve">                A059B851</t>
        </is>
      </c>
      <c r="F1252" t="inlineStr">
        <is>
          <t>A059B851</t>
        </is>
      </c>
      <c r="G1252" t="inlineStr">
        <is>
          <t>EPA17-MAT, SUBSTRATE</t>
        </is>
      </c>
      <c r="H1252" t="n">
        <v>1</v>
      </c>
      <c r="I1252" t="inlineStr">
        <is>
          <t>RAW MATERIAL</t>
        </is>
      </c>
      <c r="J1252" t="inlineStr">
        <is>
          <t>Active</t>
        </is>
      </c>
      <c r="L1252" t="n">
        <v>51</v>
      </c>
      <c r="M1252" t="n">
        <v>1</v>
      </c>
      <c r="Q1252" t="inlineStr">
        <is>
          <t>EA</t>
        </is>
      </c>
      <c r="R1252" t="inlineStr">
        <is>
          <t>Item</t>
        </is>
      </c>
      <c r="S1252" t="n">
        <v>1</v>
      </c>
      <c r="T1252" t="n">
        <v>100</v>
      </c>
      <c r="U1252" t="n">
        <v>1</v>
      </c>
      <c r="V1252" t="n">
        <v>1</v>
      </c>
      <c r="W1252" t="inlineStr">
        <is>
          <t>Date</t>
        </is>
      </c>
      <c r="Z1252" s="153" t="n">
        <v>44782.68743055555</v>
      </c>
      <c r="AB1252" t="inlineStr">
        <is>
          <t>*</t>
        </is>
      </c>
      <c r="AC1252" t="inlineStr">
        <is>
          <t>MPTBR193</t>
        </is>
      </c>
      <c r="AD1252" t="inlineStr">
        <is>
          <t>Assembly Pull</t>
        </is>
      </c>
      <c r="AE1252" t="inlineStr">
        <is>
          <t>C500</t>
        </is>
      </c>
      <c r="AI1252" t="n">
        <v>1</v>
      </c>
      <c r="AK1252" t="n">
        <v>1</v>
      </c>
      <c r="AL1252" t="n">
        <v>5</v>
      </c>
      <c r="AN1252" t="n">
        <v>0</v>
      </c>
      <c r="AO1252" t="n">
        <v>7</v>
      </c>
      <c r="AU1252" t="inlineStr">
        <is>
          <t>None</t>
        </is>
      </c>
      <c r="AV1252" t="inlineStr">
        <is>
          <t>*</t>
        </is>
      </c>
    </row>
    <row r="1253" ht="14.25" customHeight="1" s="152">
      <c r="A1253" t="inlineStr">
        <is>
          <t>SCR</t>
        </is>
      </c>
      <c r="B1253" t="n">
        <v>2</v>
      </c>
      <c r="C1253" t="inlineStr">
        <is>
          <t>A071X190-00</t>
        </is>
      </c>
      <c r="D1253" t="inlineStr">
        <is>
          <t>A071X190</t>
        </is>
      </c>
      <c r="E1253" t="inlineStr">
        <is>
          <t xml:space="preserve">            A052F137</t>
        </is>
      </c>
      <c r="F1253" t="inlineStr">
        <is>
          <t>A052F137</t>
        </is>
      </c>
      <c r="G1253" t="inlineStr">
        <is>
          <t>EPA17-HEAT SHIELD-OUTLET</t>
        </is>
      </c>
      <c r="H1253" t="n">
        <v>1</v>
      </c>
      <c r="I1253" t="inlineStr">
        <is>
          <t>RAW MATERIAL</t>
        </is>
      </c>
      <c r="J1253" t="inlineStr">
        <is>
          <t>Active</t>
        </is>
      </c>
      <c r="L1253" t="n">
        <v>20</v>
      </c>
      <c r="M1253" t="n">
        <v>1</v>
      </c>
      <c r="Q1253" t="inlineStr">
        <is>
          <t>EA</t>
        </is>
      </c>
      <c r="R1253" t="inlineStr">
        <is>
          <t>Item</t>
        </is>
      </c>
      <c r="S1253" t="n">
        <v>2</v>
      </c>
      <c r="T1253" t="n">
        <v>100</v>
      </c>
      <c r="U1253" t="n">
        <v>1</v>
      </c>
      <c r="V1253" t="n">
        <v>2</v>
      </c>
      <c r="W1253" t="inlineStr">
        <is>
          <t>Date</t>
        </is>
      </c>
      <c r="Z1253" s="153" t="n">
        <v>44782.68743055555</v>
      </c>
      <c r="AB1253" t="inlineStr">
        <is>
          <t>*</t>
        </is>
      </c>
      <c r="AD1253" t="inlineStr">
        <is>
          <t>Assembly Pull</t>
        </is>
      </c>
      <c r="AE1253" t="inlineStr">
        <is>
          <t>MFRJ KITS</t>
        </is>
      </c>
      <c r="AI1253" t="n">
        <v>2</v>
      </c>
      <c r="AK1253" t="n">
        <v>1</v>
      </c>
      <c r="AL1253" t="n">
        <v>10</v>
      </c>
      <c r="AN1253" t="n">
        <v>0</v>
      </c>
      <c r="AO1253" t="n">
        <v>12</v>
      </c>
      <c r="AU1253" t="inlineStr">
        <is>
          <t>None</t>
        </is>
      </c>
      <c r="AV1253" t="inlineStr">
        <is>
          <t>*</t>
        </is>
      </c>
    </row>
    <row r="1254" ht="14.25" customHeight="1" s="152">
      <c r="A1254" t="inlineStr">
        <is>
          <t>SCR</t>
        </is>
      </c>
      <c r="B1254" t="n">
        <v>2</v>
      </c>
      <c r="C1254" t="inlineStr">
        <is>
          <t>A071X190-00</t>
        </is>
      </c>
      <c r="D1254" t="inlineStr">
        <is>
          <t>A071X190</t>
        </is>
      </c>
      <c r="E1254" t="inlineStr">
        <is>
          <t xml:space="preserve">            A052E023</t>
        </is>
      </c>
      <c r="F1254" t="inlineStr">
        <is>
          <t>A052E023</t>
        </is>
      </c>
      <c r="G1254" t="inlineStr">
        <is>
          <t>EPA17-INSULATION-OUTLET</t>
        </is>
      </c>
      <c r="H1254" t="n">
        <v>1</v>
      </c>
      <c r="I1254" t="inlineStr">
        <is>
          <t>RAW MATERIAL</t>
        </is>
      </c>
      <c r="J1254" t="inlineStr">
        <is>
          <t>Active</t>
        </is>
      </c>
      <c r="L1254" t="n">
        <v>30</v>
      </c>
      <c r="M1254" t="n">
        <v>1</v>
      </c>
      <c r="Q1254" t="inlineStr">
        <is>
          <t>EA</t>
        </is>
      </c>
      <c r="R1254" t="inlineStr">
        <is>
          <t>Item</t>
        </is>
      </c>
      <c r="S1254" t="n">
        <v>2</v>
      </c>
      <c r="T1254" t="n">
        <v>100</v>
      </c>
      <c r="U1254" t="n">
        <v>1</v>
      </c>
      <c r="V1254" t="n">
        <v>2</v>
      </c>
      <c r="W1254" t="inlineStr">
        <is>
          <t>Date</t>
        </is>
      </c>
      <c r="Z1254" s="153" t="n">
        <v>44782.68743055555</v>
      </c>
      <c r="AB1254" t="inlineStr">
        <is>
          <t>*</t>
        </is>
      </c>
      <c r="AD1254" t="inlineStr">
        <is>
          <t>Assembly Pull</t>
        </is>
      </c>
      <c r="AE1254" t="inlineStr">
        <is>
          <t>MFRJ KITS</t>
        </is>
      </c>
      <c r="AI1254" t="n">
        <v>2</v>
      </c>
      <c r="AK1254" t="n">
        <v>1</v>
      </c>
      <c r="AL1254" t="n">
        <v>10</v>
      </c>
      <c r="AN1254" t="n">
        <v>0</v>
      </c>
      <c r="AO1254" t="n">
        <v>12</v>
      </c>
      <c r="AU1254" t="inlineStr">
        <is>
          <t>None</t>
        </is>
      </c>
      <c r="AV1254" t="inlineStr">
        <is>
          <t>*</t>
        </is>
      </c>
    </row>
    <row r="1255" ht="14.25" customHeight="1" s="152">
      <c r="A1255" t="inlineStr">
        <is>
          <t>SCR</t>
        </is>
      </c>
      <c r="B1255" t="n">
        <v>2</v>
      </c>
      <c r="C1255" t="inlineStr">
        <is>
          <t>A071X190-00</t>
        </is>
      </c>
      <c r="D1255" t="inlineStr">
        <is>
          <t>A071X190</t>
        </is>
      </c>
      <c r="E1255" t="inlineStr">
        <is>
          <t xml:space="preserve">            A054Z458</t>
        </is>
      </c>
      <c r="F1255" t="inlineStr">
        <is>
          <t>A054Z458</t>
        </is>
      </c>
      <c r="G1255" t="inlineStr">
        <is>
          <t>EPA17-INSULATION</t>
        </is>
      </c>
      <c r="H1255" t="n">
        <v>1</v>
      </c>
      <c r="I1255" t="inlineStr">
        <is>
          <t>RAW MATERIAL</t>
        </is>
      </c>
      <c r="J1255" t="inlineStr">
        <is>
          <t>Active</t>
        </is>
      </c>
      <c r="L1255" t="n">
        <v>40</v>
      </c>
      <c r="M1255" t="n">
        <v>1</v>
      </c>
      <c r="Q1255" t="inlineStr">
        <is>
          <t>EA</t>
        </is>
      </c>
      <c r="R1255" t="inlineStr">
        <is>
          <t>Item</t>
        </is>
      </c>
      <c r="S1255" t="n">
        <v>1</v>
      </c>
      <c r="T1255" t="n">
        <v>100</v>
      </c>
      <c r="U1255" t="n">
        <v>1</v>
      </c>
      <c r="V1255" t="n">
        <v>1</v>
      </c>
      <c r="W1255" t="inlineStr">
        <is>
          <t>Date</t>
        </is>
      </c>
      <c r="Z1255" s="153" t="n">
        <v>44782.68743055555</v>
      </c>
      <c r="AB1255" t="inlineStr">
        <is>
          <t>*</t>
        </is>
      </c>
      <c r="AD1255" t="inlineStr">
        <is>
          <t>Assembly Pull</t>
        </is>
      </c>
      <c r="AE1255" t="inlineStr">
        <is>
          <t>MFRJ KITS</t>
        </is>
      </c>
      <c r="AI1255" t="n">
        <v>1</v>
      </c>
      <c r="AK1255" t="n">
        <v>1</v>
      </c>
      <c r="AL1255" t="n">
        <v>10</v>
      </c>
      <c r="AN1255" t="n">
        <v>0</v>
      </c>
      <c r="AO1255" t="n">
        <v>12</v>
      </c>
      <c r="AU1255" t="inlineStr">
        <is>
          <t>None</t>
        </is>
      </c>
      <c r="AV1255" t="inlineStr">
        <is>
          <t>*</t>
        </is>
      </c>
    </row>
    <row r="1256" ht="14.25" customHeight="1" s="152">
      <c r="A1256" t="inlineStr">
        <is>
          <t>SCR</t>
        </is>
      </c>
      <c r="B1256" t="n">
        <v>2</v>
      </c>
      <c r="C1256" t="inlineStr">
        <is>
          <t>A071X190-00</t>
        </is>
      </c>
      <c r="D1256" t="inlineStr">
        <is>
          <t>A071X190</t>
        </is>
      </c>
      <c r="E1256" t="inlineStr">
        <is>
          <t xml:space="preserve">            A054U028</t>
        </is>
      </c>
      <c r="F1256" t="inlineStr">
        <is>
          <t>A054U028</t>
        </is>
      </c>
      <c r="G1256" t="inlineStr">
        <is>
          <t>EPA17-HEAT SHIELD</t>
        </is>
      </c>
      <c r="H1256" t="n">
        <v>1</v>
      </c>
      <c r="I1256" t="inlineStr">
        <is>
          <t>RAW MATERIAL</t>
        </is>
      </c>
      <c r="J1256" t="inlineStr">
        <is>
          <t>Active</t>
        </is>
      </c>
      <c r="L1256" t="n">
        <v>50</v>
      </c>
      <c r="M1256" t="n">
        <v>1</v>
      </c>
      <c r="Q1256" t="inlineStr">
        <is>
          <t>EA</t>
        </is>
      </c>
      <c r="R1256" t="inlineStr">
        <is>
          <t>Item</t>
        </is>
      </c>
      <c r="S1256" t="n">
        <v>1</v>
      </c>
      <c r="T1256" t="n">
        <v>100</v>
      </c>
      <c r="U1256" t="n">
        <v>1</v>
      </c>
      <c r="V1256" t="n">
        <v>1</v>
      </c>
      <c r="W1256" t="inlineStr">
        <is>
          <t>Date</t>
        </is>
      </c>
      <c r="Z1256" s="153" t="n">
        <v>44782.68743055555</v>
      </c>
      <c r="AB1256" t="inlineStr">
        <is>
          <t>*</t>
        </is>
      </c>
      <c r="AD1256" t="inlineStr">
        <is>
          <t>Assembly Pull</t>
        </is>
      </c>
      <c r="AE1256" t="inlineStr">
        <is>
          <t>MFRJ KITS</t>
        </is>
      </c>
      <c r="AI1256" t="n">
        <v>1</v>
      </c>
      <c r="AK1256" t="n">
        <v>1</v>
      </c>
      <c r="AL1256" t="n">
        <v>10</v>
      </c>
      <c r="AN1256" t="n">
        <v>0</v>
      </c>
      <c r="AO1256" t="n">
        <v>12</v>
      </c>
      <c r="AU1256" t="inlineStr">
        <is>
          <t>None</t>
        </is>
      </c>
      <c r="AV1256" t="inlineStr">
        <is>
          <t>*</t>
        </is>
      </c>
    </row>
    <row r="1257" ht="14.25" customHeight="1" s="152">
      <c r="A1257" t="inlineStr">
        <is>
          <t>SCR</t>
        </is>
      </c>
      <c r="B1257" t="n">
        <v>2</v>
      </c>
      <c r="C1257" t="inlineStr">
        <is>
          <t>A071X190-00</t>
        </is>
      </c>
      <c r="D1257" t="inlineStr">
        <is>
          <t>A071X190</t>
        </is>
      </c>
      <c r="E1257" t="inlineStr">
        <is>
          <t xml:space="preserve">            A054U027</t>
        </is>
      </c>
      <c r="F1257" t="inlineStr">
        <is>
          <t>A054U027</t>
        </is>
      </c>
      <c r="G1257" t="inlineStr">
        <is>
          <t>EPA17-HEAT SHIELD</t>
        </is>
      </c>
      <c r="H1257" t="n">
        <v>1</v>
      </c>
      <c r="I1257" t="inlineStr">
        <is>
          <t>RAW MATERIAL</t>
        </is>
      </c>
      <c r="J1257" t="inlineStr">
        <is>
          <t>Active</t>
        </is>
      </c>
      <c r="L1257" t="n">
        <v>60</v>
      </c>
      <c r="M1257" t="n">
        <v>1</v>
      </c>
      <c r="Q1257" t="inlineStr">
        <is>
          <t>EA</t>
        </is>
      </c>
      <c r="R1257" t="inlineStr">
        <is>
          <t>Item</t>
        </is>
      </c>
      <c r="S1257" t="n">
        <v>1</v>
      </c>
      <c r="T1257" t="n">
        <v>100</v>
      </c>
      <c r="U1257" t="n">
        <v>1</v>
      </c>
      <c r="V1257" t="n">
        <v>1</v>
      </c>
      <c r="W1257" t="inlineStr">
        <is>
          <t>Date</t>
        </is>
      </c>
      <c r="Z1257" s="153" t="n">
        <v>44782.68743055555</v>
      </c>
      <c r="AB1257" t="inlineStr">
        <is>
          <t>*</t>
        </is>
      </c>
      <c r="AD1257" t="inlineStr">
        <is>
          <t>Assembly Pull</t>
        </is>
      </c>
      <c r="AE1257" t="inlineStr">
        <is>
          <t>MFRJ KITS</t>
        </is>
      </c>
      <c r="AI1257" t="n">
        <v>1</v>
      </c>
      <c r="AK1257" t="n">
        <v>1</v>
      </c>
      <c r="AL1257" t="n">
        <v>10</v>
      </c>
      <c r="AN1257" t="n">
        <v>0</v>
      </c>
      <c r="AO1257" t="n">
        <v>12</v>
      </c>
      <c r="AU1257" t="inlineStr">
        <is>
          <t>None</t>
        </is>
      </c>
      <c r="AV1257" t="inlineStr">
        <is>
          <t>*</t>
        </is>
      </c>
    </row>
    <row r="1258" ht="14.25" customHeight="1" s="152">
      <c r="A1258" t="inlineStr">
        <is>
          <t>SCR</t>
        </is>
      </c>
      <c r="B1258" t="n">
        <v>2</v>
      </c>
      <c r="C1258" t="inlineStr">
        <is>
          <t>A071X190-00</t>
        </is>
      </c>
      <c r="D1258" t="inlineStr">
        <is>
          <t>A071X190</t>
        </is>
      </c>
      <c r="E1258" t="inlineStr">
        <is>
          <t xml:space="preserve">            A054M807</t>
        </is>
      </c>
      <c r="F1258" t="inlineStr">
        <is>
          <t>A054M807</t>
        </is>
      </c>
      <c r="G1258" t="inlineStr">
        <is>
          <t>EPA17-FLANGED HEAT SHIELD</t>
        </is>
      </c>
      <c r="H1258" t="n">
        <v>1</v>
      </c>
      <c r="I1258" t="inlineStr">
        <is>
          <t>RAW MATERIAL</t>
        </is>
      </c>
      <c r="J1258" t="inlineStr">
        <is>
          <t>Active</t>
        </is>
      </c>
      <c r="L1258" t="n">
        <v>70</v>
      </c>
      <c r="M1258" t="n">
        <v>1</v>
      </c>
      <c r="Q1258" t="inlineStr">
        <is>
          <t>EA</t>
        </is>
      </c>
      <c r="R1258" t="inlineStr">
        <is>
          <t>Item</t>
        </is>
      </c>
      <c r="S1258" t="n">
        <v>1</v>
      </c>
      <c r="T1258" t="n">
        <v>100</v>
      </c>
      <c r="U1258" t="n">
        <v>1</v>
      </c>
      <c r="V1258" t="n">
        <v>1</v>
      </c>
      <c r="W1258" t="inlineStr">
        <is>
          <t>Date</t>
        </is>
      </c>
      <c r="Z1258" s="153" t="n">
        <v>44782.68743055555</v>
      </c>
      <c r="AB1258" t="inlineStr">
        <is>
          <t>*</t>
        </is>
      </c>
      <c r="AD1258" t="inlineStr">
        <is>
          <t>Assembly Pull</t>
        </is>
      </c>
      <c r="AE1258" t="inlineStr">
        <is>
          <t>MFRJ KITS</t>
        </is>
      </c>
      <c r="AI1258" t="n">
        <v>1</v>
      </c>
      <c r="AK1258" t="n">
        <v>1</v>
      </c>
      <c r="AL1258" t="n">
        <v>10</v>
      </c>
      <c r="AN1258" t="n">
        <v>0</v>
      </c>
      <c r="AO1258" t="n">
        <v>12</v>
      </c>
      <c r="AU1258" t="inlineStr">
        <is>
          <t>None</t>
        </is>
      </c>
      <c r="AV1258" t="inlineStr">
        <is>
          <t>*</t>
        </is>
      </c>
    </row>
    <row r="1259" ht="14.25" customHeight="1" s="152">
      <c r="A1259" t="inlineStr">
        <is>
          <t>SCR</t>
        </is>
      </c>
      <c r="B1259" t="n">
        <v>2</v>
      </c>
      <c r="C1259" t="inlineStr">
        <is>
          <t>A071X190-00</t>
        </is>
      </c>
      <c r="D1259" t="inlineStr">
        <is>
          <t>A071X190</t>
        </is>
      </c>
      <c r="E1259" t="inlineStr">
        <is>
          <t xml:space="preserve">            A054M813</t>
        </is>
      </c>
      <c r="F1259" t="inlineStr">
        <is>
          <t>A054M813</t>
        </is>
      </c>
      <c r="G1259" t="inlineStr">
        <is>
          <t>EPA17-HEAT SHIELD</t>
        </is>
      </c>
      <c r="H1259" t="n">
        <v>1</v>
      </c>
      <c r="I1259" t="inlineStr">
        <is>
          <t>RAW MATERIAL</t>
        </is>
      </c>
      <c r="J1259" t="inlineStr">
        <is>
          <t>Active</t>
        </is>
      </c>
      <c r="L1259" t="n">
        <v>80</v>
      </c>
      <c r="M1259" t="n">
        <v>1</v>
      </c>
      <c r="Q1259" t="inlineStr">
        <is>
          <t>EA</t>
        </is>
      </c>
      <c r="R1259" t="inlineStr">
        <is>
          <t>Item</t>
        </is>
      </c>
      <c r="S1259" t="n">
        <v>1</v>
      </c>
      <c r="T1259" t="n">
        <v>100</v>
      </c>
      <c r="U1259" t="n">
        <v>1</v>
      </c>
      <c r="V1259" t="n">
        <v>1</v>
      </c>
      <c r="W1259" t="inlineStr">
        <is>
          <t>Date</t>
        </is>
      </c>
      <c r="Z1259" s="153" t="n">
        <v>44782.68743055555</v>
      </c>
      <c r="AB1259" t="inlineStr">
        <is>
          <t>*</t>
        </is>
      </c>
      <c r="AD1259" t="inlineStr">
        <is>
          <t>Assembly Pull</t>
        </is>
      </c>
      <c r="AE1259" t="inlineStr">
        <is>
          <t>MFRJ KITS</t>
        </is>
      </c>
      <c r="AI1259" t="n">
        <v>1</v>
      </c>
      <c r="AK1259" t="n">
        <v>1</v>
      </c>
      <c r="AL1259" t="n">
        <v>10</v>
      </c>
      <c r="AN1259" t="n">
        <v>0</v>
      </c>
      <c r="AO1259" t="n">
        <v>12</v>
      </c>
      <c r="AU1259" t="inlineStr">
        <is>
          <t>None</t>
        </is>
      </c>
      <c r="AV1259" t="inlineStr">
        <is>
          <t>*</t>
        </is>
      </c>
    </row>
    <row r="1260" ht="14.25" customHeight="1" s="152">
      <c r="A1260" t="inlineStr">
        <is>
          <t>SCR</t>
        </is>
      </c>
      <c r="B1260" t="n">
        <v>2</v>
      </c>
      <c r="C1260" t="inlineStr">
        <is>
          <t>A071X190-00</t>
        </is>
      </c>
      <c r="D1260" t="inlineStr">
        <is>
          <t>A071X190</t>
        </is>
      </c>
      <c r="E1260" t="inlineStr">
        <is>
          <t xml:space="preserve">            A057C683</t>
        </is>
      </c>
      <c r="F1260" t="inlineStr">
        <is>
          <t>A057C683</t>
        </is>
      </c>
      <c r="G1260" t="inlineStr">
        <is>
          <t>EPA17-INSULATION</t>
        </is>
      </c>
      <c r="H1260" t="n">
        <v>1</v>
      </c>
      <c r="I1260" t="inlineStr">
        <is>
          <t>RAW MATERIAL</t>
        </is>
      </c>
      <c r="J1260" t="inlineStr">
        <is>
          <t>Active</t>
        </is>
      </c>
      <c r="L1260" t="n">
        <v>90</v>
      </c>
      <c r="M1260" t="n">
        <v>1</v>
      </c>
      <c r="Q1260" t="inlineStr">
        <is>
          <t>EA</t>
        </is>
      </c>
      <c r="R1260" t="inlineStr">
        <is>
          <t>Item</t>
        </is>
      </c>
      <c r="S1260" t="n">
        <v>1</v>
      </c>
      <c r="T1260" t="n">
        <v>100</v>
      </c>
      <c r="U1260" t="n">
        <v>1</v>
      </c>
      <c r="V1260" t="n">
        <v>1</v>
      </c>
      <c r="W1260" t="inlineStr">
        <is>
          <t>Date</t>
        </is>
      </c>
      <c r="Z1260" s="153" t="n">
        <v>44782.68743055555</v>
      </c>
      <c r="AB1260" t="inlineStr">
        <is>
          <t>*</t>
        </is>
      </c>
      <c r="AD1260" t="inlineStr">
        <is>
          <t>Assembly Pull</t>
        </is>
      </c>
      <c r="AE1260" t="inlineStr">
        <is>
          <t>MFRJ KITS</t>
        </is>
      </c>
      <c r="AI1260" t="n">
        <v>1</v>
      </c>
      <c r="AK1260" t="n">
        <v>1</v>
      </c>
      <c r="AL1260" t="n">
        <v>10</v>
      </c>
      <c r="AN1260" t="n">
        <v>0</v>
      </c>
      <c r="AO1260" t="n">
        <v>12</v>
      </c>
      <c r="AU1260" t="inlineStr">
        <is>
          <t>None</t>
        </is>
      </c>
      <c r="AV1260" t="inlineStr">
        <is>
          <t>*</t>
        </is>
      </c>
    </row>
    <row r="1261" ht="14.25" customHeight="1" s="152">
      <c r="A1261" t="inlineStr">
        <is>
          <t>SCR</t>
        </is>
      </c>
      <c r="B1261" t="n">
        <v>2</v>
      </c>
      <c r="C1261" t="inlineStr">
        <is>
          <t>A071X190-00</t>
        </is>
      </c>
      <c r="D1261" t="inlineStr">
        <is>
          <t>A071X190</t>
        </is>
      </c>
      <c r="E1261" t="inlineStr">
        <is>
          <t xml:space="preserve">            A057C680</t>
        </is>
      </c>
      <c r="F1261" t="inlineStr">
        <is>
          <t>A057C680</t>
        </is>
      </c>
      <c r="G1261" t="inlineStr">
        <is>
          <t>EPA17-INSULATION</t>
        </is>
      </c>
      <c r="H1261" t="n">
        <v>1</v>
      </c>
      <c r="I1261" t="inlineStr">
        <is>
          <t>RAW MATERIAL</t>
        </is>
      </c>
      <c r="J1261" t="inlineStr">
        <is>
          <t>Active</t>
        </is>
      </c>
      <c r="L1261" t="n">
        <v>100</v>
      </c>
      <c r="M1261" t="n">
        <v>1</v>
      </c>
      <c r="Q1261" t="inlineStr">
        <is>
          <t>EA</t>
        </is>
      </c>
      <c r="R1261" t="inlineStr">
        <is>
          <t>Item</t>
        </is>
      </c>
      <c r="S1261" t="n">
        <v>1</v>
      </c>
      <c r="T1261" t="n">
        <v>100</v>
      </c>
      <c r="U1261" t="n">
        <v>1</v>
      </c>
      <c r="V1261" t="n">
        <v>1</v>
      </c>
      <c r="W1261" t="inlineStr">
        <is>
          <t>Date</t>
        </is>
      </c>
      <c r="Z1261" s="153" t="n">
        <v>44782.68743055555</v>
      </c>
      <c r="AB1261" t="inlineStr">
        <is>
          <t>*</t>
        </is>
      </c>
      <c r="AD1261" t="inlineStr">
        <is>
          <t>Assembly Pull</t>
        </is>
      </c>
      <c r="AE1261" t="inlineStr">
        <is>
          <t>MFRJ KITS</t>
        </is>
      </c>
      <c r="AI1261" t="n">
        <v>1</v>
      </c>
      <c r="AK1261" t="n">
        <v>1</v>
      </c>
      <c r="AL1261" t="n">
        <v>10</v>
      </c>
      <c r="AN1261" t="n">
        <v>0</v>
      </c>
      <c r="AO1261" t="n">
        <v>12</v>
      </c>
      <c r="AU1261" t="inlineStr">
        <is>
          <t>None</t>
        </is>
      </c>
      <c r="AV1261" t="inlineStr">
        <is>
          <t>*</t>
        </is>
      </c>
    </row>
    <row r="1262" ht="14.25" customHeight="1" s="152">
      <c r="A1262" t="inlineStr">
        <is>
          <t>SCR</t>
        </is>
      </c>
      <c r="B1262" t="n">
        <v>2</v>
      </c>
      <c r="C1262" t="inlineStr">
        <is>
          <t>A071X190-00</t>
        </is>
      </c>
      <c r="D1262" t="inlineStr">
        <is>
          <t>A071X190</t>
        </is>
      </c>
      <c r="E1262" t="inlineStr">
        <is>
          <t xml:space="preserve">            A054H712</t>
        </is>
      </c>
      <c r="F1262" t="inlineStr">
        <is>
          <t>A054H712</t>
        </is>
      </c>
      <c r="G1262" t="inlineStr">
        <is>
          <t>EPA17-PLATE, FLANGED</t>
        </is>
      </c>
      <c r="H1262" t="n">
        <v>1</v>
      </c>
      <c r="I1262" t="inlineStr">
        <is>
          <t>RAW MATERIAL</t>
        </is>
      </c>
      <c r="J1262" t="inlineStr">
        <is>
          <t>Active</t>
        </is>
      </c>
      <c r="L1262" t="n">
        <v>110</v>
      </c>
      <c r="M1262" t="n">
        <v>1</v>
      </c>
      <c r="Q1262" t="inlineStr">
        <is>
          <t>EA</t>
        </is>
      </c>
      <c r="R1262" t="inlineStr">
        <is>
          <t>Item</t>
        </is>
      </c>
      <c r="S1262" t="n">
        <v>1</v>
      </c>
      <c r="T1262" t="n">
        <v>100</v>
      </c>
      <c r="U1262" t="n">
        <v>1</v>
      </c>
      <c r="V1262" t="n">
        <v>1</v>
      </c>
      <c r="W1262" t="inlineStr">
        <is>
          <t>Date</t>
        </is>
      </c>
      <c r="Z1262" s="153" t="n">
        <v>44782.68743055555</v>
      </c>
      <c r="AB1262" t="inlineStr">
        <is>
          <t>*</t>
        </is>
      </c>
      <c r="AD1262" t="inlineStr">
        <is>
          <t>Assembly Pull</t>
        </is>
      </c>
      <c r="AE1262" t="inlineStr">
        <is>
          <t>MFRJ KITS</t>
        </is>
      </c>
      <c r="AI1262" t="n">
        <v>1</v>
      </c>
      <c r="AK1262" t="n">
        <v>1</v>
      </c>
      <c r="AL1262" t="n">
        <v>10</v>
      </c>
      <c r="AN1262" t="n">
        <v>0</v>
      </c>
      <c r="AO1262" t="n">
        <v>12</v>
      </c>
      <c r="AU1262" t="inlineStr">
        <is>
          <t>None</t>
        </is>
      </c>
      <c r="AV1262" t="inlineStr">
        <is>
          <t>*</t>
        </is>
      </c>
    </row>
    <row r="1263" ht="14.25" customHeight="1" s="152">
      <c r="A1263" t="inlineStr">
        <is>
          <t>SCR</t>
        </is>
      </c>
      <c r="B1263" t="n">
        <v>2</v>
      </c>
      <c r="C1263" t="inlineStr">
        <is>
          <t>A071X190-00</t>
        </is>
      </c>
      <c r="D1263" t="inlineStr">
        <is>
          <t>A071X190</t>
        </is>
      </c>
      <c r="E1263" t="inlineStr">
        <is>
          <t xml:space="preserve">            A054H713</t>
        </is>
      </c>
      <c r="F1263" t="inlineStr">
        <is>
          <t>A054H713</t>
        </is>
      </c>
      <c r="G1263" t="inlineStr">
        <is>
          <t>EPA17-PLATE, FLANGED</t>
        </is>
      </c>
      <c r="H1263" t="n">
        <v>1</v>
      </c>
      <c r="I1263" t="inlineStr">
        <is>
          <t>RAW MATERIAL</t>
        </is>
      </c>
      <c r="J1263" t="inlineStr">
        <is>
          <t>Active</t>
        </is>
      </c>
      <c r="L1263" t="n">
        <v>120</v>
      </c>
      <c r="M1263" t="n">
        <v>1</v>
      </c>
      <c r="Q1263" t="inlineStr">
        <is>
          <t>EA</t>
        </is>
      </c>
      <c r="R1263" t="inlineStr">
        <is>
          <t>Item</t>
        </is>
      </c>
      <c r="S1263" t="n">
        <v>1</v>
      </c>
      <c r="T1263" t="n">
        <v>100</v>
      </c>
      <c r="U1263" t="n">
        <v>1</v>
      </c>
      <c r="V1263" t="n">
        <v>1</v>
      </c>
      <c r="W1263" t="inlineStr">
        <is>
          <t>Date</t>
        </is>
      </c>
      <c r="Z1263" s="153" t="n">
        <v>44782.68743055555</v>
      </c>
      <c r="AB1263" t="inlineStr">
        <is>
          <t>*</t>
        </is>
      </c>
      <c r="AD1263" t="inlineStr">
        <is>
          <t>Assembly Pull</t>
        </is>
      </c>
      <c r="AE1263" t="inlineStr">
        <is>
          <t>MFRJ KITS</t>
        </is>
      </c>
      <c r="AI1263" t="n">
        <v>1</v>
      </c>
      <c r="AK1263" t="n">
        <v>1</v>
      </c>
      <c r="AL1263" t="n">
        <v>10</v>
      </c>
      <c r="AN1263" t="n">
        <v>0</v>
      </c>
      <c r="AO1263" t="n">
        <v>12</v>
      </c>
      <c r="AU1263" t="inlineStr">
        <is>
          <t>None</t>
        </is>
      </c>
      <c r="AV1263" t="inlineStr">
        <is>
          <t>*</t>
        </is>
      </c>
    </row>
    <row r="1264" ht="14.25" customHeight="1" s="152">
      <c r="A1264" t="inlineStr">
        <is>
          <t>SCR</t>
        </is>
      </c>
      <c r="B1264" t="n">
        <v>2</v>
      </c>
      <c r="C1264" t="inlineStr">
        <is>
          <t>A071X190-00</t>
        </is>
      </c>
      <c r="D1264" t="inlineStr">
        <is>
          <t>A071X190</t>
        </is>
      </c>
      <c r="E1264" t="inlineStr">
        <is>
          <t xml:space="preserve">            A054R839</t>
        </is>
      </c>
      <c r="F1264" t="inlineStr">
        <is>
          <t>A054R839</t>
        </is>
      </c>
      <c r="G1264" t="inlineStr">
        <is>
          <t>EPA17-PIPE COUPLING-OUTLET</t>
        </is>
      </c>
      <c r="H1264" t="n">
        <v>1</v>
      </c>
      <c r="I1264" t="inlineStr">
        <is>
          <t>RAW MATERIAL</t>
        </is>
      </c>
      <c r="J1264" t="inlineStr">
        <is>
          <t>Active</t>
        </is>
      </c>
      <c r="L1264" t="n">
        <v>130</v>
      </c>
      <c r="M1264" t="n">
        <v>1</v>
      </c>
      <c r="Q1264" t="inlineStr">
        <is>
          <t>EA</t>
        </is>
      </c>
      <c r="R1264" t="inlineStr">
        <is>
          <t>Item</t>
        </is>
      </c>
      <c r="S1264" t="n">
        <v>4</v>
      </c>
      <c r="T1264" t="n">
        <v>100</v>
      </c>
      <c r="U1264" t="n">
        <v>1</v>
      </c>
      <c r="V1264" t="n">
        <v>4</v>
      </c>
      <c r="W1264" t="inlineStr">
        <is>
          <t>Date</t>
        </is>
      </c>
      <c r="Z1264" s="153" t="n">
        <v>44782.68743055555</v>
      </c>
      <c r="AB1264" t="inlineStr">
        <is>
          <t>*</t>
        </is>
      </c>
      <c r="AD1264" t="inlineStr">
        <is>
          <t>Assembly Pull</t>
        </is>
      </c>
      <c r="AE1264" t="inlineStr">
        <is>
          <t>M1200</t>
        </is>
      </c>
      <c r="AI1264" t="n">
        <v>4</v>
      </c>
      <c r="AK1264" t="n">
        <v>1</v>
      </c>
      <c r="AL1264" t="n">
        <v>10</v>
      </c>
      <c r="AN1264" t="n">
        <v>0</v>
      </c>
      <c r="AO1264" t="n">
        <v>12</v>
      </c>
      <c r="AU1264" t="inlineStr">
        <is>
          <t>None</t>
        </is>
      </c>
      <c r="AV1264" t="inlineStr">
        <is>
          <t>*</t>
        </is>
      </c>
    </row>
    <row r="1265" ht="14.25" customHeight="1" s="152">
      <c r="A1265" t="inlineStr">
        <is>
          <t>SCR</t>
        </is>
      </c>
      <c r="B1265" t="n">
        <v>2</v>
      </c>
      <c r="C1265" t="inlineStr">
        <is>
          <t>A071X190-00</t>
        </is>
      </c>
      <c r="D1265" t="inlineStr">
        <is>
          <t>A071X190</t>
        </is>
      </c>
      <c r="E1265" t="inlineStr">
        <is>
          <t xml:space="preserve">            A054A424</t>
        </is>
      </c>
      <c r="F1265" t="inlineStr">
        <is>
          <t>A054A424</t>
        </is>
      </c>
      <c r="G1265" t="inlineStr">
        <is>
          <t>EPA17-FLANGED HEAT SHIELD</t>
        </is>
      </c>
      <c r="H1265" t="n">
        <v>1</v>
      </c>
      <c r="I1265" t="inlineStr">
        <is>
          <t>RAW MATERIAL</t>
        </is>
      </c>
      <c r="J1265" t="inlineStr">
        <is>
          <t>Active</t>
        </is>
      </c>
      <c r="L1265" t="n">
        <v>140</v>
      </c>
      <c r="M1265" t="n">
        <v>1</v>
      </c>
      <c r="Q1265" t="inlineStr">
        <is>
          <t>EA</t>
        </is>
      </c>
      <c r="R1265" t="inlineStr">
        <is>
          <t>Item</t>
        </is>
      </c>
      <c r="S1265" t="n">
        <v>1</v>
      </c>
      <c r="T1265" t="n">
        <v>100</v>
      </c>
      <c r="U1265" t="n">
        <v>1</v>
      </c>
      <c r="V1265" t="n">
        <v>1</v>
      </c>
      <c r="W1265" t="inlineStr">
        <is>
          <t>Date</t>
        </is>
      </c>
      <c r="Z1265" s="153" t="n">
        <v>44782.68743055555</v>
      </c>
      <c r="AB1265" t="inlineStr">
        <is>
          <t>*</t>
        </is>
      </c>
      <c r="AD1265" t="inlineStr">
        <is>
          <t>Assembly Pull</t>
        </is>
      </c>
      <c r="AE1265" t="inlineStr">
        <is>
          <t>MFRJ KITS</t>
        </is>
      </c>
      <c r="AI1265" t="n">
        <v>1</v>
      </c>
      <c r="AK1265" t="n">
        <v>1</v>
      </c>
      <c r="AL1265" t="n">
        <v>10</v>
      </c>
      <c r="AN1265" t="n">
        <v>0</v>
      </c>
      <c r="AO1265" t="n">
        <v>12</v>
      </c>
      <c r="AU1265" t="inlineStr">
        <is>
          <t>None</t>
        </is>
      </c>
      <c r="AV1265" t="inlineStr">
        <is>
          <t>*</t>
        </is>
      </c>
    </row>
    <row r="1266" ht="14.25" customHeight="1" s="152">
      <c r="A1266" t="inlineStr">
        <is>
          <t>SCR</t>
        </is>
      </c>
      <c r="B1266" t="n">
        <v>2</v>
      </c>
      <c r="C1266" t="inlineStr">
        <is>
          <t>A071X190-00</t>
        </is>
      </c>
      <c r="D1266" t="inlineStr">
        <is>
          <t>A071X190</t>
        </is>
      </c>
      <c r="E1266" t="inlineStr">
        <is>
          <t xml:space="preserve">        -  A057D426</t>
        </is>
      </c>
      <c r="F1266" t="inlineStr">
        <is>
          <t>A057D426</t>
        </is>
      </c>
      <c r="G1266" t="inlineStr">
        <is>
          <t>EPA17-TUBE MODULE</t>
        </is>
      </c>
      <c r="H1266" t="n">
        <v>1</v>
      </c>
      <c r="I1266" t="inlineStr">
        <is>
          <t>PHANTOM</t>
        </is>
      </c>
      <c r="J1266" t="inlineStr">
        <is>
          <t>PHANTOM</t>
        </is>
      </c>
      <c r="L1266" t="n">
        <v>150</v>
      </c>
      <c r="M1266" t="n">
        <v>1</v>
      </c>
      <c r="Q1266" t="inlineStr">
        <is>
          <t>EA</t>
        </is>
      </c>
      <c r="R1266" t="inlineStr">
        <is>
          <t>Item</t>
        </is>
      </c>
      <c r="S1266" t="n">
        <v>1</v>
      </c>
      <c r="T1266" t="n">
        <v>100</v>
      </c>
      <c r="U1266" t="n">
        <v>1</v>
      </c>
      <c r="V1266" t="n">
        <v>1</v>
      </c>
      <c r="W1266" t="inlineStr">
        <is>
          <t>Date</t>
        </is>
      </c>
      <c r="Z1266" s="153" t="n">
        <v>44782.68743055555</v>
      </c>
      <c r="AB1266" t="inlineStr">
        <is>
          <t>*</t>
        </is>
      </c>
      <c r="AD1266" t="inlineStr">
        <is>
          <t>Phantom</t>
        </is>
      </c>
      <c r="AI1266" t="n">
        <v>1</v>
      </c>
      <c r="AK1266" t="n">
        <v>1</v>
      </c>
      <c r="AL1266" t="n">
        <v>0</v>
      </c>
      <c r="AN1266" t="n">
        <v>0</v>
      </c>
      <c r="AO1266" t="n">
        <v>12</v>
      </c>
      <c r="AU1266" t="inlineStr">
        <is>
          <t>None</t>
        </is>
      </c>
    </row>
    <row r="1267" ht="14.25" customHeight="1" s="152">
      <c r="A1267" t="inlineStr">
        <is>
          <t>SCR</t>
        </is>
      </c>
      <c r="B1267" t="n">
        <v>3</v>
      </c>
      <c r="C1267" t="inlineStr">
        <is>
          <t>A071X190-00</t>
        </is>
      </c>
      <c r="D1267" t="inlineStr">
        <is>
          <t>A071X190</t>
        </is>
      </c>
      <c r="E1267" t="inlineStr">
        <is>
          <t xml:space="preserve">                A065W489</t>
        </is>
      </c>
      <c r="F1267" t="inlineStr">
        <is>
          <t>A065W489</t>
        </is>
      </c>
      <c r="G1267" t="inlineStr">
        <is>
          <t>TUBE</t>
        </is>
      </c>
      <c r="H1267" t="n">
        <v>1</v>
      </c>
      <c r="I1267" t="inlineStr">
        <is>
          <t>RAW MATERIAL</t>
        </is>
      </c>
      <c r="J1267" t="inlineStr">
        <is>
          <t>Active</t>
        </is>
      </c>
      <c r="L1267" t="n">
        <v>10</v>
      </c>
      <c r="M1267" t="n">
        <v>1</v>
      </c>
      <c r="Q1267" t="inlineStr">
        <is>
          <t>EA</t>
        </is>
      </c>
      <c r="R1267" t="inlineStr">
        <is>
          <t>Item</t>
        </is>
      </c>
      <c r="S1267" t="n">
        <v>1</v>
      </c>
      <c r="T1267" t="n">
        <v>100</v>
      </c>
      <c r="U1267" t="n">
        <v>1</v>
      </c>
      <c r="V1267" t="n">
        <v>1</v>
      </c>
      <c r="W1267" t="inlineStr">
        <is>
          <t>Date</t>
        </is>
      </c>
      <c r="Z1267" s="153" t="n">
        <v>44782.68743055555</v>
      </c>
      <c r="AB1267" t="inlineStr">
        <is>
          <t>*</t>
        </is>
      </c>
      <c r="AD1267" t="inlineStr">
        <is>
          <t>Assembly Pull</t>
        </is>
      </c>
      <c r="AE1267" t="inlineStr">
        <is>
          <t>MFRJ KITS</t>
        </is>
      </c>
      <c r="AI1267" t="n">
        <v>1</v>
      </c>
      <c r="AK1267" t="n">
        <v>1</v>
      </c>
      <c r="AL1267" t="n">
        <v>10</v>
      </c>
      <c r="AN1267" t="n">
        <v>0</v>
      </c>
      <c r="AO1267" t="n">
        <v>12</v>
      </c>
      <c r="AU1267" t="inlineStr">
        <is>
          <t>None</t>
        </is>
      </c>
      <c r="AV1267" t="inlineStr">
        <is>
          <t>*</t>
        </is>
      </c>
    </row>
    <row r="1268" ht="14.25" customHeight="1" s="152">
      <c r="A1268" t="inlineStr">
        <is>
          <t>SCR</t>
        </is>
      </c>
      <c r="B1268" t="n">
        <v>3</v>
      </c>
      <c r="C1268" t="inlineStr">
        <is>
          <t>A071X190-00</t>
        </is>
      </c>
      <c r="D1268" t="inlineStr">
        <is>
          <t>A071X190</t>
        </is>
      </c>
      <c r="E1268" t="inlineStr">
        <is>
          <t xml:space="preserve">                A040W485</t>
        </is>
      </c>
      <c r="F1268" t="inlineStr">
        <is>
          <t>A040W485</t>
        </is>
      </c>
      <c r="G1268" t="inlineStr">
        <is>
          <t>ADAPTER CLAMP</t>
        </is>
      </c>
      <c r="H1268" t="n">
        <v>1</v>
      </c>
      <c r="I1268" t="inlineStr">
        <is>
          <t>RAW MATERIAL</t>
        </is>
      </c>
      <c r="J1268" t="inlineStr">
        <is>
          <t>Active</t>
        </is>
      </c>
      <c r="L1268" t="n">
        <v>20</v>
      </c>
      <c r="M1268" t="n">
        <v>1</v>
      </c>
      <c r="Q1268" t="inlineStr">
        <is>
          <t>EA</t>
        </is>
      </c>
      <c r="R1268" t="inlineStr">
        <is>
          <t>Item</t>
        </is>
      </c>
      <c r="S1268" t="n">
        <v>1</v>
      </c>
      <c r="T1268" t="n">
        <v>100</v>
      </c>
      <c r="U1268" t="n">
        <v>1</v>
      </c>
      <c r="V1268" t="n">
        <v>1</v>
      </c>
      <c r="W1268" t="inlineStr">
        <is>
          <t>Date</t>
        </is>
      </c>
      <c r="Z1268" s="153" t="n">
        <v>44782.68743055555</v>
      </c>
      <c r="AB1268" t="inlineStr">
        <is>
          <t>*</t>
        </is>
      </c>
      <c r="AD1268" t="inlineStr">
        <is>
          <t>Assembly Pull</t>
        </is>
      </c>
      <c r="AE1268" t="inlineStr">
        <is>
          <t>M1200</t>
        </is>
      </c>
      <c r="AI1268" t="n">
        <v>1</v>
      </c>
      <c r="AK1268" t="n">
        <v>1</v>
      </c>
      <c r="AL1268" t="n">
        <v>10</v>
      </c>
      <c r="AN1268" t="n">
        <v>0</v>
      </c>
      <c r="AO1268" t="n">
        <v>12</v>
      </c>
      <c r="AU1268" t="inlineStr">
        <is>
          <t>None</t>
        </is>
      </c>
      <c r="AV1268" t="inlineStr">
        <is>
          <t>*</t>
        </is>
      </c>
    </row>
    <row r="1269" ht="14.25" customHeight="1" s="152">
      <c r="A1269" t="inlineStr">
        <is>
          <t>SCR</t>
        </is>
      </c>
      <c r="B1269" t="n">
        <v>2</v>
      </c>
      <c r="C1269" t="inlineStr">
        <is>
          <t>A071X190-00</t>
        </is>
      </c>
      <c r="D1269" t="inlineStr">
        <is>
          <t>A071X190</t>
        </is>
      </c>
      <c r="E1269" t="inlineStr">
        <is>
          <t xml:space="preserve">            A052F373</t>
        </is>
      </c>
      <c r="F1269" t="inlineStr">
        <is>
          <t>A052F373</t>
        </is>
      </c>
      <c r="G1269" t="inlineStr">
        <is>
          <t>(BULK) EPA17-PIPE PLUG-OUTLET</t>
        </is>
      </c>
      <c r="H1269" t="n">
        <v>1</v>
      </c>
      <c r="I1269" t="inlineStr">
        <is>
          <t>RAW MATERIAL</t>
        </is>
      </c>
      <c r="J1269" t="inlineStr">
        <is>
          <t>Active</t>
        </is>
      </c>
      <c r="L1269" t="n">
        <v>160</v>
      </c>
      <c r="M1269" t="n">
        <v>1</v>
      </c>
      <c r="Q1269" t="inlineStr">
        <is>
          <t>EA</t>
        </is>
      </c>
      <c r="R1269" t="inlineStr">
        <is>
          <t>Item</t>
        </is>
      </c>
      <c r="S1269" t="n">
        <v>3</v>
      </c>
      <c r="T1269" t="n">
        <v>100</v>
      </c>
      <c r="U1269" t="n">
        <v>1</v>
      </c>
      <c r="V1269" t="n">
        <v>3</v>
      </c>
      <c r="W1269" t="inlineStr">
        <is>
          <t>Date</t>
        </is>
      </c>
      <c r="Z1269" s="153" t="n">
        <v>44782.68743055555</v>
      </c>
      <c r="AB1269" t="inlineStr">
        <is>
          <t>*</t>
        </is>
      </c>
      <c r="AD1269" t="inlineStr">
        <is>
          <t>Bulk</t>
        </is>
      </c>
      <c r="AI1269" t="n">
        <v>3</v>
      </c>
      <c r="AK1269" t="n">
        <v>1</v>
      </c>
      <c r="AL1269" t="n">
        <v>10</v>
      </c>
      <c r="AN1269" t="n">
        <v>0</v>
      </c>
      <c r="AO1269" t="n">
        <v>12</v>
      </c>
      <c r="AU1269" t="inlineStr">
        <is>
          <t>None</t>
        </is>
      </c>
      <c r="AV1269" t="inlineStr">
        <is>
          <t>*</t>
        </is>
      </c>
    </row>
    <row r="1270" ht="14.25" customHeight="1" s="152">
      <c r="A1270" t="inlineStr">
        <is>
          <t>SCR</t>
        </is>
      </c>
      <c r="B1270" t="n">
        <v>1</v>
      </c>
      <c r="C1270" t="inlineStr">
        <is>
          <t>A071X396-00</t>
        </is>
      </c>
      <c r="D1270" t="inlineStr">
        <is>
          <t>A071X396</t>
        </is>
      </c>
      <c r="E1270" t="inlineStr">
        <is>
          <t xml:space="preserve">    -  A071X396P</t>
        </is>
      </c>
      <c r="F1270" t="inlineStr">
        <is>
          <t>A071X396</t>
        </is>
      </c>
      <c r="G1270" t="inlineStr">
        <is>
          <t>GHG21-OUTLET SUB MODULE-SO</t>
        </is>
      </c>
      <c r="H1270" t="n">
        <v>1</v>
      </c>
      <c r="I1270" t="inlineStr">
        <is>
          <t>PHANTOM</t>
        </is>
      </c>
      <c r="J1270" t="inlineStr">
        <is>
          <t>PHANTOM</t>
        </is>
      </c>
      <c r="L1270" t="n">
        <v>10</v>
      </c>
      <c r="M1270" t="n">
        <v>1</v>
      </c>
      <c r="Q1270" t="inlineStr">
        <is>
          <t>EA</t>
        </is>
      </c>
      <c r="R1270" t="inlineStr">
        <is>
          <t>Item</t>
        </is>
      </c>
      <c r="S1270" t="n">
        <v>1</v>
      </c>
      <c r="T1270" t="n">
        <v>100</v>
      </c>
      <c r="U1270" t="n">
        <v>1</v>
      </c>
      <c r="V1270" t="n">
        <v>1</v>
      </c>
      <c r="W1270" t="inlineStr">
        <is>
          <t>Date</t>
        </is>
      </c>
      <c r="Z1270" s="153" t="n">
        <v>44720.66065972222</v>
      </c>
      <c r="AB1270" t="inlineStr">
        <is>
          <t>*</t>
        </is>
      </c>
      <c r="AD1270" t="inlineStr">
        <is>
          <t>Phantom</t>
        </is>
      </c>
      <c r="AI1270" t="n">
        <v>1</v>
      </c>
      <c r="AK1270" t="n">
        <v>1</v>
      </c>
      <c r="AL1270" t="n">
        <v>0</v>
      </c>
      <c r="AN1270" t="n">
        <v>2</v>
      </c>
      <c r="AO1270" t="n">
        <v>83</v>
      </c>
      <c r="AU1270" t="inlineStr">
        <is>
          <t>None</t>
        </is>
      </c>
    </row>
    <row r="1271" ht="14.25" customHeight="1" s="152">
      <c r="A1271" t="inlineStr">
        <is>
          <t>SCR</t>
        </is>
      </c>
      <c r="B1271" t="n">
        <v>2</v>
      </c>
      <c r="C1271" t="inlineStr">
        <is>
          <t>A071X396-00</t>
        </is>
      </c>
      <c r="D1271" t="inlineStr">
        <is>
          <t>A071X396</t>
        </is>
      </c>
      <c r="E1271" t="inlineStr">
        <is>
          <t xml:space="preserve">        -  A071X396-SUB</t>
        </is>
      </c>
      <c r="F1271" t="inlineStr">
        <is>
          <t>A071X396</t>
        </is>
      </c>
      <c r="G1271" t="inlineStr">
        <is>
          <t>GHG21-OUTLET SUB MODULE-SO</t>
        </is>
      </c>
      <c r="H1271" t="n">
        <v>1</v>
      </c>
      <c r="I1271" t="inlineStr">
        <is>
          <t>SUB ASSEMBLY</t>
        </is>
      </c>
      <c r="J1271" t="inlineStr">
        <is>
          <t>Active</t>
        </is>
      </c>
      <c r="L1271" t="n">
        <v>10</v>
      </c>
      <c r="M1271" t="n">
        <v>1</v>
      </c>
      <c r="Q1271" t="inlineStr">
        <is>
          <t>EA</t>
        </is>
      </c>
      <c r="R1271" t="inlineStr">
        <is>
          <t>Item</t>
        </is>
      </c>
      <c r="S1271" t="n">
        <v>1</v>
      </c>
      <c r="T1271" t="n">
        <v>100</v>
      </c>
      <c r="U1271" t="n">
        <v>1</v>
      </c>
      <c r="V1271" t="n">
        <v>1</v>
      </c>
      <c r="W1271" t="inlineStr">
        <is>
          <t>Date</t>
        </is>
      </c>
      <c r="Z1271" s="153" t="n">
        <v>44720.66065972222</v>
      </c>
      <c r="AB1271" t="inlineStr">
        <is>
          <t>*</t>
        </is>
      </c>
      <c r="AD1271" t="inlineStr">
        <is>
          <t>Assembly Pull</t>
        </is>
      </c>
      <c r="AE1271" t="inlineStr">
        <is>
          <t>LSSMSMOD</t>
        </is>
      </c>
      <c r="AI1271" t="n">
        <v>1</v>
      </c>
      <c r="AK1271" t="n">
        <v>1</v>
      </c>
      <c r="AL1271" t="n">
        <v>1.00104166666667</v>
      </c>
      <c r="AN1271" t="n">
        <v>1.00104166666667</v>
      </c>
      <c r="AO1271" t="n">
        <v>13.0010416666666</v>
      </c>
      <c r="AU1271" t="inlineStr">
        <is>
          <t>None</t>
        </is>
      </c>
      <c r="AV1271" t="inlineStr">
        <is>
          <t>*</t>
        </is>
      </c>
    </row>
    <row r="1272" ht="14.25" customHeight="1" s="152">
      <c r="A1272" t="inlineStr">
        <is>
          <t>SCR</t>
        </is>
      </c>
      <c r="B1272" t="n">
        <v>3</v>
      </c>
      <c r="C1272" t="inlineStr">
        <is>
          <t>A071X396-00</t>
        </is>
      </c>
      <c r="D1272" t="inlineStr">
        <is>
          <t>A071X396</t>
        </is>
      </c>
      <c r="E1272" t="inlineStr">
        <is>
          <t xml:space="preserve">                A054H712</t>
        </is>
      </c>
      <c r="F1272" t="inlineStr">
        <is>
          <t>A054H712</t>
        </is>
      </c>
      <c r="G1272" t="inlineStr">
        <is>
          <t>EPA17-PLATE, FLANGED</t>
        </is>
      </c>
      <c r="H1272" t="n">
        <v>1</v>
      </c>
      <c r="I1272" t="inlineStr">
        <is>
          <t>RAW MATERIAL</t>
        </is>
      </c>
      <c r="J1272" t="inlineStr">
        <is>
          <t>Active</t>
        </is>
      </c>
      <c r="L1272" t="n">
        <v>10</v>
      </c>
      <c r="M1272" t="n">
        <v>1</v>
      </c>
      <c r="Q1272" t="inlineStr">
        <is>
          <t>EA</t>
        </is>
      </c>
      <c r="R1272" t="inlineStr">
        <is>
          <t>Item</t>
        </is>
      </c>
      <c r="S1272" t="n">
        <v>1</v>
      </c>
      <c r="T1272" t="n">
        <v>100</v>
      </c>
      <c r="U1272" t="n">
        <v>1</v>
      </c>
      <c r="V1272" t="n">
        <v>1</v>
      </c>
      <c r="W1272" t="inlineStr">
        <is>
          <t>Date</t>
        </is>
      </c>
      <c r="Z1272" s="153" t="n">
        <v>44720.66065972222</v>
      </c>
      <c r="AB1272" t="inlineStr">
        <is>
          <t>*</t>
        </is>
      </c>
      <c r="AD1272" t="inlineStr">
        <is>
          <t>Assembly Pull</t>
        </is>
      </c>
      <c r="AE1272" t="inlineStr">
        <is>
          <t>MFRJ KITS</t>
        </is>
      </c>
      <c r="AI1272" t="n">
        <v>1</v>
      </c>
      <c r="AK1272" t="n">
        <v>1</v>
      </c>
      <c r="AL1272" t="n">
        <v>10</v>
      </c>
      <c r="AN1272" t="n">
        <v>0</v>
      </c>
      <c r="AO1272" t="n">
        <v>12</v>
      </c>
      <c r="AU1272" t="inlineStr">
        <is>
          <t>None</t>
        </is>
      </c>
      <c r="AV1272" t="inlineStr">
        <is>
          <t>*</t>
        </is>
      </c>
    </row>
    <row r="1273" ht="14.25" customHeight="1" s="152">
      <c r="A1273" t="inlineStr">
        <is>
          <t>SCR</t>
        </is>
      </c>
      <c r="B1273" t="n">
        <v>3</v>
      </c>
      <c r="C1273" t="inlineStr">
        <is>
          <t>A071X396-00</t>
        </is>
      </c>
      <c r="D1273" t="inlineStr">
        <is>
          <t>A071X396</t>
        </is>
      </c>
      <c r="E1273" t="inlineStr">
        <is>
          <t xml:space="preserve">                A054H713</t>
        </is>
      </c>
      <c r="F1273" t="inlineStr">
        <is>
          <t>A054H713</t>
        </is>
      </c>
      <c r="G1273" t="inlineStr">
        <is>
          <t>EPA17-PLATE, FLANGED</t>
        </is>
      </c>
      <c r="H1273" t="n">
        <v>1</v>
      </c>
      <c r="I1273" t="inlineStr">
        <is>
          <t>RAW MATERIAL</t>
        </is>
      </c>
      <c r="J1273" t="inlineStr">
        <is>
          <t>Active</t>
        </is>
      </c>
      <c r="L1273" t="n">
        <v>20</v>
      </c>
      <c r="M1273" t="n">
        <v>1</v>
      </c>
      <c r="Q1273" t="inlineStr">
        <is>
          <t>EA</t>
        </is>
      </c>
      <c r="R1273" t="inlineStr">
        <is>
          <t>Item</t>
        </is>
      </c>
      <c r="S1273" t="n">
        <v>1</v>
      </c>
      <c r="T1273" t="n">
        <v>100</v>
      </c>
      <c r="U1273" t="n">
        <v>1</v>
      </c>
      <c r="V1273" t="n">
        <v>1</v>
      </c>
      <c r="W1273" t="inlineStr">
        <is>
          <t>Date</t>
        </is>
      </c>
      <c r="Z1273" s="153" t="n">
        <v>44720.66065972222</v>
      </c>
      <c r="AB1273" t="inlineStr">
        <is>
          <t>*</t>
        </is>
      </c>
      <c r="AD1273" t="inlineStr">
        <is>
          <t>Assembly Pull</t>
        </is>
      </c>
      <c r="AE1273" t="inlineStr">
        <is>
          <t>MFRJ KITS</t>
        </is>
      </c>
      <c r="AI1273" t="n">
        <v>1</v>
      </c>
      <c r="AK1273" t="n">
        <v>1</v>
      </c>
      <c r="AL1273" t="n">
        <v>10</v>
      </c>
      <c r="AN1273" t="n">
        <v>0</v>
      </c>
      <c r="AO1273" t="n">
        <v>12</v>
      </c>
      <c r="AU1273" t="inlineStr">
        <is>
          <t>None</t>
        </is>
      </c>
      <c r="AV1273" t="inlineStr">
        <is>
          <t>*</t>
        </is>
      </c>
    </row>
    <row r="1274" ht="14.25" customHeight="1" s="152">
      <c r="A1274" t="inlineStr">
        <is>
          <t>SCR</t>
        </is>
      </c>
      <c r="B1274" t="n">
        <v>3</v>
      </c>
      <c r="C1274" t="inlineStr">
        <is>
          <t>A071X396-00</t>
        </is>
      </c>
      <c r="D1274" t="inlineStr">
        <is>
          <t>A071X396</t>
        </is>
      </c>
      <c r="E1274" t="inlineStr">
        <is>
          <t xml:space="preserve">                A054R839</t>
        </is>
      </c>
      <c r="F1274" t="inlineStr">
        <is>
          <t>A054R839</t>
        </is>
      </c>
      <c r="G1274" t="inlineStr">
        <is>
          <t>EPA17-PIPE COUPLING-OUTLET</t>
        </is>
      </c>
      <c r="H1274" t="n">
        <v>1</v>
      </c>
      <c r="I1274" t="inlineStr">
        <is>
          <t>RAW MATERIAL</t>
        </is>
      </c>
      <c r="J1274" t="inlineStr">
        <is>
          <t>Active</t>
        </is>
      </c>
      <c r="L1274" t="n">
        <v>30</v>
      </c>
      <c r="M1274" t="n">
        <v>1</v>
      </c>
      <c r="Q1274" t="inlineStr">
        <is>
          <t>EA</t>
        </is>
      </c>
      <c r="R1274" t="inlineStr">
        <is>
          <t>Item</t>
        </is>
      </c>
      <c r="S1274" t="n">
        <v>4</v>
      </c>
      <c r="T1274" t="n">
        <v>100</v>
      </c>
      <c r="U1274" t="n">
        <v>1</v>
      </c>
      <c r="V1274" t="n">
        <v>4</v>
      </c>
      <c r="W1274" t="inlineStr">
        <is>
          <t>Date</t>
        </is>
      </c>
      <c r="Z1274" s="153" t="n">
        <v>44720.66065972222</v>
      </c>
      <c r="AB1274" t="inlineStr">
        <is>
          <t>*</t>
        </is>
      </c>
      <c r="AD1274" t="inlineStr">
        <is>
          <t>Assembly Pull</t>
        </is>
      </c>
      <c r="AE1274" t="inlineStr">
        <is>
          <t>MFRJ KITS</t>
        </is>
      </c>
      <c r="AI1274" t="n">
        <v>4</v>
      </c>
      <c r="AK1274" t="n">
        <v>1</v>
      </c>
      <c r="AL1274" t="n">
        <v>10</v>
      </c>
      <c r="AN1274" t="n">
        <v>0</v>
      </c>
      <c r="AO1274" t="n">
        <v>12</v>
      </c>
      <c r="AU1274" t="inlineStr">
        <is>
          <t>None</t>
        </is>
      </c>
      <c r="AV1274" t="inlineStr">
        <is>
          <t>*</t>
        </is>
      </c>
    </row>
    <row r="1275" ht="14.25" customHeight="1" s="152">
      <c r="A1275" t="inlineStr">
        <is>
          <t>SCR</t>
        </is>
      </c>
      <c r="B1275" t="n">
        <v>3</v>
      </c>
      <c r="C1275" t="inlineStr">
        <is>
          <t>A071X396-00</t>
        </is>
      </c>
      <c r="D1275" t="inlineStr">
        <is>
          <t>A071X396</t>
        </is>
      </c>
      <c r="E1275" t="inlineStr">
        <is>
          <t xml:space="preserve">            -  A057Z322</t>
        </is>
      </c>
      <c r="F1275" t="inlineStr">
        <is>
          <t>A057Z322</t>
        </is>
      </c>
      <c r="G1275" t="inlineStr">
        <is>
          <t>EPA17-GAS SAMPLING SUBMODULE</t>
        </is>
      </c>
      <c r="H1275" t="n">
        <v>1</v>
      </c>
      <c r="I1275" t="inlineStr">
        <is>
          <t>PHANTOM</t>
        </is>
      </c>
      <c r="J1275" t="inlineStr">
        <is>
          <t>PHANTOM</t>
        </is>
      </c>
      <c r="L1275" t="n">
        <v>40</v>
      </c>
      <c r="M1275" t="n">
        <v>1</v>
      </c>
      <c r="Q1275" t="inlineStr">
        <is>
          <t>EA</t>
        </is>
      </c>
      <c r="R1275" t="inlineStr">
        <is>
          <t>Item</t>
        </is>
      </c>
      <c r="S1275" t="n">
        <v>1</v>
      </c>
      <c r="T1275" t="n">
        <v>100</v>
      </c>
      <c r="U1275" t="n">
        <v>1</v>
      </c>
      <c r="V1275" t="n">
        <v>1</v>
      </c>
      <c r="W1275" t="inlineStr">
        <is>
          <t>Date</t>
        </is>
      </c>
      <c r="Z1275" s="153" t="n">
        <v>44720.66065972222</v>
      </c>
      <c r="AB1275" t="inlineStr">
        <is>
          <t>*</t>
        </is>
      </c>
      <c r="AD1275" t="inlineStr">
        <is>
          <t>Phantom</t>
        </is>
      </c>
      <c r="AI1275" t="n">
        <v>1</v>
      </c>
      <c r="AK1275" t="n">
        <v>1</v>
      </c>
      <c r="AL1275" t="n">
        <v>0</v>
      </c>
      <c r="AN1275" t="n">
        <v>0</v>
      </c>
      <c r="AO1275" t="n">
        <v>12</v>
      </c>
      <c r="AU1275" t="inlineStr">
        <is>
          <t>None</t>
        </is>
      </c>
    </row>
    <row r="1276" ht="14.25" customHeight="1" s="152">
      <c r="A1276" t="inlineStr">
        <is>
          <t>SCR</t>
        </is>
      </c>
      <c r="B1276" t="n">
        <v>4</v>
      </c>
      <c r="C1276" t="inlineStr">
        <is>
          <t>A071X396-00</t>
        </is>
      </c>
      <c r="D1276" t="inlineStr">
        <is>
          <t>A071X396</t>
        </is>
      </c>
      <c r="E1276" t="inlineStr">
        <is>
          <t xml:space="preserve">                    A065W498</t>
        </is>
      </c>
      <c r="F1276" t="inlineStr">
        <is>
          <t>A065W498</t>
        </is>
      </c>
      <c r="G1276" t="inlineStr">
        <is>
          <t>TUBE</t>
        </is>
      </c>
      <c r="H1276" t="n">
        <v>1</v>
      </c>
      <c r="I1276" t="inlineStr">
        <is>
          <t>RAW MATERIAL</t>
        </is>
      </c>
      <c r="J1276" t="inlineStr">
        <is>
          <t>Active</t>
        </is>
      </c>
      <c r="L1276" t="n">
        <v>10</v>
      </c>
      <c r="M1276" t="n">
        <v>1</v>
      </c>
      <c r="Q1276" t="inlineStr">
        <is>
          <t>EA</t>
        </is>
      </c>
      <c r="R1276" t="inlineStr">
        <is>
          <t>Item</t>
        </is>
      </c>
      <c r="S1276" t="n">
        <v>1</v>
      </c>
      <c r="T1276" t="n">
        <v>100</v>
      </c>
      <c r="U1276" t="n">
        <v>1</v>
      </c>
      <c r="V1276" t="n">
        <v>1</v>
      </c>
      <c r="W1276" t="inlineStr">
        <is>
          <t>Date</t>
        </is>
      </c>
      <c r="Z1276" s="153" t="n">
        <v>44720.66065972222</v>
      </c>
      <c r="AB1276" t="inlineStr">
        <is>
          <t>*</t>
        </is>
      </c>
      <c r="AD1276" t="inlineStr">
        <is>
          <t>Assembly Pull</t>
        </is>
      </c>
      <c r="AE1276" t="inlineStr">
        <is>
          <t>MFRJ KITS</t>
        </is>
      </c>
      <c r="AI1276" t="n">
        <v>1</v>
      </c>
      <c r="AK1276" t="n">
        <v>1</v>
      </c>
      <c r="AL1276" t="n">
        <v>10</v>
      </c>
      <c r="AN1276" t="n">
        <v>0</v>
      </c>
      <c r="AO1276" t="n">
        <v>12</v>
      </c>
      <c r="AU1276" t="inlineStr">
        <is>
          <t>None</t>
        </is>
      </c>
      <c r="AV1276" t="inlineStr">
        <is>
          <t>*</t>
        </is>
      </c>
    </row>
    <row r="1277" ht="14.25" customHeight="1" s="152">
      <c r="A1277" t="inlineStr">
        <is>
          <t>SCR</t>
        </is>
      </c>
      <c r="B1277" t="n">
        <v>4</v>
      </c>
      <c r="C1277" t="inlineStr">
        <is>
          <t>A071X396-00</t>
        </is>
      </c>
      <c r="D1277" t="inlineStr">
        <is>
          <t>A071X396</t>
        </is>
      </c>
      <c r="E1277" t="inlineStr">
        <is>
          <t xml:space="preserve">                    A040W485</t>
        </is>
      </c>
      <c r="F1277" t="inlineStr">
        <is>
          <t>A040W485</t>
        </is>
      </c>
      <c r="G1277" t="inlineStr">
        <is>
          <t>ADAPTER CLAMP</t>
        </is>
      </c>
      <c r="H1277" t="n">
        <v>1</v>
      </c>
      <c r="I1277" t="inlineStr">
        <is>
          <t>RAW MATERIAL</t>
        </is>
      </c>
      <c r="J1277" t="inlineStr">
        <is>
          <t>Active</t>
        </is>
      </c>
      <c r="L1277" t="n">
        <v>20</v>
      </c>
      <c r="M1277" t="n">
        <v>1</v>
      </c>
      <c r="Q1277" t="inlineStr">
        <is>
          <t>EA</t>
        </is>
      </c>
      <c r="R1277" t="inlineStr">
        <is>
          <t>Item</t>
        </is>
      </c>
      <c r="S1277" t="n">
        <v>1</v>
      </c>
      <c r="T1277" t="n">
        <v>100</v>
      </c>
      <c r="U1277" t="n">
        <v>1</v>
      </c>
      <c r="V1277" t="n">
        <v>1</v>
      </c>
      <c r="W1277" t="inlineStr">
        <is>
          <t>Date</t>
        </is>
      </c>
      <c r="Z1277" s="153" t="n">
        <v>44720.66065972222</v>
      </c>
      <c r="AB1277" t="inlineStr">
        <is>
          <t>*</t>
        </is>
      </c>
      <c r="AD1277" t="inlineStr">
        <is>
          <t>Assembly Pull</t>
        </is>
      </c>
      <c r="AE1277" t="inlineStr">
        <is>
          <t>M1200</t>
        </is>
      </c>
      <c r="AI1277" t="n">
        <v>1</v>
      </c>
      <c r="AK1277" t="n">
        <v>1</v>
      </c>
      <c r="AL1277" t="n">
        <v>10</v>
      </c>
      <c r="AN1277" t="n">
        <v>0</v>
      </c>
      <c r="AO1277" t="n">
        <v>12</v>
      </c>
      <c r="AU1277" t="inlineStr">
        <is>
          <t>None</t>
        </is>
      </c>
      <c r="AV1277" t="inlineStr">
        <is>
          <t>*</t>
        </is>
      </c>
    </row>
    <row r="1278" ht="14.25" customHeight="1" s="152">
      <c r="A1278" t="inlineStr">
        <is>
          <t>SCR</t>
        </is>
      </c>
      <c r="B1278" t="n">
        <v>2</v>
      </c>
      <c r="C1278" t="inlineStr">
        <is>
          <t>A071X396-00</t>
        </is>
      </c>
      <c r="D1278" t="inlineStr">
        <is>
          <t>A071X396</t>
        </is>
      </c>
      <c r="E1278" t="inlineStr">
        <is>
          <t xml:space="preserve">        -  A054V487</t>
        </is>
      </c>
      <c r="F1278" t="inlineStr">
        <is>
          <t>A054V487</t>
        </is>
      </c>
      <c r="G1278" t="inlineStr">
        <is>
          <t>EPA17-SCR CAT MODULE-SUB ASSY</t>
        </is>
      </c>
      <c r="H1278" t="n">
        <v>1</v>
      </c>
      <c r="I1278" t="inlineStr">
        <is>
          <t>SUB ASSEMBLY</t>
        </is>
      </c>
      <c r="J1278" t="inlineStr">
        <is>
          <t>Active</t>
        </is>
      </c>
      <c r="L1278" t="n">
        <v>20</v>
      </c>
      <c r="M1278" t="n">
        <v>1</v>
      </c>
      <c r="Q1278" t="inlineStr">
        <is>
          <t>EA</t>
        </is>
      </c>
      <c r="R1278" t="inlineStr">
        <is>
          <t>Item</t>
        </is>
      </c>
      <c r="S1278" t="n">
        <v>1</v>
      </c>
      <c r="T1278" t="n">
        <v>100</v>
      </c>
      <c r="U1278" t="n">
        <v>1</v>
      </c>
      <c r="V1278" t="n">
        <v>1</v>
      </c>
      <c r="W1278" t="inlineStr">
        <is>
          <t>Date</t>
        </is>
      </c>
      <c r="Z1278" s="153" t="n">
        <v>44720.66065972222</v>
      </c>
      <c r="AB1278" t="inlineStr">
        <is>
          <t>*</t>
        </is>
      </c>
      <c r="AD1278" t="inlineStr">
        <is>
          <t>Assembly Pull</t>
        </is>
      </c>
      <c r="AE1278" t="inlineStr">
        <is>
          <t>M1200</t>
        </is>
      </c>
      <c r="AI1278" t="n">
        <v>1</v>
      </c>
      <c r="AK1278" t="n">
        <v>1</v>
      </c>
      <c r="AL1278" t="n">
        <v>1</v>
      </c>
      <c r="AN1278" t="n">
        <v>2</v>
      </c>
      <c r="AO1278" t="n">
        <v>83</v>
      </c>
      <c r="AU1278" t="inlineStr">
        <is>
          <t>None</t>
        </is>
      </c>
      <c r="AV1278" t="inlineStr">
        <is>
          <t>*</t>
        </is>
      </c>
    </row>
    <row r="1279" ht="14.25" customHeight="1" s="152">
      <c r="A1279" t="inlineStr">
        <is>
          <t>SCR</t>
        </is>
      </c>
      <c r="B1279" t="n">
        <v>3</v>
      </c>
      <c r="C1279" t="inlineStr">
        <is>
          <t>A071X396-00</t>
        </is>
      </c>
      <c r="D1279" t="inlineStr">
        <is>
          <t>A071X396</t>
        </is>
      </c>
      <c r="E1279" t="inlineStr">
        <is>
          <t xml:space="preserve">            -  A052F398</t>
        </is>
      </c>
      <c r="F1279" t="inlineStr">
        <is>
          <t>A052F398</t>
        </is>
      </c>
      <c r="G1279" t="inlineStr">
        <is>
          <t>EPA17-SCR BODY</t>
        </is>
      </c>
      <c r="H1279" t="n">
        <v>1</v>
      </c>
      <c r="I1279" t="inlineStr">
        <is>
          <t>SUB ASSEMBLY</t>
        </is>
      </c>
      <c r="J1279" t="inlineStr">
        <is>
          <t>Active</t>
        </is>
      </c>
      <c r="L1279" t="n">
        <v>10</v>
      </c>
      <c r="M1279" t="n">
        <v>1</v>
      </c>
      <c r="Q1279" t="inlineStr">
        <is>
          <t>EA</t>
        </is>
      </c>
      <c r="R1279" t="inlineStr">
        <is>
          <t>Item</t>
        </is>
      </c>
      <c r="S1279" t="n">
        <v>1</v>
      </c>
      <c r="T1279" t="n">
        <v>100</v>
      </c>
      <c r="U1279" t="n">
        <v>1</v>
      </c>
      <c r="V1279" t="n">
        <v>1</v>
      </c>
      <c r="W1279" t="inlineStr">
        <is>
          <t>Date</t>
        </is>
      </c>
      <c r="Z1279" s="153" t="n">
        <v>44720.66065972222</v>
      </c>
      <c r="AB1279" t="inlineStr">
        <is>
          <t>*</t>
        </is>
      </c>
      <c r="AD1279" t="inlineStr">
        <is>
          <t>Assembly Pull</t>
        </is>
      </c>
      <c r="AE1279" t="inlineStr">
        <is>
          <t>C500</t>
        </is>
      </c>
      <c r="AI1279" t="n">
        <v>1</v>
      </c>
      <c r="AK1279" t="n">
        <v>1</v>
      </c>
      <c r="AL1279" t="n">
        <v>1</v>
      </c>
      <c r="AN1279" t="n">
        <v>1</v>
      </c>
      <c r="AO1279" t="n">
        <v>6</v>
      </c>
      <c r="AU1279" t="inlineStr">
        <is>
          <t>None</t>
        </is>
      </c>
      <c r="AV1279" t="inlineStr">
        <is>
          <t>*</t>
        </is>
      </c>
    </row>
    <row r="1280" ht="14.25" customHeight="1" s="152">
      <c r="A1280" t="inlineStr">
        <is>
          <t>SCR</t>
        </is>
      </c>
      <c r="B1280" t="n">
        <v>4</v>
      </c>
      <c r="C1280" t="inlineStr">
        <is>
          <t>A071X396-00</t>
        </is>
      </c>
      <c r="D1280" t="inlineStr">
        <is>
          <t>A071X396</t>
        </is>
      </c>
      <c r="E1280" t="inlineStr">
        <is>
          <t xml:space="preserve">                    A052F398F</t>
        </is>
      </c>
      <c r="F1280" t="inlineStr">
        <is>
          <t>A052F398</t>
        </is>
      </c>
      <c r="G1280" t="inlineStr">
        <is>
          <t>EPA17-SCR BODY</t>
        </is>
      </c>
      <c r="H1280" t="n">
        <v>1</v>
      </c>
      <c r="I1280" t="inlineStr">
        <is>
          <t>RAW MATERIAL</t>
        </is>
      </c>
      <c r="J1280" t="inlineStr">
        <is>
          <t>Active</t>
        </is>
      </c>
      <c r="L1280" t="n">
        <v>10</v>
      </c>
      <c r="M1280" t="n">
        <v>1</v>
      </c>
      <c r="Q1280" t="inlineStr">
        <is>
          <t>EA</t>
        </is>
      </c>
      <c r="R1280" t="inlineStr">
        <is>
          <t>Item</t>
        </is>
      </c>
      <c r="S1280" t="n">
        <v>1</v>
      </c>
      <c r="T1280" t="n">
        <v>100</v>
      </c>
      <c r="U1280" t="n">
        <v>1</v>
      </c>
      <c r="V1280" t="n">
        <v>1</v>
      </c>
      <c r="W1280" t="inlineStr">
        <is>
          <t>Date</t>
        </is>
      </c>
      <c r="Z1280" s="153" t="n">
        <v>44720.66065972222</v>
      </c>
      <c r="AB1280" t="inlineStr">
        <is>
          <t>*</t>
        </is>
      </c>
      <c r="AD1280" t="inlineStr">
        <is>
          <t>Assembly Pull</t>
        </is>
      </c>
      <c r="AE1280" t="inlineStr">
        <is>
          <t>LSLASER</t>
        </is>
      </c>
      <c r="AI1280" t="n">
        <v>1</v>
      </c>
      <c r="AK1280" t="n">
        <v>1</v>
      </c>
      <c r="AL1280" t="n">
        <v>5</v>
      </c>
      <c r="AN1280" t="n">
        <v>0</v>
      </c>
      <c r="AO1280" t="n">
        <v>5</v>
      </c>
      <c r="AU1280" t="inlineStr">
        <is>
          <t>None</t>
        </is>
      </c>
      <c r="AV1280" t="inlineStr">
        <is>
          <t>*</t>
        </is>
      </c>
    </row>
    <row r="1281" ht="14.25" customHeight="1" s="152">
      <c r="A1281" t="inlineStr">
        <is>
          <t>SCR</t>
        </is>
      </c>
      <c r="B1281" t="n">
        <v>3</v>
      </c>
      <c r="C1281" t="inlineStr">
        <is>
          <t>A071X396-00</t>
        </is>
      </c>
      <c r="D1281" t="inlineStr">
        <is>
          <t>A071X396</t>
        </is>
      </c>
      <c r="E1281" t="inlineStr">
        <is>
          <t xml:space="preserve">            -  A047W706</t>
        </is>
      </c>
      <c r="F1281" t="inlineStr">
        <is>
          <t>A047W706</t>
        </is>
      </c>
      <c r="G1281" t="inlineStr">
        <is>
          <t>EPA17-AMMONIA SLIP CATALYST</t>
        </is>
      </c>
      <c r="H1281" t="n">
        <v>1</v>
      </c>
      <c r="I1281" t="inlineStr">
        <is>
          <t>PHANTOM</t>
        </is>
      </c>
      <c r="J1281" t="inlineStr">
        <is>
          <t>PHANTOM</t>
        </is>
      </c>
      <c r="L1281" t="n">
        <v>20</v>
      </c>
      <c r="M1281" t="n">
        <v>1</v>
      </c>
      <c r="Q1281" t="inlineStr">
        <is>
          <t>EA</t>
        </is>
      </c>
      <c r="R1281" t="inlineStr">
        <is>
          <t>Item</t>
        </is>
      </c>
      <c r="S1281" t="n">
        <v>1</v>
      </c>
      <c r="T1281" t="n">
        <v>100</v>
      </c>
      <c r="U1281" t="n">
        <v>1</v>
      </c>
      <c r="V1281" t="n">
        <v>1</v>
      </c>
      <c r="W1281" t="inlineStr">
        <is>
          <t>Date</t>
        </is>
      </c>
      <c r="Z1281" s="153" t="n">
        <v>44720.66065972222</v>
      </c>
      <c r="AB1281" t="inlineStr">
        <is>
          <t>*</t>
        </is>
      </c>
      <c r="AD1281" t="inlineStr">
        <is>
          <t>Phantom</t>
        </is>
      </c>
      <c r="AE1281" t="inlineStr">
        <is>
          <t>C500</t>
        </is>
      </c>
      <c r="AI1281" t="n">
        <v>1</v>
      </c>
      <c r="AK1281" t="n">
        <v>1</v>
      </c>
      <c r="AL1281" t="n">
        <v>0</v>
      </c>
      <c r="AN1281" t="n">
        <v>0</v>
      </c>
      <c r="AO1281" t="n">
        <v>82</v>
      </c>
      <c r="AU1281" t="inlineStr">
        <is>
          <t>None</t>
        </is>
      </c>
    </row>
    <row r="1282" ht="14.25" customHeight="1" s="152">
      <c r="A1282" t="inlineStr">
        <is>
          <t>SCR</t>
        </is>
      </c>
      <c r="B1282" t="n">
        <v>4</v>
      </c>
      <c r="C1282" t="inlineStr">
        <is>
          <t>A071X396-00</t>
        </is>
      </c>
      <c r="D1282" t="inlineStr">
        <is>
          <t>A071X396</t>
        </is>
      </c>
      <c r="E1282" t="inlineStr">
        <is>
          <t xml:space="preserve">                    A047W706A</t>
        </is>
      </c>
      <c r="F1282" t="inlineStr">
        <is>
          <t>A047W706</t>
        </is>
      </c>
      <c r="G1282" t="inlineStr">
        <is>
          <t>EPA17-AMMONIA SLIP CATALYST</t>
        </is>
      </c>
      <c r="H1282" t="n">
        <v>1</v>
      </c>
      <c r="I1282" t="inlineStr">
        <is>
          <t>RAW MATERIAL</t>
        </is>
      </c>
      <c r="J1282" t="inlineStr">
        <is>
          <t>Active</t>
        </is>
      </c>
      <c r="L1282" t="n">
        <v>10</v>
      </c>
      <c r="M1282" t="n">
        <v>1</v>
      </c>
      <c r="Q1282" t="inlineStr">
        <is>
          <t>EA</t>
        </is>
      </c>
      <c r="R1282" t="inlineStr">
        <is>
          <t>Item</t>
        </is>
      </c>
      <c r="S1282" t="n">
        <v>1</v>
      </c>
      <c r="T1282" t="n">
        <v>100</v>
      </c>
      <c r="U1282" t="n">
        <v>1</v>
      </c>
      <c r="V1282" t="n">
        <v>1</v>
      </c>
      <c r="W1282" t="inlineStr">
        <is>
          <t>Date</t>
        </is>
      </c>
      <c r="Z1282" s="153" t="n">
        <v>44720.66065972222</v>
      </c>
      <c r="AB1282" t="inlineStr">
        <is>
          <t>*</t>
        </is>
      </c>
      <c r="AD1282" t="inlineStr">
        <is>
          <t>Assembly Pull</t>
        </is>
      </c>
      <c r="AE1282" t="inlineStr">
        <is>
          <t>C500</t>
        </is>
      </c>
      <c r="AI1282" t="n">
        <v>1</v>
      </c>
      <c r="AK1282" t="n">
        <v>1</v>
      </c>
      <c r="AL1282" t="n">
        <v>10</v>
      </c>
      <c r="AN1282" t="n">
        <v>0</v>
      </c>
      <c r="AO1282" t="n">
        <v>12</v>
      </c>
      <c r="AU1282" t="inlineStr">
        <is>
          <t>None</t>
        </is>
      </c>
      <c r="AV1282" t="inlineStr">
        <is>
          <t>*</t>
        </is>
      </c>
    </row>
    <row r="1283" ht="14.25" customHeight="1" s="152">
      <c r="A1283" t="inlineStr">
        <is>
          <t>SCR</t>
        </is>
      </c>
      <c r="B1283" t="n">
        <v>4</v>
      </c>
      <c r="C1283" t="inlineStr">
        <is>
          <t>A071X396-00</t>
        </is>
      </c>
      <c r="D1283" t="inlineStr">
        <is>
          <t>A071X396</t>
        </is>
      </c>
      <c r="E1283" t="inlineStr">
        <is>
          <t xml:space="preserve">                    Q196100</t>
        </is>
      </c>
      <c r="F1283" t="inlineStr">
        <is>
          <t>Q196100</t>
        </is>
      </c>
      <c r="G1283" t="inlineStr">
        <is>
          <t>PRECIOUS METAL PLATINUM PER PRINT</t>
        </is>
      </c>
      <c r="H1283" t="n">
        <v>1</v>
      </c>
      <c r="I1283" t="inlineStr">
        <is>
          <t>RAW MATERIAL</t>
        </is>
      </c>
      <c r="J1283" t="inlineStr">
        <is>
          <t>Active</t>
        </is>
      </c>
      <c r="L1283" t="n">
        <v>20</v>
      </c>
      <c r="M1283" t="n">
        <v>1</v>
      </c>
      <c r="Q1283" t="inlineStr">
        <is>
          <t>TZ</t>
        </is>
      </c>
      <c r="R1283" t="inlineStr">
        <is>
          <t>Item</t>
        </is>
      </c>
      <c r="S1283" t="n">
        <v>0.00493</v>
      </c>
      <c r="T1283" t="n">
        <v>100</v>
      </c>
      <c r="U1283" t="n">
        <v>1</v>
      </c>
      <c r="V1283" t="n">
        <v>0.00493</v>
      </c>
      <c r="W1283" t="inlineStr">
        <is>
          <t>Date</t>
        </is>
      </c>
      <c r="Z1283" s="153" t="n">
        <v>44720.66065972222</v>
      </c>
      <c r="AB1283" t="inlineStr">
        <is>
          <t>*</t>
        </is>
      </c>
      <c r="AC1283" t="inlineStr">
        <is>
          <t>MPTBR898</t>
        </is>
      </c>
      <c r="AD1283" t="inlineStr">
        <is>
          <t>Assembly Pull</t>
        </is>
      </c>
      <c r="AE1283" t="inlineStr">
        <is>
          <t>PGM</t>
        </is>
      </c>
      <c r="AI1283" t="n">
        <v>0.00493</v>
      </c>
      <c r="AK1283" t="n">
        <v>1</v>
      </c>
      <c r="AL1283" t="n">
        <v>80</v>
      </c>
      <c r="AN1283" t="n">
        <v>0</v>
      </c>
      <c r="AO1283" t="n">
        <v>82</v>
      </c>
      <c r="AU1283" t="inlineStr">
        <is>
          <t>None</t>
        </is>
      </c>
      <c r="AV1283" t="inlineStr">
        <is>
          <t>*</t>
        </is>
      </c>
    </row>
    <row r="1284" ht="14.25" customHeight="1" s="152">
      <c r="A1284" t="inlineStr">
        <is>
          <t>SCR</t>
        </is>
      </c>
      <c r="B1284" t="n">
        <v>3</v>
      </c>
      <c r="C1284" t="inlineStr">
        <is>
          <t>A071X396-00</t>
        </is>
      </c>
      <c r="D1284" t="inlineStr">
        <is>
          <t>A071X396</t>
        </is>
      </c>
      <c r="E1284" t="inlineStr">
        <is>
          <t xml:space="preserve">                A059B859</t>
        </is>
      </c>
      <c r="F1284" t="inlineStr">
        <is>
          <t>A059B859</t>
        </is>
      </c>
      <c r="G1284" t="inlineStr">
        <is>
          <t>EPA17-MAT, SUBSTRATE</t>
        </is>
      </c>
      <c r="H1284" t="n">
        <v>1</v>
      </c>
      <c r="I1284" t="inlineStr">
        <is>
          <t>RAW MATERIAL</t>
        </is>
      </c>
      <c r="J1284" t="inlineStr">
        <is>
          <t>Active</t>
        </is>
      </c>
      <c r="L1284" t="n">
        <v>31</v>
      </c>
      <c r="M1284" t="n">
        <v>1</v>
      </c>
      <c r="Q1284" t="inlineStr">
        <is>
          <t>EA</t>
        </is>
      </c>
      <c r="R1284" t="inlineStr">
        <is>
          <t>Item</t>
        </is>
      </c>
      <c r="S1284" t="n">
        <v>1</v>
      </c>
      <c r="T1284" t="n">
        <v>100</v>
      </c>
      <c r="U1284" t="n">
        <v>1</v>
      </c>
      <c r="V1284" t="n">
        <v>1</v>
      </c>
      <c r="W1284" t="inlineStr">
        <is>
          <t>Date</t>
        </is>
      </c>
      <c r="Z1284" s="153" t="n">
        <v>44720.66065972222</v>
      </c>
      <c r="AB1284" t="inlineStr">
        <is>
          <t>*</t>
        </is>
      </c>
      <c r="AC1284" t="inlineStr">
        <is>
          <t>MPTBR193</t>
        </is>
      </c>
      <c r="AD1284" t="inlineStr">
        <is>
          <t>Assembly Pull</t>
        </is>
      </c>
      <c r="AE1284" t="inlineStr">
        <is>
          <t>C500</t>
        </is>
      </c>
      <c r="AI1284" t="n">
        <v>1</v>
      </c>
      <c r="AK1284" t="n">
        <v>1</v>
      </c>
      <c r="AL1284" t="n">
        <v>5</v>
      </c>
      <c r="AN1284" t="n">
        <v>0</v>
      </c>
      <c r="AO1284" t="n">
        <v>7</v>
      </c>
      <c r="AU1284" t="inlineStr">
        <is>
          <t>None</t>
        </is>
      </c>
      <c r="AV1284" t="inlineStr">
        <is>
          <t>*</t>
        </is>
      </c>
    </row>
    <row r="1285" ht="14.25" customHeight="1" s="152">
      <c r="A1285" t="inlineStr">
        <is>
          <t>SCR</t>
        </is>
      </c>
      <c r="B1285" t="n">
        <v>3</v>
      </c>
      <c r="C1285" t="inlineStr">
        <is>
          <t>A071X396-00</t>
        </is>
      </c>
      <c r="D1285" t="inlineStr">
        <is>
          <t>A071X396</t>
        </is>
      </c>
      <c r="E1285" t="inlineStr">
        <is>
          <t xml:space="preserve">                A044T757</t>
        </is>
      </c>
      <c r="F1285" t="inlineStr">
        <is>
          <t>A044T757</t>
        </is>
      </c>
      <c r="G1285" t="inlineStr">
        <is>
          <t>EPA17-Substrate flow through</t>
        </is>
      </c>
      <c r="H1285" t="n">
        <v>1</v>
      </c>
      <c r="I1285" t="inlineStr">
        <is>
          <t>RAW MATERIAL</t>
        </is>
      </c>
      <c r="J1285" t="inlineStr">
        <is>
          <t>Active</t>
        </is>
      </c>
      <c r="L1285" t="n">
        <v>40</v>
      </c>
      <c r="M1285" t="n">
        <v>1</v>
      </c>
      <c r="Q1285" t="inlineStr">
        <is>
          <t>EA</t>
        </is>
      </c>
      <c r="R1285" t="inlineStr">
        <is>
          <t>Item</t>
        </is>
      </c>
      <c r="S1285" t="n">
        <v>1</v>
      </c>
      <c r="T1285" t="n">
        <v>100</v>
      </c>
      <c r="U1285" t="n">
        <v>1</v>
      </c>
      <c r="V1285" t="n">
        <v>1</v>
      </c>
      <c r="W1285" t="inlineStr">
        <is>
          <t>Date</t>
        </is>
      </c>
      <c r="Z1285" s="153" t="n">
        <v>44720.66065972222</v>
      </c>
      <c r="AB1285" t="inlineStr">
        <is>
          <t>*</t>
        </is>
      </c>
      <c r="AD1285" t="inlineStr">
        <is>
          <t>Assembly Pull</t>
        </is>
      </c>
      <c r="AE1285" t="inlineStr">
        <is>
          <t>C500</t>
        </is>
      </c>
      <c r="AI1285" t="n">
        <v>1</v>
      </c>
      <c r="AK1285" t="n">
        <v>1</v>
      </c>
      <c r="AL1285" t="n">
        <v>10</v>
      </c>
      <c r="AN1285" t="n">
        <v>0</v>
      </c>
      <c r="AO1285" t="n">
        <v>12</v>
      </c>
      <c r="AU1285" t="inlineStr">
        <is>
          <t>None</t>
        </is>
      </c>
      <c r="AV1285" t="inlineStr">
        <is>
          <t>*</t>
        </is>
      </c>
    </row>
    <row r="1286" ht="14.25" customHeight="1" s="152">
      <c r="A1286" t="inlineStr">
        <is>
          <t>SCR</t>
        </is>
      </c>
      <c r="B1286" t="n">
        <v>3</v>
      </c>
      <c r="C1286" t="inlineStr">
        <is>
          <t>A071X396-00</t>
        </is>
      </c>
      <c r="D1286" t="inlineStr">
        <is>
          <t>A071X396</t>
        </is>
      </c>
      <c r="E1286" t="inlineStr">
        <is>
          <t xml:space="preserve">                A059B851</t>
        </is>
      </c>
      <c r="F1286" t="inlineStr">
        <is>
          <t>A059B851</t>
        </is>
      </c>
      <c r="G1286" t="inlineStr">
        <is>
          <t>EPA17-MAT, SUBSTRATE</t>
        </is>
      </c>
      <c r="H1286" t="n">
        <v>1</v>
      </c>
      <c r="I1286" t="inlineStr">
        <is>
          <t>RAW MATERIAL</t>
        </is>
      </c>
      <c r="J1286" t="inlineStr">
        <is>
          <t>Active</t>
        </is>
      </c>
      <c r="L1286" t="n">
        <v>51</v>
      </c>
      <c r="M1286" t="n">
        <v>1</v>
      </c>
      <c r="Q1286" t="inlineStr">
        <is>
          <t>EA</t>
        </is>
      </c>
      <c r="R1286" t="inlineStr">
        <is>
          <t>Item</t>
        </is>
      </c>
      <c r="S1286" t="n">
        <v>1</v>
      </c>
      <c r="T1286" t="n">
        <v>100</v>
      </c>
      <c r="U1286" t="n">
        <v>1</v>
      </c>
      <c r="V1286" t="n">
        <v>1</v>
      </c>
      <c r="W1286" t="inlineStr">
        <is>
          <t>Date</t>
        </is>
      </c>
      <c r="Z1286" s="153" t="n">
        <v>44720.66065972222</v>
      </c>
      <c r="AB1286" t="inlineStr">
        <is>
          <t>*</t>
        </is>
      </c>
      <c r="AC1286" t="inlineStr">
        <is>
          <t>MPTBR193</t>
        </is>
      </c>
      <c r="AD1286" t="inlineStr">
        <is>
          <t>Assembly Pull</t>
        </is>
      </c>
      <c r="AE1286" t="inlineStr">
        <is>
          <t>C500</t>
        </is>
      </c>
      <c r="AI1286" t="n">
        <v>1</v>
      </c>
      <c r="AK1286" t="n">
        <v>1</v>
      </c>
      <c r="AL1286" t="n">
        <v>5</v>
      </c>
      <c r="AN1286" t="n">
        <v>0</v>
      </c>
      <c r="AO1286" t="n">
        <v>7</v>
      </c>
      <c r="AU1286" t="inlineStr">
        <is>
          <t>None</t>
        </is>
      </c>
      <c r="AV1286" t="inlineStr">
        <is>
          <t>*</t>
        </is>
      </c>
    </row>
    <row r="1287" ht="14.25" customHeight="1" s="152">
      <c r="A1287" t="inlineStr">
        <is>
          <t>SCR</t>
        </is>
      </c>
      <c r="B1287" t="n">
        <v>2</v>
      </c>
      <c r="C1287" t="inlineStr">
        <is>
          <t>A071X396-00</t>
        </is>
      </c>
      <c r="D1287" t="inlineStr">
        <is>
          <t>A071X396</t>
        </is>
      </c>
      <c r="E1287" t="inlineStr">
        <is>
          <t xml:space="preserve">            A052F137</t>
        </is>
      </c>
      <c r="F1287" t="inlineStr">
        <is>
          <t>A052F137</t>
        </is>
      </c>
      <c r="G1287" t="inlineStr">
        <is>
          <t>EPA17-HEAT SHIELD-OUTLET</t>
        </is>
      </c>
      <c r="H1287" t="n">
        <v>1</v>
      </c>
      <c r="I1287" t="inlineStr">
        <is>
          <t>RAW MATERIAL</t>
        </is>
      </c>
      <c r="J1287" t="inlineStr">
        <is>
          <t>Active</t>
        </is>
      </c>
      <c r="L1287" t="n">
        <v>30</v>
      </c>
      <c r="M1287" t="n">
        <v>1</v>
      </c>
      <c r="Q1287" t="inlineStr">
        <is>
          <t>EA</t>
        </is>
      </c>
      <c r="R1287" t="inlineStr">
        <is>
          <t>Item</t>
        </is>
      </c>
      <c r="S1287" t="n">
        <v>2</v>
      </c>
      <c r="T1287" t="n">
        <v>100</v>
      </c>
      <c r="U1287" t="n">
        <v>1</v>
      </c>
      <c r="V1287" t="n">
        <v>2</v>
      </c>
      <c r="W1287" t="inlineStr">
        <is>
          <t>Date</t>
        </is>
      </c>
      <c r="Z1287" s="153" t="n">
        <v>44720.66065972222</v>
      </c>
      <c r="AB1287" t="inlineStr">
        <is>
          <t>*</t>
        </is>
      </c>
      <c r="AD1287" t="inlineStr">
        <is>
          <t>Assembly Pull</t>
        </is>
      </c>
      <c r="AE1287" t="inlineStr">
        <is>
          <t>MFRJ KITS</t>
        </is>
      </c>
      <c r="AI1287" t="n">
        <v>2</v>
      </c>
      <c r="AK1287" t="n">
        <v>1</v>
      </c>
      <c r="AL1287" t="n">
        <v>10</v>
      </c>
      <c r="AN1287" t="n">
        <v>0</v>
      </c>
      <c r="AO1287" t="n">
        <v>12</v>
      </c>
      <c r="AU1287" t="inlineStr">
        <is>
          <t>None</t>
        </is>
      </c>
      <c r="AV1287" t="inlineStr">
        <is>
          <t>*</t>
        </is>
      </c>
    </row>
    <row r="1288" ht="14.25" customHeight="1" s="152">
      <c r="A1288" t="inlineStr">
        <is>
          <t>SCR</t>
        </is>
      </c>
      <c r="B1288" t="n">
        <v>2</v>
      </c>
      <c r="C1288" t="inlineStr">
        <is>
          <t>A071X396-00</t>
        </is>
      </c>
      <c r="D1288" t="inlineStr">
        <is>
          <t>A071X396</t>
        </is>
      </c>
      <c r="E1288" t="inlineStr">
        <is>
          <t xml:space="preserve">            A052E026</t>
        </is>
      </c>
      <c r="F1288" t="inlineStr">
        <is>
          <t>A052E026</t>
        </is>
      </c>
      <c r="G1288" t="inlineStr">
        <is>
          <t>EPA17-INSULATION-OUTLET</t>
        </is>
      </c>
      <c r="H1288" t="n">
        <v>1</v>
      </c>
      <c r="I1288" t="inlineStr">
        <is>
          <t>RAW MATERIAL</t>
        </is>
      </c>
      <c r="J1288" t="inlineStr">
        <is>
          <t>Active</t>
        </is>
      </c>
      <c r="L1288" t="n">
        <v>40</v>
      </c>
      <c r="M1288" t="n">
        <v>1</v>
      </c>
      <c r="Q1288" t="inlineStr">
        <is>
          <t>EA</t>
        </is>
      </c>
      <c r="R1288" t="inlineStr">
        <is>
          <t>Item</t>
        </is>
      </c>
      <c r="S1288" t="n">
        <v>2</v>
      </c>
      <c r="T1288" t="n">
        <v>100</v>
      </c>
      <c r="U1288" t="n">
        <v>1</v>
      </c>
      <c r="V1288" t="n">
        <v>2</v>
      </c>
      <c r="W1288" t="inlineStr">
        <is>
          <t>Date</t>
        </is>
      </c>
      <c r="Z1288" s="153" t="n">
        <v>44720.66065972222</v>
      </c>
      <c r="AB1288" t="inlineStr">
        <is>
          <t>*</t>
        </is>
      </c>
      <c r="AD1288" t="inlineStr">
        <is>
          <t>Assembly Pull</t>
        </is>
      </c>
      <c r="AE1288" t="inlineStr">
        <is>
          <t>MFRJ KITS</t>
        </is>
      </c>
      <c r="AI1288" t="n">
        <v>2</v>
      </c>
      <c r="AK1288" t="n">
        <v>1</v>
      </c>
      <c r="AL1288" t="n">
        <v>10</v>
      </c>
      <c r="AN1288" t="n">
        <v>0</v>
      </c>
      <c r="AO1288" t="n">
        <v>12</v>
      </c>
      <c r="AU1288" t="inlineStr">
        <is>
          <t>None</t>
        </is>
      </c>
      <c r="AV1288" t="inlineStr">
        <is>
          <t>*</t>
        </is>
      </c>
    </row>
    <row r="1289" ht="14.25" customHeight="1" s="152">
      <c r="A1289" t="inlineStr">
        <is>
          <t>SCR</t>
        </is>
      </c>
      <c r="B1289" t="n">
        <v>2</v>
      </c>
      <c r="C1289" t="inlineStr">
        <is>
          <t>A071X396-00</t>
        </is>
      </c>
      <c r="D1289" t="inlineStr">
        <is>
          <t>A071X396</t>
        </is>
      </c>
      <c r="E1289" t="inlineStr">
        <is>
          <t xml:space="preserve">            A052E027</t>
        </is>
      </c>
      <c r="F1289" t="inlineStr">
        <is>
          <t>A052E027</t>
        </is>
      </c>
      <c r="G1289" t="inlineStr">
        <is>
          <t>EPA17-INSULATION</t>
        </is>
      </c>
      <c r="H1289" t="n">
        <v>1</v>
      </c>
      <c r="I1289" t="inlineStr">
        <is>
          <t>RAW MATERIAL</t>
        </is>
      </c>
      <c r="J1289" t="inlineStr">
        <is>
          <t>Active</t>
        </is>
      </c>
      <c r="L1289" t="n">
        <v>50</v>
      </c>
      <c r="M1289" t="n">
        <v>1</v>
      </c>
      <c r="Q1289" t="inlineStr">
        <is>
          <t>EA</t>
        </is>
      </c>
      <c r="R1289" t="inlineStr">
        <is>
          <t>Item</t>
        </is>
      </c>
      <c r="S1289" t="n">
        <v>2</v>
      </c>
      <c r="T1289" t="n">
        <v>100</v>
      </c>
      <c r="U1289" t="n">
        <v>1</v>
      </c>
      <c r="V1289" t="n">
        <v>2</v>
      </c>
      <c r="W1289" t="inlineStr">
        <is>
          <t>Date</t>
        </is>
      </c>
      <c r="Z1289" s="153" t="n">
        <v>44720.66065972222</v>
      </c>
      <c r="AB1289" t="inlineStr">
        <is>
          <t>*</t>
        </is>
      </c>
      <c r="AD1289" t="inlineStr">
        <is>
          <t>Assembly Pull</t>
        </is>
      </c>
      <c r="AE1289" t="inlineStr">
        <is>
          <t>MFRJ KITS</t>
        </is>
      </c>
      <c r="AI1289" t="n">
        <v>2</v>
      </c>
      <c r="AK1289" t="n">
        <v>1</v>
      </c>
      <c r="AL1289" t="n">
        <v>10</v>
      </c>
      <c r="AN1289" t="n">
        <v>0</v>
      </c>
      <c r="AO1289" t="n">
        <v>12</v>
      </c>
      <c r="AU1289" t="inlineStr">
        <is>
          <t>None</t>
        </is>
      </c>
      <c r="AV1289" t="inlineStr">
        <is>
          <t>*</t>
        </is>
      </c>
    </row>
    <row r="1290" ht="14.25" customHeight="1" s="152">
      <c r="A1290" t="inlineStr">
        <is>
          <t>SCR</t>
        </is>
      </c>
      <c r="B1290" t="n">
        <v>2</v>
      </c>
      <c r="C1290" t="inlineStr">
        <is>
          <t>A071X396-00</t>
        </is>
      </c>
      <c r="D1290" t="inlineStr">
        <is>
          <t>A071X396</t>
        </is>
      </c>
      <c r="E1290" t="inlineStr">
        <is>
          <t xml:space="preserve">            A052L393</t>
        </is>
      </c>
      <c r="F1290" t="inlineStr">
        <is>
          <t>A052L393</t>
        </is>
      </c>
      <c r="G1290" t="inlineStr">
        <is>
          <t>EPA17-HEAT SHIELD</t>
        </is>
      </c>
      <c r="H1290" t="n">
        <v>1</v>
      </c>
      <c r="I1290" t="inlineStr">
        <is>
          <t>RAW MATERIAL</t>
        </is>
      </c>
      <c r="J1290" t="inlineStr">
        <is>
          <t>Active</t>
        </is>
      </c>
      <c r="L1290" t="n">
        <v>60</v>
      </c>
      <c r="M1290" t="n">
        <v>1</v>
      </c>
      <c r="Q1290" t="inlineStr">
        <is>
          <t>EA</t>
        </is>
      </c>
      <c r="R1290" t="inlineStr">
        <is>
          <t>Item</t>
        </is>
      </c>
      <c r="S1290" t="n">
        <v>1</v>
      </c>
      <c r="T1290" t="n">
        <v>100</v>
      </c>
      <c r="U1290" t="n">
        <v>1</v>
      </c>
      <c r="V1290" t="n">
        <v>1</v>
      </c>
      <c r="W1290" t="inlineStr">
        <is>
          <t>Date</t>
        </is>
      </c>
      <c r="Z1290" s="153" t="n">
        <v>44720.66065972222</v>
      </c>
      <c r="AB1290" t="inlineStr">
        <is>
          <t>*</t>
        </is>
      </c>
      <c r="AD1290" t="inlineStr">
        <is>
          <t>Assembly Pull</t>
        </is>
      </c>
      <c r="AE1290" t="inlineStr">
        <is>
          <t>MFRJ KITS</t>
        </is>
      </c>
      <c r="AI1290" t="n">
        <v>1</v>
      </c>
      <c r="AK1290" t="n">
        <v>1</v>
      </c>
      <c r="AL1290" t="n">
        <v>10</v>
      </c>
      <c r="AN1290" t="n">
        <v>0</v>
      </c>
      <c r="AO1290" t="n">
        <v>12</v>
      </c>
      <c r="AU1290" t="inlineStr">
        <is>
          <t>None</t>
        </is>
      </c>
      <c r="AV1290" t="inlineStr">
        <is>
          <t>*</t>
        </is>
      </c>
    </row>
    <row r="1291" ht="14.25" customHeight="1" s="152">
      <c r="A1291" t="inlineStr">
        <is>
          <t>SCR</t>
        </is>
      </c>
      <c r="B1291" t="n">
        <v>2</v>
      </c>
      <c r="C1291" t="inlineStr">
        <is>
          <t>A071X396-00</t>
        </is>
      </c>
      <c r="D1291" t="inlineStr">
        <is>
          <t>A071X396</t>
        </is>
      </c>
      <c r="E1291" t="inlineStr">
        <is>
          <t xml:space="preserve">            A054W179</t>
        </is>
      </c>
      <c r="F1291" t="inlineStr">
        <is>
          <t>A054W179</t>
        </is>
      </c>
      <c r="G1291" t="inlineStr">
        <is>
          <t>EPA17-HEAT SHIELD</t>
        </is>
      </c>
      <c r="H1291" t="n">
        <v>1</v>
      </c>
      <c r="I1291" t="inlineStr">
        <is>
          <t>RAW MATERIAL</t>
        </is>
      </c>
      <c r="J1291" t="inlineStr">
        <is>
          <t>Active</t>
        </is>
      </c>
      <c r="L1291" t="n">
        <v>70</v>
      </c>
      <c r="M1291" t="n">
        <v>1</v>
      </c>
      <c r="Q1291" t="inlineStr">
        <is>
          <t>EA</t>
        </is>
      </c>
      <c r="R1291" t="inlineStr">
        <is>
          <t>Item</t>
        </is>
      </c>
      <c r="S1291" t="n">
        <v>1</v>
      </c>
      <c r="T1291" t="n">
        <v>100</v>
      </c>
      <c r="U1291" t="n">
        <v>1</v>
      </c>
      <c r="V1291" t="n">
        <v>1</v>
      </c>
      <c r="W1291" t="inlineStr">
        <is>
          <t>Date</t>
        </is>
      </c>
      <c r="Z1291" s="153" t="n">
        <v>44720.66065972222</v>
      </c>
      <c r="AB1291" t="inlineStr">
        <is>
          <t>*</t>
        </is>
      </c>
      <c r="AD1291" t="inlineStr">
        <is>
          <t>Assembly Pull</t>
        </is>
      </c>
      <c r="AE1291" t="inlineStr">
        <is>
          <t>MFRJ KITS</t>
        </is>
      </c>
      <c r="AI1291" t="n">
        <v>1</v>
      </c>
      <c r="AK1291" t="n">
        <v>1</v>
      </c>
      <c r="AL1291" t="n">
        <v>10</v>
      </c>
      <c r="AN1291" t="n">
        <v>0</v>
      </c>
      <c r="AO1291" t="n">
        <v>12</v>
      </c>
      <c r="AU1291" t="inlineStr">
        <is>
          <t>None</t>
        </is>
      </c>
      <c r="AV1291" t="inlineStr">
        <is>
          <t>*</t>
        </is>
      </c>
    </row>
    <row r="1292" ht="14.25" customHeight="1" s="152">
      <c r="A1292" t="inlineStr">
        <is>
          <t>SCR</t>
        </is>
      </c>
      <c r="B1292" t="n">
        <v>2</v>
      </c>
      <c r="C1292" t="inlineStr">
        <is>
          <t>A071X396-00</t>
        </is>
      </c>
      <c r="D1292" t="inlineStr">
        <is>
          <t>A071X396</t>
        </is>
      </c>
      <c r="E1292" t="inlineStr">
        <is>
          <t xml:space="preserve">            A054M807</t>
        </is>
      </c>
      <c r="F1292" t="inlineStr">
        <is>
          <t>A054M807</t>
        </is>
      </c>
      <c r="G1292" t="inlineStr">
        <is>
          <t>EPA17-FLANGED HEAT SHIELD</t>
        </is>
      </c>
      <c r="H1292" t="n">
        <v>1</v>
      </c>
      <c r="I1292" t="inlineStr">
        <is>
          <t>RAW MATERIAL</t>
        </is>
      </c>
      <c r="J1292" t="inlineStr">
        <is>
          <t>Active</t>
        </is>
      </c>
      <c r="L1292" t="n">
        <v>80</v>
      </c>
      <c r="M1292" t="n">
        <v>1</v>
      </c>
      <c r="Q1292" t="inlineStr">
        <is>
          <t>EA</t>
        </is>
      </c>
      <c r="R1292" t="inlineStr">
        <is>
          <t>Item</t>
        </is>
      </c>
      <c r="S1292" t="n">
        <v>1</v>
      </c>
      <c r="T1292" t="n">
        <v>100</v>
      </c>
      <c r="U1292" t="n">
        <v>1</v>
      </c>
      <c r="V1292" t="n">
        <v>1</v>
      </c>
      <c r="W1292" t="inlineStr">
        <is>
          <t>Date</t>
        </is>
      </c>
      <c r="Z1292" s="153" t="n">
        <v>44720.66065972222</v>
      </c>
      <c r="AB1292" t="inlineStr">
        <is>
          <t>*</t>
        </is>
      </c>
      <c r="AD1292" t="inlineStr">
        <is>
          <t>Assembly Pull</t>
        </is>
      </c>
      <c r="AE1292" t="inlineStr">
        <is>
          <t>MFRJ KITS</t>
        </is>
      </c>
      <c r="AI1292" t="n">
        <v>1</v>
      </c>
      <c r="AK1292" t="n">
        <v>1</v>
      </c>
      <c r="AL1292" t="n">
        <v>10</v>
      </c>
      <c r="AN1292" t="n">
        <v>0</v>
      </c>
      <c r="AO1292" t="n">
        <v>12</v>
      </c>
      <c r="AU1292" t="inlineStr">
        <is>
          <t>None</t>
        </is>
      </c>
      <c r="AV1292" t="inlineStr">
        <is>
          <t>*</t>
        </is>
      </c>
    </row>
    <row r="1293" ht="14.25" customHeight="1" s="152">
      <c r="A1293" t="inlineStr">
        <is>
          <t>SCR</t>
        </is>
      </c>
      <c r="B1293" t="n">
        <v>2</v>
      </c>
      <c r="C1293" t="inlineStr">
        <is>
          <t>A071X396-00</t>
        </is>
      </c>
      <c r="D1293" t="inlineStr">
        <is>
          <t>A071X396</t>
        </is>
      </c>
      <c r="E1293" t="inlineStr">
        <is>
          <t xml:space="preserve">            A054M813</t>
        </is>
      </c>
      <c r="F1293" t="inlineStr">
        <is>
          <t>A054M813</t>
        </is>
      </c>
      <c r="G1293" t="inlineStr">
        <is>
          <t>EPA17-HEAT SHIELD</t>
        </is>
      </c>
      <c r="H1293" t="n">
        <v>1</v>
      </c>
      <c r="I1293" t="inlineStr">
        <is>
          <t>RAW MATERIAL</t>
        </is>
      </c>
      <c r="J1293" t="inlineStr">
        <is>
          <t>Active</t>
        </is>
      </c>
      <c r="L1293" t="n">
        <v>90</v>
      </c>
      <c r="M1293" t="n">
        <v>1</v>
      </c>
      <c r="Q1293" t="inlineStr">
        <is>
          <t>EA</t>
        </is>
      </c>
      <c r="R1293" t="inlineStr">
        <is>
          <t>Item</t>
        </is>
      </c>
      <c r="S1293" t="n">
        <v>1</v>
      </c>
      <c r="T1293" t="n">
        <v>100</v>
      </c>
      <c r="U1293" t="n">
        <v>1</v>
      </c>
      <c r="V1293" t="n">
        <v>1</v>
      </c>
      <c r="W1293" t="inlineStr">
        <is>
          <t>Date</t>
        </is>
      </c>
      <c r="Z1293" s="153" t="n">
        <v>44720.66065972222</v>
      </c>
      <c r="AB1293" t="inlineStr">
        <is>
          <t>*</t>
        </is>
      </c>
      <c r="AD1293" t="inlineStr">
        <is>
          <t>Assembly Pull</t>
        </is>
      </c>
      <c r="AE1293" t="inlineStr">
        <is>
          <t>MFRJ KITS</t>
        </is>
      </c>
      <c r="AI1293" t="n">
        <v>1</v>
      </c>
      <c r="AK1293" t="n">
        <v>1</v>
      </c>
      <c r="AL1293" t="n">
        <v>10</v>
      </c>
      <c r="AN1293" t="n">
        <v>0</v>
      </c>
      <c r="AO1293" t="n">
        <v>12</v>
      </c>
      <c r="AU1293" t="inlineStr">
        <is>
          <t>None</t>
        </is>
      </c>
      <c r="AV1293" t="inlineStr">
        <is>
          <t>*</t>
        </is>
      </c>
    </row>
    <row r="1294" ht="14.25" customHeight="1" s="152">
      <c r="A1294" t="inlineStr">
        <is>
          <t>SCR</t>
        </is>
      </c>
      <c r="B1294" t="n">
        <v>2</v>
      </c>
      <c r="C1294" t="inlineStr">
        <is>
          <t>A071X396-00</t>
        </is>
      </c>
      <c r="D1294" t="inlineStr">
        <is>
          <t>A071X396</t>
        </is>
      </c>
      <c r="E1294" t="inlineStr">
        <is>
          <t xml:space="preserve">            A054Z458</t>
        </is>
      </c>
      <c r="F1294" t="inlineStr">
        <is>
          <t>A054Z458</t>
        </is>
      </c>
      <c r="G1294" t="inlineStr">
        <is>
          <t>EPA17-INSULATION</t>
        </is>
      </c>
      <c r="H1294" t="n">
        <v>1</v>
      </c>
      <c r="I1294" t="inlineStr">
        <is>
          <t>RAW MATERIAL</t>
        </is>
      </c>
      <c r="J1294" t="inlineStr">
        <is>
          <t>Active</t>
        </is>
      </c>
      <c r="L1294" t="n">
        <v>100</v>
      </c>
      <c r="M1294" t="n">
        <v>1</v>
      </c>
      <c r="Q1294" t="inlineStr">
        <is>
          <t>EA</t>
        </is>
      </c>
      <c r="R1294" t="inlineStr">
        <is>
          <t>Item</t>
        </is>
      </c>
      <c r="S1294" t="n">
        <v>1</v>
      </c>
      <c r="T1294" t="n">
        <v>100</v>
      </c>
      <c r="U1294" t="n">
        <v>1</v>
      </c>
      <c r="V1294" t="n">
        <v>1</v>
      </c>
      <c r="W1294" t="inlineStr">
        <is>
          <t>Date</t>
        </is>
      </c>
      <c r="Z1294" s="153" t="n">
        <v>44720.66065972222</v>
      </c>
      <c r="AB1294" t="inlineStr">
        <is>
          <t>*</t>
        </is>
      </c>
      <c r="AD1294" t="inlineStr">
        <is>
          <t>Assembly Pull</t>
        </is>
      </c>
      <c r="AE1294" t="inlineStr">
        <is>
          <t>MFRJ KITS</t>
        </is>
      </c>
      <c r="AI1294" t="n">
        <v>1</v>
      </c>
      <c r="AK1294" t="n">
        <v>1</v>
      </c>
      <c r="AL1294" t="n">
        <v>10</v>
      </c>
      <c r="AN1294" t="n">
        <v>0</v>
      </c>
      <c r="AO1294" t="n">
        <v>12</v>
      </c>
      <c r="AU1294" t="inlineStr">
        <is>
          <t>None</t>
        </is>
      </c>
      <c r="AV1294" t="inlineStr">
        <is>
          <t>*</t>
        </is>
      </c>
    </row>
    <row r="1295" ht="14.25" customHeight="1" s="152">
      <c r="A1295" t="inlineStr">
        <is>
          <t>SCR</t>
        </is>
      </c>
      <c r="B1295" t="n">
        <v>2</v>
      </c>
      <c r="C1295" t="inlineStr">
        <is>
          <t>A071X396-00</t>
        </is>
      </c>
      <c r="D1295" t="inlineStr">
        <is>
          <t>A071X396</t>
        </is>
      </c>
      <c r="E1295" t="inlineStr">
        <is>
          <t xml:space="preserve">            A057C683</t>
        </is>
      </c>
      <c r="F1295" t="inlineStr">
        <is>
          <t>A057C683</t>
        </is>
      </c>
      <c r="G1295" t="inlineStr">
        <is>
          <t>EPA17-INSULATION</t>
        </is>
      </c>
      <c r="H1295" t="n">
        <v>1</v>
      </c>
      <c r="I1295" t="inlineStr">
        <is>
          <t>RAW MATERIAL</t>
        </is>
      </c>
      <c r="J1295" t="inlineStr">
        <is>
          <t>Active</t>
        </is>
      </c>
      <c r="L1295" t="n">
        <v>110</v>
      </c>
      <c r="M1295" t="n">
        <v>1</v>
      </c>
      <c r="Q1295" t="inlineStr">
        <is>
          <t>EA</t>
        </is>
      </c>
      <c r="R1295" t="inlineStr">
        <is>
          <t>Item</t>
        </is>
      </c>
      <c r="S1295" t="n">
        <v>1</v>
      </c>
      <c r="T1295" t="n">
        <v>100</v>
      </c>
      <c r="U1295" t="n">
        <v>1</v>
      </c>
      <c r="V1295" t="n">
        <v>1</v>
      </c>
      <c r="W1295" t="inlineStr">
        <is>
          <t>Date</t>
        </is>
      </c>
      <c r="Z1295" s="153" t="n">
        <v>44720.66065972222</v>
      </c>
      <c r="AB1295" t="inlineStr">
        <is>
          <t>*</t>
        </is>
      </c>
      <c r="AD1295" t="inlineStr">
        <is>
          <t>Assembly Pull</t>
        </is>
      </c>
      <c r="AE1295" t="inlineStr">
        <is>
          <t>MFRJ KITS</t>
        </is>
      </c>
      <c r="AI1295" t="n">
        <v>1</v>
      </c>
      <c r="AK1295" t="n">
        <v>1</v>
      </c>
      <c r="AL1295" t="n">
        <v>10</v>
      </c>
      <c r="AN1295" t="n">
        <v>0</v>
      </c>
      <c r="AO1295" t="n">
        <v>12</v>
      </c>
      <c r="AU1295" t="inlineStr">
        <is>
          <t>None</t>
        </is>
      </c>
      <c r="AV1295" t="inlineStr">
        <is>
          <t>*</t>
        </is>
      </c>
    </row>
    <row r="1296" ht="14.25" customHeight="1" s="152">
      <c r="A1296" t="inlineStr">
        <is>
          <t>SCR</t>
        </is>
      </c>
      <c r="B1296" t="n">
        <v>2</v>
      </c>
      <c r="C1296" t="inlineStr">
        <is>
          <t>A071X396-00</t>
        </is>
      </c>
      <c r="D1296" t="inlineStr">
        <is>
          <t>A071X396</t>
        </is>
      </c>
      <c r="E1296" t="inlineStr">
        <is>
          <t xml:space="preserve">            A057C680</t>
        </is>
      </c>
      <c r="F1296" t="inlineStr">
        <is>
          <t>A057C680</t>
        </is>
      </c>
      <c r="G1296" t="inlineStr">
        <is>
          <t>EPA17-INSULATION</t>
        </is>
      </c>
      <c r="H1296" t="n">
        <v>1</v>
      </c>
      <c r="I1296" t="inlineStr">
        <is>
          <t>RAW MATERIAL</t>
        </is>
      </c>
      <c r="J1296" t="inlineStr">
        <is>
          <t>Active</t>
        </is>
      </c>
      <c r="L1296" t="n">
        <v>120</v>
      </c>
      <c r="M1296" t="n">
        <v>1</v>
      </c>
      <c r="Q1296" t="inlineStr">
        <is>
          <t>EA</t>
        </is>
      </c>
      <c r="R1296" t="inlineStr">
        <is>
          <t>Item</t>
        </is>
      </c>
      <c r="S1296" t="n">
        <v>1</v>
      </c>
      <c r="T1296" t="n">
        <v>100</v>
      </c>
      <c r="U1296" t="n">
        <v>1</v>
      </c>
      <c r="V1296" t="n">
        <v>1</v>
      </c>
      <c r="W1296" t="inlineStr">
        <is>
          <t>Date</t>
        </is>
      </c>
      <c r="Z1296" s="153" t="n">
        <v>44720.66065972222</v>
      </c>
      <c r="AB1296" t="inlineStr">
        <is>
          <t>*</t>
        </is>
      </c>
      <c r="AD1296" t="inlineStr">
        <is>
          <t>Assembly Pull</t>
        </is>
      </c>
      <c r="AE1296" t="inlineStr">
        <is>
          <t>MFRJ KITS</t>
        </is>
      </c>
      <c r="AI1296" t="n">
        <v>1</v>
      </c>
      <c r="AK1296" t="n">
        <v>1</v>
      </c>
      <c r="AL1296" t="n">
        <v>10</v>
      </c>
      <c r="AN1296" t="n">
        <v>0</v>
      </c>
      <c r="AO1296" t="n">
        <v>12</v>
      </c>
      <c r="AU1296" t="inlineStr">
        <is>
          <t>None</t>
        </is>
      </c>
      <c r="AV1296" t="inlineStr">
        <is>
          <t>*</t>
        </is>
      </c>
    </row>
    <row r="1297" ht="14.25" customHeight="1" s="152">
      <c r="A1297" t="inlineStr">
        <is>
          <t>SCR</t>
        </is>
      </c>
      <c r="B1297" t="n">
        <v>2</v>
      </c>
      <c r="C1297" t="inlineStr">
        <is>
          <t>A071X396-00</t>
        </is>
      </c>
      <c r="D1297" t="inlineStr">
        <is>
          <t>A071X396</t>
        </is>
      </c>
      <c r="E1297" t="inlineStr">
        <is>
          <t xml:space="preserve">            A054A424</t>
        </is>
      </c>
      <c r="F1297" t="inlineStr">
        <is>
          <t>A054A424</t>
        </is>
      </c>
      <c r="G1297" t="inlineStr">
        <is>
          <t>EPA17-FLANGED HEAT SHIELD</t>
        </is>
      </c>
      <c r="H1297" t="n">
        <v>1</v>
      </c>
      <c r="I1297" t="inlineStr">
        <is>
          <t>RAW MATERIAL</t>
        </is>
      </c>
      <c r="J1297" t="inlineStr">
        <is>
          <t>Active</t>
        </is>
      </c>
      <c r="L1297" t="n">
        <v>130</v>
      </c>
      <c r="M1297" t="n">
        <v>1</v>
      </c>
      <c r="Q1297" t="inlineStr">
        <is>
          <t>EA</t>
        </is>
      </c>
      <c r="R1297" t="inlineStr">
        <is>
          <t>Item</t>
        </is>
      </c>
      <c r="S1297" t="n">
        <v>1</v>
      </c>
      <c r="T1297" t="n">
        <v>100</v>
      </c>
      <c r="U1297" t="n">
        <v>1</v>
      </c>
      <c r="V1297" t="n">
        <v>1</v>
      </c>
      <c r="W1297" t="inlineStr">
        <is>
          <t>Date</t>
        </is>
      </c>
      <c r="Z1297" s="153" t="n">
        <v>44720.66065972222</v>
      </c>
      <c r="AB1297" t="inlineStr">
        <is>
          <t>*</t>
        </is>
      </c>
      <c r="AD1297" t="inlineStr">
        <is>
          <t>Assembly Pull</t>
        </is>
      </c>
      <c r="AE1297" t="inlineStr">
        <is>
          <t>MFRJ KITS</t>
        </is>
      </c>
      <c r="AI1297" t="n">
        <v>1</v>
      </c>
      <c r="AK1297" t="n">
        <v>1</v>
      </c>
      <c r="AL1297" t="n">
        <v>10</v>
      </c>
      <c r="AN1297" t="n">
        <v>0</v>
      </c>
      <c r="AO1297" t="n">
        <v>12</v>
      </c>
      <c r="AU1297" t="inlineStr">
        <is>
          <t>None</t>
        </is>
      </c>
      <c r="AV1297" t="inlineStr">
        <is>
          <t>*</t>
        </is>
      </c>
    </row>
    <row r="1298" ht="14.25" customHeight="1" s="152">
      <c r="A1298" t="inlineStr">
        <is>
          <t>SCR</t>
        </is>
      </c>
      <c r="B1298" t="n">
        <v>2</v>
      </c>
      <c r="C1298" t="inlineStr">
        <is>
          <t>A071X396-00</t>
        </is>
      </c>
      <c r="D1298" t="inlineStr">
        <is>
          <t>A071X396</t>
        </is>
      </c>
      <c r="E1298" t="inlineStr">
        <is>
          <t xml:space="preserve">            A052F373</t>
        </is>
      </c>
      <c r="F1298" t="inlineStr">
        <is>
          <t>A052F373</t>
        </is>
      </c>
      <c r="G1298" t="inlineStr">
        <is>
          <t>(BULK) EPA17-PIPE PLUG-OUTLET</t>
        </is>
      </c>
      <c r="H1298" t="n">
        <v>1</v>
      </c>
      <c r="I1298" t="inlineStr">
        <is>
          <t>RAW MATERIAL</t>
        </is>
      </c>
      <c r="J1298" t="inlineStr">
        <is>
          <t>Active</t>
        </is>
      </c>
      <c r="L1298" t="n">
        <v>140</v>
      </c>
      <c r="M1298" t="n">
        <v>1</v>
      </c>
      <c r="Q1298" t="inlineStr">
        <is>
          <t>EA</t>
        </is>
      </c>
      <c r="R1298" t="inlineStr">
        <is>
          <t>Item</t>
        </is>
      </c>
      <c r="S1298" t="n">
        <v>3</v>
      </c>
      <c r="T1298" t="n">
        <v>100</v>
      </c>
      <c r="U1298" t="n">
        <v>1</v>
      </c>
      <c r="V1298" t="n">
        <v>3</v>
      </c>
      <c r="W1298" t="inlineStr">
        <is>
          <t>Date</t>
        </is>
      </c>
      <c r="Z1298" s="153" t="n">
        <v>44720.66065972222</v>
      </c>
      <c r="AB1298" t="inlineStr">
        <is>
          <t>*</t>
        </is>
      </c>
      <c r="AD1298" t="inlineStr">
        <is>
          <t>Bulk</t>
        </is>
      </c>
      <c r="AI1298" t="n">
        <v>3</v>
      </c>
      <c r="AK1298" t="n">
        <v>1</v>
      </c>
      <c r="AL1298" t="n">
        <v>10</v>
      </c>
      <c r="AN1298" t="n">
        <v>0</v>
      </c>
      <c r="AO1298" t="n">
        <v>12</v>
      </c>
      <c r="AU1298" t="inlineStr">
        <is>
          <t>None</t>
        </is>
      </c>
      <c r="AV1298" t="inlineStr">
        <is>
          <t>*</t>
        </is>
      </c>
    </row>
    <row r="1299" ht="14.25" customHeight="1" s="152">
      <c r="A1299" t="inlineStr">
        <is>
          <t>SCR</t>
        </is>
      </c>
      <c r="B1299" t="n">
        <v>1</v>
      </c>
      <c r="C1299" t="inlineStr">
        <is>
          <t>A071X397-00</t>
        </is>
      </c>
      <c r="D1299" t="inlineStr">
        <is>
          <t>A071X397</t>
        </is>
      </c>
      <c r="E1299" t="inlineStr">
        <is>
          <t xml:space="preserve">    -  A071X397P</t>
        </is>
      </c>
      <c r="F1299" t="inlineStr">
        <is>
          <t>A071X397</t>
        </is>
      </c>
      <c r="G1299" t="inlineStr">
        <is>
          <t>GHG21-OUTLET SUB MODULE-SO</t>
        </is>
      </c>
      <c r="H1299" t="n">
        <v>1</v>
      </c>
      <c r="I1299" t="inlineStr">
        <is>
          <t>PHANTOM</t>
        </is>
      </c>
      <c r="J1299" t="inlineStr">
        <is>
          <t>PHANTOM</t>
        </is>
      </c>
      <c r="L1299" t="n">
        <v>10</v>
      </c>
      <c r="M1299" t="n">
        <v>1</v>
      </c>
      <c r="Q1299" t="inlineStr">
        <is>
          <t>EA</t>
        </is>
      </c>
      <c r="R1299" t="inlineStr">
        <is>
          <t>Item</t>
        </is>
      </c>
      <c r="S1299" t="n">
        <v>1</v>
      </c>
      <c r="T1299" t="n">
        <v>100</v>
      </c>
      <c r="U1299" t="n">
        <v>1</v>
      </c>
      <c r="V1299" t="n">
        <v>1</v>
      </c>
      <c r="W1299" t="inlineStr">
        <is>
          <t>Date</t>
        </is>
      </c>
      <c r="Z1299" s="153" t="n">
        <v>44720.67663194444</v>
      </c>
      <c r="AB1299" t="inlineStr">
        <is>
          <t>*</t>
        </is>
      </c>
      <c r="AD1299" t="inlineStr">
        <is>
          <t>Phantom</t>
        </is>
      </c>
      <c r="AI1299" t="n">
        <v>1</v>
      </c>
      <c r="AK1299" t="n">
        <v>1</v>
      </c>
      <c r="AL1299" t="n">
        <v>0</v>
      </c>
      <c r="AN1299" t="n">
        <v>2</v>
      </c>
      <c r="AO1299" t="n">
        <v>83</v>
      </c>
      <c r="AU1299" t="inlineStr">
        <is>
          <t>None</t>
        </is>
      </c>
    </row>
    <row r="1300" ht="14.25" customHeight="1" s="152">
      <c r="A1300" t="inlineStr">
        <is>
          <t>SCR</t>
        </is>
      </c>
      <c r="B1300" t="n">
        <v>2</v>
      </c>
      <c r="C1300" t="inlineStr">
        <is>
          <t>A071X397-00</t>
        </is>
      </c>
      <c r="D1300" t="inlineStr">
        <is>
          <t>A071X397</t>
        </is>
      </c>
      <c r="E1300" t="inlineStr">
        <is>
          <t xml:space="preserve">        -  A071X397-SUB</t>
        </is>
      </c>
      <c r="F1300" t="inlineStr">
        <is>
          <t>A071X397</t>
        </is>
      </c>
      <c r="G1300" t="inlineStr">
        <is>
          <t>GHG21-OUTLET SUB MODULE-SO</t>
        </is>
      </c>
      <c r="H1300" t="n">
        <v>1</v>
      </c>
      <c r="I1300" t="inlineStr">
        <is>
          <t>SUB ASSEMBLY</t>
        </is>
      </c>
      <c r="J1300" t="inlineStr">
        <is>
          <t>Active</t>
        </is>
      </c>
      <c r="L1300" t="n">
        <v>10</v>
      </c>
      <c r="M1300" t="n">
        <v>1</v>
      </c>
      <c r="Q1300" t="inlineStr">
        <is>
          <t>EA</t>
        </is>
      </c>
      <c r="R1300" t="inlineStr">
        <is>
          <t>Item</t>
        </is>
      </c>
      <c r="S1300" t="n">
        <v>1</v>
      </c>
      <c r="T1300" t="n">
        <v>100</v>
      </c>
      <c r="U1300" t="n">
        <v>1</v>
      </c>
      <c r="V1300" t="n">
        <v>1</v>
      </c>
      <c r="W1300" t="inlineStr">
        <is>
          <t>Date</t>
        </is>
      </c>
      <c r="Z1300" s="153" t="n">
        <v>44720.67663194444</v>
      </c>
      <c r="AB1300" t="inlineStr">
        <is>
          <t>*</t>
        </is>
      </c>
      <c r="AD1300" t="inlineStr">
        <is>
          <t>Assembly Pull</t>
        </is>
      </c>
      <c r="AE1300" t="inlineStr">
        <is>
          <t>LSSMSMOD</t>
        </is>
      </c>
      <c r="AI1300" t="n">
        <v>1</v>
      </c>
      <c r="AK1300" t="n">
        <v>1</v>
      </c>
      <c r="AL1300" t="n">
        <v>1.00104166666667</v>
      </c>
      <c r="AN1300" t="n">
        <v>1.00104166666667</v>
      </c>
      <c r="AO1300" t="n">
        <v>13.0010416666666</v>
      </c>
      <c r="AU1300" t="inlineStr">
        <is>
          <t>None</t>
        </is>
      </c>
      <c r="AV1300" t="inlineStr">
        <is>
          <t>*</t>
        </is>
      </c>
    </row>
    <row r="1301" ht="14.25" customHeight="1" s="152">
      <c r="A1301" t="inlineStr">
        <is>
          <t>SCR</t>
        </is>
      </c>
      <c r="B1301" t="n">
        <v>3</v>
      </c>
      <c r="C1301" t="inlineStr">
        <is>
          <t>A071X397-00</t>
        </is>
      </c>
      <c r="D1301" t="inlineStr">
        <is>
          <t>A071X397</t>
        </is>
      </c>
      <c r="E1301" t="inlineStr">
        <is>
          <t xml:space="preserve">                A054H712</t>
        </is>
      </c>
      <c r="F1301" t="inlineStr">
        <is>
          <t>A054H712</t>
        </is>
      </c>
      <c r="G1301" t="inlineStr">
        <is>
          <t>EPA17-PLATE, FLANGED</t>
        </is>
      </c>
      <c r="H1301" t="n">
        <v>1</v>
      </c>
      <c r="I1301" t="inlineStr">
        <is>
          <t>RAW MATERIAL</t>
        </is>
      </c>
      <c r="J1301" t="inlineStr">
        <is>
          <t>Active</t>
        </is>
      </c>
      <c r="L1301" t="n">
        <v>10</v>
      </c>
      <c r="M1301" t="n">
        <v>1</v>
      </c>
      <c r="Q1301" t="inlineStr">
        <is>
          <t>EA</t>
        </is>
      </c>
      <c r="R1301" t="inlineStr">
        <is>
          <t>Item</t>
        </is>
      </c>
      <c r="S1301" t="n">
        <v>1</v>
      </c>
      <c r="T1301" t="n">
        <v>100</v>
      </c>
      <c r="U1301" t="n">
        <v>1</v>
      </c>
      <c r="V1301" t="n">
        <v>1</v>
      </c>
      <c r="W1301" t="inlineStr">
        <is>
          <t>Date</t>
        </is>
      </c>
      <c r="Z1301" s="153" t="n">
        <v>44720.67663194444</v>
      </c>
      <c r="AB1301" t="inlineStr">
        <is>
          <t>*</t>
        </is>
      </c>
      <c r="AD1301" t="inlineStr">
        <is>
          <t>Assembly Pull</t>
        </is>
      </c>
      <c r="AE1301" t="inlineStr">
        <is>
          <t>MFRJ KITS</t>
        </is>
      </c>
      <c r="AI1301" t="n">
        <v>1</v>
      </c>
      <c r="AK1301" t="n">
        <v>1</v>
      </c>
      <c r="AL1301" t="n">
        <v>10</v>
      </c>
      <c r="AN1301" t="n">
        <v>0</v>
      </c>
      <c r="AO1301" t="n">
        <v>12</v>
      </c>
      <c r="AU1301" t="inlineStr">
        <is>
          <t>None</t>
        </is>
      </c>
      <c r="AV1301" t="inlineStr">
        <is>
          <t>*</t>
        </is>
      </c>
    </row>
    <row r="1302" ht="14.25" customHeight="1" s="152">
      <c r="A1302" t="inlineStr">
        <is>
          <t>SCR</t>
        </is>
      </c>
      <c r="B1302" t="n">
        <v>3</v>
      </c>
      <c r="C1302" t="inlineStr">
        <is>
          <t>A071X397-00</t>
        </is>
      </c>
      <c r="D1302" t="inlineStr">
        <is>
          <t>A071X397</t>
        </is>
      </c>
      <c r="E1302" t="inlineStr">
        <is>
          <t xml:space="preserve">                A054H713</t>
        </is>
      </c>
      <c r="F1302" t="inlineStr">
        <is>
          <t>A054H713</t>
        </is>
      </c>
      <c r="G1302" t="inlineStr">
        <is>
          <t>EPA17-PLATE, FLANGED</t>
        </is>
      </c>
      <c r="H1302" t="n">
        <v>1</v>
      </c>
      <c r="I1302" t="inlineStr">
        <is>
          <t>RAW MATERIAL</t>
        </is>
      </c>
      <c r="J1302" t="inlineStr">
        <is>
          <t>Active</t>
        </is>
      </c>
      <c r="L1302" t="n">
        <v>20</v>
      </c>
      <c r="M1302" t="n">
        <v>1</v>
      </c>
      <c r="Q1302" t="inlineStr">
        <is>
          <t>EA</t>
        </is>
      </c>
      <c r="R1302" t="inlineStr">
        <is>
          <t>Item</t>
        </is>
      </c>
      <c r="S1302" t="n">
        <v>1</v>
      </c>
      <c r="T1302" t="n">
        <v>100</v>
      </c>
      <c r="U1302" t="n">
        <v>1</v>
      </c>
      <c r="V1302" t="n">
        <v>1</v>
      </c>
      <c r="W1302" t="inlineStr">
        <is>
          <t>Date</t>
        </is>
      </c>
      <c r="Z1302" s="153" t="n">
        <v>44720.67663194444</v>
      </c>
      <c r="AB1302" t="inlineStr">
        <is>
          <t>*</t>
        </is>
      </c>
      <c r="AD1302" t="inlineStr">
        <is>
          <t>Assembly Pull</t>
        </is>
      </c>
      <c r="AE1302" t="inlineStr">
        <is>
          <t>MFRJ KITS</t>
        </is>
      </c>
      <c r="AI1302" t="n">
        <v>1</v>
      </c>
      <c r="AK1302" t="n">
        <v>1</v>
      </c>
      <c r="AL1302" t="n">
        <v>10</v>
      </c>
      <c r="AN1302" t="n">
        <v>0</v>
      </c>
      <c r="AO1302" t="n">
        <v>12</v>
      </c>
      <c r="AU1302" t="inlineStr">
        <is>
          <t>None</t>
        </is>
      </c>
      <c r="AV1302" t="inlineStr">
        <is>
          <t>*</t>
        </is>
      </c>
    </row>
    <row r="1303" ht="14.25" customHeight="1" s="152">
      <c r="A1303" t="inlineStr">
        <is>
          <t>SCR</t>
        </is>
      </c>
      <c r="B1303" t="n">
        <v>3</v>
      </c>
      <c r="C1303" t="inlineStr">
        <is>
          <t>A071X397-00</t>
        </is>
      </c>
      <c r="D1303" t="inlineStr">
        <is>
          <t>A071X397</t>
        </is>
      </c>
      <c r="E1303" t="inlineStr">
        <is>
          <t xml:space="preserve">                A054R839</t>
        </is>
      </c>
      <c r="F1303" t="inlineStr">
        <is>
          <t>A054R839</t>
        </is>
      </c>
      <c r="G1303" t="inlineStr">
        <is>
          <t>EPA17-PIPE COUPLING-OUTLET</t>
        </is>
      </c>
      <c r="H1303" t="n">
        <v>1</v>
      </c>
      <c r="I1303" t="inlineStr">
        <is>
          <t>RAW MATERIAL</t>
        </is>
      </c>
      <c r="J1303" t="inlineStr">
        <is>
          <t>Active</t>
        </is>
      </c>
      <c r="L1303" t="n">
        <v>30</v>
      </c>
      <c r="M1303" t="n">
        <v>1</v>
      </c>
      <c r="Q1303" t="inlineStr">
        <is>
          <t>EA</t>
        </is>
      </c>
      <c r="R1303" t="inlineStr">
        <is>
          <t>Item</t>
        </is>
      </c>
      <c r="S1303" t="n">
        <v>4</v>
      </c>
      <c r="T1303" t="n">
        <v>100</v>
      </c>
      <c r="U1303" t="n">
        <v>1</v>
      </c>
      <c r="V1303" t="n">
        <v>4</v>
      </c>
      <c r="W1303" t="inlineStr">
        <is>
          <t>Date</t>
        </is>
      </c>
      <c r="Z1303" s="153" t="n">
        <v>44720.67663194444</v>
      </c>
      <c r="AB1303" t="inlineStr">
        <is>
          <t>*</t>
        </is>
      </c>
      <c r="AD1303" t="inlineStr">
        <is>
          <t>Assembly Pull</t>
        </is>
      </c>
      <c r="AE1303" t="inlineStr">
        <is>
          <t>MFRJ KITS</t>
        </is>
      </c>
      <c r="AI1303" t="n">
        <v>4</v>
      </c>
      <c r="AK1303" t="n">
        <v>1</v>
      </c>
      <c r="AL1303" t="n">
        <v>10</v>
      </c>
      <c r="AN1303" t="n">
        <v>0</v>
      </c>
      <c r="AO1303" t="n">
        <v>12</v>
      </c>
      <c r="AU1303" t="inlineStr">
        <is>
          <t>None</t>
        </is>
      </c>
      <c r="AV1303" t="inlineStr">
        <is>
          <t>*</t>
        </is>
      </c>
    </row>
    <row r="1304" ht="14.25" customHeight="1" s="152">
      <c r="A1304" t="inlineStr">
        <is>
          <t>SCR</t>
        </is>
      </c>
      <c r="B1304" t="n">
        <v>3</v>
      </c>
      <c r="C1304" t="inlineStr">
        <is>
          <t>A071X397-00</t>
        </is>
      </c>
      <c r="D1304" t="inlineStr">
        <is>
          <t>A071X397</t>
        </is>
      </c>
      <c r="E1304" t="inlineStr">
        <is>
          <t xml:space="preserve">            -  A057Z322</t>
        </is>
      </c>
      <c r="F1304" t="inlineStr">
        <is>
          <t>A057Z322</t>
        </is>
      </c>
      <c r="G1304" t="inlineStr">
        <is>
          <t>EPA17-GAS SAMPLING SUBMODULE</t>
        </is>
      </c>
      <c r="H1304" t="n">
        <v>1</v>
      </c>
      <c r="I1304" t="inlineStr">
        <is>
          <t>PHANTOM</t>
        </is>
      </c>
      <c r="J1304" t="inlineStr">
        <is>
          <t>PHANTOM</t>
        </is>
      </c>
      <c r="L1304" t="n">
        <v>40</v>
      </c>
      <c r="M1304" t="n">
        <v>1</v>
      </c>
      <c r="Q1304" t="inlineStr">
        <is>
          <t>EA</t>
        </is>
      </c>
      <c r="R1304" t="inlineStr">
        <is>
          <t>Item</t>
        </is>
      </c>
      <c r="S1304" t="n">
        <v>1</v>
      </c>
      <c r="T1304" t="n">
        <v>100</v>
      </c>
      <c r="U1304" t="n">
        <v>1</v>
      </c>
      <c r="V1304" t="n">
        <v>1</v>
      </c>
      <c r="W1304" t="inlineStr">
        <is>
          <t>Date</t>
        </is>
      </c>
      <c r="Z1304" s="153" t="n">
        <v>44720.67663194444</v>
      </c>
      <c r="AB1304" t="inlineStr">
        <is>
          <t>*</t>
        </is>
      </c>
      <c r="AD1304" t="inlineStr">
        <is>
          <t>Phantom</t>
        </is>
      </c>
      <c r="AI1304" t="n">
        <v>1</v>
      </c>
      <c r="AK1304" t="n">
        <v>1</v>
      </c>
      <c r="AL1304" t="n">
        <v>0</v>
      </c>
      <c r="AN1304" t="n">
        <v>0</v>
      </c>
      <c r="AO1304" t="n">
        <v>12</v>
      </c>
      <c r="AU1304" t="inlineStr">
        <is>
          <t>None</t>
        </is>
      </c>
    </row>
    <row r="1305" ht="14.25" customHeight="1" s="152">
      <c r="A1305" t="inlineStr">
        <is>
          <t>SCR</t>
        </is>
      </c>
      <c r="B1305" t="n">
        <v>4</v>
      </c>
      <c r="C1305" t="inlineStr">
        <is>
          <t>A071X397-00</t>
        </is>
      </c>
      <c r="D1305" t="inlineStr">
        <is>
          <t>A071X397</t>
        </is>
      </c>
      <c r="E1305" t="inlineStr">
        <is>
          <t xml:space="preserve">                    A065W498</t>
        </is>
      </c>
      <c r="F1305" t="inlineStr">
        <is>
          <t>A065W498</t>
        </is>
      </c>
      <c r="G1305" t="inlineStr">
        <is>
          <t>TUBE</t>
        </is>
      </c>
      <c r="H1305" t="n">
        <v>1</v>
      </c>
      <c r="I1305" t="inlineStr">
        <is>
          <t>RAW MATERIAL</t>
        </is>
      </c>
      <c r="J1305" t="inlineStr">
        <is>
          <t>Active</t>
        </is>
      </c>
      <c r="L1305" t="n">
        <v>10</v>
      </c>
      <c r="M1305" t="n">
        <v>1</v>
      </c>
      <c r="Q1305" t="inlineStr">
        <is>
          <t>EA</t>
        </is>
      </c>
      <c r="R1305" t="inlineStr">
        <is>
          <t>Item</t>
        </is>
      </c>
      <c r="S1305" t="n">
        <v>1</v>
      </c>
      <c r="T1305" t="n">
        <v>100</v>
      </c>
      <c r="U1305" t="n">
        <v>1</v>
      </c>
      <c r="V1305" t="n">
        <v>1</v>
      </c>
      <c r="W1305" t="inlineStr">
        <is>
          <t>Date</t>
        </is>
      </c>
      <c r="Z1305" s="153" t="n">
        <v>44720.67663194444</v>
      </c>
      <c r="AB1305" t="inlineStr">
        <is>
          <t>*</t>
        </is>
      </c>
      <c r="AD1305" t="inlineStr">
        <is>
          <t>Assembly Pull</t>
        </is>
      </c>
      <c r="AE1305" t="inlineStr">
        <is>
          <t>MFRJ KITS</t>
        </is>
      </c>
      <c r="AI1305" t="n">
        <v>1</v>
      </c>
      <c r="AK1305" t="n">
        <v>1</v>
      </c>
      <c r="AL1305" t="n">
        <v>10</v>
      </c>
      <c r="AN1305" t="n">
        <v>0</v>
      </c>
      <c r="AO1305" t="n">
        <v>12</v>
      </c>
      <c r="AU1305" t="inlineStr">
        <is>
          <t>None</t>
        </is>
      </c>
      <c r="AV1305" t="inlineStr">
        <is>
          <t>*</t>
        </is>
      </c>
    </row>
    <row r="1306" ht="14.25" customHeight="1" s="152">
      <c r="A1306" t="inlineStr">
        <is>
          <t>SCR</t>
        </is>
      </c>
      <c r="B1306" t="n">
        <v>4</v>
      </c>
      <c r="C1306" t="inlineStr">
        <is>
          <t>A071X397-00</t>
        </is>
      </c>
      <c r="D1306" t="inlineStr">
        <is>
          <t>A071X397</t>
        </is>
      </c>
      <c r="E1306" t="inlineStr">
        <is>
          <t xml:space="preserve">                    A040W485</t>
        </is>
      </c>
      <c r="F1306" t="inlineStr">
        <is>
          <t>A040W485</t>
        </is>
      </c>
      <c r="G1306" t="inlineStr">
        <is>
          <t>ADAPTER CLAMP</t>
        </is>
      </c>
      <c r="H1306" t="n">
        <v>1</v>
      </c>
      <c r="I1306" t="inlineStr">
        <is>
          <t>RAW MATERIAL</t>
        </is>
      </c>
      <c r="J1306" t="inlineStr">
        <is>
          <t>Active</t>
        </is>
      </c>
      <c r="L1306" t="n">
        <v>20</v>
      </c>
      <c r="M1306" t="n">
        <v>1</v>
      </c>
      <c r="Q1306" t="inlineStr">
        <is>
          <t>EA</t>
        </is>
      </c>
      <c r="R1306" t="inlineStr">
        <is>
          <t>Item</t>
        </is>
      </c>
      <c r="S1306" t="n">
        <v>1</v>
      </c>
      <c r="T1306" t="n">
        <v>100</v>
      </c>
      <c r="U1306" t="n">
        <v>1</v>
      </c>
      <c r="V1306" t="n">
        <v>1</v>
      </c>
      <c r="W1306" t="inlineStr">
        <is>
          <t>Date</t>
        </is>
      </c>
      <c r="Z1306" s="153" t="n">
        <v>44720.67663194444</v>
      </c>
      <c r="AB1306" t="inlineStr">
        <is>
          <t>*</t>
        </is>
      </c>
      <c r="AD1306" t="inlineStr">
        <is>
          <t>Assembly Pull</t>
        </is>
      </c>
      <c r="AE1306" t="inlineStr">
        <is>
          <t>M1200</t>
        </is>
      </c>
      <c r="AI1306" t="n">
        <v>1</v>
      </c>
      <c r="AK1306" t="n">
        <v>1</v>
      </c>
      <c r="AL1306" t="n">
        <v>10</v>
      </c>
      <c r="AN1306" t="n">
        <v>0</v>
      </c>
      <c r="AO1306" t="n">
        <v>12</v>
      </c>
      <c r="AU1306" t="inlineStr">
        <is>
          <t>None</t>
        </is>
      </c>
      <c r="AV1306" t="inlineStr">
        <is>
          <t>*</t>
        </is>
      </c>
    </row>
    <row r="1307" ht="14.25" customHeight="1" s="152">
      <c r="A1307" t="inlineStr">
        <is>
          <t>SCR</t>
        </is>
      </c>
      <c r="B1307" t="n">
        <v>2</v>
      </c>
      <c r="C1307" t="inlineStr">
        <is>
          <t>A071X397-00</t>
        </is>
      </c>
      <c r="D1307" t="inlineStr">
        <is>
          <t>A071X397</t>
        </is>
      </c>
      <c r="E1307" t="inlineStr">
        <is>
          <t xml:space="preserve">        -  A054V487</t>
        </is>
      </c>
      <c r="F1307" t="inlineStr">
        <is>
          <t>A054V487</t>
        </is>
      </c>
      <c r="G1307" t="inlineStr">
        <is>
          <t>EPA17-SCR CAT MODULE-SUB ASSY</t>
        </is>
      </c>
      <c r="H1307" t="n">
        <v>1</v>
      </c>
      <c r="I1307" t="inlineStr">
        <is>
          <t>SUB ASSEMBLY</t>
        </is>
      </c>
      <c r="J1307" t="inlineStr">
        <is>
          <t>Active</t>
        </is>
      </c>
      <c r="L1307" t="n">
        <v>20</v>
      </c>
      <c r="M1307" t="n">
        <v>1</v>
      </c>
      <c r="Q1307" t="inlineStr">
        <is>
          <t>EA</t>
        </is>
      </c>
      <c r="R1307" t="inlineStr">
        <is>
          <t>Item</t>
        </is>
      </c>
      <c r="S1307" t="n">
        <v>1</v>
      </c>
      <c r="T1307" t="n">
        <v>100</v>
      </c>
      <c r="U1307" t="n">
        <v>1</v>
      </c>
      <c r="V1307" t="n">
        <v>1</v>
      </c>
      <c r="W1307" t="inlineStr">
        <is>
          <t>Date</t>
        </is>
      </c>
      <c r="Z1307" s="153" t="n">
        <v>44720.67663194444</v>
      </c>
      <c r="AB1307" t="inlineStr">
        <is>
          <t>*</t>
        </is>
      </c>
      <c r="AD1307" t="inlineStr">
        <is>
          <t>Assembly Pull</t>
        </is>
      </c>
      <c r="AE1307" t="inlineStr">
        <is>
          <t>M1200</t>
        </is>
      </c>
      <c r="AI1307" t="n">
        <v>1</v>
      </c>
      <c r="AK1307" t="n">
        <v>1</v>
      </c>
      <c r="AL1307" t="n">
        <v>1</v>
      </c>
      <c r="AN1307" t="n">
        <v>2</v>
      </c>
      <c r="AO1307" t="n">
        <v>83</v>
      </c>
      <c r="AU1307" t="inlineStr">
        <is>
          <t>None</t>
        </is>
      </c>
      <c r="AV1307" t="inlineStr">
        <is>
          <t>*</t>
        </is>
      </c>
    </row>
    <row r="1308" ht="14.25" customHeight="1" s="152">
      <c r="A1308" t="inlineStr">
        <is>
          <t>SCR</t>
        </is>
      </c>
      <c r="B1308" t="n">
        <v>3</v>
      </c>
      <c r="C1308" t="inlineStr">
        <is>
          <t>A071X397-00</t>
        </is>
      </c>
      <c r="D1308" t="inlineStr">
        <is>
          <t>A071X397</t>
        </is>
      </c>
      <c r="E1308" t="inlineStr">
        <is>
          <t xml:space="preserve">            -  A052F398</t>
        </is>
      </c>
      <c r="F1308" t="inlineStr">
        <is>
          <t>A052F398</t>
        </is>
      </c>
      <c r="G1308" t="inlineStr">
        <is>
          <t>EPA17-SCR BODY</t>
        </is>
      </c>
      <c r="H1308" t="n">
        <v>1</v>
      </c>
      <c r="I1308" t="inlineStr">
        <is>
          <t>SUB ASSEMBLY</t>
        </is>
      </c>
      <c r="J1308" t="inlineStr">
        <is>
          <t>Active</t>
        </is>
      </c>
      <c r="L1308" t="n">
        <v>10</v>
      </c>
      <c r="M1308" t="n">
        <v>1</v>
      </c>
      <c r="Q1308" t="inlineStr">
        <is>
          <t>EA</t>
        </is>
      </c>
      <c r="R1308" t="inlineStr">
        <is>
          <t>Item</t>
        </is>
      </c>
      <c r="S1308" t="n">
        <v>1</v>
      </c>
      <c r="T1308" t="n">
        <v>100</v>
      </c>
      <c r="U1308" t="n">
        <v>1</v>
      </c>
      <c r="V1308" t="n">
        <v>1</v>
      </c>
      <c r="W1308" t="inlineStr">
        <is>
          <t>Date</t>
        </is>
      </c>
      <c r="Z1308" s="153" t="n">
        <v>44720.67663194444</v>
      </c>
      <c r="AB1308" t="inlineStr">
        <is>
          <t>*</t>
        </is>
      </c>
      <c r="AD1308" t="inlineStr">
        <is>
          <t>Assembly Pull</t>
        </is>
      </c>
      <c r="AE1308" t="inlineStr">
        <is>
          <t>C500</t>
        </is>
      </c>
      <c r="AI1308" t="n">
        <v>1</v>
      </c>
      <c r="AK1308" t="n">
        <v>1</v>
      </c>
      <c r="AL1308" t="n">
        <v>1</v>
      </c>
      <c r="AN1308" t="n">
        <v>1</v>
      </c>
      <c r="AO1308" t="n">
        <v>6</v>
      </c>
      <c r="AU1308" t="inlineStr">
        <is>
          <t>None</t>
        </is>
      </c>
      <c r="AV1308" t="inlineStr">
        <is>
          <t>*</t>
        </is>
      </c>
    </row>
    <row r="1309" ht="14.25" customHeight="1" s="152">
      <c r="A1309" t="inlineStr">
        <is>
          <t>SCR</t>
        </is>
      </c>
      <c r="B1309" t="n">
        <v>4</v>
      </c>
      <c r="C1309" t="inlineStr">
        <is>
          <t>A071X397-00</t>
        </is>
      </c>
      <c r="D1309" t="inlineStr">
        <is>
          <t>A071X397</t>
        </is>
      </c>
      <c r="E1309" t="inlineStr">
        <is>
          <t xml:space="preserve">                    A052F398F</t>
        </is>
      </c>
      <c r="F1309" t="inlineStr">
        <is>
          <t>A052F398</t>
        </is>
      </c>
      <c r="G1309" t="inlineStr">
        <is>
          <t>EPA17-SCR BODY</t>
        </is>
      </c>
      <c r="H1309" t="n">
        <v>1</v>
      </c>
      <c r="I1309" t="inlineStr">
        <is>
          <t>RAW MATERIAL</t>
        </is>
      </c>
      <c r="J1309" t="inlineStr">
        <is>
          <t>Active</t>
        </is>
      </c>
      <c r="L1309" t="n">
        <v>10</v>
      </c>
      <c r="M1309" t="n">
        <v>1</v>
      </c>
      <c r="Q1309" t="inlineStr">
        <is>
          <t>EA</t>
        </is>
      </c>
      <c r="R1309" t="inlineStr">
        <is>
          <t>Item</t>
        </is>
      </c>
      <c r="S1309" t="n">
        <v>1</v>
      </c>
      <c r="T1309" t="n">
        <v>100</v>
      </c>
      <c r="U1309" t="n">
        <v>1</v>
      </c>
      <c r="V1309" t="n">
        <v>1</v>
      </c>
      <c r="W1309" t="inlineStr">
        <is>
          <t>Date</t>
        </is>
      </c>
      <c r="Z1309" s="153" t="n">
        <v>44720.67663194444</v>
      </c>
      <c r="AB1309" t="inlineStr">
        <is>
          <t>*</t>
        </is>
      </c>
      <c r="AD1309" t="inlineStr">
        <is>
          <t>Assembly Pull</t>
        </is>
      </c>
      <c r="AE1309" t="inlineStr">
        <is>
          <t>LSLASER</t>
        </is>
      </c>
      <c r="AI1309" t="n">
        <v>1</v>
      </c>
      <c r="AK1309" t="n">
        <v>1</v>
      </c>
      <c r="AL1309" t="n">
        <v>5</v>
      </c>
      <c r="AN1309" t="n">
        <v>0</v>
      </c>
      <c r="AO1309" t="n">
        <v>5</v>
      </c>
      <c r="AU1309" t="inlineStr">
        <is>
          <t>None</t>
        </is>
      </c>
      <c r="AV1309" t="inlineStr">
        <is>
          <t>*</t>
        </is>
      </c>
    </row>
    <row r="1310" ht="14.25" customHeight="1" s="152">
      <c r="A1310" t="inlineStr">
        <is>
          <t>SCR</t>
        </is>
      </c>
      <c r="B1310" t="n">
        <v>3</v>
      </c>
      <c r="C1310" t="inlineStr">
        <is>
          <t>A071X397-00</t>
        </is>
      </c>
      <c r="D1310" t="inlineStr">
        <is>
          <t>A071X397</t>
        </is>
      </c>
      <c r="E1310" t="inlineStr">
        <is>
          <t xml:space="preserve">            -  A047W706</t>
        </is>
      </c>
      <c r="F1310" t="inlineStr">
        <is>
          <t>A047W706</t>
        </is>
      </c>
      <c r="G1310" t="inlineStr">
        <is>
          <t>EPA17-AMMONIA SLIP CATALYST</t>
        </is>
      </c>
      <c r="H1310" t="n">
        <v>1</v>
      </c>
      <c r="I1310" t="inlineStr">
        <is>
          <t>PHANTOM</t>
        </is>
      </c>
      <c r="J1310" t="inlineStr">
        <is>
          <t>PHANTOM</t>
        </is>
      </c>
      <c r="L1310" t="n">
        <v>20</v>
      </c>
      <c r="M1310" t="n">
        <v>1</v>
      </c>
      <c r="Q1310" t="inlineStr">
        <is>
          <t>EA</t>
        </is>
      </c>
      <c r="R1310" t="inlineStr">
        <is>
          <t>Item</t>
        </is>
      </c>
      <c r="S1310" t="n">
        <v>1</v>
      </c>
      <c r="T1310" t="n">
        <v>100</v>
      </c>
      <c r="U1310" t="n">
        <v>1</v>
      </c>
      <c r="V1310" t="n">
        <v>1</v>
      </c>
      <c r="W1310" t="inlineStr">
        <is>
          <t>Date</t>
        </is>
      </c>
      <c r="Z1310" s="153" t="n">
        <v>44720.67663194444</v>
      </c>
      <c r="AB1310" t="inlineStr">
        <is>
          <t>*</t>
        </is>
      </c>
      <c r="AD1310" t="inlineStr">
        <is>
          <t>Phantom</t>
        </is>
      </c>
      <c r="AE1310" t="inlineStr">
        <is>
          <t>C500</t>
        </is>
      </c>
      <c r="AI1310" t="n">
        <v>1</v>
      </c>
      <c r="AK1310" t="n">
        <v>1</v>
      </c>
      <c r="AL1310" t="n">
        <v>0</v>
      </c>
      <c r="AN1310" t="n">
        <v>0</v>
      </c>
      <c r="AO1310" t="n">
        <v>82</v>
      </c>
      <c r="AU1310" t="inlineStr">
        <is>
          <t>None</t>
        </is>
      </c>
    </row>
    <row r="1311" ht="14.25" customHeight="1" s="152">
      <c r="A1311" t="inlineStr">
        <is>
          <t>SCR</t>
        </is>
      </c>
      <c r="B1311" t="n">
        <v>4</v>
      </c>
      <c r="C1311" t="inlineStr">
        <is>
          <t>A071X397-00</t>
        </is>
      </c>
      <c r="D1311" t="inlineStr">
        <is>
          <t>A071X397</t>
        </is>
      </c>
      <c r="E1311" t="inlineStr">
        <is>
          <t xml:space="preserve">                    A047W706A</t>
        </is>
      </c>
      <c r="F1311" t="inlineStr">
        <is>
          <t>A047W706</t>
        </is>
      </c>
      <c r="G1311" t="inlineStr">
        <is>
          <t>EPA17-AMMONIA SLIP CATALYST</t>
        </is>
      </c>
      <c r="H1311" t="n">
        <v>1</v>
      </c>
      <c r="I1311" t="inlineStr">
        <is>
          <t>RAW MATERIAL</t>
        </is>
      </c>
      <c r="J1311" t="inlineStr">
        <is>
          <t>Active</t>
        </is>
      </c>
      <c r="L1311" t="n">
        <v>10</v>
      </c>
      <c r="M1311" t="n">
        <v>1</v>
      </c>
      <c r="Q1311" t="inlineStr">
        <is>
          <t>EA</t>
        </is>
      </c>
      <c r="R1311" t="inlineStr">
        <is>
          <t>Item</t>
        </is>
      </c>
      <c r="S1311" t="n">
        <v>1</v>
      </c>
      <c r="T1311" t="n">
        <v>100</v>
      </c>
      <c r="U1311" t="n">
        <v>1</v>
      </c>
      <c r="V1311" t="n">
        <v>1</v>
      </c>
      <c r="W1311" t="inlineStr">
        <is>
          <t>Date</t>
        </is>
      </c>
      <c r="Z1311" s="153" t="n">
        <v>44720.67663194444</v>
      </c>
      <c r="AB1311" t="inlineStr">
        <is>
          <t>*</t>
        </is>
      </c>
      <c r="AD1311" t="inlineStr">
        <is>
          <t>Assembly Pull</t>
        </is>
      </c>
      <c r="AE1311" t="inlineStr">
        <is>
          <t>C500</t>
        </is>
      </c>
      <c r="AI1311" t="n">
        <v>1</v>
      </c>
      <c r="AK1311" t="n">
        <v>1</v>
      </c>
      <c r="AL1311" t="n">
        <v>10</v>
      </c>
      <c r="AN1311" t="n">
        <v>0</v>
      </c>
      <c r="AO1311" t="n">
        <v>12</v>
      </c>
      <c r="AU1311" t="inlineStr">
        <is>
          <t>None</t>
        </is>
      </c>
      <c r="AV1311" t="inlineStr">
        <is>
          <t>*</t>
        </is>
      </c>
    </row>
    <row r="1312" ht="14.25" customHeight="1" s="152">
      <c r="A1312" t="inlineStr">
        <is>
          <t>SCR</t>
        </is>
      </c>
      <c r="B1312" t="n">
        <v>4</v>
      </c>
      <c r="C1312" t="inlineStr">
        <is>
          <t>A071X397-00</t>
        </is>
      </c>
      <c r="D1312" t="inlineStr">
        <is>
          <t>A071X397</t>
        </is>
      </c>
      <c r="E1312" t="inlineStr">
        <is>
          <t xml:space="preserve">                    Q196100</t>
        </is>
      </c>
      <c r="F1312" t="inlineStr">
        <is>
          <t>Q196100</t>
        </is>
      </c>
      <c r="G1312" t="inlineStr">
        <is>
          <t>PRECIOUS METAL PLATINUM PER PRINT</t>
        </is>
      </c>
      <c r="H1312" t="n">
        <v>1</v>
      </c>
      <c r="I1312" t="inlineStr">
        <is>
          <t>RAW MATERIAL</t>
        </is>
      </c>
      <c r="J1312" t="inlineStr">
        <is>
          <t>Active</t>
        </is>
      </c>
      <c r="L1312" t="n">
        <v>20</v>
      </c>
      <c r="M1312" t="n">
        <v>1</v>
      </c>
      <c r="Q1312" t="inlineStr">
        <is>
          <t>TZ</t>
        </is>
      </c>
      <c r="R1312" t="inlineStr">
        <is>
          <t>Item</t>
        </is>
      </c>
      <c r="S1312" t="n">
        <v>0.00493</v>
      </c>
      <c r="T1312" t="n">
        <v>100</v>
      </c>
      <c r="U1312" t="n">
        <v>1</v>
      </c>
      <c r="V1312" t="n">
        <v>0.00493</v>
      </c>
      <c r="W1312" t="inlineStr">
        <is>
          <t>Date</t>
        </is>
      </c>
      <c r="Z1312" s="153" t="n">
        <v>44720.67663194444</v>
      </c>
      <c r="AB1312" t="inlineStr">
        <is>
          <t>*</t>
        </is>
      </c>
      <c r="AC1312" t="inlineStr">
        <is>
          <t>MPTBR898</t>
        </is>
      </c>
      <c r="AD1312" t="inlineStr">
        <is>
          <t>Assembly Pull</t>
        </is>
      </c>
      <c r="AE1312" t="inlineStr">
        <is>
          <t>PGM</t>
        </is>
      </c>
      <c r="AI1312" t="n">
        <v>0.00493</v>
      </c>
      <c r="AK1312" t="n">
        <v>1</v>
      </c>
      <c r="AL1312" t="n">
        <v>80</v>
      </c>
      <c r="AN1312" t="n">
        <v>0</v>
      </c>
      <c r="AO1312" t="n">
        <v>82</v>
      </c>
      <c r="AU1312" t="inlineStr">
        <is>
          <t>None</t>
        </is>
      </c>
      <c r="AV1312" t="inlineStr">
        <is>
          <t>*</t>
        </is>
      </c>
    </row>
    <row r="1313" ht="14.25" customHeight="1" s="152">
      <c r="A1313" t="inlineStr">
        <is>
          <t>SCR</t>
        </is>
      </c>
      <c r="B1313" t="n">
        <v>3</v>
      </c>
      <c r="C1313" t="inlineStr">
        <is>
          <t>A071X397-00</t>
        </is>
      </c>
      <c r="D1313" t="inlineStr">
        <is>
          <t>A071X397</t>
        </is>
      </c>
      <c r="E1313" t="inlineStr">
        <is>
          <t xml:space="preserve">                A059B859</t>
        </is>
      </c>
      <c r="F1313" t="inlineStr">
        <is>
          <t>A059B859</t>
        </is>
      </c>
      <c r="G1313" t="inlineStr">
        <is>
          <t>EPA17-MAT, SUBSTRATE</t>
        </is>
      </c>
      <c r="H1313" t="n">
        <v>1</v>
      </c>
      <c r="I1313" t="inlineStr">
        <is>
          <t>RAW MATERIAL</t>
        </is>
      </c>
      <c r="J1313" t="inlineStr">
        <is>
          <t>Active</t>
        </is>
      </c>
      <c r="L1313" t="n">
        <v>31</v>
      </c>
      <c r="M1313" t="n">
        <v>1</v>
      </c>
      <c r="Q1313" t="inlineStr">
        <is>
          <t>EA</t>
        </is>
      </c>
      <c r="R1313" t="inlineStr">
        <is>
          <t>Item</t>
        </is>
      </c>
      <c r="S1313" t="n">
        <v>1</v>
      </c>
      <c r="T1313" t="n">
        <v>100</v>
      </c>
      <c r="U1313" t="n">
        <v>1</v>
      </c>
      <c r="V1313" t="n">
        <v>1</v>
      </c>
      <c r="W1313" t="inlineStr">
        <is>
          <t>Date</t>
        </is>
      </c>
      <c r="Z1313" s="153" t="n">
        <v>44720.67663194444</v>
      </c>
      <c r="AB1313" t="inlineStr">
        <is>
          <t>*</t>
        </is>
      </c>
      <c r="AC1313" t="inlineStr">
        <is>
          <t>MPTBR193</t>
        </is>
      </c>
      <c r="AD1313" t="inlineStr">
        <is>
          <t>Assembly Pull</t>
        </is>
      </c>
      <c r="AE1313" t="inlineStr">
        <is>
          <t>C500</t>
        </is>
      </c>
      <c r="AI1313" t="n">
        <v>1</v>
      </c>
      <c r="AK1313" t="n">
        <v>1</v>
      </c>
      <c r="AL1313" t="n">
        <v>5</v>
      </c>
      <c r="AN1313" t="n">
        <v>0</v>
      </c>
      <c r="AO1313" t="n">
        <v>7</v>
      </c>
      <c r="AU1313" t="inlineStr">
        <is>
          <t>None</t>
        </is>
      </c>
      <c r="AV1313" t="inlineStr">
        <is>
          <t>*</t>
        </is>
      </c>
    </row>
    <row r="1314" ht="14.25" customHeight="1" s="152">
      <c r="A1314" t="inlineStr">
        <is>
          <t>SCR</t>
        </is>
      </c>
      <c r="B1314" t="n">
        <v>3</v>
      </c>
      <c r="C1314" t="inlineStr">
        <is>
          <t>A071X397-00</t>
        </is>
      </c>
      <c r="D1314" t="inlineStr">
        <is>
          <t>A071X397</t>
        </is>
      </c>
      <c r="E1314" t="inlineStr">
        <is>
          <t xml:space="preserve">                A044T757</t>
        </is>
      </c>
      <c r="F1314" t="inlineStr">
        <is>
          <t>A044T757</t>
        </is>
      </c>
      <c r="G1314" t="inlineStr">
        <is>
          <t>EPA17-Substrate flow through</t>
        </is>
      </c>
      <c r="H1314" t="n">
        <v>1</v>
      </c>
      <c r="I1314" t="inlineStr">
        <is>
          <t>RAW MATERIAL</t>
        </is>
      </c>
      <c r="J1314" t="inlineStr">
        <is>
          <t>Active</t>
        </is>
      </c>
      <c r="L1314" t="n">
        <v>40</v>
      </c>
      <c r="M1314" t="n">
        <v>1</v>
      </c>
      <c r="Q1314" t="inlineStr">
        <is>
          <t>EA</t>
        </is>
      </c>
      <c r="R1314" t="inlineStr">
        <is>
          <t>Item</t>
        </is>
      </c>
      <c r="S1314" t="n">
        <v>1</v>
      </c>
      <c r="T1314" t="n">
        <v>100</v>
      </c>
      <c r="U1314" t="n">
        <v>1</v>
      </c>
      <c r="V1314" t="n">
        <v>1</v>
      </c>
      <c r="W1314" t="inlineStr">
        <is>
          <t>Date</t>
        </is>
      </c>
      <c r="Z1314" s="153" t="n">
        <v>44720.67663194444</v>
      </c>
      <c r="AB1314" t="inlineStr">
        <is>
          <t>*</t>
        </is>
      </c>
      <c r="AD1314" t="inlineStr">
        <is>
          <t>Assembly Pull</t>
        </is>
      </c>
      <c r="AE1314" t="inlineStr">
        <is>
          <t>C500</t>
        </is>
      </c>
      <c r="AI1314" t="n">
        <v>1</v>
      </c>
      <c r="AK1314" t="n">
        <v>1</v>
      </c>
      <c r="AL1314" t="n">
        <v>10</v>
      </c>
      <c r="AN1314" t="n">
        <v>0</v>
      </c>
      <c r="AO1314" t="n">
        <v>12</v>
      </c>
      <c r="AU1314" t="inlineStr">
        <is>
          <t>None</t>
        </is>
      </c>
      <c r="AV1314" t="inlineStr">
        <is>
          <t>*</t>
        </is>
      </c>
    </row>
    <row r="1315" ht="14.25" customHeight="1" s="152">
      <c r="A1315" t="inlineStr">
        <is>
          <t>SCR</t>
        </is>
      </c>
      <c r="B1315" t="n">
        <v>3</v>
      </c>
      <c r="C1315" t="inlineStr">
        <is>
          <t>A071X397-00</t>
        </is>
      </c>
      <c r="D1315" t="inlineStr">
        <is>
          <t>A071X397</t>
        </is>
      </c>
      <c r="E1315" t="inlineStr">
        <is>
          <t xml:space="preserve">                A059B851</t>
        </is>
      </c>
      <c r="F1315" t="inlineStr">
        <is>
          <t>A059B851</t>
        </is>
      </c>
      <c r="G1315" t="inlineStr">
        <is>
          <t>EPA17-MAT, SUBSTRATE</t>
        </is>
      </c>
      <c r="H1315" t="n">
        <v>1</v>
      </c>
      <c r="I1315" t="inlineStr">
        <is>
          <t>RAW MATERIAL</t>
        </is>
      </c>
      <c r="J1315" t="inlineStr">
        <is>
          <t>Active</t>
        </is>
      </c>
      <c r="L1315" t="n">
        <v>51</v>
      </c>
      <c r="M1315" t="n">
        <v>1</v>
      </c>
      <c r="Q1315" t="inlineStr">
        <is>
          <t>EA</t>
        </is>
      </c>
      <c r="R1315" t="inlineStr">
        <is>
          <t>Item</t>
        </is>
      </c>
      <c r="S1315" t="n">
        <v>1</v>
      </c>
      <c r="T1315" t="n">
        <v>100</v>
      </c>
      <c r="U1315" t="n">
        <v>1</v>
      </c>
      <c r="V1315" t="n">
        <v>1</v>
      </c>
      <c r="W1315" t="inlineStr">
        <is>
          <t>Date</t>
        </is>
      </c>
      <c r="Z1315" s="153" t="n">
        <v>44720.67663194444</v>
      </c>
      <c r="AB1315" t="inlineStr">
        <is>
          <t>*</t>
        </is>
      </c>
      <c r="AC1315" t="inlineStr">
        <is>
          <t>MPTBR193</t>
        </is>
      </c>
      <c r="AD1315" t="inlineStr">
        <is>
          <t>Assembly Pull</t>
        </is>
      </c>
      <c r="AE1315" t="inlineStr">
        <is>
          <t>C500</t>
        </is>
      </c>
      <c r="AI1315" t="n">
        <v>1</v>
      </c>
      <c r="AK1315" t="n">
        <v>1</v>
      </c>
      <c r="AL1315" t="n">
        <v>5</v>
      </c>
      <c r="AN1315" t="n">
        <v>0</v>
      </c>
      <c r="AO1315" t="n">
        <v>7</v>
      </c>
      <c r="AU1315" t="inlineStr">
        <is>
          <t>None</t>
        </is>
      </c>
      <c r="AV1315" t="inlineStr">
        <is>
          <t>*</t>
        </is>
      </c>
    </row>
    <row r="1316" ht="14.25" customHeight="1" s="152">
      <c r="A1316" t="inlineStr">
        <is>
          <t>SCR</t>
        </is>
      </c>
      <c r="B1316" t="n">
        <v>2</v>
      </c>
      <c r="C1316" t="inlineStr">
        <is>
          <t>A071X397-00</t>
        </is>
      </c>
      <c r="D1316" t="inlineStr">
        <is>
          <t>A071X397</t>
        </is>
      </c>
      <c r="E1316" t="inlineStr">
        <is>
          <t xml:space="preserve">            A052F137</t>
        </is>
      </c>
      <c r="F1316" t="inlineStr">
        <is>
          <t>A052F137</t>
        </is>
      </c>
      <c r="G1316" t="inlineStr">
        <is>
          <t>EPA17-HEAT SHIELD-OUTLET</t>
        </is>
      </c>
      <c r="H1316" t="n">
        <v>1</v>
      </c>
      <c r="I1316" t="inlineStr">
        <is>
          <t>RAW MATERIAL</t>
        </is>
      </c>
      <c r="J1316" t="inlineStr">
        <is>
          <t>Active</t>
        </is>
      </c>
      <c r="L1316" t="n">
        <v>30</v>
      </c>
      <c r="M1316" t="n">
        <v>1</v>
      </c>
      <c r="Q1316" t="inlineStr">
        <is>
          <t>EA</t>
        </is>
      </c>
      <c r="R1316" t="inlineStr">
        <is>
          <t>Item</t>
        </is>
      </c>
      <c r="S1316" t="n">
        <v>2</v>
      </c>
      <c r="T1316" t="n">
        <v>100</v>
      </c>
      <c r="U1316" t="n">
        <v>1</v>
      </c>
      <c r="V1316" t="n">
        <v>2</v>
      </c>
      <c r="W1316" t="inlineStr">
        <is>
          <t>Date</t>
        </is>
      </c>
      <c r="Z1316" s="153" t="n">
        <v>44720.67663194444</v>
      </c>
      <c r="AB1316" t="inlineStr">
        <is>
          <t>*</t>
        </is>
      </c>
      <c r="AD1316" t="inlineStr">
        <is>
          <t>Assembly Pull</t>
        </is>
      </c>
      <c r="AE1316" t="inlineStr">
        <is>
          <t>MFRJ KITS</t>
        </is>
      </c>
      <c r="AI1316" t="n">
        <v>2</v>
      </c>
      <c r="AK1316" t="n">
        <v>1</v>
      </c>
      <c r="AL1316" t="n">
        <v>10</v>
      </c>
      <c r="AN1316" t="n">
        <v>0</v>
      </c>
      <c r="AO1316" t="n">
        <v>12</v>
      </c>
      <c r="AU1316" t="inlineStr">
        <is>
          <t>None</t>
        </is>
      </c>
      <c r="AV1316" t="inlineStr">
        <is>
          <t>*</t>
        </is>
      </c>
    </row>
    <row r="1317" ht="14.25" customHeight="1" s="152">
      <c r="A1317" t="inlineStr">
        <is>
          <t>SCR</t>
        </is>
      </c>
      <c r="B1317" t="n">
        <v>2</v>
      </c>
      <c r="C1317" t="inlineStr">
        <is>
          <t>A071X397-00</t>
        </is>
      </c>
      <c r="D1317" t="inlineStr">
        <is>
          <t>A071X397</t>
        </is>
      </c>
      <c r="E1317" t="inlineStr">
        <is>
          <t xml:space="preserve">            A052E026</t>
        </is>
      </c>
      <c r="F1317" t="inlineStr">
        <is>
          <t>A052E026</t>
        </is>
      </c>
      <c r="G1317" t="inlineStr">
        <is>
          <t>EPA17-INSULATION-OUTLET</t>
        </is>
      </c>
      <c r="H1317" t="n">
        <v>1</v>
      </c>
      <c r="I1317" t="inlineStr">
        <is>
          <t>RAW MATERIAL</t>
        </is>
      </c>
      <c r="J1317" t="inlineStr">
        <is>
          <t>Active</t>
        </is>
      </c>
      <c r="L1317" t="n">
        <v>40</v>
      </c>
      <c r="M1317" t="n">
        <v>1</v>
      </c>
      <c r="Q1317" t="inlineStr">
        <is>
          <t>EA</t>
        </is>
      </c>
      <c r="R1317" t="inlineStr">
        <is>
          <t>Item</t>
        </is>
      </c>
      <c r="S1317" t="n">
        <v>2</v>
      </c>
      <c r="T1317" t="n">
        <v>100</v>
      </c>
      <c r="U1317" t="n">
        <v>1</v>
      </c>
      <c r="V1317" t="n">
        <v>2</v>
      </c>
      <c r="W1317" t="inlineStr">
        <is>
          <t>Date</t>
        </is>
      </c>
      <c r="Z1317" s="153" t="n">
        <v>44720.67663194444</v>
      </c>
      <c r="AB1317" t="inlineStr">
        <is>
          <t>*</t>
        </is>
      </c>
      <c r="AD1317" t="inlineStr">
        <is>
          <t>Assembly Pull</t>
        </is>
      </c>
      <c r="AE1317" t="inlineStr">
        <is>
          <t>MFRJ KITS</t>
        </is>
      </c>
      <c r="AI1317" t="n">
        <v>2</v>
      </c>
      <c r="AK1317" t="n">
        <v>1</v>
      </c>
      <c r="AL1317" t="n">
        <v>10</v>
      </c>
      <c r="AN1317" t="n">
        <v>0</v>
      </c>
      <c r="AO1317" t="n">
        <v>12</v>
      </c>
      <c r="AU1317" t="inlineStr">
        <is>
          <t>None</t>
        </is>
      </c>
      <c r="AV1317" t="inlineStr">
        <is>
          <t>*</t>
        </is>
      </c>
    </row>
    <row r="1318" ht="14.25" customHeight="1" s="152">
      <c r="A1318" t="inlineStr">
        <is>
          <t>SCR</t>
        </is>
      </c>
      <c r="B1318" t="n">
        <v>2</v>
      </c>
      <c r="C1318" t="inlineStr">
        <is>
          <t>A071X397-00</t>
        </is>
      </c>
      <c r="D1318" t="inlineStr">
        <is>
          <t>A071X397</t>
        </is>
      </c>
      <c r="E1318" t="inlineStr">
        <is>
          <t xml:space="preserve">            A052E027</t>
        </is>
      </c>
      <c r="F1318" t="inlineStr">
        <is>
          <t>A052E027</t>
        </is>
      </c>
      <c r="G1318" t="inlineStr">
        <is>
          <t>EPA17-INSULATION</t>
        </is>
      </c>
      <c r="H1318" t="n">
        <v>1</v>
      </c>
      <c r="I1318" t="inlineStr">
        <is>
          <t>RAW MATERIAL</t>
        </is>
      </c>
      <c r="J1318" t="inlineStr">
        <is>
          <t>Active</t>
        </is>
      </c>
      <c r="L1318" t="n">
        <v>50</v>
      </c>
      <c r="M1318" t="n">
        <v>1</v>
      </c>
      <c r="Q1318" t="inlineStr">
        <is>
          <t>EA</t>
        </is>
      </c>
      <c r="R1318" t="inlineStr">
        <is>
          <t>Item</t>
        </is>
      </c>
      <c r="S1318" t="n">
        <v>2</v>
      </c>
      <c r="T1318" t="n">
        <v>100</v>
      </c>
      <c r="U1318" t="n">
        <v>1</v>
      </c>
      <c r="V1318" t="n">
        <v>2</v>
      </c>
      <c r="W1318" t="inlineStr">
        <is>
          <t>Date</t>
        </is>
      </c>
      <c r="Z1318" s="153" t="n">
        <v>44720.67663194444</v>
      </c>
      <c r="AB1318" t="inlineStr">
        <is>
          <t>*</t>
        </is>
      </c>
      <c r="AD1318" t="inlineStr">
        <is>
          <t>Assembly Pull</t>
        </is>
      </c>
      <c r="AE1318" t="inlineStr">
        <is>
          <t>MFRJ KITS</t>
        </is>
      </c>
      <c r="AI1318" t="n">
        <v>2</v>
      </c>
      <c r="AK1318" t="n">
        <v>1</v>
      </c>
      <c r="AL1318" t="n">
        <v>10</v>
      </c>
      <c r="AN1318" t="n">
        <v>0</v>
      </c>
      <c r="AO1318" t="n">
        <v>12</v>
      </c>
      <c r="AU1318" t="inlineStr">
        <is>
          <t>None</t>
        </is>
      </c>
      <c r="AV1318" t="inlineStr">
        <is>
          <t>*</t>
        </is>
      </c>
    </row>
    <row r="1319" ht="14.25" customHeight="1" s="152">
      <c r="A1319" t="inlineStr">
        <is>
          <t>SCR</t>
        </is>
      </c>
      <c r="B1319" t="n">
        <v>2</v>
      </c>
      <c r="C1319" t="inlineStr">
        <is>
          <t>A071X397-00</t>
        </is>
      </c>
      <c r="D1319" t="inlineStr">
        <is>
          <t>A071X397</t>
        </is>
      </c>
      <c r="E1319" t="inlineStr">
        <is>
          <t xml:space="preserve">            A052L393</t>
        </is>
      </c>
      <c r="F1319" t="inlineStr">
        <is>
          <t>A052L393</t>
        </is>
      </c>
      <c r="G1319" t="inlineStr">
        <is>
          <t>EPA17-HEAT SHIELD</t>
        </is>
      </c>
      <c r="H1319" t="n">
        <v>1</v>
      </c>
      <c r="I1319" t="inlineStr">
        <is>
          <t>RAW MATERIAL</t>
        </is>
      </c>
      <c r="J1319" t="inlineStr">
        <is>
          <t>Active</t>
        </is>
      </c>
      <c r="L1319" t="n">
        <v>60</v>
      </c>
      <c r="M1319" t="n">
        <v>1</v>
      </c>
      <c r="Q1319" t="inlineStr">
        <is>
          <t>EA</t>
        </is>
      </c>
      <c r="R1319" t="inlineStr">
        <is>
          <t>Item</t>
        </is>
      </c>
      <c r="S1319" t="n">
        <v>1</v>
      </c>
      <c r="T1319" t="n">
        <v>100</v>
      </c>
      <c r="U1319" t="n">
        <v>1</v>
      </c>
      <c r="V1319" t="n">
        <v>1</v>
      </c>
      <c r="W1319" t="inlineStr">
        <is>
          <t>Date</t>
        </is>
      </c>
      <c r="Z1319" s="153" t="n">
        <v>44720.67663194444</v>
      </c>
      <c r="AB1319" t="inlineStr">
        <is>
          <t>*</t>
        </is>
      </c>
      <c r="AD1319" t="inlineStr">
        <is>
          <t>Assembly Pull</t>
        </is>
      </c>
      <c r="AE1319" t="inlineStr">
        <is>
          <t>MFRJ KITS</t>
        </is>
      </c>
      <c r="AI1319" t="n">
        <v>1</v>
      </c>
      <c r="AK1319" t="n">
        <v>1</v>
      </c>
      <c r="AL1319" t="n">
        <v>10</v>
      </c>
      <c r="AN1319" t="n">
        <v>0</v>
      </c>
      <c r="AO1319" t="n">
        <v>12</v>
      </c>
      <c r="AU1319" t="inlineStr">
        <is>
          <t>None</t>
        </is>
      </c>
      <c r="AV1319" t="inlineStr">
        <is>
          <t>*</t>
        </is>
      </c>
    </row>
    <row r="1320" ht="14.25" customHeight="1" s="152">
      <c r="A1320" t="inlineStr">
        <is>
          <t>SCR</t>
        </is>
      </c>
      <c r="B1320" t="n">
        <v>2</v>
      </c>
      <c r="C1320" t="inlineStr">
        <is>
          <t>A071X397-00</t>
        </is>
      </c>
      <c r="D1320" t="inlineStr">
        <is>
          <t>A071X397</t>
        </is>
      </c>
      <c r="E1320" t="inlineStr">
        <is>
          <t xml:space="preserve">            A054W179</t>
        </is>
      </c>
      <c r="F1320" t="inlineStr">
        <is>
          <t>A054W179</t>
        </is>
      </c>
      <c r="G1320" t="inlineStr">
        <is>
          <t>EPA17-HEAT SHIELD</t>
        </is>
      </c>
      <c r="H1320" t="n">
        <v>1</v>
      </c>
      <c r="I1320" t="inlineStr">
        <is>
          <t>RAW MATERIAL</t>
        </is>
      </c>
      <c r="J1320" t="inlineStr">
        <is>
          <t>Active</t>
        </is>
      </c>
      <c r="L1320" t="n">
        <v>70</v>
      </c>
      <c r="M1320" t="n">
        <v>1</v>
      </c>
      <c r="Q1320" t="inlineStr">
        <is>
          <t>EA</t>
        </is>
      </c>
      <c r="R1320" t="inlineStr">
        <is>
          <t>Item</t>
        </is>
      </c>
      <c r="S1320" t="n">
        <v>1</v>
      </c>
      <c r="T1320" t="n">
        <v>100</v>
      </c>
      <c r="U1320" t="n">
        <v>1</v>
      </c>
      <c r="V1320" t="n">
        <v>1</v>
      </c>
      <c r="W1320" t="inlineStr">
        <is>
          <t>Date</t>
        </is>
      </c>
      <c r="Z1320" s="153" t="n">
        <v>44720.67663194444</v>
      </c>
      <c r="AB1320" t="inlineStr">
        <is>
          <t>*</t>
        </is>
      </c>
      <c r="AD1320" t="inlineStr">
        <is>
          <t>Assembly Pull</t>
        </is>
      </c>
      <c r="AE1320" t="inlineStr">
        <is>
          <t>MFRJ KITS</t>
        </is>
      </c>
      <c r="AI1320" t="n">
        <v>1</v>
      </c>
      <c r="AK1320" t="n">
        <v>1</v>
      </c>
      <c r="AL1320" t="n">
        <v>10</v>
      </c>
      <c r="AN1320" t="n">
        <v>0</v>
      </c>
      <c r="AO1320" t="n">
        <v>12</v>
      </c>
      <c r="AU1320" t="inlineStr">
        <is>
          <t>None</t>
        </is>
      </c>
      <c r="AV1320" t="inlineStr">
        <is>
          <t>*</t>
        </is>
      </c>
    </row>
    <row r="1321" ht="14.25" customHeight="1" s="152">
      <c r="A1321" t="inlineStr">
        <is>
          <t>SCR</t>
        </is>
      </c>
      <c r="B1321" t="n">
        <v>2</v>
      </c>
      <c r="C1321" t="inlineStr">
        <is>
          <t>A071X397-00</t>
        </is>
      </c>
      <c r="D1321" t="inlineStr">
        <is>
          <t>A071X397</t>
        </is>
      </c>
      <c r="E1321" t="inlineStr">
        <is>
          <t xml:space="preserve">            A054M807</t>
        </is>
      </c>
      <c r="F1321" t="inlineStr">
        <is>
          <t>A054M807</t>
        </is>
      </c>
      <c r="G1321" t="inlineStr">
        <is>
          <t>EPA17-FLANGED HEAT SHIELD</t>
        </is>
      </c>
      <c r="H1321" t="n">
        <v>1</v>
      </c>
      <c r="I1321" t="inlineStr">
        <is>
          <t>RAW MATERIAL</t>
        </is>
      </c>
      <c r="J1321" t="inlineStr">
        <is>
          <t>Active</t>
        </is>
      </c>
      <c r="L1321" t="n">
        <v>80</v>
      </c>
      <c r="M1321" t="n">
        <v>1</v>
      </c>
      <c r="Q1321" t="inlineStr">
        <is>
          <t>EA</t>
        </is>
      </c>
      <c r="R1321" t="inlineStr">
        <is>
          <t>Item</t>
        </is>
      </c>
      <c r="S1321" t="n">
        <v>1</v>
      </c>
      <c r="T1321" t="n">
        <v>100</v>
      </c>
      <c r="U1321" t="n">
        <v>1</v>
      </c>
      <c r="V1321" t="n">
        <v>1</v>
      </c>
      <c r="W1321" t="inlineStr">
        <is>
          <t>Date</t>
        </is>
      </c>
      <c r="Z1321" s="153" t="n">
        <v>44720.67663194444</v>
      </c>
      <c r="AB1321" t="inlineStr">
        <is>
          <t>*</t>
        </is>
      </c>
      <c r="AD1321" t="inlineStr">
        <is>
          <t>Assembly Pull</t>
        </is>
      </c>
      <c r="AE1321" t="inlineStr">
        <is>
          <t>MFRJ KITS</t>
        </is>
      </c>
      <c r="AI1321" t="n">
        <v>1</v>
      </c>
      <c r="AK1321" t="n">
        <v>1</v>
      </c>
      <c r="AL1321" t="n">
        <v>10</v>
      </c>
      <c r="AN1321" t="n">
        <v>0</v>
      </c>
      <c r="AO1321" t="n">
        <v>12</v>
      </c>
      <c r="AU1321" t="inlineStr">
        <is>
          <t>None</t>
        </is>
      </c>
      <c r="AV1321" t="inlineStr">
        <is>
          <t>*</t>
        </is>
      </c>
    </row>
    <row r="1322" ht="14.25" customHeight="1" s="152">
      <c r="A1322" t="inlineStr">
        <is>
          <t>SCR</t>
        </is>
      </c>
      <c r="B1322" t="n">
        <v>2</v>
      </c>
      <c r="C1322" t="inlineStr">
        <is>
          <t>A071X397-00</t>
        </is>
      </c>
      <c r="D1322" t="inlineStr">
        <is>
          <t>A071X397</t>
        </is>
      </c>
      <c r="E1322" t="inlineStr">
        <is>
          <t xml:space="preserve">            A054M813</t>
        </is>
      </c>
      <c r="F1322" t="inlineStr">
        <is>
          <t>A054M813</t>
        </is>
      </c>
      <c r="G1322" t="inlineStr">
        <is>
          <t>EPA17-HEAT SHIELD</t>
        </is>
      </c>
      <c r="H1322" t="n">
        <v>1</v>
      </c>
      <c r="I1322" t="inlineStr">
        <is>
          <t>RAW MATERIAL</t>
        </is>
      </c>
      <c r="J1322" t="inlineStr">
        <is>
          <t>Active</t>
        </is>
      </c>
      <c r="L1322" t="n">
        <v>90</v>
      </c>
      <c r="M1322" t="n">
        <v>1</v>
      </c>
      <c r="Q1322" t="inlineStr">
        <is>
          <t>EA</t>
        </is>
      </c>
      <c r="R1322" t="inlineStr">
        <is>
          <t>Item</t>
        </is>
      </c>
      <c r="S1322" t="n">
        <v>1</v>
      </c>
      <c r="T1322" t="n">
        <v>100</v>
      </c>
      <c r="U1322" t="n">
        <v>1</v>
      </c>
      <c r="V1322" t="n">
        <v>1</v>
      </c>
      <c r="W1322" t="inlineStr">
        <is>
          <t>Date</t>
        </is>
      </c>
      <c r="Z1322" s="153" t="n">
        <v>44720.67663194444</v>
      </c>
      <c r="AB1322" t="inlineStr">
        <is>
          <t>*</t>
        </is>
      </c>
      <c r="AD1322" t="inlineStr">
        <is>
          <t>Assembly Pull</t>
        </is>
      </c>
      <c r="AE1322" t="inlineStr">
        <is>
          <t>MFRJ KITS</t>
        </is>
      </c>
      <c r="AI1322" t="n">
        <v>1</v>
      </c>
      <c r="AK1322" t="n">
        <v>1</v>
      </c>
      <c r="AL1322" t="n">
        <v>10</v>
      </c>
      <c r="AN1322" t="n">
        <v>0</v>
      </c>
      <c r="AO1322" t="n">
        <v>12</v>
      </c>
      <c r="AU1322" t="inlineStr">
        <is>
          <t>None</t>
        </is>
      </c>
      <c r="AV1322" t="inlineStr">
        <is>
          <t>*</t>
        </is>
      </c>
    </row>
    <row r="1323" ht="14.25" customHeight="1" s="152">
      <c r="A1323" t="inlineStr">
        <is>
          <t>SCR</t>
        </is>
      </c>
      <c r="B1323" t="n">
        <v>2</v>
      </c>
      <c r="C1323" t="inlineStr">
        <is>
          <t>A071X397-00</t>
        </is>
      </c>
      <c r="D1323" t="inlineStr">
        <is>
          <t>A071X397</t>
        </is>
      </c>
      <c r="E1323" t="inlineStr">
        <is>
          <t xml:space="preserve">            A054Z458</t>
        </is>
      </c>
      <c r="F1323" t="inlineStr">
        <is>
          <t>A054Z458</t>
        </is>
      </c>
      <c r="G1323" t="inlineStr">
        <is>
          <t>EPA17-INSULATION</t>
        </is>
      </c>
      <c r="H1323" t="n">
        <v>1</v>
      </c>
      <c r="I1323" t="inlineStr">
        <is>
          <t>RAW MATERIAL</t>
        </is>
      </c>
      <c r="J1323" t="inlineStr">
        <is>
          <t>Active</t>
        </is>
      </c>
      <c r="L1323" t="n">
        <v>100</v>
      </c>
      <c r="M1323" t="n">
        <v>1</v>
      </c>
      <c r="Q1323" t="inlineStr">
        <is>
          <t>EA</t>
        </is>
      </c>
      <c r="R1323" t="inlineStr">
        <is>
          <t>Item</t>
        </is>
      </c>
      <c r="S1323" t="n">
        <v>1</v>
      </c>
      <c r="T1323" t="n">
        <v>100</v>
      </c>
      <c r="U1323" t="n">
        <v>1</v>
      </c>
      <c r="V1323" t="n">
        <v>1</v>
      </c>
      <c r="W1323" t="inlineStr">
        <is>
          <t>Date</t>
        </is>
      </c>
      <c r="Z1323" s="153" t="n">
        <v>44720.67663194444</v>
      </c>
      <c r="AB1323" t="inlineStr">
        <is>
          <t>*</t>
        </is>
      </c>
      <c r="AD1323" t="inlineStr">
        <is>
          <t>Assembly Pull</t>
        </is>
      </c>
      <c r="AE1323" t="inlineStr">
        <is>
          <t>MFRJ KITS</t>
        </is>
      </c>
      <c r="AI1323" t="n">
        <v>1</v>
      </c>
      <c r="AK1323" t="n">
        <v>1</v>
      </c>
      <c r="AL1323" t="n">
        <v>10</v>
      </c>
      <c r="AN1323" t="n">
        <v>0</v>
      </c>
      <c r="AO1323" t="n">
        <v>12</v>
      </c>
      <c r="AU1323" t="inlineStr">
        <is>
          <t>None</t>
        </is>
      </c>
      <c r="AV1323" t="inlineStr">
        <is>
          <t>*</t>
        </is>
      </c>
    </row>
    <row r="1324" ht="14.25" customHeight="1" s="152">
      <c r="A1324" t="inlineStr">
        <is>
          <t>SCR</t>
        </is>
      </c>
      <c r="B1324" t="n">
        <v>2</v>
      </c>
      <c r="C1324" t="inlineStr">
        <is>
          <t>A071X397-00</t>
        </is>
      </c>
      <c r="D1324" t="inlineStr">
        <is>
          <t>A071X397</t>
        </is>
      </c>
      <c r="E1324" t="inlineStr">
        <is>
          <t xml:space="preserve">            A057C683</t>
        </is>
      </c>
      <c r="F1324" t="inlineStr">
        <is>
          <t>A057C683</t>
        </is>
      </c>
      <c r="G1324" t="inlineStr">
        <is>
          <t>EPA17-INSULATION</t>
        </is>
      </c>
      <c r="H1324" t="n">
        <v>1</v>
      </c>
      <c r="I1324" t="inlineStr">
        <is>
          <t>RAW MATERIAL</t>
        </is>
      </c>
      <c r="J1324" t="inlineStr">
        <is>
          <t>Active</t>
        </is>
      </c>
      <c r="L1324" t="n">
        <v>110</v>
      </c>
      <c r="M1324" t="n">
        <v>1</v>
      </c>
      <c r="Q1324" t="inlineStr">
        <is>
          <t>EA</t>
        </is>
      </c>
      <c r="R1324" t="inlineStr">
        <is>
          <t>Item</t>
        </is>
      </c>
      <c r="S1324" t="n">
        <v>1</v>
      </c>
      <c r="T1324" t="n">
        <v>100</v>
      </c>
      <c r="U1324" t="n">
        <v>1</v>
      </c>
      <c r="V1324" t="n">
        <v>1</v>
      </c>
      <c r="W1324" t="inlineStr">
        <is>
          <t>Date</t>
        </is>
      </c>
      <c r="Z1324" s="153" t="n">
        <v>44720.67663194444</v>
      </c>
      <c r="AB1324" t="inlineStr">
        <is>
          <t>*</t>
        </is>
      </c>
      <c r="AD1324" t="inlineStr">
        <is>
          <t>Assembly Pull</t>
        </is>
      </c>
      <c r="AE1324" t="inlineStr">
        <is>
          <t>MFRJ KITS</t>
        </is>
      </c>
      <c r="AI1324" t="n">
        <v>1</v>
      </c>
      <c r="AK1324" t="n">
        <v>1</v>
      </c>
      <c r="AL1324" t="n">
        <v>10</v>
      </c>
      <c r="AN1324" t="n">
        <v>0</v>
      </c>
      <c r="AO1324" t="n">
        <v>12</v>
      </c>
      <c r="AU1324" t="inlineStr">
        <is>
          <t>None</t>
        </is>
      </c>
      <c r="AV1324" t="inlineStr">
        <is>
          <t>*</t>
        </is>
      </c>
    </row>
    <row r="1325" ht="14.25" customHeight="1" s="152">
      <c r="A1325" t="inlineStr">
        <is>
          <t>SCR</t>
        </is>
      </c>
      <c r="B1325" t="n">
        <v>2</v>
      </c>
      <c r="C1325" t="inlineStr">
        <is>
          <t>A071X397-00</t>
        </is>
      </c>
      <c r="D1325" t="inlineStr">
        <is>
          <t>A071X397</t>
        </is>
      </c>
      <c r="E1325" t="inlineStr">
        <is>
          <t xml:space="preserve">            A057C680</t>
        </is>
      </c>
      <c r="F1325" t="inlineStr">
        <is>
          <t>A057C680</t>
        </is>
      </c>
      <c r="G1325" t="inlineStr">
        <is>
          <t>EPA17-INSULATION</t>
        </is>
      </c>
      <c r="H1325" t="n">
        <v>1</v>
      </c>
      <c r="I1325" t="inlineStr">
        <is>
          <t>RAW MATERIAL</t>
        </is>
      </c>
      <c r="J1325" t="inlineStr">
        <is>
          <t>Active</t>
        </is>
      </c>
      <c r="L1325" t="n">
        <v>120</v>
      </c>
      <c r="M1325" t="n">
        <v>1</v>
      </c>
      <c r="Q1325" t="inlineStr">
        <is>
          <t>EA</t>
        </is>
      </c>
      <c r="R1325" t="inlineStr">
        <is>
          <t>Item</t>
        </is>
      </c>
      <c r="S1325" t="n">
        <v>1</v>
      </c>
      <c r="T1325" t="n">
        <v>100</v>
      </c>
      <c r="U1325" t="n">
        <v>1</v>
      </c>
      <c r="V1325" t="n">
        <v>1</v>
      </c>
      <c r="W1325" t="inlineStr">
        <is>
          <t>Date</t>
        </is>
      </c>
      <c r="Z1325" s="153" t="n">
        <v>44720.67663194444</v>
      </c>
      <c r="AB1325" t="inlineStr">
        <is>
          <t>*</t>
        </is>
      </c>
      <c r="AD1325" t="inlineStr">
        <is>
          <t>Assembly Pull</t>
        </is>
      </c>
      <c r="AE1325" t="inlineStr">
        <is>
          <t>MFRJ KITS</t>
        </is>
      </c>
      <c r="AI1325" t="n">
        <v>1</v>
      </c>
      <c r="AK1325" t="n">
        <v>1</v>
      </c>
      <c r="AL1325" t="n">
        <v>10</v>
      </c>
      <c r="AN1325" t="n">
        <v>0</v>
      </c>
      <c r="AO1325" t="n">
        <v>12</v>
      </c>
      <c r="AU1325" t="inlineStr">
        <is>
          <t>None</t>
        </is>
      </c>
      <c r="AV1325" t="inlineStr">
        <is>
          <t>*</t>
        </is>
      </c>
    </row>
    <row r="1326" ht="14.25" customHeight="1" s="152">
      <c r="A1326" t="inlineStr">
        <is>
          <t>SCR</t>
        </is>
      </c>
      <c r="B1326" t="n">
        <v>2</v>
      </c>
      <c r="C1326" t="inlineStr">
        <is>
          <t>A071X397-00</t>
        </is>
      </c>
      <c r="D1326" t="inlineStr">
        <is>
          <t>A071X397</t>
        </is>
      </c>
      <c r="E1326" t="inlineStr">
        <is>
          <t xml:space="preserve">            A054A424</t>
        </is>
      </c>
      <c r="F1326" t="inlineStr">
        <is>
          <t>A054A424</t>
        </is>
      </c>
      <c r="G1326" t="inlineStr">
        <is>
          <t>EPA17-FLANGED HEAT SHIELD</t>
        </is>
      </c>
      <c r="H1326" t="n">
        <v>1</v>
      </c>
      <c r="I1326" t="inlineStr">
        <is>
          <t>RAW MATERIAL</t>
        </is>
      </c>
      <c r="J1326" t="inlineStr">
        <is>
          <t>Active</t>
        </is>
      </c>
      <c r="L1326" t="n">
        <v>130</v>
      </c>
      <c r="M1326" t="n">
        <v>1</v>
      </c>
      <c r="Q1326" t="inlineStr">
        <is>
          <t>EA</t>
        </is>
      </c>
      <c r="R1326" t="inlineStr">
        <is>
          <t>Item</t>
        </is>
      </c>
      <c r="S1326" t="n">
        <v>1</v>
      </c>
      <c r="T1326" t="n">
        <v>100</v>
      </c>
      <c r="U1326" t="n">
        <v>1</v>
      </c>
      <c r="V1326" t="n">
        <v>1</v>
      </c>
      <c r="W1326" t="inlineStr">
        <is>
          <t>Date</t>
        </is>
      </c>
      <c r="Z1326" s="153" t="n">
        <v>44720.67663194444</v>
      </c>
      <c r="AB1326" t="inlineStr">
        <is>
          <t>*</t>
        </is>
      </c>
      <c r="AD1326" t="inlineStr">
        <is>
          <t>Assembly Pull</t>
        </is>
      </c>
      <c r="AE1326" t="inlineStr">
        <is>
          <t>MFRJ KITS</t>
        </is>
      </c>
      <c r="AI1326" t="n">
        <v>1</v>
      </c>
      <c r="AK1326" t="n">
        <v>1</v>
      </c>
      <c r="AL1326" t="n">
        <v>10</v>
      </c>
      <c r="AN1326" t="n">
        <v>0</v>
      </c>
      <c r="AO1326" t="n">
        <v>12</v>
      </c>
      <c r="AU1326" t="inlineStr">
        <is>
          <t>None</t>
        </is>
      </c>
      <c r="AV1326" t="inlineStr">
        <is>
          <t>*</t>
        </is>
      </c>
    </row>
    <row r="1327" ht="14.25" customHeight="1" s="152">
      <c r="A1327" t="inlineStr">
        <is>
          <t>SCR</t>
        </is>
      </c>
      <c r="B1327" t="n">
        <v>2</v>
      </c>
      <c r="C1327" t="inlineStr">
        <is>
          <t>A071X397-00</t>
        </is>
      </c>
      <c r="D1327" t="inlineStr">
        <is>
          <t>A071X397</t>
        </is>
      </c>
      <c r="E1327" t="inlineStr">
        <is>
          <t xml:space="preserve">            A052F373</t>
        </is>
      </c>
      <c r="F1327" t="inlineStr">
        <is>
          <t>A052F373</t>
        </is>
      </c>
      <c r="G1327" t="inlineStr">
        <is>
          <t>(BULK) EPA17-PIPE PLUG-OUTLET</t>
        </is>
      </c>
      <c r="H1327" t="n">
        <v>1</v>
      </c>
      <c r="I1327" t="inlineStr">
        <is>
          <t>RAW MATERIAL</t>
        </is>
      </c>
      <c r="J1327" t="inlineStr">
        <is>
          <t>Active</t>
        </is>
      </c>
      <c r="L1327" t="n">
        <v>140</v>
      </c>
      <c r="M1327" t="n">
        <v>1</v>
      </c>
      <c r="Q1327" t="inlineStr">
        <is>
          <t>EA</t>
        </is>
      </c>
      <c r="R1327" t="inlineStr">
        <is>
          <t>Item</t>
        </is>
      </c>
      <c r="S1327" t="n">
        <v>3</v>
      </c>
      <c r="T1327" t="n">
        <v>100</v>
      </c>
      <c r="U1327" t="n">
        <v>1</v>
      </c>
      <c r="V1327" t="n">
        <v>3</v>
      </c>
      <c r="W1327" t="inlineStr">
        <is>
          <t>Date</t>
        </is>
      </c>
      <c r="Z1327" s="153" t="n">
        <v>44720.67663194444</v>
      </c>
      <c r="AB1327" t="inlineStr">
        <is>
          <t>*</t>
        </is>
      </c>
      <c r="AD1327" t="inlineStr">
        <is>
          <t>Bulk</t>
        </is>
      </c>
      <c r="AI1327" t="n">
        <v>3</v>
      </c>
      <c r="AK1327" t="n">
        <v>1</v>
      </c>
      <c r="AL1327" t="n">
        <v>10</v>
      </c>
      <c r="AN1327" t="n">
        <v>0</v>
      </c>
      <c r="AO1327" t="n">
        <v>12</v>
      </c>
      <c r="AU1327" t="inlineStr">
        <is>
          <t>None</t>
        </is>
      </c>
      <c r="AV1327" t="inlineStr">
        <is>
          <t>*</t>
        </is>
      </c>
    </row>
    <row r="1328" ht="14.25" customHeight="1" s="152">
      <c r="A1328" t="inlineStr">
        <is>
          <t>SCR</t>
        </is>
      </c>
      <c r="B1328" t="n">
        <v>1</v>
      </c>
      <c r="C1328" t="inlineStr">
        <is>
          <t>A071X400-00</t>
        </is>
      </c>
      <c r="D1328" t="inlineStr">
        <is>
          <t>A071X400</t>
        </is>
      </c>
      <c r="E1328" t="inlineStr">
        <is>
          <t xml:space="preserve">    -  A071X400P</t>
        </is>
      </c>
      <c r="F1328" t="inlineStr">
        <is>
          <t>A071X400</t>
        </is>
      </c>
      <c r="G1328" t="inlineStr">
        <is>
          <t>GHG21-OUTLET SUB MODULE-SO</t>
        </is>
      </c>
      <c r="H1328" t="n">
        <v>1</v>
      </c>
      <c r="I1328" t="inlineStr">
        <is>
          <t>PHANTOM</t>
        </is>
      </c>
      <c r="J1328" t="inlineStr">
        <is>
          <t>PHANTOM</t>
        </is>
      </c>
      <c r="L1328" t="n">
        <v>10</v>
      </c>
      <c r="M1328" t="n">
        <v>1</v>
      </c>
      <c r="Q1328" t="inlineStr">
        <is>
          <t>EA</t>
        </is>
      </c>
      <c r="R1328" t="inlineStr">
        <is>
          <t>Item</t>
        </is>
      </c>
      <c r="S1328" t="n">
        <v>1</v>
      </c>
      <c r="T1328" t="n">
        <v>100</v>
      </c>
      <c r="U1328" t="n">
        <v>1</v>
      </c>
      <c r="V1328" t="n">
        <v>1</v>
      </c>
      <c r="W1328" t="inlineStr">
        <is>
          <t>Date</t>
        </is>
      </c>
      <c r="Z1328" s="153" t="n">
        <v>44720.68512731481</v>
      </c>
      <c r="AB1328" t="inlineStr">
        <is>
          <t>*</t>
        </is>
      </c>
      <c r="AD1328" t="inlineStr">
        <is>
          <t>Phantom</t>
        </is>
      </c>
      <c r="AI1328" t="n">
        <v>1</v>
      </c>
      <c r="AK1328" t="n">
        <v>1</v>
      </c>
      <c r="AL1328" t="n">
        <v>0</v>
      </c>
      <c r="AN1328" t="n">
        <v>2</v>
      </c>
      <c r="AO1328" t="n">
        <v>83</v>
      </c>
      <c r="AU1328" t="inlineStr">
        <is>
          <t>None</t>
        </is>
      </c>
    </row>
    <row r="1329" ht="14.25" customHeight="1" s="152">
      <c r="A1329" t="inlineStr">
        <is>
          <t>SCR</t>
        </is>
      </c>
      <c r="B1329" t="n">
        <v>2</v>
      </c>
      <c r="C1329" t="inlineStr">
        <is>
          <t>A071X400-00</t>
        </is>
      </c>
      <c r="D1329" t="inlineStr">
        <is>
          <t>A071X400</t>
        </is>
      </c>
      <c r="E1329" t="inlineStr">
        <is>
          <t xml:space="preserve">        -  A071X400-SUB</t>
        </is>
      </c>
      <c r="F1329" t="inlineStr">
        <is>
          <t>A071X400</t>
        </is>
      </c>
      <c r="G1329" t="inlineStr">
        <is>
          <t>GHG21-OUTLET SUB MODULE-SO</t>
        </is>
      </c>
      <c r="H1329" t="n">
        <v>1</v>
      </c>
      <c r="I1329" t="inlineStr">
        <is>
          <t>SUB ASSEMBLY</t>
        </is>
      </c>
      <c r="J1329" t="inlineStr">
        <is>
          <t>Active</t>
        </is>
      </c>
      <c r="L1329" t="n">
        <v>10</v>
      </c>
      <c r="M1329" t="n">
        <v>1</v>
      </c>
      <c r="Q1329" t="inlineStr">
        <is>
          <t>EA</t>
        </is>
      </c>
      <c r="R1329" t="inlineStr">
        <is>
          <t>Item</t>
        </is>
      </c>
      <c r="S1329" t="n">
        <v>1</v>
      </c>
      <c r="T1329" t="n">
        <v>100</v>
      </c>
      <c r="U1329" t="n">
        <v>1</v>
      </c>
      <c r="V1329" t="n">
        <v>1</v>
      </c>
      <c r="W1329" t="inlineStr">
        <is>
          <t>Date</t>
        </is>
      </c>
      <c r="Z1329" s="153" t="n">
        <v>44720.68512731481</v>
      </c>
      <c r="AB1329" t="inlineStr">
        <is>
          <t>*</t>
        </is>
      </c>
      <c r="AD1329" t="inlineStr">
        <is>
          <t>Assembly Pull</t>
        </is>
      </c>
      <c r="AE1329" t="inlineStr">
        <is>
          <t>LSSMSMOD</t>
        </is>
      </c>
      <c r="AI1329" t="n">
        <v>1</v>
      </c>
      <c r="AK1329" t="n">
        <v>1</v>
      </c>
      <c r="AL1329" t="n">
        <v>1.00104166666667</v>
      </c>
      <c r="AN1329" t="n">
        <v>1.00104166666667</v>
      </c>
      <c r="AO1329" t="n">
        <v>13.0010416666666</v>
      </c>
      <c r="AU1329" t="inlineStr">
        <is>
          <t>None</t>
        </is>
      </c>
      <c r="AV1329" t="inlineStr">
        <is>
          <t>*</t>
        </is>
      </c>
    </row>
    <row r="1330" ht="14.25" customHeight="1" s="152">
      <c r="A1330" t="inlineStr">
        <is>
          <t>SCR</t>
        </is>
      </c>
      <c r="B1330" t="n">
        <v>3</v>
      </c>
      <c r="C1330" t="inlineStr">
        <is>
          <t>A071X400-00</t>
        </is>
      </c>
      <c r="D1330" t="inlineStr">
        <is>
          <t>A071X400</t>
        </is>
      </c>
      <c r="E1330" t="inlineStr">
        <is>
          <t xml:space="preserve">                A054H712</t>
        </is>
      </c>
      <c r="F1330" t="inlineStr">
        <is>
          <t>A054H712</t>
        </is>
      </c>
      <c r="G1330" t="inlineStr">
        <is>
          <t>EPA17-PLATE, FLANGED</t>
        </is>
      </c>
      <c r="H1330" t="n">
        <v>1</v>
      </c>
      <c r="I1330" t="inlineStr">
        <is>
          <t>RAW MATERIAL</t>
        </is>
      </c>
      <c r="J1330" t="inlineStr">
        <is>
          <t>Active</t>
        </is>
      </c>
      <c r="L1330" t="n">
        <v>10</v>
      </c>
      <c r="M1330" t="n">
        <v>1</v>
      </c>
      <c r="Q1330" t="inlineStr">
        <is>
          <t>EA</t>
        </is>
      </c>
      <c r="R1330" t="inlineStr">
        <is>
          <t>Item</t>
        </is>
      </c>
      <c r="S1330" t="n">
        <v>1</v>
      </c>
      <c r="T1330" t="n">
        <v>100</v>
      </c>
      <c r="U1330" t="n">
        <v>1</v>
      </c>
      <c r="V1330" t="n">
        <v>1</v>
      </c>
      <c r="W1330" t="inlineStr">
        <is>
          <t>Date</t>
        </is>
      </c>
      <c r="Z1330" s="153" t="n">
        <v>44720.68512731481</v>
      </c>
      <c r="AB1330" t="inlineStr">
        <is>
          <t>*</t>
        </is>
      </c>
      <c r="AD1330" t="inlineStr">
        <is>
          <t>Assembly Pull</t>
        </is>
      </c>
      <c r="AE1330" t="inlineStr">
        <is>
          <t>MFRJ KITS</t>
        </is>
      </c>
      <c r="AI1330" t="n">
        <v>1</v>
      </c>
      <c r="AK1330" t="n">
        <v>1</v>
      </c>
      <c r="AL1330" t="n">
        <v>10</v>
      </c>
      <c r="AN1330" t="n">
        <v>0</v>
      </c>
      <c r="AO1330" t="n">
        <v>12</v>
      </c>
      <c r="AU1330" t="inlineStr">
        <is>
          <t>None</t>
        </is>
      </c>
      <c r="AV1330" t="inlineStr">
        <is>
          <t>*</t>
        </is>
      </c>
    </row>
    <row r="1331" ht="14.25" customHeight="1" s="152">
      <c r="A1331" t="inlineStr">
        <is>
          <t>SCR</t>
        </is>
      </c>
      <c r="B1331" t="n">
        <v>3</v>
      </c>
      <c r="C1331" t="inlineStr">
        <is>
          <t>A071X400-00</t>
        </is>
      </c>
      <c r="D1331" t="inlineStr">
        <is>
          <t>A071X400</t>
        </is>
      </c>
      <c r="E1331" t="inlineStr">
        <is>
          <t xml:space="preserve">                A054H713</t>
        </is>
      </c>
      <c r="F1331" t="inlineStr">
        <is>
          <t>A054H713</t>
        </is>
      </c>
      <c r="G1331" t="inlineStr">
        <is>
          <t>EPA17-PLATE, FLANGED</t>
        </is>
      </c>
      <c r="H1331" t="n">
        <v>1</v>
      </c>
      <c r="I1331" t="inlineStr">
        <is>
          <t>RAW MATERIAL</t>
        </is>
      </c>
      <c r="J1331" t="inlineStr">
        <is>
          <t>Active</t>
        </is>
      </c>
      <c r="L1331" t="n">
        <v>20</v>
      </c>
      <c r="M1331" t="n">
        <v>1</v>
      </c>
      <c r="Q1331" t="inlineStr">
        <is>
          <t>EA</t>
        </is>
      </c>
      <c r="R1331" t="inlineStr">
        <is>
          <t>Item</t>
        </is>
      </c>
      <c r="S1331" t="n">
        <v>1</v>
      </c>
      <c r="T1331" t="n">
        <v>100</v>
      </c>
      <c r="U1331" t="n">
        <v>1</v>
      </c>
      <c r="V1331" t="n">
        <v>1</v>
      </c>
      <c r="W1331" t="inlineStr">
        <is>
          <t>Date</t>
        </is>
      </c>
      <c r="Z1331" s="153" t="n">
        <v>44720.68512731481</v>
      </c>
      <c r="AB1331" t="inlineStr">
        <is>
          <t>*</t>
        </is>
      </c>
      <c r="AD1331" t="inlineStr">
        <is>
          <t>Assembly Pull</t>
        </is>
      </c>
      <c r="AE1331" t="inlineStr">
        <is>
          <t>MFRJ KITS</t>
        </is>
      </c>
      <c r="AI1331" t="n">
        <v>1</v>
      </c>
      <c r="AK1331" t="n">
        <v>1</v>
      </c>
      <c r="AL1331" t="n">
        <v>10</v>
      </c>
      <c r="AN1331" t="n">
        <v>0</v>
      </c>
      <c r="AO1331" t="n">
        <v>12</v>
      </c>
      <c r="AU1331" t="inlineStr">
        <is>
          <t>None</t>
        </is>
      </c>
      <c r="AV1331" t="inlineStr">
        <is>
          <t>*</t>
        </is>
      </c>
    </row>
    <row r="1332" ht="14.25" customHeight="1" s="152">
      <c r="A1332" t="inlineStr">
        <is>
          <t>SCR</t>
        </is>
      </c>
      <c r="B1332" t="n">
        <v>3</v>
      </c>
      <c r="C1332" t="inlineStr">
        <is>
          <t>A071X400-00</t>
        </is>
      </c>
      <c r="D1332" t="inlineStr">
        <is>
          <t>A071X400</t>
        </is>
      </c>
      <c r="E1332" t="inlineStr">
        <is>
          <t xml:space="preserve">                A054R839</t>
        </is>
      </c>
      <c r="F1332" t="inlineStr">
        <is>
          <t>A054R839</t>
        </is>
      </c>
      <c r="G1332" t="inlineStr">
        <is>
          <t>EPA17-PIPE COUPLING-OUTLET</t>
        </is>
      </c>
      <c r="H1332" t="n">
        <v>1</v>
      </c>
      <c r="I1332" t="inlineStr">
        <is>
          <t>RAW MATERIAL</t>
        </is>
      </c>
      <c r="J1332" t="inlineStr">
        <is>
          <t>Active</t>
        </is>
      </c>
      <c r="L1332" t="n">
        <v>30</v>
      </c>
      <c r="M1332" t="n">
        <v>1</v>
      </c>
      <c r="Q1332" t="inlineStr">
        <is>
          <t>EA</t>
        </is>
      </c>
      <c r="R1332" t="inlineStr">
        <is>
          <t>Item</t>
        </is>
      </c>
      <c r="S1332" t="n">
        <v>4</v>
      </c>
      <c r="T1332" t="n">
        <v>100</v>
      </c>
      <c r="U1332" t="n">
        <v>1</v>
      </c>
      <c r="V1332" t="n">
        <v>4</v>
      </c>
      <c r="W1332" t="inlineStr">
        <is>
          <t>Date</t>
        </is>
      </c>
      <c r="Z1332" s="153" t="n">
        <v>44720.68512731481</v>
      </c>
      <c r="AB1332" t="inlineStr">
        <is>
          <t>*</t>
        </is>
      </c>
      <c r="AD1332" t="inlineStr">
        <is>
          <t>Assembly Pull</t>
        </is>
      </c>
      <c r="AE1332" t="inlineStr">
        <is>
          <t>MFRJ KITS</t>
        </is>
      </c>
      <c r="AI1332" t="n">
        <v>4</v>
      </c>
      <c r="AK1332" t="n">
        <v>1</v>
      </c>
      <c r="AL1332" t="n">
        <v>10</v>
      </c>
      <c r="AN1332" t="n">
        <v>0</v>
      </c>
      <c r="AO1332" t="n">
        <v>12</v>
      </c>
      <c r="AU1332" t="inlineStr">
        <is>
          <t>None</t>
        </is>
      </c>
      <c r="AV1332" t="inlineStr">
        <is>
          <t>*</t>
        </is>
      </c>
    </row>
    <row r="1333" ht="14.25" customHeight="1" s="152">
      <c r="A1333" t="inlineStr">
        <is>
          <t>SCR</t>
        </is>
      </c>
      <c r="B1333" t="n">
        <v>3</v>
      </c>
      <c r="C1333" t="inlineStr">
        <is>
          <t>A071X400-00</t>
        </is>
      </c>
      <c r="D1333" t="inlineStr">
        <is>
          <t>A071X400</t>
        </is>
      </c>
      <c r="E1333" t="inlineStr">
        <is>
          <t xml:space="preserve">            -  A057Z322</t>
        </is>
      </c>
      <c r="F1333" t="inlineStr">
        <is>
          <t>A057Z322</t>
        </is>
      </c>
      <c r="G1333" t="inlineStr">
        <is>
          <t>EPA17-GAS SAMPLING SUBMODULE</t>
        </is>
      </c>
      <c r="H1333" t="n">
        <v>1</v>
      </c>
      <c r="I1333" t="inlineStr">
        <is>
          <t>PHANTOM</t>
        </is>
      </c>
      <c r="J1333" t="inlineStr">
        <is>
          <t>PHANTOM</t>
        </is>
      </c>
      <c r="L1333" t="n">
        <v>40</v>
      </c>
      <c r="M1333" t="n">
        <v>1</v>
      </c>
      <c r="Q1333" t="inlineStr">
        <is>
          <t>EA</t>
        </is>
      </c>
      <c r="R1333" t="inlineStr">
        <is>
          <t>Item</t>
        </is>
      </c>
      <c r="S1333" t="n">
        <v>1</v>
      </c>
      <c r="T1333" t="n">
        <v>100</v>
      </c>
      <c r="U1333" t="n">
        <v>1</v>
      </c>
      <c r="V1333" t="n">
        <v>1</v>
      </c>
      <c r="W1333" t="inlineStr">
        <is>
          <t>Date</t>
        </is>
      </c>
      <c r="Z1333" s="153" t="n">
        <v>44720.68512731481</v>
      </c>
      <c r="AB1333" t="inlineStr">
        <is>
          <t>*</t>
        </is>
      </c>
      <c r="AD1333" t="inlineStr">
        <is>
          <t>Phantom</t>
        </is>
      </c>
      <c r="AI1333" t="n">
        <v>1</v>
      </c>
      <c r="AK1333" t="n">
        <v>1</v>
      </c>
      <c r="AL1333" t="n">
        <v>0</v>
      </c>
      <c r="AN1333" t="n">
        <v>0</v>
      </c>
      <c r="AO1333" t="n">
        <v>12</v>
      </c>
      <c r="AU1333" t="inlineStr">
        <is>
          <t>None</t>
        </is>
      </c>
    </row>
    <row r="1334" ht="14.25" customHeight="1" s="152">
      <c r="A1334" t="inlineStr">
        <is>
          <t>SCR</t>
        </is>
      </c>
      <c r="B1334" t="n">
        <v>4</v>
      </c>
      <c r="C1334" t="inlineStr">
        <is>
          <t>A071X400-00</t>
        </is>
      </c>
      <c r="D1334" t="inlineStr">
        <is>
          <t>A071X400</t>
        </is>
      </c>
      <c r="E1334" t="inlineStr">
        <is>
          <t xml:space="preserve">                    A065W498</t>
        </is>
      </c>
      <c r="F1334" t="inlineStr">
        <is>
          <t>A065W498</t>
        </is>
      </c>
      <c r="G1334" t="inlineStr">
        <is>
          <t>TUBE</t>
        </is>
      </c>
      <c r="H1334" t="n">
        <v>1</v>
      </c>
      <c r="I1334" t="inlineStr">
        <is>
          <t>RAW MATERIAL</t>
        </is>
      </c>
      <c r="J1334" t="inlineStr">
        <is>
          <t>Active</t>
        </is>
      </c>
      <c r="L1334" t="n">
        <v>10</v>
      </c>
      <c r="M1334" t="n">
        <v>1</v>
      </c>
      <c r="Q1334" t="inlineStr">
        <is>
          <t>EA</t>
        </is>
      </c>
      <c r="R1334" t="inlineStr">
        <is>
          <t>Item</t>
        </is>
      </c>
      <c r="S1334" t="n">
        <v>1</v>
      </c>
      <c r="T1334" t="n">
        <v>100</v>
      </c>
      <c r="U1334" t="n">
        <v>1</v>
      </c>
      <c r="V1334" t="n">
        <v>1</v>
      </c>
      <c r="W1334" t="inlineStr">
        <is>
          <t>Date</t>
        </is>
      </c>
      <c r="Z1334" s="153" t="n">
        <v>44720.68512731481</v>
      </c>
      <c r="AB1334" t="inlineStr">
        <is>
          <t>*</t>
        </is>
      </c>
      <c r="AD1334" t="inlineStr">
        <is>
          <t>Assembly Pull</t>
        </is>
      </c>
      <c r="AE1334" t="inlineStr">
        <is>
          <t>MFRJ KITS</t>
        </is>
      </c>
      <c r="AI1334" t="n">
        <v>1</v>
      </c>
      <c r="AK1334" t="n">
        <v>1</v>
      </c>
      <c r="AL1334" t="n">
        <v>10</v>
      </c>
      <c r="AN1334" t="n">
        <v>0</v>
      </c>
      <c r="AO1334" t="n">
        <v>12</v>
      </c>
      <c r="AU1334" t="inlineStr">
        <is>
          <t>None</t>
        </is>
      </c>
      <c r="AV1334" t="inlineStr">
        <is>
          <t>*</t>
        </is>
      </c>
    </row>
    <row r="1335" ht="14.25" customHeight="1" s="152">
      <c r="A1335" t="inlineStr">
        <is>
          <t>SCR</t>
        </is>
      </c>
      <c r="B1335" t="n">
        <v>4</v>
      </c>
      <c r="C1335" t="inlineStr">
        <is>
          <t>A071X400-00</t>
        </is>
      </c>
      <c r="D1335" t="inlineStr">
        <is>
          <t>A071X400</t>
        </is>
      </c>
      <c r="E1335" t="inlineStr">
        <is>
          <t xml:space="preserve">                    A040W485</t>
        </is>
      </c>
      <c r="F1335" t="inlineStr">
        <is>
          <t>A040W485</t>
        </is>
      </c>
      <c r="G1335" t="inlineStr">
        <is>
          <t>ADAPTER CLAMP</t>
        </is>
      </c>
      <c r="H1335" t="n">
        <v>1</v>
      </c>
      <c r="I1335" t="inlineStr">
        <is>
          <t>RAW MATERIAL</t>
        </is>
      </c>
      <c r="J1335" t="inlineStr">
        <is>
          <t>Active</t>
        </is>
      </c>
      <c r="L1335" t="n">
        <v>20</v>
      </c>
      <c r="M1335" t="n">
        <v>1</v>
      </c>
      <c r="Q1335" t="inlineStr">
        <is>
          <t>EA</t>
        </is>
      </c>
      <c r="R1335" t="inlineStr">
        <is>
          <t>Item</t>
        </is>
      </c>
      <c r="S1335" t="n">
        <v>1</v>
      </c>
      <c r="T1335" t="n">
        <v>100</v>
      </c>
      <c r="U1335" t="n">
        <v>1</v>
      </c>
      <c r="V1335" t="n">
        <v>1</v>
      </c>
      <c r="W1335" t="inlineStr">
        <is>
          <t>Date</t>
        </is>
      </c>
      <c r="Z1335" s="153" t="n">
        <v>44720.68512731481</v>
      </c>
      <c r="AB1335" t="inlineStr">
        <is>
          <t>*</t>
        </is>
      </c>
      <c r="AD1335" t="inlineStr">
        <is>
          <t>Assembly Pull</t>
        </is>
      </c>
      <c r="AE1335" t="inlineStr">
        <is>
          <t>M1200</t>
        </is>
      </c>
      <c r="AI1335" t="n">
        <v>1</v>
      </c>
      <c r="AK1335" t="n">
        <v>1</v>
      </c>
      <c r="AL1335" t="n">
        <v>10</v>
      </c>
      <c r="AN1335" t="n">
        <v>0</v>
      </c>
      <c r="AO1335" t="n">
        <v>12</v>
      </c>
      <c r="AU1335" t="inlineStr">
        <is>
          <t>None</t>
        </is>
      </c>
      <c r="AV1335" t="inlineStr">
        <is>
          <t>*</t>
        </is>
      </c>
    </row>
    <row r="1336" ht="14.25" customHeight="1" s="152">
      <c r="A1336" t="inlineStr">
        <is>
          <t>SCR</t>
        </is>
      </c>
      <c r="B1336" t="n">
        <v>2</v>
      </c>
      <c r="C1336" t="inlineStr">
        <is>
          <t>A071X400-00</t>
        </is>
      </c>
      <c r="D1336" t="inlineStr">
        <is>
          <t>A071X400</t>
        </is>
      </c>
      <c r="E1336" t="inlineStr">
        <is>
          <t xml:space="preserve">        -  A054V487</t>
        </is>
      </c>
      <c r="F1336" t="inlineStr">
        <is>
          <t>A054V487</t>
        </is>
      </c>
      <c r="G1336" t="inlineStr">
        <is>
          <t>EPA17-SCR CAT MODULE-SUB ASSY</t>
        </is>
      </c>
      <c r="H1336" t="n">
        <v>1</v>
      </c>
      <c r="I1336" t="inlineStr">
        <is>
          <t>SUB ASSEMBLY</t>
        </is>
      </c>
      <c r="J1336" t="inlineStr">
        <is>
          <t>Active</t>
        </is>
      </c>
      <c r="L1336" t="n">
        <v>20</v>
      </c>
      <c r="M1336" t="n">
        <v>1</v>
      </c>
      <c r="Q1336" t="inlineStr">
        <is>
          <t>EA</t>
        </is>
      </c>
      <c r="R1336" t="inlineStr">
        <is>
          <t>Item</t>
        </is>
      </c>
      <c r="S1336" t="n">
        <v>1</v>
      </c>
      <c r="T1336" t="n">
        <v>100</v>
      </c>
      <c r="U1336" t="n">
        <v>1</v>
      </c>
      <c r="V1336" t="n">
        <v>1</v>
      </c>
      <c r="W1336" t="inlineStr">
        <is>
          <t>Date</t>
        </is>
      </c>
      <c r="Z1336" s="153" t="n">
        <v>44720.68512731481</v>
      </c>
      <c r="AB1336" t="inlineStr">
        <is>
          <t>*</t>
        </is>
      </c>
      <c r="AD1336" t="inlineStr">
        <is>
          <t>Assembly Pull</t>
        </is>
      </c>
      <c r="AE1336" t="inlineStr">
        <is>
          <t>M1200</t>
        </is>
      </c>
      <c r="AI1336" t="n">
        <v>1</v>
      </c>
      <c r="AK1336" t="n">
        <v>1</v>
      </c>
      <c r="AL1336" t="n">
        <v>1</v>
      </c>
      <c r="AN1336" t="n">
        <v>2</v>
      </c>
      <c r="AO1336" t="n">
        <v>83</v>
      </c>
      <c r="AU1336" t="inlineStr">
        <is>
          <t>None</t>
        </is>
      </c>
      <c r="AV1336" t="inlineStr">
        <is>
          <t>*</t>
        </is>
      </c>
    </row>
    <row r="1337" ht="14.25" customHeight="1" s="152">
      <c r="A1337" t="inlineStr">
        <is>
          <t>SCR</t>
        </is>
      </c>
      <c r="B1337" t="n">
        <v>3</v>
      </c>
      <c r="C1337" t="inlineStr">
        <is>
          <t>A071X400-00</t>
        </is>
      </c>
      <c r="D1337" t="inlineStr">
        <is>
          <t>A071X400</t>
        </is>
      </c>
      <c r="E1337" t="inlineStr">
        <is>
          <t xml:space="preserve">            -  A052F398</t>
        </is>
      </c>
      <c r="F1337" t="inlineStr">
        <is>
          <t>A052F398</t>
        </is>
      </c>
      <c r="G1337" t="inlineStr">
        <is>
          <t>EPA17-SCR BODY</t>
        </is>
      </c>
      <c r="H1337" t="n">
        <v>1</v>
      </c>
      <c r="I1337" t="inlineStr">
        <is>
          <t>SUB ASSEMBLY</t>
        </is>
      </c>
      <c r="J1337" t="inlineStr">
        <is>
          <t>Active</t>
        </is>
      </c>
      <c r="L1337" t="n">
        <v>10</v>
      </c>
      <c r="M1337" t="n">
        <v>1</v>
      </c>
      <c r="Q1337" t="inlineStr">
        <is>
          <t>EA</t>
        </is>
      </c>
      <c r="R1337" t="inlineStr">
        <is>
          <t>Item</t>
        </is>
      </c>
      <c r="S1337" t="n">
        <v>1</v>
      </c>
      <c r="T1337" t="n">
        <v>100</v>
      </c>
      <c r="U1337" t="n">
        <v>1</v>
      </c>
      <c r="V1337" t="n">
        <v>1</v>
      </c>
      <c r="W1337" t="inlineStr">
        <is>
          <t>Date</t>
        </is>
      </c>
      <c r="Z1337" s="153" t="n">
        <v>44720.68512731481</v>
      </c>
      <c r="AB1337" t="inlineStr">
        <is>
          <t>*</t>
        </is>
      </c>
      <c r="AD1337" t="inlineStr">
        <is>
          <t>Assembly Pull</t>
        </is>
      </c>
      <c r="AE1337" t="inlineStr">
        <is>
          <t>C500</t>
        </is>
      </c>
      <c r="AI1337" t="n">
        <v>1</v>
      </c>
      <c r="AK1337" t="n">
        <v>1</v>
      </c>
      <c r="AL1337" t="n">
        <v>1</v>
      </c>
      <c r="AN1337" t="n">
        <v>1</v>
      </c>
      <c r="AO1337" t="n">
        <v>6</v>
      </c>
      <c r="AU1337" t="inlineStr">
        <is>
          <t>None</t>
        </is>
      </c>
      <c r="AV1337" t="inlineStr">
        <is>
          <t>*</t>
        </is>
      </c>
    </row>
    <row r="1338" ht="14.25" customHeight="1" s="152">
      <c r="A1338" t="inlineStr">
        <is>
          <t>SCR</t>
        </is>
      </c>
      <c r="B1338" t="n">
        <v>4</v>
      </c>
      <c r="C1338" t="inlineStr">
        <is>
          <t>A071X400-00</t>
        </is>
      </c>
      <c r="D1338" t="inlineStr">
        <is>
          <t>A071X400</t>
        </is>
      </c>
      <c r="E1338" t="inlineStr">
        <is>
          <t xml:space="preserve">                    A052F398F</t>
        </is>
      </c>
      <c r="F1338" t="inlineStr">
        <is>
          <t>A052F398</t>
        </is>
      </c>
      <c r="G1338" t="inlineStr">
        <is>
          <t>EPA17-SCR BODY</t>
        </is>
      </c>
      <c r="H1338" t="n">
        <v>1</v>
      </c>
      <c r="I1338" t="inlineStr">
        <is>
          <t>RAW MATERIAL</t>
        </is>
      </c>
      <c r="J1338" t="inlineStr">
        <is>
          <t>Active</t>
        </is>
      </c>
      <c r="L1338" t="n">
        <v>10</v>
      </c>
      <c r="M1338" t="n">
        <v>1</v>
      </c>
      <c r="Q1338" t="inlineStr">
        <is>
          <t>EA</t>
        </is>
      </c>
      <c r="R1338" t="inlineStr">
        <is>
          <t>Item</t>
        </is>
      </c>
      <c r="S1338" t="n">
        <v>1</v>
      </c>
      <c r="T1338" t="n">
        <v>100</v>
      </c>
      <c r="U1338" t="n">
        <v>1</v>
      </c>
      <c r="V1338" t="n">
        <v>1</v>
      </c>
      <c r="W1338" t="inlineStr">
        <is>
          <t>Date</t>
        </is>
      </c>
      <c r="Z1338" s="153" t="n">
        <v>44720.68512731481</v>
      </c>
      <c r="AB1338" t="inlineStr">
        <is>
          <t>*</t>
        </is>
      </c>
      <c r="AD1338" t="inlineStr">
        <is>
          <t>Assembly Pull</t>
        </is>
      </c>
      <c r="AE1338" t="inlineStr">
        <is>
          <t>LSLASER</t>
        </is>
      </c>
      <c r="AI1338" t="n">
        <v>1</v>
      </c>
      <c r="AK1338" t="n">
        <v>1</v>
      </c>
      <c r="AL1338" t="n">
        <v>5</v>
      </c>
      <c r="AN1338" t="n">
        <v>0</v>
      </c>
      <c r="AO1338" t="n">
        <v>5</v>
      </c>
      <c r="AU1338" t="inlineStr">
        <is>
          <t>None</t>
        </is>
      </c>
      <c r="AV1338" t="inlineStr">
        <is>
          <t>*</t>
        </is>
      </c>
    </row>
    <row r="1339" ht="14.25" customHeight="1" s="152">
      <c r="A1339" t="inlineStr">
        <is>
          <t>SCR</t>
        </is>
      </c>
      <c r="B1339" t="n">
        <v>3</v>
      </c>
      <c r="C1339" t="inlineStr">
        <is>
          <t>A071X400-00</t>
        </is>
      </c>
      <c r="D1339" t="inlineStr">
        <is>
          <t>A071X400</t>
        </is>
      </c>
      <c r="E1339" t="inlineStr">
        <is>
          <t xml:space="preserve">            -  A047W706</t>
        </is>
      </c>
      <c r="F1339" t="inlineStr">
        <is>
          <t>A047W706</t>
        </is>
      </c>
      <c r="G1339" t="inlineStr">
        <is>
          <t>EPA17-AMMONIA SLIP CATALYST</t>
        </is>
      </c>
      <c r="H1339" t="n">
        <v>1</v>
      </c>
      <c r="I1339" t="inlineStr">
        <is>
          <t>PHANTOM</t>
        </is>
      </c>
      <c r="J1339" t="inlineStr">
        <is>
          <t>PHANTOM</t>
        </is>
      </c>
      <c r="L1339" t="n">
        <v>20</v>
      </c>
      <c r="M1339" t="n">
        <v>1</v>
      </c>
      <c r="Q1339" t="inlineStr">
        <is>
          <t>EA</t>
        </is>
      </c>
      <c r="R1339" t="inlineStr">
        <is>
          <t>Item</t>
        </is>
      </c>
      <c r="S1339" t="n">
        <v>1</v>
      </c>
      <c r="T1339" t="n">
        <v>100</v>
      </c>
      <c r="U1339" t="n">
        <v>1</v>
      </c>
      <c r="V1339" t="n">
        <v>1</v>
      </c>
      <c r="W1339" t="inlineStr">
        <is>
          <t>Date</t>
        </is>
      </c>
      <c r="Z1339" s="153" t="n">
        <v>44720.68512731481</v>
      </c>
      <c r="AB1339" t="inlineStr">
        <is>
          <t>*</t>
        </is>
      </c>
      <c r="AD1339" t="inlineStr">
        <is>
          <t>Phantom</t>
        </is>
      </c>
      <c r="AE1339" t="inlineStr">
        <is>
          <t>C500</t>
        </is>
      </c>
      <c r="AI1339" t="n">
        <v>1</v>
      </c>
      <c r="AK1339" t="n">
        <v>1</v>
      </c>
      <c r="AL1339" t="n">
        <v>0</v>
      </c>
      <c r="AN1339" t="n">
        <v>0</v>
      </c>
      <c r="AO1339" t="n">
        <v>82</v>
      </c>
      <c r="AU1339" t="inlineStr">
        <is>
          <t>None</t>
        </is>
      </c>
    </row>
    <row r="1340" ht="14.25" customHeight="1" s="152">
      <c r="A1340" t="inlineStr">
        <is>
          <t>SCR</t>
        </is>
      </c>
      <c r="B1340" t="n">
        <v>4</v>
      </c>
      <c r="C1340" t="inlineStr">
        <is>
          <t>A071X400-00</t>
        </is>
      </c>
      <c r="D1340" t="inlineStr">
        <is>
          <t>A071X400</t>
        </is>
      </c>
      <c r="E1340" t="inlineStr">
        <is>
          <t xml:space="preserve">                    A047W706A</t>
        </is>
      </c>
      <c r="F1340" t="inlineStr">
        <is>
          <t>A047W706</t>
        </is>
      </c>
      <c r="G1340" t="inlineStr">
        <is>
          <t>EPA17-AMMONIA SLIP CATALYST</t>
        </is>
      </c>
      <c r="H1340" t="n">
        <v>1</v>
      </c>
      <c r="I1340" t="inlineStr">
        <is>
          <t>RAW MATERIAL</t>
        </is>
      </c>
      <c r="J1340" t="inlineStr">
        <is>
          <t>Active</t>
        </is>
      </c>
      <c r="L1340" t="n">
        <v>10</v>
      </c>
      <c r="M1340" t="n">
        <v>1</v>
      </c>
      <c r="Q1340" t="inlineStr">
        <is>
          <t>EA</t>
        </is>
      </c>
      <c r="R1340" t="inlineStr">
        <is>
          <t>Item</t>
        </is>
      </c>
      <c r="S1340" t="n">
        <v>1</v>
      </c>
      <c r="T1340" t="n">
        <v>100</v>
      </c>
      <c r="U1340" t="n">
        <v>1</v>
      </c>
      <c r="V1340" t="n">
        <v>1</v>
      </c>
      <c r="W1340" t="inlineStr">
        <is>
          <t>Date</t>
        </is>
      </c>
      <c r="Z1340" s="153" t="n">
        <v>44720.68512731481</v>
      </c>
      <c r="AB1340" t="inlineStr">
        <is>
          <t>*</t>
        </is>
      </c>
      <c r="AD1340" t="inlineStr">
        <is>
          <t>Assembly Pull</t>
        </is>
      </c>
      <c r="AE1340" t="inlineStr">
        <is>
          <t>C500</t>
        </is>
      </c>
      <c r="AI1340" t="n">
        <v>1</v>
      </c>
      <c r="AK1340" t="n">
        <v>1</v>
      </c>
      <c r="AL1340" t="n">
        <v>10</v>
      </c>
      <c r="AN1340" t="n">
        <v>0</v>
      </c>
      <c r="AO1340" t="n">
        <v>12</v>
      </c>
      <c r="AU1340" t="inlineStr">
        <is>
          <t>None</t>
        </is>
      </c>
      <c r="AV1340" t="inlineStr">
        <is>
          <t>*</t>
        </is>
      </c>
    </row>
    <row r="1341" ht="14.25" customHeight="1" s="152">
      <c r="A1341" t="inlineStr">
        <is>
          <t>SCR</t>
        </is>
      </c>
      <c r="B1341" t="n">
        <v>4</v>
      </c>
      <c r="C1341" t="inlineStr">
        <is>
          <t>A071X400-00</t>
        </is>
      </c>
      <c r="D1341" t="inlineStr">
        <is>
          <t>A071X400</t>
        </is>
      </c>
      <c r="E1341" t="inlineStr">
        <is>
          <t xml:space="preserve">                    Q196100</t>
        </is>
      </c>
      <c r="F1341" t="inlineStr">
        <is>
          <t>Q196100</t>
        </is>
      </c>
      <c r="G1341" t="inlineStr">
        <is>
          <t>PRECIOUS METAL PLATINUM PER PRINT</t>
        </is>
      </c>
      <c r="H1341" t="n">
        <v>1</v>
      </c>
      <c r="I1341" t="inlineStr">
        <is>
          <t>RAW MATERIAL</t>
        </is>
      </c>
      <c r="J1341" t="inlineStr">
        <is>
          <t>Active</t>
        </is>
      </c>
      <c r="L1341" t="n">
        <v>20</v>
      </c>
      <c r="M1341" t="n">
        <v>1</v>
      </c>
      <c r="Q1341" t="inlineStr">
        <is>
          <t>TZ</t>
        </is>
      </c>
      <c r="R1341" t="inlineStr">
        <is>
          <t>Item</t>
        </is>
      </c>
      <c r="S1341" t="n">
        <v>0.00493</v>
      </c>
      <c r="T1341" t="n">
        <v>100</v>
      </c>
      <c r="U1341" t="n">
        <v>1</v>
      </c>
      <c r="V1341" t="n">
        <v>0.00493</v>
      </c>
      <c r="W1341" t="inlineStr">
        <is>
          <t>Date</t>
        </is>
      </c>
      <c r="Z1341" s="153" t="n">
        <v>44720.68512731481</v>
      </c>
      <c r="AB1341" t="inlineStr">
        <is>
          <t>*</t>
        </is>
      </c>
      <c r="AC1341" t="inlineStr">
        <is>
          <t>MPTBR898</t>
        </is>
      </c>
      <c r="AD1341" t="inlineStr">
        <is>
          <t>Assembly Pull</t>
        </is>
      </c>
      <c r="AE1341" t="inlineStr">
        <is>
          <t>PGM</t>
        </is>
      </c>
      <c r="AI1341" t="n">
        <v>0.00493</v>
      </c>
      <c r="AK1341" t="n">
        <v>1</v>
      </c>
      <c r="AL1341" t="n">
        <v>80</v>
      </c>
      <c r="AN1341" t="n">
        <v>0</v>
      </c>
      <c r="AO1341" t="n">
        <v>82</v>
      </c>
      <c r="AU1341" t="inlineStr">
        <is>
          <t>None</t>
        </is>
      </c>
      <c r="AV1341" t="inlineStr">
        <is>
          <t>*</t>
        </is>
      </c>
    </row>
    <row r="1342" ht="14.25" customHeight="1" s="152">
      <c r="A1342" t="inlineStr">
        <is>
          <t>SCR</t>
        </is>
      </c>
      <c r="B1342" t="n">
        <v>3</v>
      </c>
      <c r="C1342" t="inlineStr">
        <is>
          <t>A071X400-00</t>
        </is>
      </c>
      <c r="D1342" t="inlineStr">
        <is>
          <t>A071X400</t>
        </is>
      </c>
      <c r="E1342" t="inlineStr">
        <is>
          <t xml:space="preserve">                A059B859</t>
        </is>
      </c>
      <c r="F1342" t="inlineStr">
        <is>
          <t>A059B859</t>
        </is>
      </c>
      <c r="G1342" t="inlineStr">
        <is>
          <t>EPA17-MAT, SUBSTRATE</t>
        </is>
      </c>
      <c r="H1342" t="n">
        <v>1</v>
      </c>
      <c r="I1342" t="inlineStr">
        <is>
          <t>RAW MATERIAL</t>
        </is>
      </c>
      <c r="J1342" t="inlineStr">
        <is>
          <t>Active</t>
        </is>
      </c>
      <c r="L1342" t="n">
        <v>31</v>
      </c>
      <c r="M1342" t="n">
        <v>1</v>
      </c>
      <c r="Q1342" t="inlineStr">
        <is>
          <t>EA</t>
        </is>
      </c>
      <c r="R1342" t="inlineStr">
        <is>
          <t>Item</t>
        </is>
      </c>
      <c r="S1342" t="n">
        <v>1</v>
      </c>
      <c r="T1342" t="n">
        <v>100</v>
      </c>
      <c r="U1342" t="n">
        <v>1</v>
      </c>
      <c r="V1342" t="n">
        <v>1</v>
      </c>
      <c r="W1342" t="inlineStr">
        <is>
          <t>Date</t>
        </is>
      </c>
      <c r="Z1342" s="153" t="n">
        <v>44720.68512731481</v>
      </c>
      <c r="AB1342" t="inlineStr">
        <is>
          <t>*</t>
        </is>
      </c>
      <c r="AC1342" t="inlineStr">
        <is>
          <t>MPTBR193</t>
        </is>
      </c>
      <c r="AD1342" t="inlineStr">
        <is>
          <t>Assembly Pull</t>
        </is>
      </c>
      <c r="AE1342" t="inlineStr">
        <is>
          <t>C500</t>
        </is>
      </c>
      <c r="AI1342" t="n">
        <v>1</v>
      </c>
      <c r="AK1342" t="n">
        <v>1</v>
      </c>
      <c r="AL1342" t="n">
        <v>5</v>
      </c>
      <c r="AN1342" t="n">
        <v>0</v>
      </c>
      <c r="AO1342" t="n">
        <v>7</v>
      </c>
      <c r="AU1342" t="inlineStr">
        <is>
          <t>None</t>
        </is>
      </c>
      <c r="AV1342" t="inlineStr">
        <is>
          <t>*</t>
        </is>
      </c>
    </row>
    <row r="1343" ht="14.25" customHeight="1" s="152">
      <c r="A1343" t="inlineStr">
        <is>
          <t>SCR</t>
        </is>
      </c>
      <c r="B1343" t="n">
        <v>3</v>
      </c>
      <c r="C1343" t="inlineStr">
        <is>
          <t>A071X400-00</t>
        </is>
      </c>
      <c r="D1343" t="inlineStr">
        <is>
          <t>A071X400</t>
        </is>
      </c>
      <c r="E1343" t="inlineStr">
        <is>
          <t xml:space="preserve">                A044T757</t>
        </is>
      </c>
      <c r="F1343" t="inlineStr">
        <is>
          <t>A044T757</t>
        </is>
      </c>
      <c r="G1343" t="inlineStr">
        <is>
          <t>EPA17-Substrate flow through</t>
        </is>
      </c>
      <c r="H1343" t="n">
        <v>1</v>
      </c>
      <c r="I1343" t="inlineStr">
        <is>
          <t>RAW MATERIAL</t>
        </is>
      </c>
      <c r="J1343" t="inlineStr">
        <is>
          <t>Active</t>
        </is>
      </c>
      <c r="L1343" t="n">
        <v>40</v>
      </c>
      <c r="M1343" t="n">
        <v>1</v>
      </c>
      <c r="Q1343" t="inlineStr">
        <is>
          <t>EA</t>
        </is>
      </c>
      <c r="R1343" t="inlineStr">
        <is>
          <t>Item</t>
        </is>
      </c>
      <c r="S1343" t="n">
        <v>1</v>
      </c>
      <c r="T1343" t="n">
        <v>100</v>
      </c>
      <c r="U1343" t="n">
        <v>1</v>
      </c>
      <c r="V1343" t="n">
        <v>1</v>
      </c>
      <c r="W1343" t="inlineStr">
        <is>
          <t>Date</t>
        </is>
      </c>
      <c r="Z1343" s="153" t="n">
        <v>44720.68512731481</v>
      </c>
      <c r="AB1343" t="inlineStr">
        <is>
          <t>*</t>
        </is>
      </c>
      <c r="AD1343" t="inlineStr">
        <is>
          <t>Assembly Pull</t>
        </is>
      </c>
      <c r="AE1343" t="inlineStr">
        <is>
          <t>C500</t>
        </is>
      </c>
      <c r="AI1343" t="n">
        <v>1</v>
      </c>
      <c r="AK1343" t="n">
        <v>1</v>
      </c>
      <c r="AL1343" t="n">
        <v>10</v>
      </c>
      <c r="AN1343" t="n">
        <v>0</v>
      </c>
      <c r="AO1343" t="n">
        <v>12</v>
      </c>
      <c r="AU1343" t="inlineStr">
        <is>
          <t>None</t>
        </is>
      </c>
      <c r="AV1343" t="inlineStr">
        <is>
          <t>*</t>
        </is>
      </c>
    </row>
    <row r="1344" ht="14.25" customHeight="1" s="152">
      <c r="A1344" t="inlineStr">
        <is>
          <t>SCR</t>
        </is>
      </c>
      <c r="B1344" t="n">
        <v>3</v>
      </c>
      <c r="C1344" t="inlineStr">
        <is>
          <t>A071X400-00</t>
        </is>
      </c>
      <c r="D1344" t="inlineStr">
        <is>
          <t>A071X400</t>
        </is>
      </c>
      <c r="E1344" t="inlineStr">
        <is>
          <t xml:space="preserve">                A059B851</t>
        </is>
      </c>
      <c r="F1344" t="inlineStr">
        <is>
          <t>A059B851</t>
        </is>
      </c>
      <c r="G1344" t="inlineStr">
        <is>
          <t>EPA17-MAT, SUBSTRATE</t>
        </is>
      </c>
      <c r="H1344" t="n">
        <v>1</v>
      </c>
      <c r="I1344" t="inlineStr">
        <is>
          <t>RAW MATERIAL</t>
        </is>
      </c>
      <c r="J1344" t="inlineStr">
        <is>
          <t>Active</t>
        </is>
      </c>
      <c r="L1344" t="n">
        <v>51</v>
      </c>
      <c r="M1344" t="n">
        <v>1</v>
      </c>
      <c r="Q1344" t="inlineStr">
        <is>
          <t>EA</t>
        </is>
      </c>
      <c r="R1344" t="inlineStr">
        <is>
          <t>Item</t>
        </is>
      </c>
      <c r="S1344" t="n">
        <v>1</v>
      </c>
      <c r="T1344" t="n">
        <v>100</v>
      </c>
      <c r="U1344" t="n">
        <v>1</v>
      </c>
      <c r="V1344" t="n">
        <v>1</v>
      </c>
      <c r="W1344" t="inlineStr">
        <is>
          <t>Date</t>
        </is>
      </c>
      <c r="Z1344" s="153" t="n">
        <v>44720.68512731481</v>
      </c>
      <c r="AB1344" t="inlineStr">
        <is>
          <t>*</t>
        </is>
      </c>
      <c r="AC1344" t="inlineStr">
        <is>
          <t>MPTBR193</t>
        </is>
      </c>
      <c r="AD1344" t="inlineStr">
        <is>
          <t>Assembly Pull</t>
        </is>
      </c>
      <c r="AE1344" t="inlineStr">
        <is>
          <t>C500</t>
        </is>
      </c>
      <c r="AI1344" t="n">
        <v>1</v>
      </c>
      <c r="AK1344" t="n">
        <v>1</v>
      </c>
      <c r="AL1344" t="n">
        <v>5</v>
      </c>
      <c r="AN1344" t="n">
        <v>0</v>
      </c>
      <c r="AO1344" t="n">
        <v>7</v>
      </c>
      <c r="AU1344" t="inlineStr">
        <is>
          <t>None</t>
        </is>
      </c>
      <c r="AV1344" t="inlineStr">
        <is>
          <t>*</t>
        </is>
      </c>
    </row>
    <row r="1345" ht="14.25" customHeight="1" s="152">
      <c r="A1345" t="inlineStr">
        <is>
          <t>SCR</t>
        </is>
      </c>
      <c r="B1345" t="n">
        <v>2</v>
      </c>
      <c r="C1345" t="inlineStr">
        <is>
          <t>A071X400-00</t>
        </is>
      </c>
      <c r="D1345" t="inlineStr">
        <is>
          <t>A071X400</t>
        </is>
      </c>
      <c r="E1345" t="inlineStr">
        <is>
          <t xml:space="preserve">            A052F137</t>
        </is>
      </c>
      <c r="F1345" t="inlineStr">
        <is>
          <t>A052F137</t>
        </is>
      </c>
      <c r="G1345" t="inlineStr">
        <is>
          <t>EPA17-HEAT SHIELD-OUTLET</t>
        </is>
      </c>
      <c r="H1345" t="n">
        <v>1</v>
      </c>
      <c r="I1345" t="inlineStr">
        <is>
          <t>RAW MATERIAL</t>
        </is>
      </c>
      <c r="J1345" t="inlineStr">
        <is>
          <t>Active</t>
        </is>
      </c>
      <c r="L1345" t="n">
        <v>30</v>
      </c>
      <c r="M1345" t="n">
        <v>1</v>
      </c>
      <c r="Q1345" t="inlineStr">
        <is>
          <t>EA</t>
        </is>
      </c>
      <c r="R1345" t="inlineStr">
        <is>
          <t>Item</t>
        </is>
      </c>
      <c r="S1345" t="n">
        <v>2</v>
      </c>
      <c r="T1345" t="n">
        <v>100</v>
      </c>
      <c r="U1345" t="n">
        <v>1</v>
      </c>
      <c r="V1345" t="n">
        <v>2</v>
      </c>
      <c r="W1345" t="inlineStr">
        <is>
          <t>Date</t>
        </is>
      </c>
      <c r="Z1345" s="153" t="n">
        <v>44720.68512731481</v>
      </c>
      <c r="AB1345" t="inlineStr">
        <is>
          <t>*</t>
        </is>
      </c>
      <c r="AD1345" t="inlineStr">
        <is>
          <t>Assembly Pull</t>
        </is>
      </c>
      <c r="AE1345" t="inlineStr">
        <is>
          <t>MFRJ KITS</t>
        </is>
      </c>
      <c r="AI1345" t="n">
        <v>2</v>
      </c>
      <c r="AK1345" t="n">
        <v>1</v>
      </c>
      <c r="AL1345" t="n">
        <v>10</v>
      </c>
      <c r="AN1345" t="n">
        <v>0</v>
      </c>
      <c r="AO1345" t="n">
        <v>12</v>
      </c>
      <c r="AU1345" t="inlineStr">
        <is>
          <t>None</t>
        </is>
      </c>
      <c r="AV1345" t="inlineStr">
        <is>
          <t>*</t>
        </is>
      </c>
    </row>
    <row r="1346" ht="14.25" customHeight="1" s="152">
      <c r="A1346" t="inlineStr">
        <is>
          <t>SCR</t>
        </is>
      </c>
      <c r="B1346" t="n">
        <v>2</v>
      </c>
      <c r="C1346" t="inlineStr">
        <is>
          <t>A071X400-00</t>
        </is>
      </c>
      <c r="D1346" t="inlineStr">
        <is>
          <t>A071X400</t>
        </is>
      </c>
      <c r="E1346" t="inlineStr">
        <is>
          <t xml:space="preserve">            A052E026</t>
        </is>
      </c>
      <c r="F1346" t="inlineStr">
        <is>
          <t>A052E026</t>
        </is>
      </c>
      <c r="G1346" t="inlineStr">
        <is>
          <t>EPA17-INSULATION-OUTLET</t>
        </is>
      </c>
      <c r="H1346" t="n">
        <v>1</v>
      </c>
      <c r="I1346" t="inlineStr">
        <is>
          <t>RAW MATERIAL</t>
        </is>
      </c>
      <c r="J1346" t="inlineStr">
        <is>
          <t>Active</t>
        </is>
      </c>
      <c r="L1346" t="n">
        <v>40</v>
      </c>
      <c r="M1346" t="n">
        <v>1</v>
      </c>
      <c r="Q1346" t="inlineStr">
        <is>
          <t>EA</t>
        </is>
      </c>
      <c r="R1346" t="inlineStr">
        <is>
          <t>Item</t>
        </is>
      </c>
      <c r="S1346" t="n">
        <v>2</v>
      </c>
      <c r="T1346" t="n">
        <v>100</v>
      </c>
      <c r="U1346" t="n">
        <v>1</v>
      </c>
      <c r="V1346" t="n">
        <v>2</v>
      </c>
      <c r="W1346" t="inlineStr">
        <is>
          <t>Date</t>
        </is>
      </c>
      <c r="Z1346" s="153" t="n">
        <v>44720.68512731481</v>
      </c>
      <c r="AB1346" t="inlineStr">
        <is>
          <t>*</t>
        </is>
      </c>
      <c r="AD1346" t="inlineStr">
        <is>
          <t>Assembly Pull</t>
        </is>
      </c>
      <c r="AE1346" t="inlineStr">
        <is>
          <t>MFRJ KITS</t>
        </is>
      </c>
      <c r="AI1346" t="n">
        <v>2</v>
      </c>
      <c r="AK1346" t="n">
        <v>1</v>
      </c>
      <c r="AL1346" t="n">
        <v>10</v>
      </c>
      <c r="AN1346" t="n">
        <v>0</v>
      </c>
      <c r="AO1346" t="n">
        <v>12</v>
      </c>
      <c r="AU1346" t="inlineStr">
        <is>
          <t>None</t>
        </is>
      </c>
      <c r="AV1346" t="inlineStr">
        <is>
          <t>*</t>
        </is>
      </c>
    </row>
    <row r="1347" ht="14.25" customHeight="1" s="152">
      <c r="A1347" t="inlineStr">
        <is>
          <t>SCR</t>
        </is>
      </c>
      <c r="B1347" t="n">
        <v>2</v>
      </c>
      <c r="C1347" t="inlineStr">
        <is>
          <t>A071X400-00</t>
        </is>
      </c>
      <c r="D1347" t="inlineStr">
        <is>
          <t>A071X400</t>
        </is>
      </c>
      <c r="E1347" t="inlineStr">
        <is>
          <t xml:space="preserve">            A052E027</t>
        </is>
      </c>
      <c r="F1347" t="inlineStr">
        <is>
          <t>A052E027</t>
        </is>
      </c>
      <c r="G1347" t="inlineStr">
        <is>
          <t>EPA17-INSULATION</t>
        </is>
      </c>
      <c r="H1347" t="n">
        <v>1</v>
      </c>
      <c r="I1347" t="inlineStr">
        <is>
          <t>RAW MATERIAL</t>
        </is>
      </c>
      <c r="J1347" t="inlineStr">
        <is>
          <t>Active</t>
        </is>
      </c>
      <c r="L1347" t="n">
        <v>50</v>
      </c>
      <c r="M1347" t="n">
        <v>1</v>
      </c>
      <c r="Q1347" t="inlineStr">
        <is>
          <t>EA</t>
        </is>
      </c>
      <c r="R1347" t="inlineStr">
        <is>
          <t>Item</t>
        </is>
      </c>
      <c r="S1347" t="n">
        <v>2</v>
      </c>
      <c r="T1347" t="n">
        <v>100</v>
      </c>
      <c r="U1347" t="n">
        <v>1</v>
      </c>
      <c r="V1347" t="n">
        <v>2</v>
      </c>
      <c r="W1347" t="inlineStr">
        <is>
          <t>Date</t>
        </is>
      </c>
      <c r="Z1347" s="153" t="n">
        <v>44720.68512731481</v>
      </c>
      <c r="AB1347" t="inlineStr">
        <is>
          <t>*</t>
        </is>
      </c>
      <c r="AD1347" t="inlineStr">
        <is>
          <t>Assembly Pull</t>
        </is>
      </c>
      <c r="AE1347" t="inlineStr">
        <is>
          <t>MFRJ KITS</t>
        </is>
      </c>
      <c r="AI1347" t="n">
        <v>2</v>
      </c>
      <c r="AK1347" t="n">
        <v>1</v>
      </c>
      <c r="AL1347" t="n">
        <v>10</v>
      </c>
      <c r="AN1347" t="n">
        <v>0</v>
      </c>
      <c r="AO1347" t="n">
        <v>12</v>
      </c>
      <c r="AU1347" t="inlineStr">
        <is>
          <t>None</t>
        </is>
      </c>
      <c r="AV1347" t="inlineStr">
        <is>
          <t>*</t>
        </is>
      </c>
    </row>
    <row r="1348" ht="14.25" customHeight="1" s="152">
      <c r="A1348" t="inlineStr">
        <is>
          <t>SCR</t>
        </is>
      </c>
      <c r="B1348" t="n">
        <v>2</v>
      </c>
      <c r="C1348" t="inlineStr">
        <is>
          <t>A071X400-00</t>
        </is>
      </c>
      <c r="D1348" t="inlineStr">
        <is>
          <t>A071X400</t>
        </is>
      </c>
      <c r="E1348" t="inlineStr">
        <is>
          <t xml:space="preserve">            A052L393</t>
        </is>
      </c>
      <c r="F1348" t="inlineStr">
        <is>
          <t>A052L393</t>
        </is>
      </c>
      <c r="G1348" t="inlineStr">
        <is>
          <t>EPA17-HEAT SHIELD</t>
        </is>
      </c>
      <c r="H1348" t="n">
        <v>1</v>
      </c>
      <c r="I1348" t="inlineStr">
        <is>
          <t>RAW MATERIAL</t>
        </is>
      </c>
      <c r="J1348" t="inlineStr">
        <is>
          <t>Active</t>
        </is>
      </c>
      <c r="L1348" t="n">
        <v>60</v>
      </c>
      <c r="M1348" t="n">
        <v>1</v>
      </c>
      <c r="Q1348" t="inlineStr">
        <is>
          <t>EA</t>
        </is>
      </c>
      <c r="R1348" t="inlineStr">
        <is>
          <t>Item</t>
        </is>
      </c>
      <c r="S1348" t="n">
        <v>1</v>
      </c>
      <c r="T1348" t="n">
        <v>100</v>
      </c>
      <c r="U1348" t="n">
        <v>1</v>
      </c>
      <c r="V1348" t="n">
        <v>1</v>
      </c>
      <c r="W1348" t="inlineStr">
        <is>
          <t>Date</t>
        </is>
      </c>
      <c r="Z1348" s="153" t="n">
        <v>44720.68512731481</v>
      </c>
      <c r="AB1348" t="inlineStr">
        <is>
          <t>*</t>
        </is>
      </c>
      <c r="AD1348" t="inlineStr">
        <is>
          <t>Assembly Pull</t>
        </is>
      </c>
      <c r="AE1348" t="inlineStr">
        <is>
          <t>MFRJ KITS</t>
        </is>
      </c>
      <c r="AI1348" t="n">
        <v>1</v>
      </c>
      <c r="AK1348" t="n">
        <v>1</v>
      </c>
      <c r="AL1348" t="n">
        <v>10</v>
      </c>
      <c r="AN1348" t="n">
        <v>0</v>
      </c>
      <c r="AO1348" t="n">
        <v>12</v>
      </c>
      <c r="AU1348" t="inlineStr">
        <is>
          <t>None</t>
        </is>
      </c>
      <c r="AV1348" t="inlineStr">
        <is>
          <t>*</t>
        </is>
      </c>
    </row>
    <row r="1349" ht="14.25" customHeight="1" s="152">
      <c r="A1349" t="inlineStr">
        <is>
          <t>SCR</t>
        </is>
      </c>
      <c r="B1349" t="n">
        <v>2</v>
      </c>
      <c r="C1349" t="inlineStr">
        <is>
          <t>A071X400-00</t>
        </is>
      </c>
      <c r="D1349" t="inlineStr">
        <is>
          <t>A071X400</t>
        </is>
      </c>
      <c r="E1349" t="inlineStr">
        <is>
          <t xml:space="preserve">            A054W179</t>
        </is>
      </c>
      <c r="F1349" t="inlineStr">
        <is>
          <t>A054W179</t>
        </is>
      </c>
      <c r="G1349" t="inlineStr">
        <is>
          <t>EPA17-HEAT SHIELD</t>
        </is>
      </c>
      <c r="H1349" t="n">
        <v>1</v>
      </c>
      <c r="I1349" t="inlineStr">
        <is>
          <t>RAW MATERIAL</t>
        </is>
      </c>
      <c r="J1349" t="inlineStr">
        <is>
          <t>Active</t>
        </is>
      </c>
      <c r="L1349" t="n">
        <v>70</v>
      </c>
      <c r="M1349" t="n">
        <v>1</v>
      </c>
      <c r="Q1349" t="inlineStr">
        <is>
          <t>EA</t>
        </is>
      </c>
      <c r="R1349" t="inlineStr">
        <is>
          <t>Item</t>
        </is>
      </c>
      <c r="S1349" t="n">
        <v>1</v>
      </c>
      <c r="T1349" t="n">
        <v>100</v>
      </c>
      <c r="U1349" t="n">
        <v>1</v>
      </c>
      <c r="V1349" t="n">
        <v>1</v>
      </c>
      <c r="W1349" t="inlineStr">
        <is>
          <t>Date</t>
        </is>
      </c>
      <c r="Z1349" s="153" t="n">
        <v>44720.68512731481</v>
      </c>
      <c r="AB1349" t="inlineStr">
        <is>
          <t>*</t>
        </is>
      </c>
      <c r="AD1349" t="inlineStr">
        <is>
          <t>Assembly Pull</t>
        </is>
      </c>
      <c r="AE1349" t="inlineStr">
        <is>
          <t>MFRJ KITS</t>
        </is>
      </c>
      <c r="AI1349" t="n">
        <v>1</v>
      </c>
      <c r="AK1349" t="n">
        <v>1</v>
      </c>
      <c r="AL1349" t="n">
        <v>10</v>
      </c>
      <c r="AN1349" t="n">
        <v>0</v>
      </c>
      <c r="AO1349" t="n">
        <v>12</v>
      </c>
      <c r="AU1349" t="inlineStr">
        <is>
          <t>None</t>
        </is>
      </c>
      <c r="AV1349" t="inlineStr">
        <is>
          <t>*</t>
        </is>
      </c>
    </row>
    <row r="1350" ht="14.25" customHeight="1" s="152">
      <c r="A1350" t="inlineStr">
        <is>
          <t>SCR</t>
        </is>
      </c>
      <c r="B1350" t="n">
        <v>2</v>
      </c>
      <c r="C1350" t="inlineStr">
        <is>
          <t>A071X400-00</t>
        </is>
      </c>
      <c r="D1350" t="inlineStr">
        <is>
          <t>A071X400</t>
        </is>
      </c>
      <c r="E1350" t="inlineStr">
        <is>
          <t xml:space="preserve">            A054M807</t>
        </is>
      </c>
      <c r="F1350" t="inlineStr">
        <is>
          <t>A054M807</t>
        </is>
      </c>
      <c r="G1350" t="inlineStr">
        <is>
          <t>EPA17-FLANGED HEAT SHIELD</t>
        </is>
      </c>
      <c r="H1350" t="n">
        <v>1</v>
      </c>
      <c r="I1350" t="inlineStr">
        <is>
          <t>RAW MATERIAL</t>
        </is>
      </c>
      <c r="J1350" t="inlineStr">
        <is>
          <t>Active</t>
        </is>
      </c>
      <c r="L1350" t="n">
        <v>80</v>
      </c>
      <c r="M1350" t="n">
        <v>1</v>
      </c>
      <c r="Q1350" t="inlineStr">
        <is>
          <t>EA</t>
        </is>
      </c>
      <c r="R1350" t="inlineStr">
        <is>
          <t>Item</t>
        </is>
      </c>
      <c r="S1350" t="n">
        <v>1</v>
      </c>
      <c r="T1350" t="n">
        <v>100</v>
      </c>
      <c r="U1350" t="n">
        <v>1</v>
      </c>
      <c r="V1350" t="n">
        <v>1</v>
      </c>
      <c r="W1350" t="inlineStr">
        <is>
          <t>Date</t>
        </is>
      </c>
      <c r="Z1350" s="153" t="n">
        <v>44720.68512731481</v>
      </c>
      <c r="AB1350" t="inlineStr">
        <is>
          <t>*</t>
        </is>
      </c>
      <c r="AD1350" t="inlineStr">
        <is>
          <t>Assembly Pull</t>
        </is>
      </c>
      <c r="AE1350" t="inlineStr">
        <is>
          <t>MFRJ KITS</t>
        </is>
      </c>
      <c r="AI1350" t="n">
        <v>1</v>
      </c>
      <c r="AK1350" t="n">
        <v>1</v>
      </c>
      <c r="AL1350" t="n">
        <v>10</v>
      </c>
      <c r="AN1350" t="n">
        <v>0</v>
      </c>
      <c r="AO1350" t="n">
        <v>12</v>
      </c>
      <c r="AU1350" t="inlineStr">
        <is>
          <t>None</t>
        </is>
      </c>
      <c r="AV1350" t="inlineStr">
        <is>
          <t>*</t>
        </is>
      </c>
    </row>
    <row r="1351" ht="14.25" customHeight="1" s="152">
      <c r="A1351" t="inlineStr">
        <is>
          <t>SCR</t>
        </is>
      </c>
      <c r="B1351" t="n">
        <v>2</v>
      </c>
      <c r="C1351" t="inlineStr">
        <is>
          <t>A071X400-00</t>
        </is>
      </c>
      <c r="D1351" t="inlineStr">
        <is>
          <t>A071X400</t>
        </is>
      </c>
      <c r="E1351" t="inlineStr">
        <is>
          <t xml:space="preserve">            A054M813</t>
        </is>
      </c>
      <c r="F1351" t="inlineStr">
        <is>
          <t>A054M813</t>
        </is>
      </c>
      <c r="G1351" t="inlineStr">
        <is>
          <t>EPA17-HEAT SHIELD</t>
        </is>
      </c>
      <c r="H1351" t="n">
        <v>1</v>
      </c>
      <c r="I1351" t="inlineStr">
        <is>
          <t>RAW MATERIAL</t>
        </is>
      </c>
      <c r="J1351" t="inlineStr">
        <is>
          <t>Active</t>
        </is>
      </c>
      <c r="L1351" t="n">
        <v>90</v>
      </c>
      <c r="M1351" t="n">
        <v>1</v>
      </c>
      <c r="Q1351" t="inlineStr">
        <is>
          <t>EA</t>
        </is>
      </c>
      <c r="R1351" t="inlineStr">
        <is>
          <t>Item</t>
        </is>
      </c>
      <c r="S1351" t="n">
        <v>1</v>
      </c>
      <c r="T1351" t="n">
        <v>100</v>
      </c>
      <c r="U1351" t="n">
        <v>1</v>
      </c>
      <c r="V1351" t="n">
        <v>1</v>
      </c>
      <c r="W1351" t="inlineStr">
        <is>
          <t>Date</t>
        </is>
      </c>
      <c r="Z1351" s="153" t="n">
        <v>44720.68512731481</v>
      </c>
      <c r="AB1351" t="inlineStr">
        <is>
          <t>*</t>
        </is>
      </c>
      <c r="AD1351" t="inlineStr">
        <is>
          <t>Assembly Pull</t>
        </is>
      </c>
      <c r="AE1351" t="inlineStr">
        <is>
          <t>MFRJ KITS</t>
        </is>
      </c>
      <c r="AI1351" t="n">
        <v>1</v>
      </c>
      <c r="AK1351" t="n">
        <v>1</v>
      </c>
      <c r="AL1351" t="n">
        <v>10</v>
      </c>
      <c r="AN1351" t="n">
        <v>0</v>
      </c>
      <c r="AO1351" t="n">
        <v>12</v>
      </c>
      <c r="AU1351" t="inlineStr">
        <is>
          <t>None</t>
        </is>
      </c>
      <c r="AV1351" t="inlineStr">
        <is>
          <t>*</t>
        </is>
      </c>
    </row>
    <row r="1352" ht="14.25" customHeight="1" s="152">
      <c r="A1352" t="inlineStr">
        <is>
          <t>SCR</t>
        </is>
      </c>
      <c r="B1352" t="n">
        <v>2</v>
      </c>
      <c r="C1352" t="inlineStr">
        <is>
          <t>A071X400-00</t>
        </is>
      </c>
      <c r="D1352" t="inlineStr">
        <is>
          <t>A071X400</t>
        </is>
      </c>
      <c r="E1352" t="inlineStr">
        <is>
          <t xml:space="preserve">            A054Z458</t>
        </is>
      </c>
      <c r="F1352" t="inlineStr">
        <is>
          <t>A054Z458</t>
        </is>
      </c>
      <c r="G1352" t="inlineStr">
        <is>
          <t>EPA17-INSULATION</t>
        </is>
      </c>
      <c r="H1352" t="n">
        <v>1</v>
      </c>
      <c r="I1352" t="inlineStr">
        <is>
          <t>RAW MATERIAL</t>
        </is>
      </c>
      <c r="J1352" t="inlineStr">
        <is>
          <t>Active</t>
        </is>
      </c>
      <c r="L1352" t="n">
        <v>100</v>
      </c>
      <c r="M1352" t="n">
        <v>1</v>
      </c>
      <c r="Q1352" t="inlineStr">
        <is>
          <t>EA</t>
        </is>
      </c>
      <c r="R1352" t="inlineStr">
        <is>
          <t>Item</t>
        </is>
      </c>
      <c r="S1352" t="n">
        <v>1</v>
      </c>
      <c r="T1352" t="n">
        <v>100</v>
      </c>
      <c r="U1352" t="n">
        <v>1</v>
      </c>
      <c r="V1352" t="n">
        <v>1</v>
      </c>
      <c r="W1352" t="inlineStr">
        <is>
          <t>Date</t>
        </is>
      </c>
      <c r="Z1352" s="153" t="n">
        <v>44720.68512731481</v>
      </c>
      <c r="AB1352" t="inlineStr">
        <is>
          <t>*</t>
        </is>
      </c>
      <c r="AD1352" t="inlineStr">
        <is>
          <t>Assembly Pull</t>
        </is>
      </c>
      <c r="AE1352" t="inlineStr">
        <is>
          <t>MFRJ KITS</t>
        </is>
      </c>
      <c r="AI1352" t="n">
        <v>1</v>
      </c>
      <c r="AK1352" t="n">
        <v>1</v>
      </c>
      <c r="AL1352" t="n">
        <v>10</v>
      </c>
      <c r="AN1352" t="n">
        <v>0</v>
      </c>
      <c r="AO1352" t="n">
        <v>12</v>
      </c>
      <c r="AU1352" t="inlineStr">
        <is>
          <t>None</t>
        </is>
      </c>
      <c r="AV1352" t="inlineStr">
        <is>
          <t>*</t>
        </is>
      </c>
    </row>
    <row r="1353" ht="14.25" customHeight="1" s="152">
      <c r="A1353" t="inlineStr">
        <is>
          <t>SCR</t>
        </is>
      </c>
      <c r="B1353" t="n">
        <v>2</v>
      </c>
      <c r="C1353" t="inlineStr">
        <is>
          <t>A071X400-00</t>
        </is>
      </c>
      <c r="D1353" t="inlineStr">
        <is>
          <t>A071X400</t>
        </is>
      </c>
      <c r="E1353" t="inlineStr">
        <is>
          <t xml:space="preserve">            A057C683</t>
        </is>
      </c>
      <c r="F1353" t="inlineStr">
        <is>
          <t>A057C683</t>
        </is>
      </c>
      <c r="G1353" t="inlineStr">
        <is>
          <t>EPA17-INSULATION</t>
        </is>
      </c>
      <c r="H1353" t="n">
        <v>1</v>
      </c>
      <c r="I1353" t="inlineStr">
        <is>
          <t>RAW MATERIAL</t>
        </is>
      </c>
      <c r="J1353" t="inlineStr">
        <is>
          <t>Active</t>
        </is>
      </c>
      <c r="L1353" t="n">
        <v>110</v>
      </c>
      <c r="M1353" t="n">
        <v>1</v>
      </c>
      <c r="Q1353" t="inlineStr">
        <is>
          <t>EA</t>
        </is>
      </c>
      <c r="R1353" t="inlineStr">
        <is>
          <t>Item</t>
        </is>
      </c>
      <c r="S1353" t="n">
        <v>1</v>
      </c>
      <c r="T1353" t="n">
        <v>100</v>
      </c>
      <c r="U1353" t="n">
        <v>1</v>
      </c>
      <c r="V1353" t="n">
        <v>1</v>
      </c>
      <c r="W1353" t="inlineStr">
        <is>
          <t>Date</t>
        </is>
      </c>
      <c r="Z1353" s="153" t="n">
        <v>44720.68512731481</v>
      </c>
      <c r="AB1353" t="inlineStr">
        <is>
          <t>*</t>
        </is>
      </c>
      <c r="AD1353" t="inlineStr">
        <is>
          <t>Assembly Pull</t>
        </is>
      </c>
      <c r="AE1353" t="inlineStr">
        <is>
          <t>MFRJ KITS</t>
        </is>
      </c>
      <c r="AI1353" t="n">
        <v>1</v>
      </c>
      <c r="AK1353" t="n">
        <v>1</v>
      </c>
      <c r="AL1353" t="n">
        <v>10</v>
      </c>
      <c r="AN1353" t="n">
        <v>0</v>
      </c>
      <c r="AO1353" t="n">
        <v>12</v>
      </c>
      <c r="AU1353" t="inlineStr">
        <is>
          <t>None</t>
        </is>
      </c>
      <c r="AV1353" t="inlineStr">
        <is>
          <t>*</t>
        </is>
      </c>
    </row>
    <row r="1354" ht="14.25" customHeight="1" s="152">
      <c r="A1354" t="inlineStr">
        <is>
          <t>SCR</t>
        </is>
      </c>
      <c r="B1354" t="n">
        <v>2</v>
      </c>
      <c r="C1354" t="inlineStr">
        <is>
          <t>A071X400-00</t>
        </is>
      </c>
      <c r="D1354" t="inlineStr">
        <is>
          <t>A071X400</t>
        </is>
      </c>
      <c r="E1354" t="inlineStr">
        <is>
          <t xml:space="preserve">            A057C680</t>
        </is>
      </c>
      <c r="F1354" t="inlineStr">
        <is>
          <t>A057C680</t>
        </is>
      </c>
      <c r="G1354" t="inlineStr">
        <is>
          <t>EPA17-INSULATION</t>
        </is>
      </c>
      <c r="H1354" t="n">
        <v>1</v>
      </c>
      <c r="I1354" t="inlineStr">
        <is>
          <t>RAW MATERIAL</t>
        </is>
      </c>
      <c r="J1354" t="inlineStr">
        <is>
          <t>Active</t>
        </is>
      </c>
      <c r="L1354" t="n">
        <v>120</v>
      </c>
      <c r="M1354" t="n">
        <v>1</v>
      </c>
      <c r="Q1354" t="inlineStr">
        <is>
          <t>EA</t>
        </is>
      </c>
      <c r="R1354" t="inlineStr">
        <is>
          <t>Item</t>
        </is>
      </c>
      <c r="S1354" t="n">
        <v>1</v>
      </c>
      <c r="T1354" t="n">
        <v>100</v>
      </c>
      <c r="U1354" t="n">
        <v>1</v>
      </c>
      <c r="V1354" t="n">
        <v>1</v>
      </c>
      <c r="W1354" t="inlineStr">
        <is>
          <t>Date</t>
        </is>
      </c>
      <c r="Z1354" s="153" t="n">
        <v>44720.68512731481</v>
      </c>
      <c r="AB1354" t="inlineStr">
        <is>
          <t>*</t>
        </is>
      </c>
      <c r="AD1354" t="inlineStr">
        <is>
          <t>Assembly Pull</t>
        </is>
      </c>
      <c r="AE1354" t="inlineStr">
        <is>
          <t>MFRJ KITS</t>
        </is>
      </c>
      <c r="AI1354" t="n">
        <v>1</v>
      </c>
      <c r="AK1354" t="n">
        <v>1</v>
      </c>
      <c r="AL1354" t="n">
        <v>10</v>
      </c>
      <c r="AN1354" t="n">
        <v>0</v>
      </c>
      <c r="AO1354" t="n">
        <v>12</v>
      </c>
      <c r="AU1354" t="inlineStr">
        <is>
          <t>None</t>
        </is>
      </c>
      <c r="AV1354" t="inlineStr">
        <is>
          <t>*</t>
        </is>
      </c>
    </row>
    <row r="1355" ht="14.25" customHeight="1" s="152">
      <c r="A1355" t="inlineStr">
        <is>
          <t>SCR</t>
        </is>
      </c>
      <c r="B1355" t="n">
        <v>2</v>
      </c>
      <c r="C1355" t="inlineStr">
        <is>
          <t>A071X400-00</t>
        </is>
      </c>
      <c r="D1355" t="inlineStr">
        <is>
          <t>A071X400</t>
        </is>
      </c>
      <c r="E1355" t="inlineStr">
        <is>
          <t xml:space="preserve">            A054A424</t>
        </is>
      </c>
      <c r="F1355" t="inlineStr">
        <is>
          <t>A054A424</t>
        </is>
      </c>
      <c r="G1355" t="inlineStr">
        <is>
          <t>EPA17-FLANGED HEAT SHIELD</t>
        </is>
      </c>
      <c r="H1355" t="n">
        <v>1</v>
      </c>
      <c r="I1355" t="inlineStr">
        <is>
          <t>RAW MATERIAL</t>
        </is>
      </c>
      <c r="J1355" t="inlineStr">
        <is>
          <t>Active</t>
        </is>
      </c>
      <c r="L1355" t="n">
        <v>130</v>
      </c>
      <c r="M1355" t="n">
        <v>1</v>
      </c>
      <c r="Q1355" t="inlineStr">
        <is>
          <t>EA</t>
        </is>
      </c>
      <c r="R1355" t="inlineStr">
        <is>
          <t>Item</t>
        </is>
      </c>
      <c r="S1355" t="n">
        <v>1</v>
      </c>
      <c r="T1355" t="n">
        <v>100</v>
      </c>
      <c r="U1355" t="n">
        <v>1</v>
      </c>
      <c r="V1355" t="n">
        <v>1</v>
      </c>
      <c r="W1355" t="inlineStr">
        <is>
          <t>Date</t>
        </is>
      </c>
      <c r="Z1355" s="153" t="n">
        <v>44720.68512731481</v>
      </c>
      <c r="AB1355" t="inlineStr">
        <is>
          <t>*</t>
        </is>
      </c>
      <c r="AD1355" t="inlineStr">
        <is>
          <t>Assembly Pull</t>
        </is>
      </c>
      <c r="AE1355" t="inlineStr">
        <is>
          <t>MFRJ KITS</t>
        </is>
      </c>
      <c r="AI1355" t="n">
        <v>1</v>
      </c>
      <c r="AK1355" t="n">
        <v>1</v>
      </c>
      <c r="AL1355" t="n">
        <v>10</v>
      </c>
      <c r="AN1355" t="n">
        <v>0</v>
      </c>
      <c r="AO1355" t="n">
        <v>12</v>
      </c>
      <c r="AU1355" t="inlineStr">
        <is>
          <t>None</t>
        </is>
      </c>
      <c r="AV1355" t="inlineStr">
        <is>
          <t>*</t>
        </is>
      </c>
    </row>
    <row r="1356" ht="14.25" customHeight="1" s="152">
      <c r="A1356" t="inlineStr">
        <is>
          <t>SCR</t>
        </is>
      </c>
      <c r="B1356" t="n">
        <v>2</v>
      </c>
      <c r="C1356" t="inlineStr">
        <is>
          <t>A071X400-00</t>
        </is>
      </c>
      <c r="D1356" t="inlineStr">
        <is>
          <t>A071X400</t>
        </is>
      </c>
      <c r="E1356" t="inlineStr">
        <is>
          <t xml:space="preserve">            A052F373</t>
        </is>
      </c>
      <c r="F1356" t="inlineStr">
        <is>
          <t>A052F373</t>
        </is>
      </c>
      <c r="G1356" t="inlineStr">
        <is>
          <t>(BULK) EPA17-PIPE PLUG-OUTLET</t>
        </is>
      </c>
      <c r="H1356" t="n">
        <v>1</v>
      </c>
      <c r="I1356" t="inlineStr">
        <is>
          <t>RAW MATERIAL</t>
        </is>
      </c>
      <c r="J1356" t="inlineStr">
        <is>
          <t>Active</t>
        </is>
      </c>
      <c r="L1356" t="n">
        <v>140</v>
      </c>
      <c r="M1356" t="n">
        <v>1</v>
      </c>
      <c r="Q1356" t="inlineStr">
        <is>
          <t>EA</t>
        </is>
      </c>
      <c r="R1356" t="inlineStr">
        <is>
          <t>Item</t>
        </is>
      </c>
      <c r="S1356" t="n">
        <v>3</v>
      </c>
      <c r="T1356" t="n">
        <v>100</v>
      </c>
      <c r="U1356" t="n">
        <v>1</v>
      </c>
      <c r="V1356" t="n">
        <v>3</v>
      </c>
      <c r="W1356" t="inlineStr">
        <is>
          <t>Date</t>
        </is>
      </c>
      <c r="Z1356" s="153" t="n">
        <v>44720.68512731481</v>
      </c>
      <c r="AB1356" t="inlineStr">
        <is>
          <t>*</t>
        </is>
      </c>
      <c r="AD1356" t="inlineStr">
        <is>
          <t>Bulk</t>
        </is>
      </c>
      <c r="AI1356" t="n">
        <v>3</v>
      </c>
      <c r="AK1356" t="n">
        <v>1</v>
      </c>
      <c r="AL1356" t="n">
        <v>10</v>
      </c>
      <c r="AN1356" t="n">
        <v>0</v>
      </c>
      <c r="AO1356" t="n">
        <v>12</v>
      </c>
      <c r="AU1356" t="inlineStr">
        <is>
          <t>None</t>
        </is>
      </c>
      <c r="AV1356" t="inlineStr">
        <is>
          <t>*</t>
        </is>
      </c>
    </row>
    <row r="1357" ht="14.25" customHeight="1" s="152">
      <c r="A1357" t="inlineStr">
        <is>
          <t>SCR</t>
        </is>
      </c>
      <c r="B1357" t="n">
        <v>1</v>
      </c>
      <c r="C1357" t="inlineStr">
        <is>
          <t>A071X448-00</t>
        </is>
      </c>
      <c r="D1357" t="inlineStr">
        <is>
          <t>A071X448</t>
        </is>
      </c>
      <c r="E1357" t="inlineStr">
        <is>
          <t xml:space="preserve">    -  A071X448P</t>
        </is>
      </c>
      <c r="F1357" t="inlineStr">
        <is>
          <t>A071X448</t>
        </is>
      </c>
      <c r="G1357" t="inlineStr">
        <is>
          <t>GHG21-OUTLET MODULE-SO</t>
        </is>
      </c>
      <c r="H1357" t="n">
        <v>1</v>
      </c>
      <c r="I1357" t="inlineStr">
        <is>
          <t>PHANTOM</t>
        </is>
      </c>
      <c r="J1357" t="inlineStr">
        <is>
          <t>PHANTOM</t>
        </is>
      </c>
      <c r="L1357" t="n">
        <v>10</v>
      </c>
      <c r="M1357" t="n">
        <v>1</v>
      </c>
      <c r="Q1357" t="inlineStr">
        <is>
          <t>EA</t>
        </is>
      </c>
      <c r="R1357" t="inlineStr">
        <is>
          <t>Item</t>
        </is>
      </c>
      <c r="S1357" t="n">
        <v>1</v>
      </c>
      <c r="T1357" t="n">
        <v>100</v>
      </c>
      <c r="U1357" t="n">
        <v>1</v>
      </c>
      <c r="V1357" t="n">
        <v>1</v>
      </c>
      <c r="W1357" t="inlineStr">
        <is>
          <t>Date</t>
        </is>
      </c>
      <c r="Z1357" s="153" t="n">
        <v>44720.69892361111</v>
      </c>
      <c r="AB1357" t="inlineStr">
        <is>
          <t>*</t>
        </is>
      </c>
      <c r="AD1357" t="inlineStr">
        <is>
          <t>Phantom</t>
        </is>
      </c>
      <c r="AI1357" t="n">
        <v>1</v>
      </c>
      <c r="AK1357" t="n">
        <v>1</v>
      </c>
      <c r="AL1357" t="n">
        <v>0</v>
      </c>
      <c r="AN1357" t="n">
        <v>2</v>
      </c>
      <c r="AO1357" t="n">
        <v>83</v>
      </c>
      <c r="AU1357" t="inlineStr">
        <is>
          <t>None</t>
        </is>
      </c>
    </row>
    <row r="1358" ht="14.25" customHeight="1" s="152">
      <c r="A1358" t="inlineStr">
        <is>
          <t>SCR</t>
        </is>
      </c>
      <c r="B1358" t="n">
        <v>2</v>
      </c>
      <c r="C1358" t="inlineStr">
        <is>
          <t>A071X448-00</t>
        </is>
      </c>
      <c r="D1358" t="inlineStr">
        <is>
          <t>A071X448</t>
        </is>
      </c>
      <c r="E1358" t="inlineStr">
        <is>
          <t xml:space="preserve">        -  E17-MR-SOT</t>
        </is>
      </c>
      <c r="F1358" t="inlineStr">
        <is>
          <t>E17</t>
        </is>
      </c>
      <c r="G1358" t="inlineStr">
        <is>
          <t>EPA17-OUTLET SUBASSY-MR-SIDE OUT-TORCA</t>
        </is>
      </c>
      <c r="H1358" t="n">
        <v>1</v>
      </c>
      <c r="I1358" t="inlineStr">
        <is>
          <t>SUB ASSEMBLY</t>
        </is>
      </c>
      <c r="J1358" t="inlineStr">
        <is>
          <t>Active</t>
        </is>
      </c>
      <c r="L1358" t="n">
        <v>10</v>
      </c>
      <c r="M1358" t="n">
        <v>1</v>
      </c>
      <c r="Q1358" t="inlineStr">
        <is>
          <t>EA</t>
        </is>
      </c>
      <c r="R1358" t="inlineStr">
        <is>
          <t>Item</t>
        </is>
      </c>
      <c r="S1358" t="n">
        <v>1</v>
      </c>
      <c r="T1358" t="n">
        <v>100</v>
      </c>
      <c r="U1358" t="n">
        <v>1</v>
      </c>
      <c r="V1358" t="n">
        <v>1</v>
      </c>
      <c r="W1358" t="inlineStr">
        <is>
          <t>Date</t>
        </is>
      </c>
      <c r="Z1358" s="153" t="n">
        <v>44720.69892361111</v>
      </c>
      <c r="AB1358" t="inlineStr">
        <is>
          <t>*</t>
        </is>
      </c>
      <c r="AD1358" t="inlineStr">
        <is>
          <t>Assembly Pull</t>
        </is>
      </c>
      <c r="AE1358" t="inlineStr">
        <is>
          <t>LSSMSMOD</t>
        </is>
      </c>
      <c r="AI1358" t="n">
        <v>1</v>
      </c>
      <c r="AK1358" t="n">
        <v>1</v>
      </c>
      <c r="AL1358" t="n">
        <v>1.00104166666667</v>
      </c>
      <c r="AN1358" t="n">
        <v>1.00104166666667</v>
      </c>
      <c r="AO1358" t="n">
        <v>13.0010416666666</v>
      </c>
      <c r="AU1358" t="inlineStr">
        <is>
          <t>None</t>
        </is>
      </c>
      <c r="AV1358" t="inlineStr">
        <is>
          <t>*</t>
        </is>
      </c>
    </row>
    <row r="1359" ht="14.25" customHeight="1" s="152">
      <c r="A1359" t="inlineStr">
        <is>
          <t>SCR</t>
        </is>
      </c>
      <c r="B1359" t="n">
        <v>3</v>
      </c>
      <c r="C1359" t="inlineStr">
        <is>
          <t>A071X448-00</t>
        </is>
      </c>
      <c r="D1359" t="inlineStr">
        <is>
          <t>A071X448</t>
        </is>
      </c>
      <c r="E1359" t="inlineStr">
        <is>
          <t xml:space="preserve">                A054H712</t>
        </is>
      </c>
      <c r="F1359" t="inlineStr">
        <is>
          <t>A054H712</t>
        </is>
      </c>
      <c r="G1359" t="inlineStr">
        <is>
          <t>EPA17-PLATE, FLANGED</t>
        </is>
      </c>
      <c r="H1359" t="n">
        <v>1</v>
      </c>
      <c r="I1359" t="inlineStr">
        <is>
          <t>RAW MATERIAL</t>
        </is>
      </c>
      <c r="J1359" t="inlineStr">
        <is>
          <t>Active</t>
        </is>
      </c>
      <c r="L1359" t="n">
        <v>10</v>
      </c>
      <c r="M1359" t="n">
        <v>1</v>
      </c>
      <c r="Q1359" t="inlineStr">
        <is>
          <t>EA</t>
        </is>
      </c>
      <c r="R1359" t="inlineStr">
        <is>
          <t>Item</t>
        </is>
      </c>
      <c r="S1359" t="n">
        <v>1</v>
      </c>
      <c r="T1359" t="n">
        <v>100</v>
      </c>
      <c r="U1359" t="n">
        <v>1</v>
      </c>
      <c r="V1359" t="n">
        <v>1</v>
      </c>
      <c r="W1359" t="inlineStr">
        <is>
          <t>Date</t>
        </is>
      </c>
      <c r="Z1359" s="153" t="n">
        <v>44720.69892361111</v>
      </c>
      <c r="AB1359" t="inlineStr">
        <is>
          <t>*</t>
        </is>
      </c>
      <c r="AD1359" t="inlineStr">
        <is>
          <t>Assembly Pull</t>
        </is>
      </c>
      <c r="AE1359" t="inlineStr">
        <is>
          <t>AOU</t>
        </is>
      </c>
      <c r="AI1359" t="n">
        <v>1</v>
      </c>
      <c r="AK1359" t="n">
        <v>1</v>
      </c>
      <c r="AL1359" t="n">
        <v>10</v>
      </c>
      <c r="AN1359" t="n">
        <v>0</v>
      </c>
      <c r="AO1359" t="n">
        <v>12</v>
      </c>
      <c r="AU1359" t="inlineStr">
        <is>
          <t>None</t>
        </is>
      </c>
      <c r="AV1359" t="inlineStr">
        <is>
          <t>*</t>
        </is>
      </c>
    </row>
    <row r="1360" ht="14.25" customHeight="1" s="152">
      <c r="A1360" t="inlineStr">
        <is>
          <t>SCR</t>
        </is>
      </c>
      <c r="B1360" t="n">
        <v>3</v>
      </c>
      <c r="C1360" t="inlineStr">
        <is>
          <t>A071X448-00</t>
        </is>
      </c>
      <c r="D1360" t="inlineStr">
        <is>
          <t>A071X448</t>
        </is>
      </c>
      <c r="E1360" t="inlineStr">
        <is>
          <t xml:space="preserve">                A054H713</t>
        </is>
      </c>
      <c r="F1360" t="inlineStr">
        <is>
          <t>A054H713</t>
        </is>
      </c>
      <c r="G1360" t="inlineStr">
        <is>
          <t>EPA17-PLATE, FLANGED</t>
        </is>
      </c>
      <c r="H1360" t="n">
        <v>1</v>
      </c>
      <c r="I1360" t="inlineStr">
        <is>
          <t>RAW MATERIAL</t>
        </is>
      </c>
      <c r="J1360" t="inlineStr">
        <is>
          <t>Active</t>
        </is>
      </c>
      <c r="L1360" t="n">
        <v>20</v>
      </c>
      <c r="M1360" t="n">
        <v>1</v>
      </c>
      <c r="Q1360" t="inlineStr">
        <is>
          <t>EA</t>
        </is>
      </c>
      <c r="R1360" t="inlineStr">
        <is>
          <t>Item</t>
        </is>
      </c>
      <c r="S1360" t="n">
        <v>1</v>
      </c>
      <c r="T1360" t="n">
        <v>100</v>
      </c>
      <c r="U1360" t="n">
        <v>1</v>
      </c>
      <c r="V1360" t="n">
        <v>1</v>
      </c>
      <c r="W1360" t="inlineStr">
        <is>
          <t>Date</t>
        </is>
      </c>
      <c r="Z1360" s="153" t="n">
        <v>44720.69892361111</v>
      </c>
      <c r="AB1360" t="inlineStr">
        <is>
          <t>*</t>
        </is>
      </c>
      <c r="AC1360" t="inlineStr">
        <is>
          <t>MPT833251</t>
        </is>
      </c>
      <c r="AD1360" t="inlineStr">
        <is>
          <t>Assembly Pull</t>
        </is>
      </c>
      <c r="AE1360" t="inlineStr">
        <is>
          <t>MFRJ KITS</t>
        </is>
      </c>
      <c r="AI1360" t="n">
        <v>1</v>
      </c>
      <c r="AK1360" t="n">
        <v>1</v>
      </c>
      <c r="AL1360" t="n">
        <v>10</v>
      </c>
      <c r="AN1360" t="n">
        <v>0</v>
      </c>
      <c r="AO1360" t="n">
        <v>12</v>
      </c>
      <c r="AU1360" t="inlineStr">
        <is>
          <t>None</t>
        </is>
      </c>
      <c r="AV1360" t="inlineStr">
        <is>
          <t>*</t>
        </is>
      </c>
    </row>
    <row r="1361" ht="14.25" customHeight="1" s="152">
      <c r="A1361" t="inlineStr">
        <is>
          <t>SCR</t>
        </is>
      </c>
      <c r="B1361" t="n">
        <v>3</v>
      </c>
      <c r="C1361" t="inlineStr">
        <is>
          <t>A071X448-00</t>
        </is>
      </c>
      <c r="D1361" t="inlineStr">
        <is>
          <t>A071X448</t>
        </is>
      </c>
      <c r="E1361" t="inlineStr">
        <is>
          <t xml:space="preserve">                A054R839</t>
        </is>
      </c>
      <c r="F1361" t="inlineStr">
        <is>
          <t>A054R839</t>
        </is>
      </c>
      <c r="G1361" t="inlineStr">
        <is>
          <t>EPA17-PIPE COUPLING-OUTLET</t>
        </is>
      </c>
      <c r="H1361" t="n">
        <v>1</v>
      </c>
      <c r="I1361" t="inlineStr">
        <is>
          <t>RAW MATERIAL</t>
        </is>
      </c>
      <c r="J1361" t="inlineStr">
        <is>
          <t>Active</t>
        </is>
      </c>
      <c r="L1361" t="n">
        <v>30</v>
      </c>
      <c r="M1361" t="n">
        <v>1</v>
      </c>
      <c r="Q1361" t="inlineStr">
        <is>
          <t>EA</t>
        </is>
      </c>
      <c r="R1361" t="inlineStr">
        <is>
          <t>Item</t>
        </is>
      </c>
      <c r="S1361" t="n">
        <v>4</v>
      </c>
      <c r="T1361" t="n">
        <v>100</v>
      </c>
      <c r="U1361" t="n">
        <v>1</v>
      </c>
      <c r="V1361" t="n">
        <v>4</v>
      </c>
      <c r="W1361" t="inlineStr">
        <is>
          <t>Date</t>
        </is>
      </c>
      <c r="Z1361" s="153" t="n">
        <v>44720.69892361111</v>
      </c>
      <c r="AB1361" t="inlineStr">
        <is>
          <t>*</t>
        </is>
      </c>
      <c r="AD1361" t="inlineStr">
        <is>
          <t>Assembly Pull</t>
        </is>
      </c>
      <c r="AE1361" t="inlineStr">
        <is>
          <t>MFRJ KITS</t>
        </is>
      </c>
      <c r="AI1361" t="n">
        <v>4</v>
      </c>
      <c r="AK1361" t="n">
        <v>1</v>
      </c>
      <c r="AL1361" t="n">
        <v>10</v>
      </c>
      <c r="AN1361" t="n">
        <v>0</v>
      </c>
      <c r="AO1361" t="n">
        <v>12</v>
      </c>
      <c r="AU1361" t="inlineStr">
        <is>
          <t>None</t>
        </is>
      </c>
      <c r="AV1361" t="inlineStr">
        <is>
          <t>*</t>
        </is>
      </c>
    </row>
    <row r="1362" ht="14.25" customHeight="1" s="152">
      <c r="A1362" t="inlineStr">
        <is>
          <t>SCR</t>
        </is>
      </c>
      <c r="B1362" t="n">
        <v>3</v>
      </c>
      <c r="C1362" t="inlineStr">
        <is>
          <t>A071X448-00</t>
        </is>
      </c>
      <c r="D1362" t="inlineStr">
        <is>
          <t>A071X448</t>
        </is>
      </c>
      <c r="E1362" t="inlineStr">
        <is>
          <t xml:space="preserve">                A057D427</t>
        </is>
      </c>
      <c r="F1362" t="inlineStr">
        <is>
          <t>A057D427</t>
        </is>
      </c>
      <c r="G1362" t="inlineStr">
        <is>
          <t>EPA17-TUBE MODULE</t>
        </is>
      </c>
      <c r="H1362" t="n">
        <v>1</v>
      </c>
      <c r="I1362" t="inlineStr">
        <is>
          <t>RAW MATERIAL</t>
        </is>
      </c>
      <c r="J1362" t="inlineStr">
        <is>
          <t>Active</t>
        </is>
      </c>
      <c r="L1362" t="n">
        <v>41</v>
      </c>
      <c r="M1362" t="n">
        <v>1</v>
      </c>
      <c r="Q1362" t="inlineStr">
        <is>
          <t>EA</t>
        </is>
      </c>
      <c r="R1362" t="inlineStr">
        <is>
          <t>Item</t>
        </is>
      </c>
      <c r="S1362" t="n">
        <v>1</v>
      </c>
      <c r="T1362" t="n">
        <v>100</v>
      </c>
      <c r="U1362" t="n">
        <v>1</v>
      </c>
      <c r="V1362" t="n">
        <v>1</v>
      </c>
      <c r="W1362" t="inlineStr">
        <is>
          <t>Date</t>
        </is>
      </c>
      <c r="Z1362" s="153" t="n">
        <v>44720.69892361111</v>
      </c>
      <c r="AB1362" t="inlineStr">
        <is>
          <t>*</t>
        </is>
      </c>
      <c r="AC1362" t="inlineStr">
        <is>
          <t>MPT833251</t>
        </is>
      </c>
      <c r="AD1362" t="inlineStr">
        <is>
          <t>Assembly Pull</t>
        </is>
      </c>
      <c r="AE1362" t="inlineStr">
        <is>
          <t>MFRJ KITS</t>
        </is>
      </c>
      <c r="AI1362" t="n">
        <v>1</v>
      </c>
      <c r="AK1362" t="n">
        <v>1</v>
      </c>
      <c r="AL1362" t="n">
        <v>10</v>
      </c>
      <c r="AN1362" t="n">
        <v>0</v>
      </c>
      <c r="AO1362" t="n">
        <v>12</v>
      </c>
      <c r="AU1362" t="inlineStr">
        <is>
          <t>None</t>
        </is>
      </c>
      <c r="AV1362" t="inlineStr">
        <is>
          <t>*</t>
        </is>
      </c>
    </row>
    <row r="1363" ht="14.25" customHeight="1" s="152">
      <c r="A1363" t="inlineStr">
        <is>
          <t>SCR</t>
        </is>
      </c>
      <c r="B1363" t="n">
        <v>2</v>
      </c>
      <c r="C1363" t="inlineStr">
        <is>
          <t>A071X448-00</t>
        </is>
      </c>
      <c r="D1363" t="inlineStr">
        <is>
          <t>A071X448</t>
        </is>
      </c>
      <c r="E1363" t="inlineStr">
        <is>
          <t xml:space="preserve">        -  A054V487</t>
        </is>
      </c>
      <c r="F1363" t="inlineStr">
        <is>
          <t>A054V487</t>
        </is>
      </c>
      <c r="G1363" t="inlineStr">
        <is>
          <t>EPA17-SCR CAT MODULE-SUB ASSY</t>
        </is>
      </c>
      <c r="H1363" t="n">
        <v>1</v>
      </c>
      <c r="I1363" t="inlineStr">
        <is>
          <t>SUB ASSEMBLY</t>
        </is>
      </c>
      <c r="J1363" t="inlineStr">
        <is>
          <t>Active</t>
        </is>
      </c>
      <c r="L1363" t="n">
        <v>20</v>
      </c>
      <c r="M1363" t="n">
        <v>1</v>
      </c>
      <c r="Q1363" t="inlineStr">
        <is>
          <t>EA</t>
        </is>
      </c>
      <c r="R1363" t="inlineStr">
        <is>
          <t>Item</t>
        </is>
      </c>
      <c r="S1363" t="n">
        <v>1</v>
      </c>
      <c r="T1363" t="n">
        <v>100</v>
      </c>
      <c r="U1363" t="n">
        <v>1</v>
      </c>
      <c r="V1363" t="n">
        <v>1</v>
      </c>
      <c r="W1363" t="inlineStr">
        <is>
          <t>Date</t>
        </is>
      </c>
      <c r="Z1363" s="153" t="n">
        <v>44720.69892361111</v>
      </c>
      <c r="AB1363" t="inlineStr">
        <is>
          <t>*</t>
        </is>
      </c>
      <c r="AD1363" t="inlineStr">
        <is>
          <t>Assembly Pull</t>
        </is>
      </c>
      <c r="AE1363" t="inlineStr">
        <is>
          <t>M1200</t>
        </is>
      </c>
      <c r="AI1363" t="n">
        <v>1</v>
      </c>
      <c r="AK1363" t="n">
        <v>1</v>
      </c>
      <c r="AL1363" t="n">
        <v>1</v>
      </c>
      <c r="AN1363" t="n">
        <v>2</v>
      </c>
      <c r="AO1363" t="n">
        <v>83</v>
      </c>
      <c r="AU1363" t="inlineStr">
        <is>
          <t>None</t>
        </is>
      </c>
      <c r="AV1363" t="inlineStr">
        <is>
          <t>*</t>
        </is>
      </c>
    </row>
    <row r="1364" ht="14.25" customHeight="1" s="152">
      <c r="A1364" t="inlineStr">
        <is>
          <t>SCR</t>
        </is>
      </c>
      <c r="B1364" t="n">
        <v>3</v>
      </c>
      <c r="C1364" t="inlineStr">
        <is>
          <t>A071X448-00</t>
        </is>
      </c>
      <c r="D1364" t="inlineStr">
        <is>
          <t>A071X448</t>
        </is>
      </c>
      <c r="E1364" t="inlineStr">
        <is>
          <t xml:space="preserve">            -  A052F398</t>
        </is>
      </c>
      <c r="F1364" t="inlineStr">
        <is>
          <t>A052F398</t>
        </is>
      </c>
      <c r="G1364" t="inlineStr">
        <is>
          <t>EPA17-SCR BODY</t>
        </is>
      </c>
      <c r="H1364" t="n">
        <v>1</v>
      </c>
      <c r="I1364" t="inlineStr">
        <is>
          <t>SUB ASSEMBLY</t>
        </is>
      </c>
      <c r="J1364" t="inlineStr">
        <is>
          <t>Active</t>
        </is>
      </c>
      <c r="L1364" t="n">
        <v>10</v>
      </c>
      <c r="M1364" t="n">
        <v>1</v>
      </c>
      <c r="Q1364" t="inlineStr">
        <is>
          <t>EA</t>
        </is>
      </c>
      <c r="R1364" t="inlineStr">
        <is>
          <t>Item</t>
        </is>
      </c>
      <c r="S1364" t="n">
        <v>1</v>
      </c>
      <c r="T1364" t="n">
        <v>100</v>
      </c>
      <c r="U1364" t="n">
        <v>1</v>
      </c>
      <c r="V1364" t="n">
        <v>1</v>
      </c>
      <c r="W1364" t="inlineStr">
        <is>
          <t>Date</t>
        </is>
      </c>
      <c r="Z1364" s="153" t="n">
        <v>44720.69892361111</v>
      </c>
      <c r="AB1364" t="inlineStr">
        <is>
          <t>*</t>
        </is>
      </c>
      <c r="AD1364" t="inlineStr">
        <is>
          <t>Assembly Pull</t>
        </is>
      </c>
      <c r="AE1364" t="inlineStr">
        <is>
          <t>C500</t>
        </is>
      </c>
      <c r="AI1364" t="n">
        <v>1</v>
      </c>
      <c r="AK1364" t="n">
        <v>1</v>
      </c>
      <c r="AL1364" t="n">
        <v>1</v>
      </c>
      <c r="AN1364" t="n">
        <v>1</v>
      </c>
      <c r="AO1364" t="n">
        <v>6</v>
      </c>
      <c r="AU1364" t="inlineStr">
        <is>
          <t>None</t>
        </is>
      </c>
      <c r="AV1364" t="inlineStr">
        <is>
          <t>*</t>
        </is>
      </c>
    </row>
    <row r="1365" ht="14.25" customHeight="1" s="152">
      <c r="A1365" t="inlineStr">
        <is>
          <t>SCR</t>
        </is>
      </c>
      <c r="B1365" t="n">
        <v>4</v>
      </c>
      <c r="C1365" t="inlineStr">
        <is>
          <t>A071X448-00</t>
        </is>
      </c>
      <c r="D1365" t="inlineStr">
        <is>
          <t>A071X448</t>
        </is>
      </c>
      <c r="E1365" t="inlineStr">
        <is>
          <t xml:space="preserve">                    A052F398F</t>
        </is>
      </c>
      <c r="F1365" t="inlineStr">
        <is>
          <t>A052F398</t>
        </is>
      </c>
      <c r="G1365" t="inlineStr">
        <is>
          <t>EPA17-SCR BODY</t>
        </is>
      </c>
      <c r="H1365" t="n">
        <v>1</v>
      </c>
      <c r="I1365" t="inlineStr">
        <is>
          <t>RAW MATERIAL</t>
        </is>
      </c>
      <c r="J1365" t="inlineStr">
        <is>
          <t>Active</t>
        </is>
      </c>
      <c r="L1365" t="n">
        <v>10</v>
      </c>
      <c r="M1365" t="n">
        <v>1</v>
      </c>
      <c r="Q1365" t="inlineStr">
        <is>
          <t>EA</t>
        </is>
      </c>
      <c r="R1365" t="inlineStr">
        <is>
          <t>Item</t>
        </is>
      </c>
      <c r="S1365" t="n">
        <v>1</v>
      </c>
      <c r="T1365" t="n">
        <v>100</v>
      </c>
      <c r="U1365" t="n">
        <v>1</v>
      </c>
      <c r="V1365" t="n">
        <v>1</v>
      </c>
      <c r="W1365" t="inlineStr">
        <is>
          <t>Date</t>
        </is>
      </c>
      <c r="Z1365" s="153" t="n">
        <v>44720.69892361111</v>
      </c>
      <c r="AB1365" t="inlineStr">
        <is>
          <t>*</t>
        </is>
      </c>
      <c r="AD1365" t="inlineStr">
        <is>
          <t>Assembly Pull</t>
        </is>
      </c>
      <c r="AE1365" t="inlineStr">
        <is>
          <t>LSLASER</t>
        </is>
      </c>
      <c r="AI1365" t="n">
        <v>1</v>
      </c>
      <c r="AK1365" t="n">
        <v>1</v>
      </c>
      <c r="AL1365" t="n">
        <v>5</v>
      </c>
      <c r="AN1365" t="n">
        <v>0</v>
      </c>
      <c r="AO1365" t="n">
        <v>5</v>
      </c>
      <c r="AU1365" t="inlineStr">
        <is>
          <t>None</t>
        </is>
      </c>
      <c r="AV1365" t="inlineStr">
        <is>
          <t>*</t>
        </is>
      </c>
    </row>
    <row r="1366" ht="14.25" customHeight="1" s="152">
      <c r="A1366" t="inlineStr">
        <is>
          <t>SCR</t>
        </is>
      </c>
      <c r="B1366" t="n">
        <v>3</v>
      </c>
      <c r="C1366" t="inlineStr">
        <is>
          <t>A071X448-00</t>
        </is>
      </c>
      <c r="D1366" t="inlineStr">
        <is>
          <t>A071X448</t>
        </is>
      </c>
      <c r="E1366" t="inlineStr">
        <is>
          <t xml:space="preserve">            -  A047W706</t>
        </is>
      </c>
      <c r="F1366" t="inlineStr">
        <is>
          <t>A047W706</t>
        </is>
      </c>
      <c r="G1366" t="inlineStr">
        <is>
          <t>EPA17-AMMONIA SLIP CATALYST</t>
        </is>
      </c>
      <c r="H1366" t="n">
        <v>1</v>
      </c>
      <c r="I1366" t="inlineStr">
        <is>
          <t>PHANTOM</t>
        </is>
      </c>
      <c r="J1366" t="inlineStr">
        <is>
          <t>PHANTOM</t>
        </is>
      </c>
      <c r="L1366" t="n">
        <v>20</v>
      </c>
      <c r="M1366" t="n">
        <v>1</v>
      </c>
      <c r="Q1366" t="inlineStr">
        <is>
          <t>EA</t>
        </is>
      </c>
      <c r="R1366" t="inlineStr">
        <is>
          <t>Item</t>
        </is>
      </c>
      <c r="S1366" t="n">
        <v>1</v>
      </c>
      <c r="T1366" t="n">
        <v>100</v>
      </c>
      <c r="U1366" t="n">
        <v>1</v>
      </c>
      <c r="V1366" t="n">
        <v>1</v>
      </c>
      <c r="W1366" t="inlineStr">
        <is>
          <t>Date</t>
        </is>
      </c>
      <c r="Z1366" s="153" t="n">
        <v>44720.69892361111</v>
      </c>
      <c r="AB1366" t="inlineStr">
        <is>
          <t>*</t>
        </is>
      </c>
      <c r="AD1366" t="inlineStr">
        <is>
          <t>Phantom</t>
        </is>
      </c>
      <c r="AE1366" t="inlineStr">
        <is>
          <t>C500</t>
        </is>
      </c>
      <c r="AI1366" t="n">
        <v>1</v>
      </c>
      <c r="AK1366" t="n">
        <v>1</v>
      </c>
      <c r="AL1366" t="n">
        <v>0</v>
      </c>
      <c r="AN1366" t="n">
        <v>0</v>
      </c>
      <c r="AO1366" t="n">
        <v>82</v>
      </c>
      <c r="AU1366" t="inlineStr">
        <is>
          <t>None</t>
        </is>
      </c>
    </row>
    <row r="1367" ht="14.25" customHeight="1" s="152">
      <c r="A1367" t="inlineStr">
        <is>
          <t>SCR</t>
        </is>
      </c>
      <c r="B1367" t="n">
        <v>4</v>
      </c>
      <c r="C1367" t="inlineStr">
        <is>
          <t>A071X448-00</t>
        </is>
      </c>
      <c r="D1367" t="inlineStr">
        <is>
          <t>A071X448</t>
        </is>
      </c>
      <c r="E1367" t="inlineStr">
        <is>
          <t xml:space="preserve">                    A047W706A</t>
        </is>
      </c>
      <c r="F1367" t="inlineStr">
        <is>
          <t>A047W706</t>
        </is>
      </c>
      <c r="G1367" t="inlineStr">
        <is>
          <t>EPA17-AMMONIA SLIP CATALYST</t>
        </is>
      </c>
      <c r="H1367" t="n">
        <v>1</v>
      </c>
      <c r="I1367" t="inlineStr">
        <is>
          <t>RAW MATERIAL</t>
        </is>
      </c>
      <c r="J1367" t="inlineStr">
        <is>
          <t>Active</t>
        </is>
      </c>
      <c r="L1367" t="n">
        <v>10</v>
      </c>
      <c r="M1367" t="n">
        <v>1</v>
      </c>
      <c r="Q1367" t="inlineStr">
        <is>
          <t>EA</t>
        </is>
      </c>
      <c r="R1367" t="inlineStr">
        <is>
          <t>Item</t>
        </is>
      </c>
      <c r="S1367" t="n">
        <v>1</v>
      </c>
      <c r="T1367" t="n">
        <v>100</v>
      </c>
      <c r="U1367" t="n">
        <v>1</v>
      </c>
      <c r="V1367" t="n">
        <v>1</v>
      </c>
      <c r="W1367" t="inlineStr">
        <is>
          <t>Date</t>
        </is>
      </c>
      <c r="Z1367" s="153" t="n">
        <v>44720.69892361111</v>
      </c>
      <c r="AB1367" t="inlineStr">
        <is>
          <t>*</t>
        </is>
      </c>
      <c r="AD1367" t="inlineStr">
        <is>
          <t>Assembly Pull</t>
        </is>
      </c>
      <c r="AE1367" t="inlineStr">
        <is>
          <t>C500</t>
        </is>
      </c>
      <c r="AI1367" t="n">
        <v>1</v>
      </c>
      <c r="AK1367" t="n">
        <v>1</v>
      </c>
      <c r="AL1367" t="n">
        <v>10</v>
      </c>
      <c r="AN1367" t="n">
        <v>0</v>
      </c>
      <c r="AO1367" t="n">
        <v>12</v>
      </c>
      <c r="AU1367" t="inlineStr">
        <is>
          <t>None</t>
        </is>
      </c>
      <c r="AV1367" t="inlineStr">
        <is>
          <t>*</t>
        </is>
      </c>
    </row>
    <row r="1368" ht="14.25" customHeight="1" s="152">
      <c r="A1368" t="inlineStr">
        <is>
          <t>SCR</t>
        </is>
      </c>
      <c r="B1368" t="n">
        <v>4</v>
      </c>
      <c r="C1368" t="inlineStr">
        <is>
          <t>A071X448-00</t>
        </is>
      </c>
      <c r="D1368" t="inlineStr">
        <is>
          <t>A071X448</t>
        </is>
      </c>
      <c r="E1368" t="inlineStr">
        <is>
          <t xml:space="preserve">                    Q196100</t>
        </is>
      </c>
      <c r="F1368" t="inlineStr">
        <is>
          <t>Q196100</t>
        </is>
      </c>
      <c r="G1368" t="inlineStr">
        <is>
          <t>PRECIOUS METAL PLATINUM PER PRINT</t>
        </is>
      </c>
      <c r="H1368" t="n">
        <v>1</v>
      </c>
      <c r="I1368" t="inlineStr">
        <is>
          <t>RAW MATERIAL</t>
        </is>
      </c>
      <c r="J1368" t="inlineStr">
        <is>
          <t>Active</t>
        </is>
      </c>
      <c r="L1368" t="n">
        <v>20</v>
      </c>
      <c r="M1368" t="n">
        <v>1</v>
      </c>
      <c r="Q1368" t="inlineStr">
        <is>
          <t>TZ</t>
        </is>
      </c>
      <c r="R1368" t="inlineStr">
        <is>
          <t>Item</t>
        </is>
      </c>
      <c r="S1368" t="n">
        <v>0.00493</v>
      </c>
      <c r="T1368" t="n">
        <v>100</v>
      </c>
      <c r="U1368" t="n">
        <v>1</v>
      </c>
      <c r="V1368" t="n">
        <v>0.00493</v>
      </c>
      <c r="W1368" t="inlineStr">
        <is>
          <t>Date</t>
        </is>
      </c>
      <c r="Z1368" s="153" t="n">
        <v>44720.69892361111</v>
      </c>
      <c r="AB1368" t="inlineStr">
        <is>
          <t>*</t>
        </is>
      </c>
      <c r="AC1368" t="inlineStr">
        <is>
          <t>MPTBR898</t>
        </is>
      </c>
      <c r="AD1368" t="inlineStr">
        <is>
          <t>Assembly Pull</t>
        </is>
      </c>
      <c r="AE1368" t="inlineStr">
        <is>
          <t>PGM</t>
        </is>
      </c>
      <c r="AI1368" t="n">
        <v>0.00493</v>
      </c>
      <c r="AK1368" t="n">
        <v>1</v>
      </c>
      <c r="AL1368" t="n">
        <v>80</v>
      </c>
      <c r="AN1368" t="n">
        <v>0</v>
      </c>
      <c r="AO1368" t="n">
        <v>82</v>
      </c>
      <c r="AU1368" t="inlineStr">
        <is>
          <t>None</t>
        </is>
      </c>
      <c r="AV1368" t="inlineStr">
        <is>
          <t>*</t>
        </is>
      </c>
    </row>
    <row r="1369" ht="14.25" customHeight="1" s="152">
      <c r="A1369" t="inlineStr">
        <is>
          <t>SCR</t>
        </is>
      </c>
      <c r="B1369" t="n">
        <v>3</v>
      </c>
      <c r="C1369" t="inlineStr">
        <is>
          <t>A071X448-00</t>
        </is>
      </c>
      <c r="D1369" t="inlineStr">
        <is>
          <t>A071X448</t>
        </is>
      </c>
      <c r="E1369" t="inlineStr">
        <is>
          <t xml:space="preserve">                A059B859</t>
        </is>
      </c>
      <c r="F1369" t="inlineStr">
        <is>
          <t>A059B859</t>
        </is>
      </c>
      <c r="G1369" t="inlineStr">
        <is>
          <t>EPA17-MAT, SUBSTRATE</t>
        </is>
      </c>
      <c r="H1369" t="n">
        <v>1</v>
      </c>
      <c r="I1369" t="inlineStr">
        <is>
          <t>RAW MATERIAL</t>
        </is>
      </c>
      <c r="J1369" t="inlineStr">
        <is>
          <t>Active</t>
        </is>
      </c>
      <c r="L1369" t="n">
        <v>31</v>
      </c>
      <c r="M1369" t="n">
        <v>1</v>
      </c>
      <c r="Q1369" t="inlineStr">
        <is>
          <t>EA</t>
        </is>
      </c>
      <c r="R1369" t="inlineStr">
        <is>
          <t>Item</t>
        </is>
      </c>
      <c r="S1369" t="n">
        <v>1</v>
      </c>
      <c r="T1369" t="n">
        <v>100</v>
      </c>
      <c r="U1369" t="n">
        <v>1</v>
      </c>
      <c r="V1369" t="n">
        <v>1</v>
      </c>
      <c r="W1369" t="inlineStr">
        <is>
          <t>Date</t>
        </is>
      </c>
      <c r="Z1369" s="153" t="n">
        <v>44720.69892361111</v>
      </c>
      <c r="AB1369" t="inlineStr">
        <is>
          <t>*</t>
        </is>
      </c>
      <c r="AC1369" t="inlineStr">
        <is>
          <t>MPTBR193</t>
        </is>
      </c>
      <c r="AD1369" t="inlineStr">
        <is>
          <t>Assembly Pull</t>
        </is>
      </c>
      <c r="AE1369" t="inlineStr">
        <is>
          <t>C500</t>
        </is>
      </c>
      <c r="AI1369" t="n">
        <v>1</v>
      </c>
      <c r="AK1369" t="n">
        <v>1</v>
      </c>
      <c r="AL1369" t="n">
        <v>5</v>
      </c>
      <c r="AN1369" t="n">
        <v>0</v>
      </c>
      <c r="AO1369" t="n">
        <v>7</v>
      </c>
      <c r="AU1369" t="inlineStr">
        <is>
          <t>None</t>
        </is>
      </c>
      <c r="AV1369" t="inlineStr">
        <is>
          <t>*</t>
        </is>
      </c>
    </row>
    <row r="1370" ht="14.25" customHeight="1" s="152">
      <c r="A1370" t="inlineStr">
        <is>
          <t>SCR</t>
        </is>
      </c>
      <c r="B1370" t="n">
        <v>3</v>
      </c>
      <c r="C1370" t="inlineStr">
        <is>
          <t>A071X448-00</t>
        </is>
      </c>
      <c r="D1370" t="inlineStr">
        <is>
          <t>A071X448</t>
        </is>
      </c>
      <c r="E1370" t="inlineStr">
        <is>
          <t xml:space="preserve">                A044T757</t>
        </is>
      </c>
      <c r="F1370" t="inlineStr">
        <is>
          <t>A044T757</t>
        </is>
      </c>
      <c r="G1370" t="inlineStr">
        <is>
          <t>EPA17-Substrate flow through</t>
        </is>
      </c>
      <c r="H1370" t="n">
        <v>1</v>
      </c>
      <c r="I1370" t="inlineStr">
        <is>
          <t>RAW MATERIAL</t>
        </is>
      </c>
      <c r="J1370" t="inlineStr">
        <is>
          <t>Active</t>
        </is>
      </c>
      <c r="L1370" t="n">
        <v>40</v>
      </c>
      <c r="M1370" t="n">
        <v>1</v>
      </c>
      <c r="Q1370" t="inlineStr">
        <is>
          <t>EA</t>
        </is>
      </c>
      <c r="R1370" t="inlineStr">
        <is>
          <t>Item</t>
        </is>
      </c>
      <c r="S1370" t="n">
        <v>1</v>
      </c>
      <c r="T1370" t="n">
        <v>100</v>
      </c>
      <c r="U1370" t="n">
        <v>1</v>
      </c>
      <c r="V1370" t="n">
        <v>1</v>
      </c>
      <c r="W1370" t="inlineStr">
        <is>
          <t>Date</t>
        </is>
      </c>
      <c r="Z1370" s="153" t="n">
        <v>44720.69892361111</v>
      </c>
      <c r="AB1370" t="inlineStr">
        <is>
          <t>*</t>
        </is>
      </c>
      <c r="AD1370" t="inlineStr">
        <is>
          <t>Assembly Pull</t>
        </is>
      </c>
      <c r="AE1370" t="inlineStr">
        <is>
          <t>C500</t>
        </is>
      </c>
      <c r="AI1370" t="n">
        <v>1</v>
      </c>
      <c r="AK1370" t="n">
        <v>1</v>
      </c>
      <c r="AL1370" t="n">
        <v>10</v>
      </c>
      <c r="AN1370" t="n">
        <v>0</v>
      </c>
      <c r="AO1370" t="n">
        <v>12</v>
      </c>
      <c r="AU1370" t="inlineStr">
        <is>
          <t>None</t>
        </is>
      </c>
      <c r="AV1370" t="inlineStr">
        <is>
          <t>*</t>
        </is>
      </c>
    </row>
    <row r="1371" ht="14.25" customHeight="1" s="152">
      <c r="A1371" t="inlineStr">
        <is>
          <t>SCR</t>
        </is>
      </c>
      <c r="B1371" t="n">
        <v>3</v>
      </c>
      <c r="C1371" t="inlineStr">
        <is>
          <t>A071X448-00</t>
        </is>
      </c>
      <c r="D1371" t="inlineStr">
        <is>
          <t>A071X448</t>
        </is>
      </c>
      <c r="E1371" t="inlineStr">
        <is>
          <t xml:space="preserve">                A059B851</t>
        </is>
      </c>
      <c r="F1371" t="inlineStr">
        <is>
          <t>A059B851</t>
        </is>
      </c>
      <c r="G1371" t="inlineStr">
        <is>
          <t>EPA17-MAT, SUBSTRATE</t>
        </is>
      </c>
      <c r="H1371" t="n">
        <v>1</v>
      </c>
      <c r="I1371" t="inlineStr">
        <is>
          <t>RAW MATERIAL</t>
        </is>
      </c>
      <c r="J1371" t="inlineStr">
        <is>
          <t>Active</t>
        </is>
      </c>
      <c r="L1371" t="n">
        <v>51</v>
      </c>
      <c r="M1371" t="n">
        <v>1</v>
      </c>
      <c r="Q1371" t="inlineStr">
        <is>
          <t>EA</t>
        </is>
      </c>
      <c r="R1371" t="inlineStr">
        <is>
          <t>Item</t>
        </is>
      </c>
      <c r="S1371" t="n">
        <v>1</v>
      </c>
      <c r="T1371" t="n">
        <v>100</v>
      </c>
      <c r="U1371" t="n">
        <v>1</v>
      </c>
      <c r="V1371" t="n">
        <v>1</v>
      </c>
      <c r="W1371" t="inlineStr">
        <is>
          <t>Date</t>
        </is>
      </c>
      <c r="Z1371" s="153" t="n">
        <v>44720.69892361111</v>
      </c>
      <c r="AB1371" t="inlineStr">
        <is>
          <t>*</t>
        </is>
      </c>
      <c r="AC1371" t="inlineStr">
        <is>
          <t>MPTBR193</t>
        </is>
      </c>
      <c r="AD1371" t="inlineStr">
        <is>
          <t>Assembly Pull</t>
        </is>
      </c>
      <c r="AE1371" t="inlineStr">
        <is>
          <t>C500</t>
        </is>
      </c>
      <c r="AI1371" t="n">
        <v>1</v>
      </c>
      <c r="AK1371" t="n">
        <v>1</v>
      </c>
      <c r="AL1371" t="n">
        <v>5</v>
      </c>
      <c r="AN1371" t="n">
        <v>0</v>
      </c>
      <c r="AO1371" t="n">
        <v>7</v>
      </c>
      <c r="AU1371" t="inlineStr">
        <is>
          <t>None</t>
        </is>
      </c>
      <c r="AV1371" t="inlineStr">
        <is>
          <t>*</t>
        </is>
      </c>
    </row>
    <row r="1372" ht="14.25" customHeight="1" s="152">
      <c r="A1372" t="inlineStr">
        <is>
          <t>SCR</t>
        </is>
      </c>
      <c r="B1372" t="n">
        <v>2</v>
      </c>
      <c r="C1372" t="inlineStr">
        <is>
          <t>A071X448-00</t>
        </is>
      </c>
      <c r="D1372" t="inlineStr">
        <is>
          <t>A071X448</t>
        </is>
      </c>
      <c r="E1372" t="inlineStr">
        <is>
          <t xml:space="preserve">            A052F137</t>
        </is>
      </c>
      <c r="F1372" t="inlineStr">
        <is>
          <t>A052F137</t>
        </is>
      </c>
      <c r="G1372" t="inlineStr">
        <is>
          <t>EPA17-HEAT SHIELD-OUTLET</t>
        </is>
      </c>
      <c r="H1372" t="n">
        <v>1</v>
      </c>
      <c r="I1372" t="inlineStr">
        <is>
          <t>RAW MATERIAL</t>
        </is>
      </c>
      <c r="J1372" t="inlineStr">
        <is>
          <t>Active</t>
        </is>
      </c>
      <c r="L1372" t="n">
        <v>30</v>
      </c>
      <c r="M1372" t="n">
        <v>1</v>
      </c>
      <c r="Q1372" t="inlineStr">
        <is>
          <t>EA</t>
        </is>
      </c>
      <c r="R1372" t="inlineStr">
        <is>
          <t>Item</t>
        </is>
      </c>
      <c r="S1372" t="n">
        <v>2</v>
      </c>
      <c r="T1372" t="n">
        <v>100</v>
      </c>
      <c r="U1372" t="n">
        <v>1</v>
      </c>
      <c r="V1372" t="n">
        <v>2</v>
      </c>
      <c r="W1372" t="inlineStr">
        <is>
          <t>Date</t>
        </is>
      </c>
      <c r="Z1372" s="153" t="n">
        <v>44720.69892361111</v>
      </c>
      <c r="AB1372" t="inlineStr">
        <is>
          <t>*</t>
        </is>
      </c>
      <c r="AD1372" t="inlineStr">
        <is>
          <t>Assembly Pull</t>
        </is>
      </c>
      <c r="AE1372" t="inlineStr">
        <is>
          <t>MFRJ KITS</t>
        </is>
      </c>
      <c r="AI1372" t="n">
        <v>2</v>
      </c>
      <c r="AK1372" t="n">
        <v>1</v>
      </c>
      <c r="AL1372" t="n">
        <v>10</v>
      </c>
      <c r="AN1372" t="n">
        <v>0</v>
      </c>
      <c r="AO1372" t="n">
        <v>12</v>
      </c>
      <c r="AU1372" t="inlineStr">
        <is>
          <t>None</t>
        </is>
      </c>
      <c r="AV1372" t="inlineStr">
        <is>
          <t>*</t>
        </is>
      </c>
    </row>
    <row r="1373" ht="14.25" customHeight="1" s="152">
      <c r="A1373" t="inlineStr">
        <is>
          <t>SCR</t>
        </is>
      </c>
      <c r="B1373" t="n">
        <v>2</v>
      </c>
      <c r="C1373" t="inlineStr">
        <is>
          <t>A071X448-00</t>
        </is>
      </c>
      <c r="D1373" t="inlineStr">
        <is>
          <t>A071X448</t>
        </is>
      </c>
      <c r="E1373" t="inlineStr">
        <is>
          <t xml:space="preserve">            A052E026</t>
        </is>
      </c>
      <c r="F1373" t="inlineStr">
        <is>
          <t>A052E026</t>
        </is>
      </c>
      <c r="G1373" t="inlineStr">
        <is>
          <t>EPA17-INSULATION-OUTLET</t>
        </is>
      </c>
      <c r="H1373" t="n">
        <v>1</v>
      </c>
      <c r="I1373" t="inlineStr">
        <is>
          <t>RAW MATERIAL</t>
        </is>
      </c>
      <c r="J1373" t="inlineStr">
        <is>
          <t>Active</t>
        </is>
      </c>
      <c r="L1373" t="n">
        <v>40</v>
      </c>
      <c r="M1373" t="n">
        <v>1</v>
      </c>
      <c r="Q1373" t="inlineStr">
        <is>
          <t>EA</t>
        </is>
      </c>
      <c r="R1373" t="inlineStr">
        <is>
          <t>Item</t>
        </is>
      </c>
      <c r="S1373" t="n">
        <v>2</v>
      </c>
      <c r="T1373" t="n">
        <v>100</v>
      </c>
      <c r="U1373" t="n">
        <v>1</v>
      </c>
      <c r="V1373" t="n">
        <v>2</v>
      </c>
      <c r="W1373" t="inlineStr">
        <is>
          <t>Date</t>
        </is>
      </c>
      <c r="Z1373" s="153" t="n">
        <v>44720.69892361111</v>
      </c>
      <c r="AB1373" t="inlineStr">
        <is>
          <t>*</t>
        </is>
      </c>
      <c r="AD1373" t="inlineStr">
        <is>
          <t>Assembly Pull</t>
        </is>
      </c>
      <c r="AE1373" t="inlineStr">
        <is>
          <t>MFRJ KITS</t>
        </is>
      </c>
      <c r="AI1373" t="n">
        <v>2</v>
      </c>
      <c r="AK1373" t="n">
        <v>1</v>
      </c>
      <c r="AL1373" t="n">
        <v>10</v>
      </c>
      <c r="AN1373" t="n">
        <v>0</v>
      </c>
      <c r="AO1373" t="n">
        <v>12</v>
      </c>
      <c r="AU1373" t="inlineStr">
        <is>
          <t>None</t>
        </is>
      </c>
      <c r="AV1373" t="inlineStr">
        <is>
          <t>*</t>
        </is>
      </c>
    </row>
    <row r="1374" ht="14.25" customHeight="1" s="152">
      <c r="A1374" t="inlineStr">
        <is>
          <t>SCR</t>
        </is>
      </c>
      <c r="B1374" t="n">
        <v>2</v>
      </c>
      <c r="C1374" t="inlineStr">
        <is>
          <t>A071X448-00</t>
        </is>
      </c>
      <c r="D1374" t="inlineStr">
        <is>
          <t>A071X448</t>
        </is>
      </c>
      <c r="E1374" t="inlineStr">
        <is>
          <t xml:space="preserve">            A052E027</t>
        </is>
      </c>
      <c r="F1374" t="inlineStr">
        <is>
          <t>A052E027</t>
        </is>
      </c>
      <c r="G1374" t="inlineStr">
        <is>
          <t>EPA17-INSULATION</t>
        </is>
      </c>
      <c r="H1374" t="n">
        <v>1</v>
      </c>
      <c r="I1374" t="inlineStr">
        <is>
          <t>RAW MATERIAL</t>
        </is>
      </c>
      <c r="J1374" t="inlineStr">
        <is>
          <t>Active</t>
        </is>
      </c>
      <c r="L1374" t="n">
        <v>50</v>
      </c>
      <c r="M1374" t="n">
        <v>1</v>
      </c>
      <c r="Q1374" t="inlineStr">
        <is>
          <t>EA</t>
        </is>
      </c>
      <c r="R1374" t="inlineStr">
        <is>
          <t>Item</t>
        </is>
      </c>
      <c r="S1374" t="n">
        <v>2</v>
      </c>
      <c r="T1374" t="n">
        <v>100</v>
      </c>
      <c r="U1374" t="n">
        <v>1</v>
      </c>
      <c r="V1374" t="n">
        <v>2</v>
      </c>
      <c r="W1374" t="inlineStr">
        <is>
          <t>Date</t>
        </is>
      </c>
      <c r="Z1374" s="153" t="n">
        <v>44720.69892361111</v>
      </c>
      <c r="AB1374" t="inlineStr">
        <is>
          <t>*</t>
        </is>
      </c>
      <c r="AD1374" t="inlineStr">
        <is>
          <t>Assembly Pull</t>
        </is>
      </c>
      <c r="AE1374" t="inlineStr">
        <is>
          <t>MFRJ KITS</t>
        </is>
      </c>
      <c r="AI1374" t="n">
        <v>2</v>
      </c>
      <c r="AK1374" t="n">
        <v>1</v>
      </c>
      <c r="AL1374" t="n">
        <v>10</v>
      </c>
      <c r="AN1374" t="n">
        <v>0</v>
      </c>
      <c r="AO1374" t="n">
        <v>12</v>
      </c>
      <c r="AU1374" t="inlineStr">
        <is>
          <t>None</t>
        </is>
      </c>
      <c r="AV1374" t="inlineStr">
        <is>
          <t>*</t>
        </is>
      </c>
    </row>
    <row r="1375" ht="14.25" customHeight="1" s="152">
      <c r="A1375" t="inlineStr">
        <is>
          <t>SCR</t>
        </is>
      </c>
      <c r="B1375" t="n">
        <v>2</v>
      </c>
      <c r="C1375" t="inlineStr">
        <is>
          <t>A071X448-00</t>
        </is>
      </c>
      <c r="D1375" t="inlineStr">
        <is>
          <t>A071X448</t>
        </is>
      </c>
      <c r="E1375" t="inlineStr">
        <is>
          <t xml:space="preserve">            A052L393</t>
        </is>
      </c>
      <c r="F1375" t="inlineStr">
        <is>
          <t>A052L393</t>
        </is>
      </c>
      <c r="G1375" t="inlineStr">
        <is>
          <t>EPA17-HEAT SHIELD</t>
        </is>
      </c>
      <c r="H1375" t="n">
        <v>1</v>
      </c>
      <c r="I1375" t="inlineStr">
        <is>
          <t>RAW MATERIAL</t>
        </is>
      </c>
      <c r="J1375" t="inlineStr">
        <is>
          <t>Active</t>
        </is>
      </c>
      <c r="L1375" t="n">
        <v>60</v>
      </c>
      <c r="M1375" t="n">
        <v>1</v>
      </c>
      <c r="Q1375" t="inlineStr">
        <is>
          <t>EA</t>
        </is>
      </c>
      <c r="R1375" t="inlineStr">
        <is>
          <t>Item</t>
        </is>
      </c>
      <c r="S1375" t="n">
        <v>1</v>
      </c>
      <c r="T1375" t="n">
        <v>100</v>
      </c>
      <c r="U1375" t="n">
        <v>1</v>
      </c>
      <c r="V1375" t="n">
        <v>1</v>
      </c>
      <c r="W1375" t="inlineStr">
        <is>
          <t>Date</t>
        </is>
      </c>
      <c r="Z1375" s="153" t="n">
        <v>44720.69892361111</v>
      </c>
      <c r="AB1375" t="inlineStr">
        <is>
          <t>*</t>
        </is>
      </c>
      <c r="AD1375" t="inlineStr">
        <is>
          <t>Assembly Pull</t>
        </is>
      </c>
      <c r="AE1375" t="inlineStr">
        <is>
          <t>MFRJ KITS</t>
        </is>
      </c>
      <c r="AI1375" t="n">
        <v>1</v>
      </c>
      <c r="AK1375" t="n">
        <v>1</v>
      </c>
      <c r="AL1375" t="n">
        <v>10</v>
      </c>
      <c r="AN1375" t="n">
        <v>0</v>
      </c>
      <c r="AO1375" t="n">
        <v>12</v>
      </c>
      <c r="AU1375" t="inlineStr">
        <is>
          <t>None</t>
        </is>
      </c>
      <c r="AV1375" t="inlineStr">
        <is>
          <t>*</t>
        </is>
      </c>
    </row>
    <row r="1376" ht="14.25" customHeight="1" s="152">
      <c r="A1376" t="inlineStr">
        <is>
          <t>SCR</t>
        </is>
      </c>
      <c r="B1376" t="n">
        <v>2</v>
      </c>
      <c r="C1376" t="inlineStr">
        <is>
          <t>A071X448-00</t>
        </is>
      </c>
      <c r="D1376" t="inlineStr">
        <is>
          <t>A071X448</t>
        </is>
      </c>
      <c r="E1376" t="inlineStr">
        <is>
          <t xml:space="preserve">            A054W179</t>
        </is>
      </c>
      <c r="F1376" t="inlineStr">
        <is>
          <t>A054W179</t>
        </is>
      </c>
      <c r="G1376" t="inlineStr">
        <is>
          <t>EPA17-HEAT SHIELD</t>
        </is>
      </c>
      <c r="H1376" t="n">
        <v>1</v>
      </c>
      <c r="I1376" t="inlineStr">
        <is>
          <t>RAW MATERIAL</t>
        </is>
      </c>
      <c r="J1376" t="inlineStr">
        <is>
          <t>Active</t>
        </is>
      </c>
      <c r="L1376" t="n">
        <v>70</v>
      </c>
      <c r="M1376" t="n">
        <v>1</v>
      </c>
      <c r="Q1376" t="inlineStr">
        <is>
          <t>EA</t>
        </is>
      </c>
      <c r="R1376" t="inlineStr">
        <is>
          <t>Item</t>
        </is>
      </c>
      <c r="S1376" t="n">
        <v>1</v>
      </c>
      <c r="T1376" t="n">
        <v>100</v>
      </c>
      <c r="U1376" t="n">
        <v>1</v>
      </c>
      <c r="V1376" t="n">
        <v>1</v>
      </c>
      <c r="W1376" t="inlineStr">
        <is>
          <t>Date</t>
        </is>
      </c>
      <c r="Z1376" s="153" t="n">
        <v>44720.69892361111</v>
      </c>
      <c r="AB1376" t="inlineStr">
        <is>
          <t>*</t>
        </is>
      </c>
      <c r="AD1376" t="inlineStr">
        <is>
          <t>Assembly Pull</t>
        </is>
      </c>
      <c r="AE1376" t="inlineStr">
        <is>
          <t>MFRJ KITS</t>
        </is>
      </c>
      <c r="AI1376" t="n">
        <v>1</v>
      </c>
      <c r="AK1376" t="n">
        <v>1</v>
      </c>
      <c r="AL1376" t="n">
        <v>10</v>
      </c>
      <c r="AN1376" t="n">
        <v>0</v>
      </c>
      <c r="AO1376" t="n">
        <v>12</v>
      </c>
      <c r="AU1376" t="inlineStr">
        <is>
          <t>None</t>
        </is>
      </c>
      <c r="AV1376" t="inlineStr">
        <is>
          <t>*</t>
        </is>
      </c>
    </row>
    <row r="1377" ht="14.25" customHeight="1" s="152">
      <c r="A1377" t="inlineStr">
        <is>
          <t>SCR</t>
        </is>
      </c>
      <c r="B1377" t="n">
        <v>2</v>
      </c>
      <c r="C1377" t="inlineStr">
        <is>
          <t>A071X448-00</t>
        </is>
      </c>
      <c r="D1377" t="inlineStr">
        <is>
          <t>A071X448</t>
        </is>
      </c>
      <c r="E1377" t="inlineStr">
        <is>
          <t xml:space="preserve">            A054M807</t>
        </is>
      </c>
      <c r="F1377" t="inlineStr">
        <is>
          <t>A054M807</t>
        </is>
      </c>
      <c r="G1377" t="inlineStr">
        <is>
          <t>EPA17-FLANGED HEAT SHIELD</t>
        </is>
      </c>
      <c r="H1377" t="n">
        <v>1</v>
      </c>
      <c r="I1377" t="inlineStr">
        <is>
          <t>RAW MATERIAL</t>
        </is>
      </c>
      <c r="J1377" t="inlineStr">
        <is>
          <t>Active</t>
        </is>
      </c>
      <c r="L1377" t="n">
        <v>80</v>
      </c>
      <c r="M1377" t="n">
        <v>1</v>
      </c>
      <c r="Q1377" t="inlineStr">
        <is>
          <t>EA</t>
        </is>
      </c>
      <c r="R1377" t="inlineStr">
        <is>
          <t>Item</t>
        </is>
      </c>
      <c r="S1377" t="n">
        <v>1</v>
      </c>
      <c r="T1377" t="n">
        <v>100</v>
      </c>
      <c r="U1377" t="n">
        <v>1</v>
      </c>
      <c r="V1377" t="n">
        <v>1</v>
      </c>
      <c r="W1377" t="inlineStr">
        <is>
          <t>Date</t>
        </is>
      </c>
      <c r="Z1377" s="153" t="n">
        <v>44720.69892361111</v>
      </c>
      <c r="AB1377" t="inlineStr">
        <is>
          <t>*</t>
        </is>
      </c>
      <c r="AD1377" t="inlineStr">
        <is>
          <t>Assembly Pull</t>
        </is>
      </c>
      <c r="AE1377" t="inlineStr">
        <is>
          <t>MFRJ KITS</t>
        </is>
      </c>
      <c r="AI1377" t="n">
        <v>1</v>
      </c>
      <c r="AK1377" t="n">
        <v>1</v>
      </c>
      <c r="AL1377" t="n">
        <v>10</v>
      </c>
      <c r="AN1377" t="n">
        <v>0</v>
      </c>
      <c r="AO1377" t="n">
        <v>12</v>
      </c>
      <c r="AU1377" t="inlineStr">
        <is>
          <t>None</t>
        </is>
      </c>
      <c r="AV1377" t="inlineStr">
        <is>
          <t>*</t>
        </is>
      </c>
    </row>
    <row r="1378" ht="14.25" customHeight="1" s="152">
      <c r="A1378" t="inlineStr">
        <is>
          <t>SCR</t>
        </is>
      </c>
      <c r="B1378" t="n">
        <v>2</v>
      </c>
      <c r="C1378" t="inlineStr">
        <is>
          <t>A071X448-00</t>
        </is>
      </c>
      <c r="D1378" t="inlineStr">
        <is>
          <t>A071X448</t>
        </is>
      </c>
      <c r="E1378" t="inlineStr">
        <is>
          <t xml:space="preserve">            A054M813</t>
        </is>
      </c>
      <c r="F1378" t="inlineStr">
        <is>
          <t>A054M813</t>
        </is>
      </c>
      <c r="G1378" t="inlineStr">
        <is>
          <t>EPA17-HEAT SHIELD</t>
        </is>
      </c>
      <c r="H1378" t="n">
        <v>1</v>
      </c>
      <c r="I1378" t="inlineStr">
        <is>
          <t>RAW MATERIAL</t>
        </is>
      </c>
      <c r="J1378" t="inlineStr">
        <is>
          <t>Active</t>
        </is>
      </c>
      <c r="L1378" t="n">
        <v>90</v>
      </c>
      <c r="M1378" t="n">
        <v>1</v>
      </c>
      <c r="Q1378" t="inlineStr">
        <is>
          <t>EA</t>
        </is>
      </c>
      <c r="R1378" t="inlineStr">
        <is>
          <t>Item</t>
        </is>
      </c>
      <c r="S1378" t="n">
        <v>1</v>
      </c>
      <c r="T1378" t="n">
        <v>100</v>
      </c>
      <c r="U1378" t="n">
        <v>1</v>
      </c>
      <c r="V1378" t="n">
        <v>1</v>
      </c>
      <c r="W1378" t="inlineStr">
        <is>
          <t>Date</t>
        </is>
      </c>
      <c r="Z1378" s="153" t="n">
        <v>44720.69892361111</v>
      </c>
      <c r="AB1378" t="inlineStr">
        <is>
          <t>*</t>
        </is>
      </c>
      <c r="AD1378" t="inlineStr">
        <is>
          <t>Assembly Pull</t>
        </is>
      </c>
      <c r="AE1378" t="inlineStr">
        <is>
          <t>MFRJ KITS</t>
        </is>
      </c>
      <c r="AI1378" t="n">
        <v>1</v>
      </c>
      <c r="AK1378" t="n">
        <v>1</v>
      </c>
      <c r="AL1378" t="n">
        <v>10</v>
      </c>
      <c r="AN1378" t="n">
        <v>0</v>
      </c>
      <c r="AO1378" t="n">
        <v>12</v>
      </c>
      <c r="AU1378" t="inlineStr">
        <is>
          <t>None</t>
        </is>
      </c>
      <c r="AV1378" t="inlineStr">
        <is>
          <t>*</t>
        </is>
      </c>
    </row>
    <row r="1379" ht="14.25" customHeight="1" s="152">
      <c r="A1379" t="inlineStr">
        <is>
          <t>SCR</t>
        </is>
      </c>
      <c r="B1379" t="n">
        <v>2</v>
      </c>
      <c r="C1379" t="inlineStr">
        <is>
          <t>A071X448-00</t>
        </is>
      </c>
      <c r="D1379" t="inlineStr">
        <is>
          <t>A071X448</t>
        </is>
      </c>
      <c r="E1379" t="inlineStr">
        <is>
          <t xml:space="preserve">            A054Z458</t>
        </is>
      </c>
      <c r="F1379" t="inlineStr">
        <is>
          <t>A054Z458</t>
        </is>
      </c>
      <c r="G1379" t="inlineStr">
        <is>
          <t>EPA17-INSULATION</t>
        </is>
      </c>
      <c r="H1379" t="n">
        <v>1</v>
      </c>
      <c r="I1379" t="inlineStr">
        <is>
          <t>RAW MATERIAL</t>
        </is>
      </c>
      <c r="J1379" t="inlineStr">
        <is>
          <t>Active</t>
        </is>
      </c>
      <c r="L1379" t="n">
        <v>100</v>
      </c>
      <c r="M1379" t="n">
        <v>1</v>
      </c>
      <c r="Q1379" t="inlineStr">
        <is>
          <t>EA</t>
        </is>
      </c>
      <c r="R1379" t="inlineStr">
        <is>
          <t>Item</t>
        </is>
      </c>
      <c r="S1379" t="n">
        <v>1</v>
      </c>
      <c r="T1379" t="n">
        <v>100</v>
      </c>
      <c r="U1379" t="n">
        <v>1</v>
      </c>
      <c r="V1379" t="n">
        <v>1</v>
      </c>
      <c r="W1379" t="inlineStr">
        <is>
          <t>Date</t>
        </is>
      </c>
      <c r="Z1379" s="153" t="n">
        <v>44720.69892361111</v>
      </c>
      <c r="AB1379" t="inlineStr">
        <is>
          <t>*</t>
        </is>
      </c>
      <c r="AD1379" t="inlineStr">
        <is>
          <t>Assembly Pull</t>
        </is>
      </c>
      <c r="AE1379" t="inlineStr">
        <is>
          <t>MFRJ KITS</t>
        </is>
      </c>
      <c r="AI1379" t="n">
        <v>1</v>
      </c>
      <c r="AK1379" t="n">
        <v>1</v>
      </c>
      <c r="AL1379" t="n">
        <v>10</v>
      </c>
      <c r="AN1379" t="n">
        <v>0</v>
      </c>
      <c r="AO1379" t="n">
        <v>12</v>
      </c>
      <c r="AU1379" t="inlineStr">
        <is>
          <t>None</t>
        </is>
      </c>
      <c r="AV1379" t="inlineStr">
        <is>
          <t>*</t>
        </is>
      </c>
    </row>
    <row r="1380" ht="14.25" customHeight="1" s="152">
      <c r="A1380" t="inlineStr">
        <is>
          <t>SCR</t>
        </is>
      </c>
      <c r="B1380" t="n">
        <v>2</v>
      </c>
      <c r="C1380" t="inlineStr">
        <is>
          <t>A071X448-00</t>
        </is>
      </c>
      <c r="D1380" t="inlineStr">
        <is>
          <t>A071X448</t>
        </is>
      </c>
      <c r="E1380" t="inlineStr">
        <is>
          <t xml:space="preserve">            A057C683</t>
        </is>
      </c>
      <c r="F1380" t="inlineStr">
        <is>
          <t>A057C683</t>
        </is>
      </c>
      <c r="G1380" t="inlineStr">
        <is>
          <t>EPA17-INSULATION</t>
        </is>
      </c>
      <c r="H1380" t="n">
        <v>1</v>
      </c>
      <c r="I1380" t="inlineStr">
        <is>
          <t>RAW MATERIAL</t>
        </is>
      </c>
      <c r="J1380" t="inlineStr">
        <is>
          <t>Active</t>
        </is>
      </c>
      <c r="L1380" t="n">
        <v>110</v>
      </c>
      <c r="M1380" t="n">
        <v>1</v>
      </c>
      <c r="Q1380" t="inlineStr">
        <is>
          <t>EA</t>
        </is>
      </c>
      <c r="R1380" t="inlineStr">
        <is>
          <t>Item</t>
        </is>
      </c>
      <c r="S1380" t="n">
        <v>1</v>
      </c>
      <c r="T1380" t="n">
        <v>100</v>
      </c>
      <c r="U1380" t="n">
        <v>1</v>
      </c>
      <c r="V1380" t="n">
        <v>1</v>
      </c>
      <c r="W1380" t="inlineStr">
        <is>
          <t>Date</t>
        </is>
      </c>
      <c r="Z1380" s="153" t="n">
        <v>44720.69892361111</v>
      </c>
      <c r="AB1380" t="inlineStr">
        <is>
          <t>*</t>
        </is>
      </c>
      <c r="AD1380" t="inlineStr">
        <is>
          <t>Assembly Pull</t>
        </is>
      </c>
      <c r="AE1380" t="inlineStr">
        <is>
          <t>MFRJ KITS</t>
        </is>
      </c>
      <c r="AI1380" t="n">
        <v>1</v>
      </c>
      <c r="AK1380" t="n">
        <v>1</v>
      </c>
      <c r="AL1380" t="n">
        <v>10</v>
      </c>
      <c r="AN1380" t="n">
        <v>0</v>
      </c>
      <c r="AO1380" t="n">
        <v>12</v>
      </c>
      <c r="AU1380" t="inlineStr">
        <is>
          <t>None</t>
        </is>
      </c>
      <c r="AV1380" t="inlineStr">
        <is>
          <t>*</t>
        </is>
      </c>
    </row>
    <row r="1381" ht="14.25" customHeight="1" s="152">
      <c r="A1381" t="inlineStr">
        <is>
          <t>SCR</t>
        </is>
      </c>
      <c r="B1381" t="n">
        <v>2</v>
      </c>
      <c r="C1381" t="inlineStr">
        <is>
          <t>A071X448-00</t>
        </is>
      </c>
      <c r="D1381" t="inlineStr">
        <is>
          <t>A071X448</t>
        </is>
      </c>
      <c r="E1381" t="inlineStr">
        <is>
          <t xml:space="preserve">            A057C680</t>
        </is>
      </c>
      <c r="F1381" t="inlineStr">
        <is>
          <t>A057C680</t>
        </is>
      </c>
      <c r="G1381" t="inlineStr">
        <is>
          <t>EPA17-INSULATION</t>
        </is>
      </c>
      <c r="H1381" t="n">
        <v>1</v>
      </c>
      <c r="I1381" t="inlineStr">
        <is>
          <t>RAW MATERIAL</t>
        </is>
      </c>
      <c r="J1381" t="inlineStr">
        <is>
          <t>Active</t>
        </is>
      </c>
      <c r="L1381" t="n">
        <v>120</v>
      </c>
      <c r="M1381" t="n">
        <v>1</v>
      </c>
      <c r="Q1381" t="inlineStr">
        <is>
          <t>EA</t>
        </is>
      </c>
      <c r="R1381" t="inlineStr">
        <is>
          <t>Item</t>
        </is>
      </c>
      <c r="S1381" t="n">
        <v>1</v>
      </c>
      <c r="T1381" t="n">
        <v>100</v>
      </c>
      <c r="U1381" t="n">
        <v>1</v>
      </c>
      <c r="V1381" t="n">
        <v>1</v>
      </c>
      <c r="W1381" t="inlineStr">
        <is>
          <t>Date</t>
        </is>
      </c>
      <c r="Z1381" s="153" t="n">
        <v>44720.69892361111</v>
      </c>
      <c r="AB1381" t="inlineStr">
        <is>
          <t>*</t>
        </is>
      </c>
      <c r="AD1381" t="inlineStr">
        <is>
          <t>Assembly Pull</t>
        </is>
      </c>
      <c r="AE1381" t="inlineStr">
        <is>
          <t>MFRJ KITS</t>
        </is>
      </c>
      <c r="AI1381" t="n">
        <v>1</v>
      </c>
      <c r="AK1381" t="n">
        <v>1</v>
      </c>
      <c r="AL1381" t="n">
        <v>10</v>
      </c>
      <c r="AN1381" t="n">
        <v>0</v>
      </c>
      <c r="AO1381" t="n">
        <v>12</v>
      </c>
      <c r="AU1381" t="inlineStr">
        <is>
          <t>None</t>
        </is>
      </c>
      <c r="AV1381" t="inlineStr">
        <is>
          <t>*</t>
        </is>
      </c>
    </row>
    <row r="1382" ht="14.25" customHeight="1" s="152">
      <c r="A1382" t="inlineStr">
        <is>
          <t>SCR</t>
        </is>
      </c>
      <c r="B1382" t="n">
        <v>2</v>
      </c>
      <c r="C1382" t="inlineStr">
        <is>
          <t>A071X448-00</t>
        </is>
      </c>
      <c r="D1382" t="inlineStr">
        <is>
          <t>A071X448</t>
        </is>
      </c>
      <c r="E1382" t="inlineStr">
        <is>
          <t xml:space="preserve">            A054A424</t>
        </is>
      </c>
      <c r="F1382" t="inlineStr">
        <is>
          <t>A054A424</t>
        </is>
      </c>
      <c r="G1382" t="inlineStr">
        <is>
          <t>EPA17-FLANGED HEAT SHIELD</t>
        </is>
      </c>
      <c r="H1382" t="n">
        <v>1</v>
      </c>
      <c r="I1382" t="inlineStr">
        <is>
          <t>RAW MATERIAL</t>
        </is>
      </c>
      <c r="J1382" t="inlineStr">
        <is>
          <t>Active</t>
        </is>
      </c>
      <c r="L1382" t="n">
        <v>130</v>
      </c>
      <c r="M1382" t="n">
        <v>1</v>
      </c>
      <c r="Q1382" t="inlineStr">
        <is>
          <t>EA</t>
        </is>
      </c>
      <c r="R1382" t="inlineStr">
        <is>
          <t>Item</t>
        </is>
      </c>
      <c r="S1382" t="n">
        <v>1</v>
      </c>
      <c r="T1382" t="n">
        <v>100</v>
      </c>
      <c r="U1382" t="n">
        <v>1</v>
      </c>
      <c r="V1382" t="n">
        <v>1</v>
      </c>
      <c r="W1382" t="inlineStr">
        <is>
          <t>Date</t>
        </is>
      </c>
      <c r="Z1382" s="153" t="n">
        <v>44720.69892361111</v>
      </c>
      <c r="AB1382" t="inlineStr">
        <is>
          <t>*</t>
        </is>
      </c>
      <c r="AD1382" t="inlineStr">
        <is>
          <t>Assembly Pull</t>
        </is>
      </c>
      <c r="AE1382" t="inlineStr">
        <is>
          <t>MFRJ KITS</t>
        </is>
      </c>
      <c r="AI1382" t="n">
        <v>1</v>
      </c>
      <c r="AK1382" t="n">
        <v>1</v>
      </c>
      <c r="AL1382" t="n">
        <v>10</v>
      </c>
      <c r="AN1382" t="n">
        <v>0</v>
      </c>
      <c r="AO1382" t="n">
        <v>12</v>
      </c>
      <c r="AU1382" t="inlineStr">
        <is>
          <t>None</t>
        </is>
      </c>
      <c r="AV1382" t="inlineStr">
        <is>
          <t>*</t>
        </is>
      </c>
    </row>
    <row r="1383" ht="14.25" customHeight="1" s="152">
      <c r="A1383" t="inlineStr">
        <is>
          <t>SCR</t>
        </is>
      </c>
      <c r="B1383" t="n">
        <v>2</v>
      </c>
      <c r="C1383" t="inlineStr">
        <is>
          <t>A071X448-00</t>
        </is>
      </c>
      <c r="D1383" t="inlineStr">
        <is>
          <t>A071X448</t>
        </is>
      </c>
      <c r="E1383" t="inlineStr">
        <is>
          <t xml:space="preserve">            A052F373</t>
        </is>
      </c>
      <c r="F1383" t="inlineStr">
        <is>
          <t>A052F373</t>
        </is>
      </c>
      <c r="G1383" t="inlineStr">
        <is>
          <t>(BULK) EPA17-PIPE PLUG-OUTLET</t>
        </is>
      </c>
      <c r="H1383" t="n">
        <v>1</v>
      </c>
      <c r="I1383" t="inlineStr">
        <is>
          <t>RAW MATERIAL</t>
        </is>
      </c>
      <c r="J1383" t="inlineStr">
        <is>
          <t>Active</t>
        </is>
      </c>
      <c r="L1383" t="n">
        <v>140</v>
      </c>
      <c r="M1383" t="n">
        <v>1</v>
      </c>
      <c r="Q1383" t="inlineStr">
        <is>
          <t>EA</t>
        </is>
      </c>
      <c r="R1383" t="inlineStr">
        <is>
          <t>Item</t>
        </is>
      </c>
      <c r="S1383" t="n">
        <v>3</v>
      </c>
      <c r="T1383" t="n">
        <v>100</v>
      </c>
      <c r="U1383" t="n">
        <v>1</v>
      </c>
      <c r="V1383" t="n">
        <v>3</v>
      </c>
      <c r="W1383" t="inlineStr">
        <is>
          <t>Date</t>
        </is>
      </c>
      <c r="Z1383" s="153" t="n">
        <v>44720.69892361111</v>
      </c>
      <c r="AB1383" t="inlineStr">
        <is>
          <t>*</t>
        </is>
      </c>
      <c r="AD1383" t="inlineStr">
        <is>
          <t>Bulk</t>
        </is>
      </c>
      <c r="AI1383" t="n">
        <v>3</v>
      </c>
      <c r="AK1383" t="n">
        <v>1</v>
      </c>
      <c r="AL1383" t="n">
        <v>10</v>
      </c>
      <c r="AN1383" t="n">
        <v>0</v>
      </c>
      <c r="AO1383" t="n">
        <v>12</v>
      </c>
      <c r="AU1383" t="inlineStr">
        <is>
          <t>None</t>
        </is>
      </c>
      <c r="AV1383" t="inlineStr">
        <is>
          <t>*</t>
        </is>
      </c>
    </row>
    <row r="1384" ht="14.25" customHeight="1" s="152">
      <c r="A1384" t="inlineStr">
        <is>
          <t>SCR</t>
        </is>
      </c>
      <c r="B1384" t="n">
        <v>1</v>
      </c>
      <c r="C1384" t="inlineStr">
        <is>
          <t>A071X555-00</t>
        </is>
      </c>
      <c r="D1384" t="inlineStr">
        <is>
          <t>A071X555</t>
        </is>
      </c>
      <c r="E1384" t="inlineStr">
        <is>
          <t xml:space="preserve">    -  A071X555P</t>
        </is>
      </c>
      <c r="F1384" t="inlineStr">
        <is>
          <t>A071X555</t>
        </is>
      </c>
      <c r="G1384" t="inlineStr">
        <is>
          <t>GHG21-OUTLET MODULE-SO</t>
        </is>
      </c>
      <c r="H1384" t="n">
        <v>1</v>
      </c>
      <c r="I1384" t="inlineStr">
        <is>
          <t>PHANTOM</t>
        </is>
      </c>
      <c r="J1384" t="inlineStr">
        <is>
          <t>PHANTOM</t>
        </is>
      </c>
      <c r="L1384" t="n">
        <v>10</v>
      </c>
      <c r="M1384" t="n">
        <v>1</v>
      </c>
      <c r="Q1384" t="inlineStr">
        <is>
          <t>EA</t>
        </is>
      </c>
      <c r="R1384" t="inlineStr">
        <is>
          <t>Item</t>
        </is>
      </c>
      <c r="S1384" t="n">
        <v>1</v>
      </c>
      <c r="T1384" t="n">
        <v>100</v>
      </c>
      <c r="U1384" t="n">
        <v>1</v>
      </c>
      <c r="V1384" t="n">
        <v>1</v>
      </c>
      <c r="W1384" t="inlineStr">
        <is>
          <t>Date</t>
        </is>
      </c>
      <c r="Z1384" s="153" t="n">
        <v>44782.71032407408</v>
      </c>
      <c r="AB1384" t="inlineStr">
        <is>
          <t>*</t>
        </is>
      </c>
      <c r="AD1384" t="inlineStr">
        <is>
          <t>Phantom</t>
        </is>
      </c>
      <c r="AI1384" t="n">
        <v>1</v>
      </c>
      <c r="AK1384" t="n">
        <v>1</v>
      </c>
      <c r="AL1384" t="n">
        <v>0</v>
      </c>
      <c r="AN1384" t="n">
        <v>2</v>
      </c>
      <c r="AO1384" t="n">
        <v>83</v>
      </c>
      <c r="AU1384" t="inlineStr">
        <is>
          <t>None</t>
        </is>
      </c>
    </row>
    <row r="1385" ht="14.25" customHeight="1" s="152">
      <c r="A1385" t="inlineStr">
        <is>
          <t>SCR</t>
        </is>
      </c>
      <c r="B1385" t="n">
        <v>2</v>
      </c>
      <c r="C1385" t="inlineStr">
        <is>
          <t>A071X555-00</t>
        </is>
      </c>
      <c r="D1385" t="inlineStr">
        <is>
          <t>A071X555</t>
        </is>
      </c>
      <c r="E1385" t="inlineStr">
        <is>
          <t xml:space="preserve">        -  A054V483</t>
        </is>
      </c>
      <c r="F1385" t="inlineStr">
        <is>
          <t>A054V483</t>
        </is>
      </c>
      <c r="G1385" t="inlineStr">
        <is>
          <t>EPA17-SCR CAT MODULE-SUB ASSY</t>
        </is>
      </c>
      <c r="H1385" t="n">
        <v>1</v>
      </c>
      <c r="I1385" t="inlineStr">
        <is>
          <t>SUB ASSEMBLY</t>
        </is>
      </c>
      <c r="J1385" t="inlineStr">
        <is>
          <t>Active</t>
        </is>
      </c>
      <c r="L1385" t="n">
        <v>10</v>
      </c>
      <c r="M1385" t="n">
        <v>1</v>
      </c>
      <c r="Q1385" t="inlineStr">
        <is>
          <t>EA</t>
        </is>
      </c>
      <c r="R1385" t="inlineStr">
        <is>
          <t>Item</t>
        </is>
      </c>
      <c r="S1385" t="n">
        <v>1</v>
      </c>
      <c r="T1385" t="n">
        <v>100</v>
      </c>
      <c r="U1385" t="n">
        <v>1</v>
      </c>
      <c r="V1385" t="n">
        <v>1</v>
      </c>
      <c r="W1385" t="inlineStr">
        <is>
          <t>Date</t>
        </is>
      </c>
      <c r="Z1385" s="153" t="n">
        <v>44782.71032407408</v>
      </c>
      <c r="AB1385" t="inlineStr">
        <is>
          <t>*</t>
        </is>
      </c>
      <c r="AD1385" t="inlineStr">
        <is>
          <t>Assembly Pull</t>
        </is>
      </c>
      <c r="AE1385" t="inlineStr">
        <is>
          <t>M1200</t>
        </is>
      </c>
      <c r="AI1385" t="n">
        <v>1</v>
      </c>
      <c r="AK1385" t="n">
        <v>1</v>
      </c>
      <c r="AL1385" t="n">
        <v>1</v>
      </c>
      <c r="AN1385" t="n">
        <v>2</v>
      </c>
      <c r="AO1385" t="n">
        <v>83</v>
      </c>
      <c r="AU1385" t="inlineStr">
        <is>
          <t>None</t>
        </is>
      </c>
      <c r="AV1385" t="inlineStr">
        <is>
          <t>*</t>
        </is>
      </c>
    </row>
    <row r="1386" ht="14.25" customHeight="1" s="152">
      <c r="A1386" t="inlineStr">
        <is>
          <t>SCR</t>
        </is>
      </c>
      <c r="B1386" t="n">
        <v>3</v>
      </c>
      <c r="C1386" t="inlineStr">
        <is>
          <t>A071X555-00</t>
        </is>
      </c>
      <c r="D1386" t="inlineStr">
        <is>
          <t>A071X555</t>
        </is>
      </c>
      <c r="E1386" t="inlineStr">
        <is>
          <t xml:space="preserve">            -  A052F399</t>
        </is>
      </c>
      <c r="F1386" t="inlineStr">
        <is>
          <t>A052F399</t>
        </is>
      </c>
      <c r="G1386" t="inlineStr">
        <is>
          <t>EPA17-SCR BODY</t>
        </is>
      </c>
      <c r="H1386" t="n">
        <v>1</v>
      </c>
      <c r="I1386" t="inlineStr">
        <is>
          <t>SUB ASSEMBLY</t>
        </is>
      </c>
      <c r="J1386" t="inlineStr">
        <is>
          <t>Active</t>
        </is>
      </c>
      <c r="L1386" t="n">
        <v>10</v>
      </c>
      <c r="M1386" t="n">
        <v>1</v>
      </c>
      <c r="Q1386" t="inlineStr">
        <is>
          <t>EA</t>
        </is>
      </c>
      <c r="R1386" t="inlineStr">
        <is>
          <t>Item</t>
        </is>
      </c>
      <c r="S1386" t="n">
        <v>1</v>
      </c>
      <c r="T1386" t="n">
        <v>100</v>
      </c>
      <c r="U1386" t="n">
        <v>1</v>
      </c>
      <c r="V1386" t="n">
        <v>1</v>
      </c>
      <c r="W1386" t="inlineStr">
        <is>
          <t>Date</t>
        </is>
      </c>
      <c r="Z1386" s="153" t="n">
        <v>44782.71032407408</v>
      </c>
      <c r="AB1386" t="inlineStr">
        <is>
          <t>*</t>
        </is>
      </c>
      <c r="AD1386" t="inlineStr">
        <is>
          <t>Assembly Pull</t>
        </is>
      </c>
      <c r="AE1386" t="inlineStr">
        <is>
          <t>C500</t>
        </is>
      </c>
      <c r="AI1386" t="n">
        <v>1</v>
      </c>
      <c r="AK1386" t="n">
        <v>1</v>
      </c>
      <c r="AL1386" t="n">
        <v>1</v>
      </c>
      <c r="AN1386" t="n">
        <v>1</v>
      </c>
      <c r="AO1386" t="n">
        <v>6</v>
      </c>
      <c r="AU1386" t="inlineStr">
        <is>
          <t>None</t>
        </is>
      </c>
      <c r="AV1386" t="inlineStr">
        <is>
          <t>*</t>
        </is>
      </c>
    </row>
    <row r="1387" ht="14.25" customHeight="1" s="152">
      <c r="A1387" t="inlineStr">
        <is>
          <t>SCR</t>
        </is>
      </c>
      <c r="B1387" t="n">
        <v>4</v>
      </c>
      <c r="C1387" t="inlineStr">
        <is>
          <t>A071X555-00</t>
        </is>
      </c>
      <c r="D1387" t="inlineStr">
        <is>
          <t>A071X555</t>
        </is>
      </c>
      <c r="E1387" t="inlineStr">
        <is>
          <t xml:space="preserve">                    A052F399F</t>
        </is>
      </c>
      <c r="F1387" t="inlineStr">
        <is>
          <t>A052F399</t>
        </is>
      </c>
      <c r="G1387" t="inlineStr">
        <is>
          <t>EPA17-SCR BODY</t>
        </is>
      </c>
      <c r="H1387" t="n">
        <v>1</v>
      </c>
      <c r="I1387" t="inlineStr">
        <is>
          <t>RAW MATERIAL</t>
        </is>
      </c>
      <c r="J1387" t="inlineStr">
        <is>
          <t>Active</t>
        </is>
      </c>
      <c r="L1387" t="n">
        <v>10</v>
      </c>
      <c r="M1387" t="n">
        <v>1</v>
      </c>
      <c r="Q1387" t="inlineStr">
        <is>
          <t>EA</t>
        </is>
      </c>
      <c r="R1387" t="inlineStr">
        <is>
          <t>Item</t>
        </is>
      </c>
      <c r="S1387" t="n">
        <v>1</v>
      </c>
      <c r="T1387" t="n">
        <v>100</v>
      </c>
      <c r="U1387" t="n">
        <v>1</v>
      </c>
      <c r="V1387" t="n">
        <v>1</v>
      </c>
      <c r="W1387" t="inlineStr">
        <is>
          <t>Date</t>
        </is>
      </c>
      <c r="Z1387" s="153" t="n">
        <v>44782.71032407408</v>
      </c>
      <c r="AB1387" t="inlineStr">
        <is>
          <t>*</t>
        </is>
      </c>
      <c r="AD1387" t="inlineStr">
        <is>
          <t>Assembly Pull</t>
        </is>
      </c>
      <c r="AE1387" t="inlineStr">
        <is>
          <t>LSLASER</t>
        </is>
      </c>
      <c r="AI1387" t="n">
        <v>1</v>
      </c>
      <c r="AK1387" t="n">
        <v>1</v>
      </c>
      <c r="AL1387" t="n">
        <v>5</v>
      </c>
      <c r="AN1387" t="n">
        <v>0</v>
      </c>
      <c r="AO1387" t="n">
        <v>5</v>
      </c>
      <c r="AU1387" t="inlineStr">
        <is>
          <t>None</t>
        </is>
      </c>
      <c r="AV1387" t="inlineStr">
        <is>
          <t>*</t>
        </is>
      </c>
    </row>
    <row r="1388" ht="14.25" customHeight="1" s="152">
      <c r="A1388" t="inlineStr">
        <is>
          <t>SCR</t>
        </is>
      </c>
      <c r="B1388" t="n">
        <v>3</v>
      </c>
      <c r="C1388" t="inlineStr">
        <is>
          <t>A071X555-00</t>
        </is>
      </c>
      <c r="D1388" t="inlineStr">
        <is>
          <t>A071X555</t>
        </is>
      </c>
      <c r="E1388" t="inlineStr">
        <is>
          <t xml:space="preserve">            -  A047W707</t>
        </is>
      </c>
      <c r="F1388" t="inlineStr">
        <is>
          <t>A047W707</t>
        </is>
      </c>
      <c r="G1388" t="inlineStr">
        <is>
          <t>EPA17-Substrate flow through</t>
        </is>
      </c>
      <c r="H1388" t="n">
        <v>1</v>
      </c>
      <c r="I1388" t="inlineStr">
        <is>
          <t>PHANTOM</t>
        </is>
      </c>
      <c r="J1388" t="inlineStr">
        <is>
          <t>PHANTOM</t>
        </is>
      </c>
      <c r="L1388" t="n">
        <v>20</v>
      </c>
      <c r="M1388" t="n">
        <v>1</v>
      </c>
      <c r="Q1388" t="inlineStr">
        <is>
          <t>EA</t>
        </is>
      </c>
      <c r="R1388" t="inlineStr">
        <is>
          <t>Item</t>
        </is>
      </c>
      <c r="S1388" t="n">
        <v>1</v>
      </c>
      <c r="T1388" t="n">
        <v>100</v>
      </c>
      <c r="U1388" t="n">
        <v>1</v>
      </c>
      <c r="V1388" t="n">
        <v>1</v>
      </c>
      <c r="W1388" t="inlineStr">
        <is>
          <t>Date</t>
        </is>
      </c>
      <c r="Z1388" s="153" t="n">
        <v>44782.71032407408</v>
      </c>
      <c r="AB1388" t="inlineStr">
        <is>
          <t>*</t>
        </is>
      </c>
      <c r="AD1388" t="inlineStr">
        <is>
          <t>Phantom</t>
        </is>
      </c>
      <c r="AI1388" t="n">
        <v>1</v>
      </c>
      <c r="AK1388" t="n">
        <v>1</v>
      </c>
      <c r="AL1388" t="n">
        <v>0</v>
      </c>
      <c r="AN1388" t="n">
        <v>0</v>
      </c>
      <c r="AO1388" t="n">
        <v>82</v>
      </c>
      <c r="AU1388" t="inlineStr">
        <is>
          <t>None</t>
        </is>
      </c>
    </row>
    <row r="1389" ht="14.25" customHeight="1" s="152">
      <c r="A1389" t="inlineStr">
        <is>
          <t>SCR</t>
        </is>
      </c>
      <c r="B1389" t="n">
        <v>4</v>
      </c>
      <c r="C1389" t="inlineStr">
        <is>
          <t>A071X555-00</t>
        </is>
      </c>
      <c r="D1389" t="inlineStr">
        <is>
          <t>A071X555</t>
        </is>
      </c>
      <c r="E1389" t="inlineStr">
        <is>
          <t xml:space="preserve">                    A047W707A</t>
        </is>
      </c>
      <c r="F1389" t="inlineStr">
        <is>
          <t>A047W707</t>
        </is>
      </c>
      <c r="G1389" t="inlineStr">
        <is>
          <t>EPA17-Substrate flow through</t>
        </is>
      </c>
      <c r="H1389" t="n">
        <v>1</v>
      </c>
      <c r="I1389" t="inlineStr">
        <is>
          <t>RAW MATERIAL</t>
        </is>
      </c>
      <c r="J1389" t="inlineStr">
        <is>
          <t>Active</t>
        </is>
      </c>
      <c r="L1389" t="n">
        <v>10</v>
      </c>
      <c r="M1389" t="n">
        <v>1</v>
      </c>
      <c r="Q1389" t="inlineStr">
        <is>
          <t>EA</t>
        </is>
      </c>
      <c r="R1389" t="inlineStr">
        <is>
          <t>Item</t>
        </is>
      </c>
      <c r="S1389" t="n">
        <v>1</v>
      </c>
      <c r="T1389" t="n">
        <v>100</v>
      </c>
      <c r="U1389" t="n">
        <v>1</v>
      </c>
      <c r="V1389" t="n">
        <v>1</v>
      </c>
      <c r="W1389" t="inlineStr">
        <is>
          <t>Date</t>
        </is>
      </c>
      <c r="Z1389" s="153" t="n">
        <v>44782.71032407408</v>
      </c>
      <c r="AB1389" t="inlineStr">
        <is>
          <t>*</t>
        </is>
      </c>
      <c r="AD1389" t="inlineStr">
        <is>
          <t>Assembly Pull</t>
        </is>
      </c>
      <c r="AE1389" t="inlineStr">
        <is>
          <t>C500</t>
        </is>
      </c>
      <c r="AI1389" t="n">
        <v>1</v>
      </c>
      <c r="AK1389" t="n">
        <v>1</v>
      </c>
      <c r="AL1389" t="n">
        <v>10</v>
      </c>
      <c r="AN1389" t="n">
        <v>0</v>
      </c>
      <c r="AO1389" t="n">
        <v>12</v>
      </c>
      <c r="AU1389" t="inlineStr">
        <is>
          <t>None</t>
        </is>
      </c>
      <c r="AV1389" t="inlineStr">
        <is>
          <t>*</t>
        </is>
      </c>
    </row>
    <row r="1390" ht="14.25" customHeight="1" s="152">
      <c r="A1390" t="inlineStr">
        <is>
          <t>SCR</t>
        </is>
      </c>
      <c r="B1390" t="n">
        <v>4</v>
      </c>
      <c r="C1390" t="inlineStr">
        <is>
          <t>A071X555-00</t>
        </is>
      </c>
      <c r="D1390" t="inlineStr">
        <is>
          <t>A071X555</t>
        </is>
      </c>
      <c r="E1390" t="inlineStr">
        <is>
          <t xml:space="preserve">                    Q196100</t>
        </is>
      </c>
      <c r="F1390" t="inlineStr">
        <is>
          <t>Q196100</t>
        </is>
      </c>
      <c r="G1390" t="inlineStr">
        <is>
          <t>PRECIOUS METAL PLATINUM PER PRINT</t>
        </is>
      </c>
      <c r="H1390" t="n">
        <v>1</v>
      </c>
      <c r="I1390" t="inlineStr">
        <is>
          <t>RAW MATERIAL</t>
        </is>
      </c>
      <c r="J1390" t="inlineStr">
        <is>
          <t>Active</t>
        </is>
      </c>
      <c r="L1390" t="n">
        <v>20</v>
      </c>
      <c r="M1390" t="n">
        <v>1</v>
      </c>
      <c r="Q1390" t="inlineStr">
        <is>
          <t>TZ</t>
        </is>
      </c>
      <c r="R1390" t="inlineStr">
        <is>
          <t>Item</t>
        </is>
      </c>
      <c r="S1390" t="n">
        <v>0.00493</v>
      </c>
      <c r="T1390" t="n">
        <v>100</v>
      </c>
      <c r="U1390" t="n">
        <v>1</v>
      </c>
      <c r="V1390" t="n">
        <v>0.00493</v>
      </c>
      <c r="W1390" t="inlineStr">
        <is>
          <t>Date</t>
        </is>
      </c>
      <c r="Z1390" s="153" t="n">
        <v>44782.71032407408</v>
      </c>
      <c r="AB1390" t="inlineStr">
        <is>
          <t>*</t>
        </is>
      </c>
      <c r="AC1390" t="inlineStr">
        <is>
          <t>MPTBR898</t>
        </is>
      </c>
      <c r="AD1390" t="inlineStr">
        <is>
          <t>Assembly Pull</t>
        </is>
      </c>
      <c r="AE1390" t="inlineStr">
        <is>
          <t>PGM</t>
        </is>
      </c>
      <c r="AI1390" t="n">
        <v>0.00493</v>
      </c>
      <c r="AK1390" t="n">
        <v>1</v>
      </c>
      <c r="AL1390" t="n">
        <v>80</v>
      </c>
      <c r="AN1390" t="n">
        <v>0</v>
      </c>
      <c r="AO1390" t="n">
        <v>82</v>
      </c>
      <c r="AU1390" t="inlineStr">
        <is>
          <t>None</t>
        </is>
      </c>
      <c r="AV1390" t="inlineStr">
        <is>
          <t>*</t>
        </is>
      </c>
    </row>
    <row r="1391" ht="14.25" customHeight="1" s="152">
      <c r="A1391" t="inlineStr">
        <is>
          <t>SCR</t>
        </is>
      </c>
      <c r="B1391" t="n">
        <v>3</v>
      </c>
      <c r="C1391" t="inlineStr">
        <is>
          <t>A071X555-00</t>
        </is>
      </c>
      <c r="D1391" t="inlineStr">
        <is>
          <t>A071X555</t>
        </is>
      </c>
      <c r="E1391" t="inlineStr">
        <is>
          <t xml:space="preserve">                A059B852</t>
        </is>
      </c>
      <c r="F1391" t="inlineStr">
        <is>
          <t>A059B852</t>
        </is>
      </c>
      <c r="G1391" t="inlineStr">
        <is>
          <t>EPA17-MAT, SUBSTRATE</t>
        </is>
      </c>
      <c r="H1391" t="n">
        <v>1</v>
      </c>
      <c r="I1391" t="inlineStr">
        <is>
          <t>RAW MATERIAL</t>
        </is>
      </c>
      <c r="J1391" t="inlineStr">
        <is>
          <t>Active</t>
        </is>
      </c>
      <c r="L1391" t="n">
        <v>31</v>
      </c>
      <c r="M1391" t="n">
        <v>1</v>
      </c>
      <c r="Q1391" t="inlineStr">
        <is>
          <t>EA</t>
        </is>
      </c>
      <c r="R1391" t="inlineStr">
        <is>
          <t>Item</t>
        </is>
      </c>
      <c r="S1391" t="n">
        <v>1</v>
      </c>
      <c r="T1391" t="n">
        <v>100</v>
      </c>
      <c r="U1391" t="n">
        <v>1</v>
      </c>
      <c r="V1391" t="n">
        <v>1</v>
      </c>
      <c r="W1391" t="inlineStr">
        <is>
          <t>Date</t>
        </is>
      </c>
      <c r="Z1391" s="153" t="n">
        <v>44782.71032407408</v>
      </c>
      <c r="AB1391" t="inlineStr">
        <is>
          <t>*</t>
        </is>
      </c>
      <c r="AC1391" t="inlineStr">
        <is>
          <t>MPTBR193</t>
        </is>
      </c>
      <c r="AD1391" t="inlineStr">
        <is>
          <t>Assembly Pull</t>
        </is>
      </c>
      <c r="AE1391" t="inlineStr">
        <is>
          <t>C500</t>
        </is>
      </c>
      <c r="AI1391" t="n">
        <v>1</v>
      </c>
      <c r="AK1391" t="n">
        <v>1</v>
      </c>
      <c r="AL1391" t="n">
        <v>5</v>
      </c>
      <c r="AN1391" t="n">
        <v>0</v>
      </c>
      <c r="AO1391" t="n">
        <v>7</v>
      </c>
      <c r="AU1391" t="inlineStr">
        <is>
          <t>None</t>
        </is>
      </c>
      <c r="AV1391" t="inlineStr">
        <is>
          <t>*</t>
        </is>
      </c>
    </row>
    <row r="1392" ht="14.25" customHeight="1" s="152">
      <c r="A1392" t="inlineStr">
        <is>
          <t>SCR</t>
        </is>
      </c>
      <c r="B1392" t="n">
        <v>3</v>
      </c>
      <c r="C1392" t="inlineStr">
        <is>
          <t>A071X555-00</t>
        </is>
      </c>
      <c r="D1392" t="inlineStr">
        <is>
          <t>A071X555</t>
        </is>
      </c>
      <c r="E1392" t="inlineStr">
        <is>
          <t xml:space="preserve">                A044T757</t>
        </is>
      </c>
      <c r="F1392" t="inlineStr">
        <is>
          <t>A044T757</t>
        </is>
      </c>
      <c r="G1392" t="inlineStr">
        <is>
          <t>EPA17-Substrate flow through</t>
        </is>
      </c>
      <c r="H1392" t="n">
        <v>1</v>
      </c>
      <c r="I1392" t="inlineStr">
        <is>
          <t>RAW MATERIAL</t>
        </is>
      </c>
      <c r="J1392" t="inlineStr">
        <is>
          <t>Active</t>
        </is>
      </c>
      <c r="L1392" t="n">
        <v>40</v>
      </c>
      <c r="M1392" t="n">
        <v>1</v>
      </c>
      <c r="Q1392" t="inlineStr">
        <is>
          <t>EA</t>
        </is>
      </c>
      <c r="R1392" t="inlineStr">
        <is>
          <t>Item</t>
        </is>
      </c>
      <c r="S1392" t="n">
        <v>1</v>
      </c>
      <c r="T1392" t="n">
        <v>100</v>
      </c>
      <c r="U1392" t="n">
        <v>1</v>
      </c>
      <c r="V1392" t="n">
        <v>1</v>
      </c>
      <c r="W1392" t="inlineStr">
        <is>
          <t>Date</t>
        </is>
      </c>
      <c r="Z1392" s="153" t="n">
        <v>44782.71032407408</v>
      </c>
      <c r="AB1392" t="inlineStr">
        <is>
          <t>*</t>
        </is>
      </c>
      <c r="AD1392" t="inlineStr">
        <is>
          <t>Assembly Pull</t>
        </is>
      </c>
      <c r="AE1392" t="inlineStr">
        <is>
          <t>C500</t>
        </is>
      </c>
      <c r="AI1392" t="n">
        <v>1</v>
      </c>
      <c r="AK1392" t="n">
        <v>1</v>
      </c>
      <c r="AL1392" t="n">
        <v>10</v>
      </c>
      <c r="AN1392" t="n">
        <v>0</v>
      </c>
      <c r="AO1392" t="n">
        <v>12</v>
      </c>
      <c r="AU1392" t="inlineStr">
        <is>
          <t>None</t>
        </is>
      </c>
      <c r="AV1392" t="inlineStr">
        <is>
          <t>*</t>
        </is>
      </c>
    </row>
    <row r="1393" ht="14.25" customHeight="1" s="152">
      <c r="A1393" t="inlineStr">
        <is>
          <t>SCR</t>
        </is>
      </c>
      <c r="B1393" t="n">
        <v>3</v>
      </c>
      <c r="C1393" t="inlineStr">
        <is>
          <t>A071X555-00</t>
        </is>
      </c>
      <c r="D1393" t="inlineStr">
        <is>
          <t>A071X555</t>
        </is>
      </c>
      <c r="E1393" t="inlineStr">
        <is>
          <t xml:space="preserve">                A059B851</t>
        </is>
      </c>
      <c r="F1393" t="inlineStr">
        <is>
          <t>A059B851</t>
        </is>
      </c>
      <c r="G1393" t="inlineStr">
        <is>
          <t>EPA17-MAT, SUBSTRATE</t>
        </is>
      </c>
      <c r="H1393" t="n">
        <v>1</v>
      </c>
      <c r="I1393" t="inlineStr">
        <is>
          <t>RAW MATERIAL</t>
        </is>
      </c>
      <c r="J1393" t="inlineStr">
        <is>
          <t>Active</t>
        </is>
      </c>
      <c r="L1393" t="n">
        <v>51</v>
      </c>
      <c r="M1393" t="n">
        <v>1</v>
      </c>
      <c r="Q1393" t="inlineStr">
        <is>
          <t>EA</t>
        </is>
      </c>
      <c r="R1393" t="inlineStr">
        <is>
          <t>Item</t>
        </is>
      </c>
      <c r="S1393" t="n">
        <v>1</v>
      </c>
      <c r="T1393" t="n">
        <v>100</v>
      </c>
      <c r="U1393" t="n">
        <v>1</v>
      </c>
      <c r="V1393" t="n">
        <v>1</v>
      </c>
      <c r="W1393" t="inlineStr">
        <is>
          <t>Date</t>
        </is>
      </c>
      <c r="Z1393" s="153" t="n">
        <v>44782.71032407408</v>
      </c>
      <c r="AB1393" t="inlineStr">
        <is>
          <t>*</t>
        </is>
      </c>
      <c r="AC1393" t="inlineStr">
        <is>
          <t>MPTBR193</t>
        </is>
      </c>
      <c r="AD1393" t="inlineStr">
        <is>
          <t>Assembly Pull</t>
        </is>
      </c>
      <c r="AE1393" t="inlineStr">
        <is>
          <t>C500</t>
        </is>
      </c>
      <c r="AI1393" t="n">
        <v>1</v>
      </c>
      <c r="AK1393" t="n">
        <v>1</v>
      </c>
      <c r="AL1393" t="n">
        <v>5</v>
      </c>
      <c r="AN1393" t="n">
        <v>0</v>
      </c>
      <c r="AO1393" t="n">
        <v>7</v>
      </c>
      <c r="AU1393" t="inlineStr">
        <is>
          <t>None</t>
        </is>
      </c>
      <c r="AV1393" t="inlineStr">
        <is>
          <t>*</t>
        </is>
      </c>
    </row>
    <row r="1394" ht="14.25" customHeight="1" s="152">
      <c r="A1394" t="inlineStr">
        <is>
          <t>SCR</t>
        </is>
      </c>
      <c r="B1394" t="n">
        <v>2</v>
      </c>
      <c r="C1394" t="inlineStr">
        <is>
          <t>A071X555-00</t>
        </is>
      </c>
      <c r="D1394" t="inlineStr">
        <is>
          <t>A071X555</t>
        </is>
      </c>
      <c r="E1394" t="inlineStr">
        <is>
          <t xml:space="preserve">            A052F137</t>
        </is>
      </c>
      <c r="F1394" t="inlineStr">
        <is>
          <t>A052F137</t>
        </is>
      </c>
      <c r="G1394" t="inlineStr">
        <is>
          <t>EPA17-HEAT SHIELD-OUTLET</t>
        </is>
      </c>
      <c r="H1394" t="n">
        <v>1</v>
      </c>
      <c r="I1394" t="inlineStr">
        <is>
          <t>RAW MATERIAL</t>
        </is>
      </c>
      <c r="J1394" t="inlineStr">
        <is>
          <t>Active</t>
        </is>
      </c>
      <c r="L1394" t="n">
        <v>20</v>
      </c>
      <c r="M1394" t="n">
        <v>1</v>
      </c>
      <c r="Q1394" t="inlineStr">
        <is>
          <t>EA</t>
        </is>
      </c>
      <c r="R1394" t="inlineStr">
        <is>
          <t>Item</t>
        </is>
      </c>
      <c r="S1394" t="n">
        <v>2</v>
      </c>
      <c r="T1394" t="n">
        <v>100</v>
      </c>
      <c r="U1394" t="n">
        <v>1</v>
      </c>
      <c r="V1394" t="n">
        <v>2</v>
      </c>
      <c r="W1394" t="inlineStr">
        <is>
          <t>Date</t>
        </is>
      </c>
      <c r="Z1394" s="153" t="n">
        <v>44782.71032407408</v>
      </c>
      <c r="AB1394" t="inlineStr">
        <is>
          <t>*</t>
        </is>
      </c>
      <c r="AD1394" t="inlineStr">
        <is>
          <t>Assembly Pull</t>
        </is>
      </c>
      <c r="AE1394" t="inlineStr">
        <is>
          <t>MFRJ KITS</t>
        </is>
      </c>
      <c r="AI1394" t="n">
        <v>2</v>
      </c>
      <c r="AK1394" t="n">
        <v>1</v>
      </c>
      <c r="AL1394" t="n">
        <v>10</v>
      </c>
      <c r="AN1394" t="n">
        <v>0</v>
      </c>
      <c r="AO1394" t="n">
        <v>12</v>
      </c>
      <c r="AU1394" t="inlineStr">
        <is>
          <t>None</t>
        </is>
      </c>
      <c r="AV1394" t="inlineStr">
        <is>
          <t>*</t>
        </is>
      </c>
    </row>
    <row r="1395" ht="14.25" customHeight="1" s="152">
      <c r="A1395" t="inlineStr">
        <is>
          <t>SCR</t>
        </is>
      </c>
      <c r="B1395" t="n">
        <v>2</v>
      </c>
      <c r="C1395" t="inlineStr">
        <is>
          <t>A071X555-00</t>
        </is>
      </c>
      <c r="D1395" t="inlineStr">
        <is>
          <t>A071X555</t>
        </is>
      </c>
      <c r="E1395" t="inlineStr">
        <is>
          <t xml:space="preserve">            A052E023</t>
        </is>
      </c>
      <c r="F1395" t="inlineStr">
        <is>
          <t>A052E023</t>
        </is>
      </c>
      <c r="G1395" t="inlineStr">
        <is>
          <t>EPA17-INSULATION-OUTLET</t>
        </is>
      </c>
      <c r="H1395" t="n">
        <v>1</v>
      </c>
      <c r="I1395" t="inlineStr">
        <is>
          <t>RAW MATERIAL</t>
        </is>
      </c>
      <c r="J1395" t="inlineStr">
        <is>
          <t>Active</t>
        </is>
      </c>
      <c r="L1395" t="n">
        <v>30</v>
      </c>
      <c r="M1395" t="n">
        <v>1</v>
      </c>
      <c r="Q1395" t="inlineStr">
        <is>
          <t>EA</t>
        </is>
      </c>
      <c r="R1395" t="inlineStr">
        <is>
          <t>Item</t>
        </is>
      </c>
      <c r="S1395" t="n">
        <v>2</v>
      </c>
      <c r="T1395" t="n">
        <v>100</v>
      </c>
      <c r="U1395" t="n">
        <v>1</v>
      </c>
      <c r="V1395" t="n">
        <v>2</v>
      </c>
      <c r="W1395" t="inlineStr">
        <is>
          <t>Date</t>
        </is>
      </c>
      <c r="Z1395" s="153" t="n">
        <v>44782.71032407408</v>
      </c>
      <c r="AB1395" t="inlineStr">
        <is>
          <t>*</t>
        </is>
      </c>
      <c r="AD1395" t="inlineStr">
        <is>
          <t>Assembly Pull</t>
        </is>
      </c>
      <c r="AE1395" t="inlineStr">
        <is>
          <t>MFRJ KITS</t>
        </is>
      </c>
      <c r="AI1395" t="n">
        <v>2</v>
      </c>
      <c r="AK1395" t="n">
        <v>1</v>
      </c>
      <c r="AL1395" t="n">
        <v>10</v>
      </c>
      <c r="AN1395" t="n">
        <v>0</v>
      </c>
      <c r="AO1395" t="n">
        <v>12</v>
      </c>
      <c r="AU1395" t="inlineStr">
        <is>
          <t>None</t>
        </is>
      </c>
      <c r="AV1395" t="inlineStr">
        <is>
          <t>*</t>
        </is>
      </c>
    </row>
    <row r="1396" ht="14.25" customHeight="1" s="152">
      <c r="A1396" t="inlineStr">
        <is>
          <t>SCR</t>
        </is>
      </c>
      <c r="B1396" t="n">
        <v>2</v>
      </c>
      <c r="C1396" t="inlineStr">
        <is>
          <t>A071X555-00</t>
        </is>
      </c>
      <c r="D1396" t="inlineStr">
        <is>
          <t>A071X555</t>
        </is>
      </c>
      <c r="E1396" t="inlineStr">
        <is>
          <t xml:space="preserve">            A054Z458</t>
        </is>
      </c>
      <c r="F1396" t="inlineStr">
        <is>
          <t>A054Z458</t>
        </is>
      </c>
      <c r="G1396" t="inlineStr">
        <is>
          <t>EPA17-INSULATION</t>
        </is>
      </c>
      <c r="H1396" t="n">
        <v>1</v>
      </c>
      <c r="I1396" t="inlineStr">
        <is>
          <t>RAW MATERIAL</t>
        </is>
      </c>
      <c r="J1396" t="inlineStr">
        <is>
          <t>Active</t>
        </is>
      </c>
      <c r="L1396" t="n">
        <v>40</v>
      </c>
      <c r="M1396" t="n">
        <v>1</v>
      </c>
      <c r="Q1396" t="inlineStr">
        <is>
          <t>EA</t>
        </is>
      </c>
      <c r="R1396" t="inlineStr">
        <is>
          <t>Item</t>
        </is>
      </c>
      <c r="S1396" t="n">
        <v>1</v>
      </c>
      <c r="T1396" t="n">
        <v>100</v>
      </c>
      <c r="U1396" t="n">
        <v>1</v>
      </c>
      <c r="V1396" t="n">
        <v>1</v>
      </c>
      <c r="W1396" t="inlineStr">
        <is>
          <t>Date</t>
        </is>
      </c>
      <c r="Z1396" s="153" t="n">
        <v>44782.71032407408</v>
      </c>
      <c r="AB1396" t="inlineStr">
        <is>
          <t>*</t>
        </is>
      </c>
      <c r="AD1396" t="inlineStr">
        <is>
          <t>Assembly Pull</t>
        </is>
      </c>
      <c r="AE1396" t="inlineStr">
        <is>
          <t>MFRJ KITS</t>
        </is>
      </c>
      <c r="AI1396" t="n">
        <v>1</v>
      </c>
      <c r="AK1396" t="n">
        <v>1</v>
      </c>
      <c r="AL1396" t="n">
        <v>10</v>
      </c>
      <c r="AN1396" t="n">
        <v>0</v>
      </c>
      <c r="AO1396" t="n">
        <v>12</v>
      </c>
      <c r="AU1396" t="inlineStr">
        <is>
          <t>None</t>
        </is>
      </c>
      <c r="AV1396" t="inlineStr">
        <is>
          <t>*</t>
        </is>
      </c>
    </row>
    <row r="1397" ht="14.25" customHeight="1" s="152">
      <c r="A1397" t="inlineStr">
        <is>
          <t>SCR</t>
        </is>
      </c>
      <c r="B1397" t="n">
        <v>2</v>
      </c>
      <c r="C1397" t="inlineStr">
        <is>
          <t>A071X555-00</t>
        </is>
      </c>
      <c r="D1397" t="inlineStr">
        <is>
          <t>A071X555</t>
        </is>
      </c>
      <c r="E1397" t="inlineStr">
        <is>
          <t xml:space="preserve">            A054U028</t>
        </is>
      </c>
      <c r="F1397" t="inlineStr">
        <is>
          <t>A054U028</t>
        </is>
      </c>
      <c r="G1397" t="inlineStr">
        <is>
          <t>EPA17-HEAT SHIELD</t>
        </is>
      </c>
      <c r="H1397" t="n">
        <v>1</v>
      </c>
      <c r="I1397" t="inlineStr">
        <is>
          <t>RAW MATERIAL</t>
        </is>
      </c>
      <c r="J1397" t="inlineStr">
        <is>
          <t>Active</t>
        </is>
      </c>
      <c r="L1397" t="n">
        <v>50</v>
      </c>
      <c r="M1397" t="n">
        <v>1</v>
      </c>
      <c r="Q1397" t="inlineStr">
        <is>
          <t>EA</t>
        </is>
      </c>
      <c r="R1397" t="inlineStr">
        <is>
          <t>Item</t>
        </is>
      </c>
      <c r="S1397" t="n">
        <v>1</v>
      </c>
      <c r="T1397" t="n">
        <v>100</v>
      </c>
      <c r="U1397" t="n">
        <v>1</v>
      </c>
      <c r="V1397" t="n">
        <v>1</v>
      </c>
      <c r="W1397" t="inlineStr">
        <is>
          <t>Date</t>
        </is>
      </c>
      <c r="Z1397" s="153" t="n">
        <v>44782.71032407408</v>
      </c>
      <c r="AB1397" t="inlineStr">
        <is>
          <t>*</t>
        </is>
      </c>
      <c r="AD1397" t="inlineStr">
        <is>
          <t>Assembly Pull</t>
        </is>
      </c>
      <c r="AE1397" t="inlineStr">
        <is>
          <t>MFRJ KITS</t>
        </is>
      </c>
      <c r="AI1397" t="n">
        <v>1</v>
      </c>
      <c r="AK1397" t="n">
        <v>1</v>
      </c>
      <c r="AL1397" t="n">
        <v>10</v>
      </c>
      <c r="AN1397" t="n">
        <v>0</v>
      </c>
      <c r="AO1397" t="n">
        <v>12</v>
      </c>
      <c r="AU1397" t="inlineStr">
        <is>
          <t>None</t>
        </is>
      </c>
      <c r="AV1397" t="inlineStr">
        <is>
          <t>*</t>
        </is>
      </c>
    </row>
    <row r="1398" ht="14.25" customHeight="1" s="152">
      <c r="A1398" t="inlineStr">
        <is>
          <t>SCR</t>
        </is>
      </c>
      <c r="B1398" t="n">
        <v>2</v>
      </c>
      <c r="C1398" t="inlineStr">
        <is>
          <t>A071X555-00</t>
        </is>
      </c>
      <c r="D1398" t="inlineStr">
        <is>
          <t>A071X555</t>
        </is>
      </c>
      <c r="E1398" t="inlineStr">
        <is>
          <t xml:space="preserve">            A054U027</t>
        </is>
      </c>
      <c r="F1398" t="inlineStr">
        <is>
          <t>A054U027</t>
        </is>
      </c>
      <c r="G1398" t="inlineStr">
        <is>
          <t>EPA17-HEAT SHIELD</t>
        </is>
      </c>
      <c r="H1398" t="n">
        <v>1</v>
      </c>
      <c r="I1398" t="inlineStr">
        <is>
          <t>RAW MATERIAL</t>
        </is>
      </c>
      <c r="J1398" t="inlineStr">
        <is>
          <t>Active</t>
        </is>
      </c>
      <c r="L1398" t="n">
        <v>60</v>
      </c>
      <c r="M1398" t="n">
        <v>1</v>
      </c>
      <c r="Q1398" t="inlineStr">
        <is>
          <t>EA</t>
        </is>
      </c>
      <c r="R1398" t="inlineStr">
        <is>
          <t>Item</t>
        </is>
      </c>
      <c r="S1398" t="n">
        <v>1</v>
      </c>
      <c r="T1398" t="n">
        <v>100</v>
      </c>
      <c r="U1398" t="n">
        <v>1</v>
      </c>
      <c r="V1398" t="n">
        <v>1</v>
      </c>
      <c r="W1398" t="inlineStr">
        <is>
          <t>Date</t>
        </is>
      </c>
      <c r="Z1398" s="153" t="n">
        <v>44782.71032407408</v>
      </c>
      <c r="AB1398" t="inlineStr">
        <is>
          <t>*</t>
        </is>
      </c>
      <c r="AD1398" t="inlineStr">
        <is>
          <t>Assembly Pull</t>
        </is>
      </c>
      <c r="AE1398" t="inlineStr">
        <is>
          <t>MFRJ KITS</t>
        </is>
      </c>
      <c r="AI1398" t="n">
        <v>1</v>
      </c>
      <c r="AK1398" t="n">
        <v>1</v>
      </c>
      <c r="AL1398" t="n">
        <v>10</v>
      </c>
      <c r="AN1398" t="n">
        <v>0</v>
      </c>
      <c r="AO1398" t="n">
        <v>12</v>
      </c>
      <c r="AU1398" t="inlineStr">
        <is>
          <t>None</t>
        </is>
      </c>
      <c r="AV1398" t="inlineStr">
        <is>
          <t>*</t>
        </is>
      </c>
    </row>
    <row r="1399" ht="14.25" customHeight="1" s="152">
      <c r="A1399" t="inlineStr">
        <is>
          <t>SCR</t>
        </is>
      </c>
      <c r="B1399" t="n">
        <v>2</v>
      </c>
      <c r="C1399" t="inlineStr">
        <is>
          <t>A071X555-00</t>
        </is>
      </c>
      <c r="D1399" t="inlineStr">
        <is>
          <t>A071X555</t>
        </is>
      </c>
      <c r="E1399" t="inlineStr">
        <is>
          <t xml:space="preserve">            A054M807</t>
        </is>
      </c>
      <c r="F1399" t="inlineStr">
        <is>
          <t>A054M807</t>
        </is>
      </c>
      <c r="G1399" t="inlineStr">
        <is>
          <t>EPA17-FLANGED HEAT SHIELD</t>
        </is>
      </c>
      <c r="H1399" t="n">
        <v>1</v>
      </c>
      <c r="I1399" t="inlineStr">
        <is>
          <t>RAW MATERIAL</t>
        </is>
      </c>
      <c r="J1399" t="inlineStr">
        <is>
          <t>Active</t>
        </is>
      </c>
      <c r="L1399" t="n">
        <v>70</v>
      </c>
      <c r="M1399" t="n">
        <v>1</v>
      </c>
      <c r="Q1399" t="inlineStr">
        <is>
          <t>EA</t>
        </is>
      </c>
      <c r="R1399" t="inlineStr">
        <is>
          <t>Item</t>
        </is>
      </c>
      <c r="S1399" t="n">
        <v>1</v>
      </c>
      <c r="T1399" t="n">
        <v>100</v>
      </c>
      <c r="U1399" t="n">
        <v>1</v>
      </c>
      <c r="V1399" t="n">
        <v>1</v>
      </c>
      <c r="W1399" t="inlineStr">
        <is>
          <t>Date</t>
        </is>
      </c>
      <c r="Z1399" s="153" t="n">
        <v>44782.71032407408</v>
      </c>
      <c r="AB1399" t="inlineStr">
        <is>
          <t>*</t>
        </is>
      </c>
      <c r="AD1399" t="inlineStr">
        <is>
          <t>Assembly Pull</t>
        </is>
      </c>
      <c r="AE1399" t="inlineStr">
        <is>
          <t>MFRJ KITS</t>
        </is>
      </c>
      <c r="AI1399" t="n">
        <v>1</v>
      </c>
      <c r="AK1399" t="n">
        <v>1</v>
      </c>
      <c r="AL1399" t="n">
        <v>10</v>
      </c>
      <c r="AN1399" t="n">
        <v>0</v>
      </c>
      <c r="AO1399" t="n">
        <v>12</v>
      </c>
      <c r="AU1399" t="inlineStr">
        <is>
          <t>None</t>
        </is>
      </c>
      <c r="AV1399" t="inlineStr">
        <is>
          <t>*</t>
        </is>
      </c>
    </row>
    <row r="1400" ht="14.25" customHeight="1" s="152">
      <c r="A1400" t="inlineStr">
        <is>
          <t>SCR</t>
        </is>
      </c>
      <c r="B1400" t="n">
        <v>2</v>
      </c>
      <c r="C1400" t="inlineStr">
        <is>
          <t>A071X555-00</t>
        </is>
      </c>
      <c r="D1400" t="inlineStr">
        <is>
          <t>A071X555</t>
        </is>
      </c>
      <c r="E1400" t="inlineStr">
        <is>
          <t xml:space="preserve">            A054M813</t>
        </is>
      </c>
      <c r="F1400" t="inlineStr">
        <is>
          <t>A054M813</t>
        </is>
      </c>
      <c r="G1400" t="inlineStr">
        <is>
          <t>EPA17-HEAT SHIELD</t>
        </is>
      </c>
      <c r="H1400" t="n">
        <v>1</v>
      </c>
      <c r="I1400" t="inlineStr">
        <is>
          <t>RAW MATERIAL</t>
        </is>
      </c>
      <c r="J1400" t="inlineStr">
        <is>
          <t>Active</t>
        </is>
      </c>
      <c r="L1400" t="n">
        <v>80</v>
      </c>
      <c r="M1400" t="n">
        <v>1</v>
      </c>
      <c r="Q1400" t="inlineStr">
        <is>
          <t>EA</t>
        </is>
      </c>
      <c r="R1400" t="inlineStr">
        <is>
          <t>Item</t>
        </is>
      </c>
      <c r="S1400" t="n">
        <v>1</v>
      </c>
      <c r="T1400" t="n">
        <v>100</v>
      </c>
      <c r="U1400" t="n">
        <v>1</v>
      </c>
      <c r="V1400" t="n">
        <v>1</v>
      </c>
      <c r="W1400" t="inlineStr">
        <is>
          <t>Date</t>
        </is>
      </c>
      <c r="Z1400" s="153" t="n">
        <v>44782.71032407408</v>
      </c>
      <c r="AB1400" t="inlineStr">
        <is>
          <t>*</t>
        </is>
      </c>
      <c r="AD1400" t="inlineStr">
        <is>
          <t>Assembly Pull</t>
        </is>
      </c>
      <c r="AE1400" t="inlineStr">
        <is>
          <t>MFRJ KITS</t>
        </is>
      </c>
      <c r="AI1400" t="n">
        <v>1</v>
      </c>
      <c r="AK1400" t="n">
        <v>1</v>
      </c>
      <c r="AL1400" t="n">
        <v>10</v>
      </c>
      <c r="AN1400" t="n">
        <v>0</v>
      </c>
      <c r="AO1400" t="n">
        <v>12</v>
      </c>
      <c r="AU1400" t="inlineStr">
        <is>
          <t>None</t>
        </is>
      </c>
      <c r="AV1400" t="inlineStr">
        <is>
          <t>*</t>
        </is>
      </c>
    </row>
    <row r="1401" ht="14.25" customHeight="1" s="152">
      <c r="A1401" t="inlineStr">
        <is>
          <t>SCR</t>
        </is>
      </c>
      <c r="B1401" t="n">
        <v>2</v>
      </c>
      <c r="C1401" t="inlineStr">
        <is>
          <t>A071X555-00</t>
        </is>
      </c>
      <c r="D1401" t="inlineStr">
        <is>
          <t>A071X555</t>
        </is>
      </c>
      <c r="E1401" t="inlineStr">
        <is>
          <t xml:space="preserve">            A057C683</t>
        </is>
      </c>
      <c r="F1401" t="inlineStr">
        <is>
          <t>A057C683</t>
        </is>
      </c>
      <c r="G1401" t="inlineStr">
        <is>
          <t>EPA17-INSULATION</t>
        </is>
      </c>
      <c r="H1401" t="n">
        <v>1</v>
      </c>
      <c r="I1401" t="inlineStr">
        <is>
          <t>RAW MATERIAL</t>
        </is>
      </c>
      <c r="J1401" t="inlineStr">
        <is>
          <t>Active</t>
        </is>
      </c>
      <c r="L1401" t="n">
        <v>90</v>
      </c>
      <c r="M1401" t="n">
        <v>1</v>
      </c>
      <c r="Q1401" t="inlineStr">
        <is>
          <t>EA</t>
        </is>
      </c>
      <c r="R1401" t="inlineStr">
        <is>
          <t>Item</t>
        </is>
      </c>
      <c r="S1401" t="n">
        <v>1</v>
      </c>
      <c r="T1401" t="n">
        <v>100</v>
      </c>
      <c r="U1401" t="n">
        <v>1</v>
      </c>
      <c r="V1401" t="n">
        <v>1</v>
      </c>
      <c r="W1401" t="inlineStr">
        <is>
          <t>Date</t>
        </is>
      </c>
      <c r="Z1401" s="153" t="n">
        <v>44782.71032407408</v>
      </c>
      <c r="AB1401" t="inlineStr">
        <is>
          <t>*</t>
        </is>
      </c>
      <c r="AD1401" t="inlineStr">
        <is>
          <t>Assembly Pull</t>
        </is>
      </c>
      <c r="AE1401" t="inlineStr">
        <is>
          <t>MFRJ KITS</t>
        </is>
      </c>
      <c r="AI1401" t="n">
        <v>1</v>
      </c>
      <c r="AK1401" t="n">
        <v>1</v>
      </c>
      <c r="AL1401" t="n">
        <v>10</v>
      </c>
      <c r="AN1401" t="n">
        <v>0</v>
      </c>
      <c r="AO1401" t="n">
        <v>12</v>
      </c>
      <c r="AU1401" t="inlineStr">
        <is>
          <t>None</t>
        </is>
      </c>
      <c r="AV1401" t="inlineStr">
        <is>
          <t>*</t>
        </is>
      </c>
    </row>
    <row r="1402" ht="14.25" customHeight="1" s="152">
      <c r="A1402" t="inlineStr">
        <is>
          <t>SCR</t>
        </is>
      </c>
      <c r="B1402" t="n">
        <v>2</v>
      </c>
      <c r="C1402" t="inlineStr">
        <is>
          <t>A071X555-00</t>
        </is>
      </c>
      <c r="D1402" t="inlineStr">
        <is>
          <t>A071X555</t>
        </is>
      </c>
      <c r="E1402" t="inlineStr">
        <is>
          <t xml:space="preserve">            A057C680</t>
        </is>
      </c>
      <c r="F1402" t="inlineStr">
        <is>
          <t>A057C680</t>
        </is>
      </c>
      <c r="G1402" t="inlineStr">
        <is>
          <t>EPA17-INSULATION</t>
        </is>
      </c>
      <c r="H1402" t="n">
        <v>1</v>
      </c>
      <c r="I1402" t="inlineStr">
        <is>
          <t>RAW MATERIAL</t>
        </is>
      </c>
      <c r="J1402" t="inlineStr">
        <is>
          <t>Active</t>
        </is>
      </c>
      <c r="L1402" t="n">
        <v>100</v>
      </c>
      <c r="M1402" t="n">
        <v>1</v>
      </c>
      <c r="Q1402" t="inlineStr">
        <is>
          <t>EA</t>
        </is>
      </c>
      <c r="R1402" t="inlineStr">
        <is>
          <t>Item</t>
        </is>
      </c>
      <c r="S1402" t="n">
        <v>1</v>
      </c>
      <c r="T1402" t="n">
        <v>100</v>
      </c>
      <c r="U1402" t="n">
        <v>1</v>
      </c>
      <c r="V1402" t="n">
        <v>1</v>
      </c>
      <c r="W1402" t="inlineStr">
        <is>
          <t>Date</t>
        </is>
      </c>
      <c r="Z1402" s="153" t="n">
        <v>44782.71032407408</v>
      </c>
      <c r="AB1402" t="inlineStr">
        <is>
          <t>*</t>
        </is>
      </c>
      <c r="AD1402" t="inlineStr">
        <is>
          <t>Assembly Pull</t>
        </is>
      </c>
      <c r="AE1402" t="inlineStr">
        <is>
          <t>MFRJ KITS</t>
        </is>
      </c>
      <c r="AI1402" t="n">
        <v>1</v>
      </c>
      <c r="AK1402" t="n">
        <v>1</v>
      </c>
      <c r="AL1402" t="n">
        <v>10</v>
      </c>
      <c r="AN1402" t="n">
        <v>0</v>
      </c>
      <c r="AO1402" t="n">
        <v>12</v>
      </c>
      <c r="AU1402" t="inlineStr">
        <is>
          <t>None</t>
        </is>
      </c>
      <c r="AV1402" t="inlineStr">
        <is>
          <t>*</t>
        </is>
      </c>
    </row>
    <row r="1403" ht="14.25" customHeight="1" s="152">
      <c r="A1403" t="inlineStr">
        <is>
          <t>SCR</t>
        </is>
      </c>
      <c r="B1403" t="n">
        <v>2</v>
      </c>
      <c r="C1403" t="inlineStr">
        <is>
          <t>A071X555-00</t>
        </is>
      </c>
      <c r="D1403" t="inlineStr">
        <is>
          <t>A071X555</t>
        </is>
      </c>
      <c r="E1403" t="inlineStr">
        <is>
          <t xml:space="preserve">            A054H712</t>
        </is>
      </c>
      <c r="F1403" t="inlineStr">
        <is>
          <t>A054H712</t>
        </is>
      </c>
      <c r="G1403" t="inlineStr">
        <is>
          <t>EPA17-PLATE, FLANGED</t>
        </is>
      </c>
      <c r="H1403" t="n">
        <v>1</v>
      </c>
      <c r="I1403" t="inlineStr">
        <is>
          <t>RAW MATERIAL</t>
        </is>
      </c>
      <c r="J1403" t="inlineStr">
        <is>
          <t>Active</t>
        </is>
      </c>
      <c r="L1403" t="n">
        <v>110</v>
      </c>
      <c r="M1403" t="n">
        <v>1</v>
      </c>
      <c r="Q1403" t="inlineStr">
        <is>
          <t>EA</t>
        </is>
      </c>
      <c r="R1403" t="inlineStr">
        <is>
          <t>Item</t>
        </is>
      </c>
      <c r="S1403" t="n">
        <v>1</v>
      </c>
      <c r="T1403" t="n">
        <v>100</v>
      </c>
      <c r="U1403" t="n">
        <v>1</v>
      </c>
      <c r="V1403" t="n">
        <v>1</v>
      </c>
      <c r="W1403" t="inlineStr">
        <is>
          <t>Date</t>
        </is>
      </c>
      <c r="Z1403" s="153" t="n">
        <v>44782.71032407408</v>
      </c>
      <c r="AB1403" t="inlineStr">
        <is>
          <t>*</t>
        </is>
      </c>
      <c r="AD1403" t="inlineStr">
        <is>
          <t>Assembly Pull</t>
        </is>
      </c>
      <c r="AE1403" t="inlineStr">
        <is>
          <t>MFRJ KITS</t>
        </is>
      </c>
      <c r="AI1403" t="n">
        <v>1</v>
      </c>
      <c r="AK1403" t="n">
        <v>1</v>
      </c>
      <c r="AL1403" t="n">
        <v>10</v>
      </c>
      <c r="AN1403" t="n">
        <v>0</v>
      </c>
      <c r="AO1403" t="n">
        <v>12</v>
      </c>
      <c r="AU1403" t="inlineStr">
        <is>
          <t>None</t>
        </is>
      </c>
      <c r="AV1403" t="inlineStr">
        <is>
          <t>*</t>
        </is>
      </c>
    </row>
    <row r="1404" ht="14.25" customHeight="1" s="152">
      <c r="A1404" t="inlineStr">
        <is>
          <t>SCR</t>
        </is>
      </c>
      <c r="B1404" t="n">
        <v>2</v>
      </c>
      <c r="C1404" t="inlineStr">
        <is>
          <t>A071X555-00</t>
        </is>
      </c>
      <c r="D1404" t="inlineStr">
        <is>
          <t>A071X555</t>
        </is>
      </c>
      <c r="E1404" t="inlineStr">
        <is>
          <t xml:space="preserve">            A054H713</t>
        </is>
      </c>
      <c r="F1404" t="inlineStr">
        <is>
          <t>A054H713</t>
        </is>
      </c>
      <c r="G1404" t="inlineStr">
        <is>
          <t>EPA17-PLATE, FLANGED</t>
        </is>
      </c>
      <c r="H1404" t="n">
        <v>1</v>
      </c>
      <c r="I1404" t="inlineStr">
        <is>
          <t>RAW MATERIAL</t>
        </is>
      </c>
      <c r="J1404" t="inlineStr">
        <is>
          <t>Active</t>
        </is>
      </c>
      <c r="L1404" t="n">
        <v>120</v>
      </c>
      <c r="M1404" t="n">
        <v>1</v>
      </c>
      <c r="Q1404" t="inlineStr">
        <is>
          <t>EA</t>
        </is>
      </c>
      <c r="R1404" t="inlineStr">
        <is>
          <t>Item</t>
        </is>
      </c>
      <c r="S1404" t="n">
        <v>1</v>
      </c>
      <c r="T1404" t="n">
        <v>100</v>
      </c>
      <c r="U1404" t="n">
        <v>1</v>
      </c>
      <c r="V1404" t="n">
        <v>1</v>
      </c>
      <c r="W1404" t="inlineStr">
        <is>
          <t>Date</t>
        </is>
      </c>
      <c r="Z1404" s="153" t="n">
        <v>44782.71032407408</v>
      </c>
      <c r="AB1404" t="inlineStr">
        <is>
          <t>*</t>
        </is>
      </c>
      <c r="AD1404" t="inlineStr">
        <is>
          <t>Assembly Pull</t>
        </is>
      </c>
      <c r="AE1404" t="inlineStr">
        <is>
          <t>MFRJ KITS</t>
        </is>
      </c>
      <c r="AI1404" t="n">
        <v>1</v>
      </c>
      <c r="AK1404" t="n">
        <v>1</v>
      </c>
      <c r="AL1404" t="n">
        <v>10</v>
      </c>
      <c r="AN1404" t="n">
        <v>0</v>
      </c>
      <c r="AO1404" t="n">
        <v>12</v>
      </c>
      <c r="AU1404" t="inlineStr">
        <is>
          <t>None</t>
        </is>
      </c>
      <c r="AV1404" t="inlineStr">
        <is>
          <t>*</t>
        </is>
      </c>
    </row>
    <row r="1405" ht="14.25" customHeight="1" s="152">
      <c r="A1405" t="inlineStr">
        <is>
          <t>SCR</t>
        </is>
      </c>
      <c r="B1405" t="n">
        <v>2</v>
      </c>
      <c r="C1405" t="inlineStr">
        <is>
          <t>A071X555-00</t>
        </is>
      </c>
      <c r="D1405" t="inlineStr">
        <is>
          <t>A071X555</t>
        </is>
      </c>
      <c r="E1405" t="inlineStr">
        <is>
          <t xml:space="preserve">            A054R839</t>
        </is>
      </c>
      <c r="F1405" t="inlineStr">
        <is>
          <t>A054R839</t>
        </is>
      </c>
      <c r="G1405" t="inlineStr">
        <is>
          <t>EPA17-PIPE COUPLING-OUTLET</t>
        </is>
      </c>
      <c r="H1405" t="n">
        <v>1</v>
      </c>
      <c r="I1405" t="inlineStr">
        <is>
          <t>RAW MATERIAL</t>
        </is>
      </c>
      <c r="J1405" t="inlineStr">
        <is>
          <t>Active</t>
        </is>
      </c>
      <c r="L1405" t="n">
        <v>130</v>
      </c>
      <c r="M1405" t="n">
        <v>1</v>
      </c>
      <c r="Q1405" t="inlineStr">
        <is>
          <t>EA</t>
        </is>
      </c>
      <c r="R1405" t="inlineStr">
        <is>
          <t>Item</t>
        </is>
      </c>
      <c r="S1405" t="n">
        <v>4</v>
      </c>
      <c r="T1405" t="n">
        <v>100</v>
      </c>
      <c r="U1405" t="n">
        <v>1</v>
      </c>
      <c r="V1405" t="n">
        <v>4</v>
      </c>
      <c r="W1405" t="inlineStr">
        <is>
          <t>Date</t>
        </is>
      </c>
      <c r="Z1405" s="153" t="n">
        <v>44782.71032407408</v>
      </c>
      <c r="AB1405" t="inlineStr">
        <is>
          <t>*</t>
        </is>
      </c>
      <c r="AD1405" t="inlineStr">
        <is>
          <t>Assembly Pull</t>
        </is>
      </c>
      <c r="AE1405" t="inlineStr">
        <is>
          <t>M1200</t>
        </is>
      </c>
      <c r="AI1405" t="n">
        <v>4</v>
      </c>
      <c r="AK1405" t="n">
        <v>1</v>
      </c>
      <c r="AL1405" t="n">
        <v>10</v>
      </c>
      <c r="AN1405" t="n">
        <v>0</v>
      </c>
      <c r="AO1405" t="n">
        <v>12</v>
      </c>
      <c r="AU1405" t="inlineStr">
        <is>
          <t>None</t>
        </is>
      </c>
      <c r="AV1405" t="inlineStr">
        <is>
          <t>*</t>
        </is>
      </c>
    </row>
    <row r="1406" ht="14.25" customHeight="1" s="152">
      <c r="A1406" t="inlineStr">
        <is>
          <t>SCR</t>
        </is>
      </c>
      <c r="B1406" t="n">
        <v>2</v>
      </c>
      <c r="C1406" t="inlineStr">
        <is>
          <t>A071X555-00</t>
        </is>
      </c>
      <c r="D1406" t="inlineStr">
        <is>
          <t>A071X555</t>
        </is>
      </c>
      <c r="E1406" t="inlineStr">
        <is>
          <t xml:space="preserve">            A054A424</t>
        </is>
      </c>
      <c r="F1406" t="inlineStr">
        <is>
          <t>A054A424</t>
        </is>
      </c>
      <c r="G1406" t="inlineStr">
        <is>
          <t>EPA17-FLANGED HEAT SHIELD</t>
        </is>
      </c>
      <c r="H1406" t="n">
        <v>1</v>
      </c>
      <c r="I1406" t="inlineStr">
        <is>
          <t>RAW MATERIAL</t>
        </is>
      </c>
      <c r="J1406" t="inlineStr">
        <is>
          <t>Active</t>
        </is>
      </c>
      <c r="L1406" t="n">
        <v>140</v>
      </c>
      <c r="M1406" t="n">
        <v>1</v>
      </c>
      <c r="Q1406" t="inlineStr">
        <is>
          <t>EA</t>
        </is>
      </c>
      <c r="R1406" t="inlineStr">
        <is>
          <t>Item</t>
        </is>
      </c>
      <c r="S1406" t="n">
        <v>1</v>
      </c>
      <c r="T1406" t="n">
        <v>100</v>
      </c>
      <c r="U1406" t="n">
        <v>1</v>
      </c>
      <c r="V1406" t="n">
        <v>1</v>
      </c>
      <c r="W1406" t="inlineStr">
        <is>
          <t>Date</t>
        </is>
      </c>
      <c r="Z1406" s="153" t="n">
        <v>44782.71032407408</v>
      </c>
      <c r="AB1406" t="inlineStr">
        <is>
          <t>*</t>
        </is>
      </c>
      <c r="AD1406" t="inlineStr">
        <is>
          <t>Assembly Pull</t>
        </is>
      </c>
      <c r="AE1406" t="inlineStr">
        <is>
          <t>MFRJ KITS</t>
        </is>
      </c>
      <c r="AI1406" t="n">
        <v>1</v>
      </c>
      <c r="AK1406" t="n">
        <v>1</v>
      </c>
      <c r="AL1406" t="n">
        <v>10</v>
      </c>
      <c r="AN1406" t="n">
        <v>0</v>
      </c>
      <c r="AO1406" t="n">
        <v>12</v>
      </c>
      <c r="AU1406" t="inlineStr">
        <is>
          <t>None</t>
        </is>
      </c>
      <c r="AV1406" t="inlineStr">
        <is>
          <t>*</t>
        </is>
      </c>
    </row>
    <row r="1407" ht="14.25" customHeight="1" s="152">
      <c r="A1407" t="inlineStr">
        <is>
          <t>SCR</t>
        </is>
      </c>
      <c r="B1407" t="n">
        <v>2</v>
      </c>
      <c r="C1407" t="inlineStr">
        <is>
          <t>A071X555-00</t>
        </is>
      </c>
      <c r="D1407" t="inlineStr">
        <is>
          <t>A071X555</t>
        </is>
      </c>
      <c r="E1407" t="inlineStr">
        <is>
          <t xml:space="preserve">        -  A057D426</t>
        </is>
      </c>
      <c r="F1407" t="inlineStr">
        <is>
          <t>A057D426</t>
        </is>
      </c>
      <c r="G1407" t="inlineStr">
        <is>
          <t>EPA17-TUBE MODULE</t>
        </is>
      </c>
      <c r="H1407" t="n">
        <v>1</v>
      </c>
      <c r="I1407" t="inlineStr">
        <is>
          <t>PHANTOM</t>
        </is>
      </c>
      <c r="J1407" t="inlineStr">
        <is>
          <t>PHANTOM</t>
        </is>
      </c>
      <c r="L1407" t="n">
        <v>150</v>
      </c>
      <c r="M1407" t="n">
        <v>1</v>
      </c>
      <c r="Q1407" t="inlineStr">
        <is>
          <t>EA</t>
        </is>
      </c>
      <c r="R1407" t="inlineStr">
        <is>
          <t>Item</t>
        </is>
      </c>
      <c r="S1407" t="n">
        <v>1</v>
      </c>
      <c r="T1407" t="n">
        <v>100</v>
      </c>
      <c r="U1407" t="n">
        <v>1</v>
      </c>
      <c r="V1407" t="n">
        <v>1</v>
      </c>
      <c r="W1407" t="inlineStr">
        <is>
          <t>Date</t>
        </is>
      </c>
      <c r="Z1407" s="153" t="n">
        <v>44782.71032407408</v>
      </c>
      <c r="AB1407" t="inlineStr">
        <is>
          <t>*</t>
        </is>
      </c>
      <c r="AD1407" t="inlineStr">
        <is>
          <t>Phantom</t>
        </is>
      </c>
      <c r="AI1407" t="n">
        <v>1</v>
      </c>
      <c r="AK1407" t="n">
        <v>1</v>
      </c>
      <c r="AL1407" t="n">
        <v>0</v>
      </c>
      <c r="AN1407" t="n">
        <v>0</v>
      </c>
      <c r="AO1407" t="n">
        <v>12</v>
      </c>
      <c r="AU1407" t="inlineStr">
        <is>
          <t>None</t>
        </is>
      </c>
    </row>
    <row r="1408" ht="14.25" customHeight="1" s="152">
      <c r="A1408" t="inlineStr">
        <is>
          <t>SCR</t>
        </is>
      </c>
      <c r="B1408" t="n">
        <v>3</v>
      </c>
      <c r="C1408" t="inlineStr">
        <is>
          <t>A071X555-00</t>
        </is>
      </c>
      <c r="D1408" t="inlineStr">
        <is>
          <t>A071X555</t>
        </is>
      </c>
      <c r="E1408" t="inlineStr">
        <is>
          <t xml:space="preserve">                A065W489</t>
        </is>
      </c>
      <c r="F1408" t="inlineStr">
        <is>
          <t>A065W489</t>
        </is>
      </c>
      <c r="G1408" t="inlineStr">
        <is>
          <t>TUBE</t>
        </is>
      </c>
      <c r="H1408" t="n">
        <v>1</v>
      </c>
      <c r="I1408" t="inlineStr">
        <is>
          <t>RAW MATERIAL</t>
        </is>
      </c>
      <c r="J1408" t="inlineStr">
        <is>
          <t>Active</t>
        </is>
      </c>
      <c r="L1408" t="n">
        <v>10</v>
      </c>
      <c r="M1408" t="n">
        <v>1</v>
      </c>
      <c r="Q1408" t="inlineStr">
        <is>
          <t>EA</t>
        </is>
      </c>
      <c r="R1408" t="inlineStr">
        <is>
          <t>Item</t>
        </is>
      </c>
      <c r="S1408" t="n">
        <v>1</v>
      </c>
      <c r="T1408" t="n">
        <v>100</v>
      </c>
      <c r="U1408" t="n">
        <v>1</v>
      </c>
      <c r="V1408" t="n">
        <v>1</v>
      </c>
      <c r="W1408" t="inlineStr">
        <is>
          <t>Date</t>
        </is>
      </c>
      <c r="Z1408" s="153" t="n">
        <v>44782.71032407408</v>
      </c>
      <c r="AB1408" t="inlineStr">
        <is>
          <t>*</t>
        </is>
      </c>
      <c r="AD1408" t="inlineStr">
        <is>
          <t>Assembly Pull</t>
        </is>
      </c>
      <c r="AE1408" t="inlineStr">
        <is>
          <t>MFRJ KITS</t>
        </is>
      </c>
      <c r="AI1408" t="n">
        <v>1</v>
      </c>
      <c r="AK1408" t="n">
        <v>1</v>
      </c>
      <c r="AL1408" t="n">
        <v>10</v>
      </c>
      <c r="AN1408" t="n">
        <v>0</v>
      </c>
      <c r="AO1408" t="n">
        <v>12</v>
      </c>
      <c r="AU1408" t="inlineStr">
        <is>
          <t>None</t>
        </is>
      </c>
      <c r="AV1408" t="inlineStr">
        <is>
          <t>*</t>
        </is>
      </c>
    </row>
    <row r="1409" ht="14.25" customHeight="1" s="152">
      <c r="A1409" t="inlineStr">
        <is>
          <t>SCR</t>
        </is>
      </c>
      <c r="B1409" t="n">
        <v>3</v>
      </c>
      <c r="C1409" t="inlineStr">
        <is>
          <t>A071X555-00</t>
        </is>
      </c>
      <c r="D1409" t="inlineStr">
        <is>
          <t>A071X555</t>
        </is>
      </c>
      <c r="E1409" t="inlineStr">
        <is>
          <t xml:space="preserve">                A040W485</t>
        </is>
      </c>
      <c r="F1409" t="inlineStr">
        <is>
          <t>A040W485</t>
        </is>
      </c>
      <c r="G1409" t="inlineStr">
        <is>
          <t>ADAPTER CLAMP</t>
        </is>
      </c>
      <c r="H1409" t="n">
        <v>1</v>
      </c>
      <c r="I1409" t="inlineStr">
        <is>
          <t>RAW MATERIAL</t>
        </is>
      </c>
      <c r="J1409" t="inlineStr">
        <is>
          <t>Active</t>
        </is>
      </c>
      <c r="L1409" t="n">
        <v>20</v>
      </c>
      <c r="M1409" t="n">
        <v>1</v>
      </c>
      <c r="Q1409" t="inlineStr">
        <is>
          <t>EA</t>
        </is>
      </c>
      <c r="R1409" t="inlineStr">
        <is>
          <t>Item</t>
        </is>
      </c>
      <c r="S1409" t="n">
        <v>1</v>
      </c>
      <c r="T1409" t="n">
        <v>100</v>
      </c>
      <c r="U1409" t="n">
        <v>1</v>
      </c>
      <c r="V1409" t="n">
        <v>1</v>
      </c>
      <c r="W1409" t="inlineStr">
        <is>
          <t>Date</t>
        </is>
      </c>
      <c r="Z1409" s="153" t="n">
        <v>44782.71032407408</v>
      </c>
      <c r="AB1409" t="inlineStr">
        <is>
          <t>*</t>
        </is>
      </c>
      <c r="AD1409" t="inlineStr">
        <is>
          <t>Assembly Pull</t>
        </is>
      </c>
      <c r="AE1409" t="inlineStr">
        <is>
          <t>M1200</t>
        </is>
      </c>
      <c r="AI1409" t="n">
        <v>1</v>
      </c>
      <c r="AK1409" t="n">
        <v>1</v>
      </c>
      <c r="AL1409" t="n">
        <v>10</v>
      </c>
      <c r="AN1409" t="n">
        <v>0</v>
      </c>
      <c r="AO1409" t="n">
        <v>12</v>
      </c>
      <c r="AU1409" t="inlineStr">
        <is>
          <t>None</t>
        </is>
      </c>
      <c r="AV1409" t="inlineStr">
        <is>
          <t>*</t>
        </is>
      </c>
    </row>
    <row r="1410" ht="14.25" customHeight="1" s="152">
      <c r="A1410" t="inlineStr">
        <is>
          <t>SCR</t>
        </is>
      </c>
      <c r="B1410" t="n">
        <v>2</v>
      </c>
      <c r="C1410" t="inlineStr">
        <is>
          <t>A071X555-00</t>
        </is>
      </c>
      <c r="D1410" t="inlineStr">
        <is>
          <t>A071X555</t>
        </is>
      </c>
      <c r="E1410" t="inlineStr">
        <is>
          <t xml:space="preserve">            A052F373</t>
        </is>
      </c>
      <c r="F1410" t="inlineStr">
        <is>
          <t>A052F373</t>
        </is>
      </c>
      <c r="G1410" t="inlineStr">
        <is>
          <t>(BULK) EPA17-PIPE PLUG-OUTLET</t>
        </is>
      </c>
      <c r="H1410" t="n">
        <v>1</v>
      </c>
      <c r="I1410" t="inlineStr">
        <is>
          <t>RAW MATERIAL</t>
        </is>
      </c>
      <c r="J1410" t="inlineStr">
        <is>
          <t>Active</t>
        </is>
      </c>
      <c r="L1410" t="n">
        <v>160</v>
      </c>
      <c r="M1410" t="n">
        <v>1</v>
      </c>
      <c r="Q1410" t="inlineStr">
        <is>
          <t>EA</t>
        </is>
      </c>
      <c r="R1410" t="inlineStr">
        <is>
          <t>Item</t>
        </is>
      </c>
      <c r="S1410" t="n">
        <v>3</v>
      </c>
      <c r="T1410" t="n">
        <v>100</v>
      </c>
      <c r="U1410" t="n">
        <v>1</v>
      </c>
      <c r="V1410" t="n">
        <v>3</v>
      </c>
      <c r="W1410" t="inlineStr">
        <is>
          <t>Date</t>
        </is>
      </c>
      <c r="Z1410" s="153" t="n">
        <v>44782.71032407408</v>
      </c>
      <c r="AB1410" t="inlineStr">
        <is>
          <t>*</t>
        </is>
      </c>
      <c r="AD1410" t="inlineStr">
        <is>
          <t>Bulk</t>
        </is>
      </c>
      <c r="AI1410" t="n">
        <v>3</v>
      </c>
      <c r="AK1410" t="n">
        <v>1</v>
      </c>
      <c r="AL1410" t="n">
        <v>10</v>
      </c>
      <c r="AN1410" t="n">
        <v>0</v>
      </c>
      <c r="AO1410" t="n">
        <v>12</v>
      </c>
      <c r="AU1410" t="inlineStr">
        <is>
          <t>None</t>
        </is>
      </c>
      <c r="AV1410" t="inlineStr">
        <is>
          <t>*</t>
        </is>
      </c>
    </row>
    <row r="1411" ht="14.25" customHeight="1" s="152">
      <c r="A1411" t="inlineStr">
        <is>
          <t>SCR</t>
        </is>
      </c>
      <c r="B1411" t="n">
        <v>1</v>
      </c>
      <c r="C1411" t="inlineStr">
        <is>
          <t>A072B140-00</t>
        </is>
      </c>
      <c r="D1411" t="inlineStr">
        <is>
          <t>A072B140</t>
        </is>
      </c>
      <c r="E1411" t="inlineStr">
        <is>
          <t xml:space="preserve">    -  A072B140P</t>
        </is>
      </c>
      <c r="F1411" t="inlineStr">
        <is>
          <t>A072B140</t>
        </is>
      </c>
      <c r="G1411" t="inlineStr">
        <is>
          <t>EPA24-OUTLET MODULE-SO</t>
        </is>
      </c>
      <c r="H1411" t="n">
        <v>1</v>
      </c>
      <c r="I1411" t="inlineStr">
        <is>
          <t>PHANTOM</t>
        </is>
      </c>
      <c r="J1411" t="inlineStr">
        <is>
          <t>PHANTOM</t>
        </is>
      </c>
      <c r="L1411" t="n">
        <v>10</v>
      </c>
      <c r="M1411" t="n">
        <v>1</v>
      </c>
      <c r="Q1411" t="inlineStr">
        <is>
          <t>EA</t>
        </is>
      </c>
      <c r="R1411" t="inlineStr">
        <is>
          <t>Item</t>
        </is>
      </c>
      <c r="S1411" t="n">
        <v>1</v>
      </c>
      <c r="T1411" t="n">
        <v>100</v>
      </c>
      <c r="U1411" t="n">
        <v>1</v>
      </c>
      <c r="V1411" t="n">
        <v>1</v>
      </c>
      <c r="W1411" t="inlineStr">
        <is>
          <t>Date</t>
        </is>
      </c>
      <c r="Z1411" s="153" t="n">
        <v>44770.73604166666</v>
      </c>
      <c r="AB1411" t="inlineStr">
        <is>
          <t>*</t>
        </is>
      </c>
      <c r="AD1411" t="inlineStr">
        <is>
          <t>Phantom</t>
        </is>
      </c>
      <c r="AI1411" t="n">
        <v>1</v>
      </c>
      <c r="AK1411" t="n">
        <v>1</v>
      </c>
      <c r="AL1411" t="n">
        <v>0</v>
      </c>
      <c r="AN1411" t="n">
        <v>2</v>
      </c>
      <c r="AO1411" t="n">
        <v>32</v>
      </c>
      <c r="AU1411" t="inlineStr">
        <is>
          <t>None</t>
        </is>
      </c>
    </row>
    <row r="1412" ht="14.25" customHeight="1" s="152">
      <c r="A1412" t="inlineStr">
        <is>
          <t>SCR</t>
        </is>
      </c>
      <c r="B1412" t="n">
        <v>2</v>
      </c>
      <c r="C1412" t="inlineStr">
        <is>
          <t>A072B140-00</t>
        </is>
      </c>
      <c r="D1412" t="inlineStr">
        <is>
          <t>A072B140</t>
        </is>
      </c>
      <c r="E1412" t="inlineStr">
        <is>
          <t xml:space="preserve">        -  A068M016</t>
        </is>
      </c>
      <c r="F1412" t="inlineStr">
        <is>
          <t>A068M016</t>
        </is>
      </c>
      <c r="G1412" t="inlineStr">
        <is>
          <t>MODULE,SCR CATALYST</t>
        </is>
      </c>
      <c r="H1412" t="n">
        <v>1</v>
      </c>
      <c r="I1412" t="inlineStr">
        <is>
          <t>SUB ASSEMBLY</t>
        </is>
      </c>
      <c r="J1412" t="inlineStr">
        <is>
          <t>Active</t>
        </is>
      </c>
      <c r="L1412" t="n">
        <v>12</v>
      </c>
      <c r="M1412" t="n">
        <v>1</v>
      </c>
      <c r="Q1412" t="inlineStr">
        <is>
          <t>EA</t>
        </is>
      </c>
      <c r="R1412" t="inlineStr">
        <is>
          <t>Item</t>
        </is>
      </c>
      <c r="S1412" t="n">
        <v>1</v>
      </c>
      <c r="T1412" t="n">
        <v>100</v>
      </c>
      <c r="U1412" t="n">
        <v>1</v>
      </c>
      <c r="V1412" t="n">
        <v>1</v>
      </c>
      <c r="W1412" t="inlineStr">
        <is>
          <t>Date</t>
        </is>
      </c>
      <c r="Z1412" s="153" t="n">
        <v>44944.81458333333</v>
      </c>
      <c r="AB1412" t="inlineStr">
        <is>
          <t>*</t>
        </is>
      </c>
      <c r="AD1412" t="inlineStr">
        <is>
          <t>Assembly Pull</t>
        </is>
      </c>
      <c r="AE1412" t="inlineStr">
        <is>
          <t>M1200</t>
        </is>
      </c>
      <c r="AI1412" t="n">
        <v>1</v>
      </c>
      <c r="AK1412" t="n">
        <v>1</v>
      </c>
      <c r="AL1412" t="n">
        <v>1</v>
      </c>
      <c r="AN1412" t="n">
        <v>2</v>
      </c>
      <c r="AO1412" t="n">
        <v>23</v>
      </c>
      <c r="AU1412" t="inlineStr">
        <is>
          <t>None</t>
        </is>
      </c>
      <c r="AV1412" t="inlineStr">
        <is>
          <t>*</t>
        </is>
      </c>
    </row>
    <row r="1413" ht="14.25" customHeight="1" s="152">
      <c r="A1413" t="inlineStr">
        <is>
          <t>SCR</t>
        </is>
      </c>
      <c r="B1413" t="n">
        <v>3</v>
      </c>
      <c r="C1413" t="inlineStr">
        <is>
          <t>A072B140-00</t>
        </is>
      </c>
      <c r="D1413" t="inlineStr">
        <is>
          <t>A072B140</t>
        </is>
      </c>
      <c r="E1413" t="inlineStr">
        <is>
          <t xml:space="preserve">            -  A067Y775</t>
        </is>
      </c>
      <c r="F1413" t="inlineStr">
        <is>
          <t>A067Y775</t>
        </is>
      </c>
      <c r="G1413" t="inlineStr">
        <is>
          <t>BODY</t>
        </is>
      </c>
      <c r="H1413" t="n">
        <v>1</v>
      </c>
      <c r="I1413" t="inlineStr">
        <is>
          <t>SUB ASSEMBLY</t>
        </is>
      </c>
      <c r="J1413" t="inlineStr">
        <is>
          <t>Active</t>
        </is>
      </c>
      <c r="L1413" t="n">
        <v>10</v>
      </c>
      <c r="M1413" t="n">
        <v>1</v>
      </c>
      <c r="Q1413" t="inlineStr">
        <is>
          <t>EA</t>
        </is>
      </c>
      <c r="R1413" t="inlineStr">
        <is>
          <t>Item</t>
        </is>
      </c>
      <c r="S1413" t="n">
        <v>1</v>
      </c>
      <c r="T1413" t="n">
        <v>100</v>
      </c>
      <c r="U1413" t="n">
        <v>1</v>
      </c>
      <c r="V1413" t="n">
        <v>1</v>
      </c>
      <c r="W1413" t="inlineStr">
        <is>
          <t>Date</t>
        </is>
      </c>
      <c r="Z1413" s="153" t="n">
        <v>44944.81458333333</v>
      </c>
      <c r="AB1413" t="inlineStr">
        <is>
          <t>*</t>
        </is>
      </c>
      <c r="AD1413" t="inlineStr">
        <is>
          <t>Assembly Pull</t>
        </is>
      </c>
      <c r="AE1413" t="inlineStr">
        <is>
          <t>C500</t>
        </is>
      </c>
      <c r="AI1413" t="n">
        <v>1</v>
      </c>
      <c r="AK1413" t="n">
        <v>1</v>
      </c>
      <c r="AL1413" t="n">
        <v>1</v>
      </c>
      <c r="AN1413" t="n">
        <v>1</v>
      </c>
      <c r="AO1413" t="n">
        <v>6</v>
      </c>
      <c r="AU1413" t="inlineStr">
        <is>
          <t>None</t>
        </is>
      </c>
      <c r="AV1413" t="inlineStr">
        <is>
          <t>*</t>
        </is>
      </c>
    </row>
    <row r="1414" ht="14.25" customHeight="1" s="152">
      <c r="A1414" t="inlineStr">
        <is>
          <t>SCR</t>
        </is>
      </c>
      <c r="B1414" t="n">
        <v>4</v>
      </c>
      <c r="C1414" t="inlineStr">
        <is>
          <t>A072B140-00</t>
        </is>
      </c>
      <c r="D1414" t="inlineStr">
        <is>
          <t>A072B140</t>
        </is>
      </c>
      <c r="E1414" t="inlineStr">
        <is>
          <t xml:space="preserve">                    A067Y775F</t>
        </is>
      </c>
      <c r="F1414" t="inlineStr">
        <is>
          <t>A067Y775</t>
        </is>
      </c>
      <c r="G1414" t="inlineStr">
        <is>
          <t>BODY FLAT</t>
        </is>
      </c>
      <c r="H1414" t="n">
        <v>1</v>
      </c>
      <c r="I1414" t="inlineStr">
        <is>
          <t>RAW MATERIAL</t>
        </is>
      </c>
      <c r="J1414" t="inlineStr">
        <is>
          <t>Active</t>
        </is>
      </c>
      <c r="L1414" t="n">
        <v>10</v>
      </c>
      <c r="M1414" t="n">
        <v>1</v>
      </c>
      <c r="Q1414" t="inlineStr">
        <is>
          <t>EA</t>
        </is>
      </c>
      <c r="R1414" t="inlineStr">
        <is>
          <t>Item</t>
        </is>
      </c>
      <c r="S1414" t="n">
        <v>1</v>
      </c>
      <c r="T1414" t="n">
        <v>100</v>
      </c>
      <c r="U1414" t="n">
        <v>1</v>
      </c>
      <c r="V1414" t="n">
        <v>1</v>
      </c>
      <c r="W1414" t="inlineStr">
        <is>
          <t>Date</t>
        </is>
      </c>
      <c r="Z1414" s="153" t="n">
        <v>44944.81458333333</v>
      </c>
      <c r="AB1414" t="inlineStr">
        <is>
          <t>*</t>
        </is>
      </c>
      <c r="AD1414" t="inlineStr">
        <is>
          <t>Assembly Pull</t>
        </is>
      </c>
      <c r="AE1414" t="inlineStr">
        <is>
          <t>LSLASER</t>
        </is>
      </c>
      <c r="AI1414" t="n">
        <v>1</v>
      </c>
      <c r="AK1414" t="n">
        <v>1</v>
      </c>
      <c r="AL1414" t="n">
        <v>5</v>
      </c>
      <c r="AN1414" t="n">
        <v>0</v>
      </c>
      <c r="AO1414" t="n">
        <v>5</v>
      </c>
      <c r="AU1414" t="inlineStr">
        <is>
          <t>None</t>
        </is>
      </c>
      <c r="AV1414" t="inlineStr">
        <is>
          <t>*</t>
        </is>
      </c>
    </row>
    <row r="1415" ht="14.25" customHeight="1" s="152">
      <c r="A1415" t="inlineStr">
        <is>
          <t>SCR</t>
        </is>
      </c>
      <c r="B1415" t="n">
        <v>3</v>
      </c>
      <c r="C1415" t="inlineStr">
        <is>
          <t>A072B140-00</t>
        </is>
      </c>
      <c r="D1415" t="inlineStr">
        <is>
          <t>A072B140</t>
        </is>
      </c>
      <c r="E1415" t="inlineStr">
        <is>
          <t xml:space="preserve">                A061V740</t>
        </is>
      </c>
      <c r="F1415" t="inlineStr">
        <is>
          <t>A061V740</t>
        </is>
      </c>
      <c r="G1415" t="inlineStr">
        <is>
          <t>GHG-SCR CATALYST</t>
        </is>
      </c>
      <c r="H1415" t="n">
        <v>1</v>
      </c>
      <c r="I1415" t="inlineStr">
        <is>
          <t>RAW MATERIAL</t>
        </is>
      </c>
      <c r="J1415" t="inlineStr">
        <is>
          <t>Active</t>
        </is>
      </c>
      <c r="L1415" t="n">
        <v>20</v>
      </c>
      <c r="M1415" t="n">
        <v>1</v>
      </c>
      <c r="Q1415" t="inlineStr">
        <is>
          <t>EA</t>
        </is>
      </c>
      <c r="R1415" t="inlineStr">
        <is>
          <t>Item</t>
        </is>
      </c>
      <c r="S1415" t="n">
        <v>1</v>
      </c>
      <c r="T1415" t="n">
        <v>100</v>
      </c>
      <c r="U1415" t="n">
        <v>1</v>
      </c>
      <c r="V1415" t="n">
        <v>1</v>
      </c>
      <c r="W1415" t="inlineStr">
        <is>
          <t>Date</t>
        </is>
      </c>
      <c r="Z1415" s="153" t="n">
        <v>44944.81458333333</v>
      </c>
      <c r="AB1415" t="inlineStr">
        <is>
          <t>*</t>
        </is>
      </c>
      <c r="AD1415" t="inlineStr">
        <is>
          <t>Assembly Pull</t>
        </is>
      </c>
      <c r="AE1415" t="inlineStr">
        <is>
          <t>C500</t>
        </is>
      </c>
      <c r="AI1415" t="n">
        <v>1</v>
      </c>
      <c r="AK1415" t="n">
        <v>1</v>
      </c>
      <c r="AL1415" t="n">
        <v>20</v>
      </c>
      <c r="AN1415" t="n">
        <v>0</v>
      </c>
      <c r="AO1415" t="n">
        <v>22</v>
      </c>
      <c r="AU1415" t="inlineStr">
        <is>
          <t>None</t>
        </is>
      </c>
      <c r="AV1415" t="inlineStr">
        <is>
          <t>*</t>
        </is>
      </c>
    </row>
    <row r="1416" ht="14.25" customHeight="1" s="152">
      <c r="A1416" t="inlineStr">
        <is>
          <t>SCR</t>
        </is>
      </c>
      <c r="B1416" t="n">
        <v>3</v>
      </c>
      <c r="C1416" t="inlineStr">
        <is>
          <t>A072B140-00</t>
        </is>
      </c>
      <c r="D1416" t="inlineStr">
        <is>
          <t>A072B140</t>
        </is>
      </c>
      <c r="E1416" t="inlineStr">
        <is>
          <t xml:space="preserve">                A066D090</t>
        </is>
      </c>
      <c r="F1416" t="inlineStr">
        <is>
          <t>A066D090</t>
        </is>
      </c>
      <c r="G1416" t="inlineStr">
        <is>
          <t>MAT,SUBSTRATE MOUNTING</t>
        </is>
      </c>
      <c r="H1416" t="n">
        <v>1</v>
      </c>
      <c r="I1416" t="inlineStr">
        <is>
          <t>RAW MATERIAL</t>
        </is>
      </c>
      <c r="J1416" t="inlineStr">
        <is>
          <t>Active</t>
        </is>
      </c>
      <c r="L1416" t="n">
        <v>30</v>
      </c>
      <c r="M1416" t="n">
        <v>1</v>
      </c>
      <c r="Q1416" t="inlineStr">
        <is>
          <t>EA</t>
        </is>
      </c>
      <c r="R1416" t="inlineStr">
        <is>
          <t>Item</t>
        </is>
      </c>
      <c r="S1416" t="n">
        <v>2</v>
      </c>
      <c r="T1416" t="n">
        <v>100</v>
      </c>
      <c r="U1416" t="n">
        <v>1</v>
      </c>
      <c r="V1416" t="n">
        <v>2</v>
      </c>
      <c r="W1416" t="inlineStr">
        <is>
          <t>Date</t>
        </is>
      </c>
      <c r="Z1416" s="153" t="n">
        <v>44944.81458333333</v>
      </c>
      <c r="AB1416" t="inlineStr">
        <is>
          <t>*</t>
        </is>
      </c>
      <c r="AD1416" t="inlineStr">
        <is>
          <t>Assembly Pull</t>
        </is>
      </c>
      <c r="AE1416" t="inlineStr">
        <is>
          <t>C500</t>
        </is>
      </c>
      <c r="AI1416" t="n">
        <v>2</v>
      </c>
      <c r="AK1416" t="n">
        <v>1</v>
      </c>
      <c r="AL1416" t="n">
        <v>15</v>
      </c>
      <c r="AN1416" t="n">
        <v>0</v>
      </c>
      <c r="AO1416" t="n">
        <v>17</v>
      </c>
      <c r="AU1416" t="inlineStr">
        <is>
          <t>None</t>
        </is>
      </c>
      <c r="AV1416" t="inlineStr">
        <is>
          <t>*</t>
        </is>
      </c>
    </row>
    <row r="1417" ht="14.25" customHeight="1" s="152">
      <c r="A1417" t="inlineStr">
        <is>
          <t>SCR</t>
        </is>
      </c>
      <c r="B1417" t="n">
        <v>3</v>
      </c>
      <c r="C1417" t="inlineStr">
        <is>
          <t>A072B140-00</t>
        </is>
      </c>
      <c r="D1417" t="inlineStr">
        <is>
          <t>A072B140</t>
        </is>
      </c>
      <c r="E1417" t="inlineStr">
        <is>
          <t xml:space="preserve">            -  A050C941</t>
        </is>
      </c>
      <c r="F1417" t="inlineStr">
        <is>
          <t>A050C941</t>
        </is>
      </c>
      <c r="G1417" t="inlineStr">
        <is>
          <t>STAGE V-CATALYST, AMMONIA SLIP</t>
        </is>
      </c>
      <c r="H1417" t="n">
        <v>1</v>
      </c>
      <c r="I1417" t="inlineStr">
        <is>
          <t>PHANTOM</t>
        </is>
      </c>
      <c r="J1417" t="inlineStr">
        <is>
          <t>PHANTOM</t>
        </is>
      </c>
      <c r="L1417" t="n">
        <v>40</v>
      </c>
      <c r="M1417" t="n">
        <v>1</v>
      </c>
      <c r="Q1417" t="inlineStr">
        <is>
          <t>EA</t>
        </is>
      </c>
      <c r="R1417" t="inlineStr">
        <is>
          <t>Item</t>
        </is>
      </c>
      <c r="S1417" t="n">
        <v>1</v>
      </c>
      <c r="T1417" t="n">
        <v>100</v>
      </c>
      <c r="U1417" t="n">
        <v>1</v>
      </c>
      <c r="V1417" t="n">
        <v>1</v>
      </c>
      <c r="W1417" t="inlineStr">
        <is>
          <t>Date</t>
        </is>
      </c>
      <c r="Z1417" s="153" t="n">
        <v>44944.81458333333</v>
      </c>
      <c r="AB1417" t="inlineStr">
        <is>
          <t>*</t>
        </is>
      </c>
      <c r="AD1417" t="inlineStr">
        <is>
          <t>Phantom</t>
        </is>
      </c>
      <c r="AI1417" t="n">
        <v>1</v>
      </c>
      <c r="AK1417" t="n">
        <v>1</v>
      </c>
      <c r="AL1417" t="n">
        <v>0</v>
      </c>
      <c r="AN1417" t="n">
        <v>0</v>
      </c>
      <c r="AO1417" t="n">
        <v>22</v>
      </c>
      <c r="AU1417" t="inlineStr">
        <is>
          <t>None</t>
        </is>
      </c>
    </row>
    <row r="1418" ht="14.25" customHeight="1" s="152">
      <c r="A1418" t="inlineStr">
        <is>
          <t>SCR</t>
        </is>
      </c>
      <c r="B1418" t="n">
        <v>4</v>
      </c>
      <c r="C1418" t="inlineStr">
        <is>
          <t>A072B140-00</t>
        </is>
      </c>
      <c r="D1418" t="inlineStr">
        <is>
          <t>A072B140</t>
        </is>
      </c>
      <c r="E1418" t="inlineStr">
        <is>
          <t xml:space="preserve">                    A050C941B</t>
        </is>
      </c>
      <c r="F1418" t="inlineStr">
        <is>
          <t>A050C941</t>
        </is>
      </c>
      <c r="G1418" t="inlineStr">
        <is>
          <t>STAGE V-CATALYST, AMMONIA SLIP</t>
        </is>
      </c>
      <c r="H1418" t="n">
        <v>1</v>
      </c>
      <c r="I1418" t="inlineStr">
        <is>
          <t>RAW MATERIAL</t>
        </is>
      </c>
      <c r="J1418" t="inlineStr">
        <is>
          <t>Active</t>
        </is>
      </c>
      <c r="L1418" t="n">
        <v>10</v>
      </c>
      <c r="M1418" t="n">
        <v>1</v>
      </c>
      <c r="Q1418" t="inlineStr">
        <is>
          <t>EA</t>
        </is>
      </c>
      <c r="R1418" t="inlineStr">
        <is>
          <t>Item</t>
        </is>
      </c>
      <c r="S1418" t="n">
        <v>1</v>
      </c>
      <c r="T1418" t="n">
        <v>100</v>
      </c>
      <c r="U1418" t="n">
        <v>1</v>
      </c>
      <c r="V1418" t="n">
        <v>1</v>
      </c>
      <c r="W1418" t="inlineStr">
        <is>
          <t>Date</t>
        </is>
      </c>
      <c r="Z1418" s="153" t="n">
        <v>44944.81458333333</v>
      </c>
      <c r="AB1418" t="inlineStr">
        <is>
          <t>*</t>
        </is>
      </c>
      <c r="AD1418" t="inlineStr">
        <is>
          <t>Assembly Pull</t>
        </is>
      </c>
      <c r="AE1418" t="inlineStr">
        <is>
          <t>C500</t>
        </is>
      </c>
      <c r="AI1418" t="n">
        <v>1</v>
      </c>
      <c r="AK1418" t="n">
        <v>1</v>
      </c>
      <c r="AL1418" t="n">
        <v>20</v>
      </c>
      <c r="AN1418" t="n">
        <v>0</v>
      </c>
      <c r="AO1418" t="n">
        <v>22</v>
      </c>
      <c r="AU1418" t="inlineStr">
        <is>
          <t>None</t>
        </is>
      </c>
      <c r="AV1418" t="inlineStr">
        <is>
          <t>*</t>
        </is>
      </c>
    </row>
    <row r="1419" ht="14.25" customHeight="1" s="152">
      <c r="A1419" t="inlineStr">
        <is>
          <t>SCR</t>
        </is>
      </c>
      <c r="B1419" t="n">
        <v>4</v>
      </c>
      <c r="C1419" t="inlineStr">
        <is>
          <t>A072B140-00</t>
        </is>
      </c>
      <c r="D1419" t="inlineStr">
        <is>
          <t>A072B140</t>
        </is>
      </c>
      <c r="E1419" t="inlineStr">
        <is>
          <t xml:space="preserve">                -  A050C941-PGM</t>
        </is>
      </c>
      <c r="F1419" t="inlineStr">
        <is>
          <t>A050C941</t>
        </is>
      </c>
      <c r="G1419" t="inlineStr">
        <is>
          <t>STAGE V-CATALYST, AMMONIA SLIP</t>
        </is>
      </c>
      <c r="H1419" t="n">
        <v>1</v>
      </c>
      <c r="I1419" t="inlineStr">
        <is>
          <t>PHANTOM</t>
        </is>
      </c>
      <c r="J1419" t="inlineStr">
        <is>
          <t>PHANTOM</t>
        </is>
      </c>
      <c r="L1419" t="n">
        <v>20</v>
      </c>
      <c r="M1419" t="n">
        <v>1</v>
      </c>
      <c r="Q1419" t="inlineStr">
        <is>
          <t>EA</t>
        </is>
      </c>
      <c r="R1419" t="inlineStr">
        <is>
          <t>Item</t>
        </is>
      </c>
      <c r="S1419" t="n">
        <v>1</v>
      </c>
      <c r="T1419" t="n">
        <v>100</v>
      </c>
      <c r="U1419" t="n">
        <v>1</v>
      </c>
      <c r="V1419" t="n">
        <v>1</v>
      </c>
      <c r="W1419" t="inlineStr">
        <is>
          <t>Date</t>
        </is>
      </c>
      <c r="Z1419" s="153" t="n">
        <v>44944.81458333333</v>
      </c>
      <c r="AB1419" t="inlineStr">
        <is>
          <t>*</t>
        </is>
      </c>
      <c r="AD1419" t="inlineStr">
        <is>
          <t>Phantom</t>
        </is>
      </c>
      <c r="AI1419" t="n">
        <v>1</v>
      </c>
      <c r="AK1419" t="n">
        <v>1</v>
      </c>
      <c r="AL1419" t="n">
        <v>0</v>
      </c>
      <c r="AN1419" t="n">
        <v>0</v>
      </c>
      <c r="AO1419" t="n">
        <v>2</v>
      </c>
      <c r="AU1419" t="inlineStr">
        <is>
          <t>None</t>
        </is>
      </c>
    </row>
    <row r="1420" ht="14.25" customHeight="1" s="152">
      <c r="A1420" t="inlineStr">
        <is>
          <t>SCR</t>
        </is>
      </c>
      <c r="B1420" t="n">
        <v>5</v>
      </c>
      <c r="C1420" t="inlineStr">
        <is>
          <t>A072B140-00</t>
        </is>
      </c>
      <c r="D1420" t="inlineStr">
        <is>
          <t>A072B140</t>
        </is>
      </c>
      <c r="E1420" t="inlineStr">
        <is>
          <t xml:space="preserve">                        Q196100B</t>
        </is>
      </c>
      <c r="F1420" t="inlineStr">
        <is>
          <t>Q196100B</t>
        </is>
      </c>
      <c r="G1420" t="inlineStr">
        <is>
          <t>PRECIOUS METAL PLATINUM PER PRINT</t>
        </is>
      </c>
      <c r="H1420" t="n">
        <v>1</v>
      </c>
      <c r="I1420" t="inlineStr">
        <is>
          <t>RAW MATERIAL</t>
        </is>
      </c>
      <c r="J1420" t="inlineStr">
        <is>
          <t>Active</t>
        </is>
      </c>
      <c r="L1420" t="n">
        <v>10</v>
      </c>
      <c r="M1420" t="n">
        <v>1</v>
      </c>
      <c r="Q1420" t="inlineStr">
        <is>
          <t>TZ</t>
        </is>
      </c>
      <c r="R1420" t="inlineStr">
        <is>
          <t>Item</t>
        </is>
      </c>
      <c r="S1420" t="n">
        <v>0.009878339</v>
      </c>
      <c r="T1420" t="n">
        <v>100</v>
      </c>
      <c r="U1420" t="n">
        <v>1</v>
      </c>
      <c r="V1420" t="n">
        <v>0.009878339</v>
      </c>
      <c r="W1420" t="inlineStr">
        <is>
          <t>Date</t>
        </is>
      </c>
      <c r="Z1420" s="153" t="n">
        <v>44944.81458333333</v>
      </c>
      <c r="AB1420" t="inlineStr">
        <is>
          <t>*</t>
        </is>
      </c>
      <c r="AC1420" t="inlineStr">
        <is>
          <t>MPTBR901</t>
        </is>
      </c>
      <c r="AD1420" t="inlineStr">
        <is>
          <t>Assembly Pull</t>
        </is>
      </c>
      <c r="AE1420" t="inlineStr">
        <is>
          <t>PGM</t>
        </is>
      </c>
      <c r="AI1420" t="n">
        <v>0.009878339</v>
      </c>
      <c r="AK1420" t="n">
        <v>1</v>
      </c>
      <c r="AN1420" t="n">
        <v>0</v>
      </c>
      <c r="AO1420" t="n">
        <v>2</v>
      </c>
      <c r="AU1420" t="inlineStr">
        <is>
          <t>None</t>
        </is>
      </c>
      <c r="AV1420" t="inlineStr">
        <is>
          <t>*</t>
        </is>
      </c>
    </row>
    <row r="1421" ht="14.25" customHeight="1" s="152">
      <c r="A1421" t="inlineStr">
        <is>
          <t>SCR</t>
        </is>
      </c>
      <c r="B1421" t="n">
        <v>2</v>
      </c>
      <c r="C1421" t="inlineStr">
        <is>
          <t>A072B140-00</t>
        </is>
      </c>
      <c r="D1421" t="inlineStr">
        <is>
          <t>A072B140</t>
        </is>
      </c>
      <c r="E1421" t="inlineStr">
        <is>
          <t xml:space="preserve">            A065T243</t>
        </is>
      </c>
      <c r="F1421" t="inlineStr">
        <is>
          <t>A065T243</t>
        </is>
      </c>
      <c r="G1421" t="inlineStr">
        <is>
          <t>ROLLED BODY</t>
        </is>
      </c>
      <c r="H1421" t="n">
        <v>1</v>
      </c>
      <c r="I1421" t="inlineStr">
        <is>
          <t>RAW MATERIAL</t>
        </is>
      </c>
      <c r="J1421" t="inlineStr">
        <is>
          <t>Active</t>
        </is>
      </c>
      <c r="L1421" t="n">
        <v>20</v>
      </c>
      <c r="M1421" t="n">
        <v>1</v>
      </c>
      <c r="Q1421" t="inlineStr">
        <is>
          <t>EA</t>
        </is>
      </c>
      <c r="R1421" t="inlineStr">
        <is>
          <t>Item</t>
        </is>
      </c>
      <c r="S1421" t="n">
        <v>1</v>
      </c>
      <c r="T1421" t="n">
        <v>100</v>
      </c>
      <c r="U1421" t="n">
        <v>1</v>
      </c>
      <c r="V1421" t="n">
        <v>1</v>
      </c>
      <c r="W1421" t="inlineStr">
        <is>
          <t>Date</t>
        </is>
      </c>
      <c r="Z1421" s="153" t="n">
        <v>44770.73604166666</v>
      </c>
      <c r="AB1421" t="inlineStr">
        <is>
          <t>*</t>
        </is>
      </c>
      <c r="AD1421" t="inlineStr">
        <is>
          <t>Assembly Pull</t>
        </is>
      </c>
      <c r="AE1421" t="inlineStr">
        <is>
          <t>MFRJ KITS</t>
        </is>
      </c>
      <c r="AI1421" t="n">
        <v>1</v>
      </c>
      <c r="AK1421" t="n">
        <v>1</v>
      </c>
      <c r="AL1421" t="n">
        <v>30</v>
      </c>
      <c r="AN1421" t="n">
        <v>0</v>
      </c>
      <c r="AO1421" t="n">
        <v>32</v>
      </c>
      <c r="AU1421" t="inlineStr">
        <is>
          <t>None</t>
        </is>
      </c>
      <c r="AV1421" t="inlineStr">
        <is>
          <t>*</t>
        </is>
      </c>
    </row>
    <row r="1422" ht="14.25" customHeight="1" s="152">
      <c r="A1422" t="inlineStr">
        <is>
          <t>SCR</t>
        </is>
      </c>
      <c r="B1422" t="n">
        <v>2</v>
      </c>
      <c r="C1422" t="inlineStr">
        <is>
          <t>A072B140-00</t>
        </is>
      </c>
      <c r="D1422" t="inlineStr">
        <is>
          <t>A072B140</t>
        </is>
      </c>
      <c r="E1422" t="inlineStr">
        <is>
          <t xml:space="preserve">            A066G030</t>
        </is>
      </c>
      <c r="F1422" t="inlineStr">
        <is>
          <t>A066G030</t>
        </is>
      </c>
      <c r="G1422" t="inlineStr">
        <is>
          <t>PLATE,FLANGED</t>
        </is>
      </c>
      <c r="H1422" t="n">
        <v>1</v>
      </c>
      <c r="I1422" t="inlineStr">
        <is>
          <t>RAW MATERIAL</t>
        </is>
      </c>
      <c r="J1422" t="inlineStr">
        <is>
          <t>Active</t>
        </is>
      </c>
      <c r="L1422" t="n">
        <v>30</v>
      </c>
      <c r="M1422" t="n">
        <v>1</v>
      </c>
      <c r="Q1422" t="inlineStr">
        <is>
          <t>EA</t>
        </is>
      </c>
      <c r="R1422" t="inlineStr">
        <is>
          <t>Item</t>
        </is>
      </c>
      <c r="S1422" t="n">
        <v>1</v>
      </c>
      <c r="T1422" t="n">
        <v>100</v>
      </c>
      <c r="U1422" t="n">
        <v>1</v>
      </c>
      <c r="V1422" t="n">
        <v>1</v>
      </c>
      <c r="W1422" t="inlineStr">
        <is>
          <t>Date</t>
        </is>
      </c>
      <c r="Z1422" s="153" t="n">
        <v>44770.73604166666</v>
      </c>
      <c r="AB1422" t="inlineStr">
        <is>
          <t>*</t>
        </is>
      </c>
      <c r="AD1422" t="inlineStr">
        <is>
          <t>Assembly Pull</t>
        </is>
      </c>
      <c r="AE1422" t="inlineStr">
        <is>
          <t>MFRJ KITS</t>
        </is>
      </c>
      <c r="AI1422" t="n">
        <v>1</v>
      </c>
      <c r="AK1422" t="n">
        <v>1</v>
      </c>
      <c r="AL1422" t="n">
        <v>20</v>
      </c>
      <c r="AN1422" t="n">
        <v>0</v>
      </c>
      <c r="AO1422" t="n">
        <v>22</v>
      </c>
      <c r="AU1422" t="inlineStr">
        <is>
          <t>None</t>
        </is>
      </c>
      <c r="AV1422" t="inlineStr">
        <is>
          <t>*</t>
        </is>
      </c>
    </row>
    <row r="1423" ht="14.25" customHeight="1" s="152">
      <c r="A1423" t="inlineStr">
        <is>
          <t>SCR</t>
        </is>
      </c>
      <c r="B1423" t="n">
        <v>2</v>
      </c>
      <c r="C1423" t="inlineStr">
        <is>
          <t>A072B140-00</t>
        </is>
      </c>
      <c r="D1423" t="inlineStr">
        <is>
          <t>A072B140</t>
        </is>
      </c>
      <c r="E1423" t="inlineStr">
        <is>
          <t xml:space="preserve">            A054H715</t>
        </is>
      </c>
      <c r="F1423" t="inlineStr">
        <is>
          <t>A054H715</t>
        </is>
      </c>
      <c r="G1423" t="inlineStr">
        <is>
          <t>EPA17-PLATE, FLANGED</t>
        </is>
      </c>
      <c r="H1423" t="n">
        <v>1</v>
      </c>
      <c r="I1423" t="inlineStr">
        <is>
          <t>RAW MATERIAL</t>
        </is>
      </c>
      <c r="J1423" t="inlineStr">
        <is>
          <t>Active</t>
        </is>
      </c>
      <c r="L1423" t="n">
        <v>40</v>
      </c>
      <c r="M1423" t="n">
        <v>1</v>
      </c>
      <c r="Q1423" t="inlineStr">
        <is>
          <t>EA</t>
        </is>
      </c>
      <c r="R1423" t="inlineStr">
        <is>
          <t>Item</t>
        </is>
      </c>
      <c r="S1423" t="n">
        <v>1</v>
      </c>
      <c r="T1423" t="n">
        <v>100</v>
      </c>
      <c r="U1423" t="n">
        <v>1</v>
      </c>
      <c r="V1423" t="n">
        <v>1</v>
      </c>
      <c r="W1423" t="inlineStr">
        <is>
          <t>Date</t>
        </is>
      </c>
      <c r="Z1423" s="153" t="n">
        <v>44770.73604166666</v>
      </c>
      <c r="AB1423" t="inlineStr">
        <is>
          <t>*</t>
        </is>
      </c>
      <c r="AD1423" t="inlineStr">
        <is>
          <t>Assembly Pull</t>
        </is>
      </c>
      <c r="AE1423" t="inlineStr">
        <is>
          <t>MFRJ KITS</t>
        </is>
      </c>
      <c r="AI1423" t="n">
        <v>1</v>
      </c>
      <c r="AK1423" t="n">
        <v>1</v>
      </c>
      <c r="AL1423" t="n">
        <v>15</v>
      </c>
      <c r="AN1423" t="n">
        <v>0</v>
      </c>
      <c r="AO1423" t="n">
        <v>17</v>
      </c>
      <c r="AU1423" t="inlineStr">
        <is>
          <t>None</t>
        </is>
      </c>
      <c r="AV1423" t="inlineStr">
        <is>
          <t>*</t>
        </is>
      </c>
    </row>
    <row r="1424" ht="14.25" customHeight="1" s="152">
      <c r="A1424" t="inlineStr">
        <is>
          <t>SCR</t>
        </is>
      </c>
      <c r="B1424" t="n">
        <v>2</v>
      </c>
      <c r="C1424" t="inlineStr">
        <is>
          <t>A072B140-00</t>
        </is>
      </c>
      <c r="D1424" t="inlineStr">
        <is>
          <t>A072B140</t>
        </is>
      </c>
      <c r="E1424" t="inlineStr">
        <is>
          <t xml:space="preserve">        -  A067Y417</t>
        </is>
      </c>
      <c r="F1424" t="inlineStr">
        <is>
          <t>A067Y417</t>
        </is>
      </c>
      <c r="G1424" t="inlineStr">
        <is>
          <t>ROLLED BODY</t>
        </is>
      </c>
      <c r="H1424" t="n">
        <v>1</v>
      </c>
      <c r="I1424" t="inlineStr">
        <is>
          <t>SUB ASSEMBLY</t>
        </is>
      </c>
      <c r="J1424" t="inlineStr">
        <is>
          <t>Active</t>
        </is>
      </c>
      <c r="L1424" t="n">
        <v>50</v>
      </c>
      <c r="M1424" t="n">
        <v>1</v>
      </c>
      <c r="Q1424" t="inlineStr">
        <is>
          <t>EA</t>
        </is>
      </c>
      <c r="R1424" t="inlineStr">
        <is>
          <t>Item</t>
        </is>
      </c>
      <c r="S1424" t="n">
        <v>1</v>
      </c>
      <c r="T1424" t="n">
        <v>100</v>
      </c>
      <c r="U1424" t="n">
        <v>1</v>
      </c>
      <c r="V1424" t="n">
        <v>1</v>
      </c>
      <c r="W1424" t="inlineStr">
        <is>
          <t>Date</t>
        </is>
      </c>
      <c r="Z1424" s="153" t="n">
        <v>44770.73604166666</v>
      </c>
      <c r="AB1424" t="inlineStr">
        <is>
          <t>*</t>
        </is>
      </c>
      <c r="AD1424" t="inlineStr">
        <is>
          <t>Assembly Pull</t>
        </is>
      </c>
      <c r="AE1424" t="inlineStr">
        <is>
          <t>LSSMSMOD</t>
        </is>
      </c>
      <c r="AI1424" t="n">
        <v>1</v>
      </c>
      <c r="AK1424" t="n">
        <v>1</v>
      </c>
      <c r="AL1424" t="n">
        <v>1</v>
      </c>
      <c r="AN1424" t="n">
        <v>1</v>
      </c>
      <c r="AO1424" t="n">
        <v>6</v>
      </c>
      <c r="AU1424" t="inlineStr">
        <is>
          <t>None</t>
        </is>
      </c>
      <c r="AV1424" t="inlineStr">
        <is>
          <t>*</t>
        </is>
      </c>
    </row>
    <row r="1425" ht="14.25" customHeight="1" s="152">
      <c r="A1425" t="inlineStr">
        <is>
          <t>SCR</t>
        </is>
      </c>
      <c r="B1425" t="n">
        <v>3</v>
      </c>
      <c r="C1425" t="inlineStr">
        <is>
          <t>A072B140-00</t>
        </is>
      </c>
      <c r="D1425" t="inlineStr">
        <is>
          <t>A072B140</t>
        </is>
      </c>
      <c r="E1425" t="inlineStr">
        <is>
          <t xml:space="preserve">                A067Y417F</t>
        </is>
      </c>
      <c r="F1425" t="inlineStr">
        <is>
          <t>A067Y417</t>
        </is>
      </c>
      <c r="G1425" t="inlineStr">
        <is>
          <t>FLAT BODY</t>
        </is>
      </c>
      <c r="H1425" t="n">
        <v>1</v>
      </c>
      <c r="I1425" t="inlineStr">
        <is>
          <t>RAW MATERIAL</t>
        </is>
      </c>
      <c r="J1425" t="inlineStr">
        <is>
          <t>Active</t>
        </is>
      </c>
      <c r="L1425" t="n">
        <v>10</v>
      </c>
      <c r="M1425" t="n">
        <v>1</v>
      </c>
      <c r="Q1425" t="inlineStr">
        <is>
          <t>EA</t>
        </is>
      </c>
      <c r="R1425" t="inlineStr">
        <is>
          <t>Item</t>
        </is>
      </c>
      <c r="S1425" t="n">
        <v>1</v>
      </c>
      <c r="T1425" t="n">
        <v>100</v>
      </c>
      <c r="U1425" t="n">
        <v>1</v>
      </c>
      <c r="V1425" t="n">
        <v>1</v>
      </c>
      <c r="W1425" t="inlineStr">
        <is>
          <t>Date</t>
        </is>
      </c>
      <c r="Z1425" s="153" t="n">
        <v>44770.73604166666</v>
      </c>
      <c r="AB1425" t="inlineStr">
        <is>
          <t>*</t>
        </is>
      </c>
      <c r="AD1425" t="inlineStr">
        <is>
          <t>Assembly Pull</t>
        </is>
      </c>
      <c r="AE1425" t="inlineStr">
        <is>
          <t>LSLASER</t>
        </is>
      </c>
      <c r="AI1425" t="n">
        <v>1</v>
      </c>
      <c r="AK1425" t="n">
        <v>1</v>
      </c>
      <c r="AL1425" t="n">
        <v>5</v>
      </c>
      <c r="AN1425" t="n">
        <v>0</v>
      </c>
      <c r="AO1425" t="n">
        <v>5</v>
      </c>
      <c r="AU1425" t="inlineStr">
        <is>
          <t>None</t>
        </is>
      </c>
      <c r="AV1425" t="inlineStr">
        <is>
          <t>*</t>
        </is>
      </c>
    </row>
    <row r="1426" ht="14.25" customHeight="1" s="152">
      <c r="A1426" t="inlineStr">
        <is>
          <t>SCR</t>
        </is>
      </c>
      <c r="B1426" t="n">
        <v>2</v>
      </c>
      <c r="C1426" t="inlineStr">
        <is>
          <t>A072B140-00</t>
        </is>
      </c>
      <c r="D1426" t="inlineStr">
        <is>
          <t>A072B140</t>
        </is>
      </c>
      <c r="E1426" t="inlineStr">
        <is>
          <t xml:space="preserve">            A058S632</t>
        </is>
      </c>
      <c r="F1426" t="inlineStr">
        <is>
          <t>A058S632</t>
        </is>
      </c>
      <c r="G1426" t="inlineStr">
        <is>
          <t>STAGE V-HEAT SHIELD</t>
        </is>
      </c>
      <c r="H1426" t="n">
        <v>1</v>
      </c>
      <c r="I1426" t="inlineStr">
        <is>
          <t>RAW MATERIAL</t>
        </is>
      </c>
      <c r="J1426" t="inlineStr">
        <is>
          <t>Active</t>
        </is>
      </c>
      <c r="L1426" t="n">
        <v>60</v>
      </c>
      <c r="M1426" t="n">
        <v>1</v>
      </c>
      <c r="Q1426" t="inlineStr">
        <is>
          <t>EA</t>
        </is>
      </c>
      <c r="R1426" t="inlineStr">
        <is>
          <t>Item</t>
        </is>
      </c>
      <c r="S1426" t="n">
        <v>1</v>
      </c>
      <c r="T1426" t="n">
        <v>100</v>
      </c>
      <c r="U1426" t="n">
        <v>1</v>
      </c>
      <c r="V1426" t="n">
        <v>1</v>
      </c>
      <c r="W1426" t="inlineStr">
        <is>
          <t>Date</t>
        </is>
      </c>
      <c r="Z1426" s="153" t="n">
        <v>44770.73604166666</v>
      </c>
      <c r="AB1426" t="inlineStr">
        <is>
          <t>*</t>
        </is>
      </c>
      <c r="AD1426" t="inlineStr">
        <is>
          <t>Assembly Pull</t>
        </is>
      </c>
      <c r="AE1426" t="inlineStr">
        <is>
          <t>MFRJ KITS</t>
        </is>
      </c>
      <c r="AI1426" t="n">
        <v>1</v>
      </c>
      <c r="AK1426" t="n">
        <v>1</v>
      </c>
      <c r="AL1426" t="n">
        <v>20</v>
      </c>
      <c r="AN1426" t="n">
        <v>0</v>
      </c>
      <c r="AO1426" t="n">
        <v>22</v>
      </c>
      <c r="AU1426" t="inlineStr">
        <is>
          <t>None</t>
        </is>
      </c>
      <c r="AV1426" t="inlineStr">
        <is>
          <t>*</t>
        </is>
      </c>
    </row>
    <row r="1427" ht="14.25" customHeight="1" s="152">
      <c r="A1427" t="inlineStr">
        <is>
          <t>SCR</t>
        </is>
      </c>
      <c r="B1427" t="n">
        <v>2</v>
      </c>
      <c r="C1427" t="inlineStr">
        <is>
          <t>A072B140-00</t>
        </is>
      </c>
      <c r="D1427" t="inlineStr">
        <is>
          <t>A072B140</t>
        </is>
      </c>
      <c r="E1427" t="inlineStr">
        <is>
          <t xml:space="preserve">            A058S636</t>
        </is>
      </c>
      <c r="F1427" t="inlineStr">
        <is>
          <t>A058S636</t>
        </is>
      </c>
      <c r="G1427" t="inlineStr">
        <is>
          <t>STAGE V-HEAT SHIELD</t>
        </is>
      </c>
      <c r="H1427" t="n">
        <v>1</v>
      </c>
      <c r="I1427" t="inlineStr">
        <is>
          <t>RAW MATERIAL</t>
        </is>
      </c>
      <c r="J1427" t="inlineStr">
        <is>
          <t>Active</t>
        </is>
      </c>
      <c r="L1427" t="n">
        <v>70</v>
      </c>
      <c r="M1427" t="n">
        <v>1</v>
      </c>
      <c r="Q1427" t="inlineStr">
        <is>
          <t>EA</t>
        </is>
      </c>
      <c r="R1427" t="inlineStr">
        <is>
          <t>Item</t>
        </is>
      </c>
      <c r="S1427" t="n">
        <v>1</v>
      </c>
      <c r="T1427" t="n">
        <v>100</v>
      </c>
      <c r="U1427" t="n">
        <v>1</v>
      </c>
      <c r="V1427" t="n">
        <v>1</v>
      </c>
      <c r="W1427" t="inlineStr">
        <is>
          <t>Date</t>
        </is>
      </c>
      <c r="Z1427" s="153" t="n">
        <v>44770.73604166666</v>
      </c>
      <c r="AB1427" t="inlineStr">
        <is>
          <t>*</t>
        </is>
      </c>
      <c r="AD1427" t="inlineStr">
        <is>
          <t>Assembly Pull</t>
        </is>
      </c>
      <c r="AE1427" t="inlineStr">
        <is>
          <t>MFRJ KITS</t>
        </is>
      </c>
      <c r="AI1427" t="n">
        <v>1</v>
      </c>
      <c r="AK1427" t="n">
        <v>1</v>
      </c>
      <c r="AL1427" t="n">
        <v>20</v>
      </c>
      <c r="AN1427" t="n">
        <v>0</v>
      </c>
      <c r="AO1427" t="n">
        <v>22</v>
      </c>
      <c r="AU1427" t="inlineStr">
        <is>
          <t>None</t>
        </is>
      </c>
      <c r="AV1427" t="inlineStr">
        <is>
          <t>*</t>
        </is>
      </c>
    </row>
    <row r="1428" ht="14.25" customHeight="1" s="152">
      <c r="A1428" t="inlineStr">
        <is>
          <t>SCR</t>
        </is>
      </c>
      <c r="B1428" t="n">
        <v>2</v>
      </c>
      <c r="C1428" t="inlineStr">
        <is>
          <t>A072B140-00</t>
        </is>
      </c>
      <c r="D1428" t="inlineStr">
        <is>
          <t>A072B140</t>
        </is>
      </c>
      <c r="E1428" t="inlineStr">
        <is>
          <t xml:space="preserve">            A052E803</t>
        </is>
      </c>
      <c r="F1428" t="inlineStr">
        <is>
          <t>A052E803</t>
        </is>
      </c>
      <c r="G1428" t="inlineStr">
        <is>
          <t>EPA17-INSULATION</t>
        </is>
      </c>
      <c r="H1428" t="n">
        <v>1</v>
      </c>
      <c r="I1428" t="inlineStr">
        <is>
          <t>RAW MATERIAL</t>
        </is>
      </c>
      <c r="J1428" t="inlineStr">
        <is>
          <t>Active</t>
        </is>
      </c>
      <c r="L1428" t="n">
        <v>81</v>
      </c>
      <c r="M1428" t="n">
        <v>1</v>
      </c>
      <c r="Q1428" t="inlineStr">
        <is>
          <t>EA</t>
        </is>
      </c>
      <c r="R1428" t="inlineStr">
        <is>
          <t>Item</t>
        </is>
      </c>
      <c r="S1428" t="n">
        <v>1</v>
      </c>
      <c r="T1428" t="n">
        <v>100</v>
      </c>
      <c r="U1428" t="n">
        <v>1</v>
      </c>
      <c r="V1428" t="n">
        <v>1</v>
      </c>
      <c r="W1428" t="inlineStr">
        <is>
          <t>Date</t>
        </is>
      </c>
      <c r="Z1428" s="153" t="n">
        <v>44943.75033564815</v>
      </c>
      <c r="AB1428" t="inlineStr">
        <is>
          <t>*</t>
        </is>
      </c>
      <c r="AC1428" t="inlineStr">
        <is>
          <t>MPTBR2264</t>
        </is>
      </c>
      <c r="AD1428" t="inlineStr">
        <is>
          <t>Assembly Pull</t>
        </is>
      </c>
      <c r="AE1428" t="inlineStr">
        <is>
          <t>MFRJ KITS</t>
        </is>
      </c>
      <c r="AI1428" t="n">
        <v>1</v>
      </c>
      <c r="AK1428" t="n">
        <v>1</v>
      </c>
      <c r="AL1428" t="n">
        <v>10</v>
      </c>
      <c r="AN1428" t="n">
        <v>0</v>
      </c>
      <c r="AO1428" t="n">
        <v>12</v>
      </c>
      <c r="AU1428" t="inlineStr">
        <is>
          <t>None</t>
        </is>
      </c>
      <c r="AV1428" t="inlineStr">
        <is>
          <t>*</t>
        </is>
      </c>
    </row>
    <row r="1429" ht="14.25" customHeight="1" s="152">
      <c r="A1429" t="inlineStr">
        <is>
          <t>SCR</t>
        </is>
      </c>
      <c r="B1429" t="n">
        <v>2</v>
      </c>
      <c r="C1429" t="inlineStr">
        <is>
          <t>A072B140-00</t>
        </is>
      </c>
      <c r="D1429" t="inlineStr">
        <is>
          <t>A072B140</t>
        </is>
      </c>
      <c r="E1429" t="inlineStr">
        <is>
          <t xml:space="preserve">            A065T242</t>
        </is>
      </c>
      <c r="F1429" t="inlineStr">
        <is>
          <t>A065T242</t>
        </is>
      </c>
      <c r="G1429" t="inlineStr">
        <is>
          <t>SHIELD,HEAT</t>
        </is>
      </c>
      <c r="H1429" t="n">
        <v>1</v>
      </c>
      <c r="I1429" t="inlineStr">
        <is>
          <t>RAW MATERIAL</t>
        </is>
      </c>
      <c r="J1429" t="inlineStr">
        <is>
          <t>Active</t>
        </is>
      </c>
      <c r="L1429" t="n">
        <v>90</v>
      </c>
      <c r="M1429" t="n">
        <v>1</v>
      </c>
      <c r="Q1429" t="inlineStr">
        <is>
          <t>EA</t>
        </is>
      </c>
      <c r="R1429" t="inlineStr">
        <is>
          <t>Item</t>
        </is>
      </c>
      <c r="S1429" t="n">
        <v>1</v>
      </c>
      <c r="T1429" t="n">
        <v>100</v>
      </c>
      <c r="U1429" t="n">
        <v>1</v>
      </c>
      <c r="V1429" t="n">
        <v>1</v>
      </c>
      <c r="W1429" t="inlineStr">
        <is>
          <t>Date</t>
        </is>
      </c>
      <c r="Z1429" s="153" t="n">
        <v>44770.73604166666</v>
      </c>
      <c r="AB1429" t="inlineStr">
        <is>
          <t>*</t>
        </is>
      </c>
      <c r="AD1429" t="inlineStr">
        <is>
          <t>Assembly Pull</t>
        </is>
      </c>
      <c r="AE1429" t="inlineStr">
        <is>
          <t>MFRJ KITS</t>
        </is>
      </c>
      <c r="AI1429" t="n">
        <v>1</v>
      </c>
      <c r="AK1429" t="n">
        <v>1</v>
      </c>
      <c r="AL1429" t="n">
        <v>20</v>
      </c>
      <c r="AN1429" t="n">
        <v>0</v>
      </c>
      <c r="AO1429" t="n">
        <v>22</v>
      </c>
      <c r="AU1429" t="inlineStr">
        <is>
          <t>None</t>
        </is>
      </c>
      <c r="AV1429" t="inlineStr">
        <is>
          <t>*</t>
        </is>
      </c>
    </row>
    <row r="1430" ht="14.25" customHeight="1" s="152">
      <c r="A1430" t="inlineStr">
        <is>
          <t>SCR</t>
        </is>
      </c>
      <c r="B1430" t="n">
        <v>2</v>
      </c>
      <c r="C1430" t="inlineStr">
        <is>
          <t>A072B140-00</t>
        </is>
      </c>
      <c r="D1430" t="inlineStr">
        <is>
          <t>A072B140</t>
        </is>
      </c>
      <c r="E1430" t="inlineStr">
        <is>
          <t xml:space="preserve">            A062K745</t>
        </is>
      </c>
      <c r="F1430" t="inlineStr">
        <is>
          <t>A062K745</t>
        </is>
      </c>
      <c r="G1430" t="inlineStr">
        <is>
          <t>EPA17-TUBE MODULE</t>
        </is>
      </c>
      <c r="H1430" t="n">
        <v>1</v>
      </c>
      <c r="I1430" t="inlineStr">
        <is>
          <t>RAW MATERIAL</t>
        </is>
      </c>
      <c r="J1430" t="inlineStr">
        <is>
          <t>Active</t>
        </is>
      </c>
      <c r="L1430" t="n">
        <v>100</v>
      </c>
      <c r="M1430" t="n">
        <v>1</v>
      </c>
      <c r="Q1430" t="inlineStr">
        <is>
          <t>EA</t>
        </is>
      </c>
      <c r="R1430" t="inlineStr">
        <is>
          <t>Item</t>
        </is>
      </c>
      <c r="S1430" t="n">
        <v>1</v>
      </c>
      <c r="T1430" t="n">
        <v>100</v>
      </c>
      <c r="U1430" t="n">
        <v>1</v>
      </c>
      <c r="V1430" t="n">
        <v>1</v>
      </c>
      <c r="W1430" t="inlineStr">
        <is>
          <t>Date</t>
        </is>
      </c>
      <c r="Z1430" s="153" t="n">
        <v>44770.73604166666</v>
      </c>
      <c r="AB1430" t="inlineStr">
        <is>
          <t>*</t>
        </is>
      </c>
      <c r="AD1430" t="inlineStr">
        <is>
          <t>Assembly Pull</t>
        </is>
      </c>
      <c r="AE1430" t="inlineStr">
        <is>
          <t>MFRJ KITS</t>
        </is>
      </c>
      <c r="AI1430" t="n">
        <v>1</v>
      </c>
      <c r="AK1430" t="n">
        <v>1</v>
      </c>
      <c r="AL1430" t="n">
        <v>10</v>
      </c>
      <c r="AN1430" t="n">
        <v>0</v>
      </c>
      <c r="AO1430" t="n">
        <v>12</v>
      </c>
      <c r="AU1430" t="inlineStr">
        <is>
          <t>None</t>
        </is>
      </c>
      <c r="AV1430" t="inlineStr">
        <is>
          <t>*</t>
        </is>
      </c>
    </row>
    <row r="1431" ht="14.25" customHeight="1" s="152">
      <c r="A1431" t="inlineStr">
        <is>
          <t>SCR</t>
        </is>
      </c>
      <c r="B1431" t="n">
        <v>1</v>
      </c>
      <c r="C1431" t="inlineStr">
        <is>
          <t>A072B142-00</t>
        </is>
      </c>
      <c r="D1431" t="inlineStr">
        <is>
          <t>A072B142</t>
        </is>
      </c>
      <c r="E1431" t="inlineStr">
        <is>
          <t xml:space="preserve">    -  A072B142P</t>
        </is>
      </c>
      <c r="F1431" t="inlineStr">
        <is>
          <t>A072B142</t>
        </is>
      </c>
      <c r="G1431" t="inlineStr">
        <is>
          <t>EPA24-OUTLET MODULE-SO</t>
        </is>
      </c>
      <c r="H1431" t="n">
        <v>1</v>
      </c>
      <c r="I1431" t="inlineStr">
        <is>
          <t>PHANTOM</t>
        </is>
      </c>
      <c r="J1431" t="inlineStr">
        <is>
          <t>PHANTOM</t>
        </is>
      </c>
      <c r="L1431" t="n">
        <v>10</v>
      </c>
      <c r="M1431" t="n">
        <v>1</v>
      </c>
      <c r="Q1431" t="inlineStr">
        <is>
          <t>EA</t>
        </is>
      </c>
      <c r="R1431" t="inlineStr">
        <is>
          <t>Item</t>
        </is>
      </c>
      <c r="S1431" t="n">
        <v>1</v>
      </c>
      <c r="T1431" t="n">
        <v>100</v>
      </c>
      <c r="U1431" t="n">
        <v>1</v>
      </c>
      <c r="V1431" t="n">
        <v>1</v>
      </c>
      <c r="W1431" t="inlineStr">
        <is>
          <t>Date</t>
        </is>
      </c>
      <c r="Z1431" s="153" t="n">
        <v>44770.743125</v>
      </c>
      <c r="AB1431" t="inlineStr">
        <is>
          <t>*</t>
        </is>
      </c>
      <c r="AD1431" t="inlineStr">
        <is>
          <t>Phantom</t>
        </is>
      </c>
      <c r="AI1431" t="n">
        <v>1</v>
      </c>
      <c r="AK1431" t="n">
        <v>1</v>
      </c>
      <c r="AL1431" t="n">
        <v>0</v>
      </c>
      <c r="AN1431" t="n">
        <v>2</v>
      </c>
      <c r="AO1431" t="n">
        <v>32</v>
      </c>
      <c r="AU1431" t="inlineStr">
        <is>
          <t>None</t>
        </is>
      </c>
    </row>
    <row r="1432" ht="14.25" customHeight="1" s="152">
      <c r="A1432" t="inlineStr">
        <is>
          <t>SCR</t>
        </is>
      </c>
      <c r="B1432" t="n">
        <v>2</v>
      </c>
      <c r="C1432" t="inlineStr">
        <is>
          <t>A072B142-00</t>
        </is>
      </c>
      <c r="D1432" t="inlineStr">
        <is>
          <t>A072B142</t>
        </is>
      </c>
      <c r="E1432" t="inlineStr">
        <is>
          <t xml:space="preserve">        -  A068M016</t>
        </is>
      </c>
      <c r="F1432" t="inlineStr">
        <is>
          <t>A068M016</t>
        </is>
      </c>
      <c r="G1432" t="inlineStr">
        <is>
          <t>MODULE,SCR CATALYST</t>
        </is>
      </c>
      <c r="H1432" t="n">
        <v>1</v>
      </c>
      <c r="I1432" t="inlineStr">
        <is>
          <t>SUB ASSEMBLY</t>
        </is>
      </c>
      <c r="J1432" t="inlineStr">
        <is>
          <t>Active</t>
        </is>
      </c>
      <c r="L1432" t="n">
        <v>12</v>
      </c>
      <c r="M1432" t="n">
        <v>1</v>
      </c>
      <c r="Q1432" t="inlineStr">
        <is>
          <t>EA</t>
        </is>
      </c>
      <c r="R1432" t="inlineStr">
        <is>
          <t>Item</t>
        </is>
      </c>
      <c r="S1432" t="n">
        <v>1</v>
      </c>
      <c r="T1432" t="n">
        <v>100</v>
      </c>
      <c r="U1432" t="n">
        <v>1</v>
      </c>
      <c r="V1432" t="n">
        <v>1</v>
      </c>
      <c r="W1432" t="inlineStr">
        <is>
          <t>Date</t>
        </is>
      </c>
      <c r="Z1432" s="153" t="n">
        <v>44944.81347222222</v>
      </c>
      <c r="AB1432" t="inlineStr">
        <is>
          <t>*</t>
        </is>
      </c>
      <c r="AD1432" t="inlineStr">
        <is>
          <t>Assembly Pull</t>
        </is>
      </c>
      <c r="AE1432" t="inlineStr">
        <is>
          <t>M1200</t>
        </is>
      </c>
      <c r="AI1432" t="n">
        <v>1</v>
      </c>
      <c r="AK1432" t="n">
        <v>1</v>
      </c>
      <c r="AL1432" t="n">
        <v>1</v>
      </c>
      <c r="AN1432" t="n">
        <v>2</v>
      </c>
      <c r="AO1432" t="n">
        <v>23</v>
      </c>
      <c r="AU1432" t="inlineStr">
        <is>
          <t>None</t>
        </is>
      </c>
      <c r="AV1432" t="inlineStr">
        <is>
          <t>*</t>
        </is>
      </c>
    </row>
    <row r="1433" ht="14.25" customHeight="1" s="152">
      <c r="A1433" t="inlineStr">
        <is>
          <t>SCR</t>
        </is>
      </c>
      <c r="B1433" t="n">
        <v>3</v>
      </c>
      <c r="C1433" t="inlineStr">
        <is>
          <t>A072B142-00</t>
        </is>
      </c>
      <c r="D1433" t="inlineStr">
        <is>
          <t>A072B142</t>
        </is>
      </c>
      <c r="E1433" t="inlineStr">
        <is>
          <t xml:space="preserve">            -  A067Y775</t>
        </is>
      </c>
      <c r="F1433" t="inlineStr">
        <is>
          <t>A067Y775</t>
        </is>
      </c>
      <c r="G1433" t="inlineStr">
        <is>
          <t>BODY</t>
        </is>
      </c>
      <c r="H1433" t="n">
        <v>1</v>
      </c>
      <c r="I1433" t="inlineStr">
        <is>
          <t>SUB ASSEMBLY</t>
        </is>
      </c>
      <c r="J1433" t="inlineStr">
        <is>
          <t>Active</t>
        </is>
      </c>
      <c r="L1433" t="n">
        <v>10</v>
      </c>
      <c r="M1433" t="n">
        <v>1</v>
      </c>
      <c r="Q1433" t="inlineStr">
        <is>
          <t>EA</t>
        </is>
      </c>
      <c r="R1433" t="inlineStr">
        <is>
          <t>Item</t>
        </is>
      </c>
      <c r="S1433" t="n">
        <v>1</v>
      </c>
      <c r="T1433" t="n">
        <v>100</v>
      </c>
      <c r="U1433" t="n">
        <v>1</v>
      </c>
      <c r="V1433" t="n">
        <v>1</v>
      </c>
      <c r="W1433" t="inlineStr">
        <is>
          <t>Date</t>
        </is>
      </c>
      <c r="Z1433" s="153" t="n">
        <v>44944.81347222222</v>
      </c>
      <c r="AB1433" t="inlineStr">
        <is>
          <t>*</t>
        </is>
      </c>
      <c r="AD1433" t="inlineStr">
        <is>
          <t>Assembly Pull</t>
        </is>
      </c>
      <c r="AE1433" t="inlineStr">
        <is>
          <t>C500</t>
        </is>
      </c>
      <c r="AI1433" t="n">
        <v>1</v>
      </c>
      <c r="AK1433" t="n">
        <v>1</v>
      </c>
      <c r="AL1433" t="n">
        <v>1</v>
      </c>
      <c r="AN1433" t="n">
        <v>1</v>
      </c>
      <c r="AO1433" t="n">
        <v>6</v>
      </c>
      <c r="AU1433" t="inlineStr">
        <is>
          <t>None</t>
        </is>
      </c>
      <c r="AV1433" t="inlineStr">
        <is>
          <t>*</t>
        </is>
      </c>
    </row>
    <row r="1434" ht="14.25" customHeight="1" s="152">
      <c r="A1434" t="inlineStr">
        <is>
          <t>SCR</t>
        </is>
      </c>
      <c r="B1434" t="n">
        <v>4</v>
      </c>
      <c r="C1434" t="inlineStr">
        <is>
          <t>A072B142-00</t>
        </is>
      </c>
      <c r="D1434" t="inlineStr">
        <is>
          <t>A072B142</t>
        </is>
      </c>
      <c r="E1434" t="inlineStr">
        <is>
          <t xml:space="preserve">                    A067Y775F</t>
        </is>
      </c>
      <c r="F1434" t="inlineStr">
        <is>
          <t>A067Y775</t>
        </is>
      </c>
      <c r="G1434" t="inlineStr">
        <is>
          <t>BODY FLAT</t>
        </is>
      </c>
      <c r="H1434" t="n">
        <v>1</v>
      </c>
      <c r="I1434" t="inlineStr">
        <is>
          <t>RAW MATERIAL</t>
        </is>
      </c>
      <c r="J1434" t="inlineStr">
        <is>
          <t>Active</t>
        </is>
      </c>
      <c r="L1434" t="n">
        <v>10</v>
      </c>
      <c r="M1434" t="n">
        <v>1</v>
      </c>
      <c r="Q1434" t="inlineStr">
        <is>
          <t>EA</t>
        </is>
      </c>
      <c r="R1434" t="inlineStr">
        <is>
          <t>Item</t>
        </is>
      </c>
      <c r="S1434" t="n">
        <v>1</v>
      </c>
      <c r="T1434" t="n">
        <v>100</v>
      </c>
      <c r="U1434" t="n">
        <v>1</v>
      </c>
      <c r="V1434" t="n">
        <v>1</v>
      </c>
      <c r="W1434" t="inlineStr">
        <is>
          <t>Date</t>
        </is>
      </c>
      <c r="Z1434" s="153" t="n">
        <v>44944.81347222222</v>
      </c>
      <c r="AB1434" t="inlineStr">
        <is>
          <t>*</t>
        </is>
      </c>
      <c r="AD1434" t="inlineStr">
        <is>
          <t>Assembly Pull</t>
        </is>
      </c>
      <c r="AE1434" t="inlineStr">
        <is>
          <t>LSLASER</t>
        </is>
      </c>
      <c r="AI1434" t="n">
        <v>1</v>
      </c>
      <c r="AK1434" t="n">
        <v>1</v>
      </c>
      <c r="AL1434" t="n">
        <v>5</v>
      </c>
      <c r="AN1434" t="n">
        <v>0</v>
      </c>
      <c r="AO1434" t="n">
        <v>5</v>
      </c>
      <c r="AU1434" t="inlineStr">
        <is>
          <t>None</t>
        </is>
      </c>
      <c r="AV1434" t="inlineStr">
        <is>
          <t>*</t>
        </is>
      </c>
    </row>
    <row r="1435" ht="14.25" customHeight="1" s="152">
      <c r="A1435" t="inlineStr">
        <is>
          <t>SCR</t>
        </is>
      </c>
      <c r="B1435" t="n">
        <v>3</v>
      </c>
      <c r="C1435" t="inlineStr">
        <is>
          <t>A072B142-00</t>
        </is>
      </c>
      <c r="D1435" t="inlineStr">
        <is>
          <t>A072B142</t>
        </is>
      </c>
      <c r="E1435" t="inlineStr">
        <is>
          <t xml:space="preserve">                A061V740</t>
        </is>
      </c>
      <c r="F1435" t="inlineStr">
        <is>
          <t>A061V740</t>
        </is>
      </c>
      <c r="G1435" t="inlineStr">
        <is>
          <t>GHG-SCR CATALYST</t>
        </is>
      </c>
      <c r="H1435" t="n">
        <v>1</v>
      </c>
      <c r="I1435" t="inlineStr">
        <is>
          <t>RAW MATERIAL</t>
        </is>
      </c>
      <c r="J1435" t="inlineStr">
        <is>
          <t>Active</t>
        </is>
      </c>
      <c r="L1435" t="n">
        <v>20</v>
      </c>
      <c r="M1435" t="n">
        <v>1</v>
      </c>
      <c r="Q1435" t="inlineStr">
        <is>
          <t>EA</t>
        </is>
      </c>
      <c r="R1435" t="inlineStr">
        <is>
          <t>Item</t>
        </is>
      </c>
      <c r="S1435" t="n">
        <v>1</v>
      </c>
      <c r="T1435" t="n">
        <v>100</v>
      </c>
      <c r="U1435" t="n">
        <v>1</v>
      </c>
      <c r="V1435" t="n">
        <v>1</v>
      </c>
      <c r="W1435" t="inlineStr">
        <is>
          <t>Date</t>
        </is>
      </c>
      <c r="Z1435" s="153" t="n">
        <v>44944.81347222222</v>
      </c>
      <c r="AB1435" t="inlineStr">
        <is>
          <t>*</t>
        </is>
      </c>
      <c r="AD1435" t="inlineStr">
        <is>
          <t>Assembly Pull</t>
        </is>
      </c>
      <c r="AE1435" t="inlineStr">
        <is>
          <t>C500</t>
        </is>
      </c>
      <c r="AI1435" t="n">
        <v>1</v>
      </c>
      <c r="AK1435" t="n">
        <v>1</v>
      </c>
      <c r="AL1435" t="n">
        <v>20</v>
      </c>
      <c r="AN1435" t="n">
        <v>0</v>
      </c>
      <c r="AO1435" t="n">
        <v>22</v>
      </c>
      <c r="AU1435" t="inlineStr">
        <is>
          <t>None</t>
        </is>
      </c>
      <c r="AV1435" t="inlineStr">
        <is>
          <t>*</t>
        </is>
      </c>
    </row>
    <row r="1436" ht="14.25" customHeight="1" s="152">
      <c r="A1436" t="inlineStr">
        <is>
          <t>SCR</t>
        </is>
      </c>
      <c r="B1436" t="n">
        <v>3</v>
      </c>
      <c r="C1436" t="inlineStr">
        <is>
          <t>A072B142-00</t>
        </is>
      </c>
      <c r="D1436" t="inlineStr">
        <is>
          <t>A072B142</t>
        </is>
      </c>
      <c r="E1436" t="inlineStr">
        <is>
          <t xml:space="preserve">                A066D090</t>
        </is>
      </c>
      <c r="F1436" t="inlineStr">
        <is>
          <t>A066D090</t>
        </is>
      </c>
      <c r="G1436" t="inlineStr">
        <is>
          <t>MAT,SUBSTRATE MOUNTING</t>
        </is>
      </c>
      <c r="H1436" t="n">
        <v>1</v>
      </c>
      <c r="I1436" t="inlineStr">
        <is>
          <t>RAW MATERIAL</t>
        </is>
      </c>
      <c r="J1436" t="inlineStr">
        <is>
          <t>Active</t>
        </is>
      </c>
      <c r="L1436" t="n">
        <v>30</v>
      </c>
      <c r="M1436" t="n">
        <v>1</v>
      </c>
      <c r="Q1436" t="inlineStr">
        <is>
          <t>EA</t>
        </is>
      </c>
      <c r="R1436" t="inlineStr">
        <is>
          <t>Item</t>
        </is>
      </c>
      <c r="S1436" t="n">
        <v>2</v>
      </c>
      <c r="T1436" t="n">
        <v>100</v>
      </c>
      <c r="U1436" t="n">
        <v>1</v>
      </c>
      <c r="V1436" t="n">
        <v>2</v>
      </c>
      <c r="W1436" t="inlineStr">
        <is>
          <t>Date</t>
        </is>
      </c>
      <c r="Z1436" s="153" t="n">
        <v>44944.81347222222</v>
      </c>
      <c r="AB1436" t="inlineStr">
        <is>
          <t>*</t>
        </is>
      </c>
      <c r="AD1436" t="inlineStr">
        <is>
          <t>Assembly Pull</t>
        </is>
      </c>
      <c r="AE1436" t="inlineStr">
        <is>
          <t>C500</t>
        </is>
      </c>
      <c r="AI1436" t="n">
        <v>2</v>
      </c>
      <c r="AK1436" t="n">
        <v>1</v>
      </c>
      <c r="AL1436" t="n">
        <v>15</v>
      </c>
      <c r="AN1436" t="n">
        <v>0</v>
      </c>
      <c r="AO1436" t="n">
        <v>17</v>
      </c>
      <c r="AU1436" t="inlineStr">
        <is>
          <t>None</t>
        </is>
      </c>
      <c r="AV1436" t="inlineStr">
        <is>
          <t>*</t>
        </is>
      </c>
    </row>
    <row r="1437" ht="14.25" customHeight="1" s="152">
      <c r="A1437" t="inlineStr">
        <is>
          <t>SCR</t>
        </is>
      </c>
      <c r="B1437" t="n">
        <v>3</v>
      </c>
      <c r="C1437" t="inlineStr">
        <is>
          <t>A072B142-00</t>
        </is>
      </c>
      <c r="D1437" t="inlineStr">
        <is>
          <t>A072B142</t>
        </is>
      </c>
      <c r="E1437" t="inlineStr">
        <is>
          <t xml:space="preserve">            -  A050C941</t>
        </is>
      </c>
      <c r="F1437" t="inlineStr">
        <is>
          <t>A050C941</t>
        </is>
      </c>
      <c r="G1437" t="inlineStr">
        <is>
          <t>STAGE V-CATALYST, AMMONIA SLIP</t>
        </is>
      </c>
      <c r="H1437" t="n">
        <v>1</v>
      </c>
      <c r="I1437" t="inlineStr">
        <is>
          <t>PHANTOM</t>
        </is>
      </c>
      <c r="J1437" t="inlineStr">
        <is>
          <t>PHANTOM</t>
        </is>
      </c>
      <c r="L1437" t="n">
        <v>40</v>
      </c>
      <c r="M1437" t="n">
        <v>1</v>
      </c>
      <c r="Q1437" t="inlineStr">
        <is>
          <t>EA</t>
        </is>
      </c>
      <c r="R1437" t="inlineStr">
        <is>
          <t>Item</t>
        </is>
      </c>
      <c r="S1437" t="n">
        <v>1</v>
      </c>
      <c r="T1437" t="n">
        <v>100</v>
      </c>
      <c r="U1437" t="n">
        <v>1</v>
      </c>
      <c r="V1437" t="n">
        <v>1</v>
      </c>
      <c r="W1437" t="inlineStr">
        <is>
          <t>Date</t>
        </is>
      </c>
      <c r="Z1437" s="153" t="n">
        <v>44944.81347222222</v>
      </c>
      <c r="AB1437" t="inlineStr">
        <is>
          <t>*</t>
        </is>
      </c>
      <c r="AD1437" t="inlineStr">
        <is>
          <t>Phantom</t>
        </is>
      </c>
      <c r="AI1437" t="n">
        <v>1</v>
      </c>
      <c r="AK1437" t="n">
        <v>1</v>
      </c>
      <c r="AL1437" t="n">
        <v>0</v>
      </c>
      <c r="AN1437" t="n">
        <v>0</v>
      </c>
      <c r="AO1437" t="n">
        <v>22</v>
      </c>
      <c r="AU1437" t="inlineStr">
        <is>
          <t>None</t>
        </is>
      </c>
    </row>
    <row r="1438" ht="14.25" customHeight="1" s="152">
      <c r="A1438" t="inlineStr">
        <is>
          <t>SCR</t>
        </is>
      </c>
      <c r="B1438" t="n">
        <v>4</v>
      </c>
      <c r="C1438" t="inlineStr">
        <is>
          <t>A072B142-00</t>
        </is>
      </c>
      <c r="D1438" t="inlineStr">
        <is>
          <t>A072B142</t>
        </is>
      </c>
      <c r="E1438" t="inlineStr">
        <is>
          <t xml:space="preserve">                    A050C941B</t>
        </is>
      </c>
      <c r="F1438" t="inlineStr">
        <is>
          <t>A050C941</t>
        </is>
      </c>
      <c r="G1438" t="inlineStr">
        <is>
          <t>STAGE V-CATALYST, AMMONIA SLIP</t>
        </is>
      </c>
      <c r="H1438" t="n">
        <v>1</v>
      </c>
      <c r="I1438" t="inlineStr">
        <is>
          <t>RAW MATERIAL</t>
        </is>
      </c>
      <c r="J1438" t="inlineStr">
        <is>
          <t>Active</t>
        </is>
      </c>
      <c r="L1438" t="n">
        <v>10</v>
      </c>
      <c r="M1438" t="n">
        <v>1</v>
      </c>
      <c r="Q1438" t="inlineStr">
        <is>
          <t>EA</t>
        </is>
      </c>
      <c r="R1438" t="inlineStr">
        <is>
          <t>Item</t>
        </is>
      </c>
      <c r="S1438" t="n">
        <v>1</v>
      </c>
      <c r="T1438" t="n">
        <v>100</v>
      </c>
      <c r="U1438" t="n">
        <v>1</v>
      </c>
      <c r="V1438" t="n">
        <v>1</v>
      </c>
      <c r="W1438" t="inlineStr">
        <is>
          <t>Date</t>
        </is>
      </c>
      <c r="Z1438" s="153" t="n">
        <v>44944.81347222222</v>
      </c>
      <c r="AB1438" t="inlineStr">
        <is>
          <t>*</t>
        </is>
      </c>
      <c r="AD1438" t="inlineStr">
        <is>
          <t>Assembly Pull</t>
        </is>
      </c>
      <c r="AE1438" t="inlineStr">
        <is>
          <t>C500</t>
        </is>
      </c>
      <c r="AI1438" t="n">
        <v>1</v>
      </c>
      <c r="AK1438" t="n">
        <v>1</v>
      </c>
      <c r="AL1438" t="n">
        <v>20</v>
      </c>
      <c r="AN1438" t="n">
        <v>0</v>
      </c>
      <c r="AO1438" t="n">
        <v>22</v>
      </c>
      <c r="AU1438" t="inlineStr">
        <is>
          <t>None</t>
        </is>
      </c>
      <c r="AV1438" t="inlineStr">
        <is>
          <t>*</t>
        </is>
      </c>
    </row>
    <row r="1439" ht="14.25" customHeight="1" s="152">
      <c r="A1439" t="inlineStr">
        <is>
          <t>SCR</t>
        </is>
      </c>
      <c r="B1439" t="n">
        <v>4</v>
      </c>
      <c r="C1439" t="inlineStr">
        <is>
          <t>A072B142-00</t>
        </is>
      </c>
      <c r="D1439" t="inlineStr">
        <is>
          <t>A072B142</t>
        </is>
      </c>
      <c r="E1439" t="inlineStr">
        <is>
          <t xml:space="preserve">                -  A050C941-PGM</t>
        </is>
      </c>
      <c r="F1439" t="inlineStr">
        <is>
          <t>A050C941</t>
        </is>
      </c>
      <c r="G1439" t="inlineStr">
        <is>
          <t>STAGE V-CATALYST, AMMONIA SLIP</t>
        </is>
      </c>
      <c r="H1439" t="n">
        <v>1</v>
      </c>
      <c r="I1439" t="inlineStr">
        <is>
          <t>PHANTOM</t>
        </is>
      </c>
      <c r="J1439" t="inlineStr">
        <is>
          <t>PHANTOM</t>
        </is>
      </c>
      <c r="L1439" t="n">
        <v>20</v>
      </c>
      <c r="M1439" t="n">
        <v>1</v>
      </c>
      <c r="Q1439" t="inlineStr">
        <is>
          <t>EA</t>
        </is>
      </c>
      <c r="R1439" t="inlineStr">
        <is>
          <t>Item</t>
        </is>
      </c>
      <c r="S1439" t="n">
        <v>1</v>
      </c>
      <c r="T1439" t="n">
        <v>100</v>
      </c>
      <c r="U1439" t="n">
        <v>1</v>
      </c>
      <c r="V1439" t="n">
        <v>1</v>
      </c>
      <c r="W1439" t="inlineStr">
        <is>
          <t>Date</t>
        </is>
      </c>
      <c r="Z1439" s="153" t="n">
        <v>44944.81347222222</v>
      </c>
      <c r="AB1439" t="inlineStr">
        <is>
          <t>*</t>
        </is>
      </c>
      <c r="AD1439" t="inlineStr">
        <is>
          <t>Phantom</t>
        </is>
      </c>
      <c r="AI1439" t="n">
        <v>1</v>
      </c>
      <c r="AK1439" t="n">
        <v>1</v>
      </c>
      <c r="AL1439" t="n">
        <v>0</v>
      </c>
      <c r="AN1439" t="n">
        <v>0</v>
      </c>
      <c r="AO1439" t="n">
        <v>2</v>
      </c>
      <c r="AU1439" t="inlineStr">
        <is>
          <t>None</t>
        </is>
      </c>
    </row>
    <row r="1440" ht="14.25" customHeight="1" s="152">
      <c r="A1440" t="inlineStr">
        <is>
          <t>SCR</t>
        </is>
      </c>
      <c r="B1440" t="n">
        <v>5</v>
      </c>
      <c r="C1440" t="inlineStr">
        <is>
          <t>A072B142-00</t>
        </is>
      </c>
      <c r="D1440" t="inlineStr">
        <is>
          <t>A072B142</t>
        </is>
      </c>
      <c r="E1440" t="inlineStr">
        <is>
          <t xml:space="preserve">                        Q196100B</t>
        </is>
      </c>
      <c r="F1440" t="inlineStr">
        <is>
          <t>Q196100B</t>
        </is>
      </c>
      <c r="G1440" t="inlineStr">
        <is>
          <t>PRECIOUS METAL PLATINUM PER PRINT</t>
        </is>
      </c>
      <c r="H1440" t="n">
        <v>1</v>
      </c>
      <c r="I1440" t="inlineStr">
        <is>
          <t>RAW MATERIAL</t>
        </is>
      </c>
      <c r="J1440" t="inlineStr">
        <is>
          <t>Active</t>
        </is>
      </c>
      <c r="L1440" t="n">
        <v>10</v>
      </c>
      <c r="M1440" t="n">
        <v>1</v>
      </c>
      <c r="Q1440" t="inlineStr">
        <is>
          <t>TZ</t>
        </is>
      </c>
      <c r="R1440" t="inlineStr">
        <is>
          <t>Item</t>
        </is>
      </c>
      <c r="S1440" t="n">
        <v>0.009878339</v>
      </c>
      <c r="T1440" t="n">
        <v>100</v>
      </c>
      <c r="U1440" t="n">
        <v>1</v>
      </c>
      <c r="V1440" t="n">
        <v>0.009878339</v>
      </c>
      <c r="W1440" t="inlineStr">
        <is>
          <t>Date</t>
        </is>
      </c>
      <c r="Z1440" s="153" t="n">
        <v>44944.81347222222</v>
      </c>
      <c r="AB1440" t="inlineStr">
        <is>
          <t>*</t>
        </is>
      </c>
      <c r="AC1440" t="inlineStr">
        <is>
          <t>MPTBR901</t>
        </is>
      </c>
      <c r="AD1440" t="inlineStr">
        <is>
          <t>Assembly Pull</t>
        </is>
      </c>
      <c r="AE1440" t="inlineStr">
        <is>
          <t>PGM</t>
        </is>
      </c>
      <c r="AI1440" t="n">
        <v>0.009878339</v>
      </c>
      <c r="AK1440" t="n">
        <v>1</v>
      </c>
      <c r="AN1440" t="n">
        <v>0</v>
      </c>
      <c r="AO1440" t="n">
        <v>2</v>
      </c>
      <c r="AU1440" t="inlineStr">
        <is>
          <t>None</t>
        </is>
      </c>
      <c r="AV1440" t="inlineStr">
        <is>
          <t>*</t>
        </is>
      </c>
    </row>
    <row r="1441" ht="14.25" customHeight="1" s="152">
      <c r="A1441" t="inlineStr">
        <is>
          <t>SCR</t>
        </is>
      </c>
      <c r="B1441" t="n">
        <v>2</v>
      </c>
      <c r="C1441" t="inlineStr">
        <is>
          <t>A072B142-00</t>
        </is>
      </c>
      <c r="D1441" t="inlineStr">
        <is>
          <t>A072B142</t>
        </is>
      </c>
      <c r="E1441" t="inlineStr">
        <is>
          <t xml:space="preserve">            A065T243</t>
        </is>
      </c>
      <c r="F1441" t="inlineStr">
        <is>
          <t>A065T243</t>
        </is>
      </c>
      <c r="G1441" t="inlineStr">
        <is>
          <t>ROLLED BODY</t>
        </is>
      </c>
      <c r="H1441" t="n">
        <v>1</v>
      </c>
      <c r="I1441" t="inlineStr">
        <is>
          <t>RAW MATERIAL</t>
        </is>
      </c>
      <c r="J1441" t="inlineStr">
        <is>
          <t>Active</t>
        </is>
      </c>
      <c r="L1441" t="n">
        <v>20</v>
      </c>
      <c r="M1441" t="n">
        <v>1</v>
      </c>
      <c r="Q1441" t="inlineStr">
        <is>
          <t>EA</t>
        </is>
      </c>
      <c r="R1441" t="inlineStr">
        <is>
          <t>Item</t>
        </is>
      </c>
      <c r="S1441" t="n">
        <v>1</v>
      </c>
      <c r="T1441" t="n">
        <v>100</v>
      </c>
      <c r="U1441" t="n">
        <v>1</v>
      </c>
      <c r="V1441" t="n">
        <v>1</v>
      </c>
      <c r="W1441" t="inlineStr">
        <is>
          <t>Date</t>
        </is>
      </c>
      <c r="Z1441" s="153" t="n">
        <v>44770.743125</v>
      </c>
      <c r="AB1441" t="inlineStr">
        <is>
          <t>*</t>
        </is>
      </c>
      <c r="AD1441" t="inlineStr">
        <is>
          <t>Assembly Pull</t>
        </is>
      </c>
      <c r="AE1441" t="inlineStr">
        <is>
          <t>MFRJ KITS</t>
        </is>
      </c>
      <c r="AI1441" t="n">
        <v>1</v>
      </c>
      <c r="AK1441" t="n">
        <v>1</v>
      </c>
      <c r="AL1441" t="n">
        <v>30</v>
      </c>
      <c r="AN1441" t="n">
        <v>0</v>
      </c>
      <c r="AO1441" t="n">
        <v>32</v>
      </c>
      <c r="AU1441" t="inlineStr">
        <is>
          <t>None</t>
        </is>
      </c>
      <c r="AV1441" t="inlineStr">
        <is>
          <t>*</t>
        </is>
      </c>
    </row>
    <row r="1442" ht="14.25" customHeight="1" s="152">
      <c r="A1442" t="inlineStr">
        <is>
          <t>SCR</t>
        </is>
      </c>
      <c r="B1442" t="n">
        <v>2</v>
      </c>
      <c r="C1442" t="inlineStr">
        <is>
          <t>A072B142-00</t>
        </is>
      </c>
      <c r="D1442" t="inlineStr">
        <is>
          <t>A072B142</t>
        </is>
      </c>
      <c r="E1442" t="inlineStr">
        <is>
          <t xml:space="preserve">            A066G028</t>
        </is>
      </c>
      <c r="F1442" t="inlineStr">
        <is>
          <t>A066G028</t>
        </is>
      </c>
      <c r="G1442" t="inlineStr">
        <is>
          <t>PLATE,FLANGED</t>
        </is>
      </c>
      <c r="H1442" t="n">
        <v>1</v>
      </c>
      <c r="I1442" t="inlineStr">
        <is>
          <t>RAW MATERIAL</t>
        </is>
      </c>
      <c r="J1442" t="inlineStr">
        <is>
          <t>Active</t>
        </is>
      </c>
      <c r="L1442" t="n">
        <v>30</v>
      </c>
      <c r="M1442" t="n">
        <v>1</v>
      </c>
      <c r="Q1442" t="inlineStr">
        <is>
          <t>EA</t>
        </is>
      </c>
      <c r="R1442" t="inlineStr">
        <is>
          <t>Item</t>
        </is>
      </c>
      <c r="S1442" t="n">
        <v>1</v>
      </c>
      <c r="T1442" t="n">
        <v>100</v>
      </c>
      <c r="U1442" t="n">
        <v>1</v>
      </c>
      <c r="V1442" t="n">
        <v>1</v>
      </c>
      <c r="W1442" t="inlineStr">
        <is>
          <t>Date</t>
        </is>
      </c>
      <c r="Z1442" s="153" t="n">
        <v>44770.743125</v>
      </c>
      <c r="AB1442" t="inlineStr">
        <is>
          <t>*</t>
        </is>
      </c>
      <c r="AD1442" t="inlineStr">
        <is>
          <t>Assembly Pull</t>
        </is>
      </c>
      <c r="AE1442" t="inlineStr">
        <is>
          <t>MFRJ KITS</t>
        </is>
      </c>
      <c r="AI1442" t="n">
        <v>1</v>
      </c>
      <c r="AK1442" t="n">
        <v>1</v>
      </c>
      <c r="AL1442" t="n">
        <v>20</v>
      </c>
      <c r="AN1442" t="n">
        <v>0</v>
      </c>
      <c r="AO1442" t="n">
        <v>22</v>
      </c>
      <c r="AU1442" t="inlineStr">
        <is>
          <t>None</t>
        </is>
      </c>
      <c r="AV1442" t="inlineStr">
        <is>
          <t>*</t>
        </is>
      </c>
    </row>
    <row r="1443" ht="14.25" customHeight="1" s="152">
      <c r="A1443" t="inlineStr">
        <is>
          <t>SCR</t>
        </is>
      </c>
      <c r="B1443" t="n">
        <v>2</v>
      </c>
      <c r="C1443" t="inlineStr">
        <is>
          <t>A072B142-00</t>
        </is>
      </c>
      <c r="D1443" t="inlineStr">
        <is>
          <t>A072B142</t>
        </is>
      </c>
      <c r="E1443" t="inlineStr">
        <is>
          <t xml:space="preserve">            A054H715</t>
        </is>
      </c>
      <c r="F1443" t="inlineStr">
        <is>
          <t>A054H715</t>
        </is>
      </c>
      <c r="G1443" t="inlineStr">
        <is>
          <t>EPA17-PLATE, FLANGED</t>
        </is>
      </c>
      <c r="H1443" t="n">
        <v>1</v>
      </c>
      <c r="I1443" t="inlineStr">
        <is>
          <t>RAW MATERIAL</t>
        </is>
      </c>
      <c r="J1443" t="inlineStr">
        <is>
          <t>Active</t>
        </is>
      </c>
      <c r="L1443" t="n">
        <v>40</v>
      </c>
      <c r="M1443" t="n">
        <v>1</v>
      </c>
      <c r="Q1443" t="inlineStr">
        <is>
          <t>EA</t>
        </is>
      </c>
      <c r="R1443" t="inlineStr">
        <is>
          <t>Item</t>
        </is>
      </c>
      <c r="S1443" t="n">
        <v>1</v>
      </c>
      <c r="T1443" t="n">
        <v>100</v>
      </c>
      <c r="U1443" t="n">
        <v>1</v>
      </c>
      <c r="V1443" t="n">
        <v>1</v>
      </c>
      <c r="W1443" t="inlineStr">
        <is>
          <t>Date</t>
        </is>
      </c>
      <c r="Z1443" s="153" t="n">
        <v>44770.743125</v>
      </c>
      <c r="AB1443" t="inlineStr">
        <is>
          <t>*</t>
        </is>
      </c>
      <c r="AD1443" t="inlineStr">
        <is>
          <t>Assembly Pull</t>
        </is>
      </c>
      <c r="AE1443" t="inlineStr">
        <is>
          <t>MFRJ KITS</t>
        </is>
      </c>
      <c r="AI1443" t="n">
        <v>1</v>
      </c>
      <c r="AK1443" t="n">
        <v>1</v>
      </c>
      <c r="AL1443" t="n">
        <v>15</v>
      </c>
      <c r="AN1443" t="n">
        <v>0</v>
      </c>
      <c r="AO1443" t="n">
        <v>17</v>
      </c>
      <c r="AU1443" t="inlineStr">
        <is>
          <t>None</t>
        </is>
      </c>
      <c r="AV1443" t="inlineStr">
        <is>
          <t>*</t>
        </is>
      </c>
    </row>
    <row r="1444" ht="14.25" customHeight="1" s="152">
      <c r="A1444" t="inlineStr">
        <is>
          <t>SCR</t>
        </is>
      </c>
      <c r="B1444" t="n">
        <v>2</v>
      </c>
      <c r="C1444" t="inlineStr">
        <is>
          <t>A072B142-00</t>
        </is>
      </c>
      <c r="D1444" t="inlineStr">
        <is>
          <t>A072B142</t>
        </is>
      </c>
      <c r="E1444" t="inlineStr">
        <is>
          <t xml:space="preserve">        -  A067Y417</t>
        </is>
      </c>
      <c r="F1444" t="inlineStr">
        <is>
          <t>A067Y417</t>
        </is>
      </c>
      <c r="G1444" t="inlineStr">
        <is>
          <t>ROLLED BODY</t>
        </is>
      </c>
      <c r="H1444" t="n">
        <v>1</v>
      </c>
      <c r="I1444" t="inlineStr">
        <is>
          <t>SUB ASSEMBLY</t>
        </is>
      </c>
      <c r="J1444" t="inlineStr">
        <is>
          <t>Active</t>
        </is>
      </c>
      <c r="L1444" t="n">
        <v>50</v>
      </c>
      <c r="M1444" t="n">
        <v>1</v>
      </c>
      <c r="Q1444" t="inlineStr">
        <is>
          <t>EA</t>
        </is>
      </c>
      <c r="R1444" t="inlineStr">
        <is>
          <t>Item</t>
        </is>
      </c>
      <c r="S1444" t="n">
        <v>1</v>
      </c>
      <c r="T1444" t="n">
        <v>100</v>
      </c>
      <c r="U1444" t="n">
        <v>1</v>
      </c>
      <c r="V1444" t="n">
        <v>1</v>
      </c>
      <c r="W1444" t="inlineStr">
        <is>
          <t>Date</t>
        </is>
      </c>
      <c r="Z1444" s="153" t="n">
        <v>44770.743125</v>
      </c>
      <c r="AB1444" t="inlineStr">
        <is>
          <t>*</t>
        </is>
      </c>
      <c r="AD1444" t="inlineStr">
        <is>
          <t>Assembly Pull</t>
        </is>
      </c>
      <c r="AE1444" t="inlineStr">
        <is>
          <t>LSSMSMOD</t>
        </is>
      </c>
      <c r="AI1444" t="n">
        <v>1</v>
      </c>
      <c r="AK1444" t="n">
        <v>1</v>
      </c>
      <c r="AL1444" t="n">
        <v>1</v>
      </c>
      <c r="AN1444" t="n">
        <v>1</v>
      </c>
      <c r="AO1444" t="n">
        <v>6</v>
      </c>
      <c r="AU1444" t="inlineStr">
        <is>
          <t>None</t>
        </is>
      </c>
      <c r="AV1444" t="inlineStr">
        <is>
          <t>*</t>
        </is>
      </c>
    </row>
    <row r="1445" ht="14.25" customHeight="1" s="152">
      <c r="A1445" t="inlineStr">
        <is>
          <t>SCR</t>
        </is>
      </c>
      <c r="B1445" t="n">
        <v>3</v>
      </c>
      <c r="C1445" t="inlineStr">
        <is>
          <t>A072B142-00</t>
        </is>
      </c>
      <c r="D1445" t="inlineStr">
        <is>
          <t>A072B142</t>
        </is>
      </c>
      <c r="E1445" t="inlineStr">
        <is>
          <t xml:space="preserve">                A067Y417F</t>
        </is>
      </c>
      <c r="F1445" t="inlineStr">
        <is>
          <t>A067Y417</t>
        </is>
      </c>
      <c r="G1445" t="inlineStr">
        <is>
          <t>FLAT BODY</t>
        </is>
      </c>
      <c r="H1445" t="n">
        <v>1</v>
      </c>
      <c r="I1445" t="inlineStr">
        <is>
          <t>RAW MATERIAL</t>
        </is>
      </c>
      <c r="J1445" t="inlineStr">
        <is>
          <t>Active</t>
        </is>
      </c>
      <c r="L1445" t="n">
        <v>10</v>
      </c>
      <c r="M1445" t="n">
        <v>1</v>
      </c>
      <c r="Q1445" t="inlineStr">
        <is>
          <t>EA</t>
        </is>
      </c>
      <c r="R1445" t="inlineStr">
        <is>
          <t>Item</t>
        </is>
      </c>
      <c r="S1445" t="n">
        <v>1</v>
      </c>
      <c r="T1445" t="n">
        <v>100</v>
      </c>
      <c r="U1445" t="n">
        <v>1</v>
      </c>
      <c r="V1445" t="n">
        <v>1</v>
      </c>
      <c r="W1445" t="inlineStr">
        <is>
          <t>Date</t>
        </is>
      </c>
      <c r="Z1445" s="153" t="n">
        <v>44770.743125</v>
      </c>
      <c r="AB1445" t="inlineStr">
        <is>
          <t>*</t>
        </is>
      </c>
      <c r="AD1445" t="inlineStr">
        <is>
          <t>Assembly Pull</t>
        </is>
      </c>
      <c r="AE1445" t="inlineStr">
        <is>
          <t>LSLASER</t>
        </is>
      </c>
      <c r="AI1445" t="n">
        <v>1</v>
      </c>
      <c r="AK1445" t="n">
        <v>1</v>
      </c>
      <c r="AL1445" t="n">
        <v>5</v>
      </c>
      <c r="AN1445" t="n">
        <v>0</v>
      </c>
      <c r="AO1445" t="n">
        <v>5</v>
      </c>
      <c r="AU1445" t="inlineStr">
        <is>
          <t>None</t>
        </is>
      </c>
      <c r="AV1445" t="inlineStr">
        <is>
          <t>*</t>
        </is>
      </c>
    </row>
    <row r="1446" ht="14.25" customHeight="1" s="152">
      <c r="A1446" t="inlineStr">
        <is>
          <t>SCR</t>
        </is>
      </c>
      <c r="B1446" t="n">
        <v>2</v>
      </c>
      <c r="C1446" t="inlineStr">
        <is>
          <t>A072B142-00</t>
        </is>
      </c>
      <c r="D1446" t="inlineStr">
        <is>
          <t>A072B142</t>
        </is>
      </c>
      <c r="E1446" t="inlineStr">
        <is>
          <t xml:space="preserve">            A058S632</t>
        </is>
      </c>
      <c r="F1446" t="inlineStr">
        <is>
          <t>A058S632</t>
        </is>
      </c>
      <c r="G1446" t="inlineStr">
        <is>
          <t>STAGE V-HEAT SHIELD</t>
        </is>
      </c>
      <c r="H1446" t="n">
        <v>1</v>
      </c>
      <c r="I1446" t="inlineStr">
        <is>
          <t>RAW MATERIAL</t>
        </is>
      </c>
      <c r="J1446" t="inlineStr">
        <is>
          <t>Active</t>
        </is>
      </c>
      <c r="L1446" t="n">
        <v>60</v>
      </c>
      <c r="M1446" t="n">
        <v>1</v>
      </c>
      <c r="Q1446" t="inlineStr">
        <is>
          <t>EA</t>
        </is>
      </c>
      <c r="R1446" t="inlineStr">
        <is>
          <t>Item</t>
        </is>
      </c>
      <c r="S1446" t="n">
        <v>1</v>
      </c>
      <c r="T1446" t="n">
        <v>100</v>
      </c>
      <c r="U1446" t="n">
        <v>1</v>
      </c>
      <c r="V1446" t="n">
        <v>1</v>
      </c>
      <c r="W1446" t="inlineStr">
        <is>
          <t>Date</t>
        </is>
      </c>
      <c r="Z1446" s="153" t="n">
        <v>44770.743125</v>
      </c>
      <c r="AB1446" t="inlineStr">
        <is>
          <t>*</t>
        </is>
      </c>
      <c r="AD1446" t="inlineStr">
        <is>
          <t>Assembly Pull</t>
        </is>
      </c>
      <c r="AE1446" t="inlineStr">
        <is>
          <t>MFRJ KITS</t>
        </is>
      </c>
      <c r="AI1446" t="n">
        <v>1</v>
      </c>
      <c r="AK1446" t="n">
        <v>1</v>
      </c>
      <c r="AL1446" t="n">
        <v>20</v>
      </c>
      <c r="AN1446" t="n">
        <v>0</v>
      </c>
      <c r="AO1446" t="n">
        <v>22</v>
      </c>
      <c r="AU1446" t="inlineStr">
        <is>
          <t>None</t>
        </is>
      </c>
      <c r="AV1446" t="inlineStr">
        <is>
          <t>*</t>
        </is>
      </c>
    </row>
    <row r="1447" ht="14.25" customHeight="1" s="152">
      <c r="A1447" t="inlineStr">
        <is>
          <t>SCR</t>
        </is>
      </c>
      <c r="B1447" t="n">
        <v>2</v>
      </c>
      <c r="C1447" t="inlineStr">
        <is>
          <t>A072B142-00</t>
        </is>
      </c>
      <c r="D1447" t="inlineStr">
        <is>
          <t>A072B142</t>
        </is>
      </c>
      <c r="E1447" t="inlineStr">
        <is>
          <t xml:space="preserve">            A058S636</t>
        </is>
      </c>
      <c r="F1447" t="inlineStr">
        <is>
          <t>A058S636</t>
        </is>
      </c>
      <c r="G1447" t="inlineStr">
        <is>
          <t>STAGE V-HEAT SHIELD</t>
        </is>
      </c>
      <c r="H1447" t="n">
        <v>1</v>
      </c>
      <c r="I1447" t="inlineStr">
        <is>
          <t>RAW MATERIAL</t>
        </is>
      </c>
      <c r="J1447" t="inlineStr">
        <is>
          <t>Active</t>
        </is>
      </c>
      <c r="L1447" t="n">
        <v>70</v>
      </c>
      <c r="M1447" t="n">
        <v>1</v>
      </c>
      <c r="Q1447" t="inlineStr">
        <is>
          <t>EA</t>
        </is>
      </c>
      <c r="R1447" t="inlineStr">
        <is>
          <t>Item</t>
        </is>
      </c>
      <c r="S1447" t="n">
        <v>1</v>
      </c>
      <c r="T1447" t="n">
        <v>100</v>
      </c>
      <c r="U1447" t="n">
        <v>1</v>
      </c>
      <c r="V1447" t="n">
        <v>1</v>
      </c>
      <c r="W1447" t="inlineStr">
        <is>
          <t>Date</t>
        </is>
      </c>
      <c r="Z1447" s="153" t="n">
        <v>44770.743125</v>
      </c>
      <c r="AB1447" t="inlineStr">
        <is>
          <t>*</t>
        </is>
      </c>
      <c r="AD1447" t="inlineStr">
        <is>
          <t>Assembly Pull</t>
        </is>
      </c>
      <c r="AE1447" t="inlineStr">
        <is>
          <t>MFRJ KITS</t>
        </is>
      </c>
      <c r="AI1447" t="n">
        <v>1</v>
      </c>
      <c r="AK1447" t="n">
        <v>1</v>
      </c>
      <c r="AL1447" t="n">
        <v>20</v>
      </c>
      <c r="AN1447" t="n">
        <v>0</v>
      </c>
      <c r="AO1447" t="n">
        <v>22</v>
      </c>
      <c r="AU1447" t="inlineStr">
        <is>
          <t>None</t>
        </is>
      </c>
      <c r="AV1447" t="inlineStr">
        <is>
          <t>*</t>
        </is>
      </c>
    </row>
    <row r="1448" ht="14.25" customHeight="1" s="152">
      <c r="A1448" t="inlineStr">
        <is>
          <t>SCR</t>
        </is>
      </c>
      <c r="B1448" t="n">
        <v>2</v>
      </c>
      <c r="C1448" t="inlineStr">
        <is>
          <t>A072B142-00</t>
        </is>
      </c>
      <c r="D1448" t="inlineStr">
        <is>
          <t>A072B142</t>
        </is>
      </c>
      <c r="E1448" t="inlineStr">
        <is>
          <t xml:space="preserve">            A052E803</t>
        </is>
      </c>
      <c r="F1448" t="inlineStr">
        <is>
          <t>A052E803</t>
        </is>
      </c>
      <c r="G1448" t="inlineStr">
        <is>
          <t>EPA17-INSULATION</t>
        </is>
      </c>
      <c r="H1448" t="n">
        <v>1</v>
      </c>
      <c r="I1448" t="inlineStr">
        <is>
          <t>RAW MATERIAL</t>
        </is>
      </c>
      <c r="J1448" t="inlineStr">
        <is>
          <t>Active</t>
        </is>
      </c>
      <c r="L1448" t="n">
        <v>81</v>
      </c>
      <c r="M1448" t="n">
        <v>1</v>
      </c>
      <c r="Q1448" t="inlineStr">
        <is>
          <t>EA</t>
        </is>
      </c>
      <c r="R1448" t="inlineStr">
        <is>
          <t>Item</t>
        </is>
      </c>
      <c r="S1448" t="n">
        <v>1</v>
      </c>
      <c r="T1448" t="n">
        <v>100</v>
      </c>
      <c r="U1448" t="n">
        <v>1</v>
      </c>
      <c r="V1448" t="n">
        <v>1</v>
      </c>
      <c r="W1448" t="inlineStr">
        <is>
          <t>Date</t>
        </is>
      </c>
      <c r="Z1448" s="153" t="n">
        <v>44943.75033564815</v>
      </c>
      <c r="AB1448" t="inlineStr">
        <is>
          <t>*</t>
        </is>
      </c>
      <c r="AC1448" t="inlineStr">
        <is>
          <t>MPTBR2264</t>
        </is>
      </c>
      <c r="AD1448" t="inlineStr">
        <is>
          <t>Assembly Pull</t>
        </is>
      </c>
      <c r="AE1448" t="inlineStr">
        <is>
          <t>MFRJ KITS</t>
        </is>
      </c>
      <c r="AI1448" t="n">
        <v>1</v>
      </c>
      <c r="AK1448" t="n">
        <v>1</v>
      </c>
      <c r="AL1448" t="n">
        <v>10</v>
      </c>
      <c r="AN1448" t="n">
        <v>0</v>
      </c>
      <c r="AO1448" t="n">
        <v>12</v>
      </c>
      <c r="AU1448" t="inlineStr">
        <is>
          <t>None</t>
        </is>
      </c>
      <c r="AV1448" t="inlineStr">
        <is>
          <t>*</t>
        </is>
      </c>
    </row>
    <row r="1449" ht="14.25" customHeight="1" s="152">
      <c r="A1449" t="inlineStr">
        <is>
          <t>SCR</t>
        </is>
      </c>
      <c r="B1449" t="n">
        <v>2</v>
      </c>
      <c r="C1449" t="inlineStr">
        <is>
          <t>A072B142-00</t>
        </is>
      </c>
      <c r="D1449" t="inlineStr">
        <is>
          <t>A072B142</t>
        </is>
      </c>
      <c r="E1449" t="inlineStr">
        <is>
          <t xml:space="preserve">            A065T242</t>
        </is>
      </c>
      <c r="F1449" t="inlineStr">
        <is>
          <t>A065T242</t>
        </is>
      </c>
      <c r="G1449" t="inlineStr">
        <is>
          <t>SHIELD,HEAT</t>
        </is>
      </c>
      <c r="H1449" t="n">
        <v>1</v>
      </c>
      <c r="I1449" t="inlineStr">
        <is>
          <t>RAW MATERIAL</t>
        </is>
      </c>
      <c r="J1449" t="inlineStr">
        <is>
          <t>Active</t>
        </is>
      </c>
      <c r="L1449" t="n">
        <v>90</v>
      </c>
      <c r="M1449" t="n">
        <v>1</v>
      </c>
      <c r="Q1449" t="inlineStr">
        <is>
          <t>EA</t>
        </is>
      </c>
      <c r="R1449" t="inlineStr">
        <is>
          <t>Item</t>
        </is>
      </c>
      <c r="S1449" t="n">
        <v>1</v>
      </c>
      <c r="T1449" t="n">
        <v>100</v>
      </c>
      <c r="U1449" t="n">
        <v>1</v>
      </c>
      <c r="V1449" t="n">
        <v>1</v>
      </c>
      <c r="W1449" t="inlineStr">
        <is>
          <t>Date</t>
        </is>
      </c>
      <c r="Z1449" s="153" t="n">
        <v>44770.743125</v>
      </c>
      <c r="AB1449" t="inlineStr">
        <is>
          <t>*</t>
        </is>
      </c>
      <c r="AD1449" t="inlineStr">
        <is>
          <t>Assembly Pull</t>
        </is>
      </c>
      <c r="AE1449" t="inlineStr">
        <is>
          <t>MFRJ KITS</t>
        </is>
      </c>
      <c r="AI1449" t="n">
        <v>1</v>
      </c>
      <c r="AK1449" t="n">
        <v>1</v>
      </c>
      <c r="AL1449" t="n">
        <v>20</v>
      </c>
      <c r="AN1449" t="n">
        <v>0</v>
      </c>
      <c r="AO1449" t="n">
        <v>22</v>
      </c>
      <c r="AU1449" t="inlineStr">
        <is>
          <t>None</t>
        </is>
      </c>
      <c r="AV1449" t="inlineStr">
        <is>
          <t>*</t>
        </is>
      </c>
    </row>
    <row r="1450" ht="14.25" customHeight="1" s="152">
      <c r="A1450" t="inlineStr">
        <is>
          <t>SCR</t>
        </is>
      </c>
      <c r="B1450" t="n">
        <v>2</v>
      </c>
      <c r="C1450" t="inlineStr">
        <is>
          <t>A072B142-00</t>
        </is>
      </c>
      <c r="D1450" t="inlineStr">
        <is>
          <t>A072B142</t>
        </is>
      </c>
      <c r="E1450" t="inlineStr">
        <is>
          <t xml:space="preserve">            A062K745</t>
        </is>
      </c>
      <c r="F1450" t="inlineStr">
        <is>
          <t>A062K745</t>
        </is>
      </c>
      <c r="G1450" t="inlineStr">
        <is>
          <t>EPA17-TUBE MODULE</t>
        </is>
      </c>
      <c r="H1450" t="n">
        <v>1</v>
      </c>
      <c r="I1450" t="inlineStr">
        <is>
          <t>RAW MATERIAL</t>
        </is>
      </c>
      <c r="J1450" t="inlineStr">
        <is>
          <t>Active</t>
        </is>
      </c>
      <c r="L1450" t="n">
        <v>100</v>
      </c>
      <c r="M1450" t="n">
        <v>1</v>
      </c>
      <c r="Q1450" t="inlineStr">
        <is>
          <t>EA</t>
        </is>
      </c>
      <c r="R1450" t="inlineStr">
        <is>
          <t>Item</t>
        </is>
      </c>
      <c r="S1450" t="n">
        <v>1</v>
      </c>
      <c r="T1450" t="n">
        <v>100</v>
      </c>
      <c r="U1450" t="n">
        <v>1</v>
      </c>
      <c r="V1450" t="n">
        <v>1</v>
      </c>
      <c r="W1450" t="inlineStr">
        <is>
          <t>Date</t>
        </is>
      </c>
      <c r="Z1450" s="153" t="n">
        <v>44770.743125</v>
      </c>
      <c r="AB1450" t="inlineStr">
        <is>
          <t>*</t>
        </is>
      </c>
      <c r="AD1450" t="inlineStr">
        <is>
          <t>Assembly Pull</t>
        </is>
      </c>
      <c r="AE1450" t="inlineStr">
        <is>
          <t>MFRJ KITS</t>
        </is>
      </c>
      <c r="AI1450" t="n">
        <v>1</v>
      </c>
      <c r="AK1450" t="n">
        <v>1</v>
      </c>
      <c r="AL1450" t="n">
        <v>10</v>
      </c>
      <c r="AN1450" t="n">
        <v>0</v>
      </c>
      <c r="AO1450" t="n">
        <v>12</v>
      </c>
      <c r="AU1450" t="inlineStr">
        <is>
          <t>None</t>
        </is>
      </c>
      <c r="AV1450" t="inlineStr">
        <is>
          <t>*</t>
        </is>
      </c>
    </row>
    <row r="1451" ht="14.25" customHeight="1" s="152">
      <c r="A1451" t="inlineStr">
        <is>
          <t>SCR</t>
        </is>
      </c>
      <c r="B1451" t="n">
        <v>1</v>
      </c>
      <c r="C1451" t="inlineStr">
        <is>
          <t>A072U663-00</t>
        </is>
      </c>
      <c r="D1451" t="inlineStr">
        <is>
          <t>A072U663</t>
        </is>
      </c>
      <c r="E1451" t="inlineStr">
        <is>
          <t xml:space="preserve">    -  A072U663P</t>
        </is>
      </c>
      <c r="F1451" t="inlineStr">
        <is>
          <t>A072U663</t>
        </is>
      </c>
      <c r="G1451" t="inlineStr">
        <is>
          <t>Module,SCR Outlet</t>
        </is>
      </c>
      <c r="H1451" t="n">
        <v>1</v>
      </c>
      <c r="I1451" t="inlineStr">
        <is>
          <t>PHANTOM</t>
        </is>
      </c>
      <c r="J1451" t="inlineStr">
        <is>
          <t>PHANTOM</t>
        </is>
      </c>
      <c r="L1451" t="n">
        <v>10</v>
      </c>
      <c r="M1451" t="n">
        <v>1</v>
      </c>
      <c r="Q1451" t="inlineStr">
        <is>
          <t>EA</t>
        </is>
      </c>
      <c r="R1451" t="inlineStr">
        <is>
          <t>Item</t>
        </is>
      </c>
      <c r="S1451" t="n">
        <v>1</v>
      </c>
      <c r="T1451" t="n">
        <v>100</v>
      </c>
      <c r="U1451" t="n">
        <v>1</v>
      </c>
      <c r="V1451" t="n">
        <v>1</v>
      </c>
      <c r="W1451" t="inlineStr">
        <is>
          <t>Date</t>
        </is>
      </c>
      <c r="Z1451" s="153" t="n">
        <v>45142.72083333333</v>
      </c>
      <c r="AB1451" t="inlineStr">
        <is>
          <t>*</t>
        </is>
      </c>
      <c r="AD1451" t="inlineStr">
        <is>
          <t>Phantom</t>
        </is>
      </c>
      <c r="AI1451" t="n">
        <v>1</v>
      </c>
      <c r="AK1451" t="n">
        <v>1</v>
      </c>
      <c r="AL1451" t="n">
        <v>0</v>
      </c>
      <c r="AN1451" t="n">
        <v>2</v>
      </c>
      <c r="AO1451" t="n">
        <v>83</v>
      </c>
      <c r="AU1451" t="inlineStr">
        <is>
          <t>None</t>
        </is>
      </c>
    </row>
    <row r="1452" ht="14.25" customHeight="1" s="152">
      <c r="A1452" t="inlineStr">
        <is>
          <t>SCR</t>
        </is>
      </c>
      <c r="B1452" t="n">
        <v>2</v>
      </c>
      <c r="C1452" t="inlineStr">
        <is>
          <t>A072U663-00</t>
        </is>
      </c>
      <c r="D1452" t="inlineStr">
        <is>
          <t>A072U663</t>
        </is>
      </c>
      <c r="E1452" t="inlineStr">
        <is>
          <t xml:space="preserve">        -  A054V474</t>
        </is>
      </c>
      <c r="F1452" t="inlineStr">
        <is>
          <t>A054V474</t>
        </is>
      </c>
      <c r="G1452" t="inlineStr">
        <is>
          <t>EPA17-SCR MODULE-SUB ASSY</t>
        </is>
      </c>
      <c r="H1452" t="n">
        <v>1</v>
      </c>
      <c r="I1452" t="inlineStr">
        <is>
          <t>SUB ASSEMBLY</t>
        </is>
      </c>
      <c r="J1452" t="inlineStr">
        <is>
          <t>Active</t>
        </is>
      </c>
      <c r="L1452" t="n">
        <v>10</v>
      </c>
      <c r="M1452" t="n">
        <v>1</v>
      </c>
      <c r="Q1452" t="inlineStr">
        <is>
          <t>EA</t>
        </is>
      </c>
      <c r="R1452" t="inlineStr">
        <is>
          <t>Item</t>
        </is>
      </c>
      <c r="S1452" t="n">
        <v>1</v>
      </c>
      <c r="T1452" t="n">
        <v>100</v>
      </c>
      <c r="U1452" t="n">
        <v>1</v>
      </c>
      <c r="V1452" t="n">
        <v>1</v>
      </c>
      <c r="W1452" t="inlineStr">
        <is>
          <t>Date</t>
        </is>
      </c>
      <c r="Z1452" s="153" t="n">
        <v>45142.72083333333</v>
      </c>
      <c r="AB1452" t="inlineStr">
        <is>
          <t>*</t>
        </is>
      </c>
      <c r="AD1452" t="inlineStr">
        <is>
          <t>Assembly Pull</t>
        </is>
      </c>
      <c r="AE1452" t="inlineStr">
        <is>
          <t>M1200</t>
        </is>
      </c>
      <c r="AI1452" t="n">
        <v>1</v>
      </c>
      <c r="AK1452" t="n">
        <v>1</v>
      </c>
      <c r="AL1452" t="n">
        <v>1</v>
      </c>
      <c r="AN1452" t="n">
        <v>2</v>
      </c>
      <c r="AO1452" t="n">
        <v>83</v>
      </c>
      <c r="AU1452" t="inlineStr">
        <is>
          <t>None</t>
        </is>
      </c>
      <c r="AV1452" t="inlineStr">
        <is>
          <t>*</t>
        </is>
      </c>
    </row>
    <row r="1453" ht="14.25" customHeight="1" s="152">
      <c r="A1453" t="inlineStr">
        <is>
          <t>SCR</t>
        </is>
      </c>
      <c r="B1453" t="n">
        <v>3</v>
      </c>
      <c r="C1453" t="inlineStr">
        <is>
          <t>A072U663-00</t>
        </is>
      </c>
      <c r="D1453" t="inlineStr">
        <is>
          <t>A072U663</t>
        </is>
      </c>
      <c r="E1453" t="inlineStr">
        <is>
          <t xml:space="preserve">            -  A052F395</t>
        </is>
      </c>
      <c r="F1453" t="inlineStr">
        <is>
          <t>A052F395</t>
        </is>
      </c>
      <c r="G1453" t="inlineStr">
        <is>
          <t>EPA17-SCR BODY</t>
        </is>
      </c>
      <c r="H1453" t="n">
        <v>1</v>
      </c>
      <c r="I1453" t="inlineStr">
        <is>
          <t>SUB ASSEMBLY</t>
        </is>
      </c>
      <c r="J1453" t="inlineStr">
        <is>
          <t>Active</t>
        </is>
      </c>
      <c r="L1453" t="n">
        <v>10</v>
      </c>
      <c r="M1453" t="n">
        <v>1</v>
      </c>
      <c r="Q1453" t="inlineStr">
        <is>
          <t>EA</t>
        </is>
      </c>
      <c r="R1453" t="inlineStr">
        <is>
          <t>Item</t>
        </is>
      </c>
      <c r="S1453" t="n">
        <v>1</v>
      </c>
      <c r="T1453" t="n">
        <v>100</v>
      </c>
      <c r="U1453" t="n">
        <v>1</v>
      </c>
      <c r="V1453" t="n">
        <v>1</v>
      </c>
      <c r="W1453" t="inlineStr">
        <is>
          <t>Date</t>
        </is>
      </c>
      <c r="Z1453" s="153" t="n">
        <v>45142.72083333333</v>
      </c>
      <c r="AB1453" t="inlineStr">
        <is>
          <t>*</t>
        </is>
      </c>
      <c r="AD1453" t="inlineStr">
        <is>
          <t>Assembly Pull</t>
        </is>
      </c>
      <c r="AE1453" t="inlineStr">
        <is>
          <t>C500</t>
        </is>
      </c>
      <c r="AI1453" t="n">
        <v>1</v>
      </c>
      <c r="AK1453" t="n">
        <v>1</v>
      </c>
      <c r="AL1453" t="n">
        <v>1</v>
      </c>
      <c r="AN1453" t="n">
        <v>1</v>
      </c>
      <c r="AO1453" t="n">
        <v>6</v>
      </c>
      <c r="AU1453" t="inlineStr">
        <is>
          <t>None</t>
        </is>
      </c>
      <c r="AV1453" t="inlineStr">
        <is>
          <t>*</t>
        </is>
      </c>
    </row>
    <row r="1454" ht="14.25" customHeight="1" s="152">
      <c r="A1454" t="inlineStr">
        <is>
          <t>SCR</t>
        </is>
      </c>
      <c r="B1454" t="n">
        <v>4</v>
      </c>
      <c r="C1454" t="inlineStr">
        <is>
          <t>A072U663-00</t>
        </is>
      </c>
      <c r="D1454" t="inlineStr">
        <is>
          <t>A072U663</t>
        </is>
      </c>
      <c r="E1454" t="inlineStr">
        <is>
          <t xml:space="preserve">                    A052F395F</t>
        </is>
      </c>
      <c r="F1454" t="inlineStr">
        <is>
          <t>A052F395</t>
        </is>
      </c>
      <c r="G1454" t="inlineStr">
        <is>
          <t>EPA17-SCR BODY</t>
        </is>
      </c>
      <c r="H1454" t="n">
        <v>1</v>
      </c>
      <c r="I1454" t="inlineStr">
        <is>
          <t>RAW MATERIAL</t>
        </is>
      </c>
      <c r="J1454" t="inlineStr">
        <is>
          <t>Active</t>
        </is>
      </c>
      <c r="L1454" t="n">
        <v>10</v>
      </c>
      <c r="M1454" t="n">
        <v>1</v>
      </c>
      <c r="Q1454" t="inlineStr">
        <is>
          <t>EA</t>
        </is>
      </c>
      <c r="R1454" t="inlineStr">
        <is>
          <t>Item</t>
        </is>
      </c>
      <c r="S1454" t="n">
        <v>1</v>
      </c>
      <c r="T1454" t="n">
        <v>100</v>
      </c>
      <c r="U1454" t="n">
        <v>1</v>
      </c>
      <c r="V1454" t="n">
        <v>1</v>
      </c>
      <c r="W1454" t="inlineStr">
        <is>
          <t>Date</t>
        </is>
      </c>
      <c r="Z1454" s="153" t="n">
        <v>45142.72083333333</v>
      </c>
      <c r="AB1454" t="inlineStr">
        <is>
          <t>*</t>
        </is>
      </c>
      <c r="AD1454" t="inlineStr">
        <is>
          <t>Assembly Pull</t>
        </is>
      </c>
      <c r="AE1454" t="inlineStr">
        <is>
          <t>LSLASER</t>
        </is>
      </c>
      <c r="AI1454" t="n">
        <v>1</v>
      </c>
      <c r="AK1454" t="n">
        <v>1</v>
      </c>
      <c r="AL1454" t="n">
        <v>5</v>
      </c>
      <c r="AN1454" t="n">
        <v>0</v>
      </c>
      <c r="AO1454" t="n">
        <v>5</v>
      </c>
      <c r="AU1454" t="inlineStr">
        <is>
          <t>None</t>
        </is>
      </c>
      <c r="AV1454" t="inlineStr">
        <is>
          <t>*</t>
        </is>
      </c>
    </row>
    <row r="1455" ht="14.25" customHeight="1" s="152">
      <c r="A1455" t="inlineStr">
        <is>
          <t>SCR</t>
        </is>
      </c>
      <c r="B1455" t="n">
        <v>3</v>
      </c>
      <c r="C1455" t="inlineStr">
        <is>
          <t>A072U663-00</t>
        </is>
      </c>
      <c r="D1455" t="inlineStr">
        <is>
          <t>A072U663</t>
        </is>
      </c>
      <c r="E1455" t="inlineStr">
        <is>
          <t xml:space="preserve">            -  A049F992</t>
        </is>
      </c>
      <c r="F1455" t="inlineStr">
        <is>
          <t>A049F992</t>
        </is>
      </c>
      <c r="G1455" t="inlineStr">
        <is>
          <t>EPA17-AMMONIA SLIP CATALYST</t>
        </is>
      </c>
      <c r="H1455" t="n">
        <v>1</v>
      </c>
      <c r="I1455" t="inlineStr">
        <is>
          <t>PHANTOM</t>
        </is>
      </c>
      <c r="J1455" t="inlineStr">
        <is>
          <t>PHANTOM</t>
        </is>
      </c>
      <c r="L1455" t="n">
        <v>20</v>
      </c>
      <c r="M1455" t="n">
        <v>1</v>
      </c>
      <c r="Q1455" t="inlineStr">
        <is>
          <t>EA</t>
        </is>
      </c>
      <c r="R1455" t="inlineStr">
        <is>
          <t>Item</t>
        </is>
      </c>
      <c r="S1455" t="n">
        <v>1</v>
      </c>
      <c r="T1455" t="n">
        <v>100</v>
      </c>
      <c r="U1455" t="n">
        <v>1</v>
      </c>
      <c r="V1455" t="n">
        <v>1</v>
      </c>
      <c r="W1455" t="inlineStr">
        <is>
          <t>Date</t>
        </is>
      </c>
      <c r="Z1455" s="153" t="n">
        <v>45142.72083333333</v>
      </c>
      <c r="AB1455" t="inlineStr">
        <is>
          <t>*</t>
        </is>
      </c>
      <c r="AD1455" t="inlineStr">
        <is>
          <t>Phantom</t>
        </is>
      </c>
      <c r="AE1455" t="inlineStr">
        <is>
          <t>C500</t>
        </is>
      </c>
      <c r="AI1455" t="n">
        <v>1</v>
      </c>
      <c r="AK1455" t="n">
        <v>1</v>
      </c>
      <c r="AL1455" t="n">
        <v>0</v>
      </c>
      <c r="AN1455" t="n">
        <v>0</v>
      </c>
      <c r="AO1455" t="n">
        <v>82</v>
      </c>
      <c r="AU1455" t="inlineStr">
        <is>
          <t>None</t>
        </is>
      </c>
    </row>
    <row r="1456" ht="14.25" customHeight="1" s="152">
      <c r="A1456" t="inlineStr">
        <is>
          <t>SCR</t>
        </is>
      </c>
      <c r="B1456" t="n">
        <v>4</v>
      </c>
      <c r="C1456" t="inlineStr">
        <is>
          <t>A072U663-00</t>
        </is>
      </c>
      <c r="D1456" t="inlineStr">
        <is>
          <t>A072U663</t>
        </is>
      </c>
      <c r="E1456" t="inlineStr">
        <is>
          <t xml:space="preserve">                    A049F992A</t>
        </is>
      </c>
      <c r="F1456" t="inlineStr">
        <is>
          <t>A049F992</t>
        </is>
      </c>
      <c r="G1456" t="inlineStr">
        <is>
          <t>EPA17-AMMONIA SLIP CATALYST</t>
        </is>
      </c>
      <c r="H1456" t="n">
        <v>1</v>
      </c>
      <c r="I1456" t="inlineStr">
        <is>
          <t>RAW MATERIAL</t>
        </is>
      </c>
      <c r="J1456" t="inlineStr">
        <is>
          <t>Active</t>
        </is>
      </c>
      <c r="L1456" t="n">
        <v>10</v>
      </c>
      <c r="M1456" t="n">
        <v>1</v>
      </c>
      <c r="Q1456" t="inlineStr">
        <is>
          <t>EA</t>
        </is>
      </c>
      <c r="R1456" t="inlineStr">
        <is>
          <t>Item</t>
        </is>
      </c>
      <c r="S1456" t="n">
        <v>1</v>
      </c>
      <c r="T1456" t="n">
        <v>100</v>
      </c>
      <c r="U1456" t="n">
        <v>1</v>
      </c>
      <c r="V1456" t="n">
        <v>1</v>
      </c>
      <c r="W1456" t="inlineStr">
        <is>
          <t>Date</t>
        </is>
      </c>
      <c r="Z1456" s="153" t="n">
        <v>45142.72083333333</v>
      </c>
      <c r="AB1456" t="inlineStr">
        <is>
          <t>*</t>
        </is>
      </c>
      <c r="AD1456" t="inlineStr">
        <is>
          <t>Assembly Pull</t>
        </is>
      </c>
      <c r="AE1456" t="inlineStr">
        <is>
          <t>C500</t>
        </is>
      </c>
      <c r="AI1456" t="n">
        <v>1</v>
      </c>
      <c r="AK1456" t="n">
        <v>1</v>
      </c>
      <c r="AL1456" t="n">
        <v>10</v>
      </c>
      <c r="AN1456" t="n">
        <v>0</v>
      </c>
      <c r="AO1456" t="n">
        <v>12</v>
      </c>
      <c r="AU1456" t="inlineStr">
        <is>
          <t>None</t>
        </is>
      </c>
      <c r="AV1456" t="inlineStr">
        <is>
          <t>*</t>
        </is>
      </c>
    </row>
    <row r="1457" ht="14.25" customHeight="1" s="152">
      <c r="A1457" t="inlineStr">
        <is>
          <t>SCR</t>
        </is>
      </c>
      <c r="B1457" t="n">
        <v>4</v>
      </c>
      <c r="C1457" t="inlineStr">
        <is>
          <t>A072U663-00</t>
        </is>
      </c>
      <c r="D1457" t="inlineStr">
        <is>
          <t>A072U663</t>
        </is>
      </c>
      <c r="E1457" t="inlineStr">
        <is>
          <t xml:space="preserve">                    Q196100</t>
        </is>
      </c>
      <c r="F1457" t="inlineStr">
        <is>
          <t>Q196100</t>
        </is>
      </c>
      <c r="G1457" t="inlineStr">
        <is>
          <t>PRECIOUS METAL PLATINUM PER PRINT</t>
        </is>
      </c>
      <c r="H1457" t="n">
        <v>1</v>
      </c>
      <c r="I1457" t="inlineStr">
        <is>
          <t>RAW MATERIAL</t>
        </is>
      </c>
      <c r="J1457" t="inlineStr">
        <is>
          <t>Active</t>
        </is>
      </c>
      <c r="L1457" t="n">
        <v>20</v>
      </c>
      <c r="M1457" t="n">
        <v>1</v>
      </c>
      <c r="Q1457" t="inlineStr">
        <is>
          <t>TZ</t>
        </is>
      </c>
      <c r="R1457" t="inlineStr">
        <is>
          <t>Item</t>
        </is>
      </c>
      <c r="S1457" t="n">
        <v>0.007557</v>
      </c>
      <c r="T1457" t="n">
        <v>100</v>
      </c>
      <c r="U1457" t="n">
        <v>1</v>
      </c>
      <c r="V1457" t="n">
        <v>0.007557</v>
      </c>
      <c r="W1457" t="inlineStr">
        <is>
          <t>Date</t>
        </is>
      </c>
      <c r="Z1457" s="153" t="n">
        <v>45142.72083333333</v>
      </c>
      <c r="AB1457" t="inlineStr">
        <is>
          <t>*</t>
        </is>
      </c>
      <c r="AC1457" t="inlineStr">
        <is>
          <t>MPTBR898</t>
        </is>
      </c>
      <c r="AD1457" t="inlineStr">
        <is>
          <t>Assembly Pull</t>
        </is>
      </c>
      <c r="AE1457" t="inlineStr">
        <is>
          <t>PGM</t>
        </is>
      </c>
      <c r="AI1457" t="n">
        <v>0.007557</v>
      </c>
      <c r="AK1457" t="n">
        <v>1</v>
      </c>
      <c r="AL1457" t="n">
        <v>80</v>
      </c>
      <c r="AN1457" t="n">
        <v>0</v>
      </c>
      <c r="AO1457" t="n">
        <v>82</v>
      </c>
      <c r="AU1457" t="inlineStr">
        <is>
          <t>None</t>
        </is>
      </c>
      <c r="AV1457" t="inlineStr">
        <is>
          <t>*</t>
        </is>
      </c>
    </row>
    <row r="1458" ht="14.25" customHeight="1" s="152">
      <c r="A1458" t="inlineStr">
        <is>
          <t>SCR</t>
        </is>
      </c>
      <c r="B1458" t="n">
        <v>3</v>
      </c>
      <c r="C1458" t="inlineStr">
        <is>
          <t>A072U663-00</t>
        </is>
      </c>
      <c r="D1458" t="inlineStr">
        <is>
          <t>A072U663</t>
        </is>
      </c>
      <c r="E1458" t="inlineStr">
        <is>
          <t xml:space="preserve">                A054X650</t>
        </is>
      </c>
      <c r="F1458" t="inlineStr">
        <is>
          <t>A054X650</t>
        </is>
      </c>
      <c r="G1458" t="inlineStr">
        <is>
          <t>EPA17-SUBSTRATE MOUNTING MAT</t>
        </is>
      </c>
      <c r="H1458" t="n">
        <v>1</v>
      </c>
      <c r="I1458" t="inlineStr">
        <is>
          <t>RAW MATERIAL</t>
        </is>
      </c>
      <c r="J1458" t="inlineStr">
        <is>
          <t>Active</t>
        </is>
      </c>
      <c r="L1458" t="n">
        <v>30</v>
      </c>
      <c r="M1458" t="n">
        <v>1</v>
      </c>
      <c r="Q1458" t="inlineStr">
        <is>
          <t>EA</t>
        </is>
      </c>
      <c r="R1458" t="inlineStr">
        <is>
          <t>Item</t>
        </is>
      </c>
      <c r="S1458" t="n">
        <v>1</v>
      </c>
      <c r="T1458" t="n">
        <v>100</v>
      </c>
      <c r="U1458" t="n">
        <v>1</v>
      </c>
      <c r="V1458" t="n">
        <v>1</v>
      </c>
      <c r="W1458" t="inlineStr">
        <is>
          <t>Date</t>
        </is>
      </c>
      <c r="Z1458" s="153" t="n">
        <v>45142.72083333333</v>
      </c>
      <c r="AB1458" t="inlineStr">
        <is>
          <t>*</t>
        </is>
      </c>
      <c r="AD1458" t="inlineStr">
        <is>
          <t>Assembly Pull</t>
        </is>
      </c>
      <c r="AE1458" t="inlineStr">
        <is>
          <t>C500</t>
        </is>
      </c>
      <c r="AI1458" t="n">
        <v>1</v>
      </c>
      <c r="AK1458" t="n">
        <v>1</v>
      </c>
      <c r="AL1458" t="n">
        <v>5</v>
      </c>
      <c r="AN1458" t="n">
        <v>0</v>
      </c>
      <c r="AO1458" t="n">
        <v>7</v>
      </c>
      <c r="AU1458" t="inlineStr">
        <is>
          <t>None</t>
        </is>
      </c>
      <c r="AV1458" t="inlineStr">
        <is>
          <t>*</t>
        </is>
      </c>
    </row>
    <row r="1459" ht="14.25" customHeight="1" s="152">
      <c r="A1459" t="inlineStr">
        <is>
          <t>SCR</t>
        </is>
      </c>
      <c r="B1459" t="n">
        <v>3</v>
      </c>
      <c r="C1459" t="inlineStr">
        <is>
          <t>A072U663-00</t>
        </is>
      </c>
      <c r="D1459" t="inlineStr">
        <is>
          <t>A072U663</t>
        </is>
      </c>
      <c r="E1459" t="inlineStr">
        <is>
          <t xml:space="preserve">                A049F990</t>
        </is>
      </c>
      <c r="F1459" t="inlineStr">
        <is>
          <t>A049F990</t>
        </is>
      </c>
      <c r="G1459" t="inlineStr">
        <is>
          <t>EPA17-SCR CATALYST</t>
        </is>
      </c>
      <c r="H1459" t="n">
        <v>1</v>
      </c>
      <c r="I1459" t="inlineStr">
        <is>
          <t>RAW MATERIAL</t>
        </is>
      </c>
      <c r="J1459" t="inlineStr">
        <is>
          <t>Active</t>
        </is>
      </c>
      <c r="L1459" t="n">
        <v>40</v>
      </c>
      <c r="M1459" t="n">
        <v>1</v>
      </c>
      <c r="Q1459" t="inlineStr">
        <is>
          <t>EA</t>
        </is>
      </c>
      <c r="R1459" t="inlineStr">
        <is>
          <t>Item</t>
        </is>
      </c>
      <c r="S1459" t="n">
        <v>1</v>
      </c>
      <c r="T1459" t="n">
        <v>100</v>
      </c>
      <c r="U1459" t="n">
        <v>1</v>
      </c>
      <c r="V1459" t="n">
        <v>1</v>
      </c>
      <c r="W1459" t="inlineStr">
        <is>
          <t>Date</t>
        </is>
      </c>
      <c r="Z1459" s="153" t="n">
        <v>45142.72083333333</v>
      </c>
      <c r="AB1459" t="inlineStr">
        <is>
          <t>*</t>
        </is>
      </c>
      <c r="AD1459" t="inlineStr">
        <is>
          <t>Assembly Pull</t>
        </is>
      </c>
      <c r="AE1459" t="inlineStr">
        <is>
          <t>C500</t>
        </is>
      </c>
      <c r="AI1459" t="n">
        <v>1</v>
      </c>
      <c r="AK1459" t="n">
        <v>1</v>
      </c>
      <c r="AL1459" t="n">
        <v>10</v>
      </c>
      <c r="AN1459" t="n">
        <v>0</v>
      </c>
      <c r="AO1459" t="n">
        <v>12</v>
      </c>
      <c r="AU1459" t="inlineStr">
        <is>
          <t>None</t>
        </is>
      </c>
      <c r="AV1459" t="inlineStr">
        <is>
          <t>*</t>
        </is>
      </c>
    </row>
    <row r="1460" ht="14.25" customHeight="1" s="152">
      <c r="A1460" t="inlineStr">
        <is>
          <t>SCR</t>
        </is>
      </c>
      <c r="B1460" t="n">
        <v>3</v>
      </c>
      <c r="C1460" t="inlineStr">
        <is>
          <t>A072U663-00</t>
        </is>
      </c>
      <c r="D1460" t="inlineStr">
        <is>
          <t>A072U663</t>
        </is>
      </c>
      <c r="E1460" t="inlineStr">
        <is>
          <t xml:space="preserve">                A054X652</t>
        </is>
      </c>
      <c r="F1460" t="inlineStr">
        <is>
          <t>A054X652</t>
        </is>
      </c>
      <c r="G1460" t="inlineStr">
        <is>
          <t>EPA17-SUBSTRATE MOUNTING MAT</t>
        </is>
      </c>
      <c r="H1460" t="n">
        <v>1</v>
      </c>
      <c r="I1460" t="inlineStr">
        <is>
          <t>RAW MATERIAL</t>
        </is>
      </c>
      <c r="J1460" t="inlineStr">
        <is>
          <t>Active</t>
        </is>
      </c>
      <c r="L1460" t="n">
        <v>50</v>
      </c>
      <c r="M1460" t="n">
        <v>1</v>
      </c>
      <c r="Q1460" t="inlineStr">
        <is>
          <t>EA</t>
        </is>
      </c>
      <c r="R1460" t="inlineStr">
        <is>
          <t>Item</t>
        </is>
      </c>
      <c r="S1460" t="n">
        <v>1</v>
      </c>
      <c r="T1460" t="n">
        <v>100</v>
      </c>
      <c r="U1460" t="n">
        <v>1</v>
      </c>
      <c r="V1460" t="n">
        <v>1</v>
      </c>
      <c r="W1460" t="inlineStr">
        <is>
          <t>Date</t>
        </is>
      </c>
      <c r="Z1460" s="153" t="n">
        <v>45142.72083333333</v>
      </c>
      <c r="AB1460" t="inlineStr">
        <is>
          <t>*</t>
        </is>
      </c>
      <c r="AD1460" t="inlineStr">
        <is>
          <t>Assembly Pull</t>
        </is>
      </c>
      <c r="AE1460" t="inlineStr">
        <is>
          <t>C500</t>
        </is>
      </c>
      <c r="AI1460" t="n">
        <v>1</v>
      </c>
      <c r="AK1460" t="n">
        <v>1</v>
      </c>
      <c r="AL1460" t="n">
        <v>5</v>
      </c>
      <c r="AN1460" t="n">
        <v>0</v>
      </c>
      <c r="AO1460" t="n">
        <v>7</v>
      </c>
      <c r="AU1460" t="inlineStr">
        <is>
          <t>None</t>
        </is>
      </c>
      <c r="AV1460" t="inlineStr">
        <is>
          <t>*</t>
        </is>
      </c>
    </row>
    <row r="1461" ht="14.25" customHeight="1" s="152">
      <c r="A1461" t="inlineStr">
        <is>
          <t>SCR</t>
        </is>
      </c>
      <c r="B1461" t="n">
        <v>2</v>
      </c>
      <c r="C1461" t="inlineStr">
        <is>
          <t>A072U663-00</t>
        </is>
      </c>
      <c r="D1461" t="inlineStr">
        <is>
          <t>A072U663</t>
        </is>
      </c>
      <c r="E1461" t="inlineStr">
        <is>
          <t xml:space="preserve">            A052F134</t>
        </is>
      </c>
      <c r="F1461" t="inlineStr">
        <is>
          <t>A052F134</t>
        </is>
      </c>
      <c r="G1461" t="inlineStr">
        <is>
          <t>EPA17-HEAT SHIELD-OUTLET</t>
        </is>
      </c>
      <c r="H1461" t="n">
        <v>1</v>
      </c>
      <c r="I1461" t="inlineStr">
        <is>
          <t>RAW MATERIAL</t>
        </is>
      </c>
      <c r="J1461" t="inlineStr">
        <is>
          <t>Active</t>
        </is>
      </c>
      <c r="L1461" t="n">
        <v>20</v>
      </c>
      <c r="M1461" t="n">
        <v>1</v>
      </c>
      <c r="Q1461" t="inlineStr">
        <is>
          <t>EA</t>
        </is>
      </c>
      <c r="R1461" t="inlineStr">
        <is>
          <t>Item</t>
        </is>
      </c>
      <c r="S1461" t="n">
        <v>2</v>
      </c>
      <c r="T1461" t="n">
        <v>100</v>
      </c>
      <c r="U1461" t="n">
        <v>1</v>
      </c>
      <c r="V1461" t="n">
        <v>2</v>
      </c>
      <c r="W1461" t="inlineStr">
        <is>
          <t>Date</t>
        </is>
      </c>
      <c r="Z1461" s="153" t="n">
        <v>45142.72083333333</v>
      </c>
      <c r="AB1461" t="inlineStr">
        <is>
          <t>*</t>
        </is>
      </c>
      <c r="AD1461" t="inlineStr">
        <is>
          <t>Assembly Pull</t>
        </is>
      </c>
      <c r="AE1461" t="inlineStr">
        <is>
          <t>MFRJ KITS</t>
        </is>
      </c>
      <c r="AI1461" t="n">
        <v>2</v>
      </c>
      <c r="AK1461" t="n">
        <v>1</v>
      </c>
      <c r="AL1461" t="n">
        <v>10</v>
      </c>
      <c r="AN1461" t="n">
        <v>0</v>
      </c>
      <c r="AO1461" t="n">
        <v>12</v>
      </c>
      <c r="AU1461" t="inlineStr">
        <is>
          <t>None</t>
        </is>
      </c>
      <c r="AV1461" t="inlineStr">
        <is>
          <t>*</t>
        </is>
      </c>
    </row>
    <row r="1462" ht="14.25" customHeight="1" s="152">
      <c r="A1462" t="inlineStr">
        <is>
          <t>SCR</t>
        </is>
      </c>
      <c r="B1462" t="n">
        <v>2</v>
      </c>
      <c r="C1462" t="inlineStr">
        <is>
          <t>A072U663-00</t>
        </is>
      </c>
      <c r="D1462" t="inlineStr">
        <is>
          <t>A072U663</t>
        </is>
      </c>
      <c r="E1462" t="inlineStr">
        <is>
          <t xml:space="preserve">            A063Z863</t>
        </is>
      </c>
      <c r="F1462" t="inlineStr">
        <is>
          <t>A063Z863</t>
        </is>
      </c>
      <c r="G1462" t="inlineStr">
        <is>
          <t>EPA21-INSULATION</t>
        </is>
      </c>
      <c r="H1462" t="n">
        <v>1</v>
      </c>
      <c r="I1462" t="inlineStr">
        <is>
          <t>RAW MATERIAL</t>
        </is>
      </c>
      <c r="J1462" t="inlineStr">
        <is>
          <t>Active</t>
        </is>
      </c>
      <c r="L1462" t="n">
        <v>30</v>
      </c>
      <c r="M1462" t="n">
        <v>1</v>
      </c>
      <c r="Q1462" t="inlineStr">
        <is>
          <t>EA</t>
        </is>
      </c>
      <c r="R1462" t="inlineStr">
        <is>
          <t>Item</t>
        </is>
      </c>
      <c r="S1462" t="n">
        <v>2</v>
      </c>
      <c r="T1462" t="n">
        <v>100</v>
      </c>
      <c r="U1462" t="n">
        <v>1</v>
      </c>
      <c r="V1462" t="n">
        <v>2</v>
      </c>
      <c r="W1462" t="inlineStr">
        <is>
          <t>Date</t>
        </is>
      </c>
      <c r="Z1462" s="153" t="n">
        <v>45142.72083333333</v>
      </c>
      <c r="AB1462" t="inlineStr">
        <is>
          <t>*</t>
        </is>
      </c>
      <c r="AD1462" t="inlineStr">
        <is>
          <t>Assembly Pull</t>
        </is>
      </c>
      <c r="AE1462" t="inlineStr">
        <is>
          <t>MFRJ KITS</t>
        </is>
      </c>
      <c r="AI1462" t="n">
        <v>2</v>
      </c>
      <c r="AK1462" t="n">
        <v>1</v>
      </c>
      <c r="AL1462" t="n">
        <v>15</v>
      </c>
      <c r="AN1462" t="n">
        <v>0</v>
      </c>
      <c r="AO1462" t="n">
        <v>17</v>
      </c>
      <c r="AU1462" t="inlineStr">
        <is>
          <t>None</t>
        </is>
      </c>
      <c r="AV1462" t="inlineStr">
        <is>
          <t>*</t>
        </is>
      </c>
    </row>
    <row r="1463" ht="14.25" customHeight="1" s="152">
      <c r="A1463" t="inlineStr">
        <is>
          <t>SCR</t>
        </is>
      </c>
      <c r="B1463" t="n">
        <v>2</v>
      </c>
      <c r="C1463" t="inlineStr">
        <is>
          <t>A072U663-00</t>
        </is>
      </c>
      <c r="D1463" t="inlineStr">
        <is>
          <t>A072U663</t>
        </is>
      </c>
      <c r="E1463" t="inlineStr">
        <is>
          <t xml:space="preserve">            A063Z864</t>
        </is>
      </c>
      <c r="F1463" t="inlineStr">
        <is>
          <t>A063Z864</t>
        </is>
      </c>
      <c r="G1463" t="inlineStr">
        <is>
          <t>EPA21-INSULATION</t>
        </is>
      </c>
      <c r="H1463" t="n">
        <v>1</v>
      </c>
      <c r="I1463" t="inlineStr">
        <is>
          <t>RAW MATERIAL</t>
        </is>
      </c>
      <c r="J1463" t="inlineStr">
        <is>
          <t>Active</t>
        </is>
      </c>
      <c r="L1463" t="n">
        <v>40</v>
      </c>
      <c r="M1463" t="n">
        <v>1</v>
      </c>
      <c r="Q1463" t="inlineStr">
        <is>
          <t>EA</t>
        </is>
      </c>
      <c r="R1463" t="inlineStr">
        <is>
          <t>Item</t>
        </is>
      </c>
      <c r="S1463" t="n">
        <v>2</v>
      </c>
      <c r="T1463" t="n">
        <v>100</v>
      </c>
      <c r="U1463" t="n">
        <v>1</v>
      </c>
      <c r="V1463" t="n">
        <v>2</v>
      </c>
      <c r="W1463" t="inlineStr">
        <is>
          <t>Date</t>
        </is>
      </c>
      <c r="Z1463" s="153" t="n">
        <v>45142.72083333333</v>
      </c>
      <c r="AB1463" t="inlineStr">
        <is>
          <t>*</t>
        </is>
      </c>
      <c r="AD1463" t="inlineStr">
        <is>
          <t>Assembly Pull</t>
        </is>
      </c>
      <c r="AE1463" t="inlineStr">
        <is>
          <t>MFRJ KITS</t>
        </is>
      </c>
      <c r="AI1463" t="n">
        <v>2</v>
      </c>
      <c r="AK1463" t="n">
        <v>1</v>
      </c>
      <c r="AL1463" t="n">
        <v>15</v>
      </c>
      <c r="AN1463" t="n">
        <v>0</v>
      </c>
      <c r="AO1463" t="n">
        <v>17</v>
      </c>
      <c r="AU1463" t="inlineStr">
        <is>
          <t>None</t>
        </is>
      </c>
      <c r="AV1463" t="inlineStr">
        <is>
          <t>*</t>
        </is>
      </c>
    </row>
    <row r="1464" ht="14.25" customHeight="1" s="152">
      <c r="A1464" t="inlineStr">
        <is>
          <t>SCR</t>
        </is>
      </c>
      <c r="B1464" t="n">
        <v>2</v>
      </c>
      <c r="C1464" t="inlineStr">
        <is>
          <t>A072U663-00</t>
        </is>
      </c>
      <c r="D1464" t="inlineStr">
        <is>
          <t>A072U663</t>
        </is>
      </c>
      <c r="E1464" t="inlineStr">
        <is>
          <t xml:space="preserve">            A052F060</t>
        </is>
      </c>
      <c r="F1464" t="inlineStr">
        <is>
          <t>A052F060</t>
        </is>
      </c>
      <c r="G1464" t="inlineStr">
        <is>
          <t>EPA17-HEAT SHIELD</t>
        </is>
      </c>
      <c r="H1464" t="n">
        <v>1</v>
      </c>
      <c r="I1464" t="inlineStr">
        <is>
          <t>RAW MATERIAL</t>
        </is>
      </c>
      <c r="J1464" t="inlineStr">
        <is>
          <t>Active</t>
        </is>
      </c>
      <c r="L1464" t="n">
        <v>50</v>
      </c>
      <c r="M1464" t="n">
        <v>1</v>
      </c>
      <c r="Q1464" t="inlineStr">
        <is>
          <t>EA</t>
        </is>
      </c>
      <c r="R1464" t="inlineStr">
        <is>
          <t>Item</t>
        </is>
      </c>
      <c r="S1464" t="n">
        <v>1</v>
      </c>
      <c r="T1464" t="n">
        <v>100</v>
      </c>
      <c r="U1464" t="n">
        <v>1</v>
      </c>
      <c r="V1464" t="n">
        <v>1</v>
      </c>
      <c r="W1464" t="inlineStr">
        <is>
          <t>Date</t>
        </is>
      </c>
      <c r="Z1464" s="153" t="n">
        <v>45142.72083333333</v>
      </c>
      <c r="AB1464" t="inlineStr">
        <is>
          <t>*</t>
        </is>
      </c>
      <c r="AD1464" t="inlineStr">
        <is>
          <t>Assembly Pull</t>
        </is>
      </c>
      <c r="AE1464" t="inlineStr">
        <is>
          <t>MFRJ KITS</t>
        </is>
      </c>
      <c r="AI1464" t="n">
        <v>1</v>
      </c>
      <c r="AK1464" t="n">
        <v>1</v>
      </c>
      <c r="AL1464" t="n">
        <v>10</v>
      </c>
      <c r="AN1464" t="n">
        <v>0</v>
      </c>
      <c r="AO1464" t="n">
        <v>12</v>
      </c>
      <c r="AU1464" t="inlineStr">
        <is>
          <t>None</t>
        </is>
      </c>
      <c r="AV1464" t="inlineStr">
        <is>
          <t>*</t>
        </is>
      </c>
    </row>
    <row r="1465" ht="14.25" customHeight="1" s="152">
      <c r="A1465" t="inlineStr">
        <is>
          <t>SCR</t>
        </is>
      </c>
      <c r="B1465" t="n">
        <v>2</v>
      </c>
      <c r="C1465" t="inlineStr">
        <is>
          <t>A072U663-00</t>
        </is>
      </c>
      <c r="D1465" t="inlineStr">
        <is>
          <t>A072U663</t>
        </is>
      </c>
      <c r="E1465" t="inlineStr">
        <is>
          <t xml:space="preserve">            A054T634</t>
        </is>
      </c>
      <c r="F1465" t="inlineStr">
        <is>
          <t>A054T634</t>
        </is>
      </c>
      <c r="G1465" t="inlineStr">
        <is>
          <t>EPA17-HEAT SHIELD-OUTLET</t>
        </is>
      </c>
      <c r="H1465" t="n">
        <v>1</v>
      </c>
      <c r="I1465" t="inlineStr">
        <is>
          <t>RAW MATERIAL</t>
        </is>
      </c>
      <c r="J1465" t="inlineStr">
        <is>
          <t>Active</t>
        </is>
      </c>
      <c r="L1465" t="n">
        <v>60</v>
      </c>
      <c r="M1465" t="n">
        <v>1</v>
      </c>
      <c r="Q1465" t="inlineStr">
        <is>
          <t>EA</t>
        </is>
      </c>
      <c r="R1465" t="inlineStr">
        <is>
          <t>Item</t>
        </is>
      </c>
      <c r="S1465" t="n">
        <v>1</v>
      </c>
      <c r="T1465" t="n">
        <v>100</v>
      </c>
      <c r="U1465" t="n">
        <v>1</v>
      </c>
      <c r="V1465" t="n">
        <v>1</v>
      </c>
      <c r="W1465" t="inlineStr">
        <is>
          <t>Date</t>
        </is>
      </c>
      <c r="Z1465" s="153" t="n">
        <v>45142.72083333333</v>
      </c>
      <c r="AB1465" t="inlineStr">
        <is>
          <t>*</t>
        </is>
      </c>
      <c r="AD1465" t="inlineStr">
        <is>
          <t>Assembly Pull</t>
        </is>
      </c>
      <c r="AE1465" t="inlineStr">
        <is>
          <t>MFRJ KITS</t>
        </is>
      </c>
      <c r="AI1465" t="n">
        <v>1</v>
      </c>
      <c r="AK1465" t="n">
        <v>1</v>
      </c>
      <c r="AL1465" t="n">
        <v>10</v>
      </c>
      <c r="AN1465" t="n">
        <v>0</v>
      </c>
      <c r="AO1465" t="n">
        <v>12</v>
      </c>
      <c r="AU1465" t="inlineStr">
        <is>
          <t>None</t>
        </is>
      </c>
      <c r="AV1465" t="inlineStr">
        <is>
          <t>*</t>
        </is>
      </c>
    </row>
    <row r="1466" ht="14.25" customHeight="1" s="152">
      <c r="A1466" t="inlineStr">
        <is>
          <t>SCR</t>
        </is>
      </c>
      <c r="B1466" t="n">
        <v>2</v>
      </c>
      <c r="C1466" t="inlineStr">
        <is>
          <t>A072U663-00</t>
        </is>
      </c>
      <c r="D1466" t="inlineStr">
        <is>
          <t>A072U663</t>
        </is>
      </c>
      <c r="E1466" t="inlineStr">
        <is>
          <t xml:space="preserve">            A054M792</t>
        </is>
      </c>
      <c r="F1466" t="inlineStr">
        <is>
          <t>A054M792</t>
        </is>
      </c>
      <c r="G1466" t="inlineStr">
        <is>
          <t>EPA17-FLANGED HEAT SHIELD</t>
        </is>
      </c>
      <c r="H1466" t="n">
        <v>1</v>
      </c>
      <c r="I1466" t="inlineStr">
        <is>
          <t>RAW MATERIAL</t>
        </is>
      </c>
      <c r="J1466" t="inlineStr">
        <is>
          <t>Active</t>
        </is>
      </c>
      <c r="L1466" t="n">
        <v>70</v>
      </c>
      <c r="M1466" t="n">
        <v>1</v>
      </c>
      <c r="Q1466" t="inlineStr">
        <is>
          <t>EA</t>
        </is>
      </c>
      <c r="R1466" t="inlineStr">
        <is>
          <t>Item</t>
        </is>
      </c>
      <c r="S1466" t="n">
        <v>1</v>
      </c>
      <c r="T1466" t="n">
        <v>100</v>
      </c>
      <c r="U1466" t="n">
        <v>1</v>
      </c>
      <c r="V1466" t="n">
        <v>1</v>
      </c>
      <c r="W1466" t="inlineStr">
        <is>
          <t>Date</t>
        </is>
      </c>
      <c r="Z1466" s="153" t="n">
        <v>45142.72083333333</v>
      </c>
      <c r="AB1466" t="inlineStr">
        <is>
          <t>*</t>
        </is>
      </c>
      <c r="AD1466" t="inlineStr">
        <is>
          <t>Assembly Pull</t>
        </is>
      </c>
      <c r="AE1466" t="inlineStr">
        <is>
          <t>MFRJ KITS</t>
        </is>
      </c>
      <c r="AI1466" t="n">
        <v>1</v>
      </c>
      <c r="AK1466" t="n">
        <v>1</v>
      </c>
      <c r="AL1466" t="n">
        <v>10</v>
      </c>
      <c r="AN1466" t="n">
        <v>0</v>
      </c>
      <c r="AO1466" t="n">
        <v>12</v>
      </c>
      <c r="AU1466" t="inlineStr">
        <is>
          <t>None</t>
        </is>
      </c>
      <c r="AV1466" t="inlineStr">
        <is>
          <t>*</t>
        </is>
      </c>
    </row>
    <row r="1467" ht="14.25" customHeight="1" s="152">
      <c r="A1467" t="inlineStr">
        <is>
          <t>SCR</t>
        </is>
      </c>
      <c r="B1467" t="n">
        <v>2</v>
      </c>
      <c r="C1467" t="inlineStr">
        <is>
          <t>A072U663-00</t>
        </is>
      </c>
      <c r="D1467" t="inlineStr">
        <is>
          <t>A072U663</t>
        </is>
      </c>
      <c r="E1467" t="inlineStr">
        <is>
          <t xml:space="preserve">            A054M801</t>
        </is>
      </c>
      <c r="F1467" t="inlineStr">
        <is>
          <t>A054M801</t>
        </is>
      </c>
      <c r="G1467" t="inlineStr">
        <is>
          <t>EPA17-HEAT SHIELD</t>
        </is>
      </c>
      <c r="H1467" t="n">
        <v>1</v>
      </c>
      <c r="I1467" t="inlineStr">
        <is>
          <t>RAW MATERIAL</t>
        </is>
      </c>
      <c r="J1467" t="inlineStr">
        <is>
          <t>Active</t>
        </is>
      </c>
      <c r="L1467" t="n">
        <v>80</v>
      </c>
      <c r="M1467" t="n">
        <v>1</v>
      </c>
      <c r="Q1467" t="inlineStr">
        <is>
          <t>EA</t>
        </is>
      </c>
      <c r="R1467" t="inlineStr">
        <is>
          <t>Item</t>
        </is>
      </c>
      <c r="S1467" t="n">
        <v>1</v>
      </c>
      <c r="T1467" t="n">
        <v>100</v>
      </c>
      <c r="U1467" t="n">
        <v>1</v>
      </c>
      <c r="V1467" t="n">
        <v>1</v>
      </c>
      <c r="W1467" t="inlineStr">
        <is>
          <t>Date</t>
        </is>
      </c>
      <c r="Z1467" s="153" t="n">
        <v>45142.72083333333</v>
      </c>
      <c r="AB1467" t="inlineStr">
        <is>
          <t>*</t>
        </is>
      </c>
      <c r="AD1467" t="inlineStr">
        <is>
          <t>Assembly Pull</t>
        </is>
      </c>
      <c r="AE1467" t="inlineStr">
        <is>
          <t>MFRJ KITS</t>
        </is>
      </c>
      <c r="AI1467" t="n">
        <v>1</v>
      </c>
      <c r="AK1467" t="n">
        <v>1</v>
      </c>
      <c r="AL1467" t="n">
        <v>10</v>
      </c>
      <c r="AN1467" t="n">
        <v>0</v>
      </c>
      <c r="AO1467" t="n">
        <v>12</v>
      </c>
      <c r="AU1467" t="inlineStr">
        <is>
          <t>None</t>
        </is>
      </c>
      <c r="AV1467" t="inlineStr">
        <is>
          <t>*</t>
        </is>
      </c>
    </row>
    <row r="1468" ht="14.25" customHeight="1" s="152">
      <c r="A1468" t="inlineStr">
        <is>
          <t>SCR</t>
        </is>
      </c>
      <c r="B1468" t="n">
        <v>2</v>
      </c>
      <c r="C1468" t="inlineStr">
        <is>
          <t>A072U663-00</t>
        </is>
      </c>
      <c r="D1468" t="inlineStr">
        <is>
          <t>A072U663</t>
        </is>
      </c>
      <c r="E1468" t="inlineStr">
        <is>
          <t xml:space="preserve">            A064A096</t>
        </is>
      </c>
      <c r="F1468" t="inlineStr">
        <is>
          <t>A064A096</t>
        </is>
      </c>
      <c r="G1468" t="inlineStr">
        <is>
          <t>EPA21-INSULATION</t>
        </is>
      </c>
      <c r="H1468" t="n">
        <v>1</v>
      </c>
      <c r="I1468" t="inlineStr">
        <is>
          <t>RAW MATERIAL</t>
        </is>
      </c>
      <c r="J1468" t="inlineStr">
        <is>
          <t>Active</t>
        </is>
      </c>
      <c r="L1468" t="n">
        <v>90</v>
      </c>
      <c r="M1468" t="n">
        <v>1</v>
      </c>
      <c r="Q1468" t="inlineStr">
        <is>
          <t>EA</t>
        </is>
      </c>
      <c r="R1468" t="inlineStr">
        <is>
          <t>Item</t>
        </is>
      </c>
      <c r="S1468" t="n">
        <v>1</v>
      </c>
      <c r="T1468" t="n">
        <v>100</v>
      </c>
      <c r="U1468" t="n">
        <v>1</v>
      </c>
      <c r="V1468" t="n">
        <v>1</v>
      </c>
      <c r="W1468" t="inlineStr">
        <is>
          <t>Date</t>
        </is>
      </c>
      <c r="Z1468" s="153" t="n">
        <v>45142.72083333333</v>
      </c>
      <c r="AB1468" t="inlineStr">
        <is>
          <t>*</t>
        </is>
      </c>
      <c r="AD1468" t="inlineStr">
        <is>
          <t>Assembly Pull</t>
        </is>
      </c>
      <c r="AE1468" t="inlineStr">
        <is>
          <t>MFRJ KITS</t>
        </is>
      </c>
      <c r="AI1468" t="n">
        <v>1</v>
      </c>
      <c r="AK1468" t="n">
        <v>1</v>
      </c>
      <c r="AL1468" t="n">
        <v>15</v>
      </c>
      <c r="AN1468" t="n">
        <v>0</v>
      </c>
      <c r="AO1468" t="n">
        <v>17</v>
      </c>
      <c r="AU1468" t="inlineStr">
        <is>
          <t>None</t>
        </is>
      </c>
      <c r="AV1468" t="inlineStr">
        <is>
          <t>*</t>
        </is>
      </c>
    </row>
    <row r="1469" ht="14.25" customHeight="1" s="152">
      <c r="A1469" t="inlineStr">
        <is>
          <t>SCR</t>
        </is>
      </c>
      <c r="B1469" t="n">
        <v>2</v>
      </c>
      <c r="C1469" t="inlineStr">
        <is>
          <t>A072U663-00</t>
        </is>
      </c>
      <c r="D1469" t="inlineStr">
        <is>
          <t>A072U663</t>
        </is>
      </c>
      <c r="E1469" t="inlineStr">
        <is>
          <t xml:space="preserve">            A064A099</t>
        </is>
      </c>
      <c r="F1469" t="inlineStr">
        <is>
          <t>A064A099</t>
        </is>
      </c>
      <c r="G1469" t="inlineStr">
        <is>
          <t>EPA21-INSULATION</t>
        </is>
      </c>
      <c r="H1469" t="n">
        <v>1</v>
      </c>
      <c r="I1469" t="inlineStr">
        <is>
          <t>RAW MATERIAL</t>
        </is>
      </c>
      <c r="J1469" t="inlineStr">
        <is>
          <t>Active</t>
        </is>
      </c>
      <c r="L1469" t="n">
        <v>100</v>
      </c>
      <c r="M1469" t="n">
        <v>1</v>
      </c>
      <c r="Q1469" t="inlineStr">
        <is>
          <t>EA</t>
        </is>
      </c>
      <c r="R1469" t="inlineStr">
        <is>
          <t>Item</t>
        </is>
      </c>
      <c r="S1469" t="n">
        <v>1</v>
      </c>
      <c r="T1469" t="n">
        <v>100</v>
      </c>
      <c r="U1469" t="n">
        <v>1</v>
      </c>
      <c r="V1469" t="n">
        <v>1</v>
      </c>
      <c r="W1469" t="inlineStr">
        <is>
          <t>Date</t>
        </is>
      </c>
      <c r="Z1469" s="153" t="n">
        <v>45142.72083333333</v>
      </c>
      <c r="AB1469" t="inlineStr">
        <is>
          <t>*</t>
        </is>
      </c>
      <c r="AD1469" t="inlineStr">
        <is>
          <t>Assembly Pull</t>
        </is>
      </c>
      <c r="AE1469" t="inlineStr">
        <is>
          <t>MFRJ KITS</t>
        </is>
      </c>
      <c r="AI1469" t="n">
        <v>1</v>
      </c>
      <c r="AK1469" t="n">
        <v>1</v>
      </c>
      <c r="AL1469" t="n">
        <v>15</v>
      </c>
      <c r="AN1469" t="n">
        <v>0</v>
      </c>
      <c r="AO1469" t="n">
        <v>17</v>
      </c>
      <c r="AU1469" t="inlineStr">
        <is>
          <t>None</t>
        </is>
      </c>
      <c r="AV1469" t="inlineStr">
        <is>
          <t>*</t>
        </is>
      </c>
    </row>
    <row r="1470" ht="14.25" customHeight="1" s="152">
      <c r="A1470" t="inlineStr">
        <is>
          <t>SCR</t>
        </is>
      </c>
      <c r="B1470" t="n">
        <v>2</v>
      </c>
      <c r="C1470" t="inlineStr">
        <is>
          <t>A072U663-00</t>
        </is>
      </c>
      <c r="D1470" t="inlineStr">
        <is>
          <t>A072U663</t>
        </is>
      </c>
      <c r="E1470" t="inlineStr">
        <is>
          <t xml:space="preserve">            A054H716</t>
        </is>
      </c>
      <c r="F1470" t="inlineStr">
        <is>
          <t>A054H716</t>
        </is>
      </c>
      <c r="G1470" t="inlineStr">
        <is>
          <t>EPA17-PLATE, FLANGED</t>
        </is>
      </c>
      <c r="H1470" t="n">
        <v>1</v>
      </c>
      <c r="I1470" t="inlineStr">
        <is>
          <t>RAW MATERIAL</t>
        </is>
      </c>
      <c r="J1470" t="inlineStr">
        <is>
          <t>Active</t>
        </is>
      </c>
      <c r="L1470" t="n">
        <v>110</v>
      </c>
      <c r="M1470" t="n">
        <v>1</v>
      </c>
      <c r="Q1470" t="inlineStr">
        <is>
          <t>EA</t>
        </is>
      </c>
      <c r="R1470" t="inlineStr">
        <is>
          <t>Item</t>
        </is>
      </c>
      <c r="S1470" t="n">
        <v>1</v>
      </c>
      <c r="T1470" t="n">
        <v>100</v>
      </c>
      <c r="U1470" t="n">
        <v>1</v>
      </c>
      <c r="V1470" t="n">
        <v>1</v>
      </c>
      <c r="W1470" t="inlineStr">
        <is>
          <t>Date</t>
        </is>
      </c>
      <c r="Z1470" s="153" t="n">
        <v>45142.72083333333</v>
      </c>
      <c r="AB1470" t="inlineStr">
        <is>
          <t>*</t>
        </is>
      </c>
      <c r="AD1470" t="inlineStr">
        <is>
          <t>Assembly Pull</t>
        </is>
      </c>
      <c r="AE1470" t="inlineStr">
        <is>
          <t>MFRJ KITS</t>
        </is>
      </c>
      <c r="AI1470" t="n">
        <v>1</v>
      </c>
      <c r="AK1470" t="n">
        <v>1</v>
      </c>
      <c r="AL1470" t="n">
        <v>10</v>
      </c>
      <c r="AN1470" t="n">
        <v>0</v>
      </c>
      <c r="AO1470" t="n">
        <v>12</v>
      </c>
      <c r="AU1470" t="inlineStr">
        <is>
          <t>None</t>
        </is>
      </c>
      <c r="AV1470" t="inlineStr">
        <is>
          <t>*</t>
        </is>
      </c>
    </row>
    <row r="1471" ht="14.25" customHeight="1" s="152">
      <c r="A1471" t="inlineStr">
        <is>
          <t>SCR</t>
        </is>
      </c>
      <c r="B1471" t="n">
        <v>2</v>
      </c>
      <c r="C1471" t="inlineStr">
        <is>
          <t>A072U663-00</t>
        </is>
      </c>
      <c r="D1471" t="inlineStr">
        <is>
          <t>A072U663</t>
        </is>
      </c>
      <c r="E1471" t="inlineStr">
        <is>
          <t xml:space="preserve">            A054H715</t>
        </is>
      </c>
      <c r="F1471" t="inlineStr">
        <is>
          <t>A054H715</t>
        </is>
      </c>
      <c r="G1471" t="inlineStr">
        <is>
          <t>EPA17-PLATE, FLANGED</t>
        </is>
      </c>
      <c r="H1471" t="n">
        <v>1</v>
      </c>
      <c r="I1471" t="inlineStr">
        <is>
          <t>RAW MATERIAL</t>
        </is>
      </c>
      <c r="J1471" t="inlineStr">
        <is>
          <t>Active</t>
        </is>
      </c>
      <c r="L1471" t="n">
        <v>120</v>
      </c>
      <c r="M1471" t="n">
        <v>1</v>
      </c>
      <c r="Q1471" t="inlineStr">
        <is>
          <t>EA</t>
        </is>
      </c>
      <c r="R1471" t="inlineStr">
        <is>
          <t>Item</t>
        </is>
      </c>
      <c r="S1471" t="n">
        <v>1</v>
      </c>
      <c r="T1471" t="n">
        <v>100</v>
      </c>
      <c r="U1471" t="n">
        <v>1</v>
      </c>
      <c r="V1471" t="n">
        <v>1</v>
      </c>
      <c r="W1471" t="inlineStr">
        <is>
          <t>Date</t>
        </is>
      </c>
      <c r="Z1471" s="153" t="n">
        <v>45142.72083333333</v>
      </c>
      <c r="AB1471" t="inlineStr">
        <is>
          <t>*</t>
        </is>
      </c>
      <c r="AD1471" t="inlineStr">
        <is>
          <t>Assembly Pull</t>
        </is>
      </c>
      <c r="AE1471" t="inlineStr">
        <is>
          <t>MFRJ KITS</t>
        </is>
      </c>
      <c r="AI1471" t="n">
        <v>1</v>
      </c>
      <c r="AK1471" t="n">
        <v>1</v>
      </c>
      <c r="AL1471" t="n">
        <v>15</v>
      </c>
      <c r="AN1471" t="n">
        <v>0</v>
      </c>
      <c r="AO1471" t="n">
        <v>17</v>
      </c>
      <c r="AU1471" t="inlineStr">
        <is>
          <t>None</t>
        </is>
      </c>
      <c r="AV1471" t="inlineStr">
        <is>
          <t>*</t>
        </is>
      </c>
    </row>
    <row r="1472" ht="14.25" customHeight="1" s="152">
      <c r="A1472" t="inlineStr">
        <is>
          <t>SCR</t>
        </is>
      </c>
      <c r="B1472" t="n">
        <v>2</v>
      </c>
      <c r="C1472" t="inlineStr">
        <is>
          <t>A072U663-00</t>
        </is>
      </c>
      <c r="D1472" t="inlineStr">
        <is>
          <t>A072U663</t>
        </is>
      </c>
      <c r="E1472" t="inlineStr">
        <is>
          <t xml:space="preserve">            A054R839</t>
        </is>
      </c>
      <c r="F1472" t="inlineStr">
        <is>
          <t>A054R839</t>
        </is>
      </c>
      <c r="G1472" t="inlineStr">
        <is>
          <t>EPA17-PIPE COUPLING-OUTLET</t>
        </is>
      </c>
      <c r="H1472" t="n">
        <v>1</v>
      </c>
      <c r="I1472" t="inlineStr">
        <is>
          <t>RAW MATERIAL</t>
        </is>
      </c>
      <c r="J1472" t="inlineStr">
        <is>
          <t>Active</t>
        </is>
      </c>
      <c r="L1472" t="n">
        <v>130</v>
      </c>
      <c r="M1472" t="n">
        <v>1</v>
      </c>
      <c r="Q1472" t="inlineStr">
        <is>
          <t>EA</t>
        </is>
      </c>
      <c r="R1472" t="inlineStr">
        <is>
          <t>Item</t>
        </is>
      </c>
      <c r="S1472" t="n">
        <v>4</v>
      </c>
      <c r="T1472" t="n">
        <v>100</v>
      </c>
      <c r="U1472" t="n">
        <v>1</v>
      </c>
      <c r="V1472" t="n">
        <v>4</v>
      </c>
      <c r="W1472" t="inlineStr">
        <is>
          <t>Date</t>
        </is>
      </c>
      <c r="Z1472" s="153" t="n">
        <v>45142.72083333333</v>
      </c>
      <c r="AB1472" t="inlineStr">
        <is>
          <t>*</t>
        </is>
      </c>
      <c r="AD1472" t="inlineStr">
        <is>
          <t>Assembly Pull</t>
        </is>
      </c>
      <c r="AE1472" t="inlineStr">
        <is>
          <t>M1200</t>
        </is>
      </c>
      <c r="AI1472" t="n">
        <v>4</v>
      </c>
      <c r="AK1472" t="n">
        <v>1</v>
      </c>
      <c r="AL1472" t="n">
        <v>10</v>
      </c>
      <c r="AN1472" t="n">
        <v>0</v>
      </c>
      <c r="AO1472" t="n">
        <v>12</v>
      </c>
      <c r="AU1472" t="inlineStr">
        <is>
          <t>None</t>
        </is>
      </c>
      <c r="AV1472" t="inlineStr">
        <is>
          <t>*</t>
        </is>
      </c>
    </row>
    <row r="1473" ht="14.25" customHeight="1" s="152">
      <c r="A1473" t="inlineStr">
        <is>
          <t>SCR</t>
        </is>
      </c>
      <c r="B1473" t="n">
        <v>2</v>
      </c>
      <c r="C1473" t="inlineStr">
        <is>
          <t>A072U663-00</t>
        </is>
      </c>
      <c r="D1473" t="inlineStr">
        <is>
          <t>A072U663</t>
        </is>
      </c>
      <c r="E1473" t="inlineStr">
        <is>
          <t xml:space="preserve">            A064A104</t>
        </is>
      </c>
      <c r="F1473" t="inlineStr">
        <is>
          <t>A064A104</t>
        </is>
      </c>
      <c r="G1473" t="inlineStr">
        <is>
          <t>EPA21-INSULATION</t>
        </is>
      </c>
      <c r="H1473" t="n">
        <v>1</v>
      </c>
      <c r="I1473" t="inlineStr">
        <is>
          <t>RAW MATERIAL</t>
        </is>
      </c>
      <c r="J1473" t="inlineStr">
        <is>
          <t>Active</t>
        </is>
      </c>
      <c r="L1473" t="n">
        <v>140</v>
      </c>
      <c r="M1473" t="n">
        <v>1</v>
      </c>
      <c r="Q1473" t="inlineStr">
        <is>
          <t>EA</t>
        </is>
      </c>
      <c r="R1473" t="inlineStr">
        <is>
          <t>Item</t>
        </is>
      </c>
      <c r="S1473" t="n">
        <v>1</v>
      </c>
      <c r="T1473" t="n">
        <v>100</v>
      </c>
      <c r="U1473" t="n">
        <v>1</v>
      </c>
      <c r="V1473" t="n">
        <v>1</v>
      </c>
      <c r="W1473" t="inlineStr">
        <is>
          <t>Date</t>
        </is>
      </c>
      <c r="Z1473" s="153" t="n">
        <v>45142.72083333333</v>
      </c>
      <c r="AB1473" t="inlineStr">
        <is>
          <t>*</t>
        </is>
      </c>
      <c r="AD1473" t="inlineStr">
        <is>
          <t>Assembly Pull</t>
        </is>
      </c>
      <c r="AE1473" t="inlineStr">
        <is>
          <t>MFRJ KITS</t>
        </is>
      </c>
      <c r="AI1473" t="n">
        <v>1</v>
      </c>
      <c r="AK1473" t="n">
        <v>1</v>
      </c>
      <c r="AL1473" t="n">
        <v>15</v>
      </c>
      <c r="AN1473" t="n">
        <v>0</v>
      </c>
      <c r="AO1473" t="n">
        <v>17</v>
      </c>
      <c r="AU1473" t="inlineStr">
        <is>
          <t>None</t>
        </is>
      </c>
      <c r="AV1473" t="inlineStr">
        <is>
          <t>*</t>
        </is>
      </c>
    </row>
    <row r="1474" ht="14.25" customHeight="1" s="152">
      <c r="A1474" t="inlineStr">
        <is>
          <t>SCR</t>
        </is>
      </c>
      <c r="B1474" t="n">
        <v>2</v>
      </c>
      <c r="C1474" t="inlineStr">
        <is>
          <t>A072U663-00</t>
        </is>
      </c>
      <c r="D1474" t="inlineStr">
        <is>
          <t>A072U663</t>
        </is>
      </c>
      <c r="E1474" t="inlineStr">
        <is>
          <t xml:space="preserve">            A054A423</t>
        </is>
      </c>
      <c r="F1474" t="inlineStr">
        <is>
          <t>A054A423</t>
        </is>
      </c>
      <c r="G1474" t="inlineStr">
        <is>
          <t>EPA17-FLANGED HEAT SHIELD</t>
        </is>
      </c>
      <c r="H1474" t="n">
        <v>1</v>
      </c>
      <c r="I1474" t="inlineStr">
        <is>
          <t>RAW MATERIAL</t>
        </is>
      </c>
      <c r="J1474" t="inlineStr">
        <is>
          <t>Active</t>
        </is>
      </c>
      <c r="L1474" t="n">
        <v>150</v>
      </c>
      <c r="M1474" t="n">
        <v>1</v>
      </c>
      <c r="Q1474" t="inlineStr">
        <is>
          <t>EA</t>
        </is>
      </c>
      <c r="R1474" t="inlineStr">
        <is>
          <t>Item</t>
        </is>
      </c>
      <c r="S1474" t="n">
        <v>1</v>
      </c>
      <c r="T1474" t="n">
        <v>100</v>
      </c>
      <c r="U1474" t="n">
        <v>1</v>
      </c>
      <c r="V1474" t="n">
        <v>1</v>
      </c>
      <c r="W1474" t="inlineStr">
        <is>
          <t>Date</t>
        </is>
      </c>
      <c r="Z1474" s="153" t="n">
        <v>45142.72083333333</v>
      </c>
      <c r="AB1474" t="inlineStr">
        <is>
          <t>*</t>
        </is>
      </c>
      <c r="AD1474" t="inlineStr">
        <is>
          <t>Assembly Pull</t>
        </is>
      </c>
      <c r="AE1474" t="inlineStr">
        <is>
          <t>MFRJ KITS</t>
        </is>
      </c>
      <c r="AI1474" t="n">
        <v>1</v>
      </c>
      <c r="AK1474" t="n">
        <v>1</v>
      </c>
      <c r="AL1474" t="n">
        <v>10</v>
      </c>
      <c r="AN1474" t="n">
        <v>0</v>
      </c>
      <c r="AO1474" t="n">
        <v>12</v>
      </c>
      <c r="AU1474" t="inlineStr">
        <is>
          <t>None</t>
        </is>
      </c>
      <c r="AV1474" t="inlineStr">
        <is>
          <t>*</t>
        </is>
      </c>
    </row>
    <row r="1475" ht="14.25" customHeight="1" s="152">
      <c r="A1475" t="inlineStr">
        <is>
          <t>SCR</t>
        </is>
      </c>
      <c r="B1475" t="n">
        <v>2</v>
      </c>
      <c r="C1475" t="inlineStr">
        <is>
          <t>A072U663-00</t>
        </is>
      </c>
      <c r="D1475" t="inlineStr">
        <is>
          <t>A072U663</t>
        </is>
      </c>
      <c r="E1475" t="inlineStr">
        <is>
          <t xml:space="preserve">        -  A059J843</t>
        </is>
      </c>
      <c r="F1475" t="inlineStr">
        <is>
          <t>A059J843</t>
        </is>
      </c>
      <c r="G1475" t="inlineStr">
        <is>
          <t>EPA17-TUBE MODULE</t>
        </is>
      </c>
      <c r="H1475" t="n">
        <v>1</v>
      </c>
      <c r="I1475" t="inlineStr">
        <is>
          <t>PHANTOM</t>
        </is>
      </c>
      <c r="J1475" t="inlineStr">
        <is>
          <t>PHANTOM</t>
        </is>
      </c>
      <c r="L1475" t="n">
        <v>160</v>
      </c>
      <c r="M1475" t="n">
        <v>1</v>
      </c>
      <c r="Q1475" t="inlineStr">
        <is>
          <t>EA</t>
        </is>
      </c>
      <c r="R1475" t="inlineStr">
        <is>
          <t>Item</t>
        </is>
      </c>
      <c r="S1475" t="n">
        <v>1</v>
      </c>
      <c r="T1475" t="n">
        <v>100</v>
      </c>
      <c r="U1475" t="n">
        <v>1</v>
      </c>
      <c r="V1475" t="n">
        <v>1</v>
      </c>
      <c r="W1475" t="inlineStr">
        <is>
          <t>Date</t>
        </is>
      </c>
      <c r="Z1475" s="153" t="n">
        <v>45142.72083333333</v>
      </c>
      <c r="AB1475" t="inlineStr">
        <is>
          <t>*</t>
        </is>
      </c>
      <c r="AD1475" t="inlineStr">
        <is>
          <t>Phantom</t>
        </is>
      </c>
      <c r="AI1475" t="n">
        <v>1</v>
      </c>
      <c r="AK1475" t="n">
        <v>1</v>
      </c>
      <c r="AL1475" t="n">
        <v>0</v>
      </c>
      <c r="AN1475" t="n">
        <v>0</v>
      </c>
      <c r="AO1475" t="n">
        <v>12</v>
      </c>
      <c r="AU1475" t="inlineStr">
        <is>
          <t>None</t>
        </is>
      </c>
    </row>
    <row r="1476" ht="14.25" customHeight="1" s="152">
      <c r="A1476" t="inlineStr">
        <is>
          <t>SCR</t>
        </is>
      </c>
      <c r="B1476" t="n">
        <v>3</v>
      </c>
      <c r="C1476" t="inlineStr">
        <is>
          <t>A072U663-00</t>
        </is>
      </c>
      <c r="D1476" t="inlineStr">
        <is>
          <t>A072U663</t>
        </is>
      </c>
      <c r="E1476" t="inlineStr">
        <is>
          <t xml:space="preserve">                A065W499</t>
        </is>
      </c>
      <c r="F1476" t="inlineStr">
        <is>
          <t>A065W499</t>
        </is>
      </c>
      <c r="G1476" t="inlineStr">
        <is>
          <t>TUBE</t>
        </is>
      </c>
      <c r="H1476" t="n">
        <v>1</v>
      </c>
      <c r="I1476" t="inlineStr">
        <is>
          <t>RAW MATERIAL</t>
        </is>
      </c>
      <c r="J1476" t="inlineStr">
        <is>
          <t>Active</t>
        </is>
      </c>
      <c r="L1476" t="n">
        <v>60</v>
      </c>
      <c r="M1476" t="n">
        <v>1</v>
      </c>
      <c r="Q1476" t="inlineStr">
        <is>
          <t>EA</t>
        </is>
      </c>
      <c r="R1476" t="inlineStr">
        <is>
          <t>Item</t>
        </is>
      </c>
      <c r="S1476" t="n">
        <v>1</v>
      </c>
      <c r="T1476" t="n">
        <v>100</v>
      </c>
      <c r="U1476" t="n">
        <v>1</v>
      </c>
      <c r="V1476" t="n">
        <v>1</v>
      </c>
      <c r="W1476" t="inlineStr">
        <is>
          <t>Date</t>
        </is>
      </c>
      <c r="Z1476" s="153" t="n">
        <v>45142.72083333333</v>
      </c>
      <c r="AB1476" t="inlineStr">
        <is>
          <t>*</t>
        </is>
      </c>
      <c r="AD1476" t="inlineStr">
        <is>
          <t>Assembly Pull</t>
        </is>
      </c>
      <c r="AE1476" t="inlineStr">
        <is>
          <t>MFRJ KITS</t>
        </is>
      </c>
      <c r="AI1476" t="n">
        <v>1</v>
      </c>
      <c r="AK1476" t="n">
        <v>1</v>
      </c>
      <c r="AL1476" t="n">
        <v>10</v>
      </c>
      <c r="AN1476" t="n">
        <v>0</v>
      </c>
      <c r="AO1476" t="n">
        <v>12</v>
      </c>
      <c r="AU1476" t="inlineStr">
        <is>
          <t>None</t>
        </is>
      </c>
      <c r="AV1476" t="inlineStr">
        <is>
          <t>*</t>
        </is>
      </c>
    </row>
    <row r="1477" ht="14.25" customHeight="1" s="152">
      <c r="A1477" t="inlineStr">
        <is>
          <t>SCR</t>
        </is>
      </c>
      <c r="B1477" t="n">
        <v>3</v>
      </c>
      <c r="C1477" t="inlineStr">
        <is>
          <t>A072U663-00</t>
        </is>
      </c>
      <c r="D1477" t="inlineStr">
        <is>
          <t>A072U663</t>
        </is>
      </c>
      <c r="E1477" t="inlineStr">
        <is>
          <t xml:space="preserve">                A040W488</t>
        </is>
      </c>
      <c r="F1477" t="inlineStr">
        <is>
          <t>A040W488</t>
        </is>
      </c>
      <c r="G1477" t="inlineStr">
        <is>
          <t>ADAPTER CLAMP</t>
        </is>
      </c>
      <c r="H1477" t="n">
        <v>1</v>
      </c>
      <c r="I1477" t="inlineStr">
        <is>
          <t>RAW MATERIAL</t>
        </is>
      </c>
      <c r="J1477" t="inlineStr">
        <is>
          <t>Active</t>
        </is>
      </c>
      <c r="L1477" t="n">
        <v>70</v>
      </c>
      <c r="M1477" t="n">
        <v>1</v>
      </c>
      <c r="Q1477" t="inlineStr">
        <is>
          <t>EA</t>
        </is>
      </c>
      <c r="R1477" t="inlineStr">
        <is>
          <t>Item</t>
        </is>
      </c>
      <c r="S1477" t="n">
        <v>1</v>
      </c>
      <c r="T1477" t="n">
        <v>100</v>
      </c>
      <c r="U1477" t="n">
        <v>1</v>
      </c>
      <c r="V1477" t="n">
        <v>1</v>
      </c>
      <c r="W1477" t="inlineStr">
        <is>
          <t>Date</t>
        </is>
      </c>
      <c r="Z1477" s="153" t="n">
        <v>45142.72083333333</v>
      </c>
      <c r="AB1477" t="inlineStr">
        <is>
          <t>*</t>
        </is>
      </c>
      <c r="AD1477" t="inlineStr">
        <is>
          <t>Assembly Pull</t>
        </is>
      </c>
      <c r="AE1477" t="inlineStr">
        <is>
          <t>M1200</t>
        </is>
      </c>
      <c r="AI1477" t="n">
        <v>1</v>
      </c>
      <c r="AK1477" t="n">
        <v>1</v>
      </c>
      <c r="AL1477" t="n">
        <v>5</v>
      </c>
      <c r="AN1477" t="n">
        <v>0</v>
      </c>
      <c r="AO1477" t="n">
        <v>7</v>
      </c>
      <c r="AU1477" t="inlineStr">
        <is>
          <t>None</t>
        </is>
      </c>
      <c r="AV1477" t="inlineStr">
        <is>
          <t>*</t>
        </is>
      </c>
    </row>
    <row r="1478" ht="14.25" customHeight="1" s="152">
      <c r="A1478" t="inlineStr">
        <is>
          <t>SCR</t>
        </is>
      </c>
      <c r="B1478" t="n">
        <v>2</v>
      </c>
      <c r="C1478" t="inlineStr">
        <is>
          <t>A072U663-00</t>
        </is>
      </c>
      <c r="D1478" t="inlineStr">
        <is>
          <t>A072U663</t>
        </is>
      </c>
      <c r="E1478" t="inlineStr">
        <is>
          <t xml:space="preserve">            A052F373</t>
        </is>
      </c>
      <c r="F1478" t="inlineStr">
        <is>
          <t>A052F373</t>
        </is>
      </c>
      <c r="G1478" t="inlineStr">
        <is>
          <t>(BULK) EPA17-PIPE PLUG-OUTLET</t>
        </is>
      </c>
      <c r="H1478" t="n">
        <v>1</v>
      </c>
      <c r="I1478" t="inlineStr">
        <is>
          <t>RAW MATERIAL</t>
        </is>
      </c>
      <c r="J1478" t="inlineStr">
        <is>
          <t>Active</t>
        </is>
      </c>
      <c r="L1478" t="n">
        <v>170</v>
      </c>
      <c r="M1478" t="n">
        <v>1</v>
      </c>
      <c r="Q1478" t="inlineStr">
        <is>
          <t>EA</t>
        </is>
      </c>
      <c r="R1478" t="inlineStr">
        <is>
          <t>Item</t>
        </is>
      </c>
      <c r="S1478" t="n">
        <v>3</v>
      </c>
      <c r="T1478" t="n">
        <v>100</v>
      </c>
      <c r="U1478" t="n">
        <v>1</v>
      </c>
      <c r="V1478" t="n">
        <v>3</v>
      </c>
      <c r="W1478" t="inlineStr">
        <is>
          <t>Date</t>
        </is>
      </c>
      <c r="Z1478" s="153" t="n">
        <v>45142.72083333333</v>
      </c>
      <c r="AB1478" t="inlineStr">
        <is>
          <t>*</t>
        </is>
      </c>
      <c r="AD1478" t="inlineStr">
        <is>
          <t>Bulk</t>
        </is>
      </c>
      <c r="AI1478" t="n">
        <v>3</v>
      </c>
      <c r="AK1478" t="n">
        <v>1</v>
      </c>
      <c r="AL1478" t="n">
        <v>10</v>
      </c>
      <c r="AN1478" t="n">
        <v>0</v>
      </c>
      <c r="AO1478" t="n">
        <v>12</v>
      </c>
      <c r="AU1478" t="inlineStr">
        <is>
          <t>None</t>
        </is>
      </c>
      <c r="AV1478" t="inlineStr">
        <is>
          <t>*</t>
        </is>
      </c>
    </row>
    <row r="1479" ht="14.25" customHeight="1" s="152">
      <c r="A1479" t="inlineStr">
        <is>
          <t>SCR</t>
        </is>
      </c>
      <c r="B1479" t="n">
        <v>1</v>
      </c>
      <c r="C1479" t="inlineStr">
        <is>
          <t>A072U664-00</t>
        </is>
      </c>
      <c r="D1479" t="inlineStr">
        <is>
          <t>A072U664</t>
        </is>
      </c>
      <c r="E1479" t="inlineStr">
        <is>
          <t xml:space="preserve">    -  A072U664P</t>
        </is>
      </c>
      <c r="F1479" t="inlineStr">
        <is>
          <t>A072U664</t>
        </is>
      </c>
      <c r="G1479" t="inlineStr">
        <is>
          <t>Module,SCR Outlet</t>
        </is>
      </c>
      <c r="H1479" t="n">
        <v>1</v>
      </c>
      <c r="I1479" t="inlineStr">
        <is>
          <t>PHANTOM</t>
        </is>
      </c>
      <c r="J1479" t="inlineStr">
        <is>
          <t>PHANTOM</t>
        </is>
      </c>
      <c r="L1479" t="n">
        <v>10</v>
      </c>
      <c r="M1479" t="n">
        <v>1</v>
      </c>
      <c r="Q1479" t="inlineStr">
        <is>
          <t>EA</t>
        </is>
      </c>
      <c r="R1479" t="inlineStr">
        <is>
          <t>Item</t>
        </is>
      </c>
      <c r="S1479" t="n">
        <v>1</v>
      </c>
      <c r="T1479" t="n">
        <v>100</v>
      </c>
      <c r="U1479" t="n">
        <v>1</v>
      </c>
      <c r="V1479" t="n">
        <v>1</v>
      </c>
      <c r="W1479" t="inlineStr">
        <is>
          <t>Date</t>
        </is>
      </c>
      <c r="Z1479" s="153" t="n">
        <v>45142.71712962963</v>
      </c>
      <c r="AB1479" t="inlineStr">
        <is>
          <t>*</t>
        </is>
      </c>
      <c r="AD1479" t="inlineStr">
        <is>
          <t>Phantom</t>
        </is>
      </c>
      <c r="AI1479" t="n">
        <v>1</v>
      </c>
      <c r="AK1479" t="n">
        <v>1</v>
      </c>
      <c r="AL1479" t="n">
        <v>0</v>
      </c>
      <c r="AN1479" t="n">
        <v>2</v>
      </c>
      <c r="AO1479" t="n">
        <v>83</v>
      </c>
      <c r="AU1479" t="inlineStr">
        <is>
          <t>None</t>
        </is>
      </c>
    </row>
    <row r="1480" ht="14.25" customHeight="1" s="152">
      <c r="A1480" t="inlineStr">
        <is>
          <t>SCR</t>
        </is>
      </c>
      <c r="B1480" t="n">
        <v>2</v>
      </c>
      <c r="C1480" t="inlineStr">
        <is>
          <t>A072U664-00</t>
        </is>
      </c>
      <c r="D1480" t="inlineStr">
        <is>
          <t>A072U664</t>
        </is>
      </c>
      <c r="E1480" t="inlineStr">
        <is>
          <t xml:space="preserve">        -  A054V474</t>
        </is>
      </c>
      <c r="F1480" t="inlineStr">
        <is>
          <t>A054V474</t>
        </is>
      </c>
      <c r="G1480" t="inlineStr">
        <is>
          <t>EPA17-SCR MODULE-SUB ASSY</t>
        </is>
      </c>
      <c r="H1480" t="n">
        <v>1</v>
      </c>
      <c r="I1480" t="inlineStr">
        <is>
          <t>SUB ASSEMBLY</t>
        </is>
      </c>
      <c r="J1480" t="inlineStr">
        <is>
          <t>Active</t>
        </is>
      </c>
      <c r="L1480" t="n">
        <v>12</v>
      </c>
      <c r="M1480" t="n">
        <v>1</v>
      </c>
      <c r="Q1480" t="inlineStr">
        <is>
          <t>EA</t>
        </is>
      </c>
      <c r="R1480" t="inlineStr">
        <is>
          <t>Item</t>
        </is>
      </c>
      <c r="S1480" t="n">
        <v>1</v>
      </c>
      <c r="T1480" t="n">
        <v>100</v>
      </c>
      <c r="U1480" t="n">
        <v>1</v>
      </c>
      <c r="V1480" t="n">
        <v>1</v>
      </c>
      <c r="W1480" t="inlineStr">
        <is>
          <t>Date</t>
        </is>
      </c>
      <c r="Z1480" s="153" t="n">
        <v>45147.70416666667</v>
      </c>
      <c r="AB1480" t="inlineStr">
        <is>
          <t>*</t>
        </is>
      </c>
      <c r="AD1480" t="inlineStr">
        <is>
          <t>Assembly Pull</t>
        </is>
      </c>
      <c r="AE1480" t="inlineStr">
        <is>
          <t>M1200</t>
        </is>
      </c>
      <c r="AI1480" t="n">
        <v>1</v>
      </c>
      <c r="AK1480" t="n">
        <v>1</v>
      </c>
      <c r="AL1480" t="n">
        <v>1</v>
      </c>
      <c r="AN1480" t="n">
        <v>2</v>
      </c>
      <c r="AO1480" t="n">
        <v>83</v>
      </c>
      <c r="AU1480" t="inlineStr">
        <is>
          <t>None</t>
        </is>
      </c>
      <c r="AV1480" t="inlineStr">
        <is>
          <t>*</t>
        </is>
      </c>
    </row>
    <row r="1481" ht="14.25" customHeight="1" s="152">
      <c r="A1481" t="inlineStr">
        <is>
          <t>SCR</t>
        </is>
      </c>
      <c r="B1481" t="n">
        <v>3</v>
      </c>
      <c r="C1481" t="inlineStr">
        <is>
          <t>A072U664-00</t>
        </is>
      </c>
      <c r="D1481" t="inlineStr">
        <is>
          <t>A072U664</t>
        </is>
      </c>
      <c r="E1481" t="inlineStr">
        <is>
          <t xml:space="preserve">            -  A052F395</t>
        </is>
      </c>
      <c r="F1481" t="inlineStr">
        <is>
          <t>A052F395</t>
        </is>
      </c>
      <c r="G1481" t="inlineStr">
        <is>
          <t>EPA17-SCR BODY</t>
        </is>
      </c>
      <c r="H1481" t="n">
        <v>1</v>
      </c>
      <c r="I1481" t="inlineStr">
        <is>
          <t>SUB ASSEMBLY</t>
        </is>
      </c>
      <c r="J1481" t="inlineStr">
        <is>
          <t>Active</t>
        </is>
      </c>
      <c r="L1481" t="n">
        <v>10</v>
      </c>
      <c r="M1481" t="n">
        <v>1</v>
      </c>
      <c r="Q1481" t="inlineStr">
        <is>
          <t>EA</t>
        </is>
      </c>
      <c r="R1481" t="inlineStr">
        <is>
          <t>Item</t>
        </is>
      </c>
      <c r="S1481" t="n">
        <v>1</v>
      </c>
      <c r="T1481" t="n">
        <v>100</v>
      </c>
      <c r="U1481" t="n">
        <v>1</v>
      </c>
      <c r="V1481" t="n">
        <v>1</v>
      </c>
      <c r="W1481" t="inlineStr">
        <is>
          <t>Date</t>
        </is>
      </c>
      <c r="Z1481" s="153" t="n">
        <v>45147.70416666667</v>
      </c>
      <c r="AB1481" t="inlineStr">
        <is>
          <t>*</t>
        </is>
      </c>
      <c r="AD1481" t="inlineStr">
        <is>
          <t>Assembly Pull</t>
        </is>
      </c>
      <c r="AE1481" t="inlineStr">
        <is>
          <t>C500</t>
        </is>
      </c>
      <c r="AI1481" t="n">
        <v>1</v>
      </c>
      <c r="AK1481" t="n">
        <v>1</v>
      </c>
      <c r="AL1481" t="n">
        <v>1</v>
      </c>
      <c r="AN1481" t="n">
        <v>1</v>
      </c>
      <c r="AO1481" t="n">
        <v>6</v>
      </c>
      <c r="AU1481" t="inlineStr">
        <is>
          <t>None</t>
        </is>
      </c>
      <c r="AV1481" t="inlineStr">
        <is>
          <t>*</t>
        </is>
      </c>
    </row>
    <row r="1482" ht="14.25" customHeight="1" s="152">
      <c r="A1482" t="inlineStr">
        <is>
          <t>SCR</t>
        </is>
      </c>
      <c r="B1482" t="n">
        <v>4</v>
      </c>
      <c r="C1482" t="inlineStr">
        <is>
          <t>A072U664-00</t>
        </is>
      </c>
      <c r="D1482" t="inlineStr">
        <is>
          <t>A072U664</t>
        </is>
      </c>
      <c r="E1482" t="inlineStr">
        <is>
          <t xml:space="preserve">                    A052F395F</t>
        </is>
      </c>
      <c r="F1482" t="inlineStr">
        <is>
          <t>A052F395</t>
        </is>
      </c>
      <c r="G1482" t="inlineStr">
        <is>
          <t>EPA17-SCR BODY</t>
        </is>
      </c>
      <c r="H1482" t="n">
        <v>1</v>
      </c>
      <c r="I1482" t="inlineStr">
        <is>
          <t>RAW MATERIAL</t>
        </is>
      </c>
      <c r="J1482" t="inlineStr">
        <is>
          <t>Active</t>
        </is>
      </c>
      <c r="L1482" t="n">
        <v>10</v>
      </c>
      <c r="M1482" t="n">
        <v>1</v>
      </c>
      <c r="Q1482" t="inlineStr">
        <is>
          <t>EA</t>
        </is>
      </c>
      <c r="R1482" t="inlineStr">
        <is>
          <t>Item</t>
        </is>
      </c>
      <c r="S1482" t="n">
        <v>1</v>
      </c>
      <c r="T1482" t="n">
        <v>100</v>
      </c>
      <c r="U1482" t="n">
        <v>1</v>
      </c>
      <c r="V1482" t="n">
        <v>1</v>
      </c>
      <c r="W1482" t="inlineStr">
        <is>
          <t>Date</t>
        </is>
      </c>
      <c r="Z1482" s="153" t="n">
        <v>45147.70416666667</v>
      </c>
      <c r="AB1482" t="inlineStr">
        <is>
          <t>*</t>
        </is>
      </c>
      <c r="AD1482" t="inlineStr">
        <is>
          <t>Assembly Pull</t>
        </is>
      </c>
      <c r="AE1482" t="inlineStr">
        <is>
          <t>LSLASER</t>
        </is>
      </c>
      <c r="AI1482" t="n">
        <v>1</v>
      </c>
      <c r="AK1482" t="n">
        <v>1</v>
      </c>
      <c r="AL1482" t="n">
        <v>5</v>
      </c>
      <c r="AN1482" t="n">
        <v>0</v>
      </c>
      <c r="AO1482" t="n">
        <v>5</v>
      </c>
      <c r="AU1482" t="inlineStr">
        <is>
          <t>None</t>
        </is>
      </c>
      <c r="AV1482" t="inlineStr">
        <is>
          <t>*</t>
        </is>
      </c>
    </row>
    <row r="1483" ht="14.25" customHeight="1" s="152">
      <c r="A1483" t="inlineStr">
        <is>
          <t>SCR</t>
        </is>
      </c>
      <c r="B1483" t="n">
        <v>3</v>
      </c>
      <c r="C1483" t="inlineStr">
        <is>
          <t>A072U664-00</t>
        </is>
      </c>
      <c r="D1483" t="inlineStr">
        <is>
          <t>A072U664</t>
        </is>
      </c>
      <c r="E1483" t="inlineStr">
        <is>
          <t xml:space="preserve">            -  A049F992</t>
        </is>
      </c>
      <c r="F1483" t="inlineStr">
        <is>
          <t>A049F992</t>
        </is>
      </c>
      <c r="G1483" t="inlineStr">
        <is>
          <t>EPA17-AMMONIA SLIP CATALYST</t>
        </is>
      </c>
      <c r="H1483" t="n">
        <v>1</v>
      </c>
      <c r="I1483" t="inlineStr">
        <is>
          <t>PHANTOM</t>
        </is>
      </c>
      <c r="J1483" t="inlineStr">
        <is>
          <t>PHANTOM</t>
        </is>
      </c>
      <c r="L1483" t="n">
        <v>20</v>
      </c>
      <c r="M1483" t="n">
        <v>1</v>
      </c>
      <c r="Q1483" t="inlineStr">
        <is>
          <t>EA</t>
        </is>
      </c>
      <c r="R1483" t="inlineStr">
        <is>
          <t>Item</t>
        </is>
      </c>
      <c r="S1483" t="n">
        <v>1</v>
      </c>
      <c r="T1483" t="n">
        <v>100</v>
      </c>
      <c r="U1483" t="n">
        <v>1</v>
      </c>
      <c r="V1483" t="n">
        <v>1</v>
      </c>
      <c r="W1483" t="inlineStr">
        <is>
          <t>Date</t>
        </is>
      </c>
      <c r="Z1483" s="153" t="n">
        <v>45147.70416666667</v>
      </c>
      <c r="AB1483" t="inlineStr">
        <is>
          <t>*</t>
        </is>
      </c>
      <c r="AD1483" t="inlineStr">
        <is>
          <t>Phantom</t>
        </is>
      </c>
      <c r="AE1483" t="inlineStr">
        <is>
          <t>C500</t>
        </is>
      </c>
      <c r="AI1483" t="n">
        <v>1</v>
      </c>
      <c r="AK1483" t="n">
        <v>1</v>
      </c>
      <c r="AL1483" t="n">
        <v>0</v>
      </c>
      <c r="AN1483" t="n">
        <v>0</v>
      </c>
      <c r="AO1483" t="n">
        <v>82</v>
      </c>
      <c r="AU1483" t="inlineStr">
        <is>
          <t>None</t>
        </is>
      </c>
    </row>
    <row r="1484" ht="14.25" customHeight="1" s="152">
      <c r="A1484" t="inlineStr">
        <is>
          <t>SCR</t>
        </is>
      </c>
      <c r="B1484" t="n">
        <v>4</v>
      </c>
      <c r="C1484" t="inlineStr">
        <is>
          <t>A072U664-00</t>
        </is>
      </c>
      <c r="D1484" t="inlineStr">
        <is>
          <t>A072U664</t>
        </is>
      </c>
      <c r="E1484" t="inlineStr">
        <is>
          <t xml:space="preserve">                    A049F992A</t>
        </is>
      </c>
      <c r="F1484" t="inlineStr">
        <is>
          <t>A049F992</t>
        </is>
      </c>
      <c r="G1484" t="inlineStr">
        <is>
          <t>EPA17-AMMONIA SLIP CATALYST</t>
        </is>
      </c>
      <c r="H1484" t="n">
        <v>1</v>
      </c>
      <c r="I1484" t="inlineStr">
        <is>
          <t>RAW MATERIAL</t>
        </is>
      </c>
      <c r="J1484" t="inlineStr">
        <is>
          <t>Active</t>
        </is>
      </c>
      <c r="L1484" t="n">
        <v>10</v>
      </c>
      <c r="M1484" t="n">
        <v>1</v>
      </c>
      <c r="Q1484" t="inlineStr">
        <is>
          <t>EA</t>
        </is>
      </c>
      <c r="R1484" t="inlineStr">
        <is>
          <t>Item</t>
        </is>
      </c>
      <c r="S1484" t="n">
        <v>1</v>
      </c>
      <c r="T1484" t="n">
        <v>100</v>
      </c>
      <c r="U1484" t="n">
        <v>1</v>
      </c>
      <c r="V1484" t="n">
        <v>1</v>
      </c>
      <c r="W1484" t="inlineStr">
        <is>
          <t>Date</t>
        </is>
      </c>
      <c r="Z1484" s="153" t="n">
        <v>45147.70416666667</v>
      </c>
      <c r="AB1484" t="inlineStr">
        <is>
          <t>*</t>
        </is>
      </c>
      <c r="AD1484" t="inlineStr">
        <is>
          <t>Assembly Pull</t>
        </is>
      </c>
      <c r="AE1484" t="inlineStr">
        <is>
          <t>C500</t>
        </is>
      </c>
      <c r="AI1484" t="n">
        <v>1</v>
      </c>
      <c r="AK1484" t="n">
        <v>1</v>
      </c>
      <c r="AL1484" t="n">
        <v>10</v>
      </c>
      <c r="AN1484" t="n">
        <v>0</v>
      </c>
      <c r="AO1484" t="n">
        <v>12</v>
      </c>
      <c r="AU1484" t="inlineStr">
        <is>
          <t>None</t>
        </is>
      </c>
      <c r="AV1484" t="inlineStr">
        <is>
          <t>*</t>
        </is>
      </c>
    </row>
    <row r="1485" ht="14.25" customHeight="1" s="152">
      <c r="A1485" t="inlineStr">
        <is>
          <t>SCR</t>
        </is>
      </c>
      <c r="B1485" t="n">
        <v>4</v>
      </c>
      <c r="C1485" t="inlineStr">
        <is>
          <t>A072U664-00</t>
        </is>
      </c>
      <c r="D1485" t="inlineStr">
        <is>
          <t>A072U664</t>
        </is>
      </c>
      <c r="E1485" t="inlineStr">
        <is>
          <t xml:space="preserve">                    Q196100</t>
        </is>
      </c>
      <c r="F1485" t="inlineStr">
        <is>
          <t>Q196100</t>
        </is>
      </c>
      <c r="G1485" t="inlineStr">
        <is>
          <t>PRECIOUS METAL PLATINUM PER PRINT</t>
        </is>
      </c>
      <c r="H1485" t="n">
        <v>1</v>
      </c>
      <c r="I1485" t="inlineStr">
        <is>
          <t>RAW MATERIAL</t>
        </is>
      </c>
      <c r="J1485" t="inlineStr">
        <is>
          <t>Active</t>
        </is>
      </c>
      <c r="L1485" t="n">
        <v>20</v>
      </c>
      <c r="M1485" t="n">
        <v>1</v>
      </c>
      <c r="Q1485" t="inlineStr">
        <is>
          <t>TZ</t>
        </is>
      </c>
      <c r="R1485" t="inlineStr">
        <is>
          <t>Item</t>
        </is>
      </c>
      <c r="S1485" t="n">
        <v>0.007557</v>
      </c>
      <c r="T1485" t="n">
        <v>100</v>
      </c>
      <c r="U1485" t="n">
        <v>1</v>
      </c>
      <c r="V1485" t="n">
        <v>0.007557</v>
      </c>
      <c r="W1485" t="inlineStr">
        <is>
          <t>Date</t>
        </is>
      </c>
      <c r="Z1485" s="153" t="n">
        <v>45147.70416666667</v>
      </c>
      <c r="AB1485" t="inlineStr">
        <is>
          <t>*</t>
        </is>
      </c>
      <c r="AC1485" t="inlineStr">
        <is>
          <t>MPTBR898</t>
        </is>
      </c>
      <c r="AD1485" t="inlineStr">
        <is>
          <t>Assembly Pull</t>
        </is>
      </c>
      <c r="AE1485" t="inlineStr">
        <is>
          <t>PGM</t>
        </is>
      </c>
      <c r="AI1485" t="n">
        <v>0.007557</v>
      </c>
      <c r="AK1485" t="n">
        <v>1</v>
      </c>
      <c r="AL1485" t="n">
        <v>80</v>
      </c>
      <c r="AN1485" t="n">
        <v>0</v>
      </c>
      <c r="AO1485" t="n">
        <v>82</v>
      </c>
      <c r="AU1485" t="inlineStr">
        <is>
          <t>None</t>
        </is>
      </c>
      <c r="AV1485" t="inlineStr">
        <is>
          <t>*</t>
        </is>
      </c>
    </row>
    <row r="1486" ht="14.25" customHeight="1" s="152">
      <c r="A1486" t="inlineStr">
        <is>
          <t>SCR</t>
        </is>
      </c>
      <c r="B1486" t="n">
        <v>3</v>
      </c>
      <c r="C1486" t="inlineStr">
        <is>
          <t>A072U664-00</t>
        </is>
      </c>
      <c r="D1486" t="inlineStr">
        <is>
          <t>A072U664</t>
        </is>
      </c>
      <c r="E1486" t="inlineStr">
        <is>
          <t xml:space="preserve">                A054X650</t>
        </is>
      </c>
      <c r="F1486" t="inlineStr">
        <is>
          <t>A054X650</t>
        </is>
      </c>
      <c r="G1486" t="inlineStr">
        <is>
          <t>EPA17-SUBSTRATE MOUNTING MAT</t>
        </is>
      </c>
      <c r="H1486" t="n">
        <v>1</v>
      </c>
      <c r="I1486" t="inlineStr">
        <is>
          <t>RAW MATERIAL</t>
        </is>
      </c>
      <c r="J1486" t="inlineStr">
        <is>
          <t>Active</t>
        </is>
      </c>
      <c r="L1486" t="n">
        <v>30</v>
      </c>
      <c r="M1486" t="n">
        <v>1</v>
      </c>
      <c r="Q1486" t="inlineStr">
        <is>
          <t>EA</t>
        </is>
      </c>
      <c r="R1486" t="inlineStr">
        <is>
          <t>Item</t>
        </is>
      </c>
      <c r="S1486" t="n">
        <v>1</v>
      </c>
      <c r="T1486" t="n">
        <v>100</v>
      </c>
      <c r="U1486" t="n">
        <v>1</v>
      </c>
      <c r="V1486" t="n">
        <v>1</v>
      </c>
      <c r="W1486" t="inlineStr">
        <is>
          <t>Date</t>
        </is>
      </c>
      <c r="Z1486" s="153" t="n">
        <v>45147.70416666667</v>
      </c>
      <c r="AB1486" t="inlineStr">
        <is>
          <t>*</t>
        </is>
      </c>
      <c r="AD1486" t="inlineStr">
        <is>
          <t>Assembly Pull</t>
        </is>
      </c>
      <c r="AE1486" t="inlineStr">
        <is>
          <t>C500</t>
        </is>
      </c>
      <c r="AI1486" t="n">
        <v>1</v>
      </c>
      <c r="AK1486" t="n">
        <v>1</v>
      </c>
      <c r="AL1486" t="n">
        <v>5</v>
      </c>
      <c r="AN1486" t="n">
        <v>0</v>
      </c>
      <c r="AO1486" t="n">
        <v>7</v>
      </c>
      <c r="AU1486" t="inlineStr">
        <is>
          <t>None</t>
        </is>
      </c>
      <c r="AV1486" t="inlineStr">
        <is>
          <t>*</t>
        </is>
      </c>
    </row>
    <row r="1487" ht="14.25" customHeight="1" s="152">
      <c r="A1487" t="inlineStr">
        <is>
          <t>SCR</t>
        </is>
      </c>
      <c r="B1487" t="n">
        <v>3</v>
      </c>
      <c r="C1487" t="inlineStr">
        <is>
          <t>A072U664-00</t>
        </is>
      </c>
      <c r="D1487" t="inlineStr">
        <is>
          <t>A072U664</t>
        </is>
      </c>
      <c r="E1487" t="inlineStr">
        <is>
          <t xml:space="preserve">                A049F990</t>
        </is>
      </c>
      <c r="F1487" t="inlineStr">
        <is>
          <t>A049F990</t>
        </is>
      </c>
      <c r="G1487" t="inlineStr">
        <is>
          <t>EPA17-SCR CATALYST</t>
        </is>
      </c>
      <c r="H1487" t="n">
        <v>1</v>
      </c>
      <c r="I1487" t="inlineStr">
        <is>
          <t>RAW MATERIAL</t>
        </is>
      </c>
      <c r="J1487" t="inlineStr">
        <is>
          <t>Active</t>
        </is>
      </c>
      <c r="L1487" t="n">
        <v>40</v>
      </c>
      <c r="M1487" t="n">
        <v>1</v>
      </c>
      <c r="Q1487" t="inlineStr">
        <is>
          <t>EA</t>
        </is>
      </c>
      <c r="R1487" t="inlineStr">
        <is>
          <t>Item</t>
        </is>
      </c>
      <c r="S1487" t="n">
        <v>1</v>
      </c>
      <c r="T1487" t="n">
        <v>100</v>
      </c>
      <c r="U1487" t="n">
        <v>1</v>
      </c>
      <c r="V1487" t="n">
        <v>1</v>
      </c>
      <c r="W1487" t="inlineStr">
        <is>
          <t>Date</t>
        </is>
      </c>
      <c r="Z1487" s="153" t="n">
        <v>45147.70416666667</v>
      </c>
      <c r="AB1487" t="inlineStr">
        <is>
          <t>*</t>
        </is>
      </c>
      <c r="AD1487" t="inlineStr">
        <is>
          <t>Assembly Pull</t>
        </is>
      </c>
      <c r="AE1487" t="inlineStr">
        <is>
          <t>C500</t>
        </is>
      </c>
      <c r="AI1487" t="n">
        <v>1</v>
      </c>
      <c r="AK1487" t="n">
        <v>1</v>
      </c>
      <c r="AL1487" t="n">
        <v>10</v>
      </c>
      <c r="AN1487" t="n">
        <v>0</v>
      </c>
      <c r="AO1487" t="n">
        <v>12</v>
      </c>
      <c r="AU1487" t="inlineStr">
        <is>
          <t>None</t>
        </is>
      </c>
      <c r="AV1487" t="inlineStr">
        <is>
          <t>*</t>
        </is>
      </c>
    </row>
    <row r="1488" ht="14.25" customHeight="1" s="152">
      <c r="A1488" t="inlineStr">
        <is>
          <t>SCR</t>
        </is>
      </c>
      <c r="B1488" t="n">
        <v>3</v>
      </c>
      <c r="C1488" t="inlineStr">
        <is>
          <t>A072U664-00</t>
        </is>
      </c>
      <c r="D1488" t="inlineStr">
        <is>
          <t>A072U664</t>
        </is>
      </c>
      <c r="E1488" t="inlineStr">
        <is>
          <t xml:space="preserve">                A054X652</t>
        </is>
      </c>
      <c r="F1488" t="inlineStr">
        <is>
          <t>A054X652</t>
        </is>
      </c>
      <c r="G1488" t="inlineStr">
        <is>
          <t>EPA17-SUBSTRATE MOUNTING MAT</t>
        </is>
      </c>
      <c r="H1488" t="n">
        <v>1</v>
      </c>
      <c r="I1488" t="inlineStr">
        <is>
          <t>RAW MATERIAL</t>
        </is>
      </c>
      <c r="J1488" t="inlineStr">
        <is>
          <t>Active</t>
        </is>
      </c>
      <c r="L1488" t="n">
        <v>50</v>
      </c>
      <c r="M1488" t="n">
        <v>1</v>
      </c>
      <c r="Q1488" t="inlineStr">
        <is>
          <t>EA</t>
        </is>
      </c>
      <c r="R1488" t="inlineStr">
        <is>
          <t>Item</t>
        </is>
      </c>
      <c r="S1488" t="n">
        <v>1</v>
      </c>
      <c r="T1488" t="n">
        <v>100</v>
      </c>
      <c r="U1488" t="n">
        <v>1</v>
      </c>
      <c r="V1488" t="n">
        <v>1</v>
      </c>
      <c r="W1488" t="inlineStr">
        <is>
          <t>Date</t>
        </is>
      </c>
      <c r="Z1488" s="153" t="n">
        <v>45147.70416666667</v>
      </c>
      <c r="AB1488" t="inlineStr">
        <is>
          <t>*</t>
        </is>
      </c>
      <c r="AD1488" t="inlineStr">
        <is>
          <t>Assembly Pull</t>
        </is>
      </c>
      <c r="AE1488" t="inlineStr">
        <is>
          <t>C500</t>
        </is>
      </c>
      <c r="AI1488" t="n">
        <v>1</v>
      </c>
      <c r="AK1488" t="n">
        <v>1</v>
      </c>
      <c r="AL1488" t="n">
        <v>5</v>
      </c>
      <c r="AN1488" t="n">
        <v>0</v>
      </c>
      <c r="AO1488" t="n">
        <v>7</v>
      </c>
      <c r="AU1488" t="inlineStr">
        <is>
          <t>None</t>
        </is>
      </c>
      <c r="AV1488" t="inlineStr">
        <is>
          <t>*</t>
        </is>
      </c>
    </row>
    <row r="1489" ht="14.25" customHeight="1" s="152">
      <c r="A1489" t="inlineStr">
        <is>
          <t>SCR</t>
        </is>
      </c>
      <c r="B1489" t="n">
        <v>2</v>
      </c>
      <c r="C1489" t="inlineStr">
        <is>
          <t>A072U664-00</t>
        </is>
      </c>
      <c r="D1489" t="inlineStr">
        <is>
          <t>A072U664</t>
        </is>
      </c>
      <c r="E1489" t="inlineStr">
        <is>
          <t xml:space="preserve">            A052F134</t>
        </is>
      </c>
      <c r="F1489" t="inlineStr">
        <is>
          <t>A052F134</t>
        </is>
      </c>
      <c r="G1489" t="inlineStr">
        <is>
          <t>EPA17-HEAT SHIELD-OUTLET</t>
        </is>
      </c>
      <c r="H1489" t="n">
        <v>1</v>
      </c>
      <c r="I1489" t="inlineStr">
        <is>
          <t>RAW MATERIAL</t>
        </is>
      </c>
      <c r="J1489" t="inlineStr">
        <is>
          <t>Active</t>
        </is>
      </c>
      <c r="L1489" t="n">
        <v>20</v>
      </c>
      <c r="M1489" t="n">
        <v>1</v>
      </c>
      <c r="Q1489" t="inlineStr">
        <is>
          <t>EA</t>
        </is>
      </c>
      <c r="R1489" t="inlineStr">
        <is>
          <t>Item</t>
        </is>
      </c>
      <c r="S1489" t="n">
        <v>2</v>
      </c>
      <c r="T1489" t="n">
        <v>100</v>
      </c>
      <c r="U1489" t="n">
        <v>1</v>
      </c>
      <c r="V1489" t="n">
        <v>2</v>
      </c>
      <c r="W1489" t="inlineStr">
        <is>
          <t>Date</t>
        </is>
      </c>
      <c r="Z1489" s="153" t="n">
        <v>45142.71712962963</v>
      </c>
      <c r="AB1489" t="inlineStr">
        <is>
          <t>*</t>
        </is>
      </c>
      <c r="AD1489" t="inlineStr">
        <is>
          <t>Assembly Pull</t>
        </is>
      </c>
      <c r="AE1489" t="inlineStr">
        <is>
          <t>MFRJ KITS</t>
        </is>
      </c>
      <c r="AI1489" t="n">
        <v>2</v>
      </c>
      <c r="AK1489" t="n">
        <v>1</v>
      </c>
      <c r="AL1489" t="n">
        <v>10</v>
      </c>
      <c r="AN1489" t="n">
        <v>0</v>
      </c>
      <c r="AO1489" t="n">
        <v>12</v>
      </c>
      <c r="AU1489" t="inlineStr">
        <is>
          <t>None</t>
        </is>
      </c>
      <c r="AV1489" t="inlineStr">
        <is>
          <t>*</t>
        </is>
      </c>
    </row>
    <row r="1490" ht="14.25" customHeight="1" s="152">
      <c r="A1490" t="inlineStr">
        <is>
          <t>SCR</t>
        </is>
      </c>
      <c r="B1490" t="n">
        <v>2</v>
      </c>
      <c r="C1490" t="inlineStr">
        <is>
          <t>A072U664-00</t>
        </is>
      </c>
      <c r="D1490" t="inlineStr">
        <is>
          <t>A072U664</t>
        </is>
      </c>
      <c r="E1490" t="inlineStr">
        <is>
          <t xml:space="preserve">            A063Z863</t>
        </is>
      </c>
      <c r="F1490" t="inlineStr">
        <is>
          <t>A063Z863</t>
        </is>
      </c>
      <c r="G1490" t="inlineStr">
        <is>
          <t>EPA21-INSULATION</t>
        </is>
      </c>
      <c r="H1490" t="n">
        <v>1</v>
      </c>
      <c r="I1490" t="inlineStr">
        <is>
          <t>RAW MATERIAL</t>
        </is>
      </c>
      <c r="J1490" t="inlineStr">
        <is>
          <t>Active</t>
        </is>
      </c>
      <c r="L1490" t="n">
        <v>30</v>
      </c>
      <c r="M1490" t="n">
        <v>1</v>
      </c>
      <c r="Q1490" t="inlineStr">
        <is>
          <t>EA</t>
        </is>
      </c>
      <c r="R1490" t="inlineStr">
        <is>
          <t>Item</t>
        </is>
      </c>
      <c r="S1490" t="n">
        <v>2</v>
      </c>
      <c r="T1490" t="n">
        <v>100</v>
      </c>
      <c r="U1490" t="n">
        <v>1</v>
      </c>
      <c r="V1490" t="n">
        <v>2</v>
      </c>
      <c r="W1490" t="inlineStr">
        <is>
          <t>Date</t>
        </is>
      </c>
      <c r="Z1490" s="153" t="n">
        <v>45142.71712962963</v>
      </c>
      <c r="AB1490" t="inlineStr">
        <is>
          <t>*</t>
        </is>
      </c>
      <c r="AD1490" t="inlineStr">
        <is>
          <t>Assembly Pull</t>
        </is>
      </c>
      <c r="AE1490" t="inlineStr">
        <is>
          <t>MFRJ KITS</t>
        </is>
      </c>
      <c r="AI1490" t="n">
        <v>2</v>
      </c>
      <c r="AK1490" t="n">
        <v>1</v>
      </c>
      <c r="AL1490" t="n">
        <v>15</v>
      </c>
      <c r="AN1490" t="n">
        <v>0</v>
      </c>
      <c r="AO1490" t="n">
        <v>17</v>
      </c>
      <c r="AU1490" t="inlineStr">
        <is>
          <t>None</t>
        </is>
      </c>
      <c r="AV1490" t="inlineStr">
        <is>
          <t>*</t>
        </is>
      </c>
    </row>
    <row r="1491" ht="14.25" customHeight="1" s="152">
      <c r="A1491" t="inlineStr">
        <is>
          <t>SCR</t>
        </is>
      </c>
      <c r="B1491" t="n">
        <v>2</v>
      </c>
      <c r="C1491" t="inlineStr">
        <is>
          <t>A072U664-00</t>
        </is>
      </c>
      <c r="D1491" t="inlineStr">
        <is>
          <t>A072U664</t>
        </is>
      </c>
      <c r="E1491" t="inlineStr">
        <is>
          <t xml:space="preserve">            A063Z864</t>
        </is>
      </c>
      <c r="F1491" t="inlineStr">
        <is>
          <t>A063Z864</t>
        </is>
      </c>
      <c r="G1491" t="inlineStr">
        <is>
          <t>EPA21-INSULATION</t>
        </is>
      </c>
      <c r="H1491" t="n">
        <v>1</v>
      </c>
      <c r="I1491" t="inlineStr">
        <is>
          <t>RAW MATERIAL</t>
        </is>
      </c>
      <c r="J1491" t="inlineStr">
        <is>
          <t>Active</t>
        </is>
      </c>
      <c r="L1491" t="n">
        <v>40</v>
      </c>
      <c r="M1491" t="n">
        <v>1</v>
      </c>
      <c r="Q1491" t="inlineStr">
        <is>
          <t>EA</t>
        </is>
      </c>
      <c r="R1491" t="inlineStr">
        <is>
          <t>Item</t>
        </is>
      </c>
      <c r="S1491" t="n">
        <v>2</v>
      </c>
      <c r="T1491" t="n">
        <v>100</v>
      </c>
      <c r="U1491" t="n">
        <v>1</v>
      </c>
      <c r="V1491" t="n">
        <v>2</v>
      </c>
      <c r="W1491" t="inlineStr">
        <is>
          <t>Date</t>
        </is>
      </c>
      <c r="Z1491" s="153" t="n">
        <v>45142.71712962963</v>
      </c>
      <c r="AB1491" t="inlineStr">
        <is>
          <t>*</t>
        </is>
      </c>
      <c r="AD1491" t="inlineStr">
        <is>
          <t>Assembly Pull</t>
        </is>
      </c>
      <c r="AE1491" t="inlineStr">
        <is>
          <t>MFRJ KITS</t>
        </is>
      </c>
      <c r="AI1491" t="n">
        <v>2</v>
      </c>
      <c r="AK1491" t="n">
        <v>1</v>
      </c>
      <c r="AL1491" t="n">
        <v>15</v>
      </c>
      <c r="AN1491" t="n">
        <v>0</v>
      </c>
      <c r="AO1491" t="n">
        <v>17</v>
      </c>
      <c r="AU1491" t="inlineStr">
        <is>
          <t>None</t>
        </is>
      </c>
      <c r="AV1491" t="inlineStr">
        <is>
          <t>*</t>
        </is>
      </c>
    </row>
    <row r="1492" ht="14.25" customHeight="1" s="152">
      <c r="A1492" t="inlineStr">
        <is>
          <t>SCR</t>
        </is>
      </c>
      <c r="B1492" t="n">
        <v>2</v>
      </c>
      <c r="C1492" t="inlineStr">
        <is>
          <t>A072U664-00</t>
        </is>
      </c>
      <c r="D1492" t="inlineStr">
        <is>
          <t>A072U664</t>
        </is>
      </c>
      <c r="E1492" t="inlineStr">
        <is>
          <t xml:space="preserve">            A052F060</t>
        </is>
      </c>
      <c r="F1492" t="inlineStr">
        <is>
          <t>A052F060</t>
        </is>
      </c>
      <c r="G1492" t="inlineStr">
        <is>
          <t>EPA17-HEAT SHIELD</t>
        </is>
      </c>
      <c r="H1492" t="n">
        <v>1</v>
      </c>
      <c r="I1492" t="inlineStr">
        <is>
          <t>RAW MATERIAL</t>
        </is>
      </c>
      <c r="J1492" t="inlineStr">
        <is>
          <t>Active</t>
        </is>
      </c>
      <c r="L1492" t="n">
        <v>50</v>
      </c>
      <c r="M1492" t="n">
        <v>1</v>
      </c>
      <c r="Q1492" t="inlineStr">
        <is>
          <t>EA</t>
        </is>
      </c>
      <c r="R1492" t="inlineStr">
        <is>
          <t>Item</t>
        </is>
      </c>
      <c r="S1492" t="n">
        <v>1</v>
      </c>
      <c r="T1492" t="n">
        <v>100</v>
      </c>
      <c r="U1492" t="n">
        <v>1</v>
      </c>
      <c r="V1492" t="n">
        <v>1</v>
      </c>
      <c r="W1492" t="inlineStr">
        <is>
          <t>Date</t>
        </is>
      </c>
      <c r="Z1492" s="153" t="n">
        <v>45142.71712962963</v>
      </c>
      <c r="AB1492" t="inlineStr">
        <is>
          <t>*</t>
        </is>
      </c>
      <c r="AD1492" t="inlineStr">
        <is>
          <t>Assembly Pull</t>
        </is>
      </c>
      <c r="AE1492" t="inlineStr">
        <is>
          <t>MFRJ KITS</t>
        </is>
      </c>
      <c r="AI1492" t="n">
        <v>1</v>
      </c>
      <c r="AK1492" t="n">
        <v>1</v>
      </c>
      <c r="AL1492" t="n">
        <v>10</v>
      </c>
      <c r="AN1492" t="n">
        <v>0</v>
      </c>
      <c r="AO1492" t="n">
        <v>12</v>
      </c>
      <c r="AU1492" t="inlineStr">
        <is>
          <t>None</t>
        </is>
      </c>
      <c r="AV1492" t="inlineStr">
        <is>
          <t>*</t>
        </is>
      </c>
    </row>
    <row r="1493" ht="14.25" customHeight="1" s="152">
      <c r="A1493" t="inlineStr">
        <is>
          <t>SCR</t>
        </is>
      </c>
      <c r="B1493" t="n">
        <v>2</v>
      </c>
      <c r="C1493" t="inlineStr">
        <is>
          <t>A072U664-00</t>
        </is>
      </c>
      <c r="D1493" t="inlineStr">
        <is>
          <t>A072U664</t>
        </is>
      </c>
      <c r="E1493" t="inlineStr">
        <is>
          <t xml:space="preserve">            A054T634</t>
        </is>
      </c>
      <c r="F1493" t="inlineStr">
        <is>
          <t>A054T634</t>
        </is>
      </c>
      <c r="G1493" t="inlineStr">
        <is>
          <t>EPA17-HEAT SHIELD-OUTLET</t>
        </is>
      </c>
      <c r="H1493" t="n">
        <v>1</v>
      </c>
      <c r="I1493" t="inlineStr">
        <is>
          <t>RAW MATERIAL</t>
        </is>
      </c>
      <c r="J1493" t="inlineStr">
        <is>
          <t>Active</t>
        </is>
      </c>
      <c r="L1493" t="n">
        <v>60</v>
      </c>
      <c r="M1493" t="n">
        <v>1</v>
      </c>
      <c r="Q1493" t="inlineStr">
        <is>
          <t>EA</t>
        </is>
      </c>
      <c r="R1493" t="inlineStr">
        <is>
          <t>Item</t>
        </is>
      </c>
      <c r="S1493" t="n">
        <v>1</v>
      </c>
      <c r="T1493" t="n">
        <v>100</v>
      </c>
      <c r="U1493" t="n">
        <v>1</v>
      </c>
      <c r="V1493" t="n">
        <v>1</v>
      </c>
      <c r="W1493" t="inlineStr">
        <is>
          <t>Date</t>
        </is>
      </c>
      <c r="Z1493" s="153" t="n">
        <v>45142.71712962963</v>
      </c>
      <c r="AB1493" t="inlineStr">
        <is>
          <t>*</t>
        </is>
      </c>
      <c r="AD1493" t="inlineStr">
        <is>
          <t>Assembly Pull</t>
        </is>
      </c>
      <c r="AE1493" t="inlineStr">
        <is>
          <t>MFRJ KITS</t>
        </is>
      </c>
      <c r="AI1493" t="n">
        <v>1</v>
      </c>
      <c r="AK1493" t="n">
        <v>1</v>
      </c>
      <c r="AL1493" t="n">
        <v>10</v>
      </c>
      <c r="AN1493" t="n">
        <v>0</v>
      </c>
      <c r="AO1493" t="n">
        <v>12</v>
      </c>
      <c r="AU1493" t="inlineStr">
        <is>
          <t>None</t>
        </is>
      </c>
      <c r="AV1493" t="inlineStr">
        <is>
          <t>*</t>
        </is>
      </c>
    </row>
    <row r="1494" ht="14.25" customHeight="1" s="152">
      <c r="A1494" t="inlineStr">
        <is>
          <t>SCR</t>
        </is>
      </c>
      <c r="B1494" t="n">
        <v>2</v>
      </c>
      <c r="C1494" t="inlineStr">
        <is>
          <t>A072U664-00</t>
        </is>
      </c>
      <c r="D1494" t="inlineStr">
        <is>
          <t>A072U664</t>
        </is>
      </c>
      <c r="E1494" t="inlineStr">
        <is>
          <t xml:space="preserve">            A054M792</t>
        </is>
      </c>
      <c r="F1494" t="inlineStr">
        <is>
          <t>A054M792</t>
        </is>
      </c>
      <c r="G1494" t="inlineStr">
        <is>
          <t>EPA17-FLANGED HEAT SHIELD</t>
        </is>
      </c>
      <c r="H1494" t="n">
        <v>1</v>
      </c>
      <c r="I1494" t="inlineStr">
        <is>
          <t>RAW MATERIAL</t>
        </is>
      </c>
      <c r="J1494" t="inlineStr">
        <is>
          <t>Active</t>
        </is>
      </c>
      <c r="L1494" t="n">
        <v>70</v>
      </c>
      <c r="M1494" t="n">
        <v>1</v>
      </c>
      <c r="Q1494" t="inlineStr">
        <is>
          <t>EA</t>
        </is>
      </c>
      <c r="R1494" t="inlineStr">
        <is>
          <t>Item</t>
        </is>
      </c>
      <c r="S1494" t="n">
        <v>1</v>
      </c>
      <c r="T1494" t="n">
        <v>100</v>
      </c>
      <c r="U1494" t="n">
        <v>1</v>
      </c>
      <c r="V1494" t="n">
        <v>1</v>
      </c>
      <c r="W1494" t="inlineStr">
        <is>
          <t>Date</t>
        </is>
      </c>
      <c r="Z1494" s="153" t="n">
        <v>45142.71712962963</v>
      </c>
      <c r="AB1494" t="inlineStr">
        <is>
          <t>*</t>
        </is>
      </c>
      <c r="AD1494" t="inlineStr">
        <is>
          <t>Assembly Pull</t>
        </is>
      </c>
      <c r="AE1494" t="inlineStr">
        <is>
          <t>MFRJ KITS</t>
        </is>
      </c>
      <c r="AI1494" t="n">
        <v>1</v>
      </c>
      <c r="AK1494" t="n">
        <v>1</v>
      </c>
      <c r="AL1494" t="n">
        <v>10</v>
      </c>
      <c r="AN1494" t="n">
        <v>0</v>
      </c>
      <c r="AO1494" t="n">
        <v>12</v>
      </c>
      <c r="AU1494" t="inlineStr">
        <is>
          <t>None</t>
        </is>
      </c>
      <c r="AV1494" t="inlineStr">
        <is>
          <t>*</t>
        </is>
      </c>
    </row>
    <row r="1495" ht="14.25" customHeight="1" s="152">
      <c r="A1495" t="inlineStr">
        <is>
          <t>SCR</t>
        </is>
      </c>
      <c r="B1495" t="n">
        <v>2</v>
      </c>
      <c r="C1495" t="inlineStr">
        <is>
          <t>A072U664-00</t>
        </is>
      </c>
      <c r="D1495" t="inlineStr">
        <is>
          <t>A072U664</t>
        </is>
      </c>
      <c r="E1495" t="inlineStr">
        <is>
          <t xml:space="preserve">            A054M801</t>
        </is>
      </c>
      <c r="F1495" t="inlineStr">
        <is>
          <t>A054M801</t>
        </is>
      </c>
      <c r="G1495" t="inlineStr">
        <is>
          <t>EPA17-HEAT SHIELD</t>
        </is>
      </c>
      <c r="H1495" t="n">
        <v>1</v>
      </c>
      <c r="I1495" t="inlineStr">
        <is>
          <t>RAW MATERIAL</t>
        </is>
      </c>
      <c r="J1495" t="inlineStr">
        <is>
          <t>Active</t>
        </is>
      </c>
      <c r="L1495" t="n">
        <v>80</v>
      </c>
      <c r="M1495" t="n">
        <v>1</v>
      </c>
      <c r="Q1495" t="inlineStr">
        <is>
          <t>EA</t>
        </is>
      </c>
      <c r="R1495" t="inlineStr">
        <is>
          <t>Item</t>
        </is>
      </c>
      <c r="S1495" t="n">
        <v>1</v>
      </c>
      <c r="T1495" t="n">
        <v>100</v>
      </c>
      <c r="U1495" t="n">
        <v>1</v>
      </c>
      <c r="V1495" t="n">
        <v>1</v>
      </c>
      <c r="W1495" t="inlineStr">
        <is>
          <t>Date</t>
        </is>
      </c>
      <c r="Z1495" s="153" t="n">
        <v>45142.71712962963</v>
      </c>
      <c r="AB1495" t="inlineStr">
        <is>
          <t>*</t>
        </is>
      </c>
      <c r="AD1495" t="inlineStr">
        <is>
          <t>Assembly Pull</t>
        </is>
      </c>
      <c r="AE1495" t="inlineStr">
        <is>
          <t>MFRJ KITS</t>
        </is>
      </c>
      <c r="AI1495" t="n">
        <v>1</v>
      </c>
      <c r="AK1495" t="n">
        <v>1</v>
      </c>
      <c r="AL1495" t="n">
        <v>10</v>
      </c>
      <c r="AN1495" t="n">
        <v>0</v>
      </c>
      <c r="AO1495" t="n">
        <v>12</v>
      </c>
      <c r="AU1495" t="inlineStr">
        <is>
          <t>None</t>
        </is>
      </c>
      <c r="AV1495" t="inlineStr">
        <is>
          <t>*</t>
        </is>
      </c>
    </row>
    <row r="1496" ht="14.25" customHeight="1" s="152">
      <c r="A1496" t="inlineStr">
        <is>
          <t>SCR</t>
        </is>
      </c>
      <c r="B1496" t="n">
        <v>2</v>
      </c>
      <c r="C1496" t="inlineStr">
        <is>
          <t>A072U664-00</t>
        </is>
      </c>
      <c r="D1496" t="inlineStr">
        <is>
          <t>A072U664</t>
        </is>
      </c>
      <c r="E1496" t="inlineStr">
        <is>
          <t xml:space="preserve">            A064A096</t>
        </is>
      </c>
      <c r="F1496" t="inlineStr">
        <is>
          <t>A064A096</t>
        </is>
      </c>
      <c r="G1496" t="inlineStr">
        <is>
          <t>EPA21-INSULATION</t>
        </is>
      </c>
      <c r="H1496" t="n">
        <v>1</v>
      </c>
      <c r="I1496" t="inlineStr">
        <is>
          <t>RAW MATERIAL</t>
        </is>
      </c>
      <c r="J1496" t="inlineStr">
        <is>
          <t>Active</t>
        </is>
      </c>
      <c r="L1496" t="n">
        <v>90</v>
      </c>
      <c r="M1496" t="n">
        <v>1</v>
      </c>
      <c r="Q1496" t="inlineStr">
        <is>
          <t>EA</t>
        </is>
      </c>
      <c r="R1496" t="inlineStr">
        <is>
          <t>Item</t>
        </is>
      </c>
      <c r="S1496" t="n">
        <v>1</v>
      </c>
      <c r="T1496" t="n">
        <v>100</v>
      </c>
      <c r="U1496" t="n">
        <v>1</v>
      </c>
      <c r="V1496" t="n">
        <v>1</v>
      </c>
      <c r="W1496" t="inlineStr">
        <is>
          <t>Date</t>
        </is>
      </c>
      <c r="Z1496" s="153" t="n">
        <v>45142.71712962963</v>
      </c>
      <c r="AB1496" t="inlineStr">
        <is>
          <t>*</t>
        </is>
      </c>
      <c r="AD1496" t="inlineStr">
        <is>
          <t>Assembly Pull</t>
        </is>
      </c>
      <c r="AE1496" t="inlineStr">
        <is>
          <t>MFRJ KITS</t>
        </is>
      </c>
      <c r="AI1496" t="n">
        <v>1</v>
      </c>
      <c r="AK1496" t="n">
        <v>1</v>
      </c>
      <c r="AL1496" t="n">
        <v>15</v>
      </c>
      <c r="AN1496" t="n">
        <v>0</v>
      </c>
      <c r="AO1496" t="n">
        <v>17</v>
      </c>
      <c r="AU1496" t="inlineStr">
        <is>
          <t>None</t>
        </is>
      </c>
      <c r="AV1496" t="inlineStr">
        <is>
          <t>*</t>
        </is>
      </c>
    </row>
    <row r="1497" ht="14.25" customHeight="1" s="152">
      <c r="A1497" t="inlineStr">
        <is>
          <t>SCR</t>
        </is>
      </c>
      <c r="B1497" t="n">
        <v>2</v>
      </c>
      <c r="C1497" t="inlineStr">
        <is>
          <t>A072U664-00</t>
        </is>
      </c>
      <c r="D1497" t="inlineStr">
        <is>
          <t>A072U664</t>
        </is>
      </c>
      <c r="E1497" t="inlineStr">
        <is>
          <t xml:space="preserve">            A064A099</t>
        </is>
      </c>
      <c r="F1497" t="inlineStr">
        <is>
          <t>A064A099</t>
        </is>
      </c>
      <c r="G1497" t="inlineStr">
        <is>
          <t>EPA21-INSULATION</t>
        </is>
      </c>
      <c r="H1497" t="n">
        <v>1</v>
      </c>
      <c r="I1497" t="inlineStr">
        <is>
          <t>RAW MATERIAL</t>
        </is>
      </c>
      <c r="J1497" t="inlineStr">
        <is>
          <t>Active</t>
        </is>
      </c>
      <c r="L1497" t="n">
        <v>100</v>
      </c>
      <c r="M1497" t="n">
        <v>1</v>
      </c>
      <c r="Q1497" t="inlineStr">
        <is>
          <t>EA</t>
        </is>
      </c>
      <c r="R1497" t="inlineStr">
        <is>
          <t>Item</t>
        </is>
      </c>
      <c r="S1497" t="n">
        <v>1</v>
      </c>
      <c r="T1497" t="n">
        <v>100</v>
      </c>
      <c r="U1497" t="n">
        <v>1</v>
      </c>
      <c r="V1497" t="n">
        <v>1</v>
      </c>
      <c r="W1497" t="inlineStr">
        <is>
          <t>Date</t>
        </is>
      </c>
      <c r="Z1497" s="153" t="n">
        <v>45142.71712962963</v>
      </c>
      <c r="AB1497" t="inlineStr">
        <is>
          <t>*</t>
        </is>
      </c>
      <c r="AD1497" t="inlineStr">
        <is>
          <t>Assembly Pull</t>
        </is>
      </c>
      <c r="AE1497" t="inlineStr">
        <is>
          <t>MFRJ KITS</t>
        </is>
      </c>
      <c r="AI1497" t="n">
        <v>1</v>
      </c>
      <c r="AK1497" t="n">
        <v>1</v>
      </c>
      <c r="AL1497" t="n">
        <v>15</v>
      </c>
      <c r="AN1497" t="n">
        <v>0</v>
      </c>
      <c r="AO1497" t="n">
        <v>17</v>
      </c>
      <c r="AU1497" t="inlineStr">
        <is>
          <t>None</t>
        </is>
      </c>
      <c r="AV1497" t="inlineStr">
        <is>
          <t>*</t>
        </is>
      </c>
    </row>
    <row r="1498" ht="14.25" customHeight="1" s="152">
      <c r="A1498" t="inlineStr">
        <is>
          <t>SCR</t>
        </is>
      </c>
      <c r="B1498" t="n">
        <v>2</v>
      </c>
      <c r="C1498" t="inlineStr">
        <is>
          <t>A072U664-00</t>
        </is>
      </c>
      <c r="D1498" t="inlineStr">
        <is>
          <t>A072U664</t>
        </is>
      </c>
      <c r="E1498" t="inlineStr">
        <is>
          <t xml:space="preserve">            A064A104</t>
        </is>
      </c>
      <c r="F1498" t="inlineStr">
        <is>
          <t>A064A104</t>
        </is>
      </c>
      <c r="G1498" t="inlineStr">
        <is>
          <t>EPA21-INSULATION</t>
        </is>
      </c>
      <c r="H1498" t="n">
        <v>1</v>
      </c>
      <c r="I1498" t="inlineStr">
        <is>
          <t>RAW MATERIAL</t>
        </is>
      </c>
      <c r="J1498" t="inlineStr">
        <is>
          <t>Active</t>
        </is>
      </c>
      <c r="L1498" t="n">
        <v>110</v>
      </c>
      <c r="M1498" t="n">
        <v>1</v>
      </c>
      <c r="Q1498" t="inlineStr">
        <is>
          <t>EA</t>
        </is>
      </c>
      <c r="R1498" t="inlineStr">
        <is>
          <t>Item</t>
        </is>
      </c>
      <c r="S1498" t="n">
        <v>1</v>
      </c>
      <c r="T1498" t="n">
        <v>100</v>
      </c>
      <c r="U1498" t="n">
        <v>1</v>
      </c>
      <c r="V1498" t="n">
        <v>1</v>
      </c>
      <c r="W1498" t="inlineStr">
        <is>
          <t>Date</t>
        </is>
      </c>
      <c r="Z1498" s="153" t="n">
        <v>45142.71712962963</v>
      </c>
      <c r="AB1498" t="inlineStr">
        <is>
          <t>*</t>
        </is>
      </c>
      <c r="AD1498" t="inlineStr">
        <is>
          <t>Assembly Pull</t>
        </is>
      </c>
      <c r="AE1498" t="inlineStr">
        <is>
          <t>MFRJ KITS</t>
        </is>
      </c>
      <c r="AI1498" t="n">
        <v>1</v>
      </c>
      <c r="AK1498" t="n">
        <v>1</v>
      </c>
      <c r="AL1498" t="n">
        <v>15</v>
      </c>
      <c r="AN1498" t="n">
        <v>0</v>
      </c>
      <c r="AO1498" t="n">
        <v>17</v>
      </c>
      <c r="AU1498" t="inlineStr">
        <is>
          <t>None</t>
        </is>
      </c>
      <c r="AV1498" t="inlineStr">
        <is>
          <t>*</t>
        </is>
      </c>
    </row>
    <row r="1499" ht="14.25" customHeight="1" s="152">
      <c r="A1499" t="inlineStr">
        <is>
          <t>SCR</t>
        </is>
      </c>
      <c r="B1499" t="n">
        <v>2</v>
      </c>
      <c r="C1499" t="inlineStr">
        <is>
          <t>A072U664-00</t>
        </is>
      </c>
      <c r="D1499" t="inlineStr">
        <is>
          <t>A072U664</t>
        </is>
      </c>
      <c r="E1499" t="inlineStr">
        <is>
          <t xml:space="preserve">            A054H716</t>
        </is>
      </c>
      <c r="F1499" t="inlineStr">
        <is>
          <t>A054H716</t>
        </is>
      </c>
      <c r="G1499" t="inlineStr">
        <is>
          <t>EPA17-PLATE, FLANGED</t>
        </is>
      </c>
      <c r="H1499" t="n">
        <v>1</v>
      </c>
      <c r="I1499" t="inlineStr">
        <is>
          <t>RAW MATERIAL</t>
        </is>
      </c>
      <c r="J1499" t="inlineStr">
        <is>
          <t>Active</t>
        </is>
      </c>
      <c r="L1499" t="n">
        <v>120</v>
      </c>
      <c r="M1499" t="n">
        <v>1</v>
      </c>
      <c r="Q1499" t="inlineStr">
        <is>
          <t>EA</t>
        </is>
      </c>
      <c r="R1499" t="inlineStr">
        <is>
          <t>Item</t>
        </is>
      </c>
      <c r="S1499" t="n">
        <v>1</v>
      </c>
      <c r="T1499" t="n">
        <v>100</v>
      </c>
      <c r="U1499" t="n">
        <v>1</v>
      </c>
      <c r="V1499" t="n">
        <v>1</v>
      </c>
      <c r="W1499" t="inlineStr">
        <is>
          <t>Date</t>
        </is>
      </c>
      <c r="Z1499" s="153" t="n">
        <v>45142.71712962963</v>
      </c>
      <c r="AB1499" t="inlineStr">
        <is>
          <t>*</t>
        </is>
      </c>
      <c r="AD1499" t="inlineStr">
        <is>
          <t>Assembly Pull</t>
        </is>
      </c>
      <c r="AE1499" t="inlineStr">
        <is>
          <t>MFRJ KITS</t>
        </is>
      </c>
      <c r="AI1499" t="n">
        <v>1</v>
      </c>
      <c r="AK1499" t="n">
        <v>1</v>
      </c>
      <c r="AL1499" t="n">
        <v>10</v>
      </c>
      <c r="AN1499" t="n">
        <v>0</v>
      </c>
      <c r="AO1499" t="n">
        <v>12</v>
      </c>
      <c r="AU1499" t="inlineStr">
        <is>
          <t>None</t>
        </is>
      </c>
      <c r="AV1499" t="inlineStr">
        <is>
          <t>*</t>
        </is>
      </c>
    </row>
    <row r="1500" ht="14.25" customHeight="1" s="152">
      <c r="A1500" t="inlineStr">
        <is>
          <t>SCR</t>
        </is>
      </c>
      <c r="B1500" t="n">
        <v>2</v>
      </c>
      <c r="C1500" t="inlineStr">
        <is>
          <t>A072U664-00</t>
        </is>
      </c>
      <c r="D1500" t="inlineStr">
        <is>
          <t>A072U664</t>
        </is>
      </c>
      <c r="E1500" t="inlineStr">
        <is>
          <t xml:space="preserve">            A054H715</t>
        </is>
      </c>
      <c r="F1500" t="inlineStr">
        <is>
          <t>A054H715</t>
        </is>
      </c>
      <c r="G1500" t="inlineStr">
        <is>
          <t>EPA17-PLATE, FLANGED</t>
        </is>
      </c>
      <c r="H1500" t="n">
        <v>1</v>
      </c>
      <c r="I1500" t="inlineStr">
        <is>
          <t>RAW MATERIAL</t>
        </is>
      </c>
      <c r="J1500" t="inlineStr">
        <is>
          <t>Active</t>
        </is>
      </c>
      <c r="L1500" t="n">
        <v>130</v>
      </c>
      <c r="M1500" t="n">
        <v>1</v>
      </c>
      <c r="Q1500" t="inlineStr">
        <is>
          <t>EA</t>
        </is>
      </c>
      <c r="R1500" t="inlineStr">
        <is>
          <t>Item</t>
        </is>
      </c>
      <c r="S1500" t="n">
        <v>1</v>
      </c>
      <c r="T1500" t="n">
        <v>100</v>
      </c>
      <c r="U1500" t="n">
        <v>1</v>
      </c>
      <c r="V1500" t="n">
        <v>1</v>
      </c>
      <c r="W1500" t="inlineStr">
        <is>
          <t>Date</t>
        </is>
      </c>
      <c r="Z1500" s="153" t="n">
        <v>45142.71712962963</v>
      </c>
      <c r="AB1500" t="inlineStr">
        <is>
          <t>*</t>
        </is>
      </c>
      <c r="AD1500" t="inlineStr">
        <is>
          <t>Assembly Pull</t>
        </is>
      </c>
      <c r="AE1500" t="inlineStr">
        <is>
          <t>MFRJ KITS</t>
        </is>
      </c>
      <c r="AI1500" t="n">
        <v>1</v>
      </c>
      <c r="AK1500" t="n">
        <v>1</v>
      </c>
      <c r="AL1500" t="n">
        <v>15</v>
      </c>
      <c r="AN1500" t="n">
        <v>0</v>
      </c>
      <c r="AO1500" t="n">
        <v>17</v>
      </c>
      <c r="AU1500" t="inlineStr">
        <is>
          <t>None</t>
        </is>
      </c>
      <c r="AV1500" t="inlineStr">
        <is>
          <t>*</t>
        </is>
      </c>
    </row>
    <row r="1501" ht="14.25" customHeight="1" s="152">
      <c r="A1501" t="inlineStr">
        <is>
          <t>SCR</t>
        </is>
      </c>
      <c r="B1501" t="n">
        <v>2</v>
      </c>
      <c r="C1501" t="inlineStr">
        <is>
          <t>A072U664-00</t>
        </is>
      </c>
      <c r="D1501" t="inlineStr">
        <is>
          <t>A072U664</t>
        </is>
      </c>
      <c r="E1501" t="inlineStr">
        <is>
          <t xml:space="preserve">            A054R839</t>
        </is>
      </c>
      <c r="F1501" t="inlineStr">
        <is>
          <t>A054R839</t>
        </is>
      </c>
      <c r="G1501" t="inlineStr">
        <is>
          <t>EPA17-PIPE COUPLING-OUTLET</t>
        </is>
      </c>
      <c r="H1501" t="n">
        <v>1</v>
      </c>
      <c r="I1501" t="inlineStr">
        <is>
          <t>RAW MATERIAL</t>
        </is>
      </c>
      <c r="J1501" t="inlineStr">
        <is>
          <t>Active</t>
        </is>
      </c>
      <c r="L1501" t="n">
        <v>140</v>
      </c>
      <c r="M1501" t="n">
        <v>1</v>
      </c>
      <c r="Q1501" t="inlineStr">
        <is>
          <t>EA</t>
        </is>
      </c>
      <c r="R1501" t="inlineStr">
        <is>
          <t>Item</t>
        </is>
      </c>
      <c r="S1501" t="n">
        <v>4</v>
      </c>
      <c r="T1501" t="n">
        <v>100</v>
      </c>
      <c r="U1501" t="n">
        <v>1</v>
      </c>
      <c r="V1501" t="n">
        <v>4</v>
      </c>
      <c r="W1501" t="inlineStr">
        <is>
          <t>Date</t>
        </is>
      </c>
      <c r="Z1501" s="153" t="n">
        <v>45142.71712962963</v>
      </c>
      <c r="AB1501" t="inlineStr">
        <is>
          <t>*</t>
        </is>
      </c>
      <c r="AD1501" t="inlineStr">
        <is>
          <t>Assembly Pull</t>
        </is>
      </c>
      <c r="AE1501" t="inlineStr">
        <is>
          <t>M1200</t>
        </is>
      </c>
      <c r="AI1501" t="n">
        <v>4</v>
      </c>
      <c r="AK1501" t="n">
        <v>1</v>
      </c>
      <c r="AL1501" t="n">
        <v>10</v>
      </c>
      <c r="AN1501" t="n">
        <v>0</v>
      </c>
      <c r="AO1501" t="n">
        <v>12</v>
      </c>
      <c r="AU1501" t="inlineStr">
        <is>
          <t>None</t>
        </is>
      </c>
      <c r="AV1501" t="inlineStr">
        <is>
          <t>*</t>
        </is>
      </c>
    </row>
    <row r="1502" ht="14.25" customHeight="1" s="152">
      <c r="A1502" t="inlineStr">
        <is>
          <t>SCR</t>
        </is>
      </c>
      <c r="B1502" t="n">
        <v>2</v>
      </c>
      <c r="C1502" t="inlineStr">
        <is>
          <t>A072U664-00</t>
        </is>
      </c>
      <c r="D1502" t="inlineStr">
        <is>
          <t>A072U664</t>
        </is>
      </c>
      <c r="E1502" t="inlineStr">
        <is>
          <t xml:space="preserve">            A054A423</t>
        </is>
      </c>
      <c r="F1502" t="inlineStr">
        <is>
          <t>A054A423</t>
        </is>
      </c>
      <c r="G1502" t="inlineStr">
        <is>
          <t>EPA17-FLANGED HEAT SHIELD</t>
        </is>
      </c>
      <c r="H1502" t="n">
        <v>1</v>
      </c>
      <c r="I1502" t="inlineStr">
        <is>
          <t>RAW MATERIAL</t>
        </is>
      </c>
      <c r="J1502" t="inlineStr">
        <is>
          <t>Active</t>
        </is>
      </c>
      <c r="L1502" t="n">
        <v>150</v>
      </c>
      <c r="M1502" t="n">
        <v>1</v>
      </c>
      <c r="Q1502" t="inlineStr">
        <is>
          <t>EA</t>
        </is>
      </c>
      <c r="R1502" t="inlineStr">
        <is>
          <t>Item</t>
        </is>
      </c>
      <c r="S1502" t="n">
        <v>1</v>
      </c>
      <c r="T1502" t="n">
        <v>100</v>
      </c>
      <c r="U1502" t="n">
        <v>1</v>
      </c>
      <c r="V1502" t="n">
        <v>1</v>
      </c>
      <c r="W1502" t="inlineStr">
        <is>
          <t>Date</t>
        </is>
      </c>
      <c r="Z1502" s="153" t="n">
        <v>45142.71712962963</v>
      </c>
      <c r="AB1502" t="inlineStr">
        <is>
          <t>*</t>
        </is>
      </c>
      <c r="AD1502" t="inlineStr">
        <is>
          <t>Assembly Pull</t>
        </is>
      </c>
      <c r="AE1502" t="inlineStr">
        <is>
          <t>MFRJ KITS</t>
        </is>
      </c>
      <c r="AI1502" t="n">
        <v>1</v>
      </c>
      <c r="AK1502" t="n">
        <v>1</v>
      </c>
      <c r="AL1502" t="n">
        <v>10</v>
      </c>
      <c r="AN1502" t="n">
        <v>0</v>
      </c>
      <c r="AO1502" t="n">
        <v>12</v>
      </c>
      <c r="AU1502" t="inlineStr">
        <is>
          <t>None</t>
        </is>
      </c>
      <c r="AV1502" t="inlineStr">
        <is>
          <t>*</t>
        </is>
      </c>
    </row>
    <row r="1503" ht="14.25" customHeight="1" s="152">
      <c r="A1503" t="inlineStr">
        <is>
          <t>SCR</t>
        </is>
      </c>
      <c r="B1503" t="n">
        <v>2</v>
      </c>
      <c r="C1503" t="inlineStr">
        <is>
          <t>A072U664-00</t>
        </is>
      </c>
      <c r="D1503" t="inlineStr">
        <is>
          <t>A072U664</t>
        </is>
      </c>
      <c r="E1503" t="inlineStr">
        <is>
          <t xml:space="preserve">        -  A059J843</t>
        </is>
      </c>
      <c r="F1503" t="inlineStr">
        <is>
          <t>A059J843</t>
        </is>
      </c>
      <c r="G1503" t="inlineStr">
        <is>
          <t>EPA17-TUBE MODULE</t>
        </is>
      </c>
      <c r="H1503" t="n">
        <v>1</v>
      </c>
      <c r="I1503" t="inlineStr">
        <is>
          <t>PHANTOM</t>
        </is>
      </c>
      <c r="J1503" t="inlineStr">
        <is>
          <t>PHANTOM</t>
        </is>
      </c>
      <c r="L1503" t="n">
        <v>160</v>
      </c>
      <c r="M1503" t="n">
        <v>1</v>
      </c>
      <c r="Q1503" t="inlineStr">
        <is>
          <t>EA</t>
        </is>
      </c>
      <c r="R1503" t="inlineStr">
        <is>
          <t>Item</t>
        </is>
      </c>
      <c r="S1503" t="n">
        <v>1</v>
      </c>
      <c r="T1503" t="n">
        <v>100</v>
      </c>
      <c r="U1503" t="n">
        <v>1</v>
      </c>
      <c r="V1503" t="n">
        <v>1</v>
      </c>
      <c r="W1503" t="inlineStr">
        <is>
          <t>Date</t>
        </is>
      </c>
      <c r="Z1503" s="153" t="n">
        <v>45142.71712962963</v>
      </c>
      <c r="AB1503" t="inlineStr">
        <is>
          <t>*</t>
        </is>
      </c>
      <c r="AD1503" t="inlineStr">
        <is>
          <t>Phantom</t>
        </is>
      </c>
      <c r="AI1503" t="n">
        <v>1</v>
      </c>
      <c r="AK1503" t="n">
        <v>1</v>
      </c>
      <c r="AL1503" t="n">
        <v>0</v>
      </c>
      <c r="AN1503" t="n">
        <v>0</v>
      </c>
      <c r="AO1503" t="n">
        <v>12</v>
      </c>
      <c r="AU1503" t="inlineStr">
        <is>
          <t>None</t>
        </is>
      </c>
    </row>
    <row r="1504" ht="14.25" customHeight="1" s="152">
      <c r="A1504" t="inlineStr">
        <is>
          <t>SCR</t>
        </is>
      </c>
      <c r="B1504" t="n">
        <v>3</v>
      </c>
      <c r="C1504" t="inlineStr">
        <is>
          <t>A072U664-00</t>
        </is>
      </c>
      <c r="D1504" t="inlineStr">
        <is>
          <t>A072U664</t>
        </is>
      </c>
      <c r="E1504" t="inlineStr">
        <is>
          <t xml:space="preserve">                A065W499</t>
        </is>
      </c>
      <c r="F1504" t="inlineStr">
        <is>
          <t>A065W499</t>
        </is>
      </c>
      <c r="G1504" t="inlineStr">
        <is>
          <t>TUBE</t>
        </is>
      </c>
      <c r="H1504" t="n">
        <v>1</v>
      </c>
      <c r="I1504" t="inlineStr">
        <is>
          <t>RAW MATERIAL</t>
        </is>
      </c>
      <c r="J1504" t="inlineStr">
        <is>
          <t>Active</t>
        </is>
      </c>
      <c r="L1504" t="n">
        <v>60</v>
      </c>
      <c r="M1504" t="n">
        <v>1</v>
      </c>
      <c r="Q1504" t="inlineStr">
        <is>
          <t>EA</t>
        </is>
      </c>
      <c r="R1504" t="inlineStr">
        <is>
          <t>Item</t>
        </is>
      </c>
      <c r="S1504" t="n">
        <v>1</v>
      </c>
      <c r="T1504" t="n">
        <v>100</v>
      </c>
      <c r="U1504" t="n">
        <v>1</v>
      </c>
      <c r="V1504" t="n">
        <v>1</v>
      </c>
      <c r="W1504" t="inlineStr">
        <is>
          <t>Date</t>
        </is>
      </c>
      <c r="Z1504" s="153" t="n">
        <v>45142.71712962963</v>
      </c>
      <c r="AB1504" t="inlineStr">
        <is>
          <t>*</t>
        </is>
      </c>
      <c r="AD1504" t="inlineStr">
        <is>
          <t>Assembly Pull</t>
        </is>
      </c>
      <c r="AE1504" t="inlineStr">
        <is>
          <t>MFRJ KITS</t>
        </is>
      </c>
      <c r="AI1504" t="n">
        <v>1</v>
      </c>
      <c r="AK1504" t="n">
        <v>1</v>
      </c>
      <c r="AL1504" t="n">
        <v>10</v>
      </c>
      <c r="AN1504" t="n">
        <v>0</v>
      </c>
      <c r="AO1504" t="n">
        <v>12</v>
      </c>
      <c r="AU1504" t="inlineStr">
        <is>
          <t>None</t>
        </is>
      </c>
      <c r="AV1504" t="inlineStr">
        <is>
          <t>*</t>
        </is>
      </c>
    </row>
    <row r="1505" ht="14.25" customHeight="1" s="152">
      <c r="A1505" t="inlineStr">
        <is>
          <t>SCR</t>
        </is>
      </c>
      <c r="B1505" t="n">
        <v>3</v>
      </c>
      <c r="C1505" t="inlineStr">
        <is>
          <t>A072U664-00</t>
        </is>
      </c>
      <c r="D1505" t="inlineStr">
        <is>
          <t>A072U664</t>
        </is>
      </c>
      <c r="E1505" t="inlineStr">
        <is>
          <t xml:space="preserve">                A040W488</t>
        </is>
      </c>
      <c r="F1505" t="inlineStr">
        <is>
          <t>A040W488</t>
        </is>
      </c>
      <c r="G1505" t="inlineStr">
        <is>
          <t>ADAPTER CLAMP</t>
        </is>
      </c>
      <c r="H1505" t="n">
        <v>1</v>
      </c>
      <c r="I1505" t="inlineStr">
        <is>
          <t>RAW MATERIAL</t>
        </is>
      </c>
      <c r="J1505" t="inlineStr">
        <is>
          <t>Active</t>
        </is>
      </c>
      <c r="L1505" t="n">
        <v>70</v>
      </c>
      <c r="M1505" t="n">
        <v>1</v>
      </c>
      <c r="Q1505" t="inlineStr">
        <is>
          <t>EA</t>
        </is>
      </c>
      <c r="R1505" t="inlineStr">
        <is>
          <t>Item</t>
        </is>
      </c>
      <c r="S1505" t="n">
        <v>1</v>
      </c>
      <c r="T1505" t="n">
        <v>100</v>
      </c>
      <c r="U1505" t="n">
        <v>1</v>
      </c>
      <c r="V1505" t="n">
        <v>1</v>
      </c>
      <c r="W1505" t="inlineStr">
        <is>
          <t>Date</t>
        </is>
      </c>
      <c r="Z1505" s="153" t="n">
        <v>45142.71712962963</v>
      </c>
      <c r="AB1505" t="inlineStr">
        <is>
          <t>*</t>
        </is>
      </c>
      <c r="AD1505" t="inlineStr">
        <is>
          <t>Assembly Pull</t>
        </is>
      </c>
      <c r="AE1505" t="inlineStr">
        <is>
          <t>M1200</t>
        </is>
      </c>
      <c r="AI1505" t="n">
        <v>1</v>
      </c>
      <c r="AK1505" t="n">
        <v>1</v>
      </c>
      <c r="AL1505" t="n">
        <v>5</v>
      </c>
      <c r="AN1505" t="n">
        <v>0</v>
      </c>
      <c r="AO1505" t="n">
        <v>7</v>
      </c>
      <c r="AU1505" t="inlineStr">
        <is>
          <t>None</t>
        </is>
      </c>
      <c r="AV1505" t="inlineStr">
        <is>
          <t>*</t>
        </is>
      </c>
    </row>
    <row r="1506" ht="14.25" customHeight="1" s="152">
      <c r="A1506" t="inlineStr">
        <is>
          <t>SCR</t>
        </is>
      </c>
      <c r="B1506" t="n">
        <v>2</v>
      </c>
      <c r="C1506" t="inlineStr">
        <is>
          <t>A072U664-00</t>
        </is>
      </c>
      <c r="D1506" t="inlineStr">
        <is>
          <t>A072U664</t>
        </is>
      </c>
      <c r="E1506" t="inlineStr">
        <is>
          <t xml:space="preserve">            A052F373</t>
        </is>
      </c>
      <c r="F1506" t="inlineStr">
        <is>
          <t>A052F373</t>
        </is>
      </c>
      <c r="G1506" t="inlineStr">
        <is>
          <t>(BULK) EPA17-PIPE PLUG-OUTLET</t>
        </is>
      </c>
      <c r="H1506" t="n">
        <v>1</v>
      </c>
      <c r="I1506" t="inlineStr">
        <is>
          <t>RAW MATERIAL</t>
        </is>
      </c>
      <c r="J1506" t="inlineStr">
        <is>
          <t>Active</t>
        </is>
      </c>
      <c r="L1506" t="n">
        <v>170</v>
      </c>
      <c r="M1506" t="n">
        <v>1</v>
      </c>
      <c r="Q1506" t="inlineStr">
        <is>
          <t>EA</t>
        </is>
      </c>
      <c r="R1506" t="inlineStr">
        <is>
          <t>Item</t>
        </is>
      </c>
      <c r="S1506" t="n">
        <v>3</v>
      </c>
      <c r="T1506" t="n">
        <v>100</v>
      </c>
      <c r="U1506" t="n">
        <v>1</v>
      </c>
      <c r="V1506" t="n">
        <v>3</v>
      </c>
      <c r="W1506" t="inlineStr">
        <is>
          <t>Date</t>
        </is>
      </c>
      <c r="Z1506" s="153" t="n">
        <v>45142.71712962963</v>
      </c>
      <c r="AB1506" t="inlineStr">
        <is>
          <t>*</t>
        </is>
      </c>
      <c r="AD1506" t="inlineStr">
        <is>
          <t>Bulk</t>
        </is>
      </c>
      <c r="AI1506" t="n">
        <v>3</v>
      </c>
      <c r="AK1506" t="n">
        <v>1</v>
      </c>
      <c r="AL1506" t="n">
        <v>10</v>
      </c>
      <c r="AN1506" t="n">
        <v>0</v>
      </c>
      <c r="AO1506" t="n">
        <v>12</v>
      </c>
      <c r="AU1506" t="inlineStr">
        <is>
          <t>None</t>
        </is>
      </c>
      <c r="AV1506" t="inlineStr">
        <is>
          <t>*</t>
        </is>
      </c>
    </row>
    <row r="1507" ht="14.25" customHeight="1" s="152">
      <c r="A1507" t="inlineStr">
        <is>
          <t>SCR</t>
        </is>
      </c>
      <c r="B1507" t="n">
        <v>1</v>
      </c>
      <c r="C1507" t="inlineStr">
        <is>
          <t>A066F062-00</t>
        </is>
      </c>
      <c r="D1507" t="inlineStr">
        <is>
          <t>A066F062</t>
        </is>
      </c>
      <c r="E1507" t="inlineStr">
        <is>
          <t xml:space="preserve">    -  A067Y859-PGM</t>
        </is>
      </c>
      <c r="F1507" t="inlineStr">
        <is>
          <t>A067Y859</t>
        </is>
      </c>
      <c r="G1507" t="inlineStr">
        <is>
          <t>OUTLET MODULE-SO  PGM</t>
        </is>
      </c>
      <c r="H1507" t="n">
        <v>1</v>
      </c>
      <c r="I1507" t="inlineStr">
        <is>
          <t>PHANTOM</t>
        </is>
      </c>
      <c r="J1507" t="inlineStr">
        <is>
          <t>PHANTOM</t>
        </is>
      </c>
      <c r="L1507" t="n">
        <v>10</v>
      </c>
      <c r="M1507" t="n">
        <v>1</v>
      </c>
      <c r="Q1507" t="inlineStr">
        <is>
          <t>EA</t>
        </is>
      </c>
      <c r="R1507" t="inlineStr">
        <is>
          <t>Item</t>
        </is>
      </c>
      <c r="S1507" t="n">
        <v>1</v>
      </c>
      <c r="T1507" t="n">
        <v>100</v>
      </c>
      <c r="U1507" t="n">
        <v>1</v>
      </c>
      <c r="V1507" t="n">
        <v>1</v>
      </c>
      <c r="W1507" t="inlineStr">
        <is>
          <t>Date</t>
        </is>
      </c>
      <c r="Z1507" s="153" t="n">
        <v>44984.80568287037</v>
      </c>
      <c r="AB1507" t="inlineStr">
        <is>
          <t>*</t>
        </is>
      </c>
      <c r="AD1507" t="inlineStr">
        <is>
          <t>Phantom</t>
        </is>
      </c>
      <c r="AI1507" t="n">
        <v>1</v>
      </c>
      <c r="AK1507" t="n">
        <v>1</v>
      </c>
      <c r="AL1507" t="n">
        <v>0</v>
      </c>
      <c r="AN1507" t="n">
        <v>0</v>
      </c>
      <c r="AO1507" t="n">
        <v>82</v>
      </c>
      <c r="AU1507" t="inlineStr">
        <is>
          <t>None</t>
        </is>
      </c>
    </row>
    <row r="1508" ht="14.25" customHeight="1" s="152">
      <c r="A1508" t="inlineStr">
        <is>
          <t>SCR</t>
        </is>
      </c>
      <c r="B1508" t="n">
        <v>2</v>
      </c>
      <c r="C1508" t="inlineStr">
        <is>
          <t>A066F062-00</t>
        </is>
      </c>
      <c r="D1508" t="inlineStr">
        <is>
          <t>A066F062</t>
        </is>
      </c>
      <c r="E1508" t="inlineStr">
        <is>
          <t xml:space="preserve">            Q196100</t>
        </is>
      </c>
      <c r="F1508" t="inlineStr">
        <is>
          <t xml:space="preserve"> Q196100</t>
        </is>
      </c>
      <c r="G1508" t="inlineStr">
        <is>
          <t>PRECIOUS METAL PLATINUM PER PRINT</t>
        </is>
      </c>
      <c r="H1508" t="n">
        <v>1</v>
      </c>
      <c r="I1508" t="inlineStr">
        <is>
          <t>RAW MATERIAL</t>
        </is>
      </c>
      <c r="J1508" t="inlineStr">
        <is>
          <t>Active</t>
        </is>
      </c>
      <c r="L1508" t="n">
        <v>10</v>
      </c>
      <c r="M1508" t="n">
        <v>1</v>
      </c>
      <c r="Q1508" t="inlineStr">
        <is>
          <t>TZ</t>
        </is>
      </c>
      <c r="R1508" t="inlineStr">
        <is>
          <t>Item</t>
        </is>
      </c>
      <c r="S1508" t="n">
        <v>0.007556929</v>
      </c>
      <c r="T1508" t="n">
        <v>100</v>
      </c>
      <c r="U1508" t="n">
        <v>1</v>
      </c>
      <c r="V1508" t="n">
        <v>0.007556929</v>
      </c>
      <c r="W1508" t="inlineStr">
        <is>
          <t>Date</t>
        </is>
      </c>
      <c r="Z1508" s="153" t="n">
        <v>44984.80568287037</v>
      </c>
      <c r="AB1508" t="inlineStr">
        <is>
          <t>*</t>
        </is>
      </c>
      <c r="AD1508" t="inlineStr">
        <is>
          <t>Assembly Pull</t>
        </is>
      </c>
      <c r="AE1508" t="inlineStr">
        <is>
          <t>PGM</t>
        </is>
      </c>
      <c r="AI1508" t="n">
        <v>0.007556929</v>
      </c>
      <c r="AK1508" t="n">
        <v>1</v>
      </c>
      <c r="AL1508" t="n">
        <v>80</v>
      </c>
      <c r="AN1508" t="n">
        <v>0</v>
      </c>
      <c r="AO1508" t="n">
        <v>82</v>
      </c>
      <c r="AU1508" t="inlineStr">
        <is>
          <t>None</t>
        </is>
      </c>
      <c r="AV1508" t="inlineStr">
        <is>
          <t>*</t>
        </is>
      </c>
    </row>
    <row r="1509" ht="14.25" customHeight="1" s="152">
      <c r="A1509" t="inlineStr">
        <is>
          <t>SCR</t>
        </is>
      </c>
      <c r="B1509" t="n">
        <v>1</v>
      </c>
      <c r="C1509" t="inlineStr">
        <is>
          <t>A066F061-00</t>
        </is>
      </c>
      <c r="D1509" t="inlineStr">
        <is>
          <t>A066F061</t>
        </is>
      </c>
      <c r="E1509" t="inlineStr">
        <is>
          <t xml:space="preserve">    +  A067Y859-PGM</t>
        </is>
      </c>
      <c r="F1509" t="inlineStr">
        <is>
          <t>A067Y859</t>
        </is>
      </c>
      <c r="G1509" t="inlineStr">
        <is>
          <t>OUTLET MODULE-SO  PGM</t>
        </is>
      </c>
      <c r="H1509" t="n">
        <v>1</v>
      </c>
      <c r="I1509" t="inlineStr">
        <is>
          <t>PHANTOM</t>
        </is>
      </c>
      <c r="J1509" t="inlineStr">
        <is>
          <t>PHANTOM</t>
        </is>
      </c>
      <c r="L1509" t="n">
        <v>10</v>
      </c>
      <c r="M1509" t="n">
        <v>1</v>
      </c>
      <c r="Q1509" t="inlineStr">
        <is>
          <t>EA</t>
        </is>
      </c>
      <c r="R1509" t="inlineStr">
        <is>
          <t>Item</t>
        </is>
      </c>
      <c r="S1509" t="n">
        <v>1</v>
      </c>
      <c r="T1509" t="n">
        <v>100</v>
      </c>
      <c r="U1509" t="n">
        <v>1</v>
      </c>
      <c r="V1509" t="n">
        <v>1</v>
      </c>
      <c r="W1509" t="inlineStr">
        <is>
          <t>Date</t>
        </is>
      </c>
      <c r="Z1509" s="153" t="n">
        <v>44984.81216435185</v>
      </c>
      <c r="AB1509" t="inlineStr">
        <is>
          <t>*</t>
        </is>
      </c>
      <c r="AD1509" t="inlineStr">
        <is>
          <t>Phantom</t>
        </is>
      </c>
      <c r="AI1509" t="n">
        <v>1</v>
      </c>
      <c r="AK1509" t="n">
        <v>1</v>
      </c>
      <c r="AL1509" t="n">
        <v>0</v>
      </c>
      <c r="AN1509" t="n">
        <v>0</v>
      </c>
      <c r="AO1509" t="n">
        <v>82</v>
      </c>
      <c r="AU1509" t="inlineStr">
        <is>
          <t>None</t>
        </is>
      </c>
    </row>
    <row r="1510" ht="14.25" customHeight="1" s="152">
      <c r="A1510" t="inlineStr">
        <is>
          <t>SCR</t>
        </is>
      </c>
      <c r="B1510" t="n">
        <v>1</v>
      </c>
      <c r="C1510" t="inlineStr">
        <is>
          <t>A066F061-00</t>
        </is>
      </c>
      <c r="D1510" t="inlineStr">
        <is>
          <t>A066F061</t>
        </is>
      </c>
      <c r="E1510" t="inlineStr">
        <is>
          <t xml:space="preserve">        A067B296Y</t>
        </is>
      </c>
      <c r="F1510" t="inlineStr">
        <is>
          <t>A067B296</t>
        </is>
      </c>
      <c r="G1510" t="inlineStr">
        <is>
          <t>CATALYST,SELECTIVE CATALYTIC REDUCTION</t>
        </is>
      </c>
      <c r="H1510" t="n">
        <v>1</v>
      </c>
      <c r="I1510" t="inlineStr">
        <is>
          <t>RAW MATERIAL</t>
        </is>
      </c>
      <c r="J1510" t="inlineStr">
        <is>
          <t>Active</t>
        </is>
      </c>
      <c r="L1510" t="n">
        <v>20</v>
      </c>
      <c r="M1510" t="n">
        <v>1</v>
      </c>
      <c r="Q1510" t="inlineStr">
        <is>
          <t>EA</t>
        </is>
      </c>
      <c r="R1510" t="inlineStr">
        <is>
          <t>Item</t>
        </is>
      </c>
      <c r="S1510" t="n">
        <v>1</v>
      </c>
      <c r="T1510" t="n">
        <v>100</v>
      </c>
      <c r="U1510" t="n">
        <v>1</v>
      </c>
      <c r="V1510" t="n">
        <v>1</v>
      </c>
      <c r="W1510" t="inlineStr">
        <is>
          <t>Date</t>
        </is>
      </c>
      <c r="Z1510" s="153" t="n">
        <v>45190.68552083334</v>
      </c>
      <c r="AB1510" t="inlineStr">
        <is>
          <t>*</t>
        </is>
      </c>
      <c r="AD1510" t="inlineStr">
        <is>
          <t>Assembly Pull</t>
        </is>
      </c>
      <c r="AE1510" t="inlineStr">
        <is>
          <t>Yinlun</t>
        </is>
      </c>
      <c r="AI1510" t="n">
        <v>1</v>
      </c>
      <c r="AK1510" t="n">
        <v>1</v>
      </c>
      <c r="AL1510" t="n">
        <v>10</v>
      </c>
      <c r="AN1510" t="n">
        <v>0</v>
      </c>
      <c r="AO1510" t="n">
        <v>12</v>
      </c>
      <c r="AU1510" t="inlineStr">
        <is>
          <t>None</t>
        </is>
      </c>
      <c r="AV1510" t="inlineStr">
        <is>
          <t>*</t>
        </is>
      </c>
    </row>
    <row r="1511" ht="14.25" customHeight="1" s="152">
      <c r="A1511" t="inlineStr">
        <is>
          <t>SCR</t>
        </is>
      </c>
      <c r="B1511" t="n">
        <v>1</v>
      </c>
      <c r="C1511" t="inlineStr">
        <is>
          <t>A066F061-00</t>
        </is>
      </c>
      <c r="D1511" t="inlineStr">
        <is>
          <t>A066F061</t>
        </is>
      </c>
      <c r="E1511" t="inlineStr">
        <is>
          <t xml:space="preserve">        A067B300Y</t>
        </is>
      </c>
      <c r="F1511" t="inlineStr">
        <is>
          <t xml:space="preserve"> A067B300</t>
        </is>
      </c>
      <c r="G1511" t="inlineStr">
        <is>
          <t>AMMONIA SLIP CATALYST</t>
        </is>
      </c>
      <c r="H1511" t="n">
        <v>1</v>
      </c>
      <c r="I1511" t="inlineStr">
        <is>
          <t>RAW MATERIAL</t>
        </is>
      </c>
      <c r="J1511" t="inlineStr">
        <is>
          <t>Active</t>
        </is>
      </c>
      <c r="L1511" t="n">
        <v>30</v>
      </c>
      <c r="M1511" t="n">
        <v>1</v>
      </c>
      <c r="Q1511" t="inlineStr">
        <is>
          <t>EA</t>
        </is>
      </c>
      <c r="R1511" t="inlineStr">
        <is>
          <t>Item</t>
        </is>
      </c>
      <c r="S1511" t="n">
        <v>1</v>
      </c>
      <c r="T1511" t="n">
        <v>100</v>
      </c>
      <c r="U1511" t="n">
        <v>1</v>
      </c>
      <c r="V1511" t="n">
        <v>1</v>
      </c>
      <c r="W1511" t="inlineStr">
        <is>
          <t>Date</t>
        </is>
      </c>
      <c r="Z1511" s="153" t="n">
        <v>45190.6856712963</v>
      </c>
      <c r="AB1511" t="inlineStr">
        <is>
          <t>*</t>
        </is>
      </c>
      <c r="AD1511" t="inlineStr">
        <is>
          <t>Assembly Pull</t>
        </is>
      </c>
      <c r="AE1511" t="inlineStr">
        <is>
          <t>Yinlun</t>
        </is>
      </c>
      <c r="AI1511" t="n">
        <v>1</v>
      </c>
      <c r="AK1511" t="n">
        <v>1</v>
      </c>
      <c r="AL1511" t="n">
        <v>70</v>
      </c>
      <c r="AN1511" t="n">
        <v>0</v>
      </c>
      <c r="AO1511" t="n">
        <v>70</v>
      </c>
      <c r="AU1511" t="inlineStr">
        <is>
          <t>None</t>
        </is>
      </c>
      <c r="AV1511" t="inlineStr">
        <is>
          <t>*</t>
        </is>
      </c>
    </row>
    <row r="1512" ht="14.25" customHeight="1" s="152">
      <c r="A1512" t="inlineStr">
        <is>
          <t>SCR</t>
        </is>
      </c>
      <c r="B1512" t="n">
        <v>1</v>
      </c>
      <c r="C1512" t="inlineStr">
        <is>
          <t>A071X255-00</t>
        </is>
      </c>
      <c r="D1512" t="inlineStr">
        <is>
          <t>A071X255</t>
        </is>
      </c>
      <c r="E1512" t="inlineStr">
        <is>
          <t xml:space="preserve">    -  A054V483-PGM</t>
        </is>
      </c>
      <c r="F1512" t="inlineStr">
        <is>
          <t>A054V483</t>
        </is>
      </c>
      <c r="G1512" t="inlineStr">
        <is>
          <t>EPA17-DOC OUTLET SUB ASSY (PGM)</t>
        </is>
      </c>
      <c r="H1512" t="n">
        <v>1</v>
      </c>
      <c r="I1512" t="inlineStr">
        <is>
          <t>PHANTOM</t>
        </is>
      </c>
      <c r="J1512" t="inlineStr">
        <is>
          <t>PHANTOM</t>
        </is>
      </c>
      <c r="L1512" t="n">
        <v>10</v>
      </c>
      <c r="M1512" t="n">
        <v>1</v>
      </c>
      <c r="Q1512" t="inlineStr">
        <is>
          <t>EA</t>
        </is>
      </c>
      <c r="R1512" t="inlineStr">
        <is>
          <t>Item</t>
        </is>
      </c>
      <c r="S1512" t="n">
        <v>1</v>
      </c>
      <c r="T1512" t="n">
        <v>100</v>
      </c>
      <c r="U1512" t="n">
        <v>1</v>
      </c>
      <c r="V1512" t="n">
        <v>1</v>
      </c>
      <c r="W1512" t="inlineStr">
        <is>
          <t>Date</t>
        </is>
      </c>
      <c r="Z1512" s="153" t="n">
        <v>44984.63612268519</v>
      </c>
      <c r="AB1512" t="inlineStr">
        <is>
          <t>*</t>
        </is>
      </c>
      <c r="AD1512" t="inlineStr">
        <is>
          <t>Phantom</t>
        </is>
      </c>
      <c r="AI1512" t="n">
        <v>1</v>
      </c>
      <c r="AK1512" t="n">
        <v>1</v>
      </c>
      <c r="AL1512" t="n">
        <v>0</v>
      </c>
      <c r="AN1512" t="n">
        <v>0</v>
      </c>
      <c r="AO1512" t="n">
        <v>82</v>
      </c>
      <c r="AU1512" t="inlineStr">
        <is>
          <t>None</t>
        </is>
      </c>
    </row>
    <row r="1513" ht="14.25" customHeight="1" s="152">
      <c r="A1513" t="inlineStr">
        <is>
          <t>SCR</t>
        </is>
      </c>
      <c r="B1513" t="n">
        <v>2</v>
      </c>
      <c r="C1513" t="inlineStr">
        <is>
          <t>A071X255-00</t>
        </is>
      </c>
      <c r="D1513" t="inlineStr">
        <is>
          <t>A071X255</t>
        </is>
      </c>
      <c r="E1513" t="inlineStr">
        <is>
          <t xml:space="preserve">            Q196100</t>
        </is>
      </c>
      <c r="F1513" t="inlineStr">
        <is>
          <t xml:space="preserve"> Q196100</t>
        </is>
      </c>
      <c r="G1513" t="inlineStr">
        <is>
          <t>PRECIOUS METAL PLATINUM PER PRINT</t>
        </is>
      </c>
      <c r="H1513" t="n">
        <v>1</v>
      </c>
      <c r="I1513" t="inlineStr">
        <is>
          <t>RAW MATERIAL</t>
        </is>
      </c>
      <c r="J1513" t="inlineStr">
        <is>
          <t>Active</t>
        </is>
      </c>
      <c r="L1513" t="n">
        <v>10</v>
      </c>
      <c r="M1513" t="n">
        <v>1</v>
      </c>
      <c r="Q1513" t="inlineStr">
        <is>
          <t>TZ</t>
        </is>
      </c>
      <c r="R1513" t="inlineStr">
        <is>
          <t>Item</t>
        </is>
      </c>
      <c r="S1513" t="n">
        <v>0.00493</v>
      </c>
      <c r="T1513" t="n">
        <v>100</v>
      </c>
      <c r="U1513" t="n">
        <v>1</v>
      </c>
      <c r="V1513" t="n">
        <v>0.00493</v>
      </c>
      <c r="W1513" t="inlineStr">
        <is>
          <t>Date</t>
        </is>
      </c>
      <c r="Z1513" s="153" t="n">
        <v>44984.63612268519</v>
      </c>
      <c r="AB1513" t="inlineStr">
        <is>
          <t>*</t>
        </is>
      </c>
      <c r="AD1513" t="inlineStr">
        <is>
          <t>Assembly Pull</t>
        </is>
      </c>
      <c r="AE1513" t="inlineStr">
        <is>
          <t>PGM</t>
        </is>
      </c>
      <c r="AI1513" t="n">
        <v>0.00493</v>
      </c>
      <c r="AK1513" t="n">
        <v>1</v>
      </c>
      <c r="AL1513" t="n">
        <v>80</v>
      </c>
      <c r="AN1513" t="n">
        <v>0</v>
      </c>
      <c r="AO1513" t="n">
        <v>82</v>
      </c>
      <c r="AU1513" t="inlineStr">
        <is>
          <t>None</t>
        </is>
      </c>
      <c r="AV1513" t="inlineStr">
        <is>
          <t>*</t>
        </is>
      </c>
    </row>
    <row r="1514" ht="14.25" customHeight="1" s="152">
      <c r="A1514" t="inlineStr">
        <is>
          <t>SCR</t>
        </is>
      </c>
      <c r="B1514" t="n">
        <v>1</v>
      </c>
      <c r="C1514" t="inlineStr">
        <is>
          <t>A071X260-00</t>
        </is>
      </c>
      <c r="D1514" t="inlineStr">
        <is>
          <t>A071X260</t>
        </is>
      </c>
      <c r="E1514" t="inlineStr">
        <is>
          <t xml:space="preserve">    -  A054V483-PGM</t>
        </is>
      </c>
      <c r="F1514" t="inlineStr">
        <is>
          <t>A054V483</t>
        </is>
      </c>
      <c r="G1514" t="inlineStr">
        <is>
          <t>EPA17-DOC OUTLET SUB ASSY (PGM)</t>
        </is>
      </c>
      <c r="H1514" t="n">
        <v>1</v>
      </c>
      <c r="I1514" t="inlineStr">
        <is>
          <t>PHANTOM</t>
        </is>
      </c>
      <c r="J1514" t="inlineStr">
        <is>
          <t>PHANTOM</t>
        </is>
      </c>
      <c r="L1514" t="n">
        <v>10</v>
      </c>
      <c r="M1514" t="n">
        <v>1</v>
      </c>
      <c r="Q1514" t="inlineStr">
        <is>
          <t>EA</t>
        </is>
      </c>
      <c r="R1514" t="inlineStr">
        <is>
          <t>Item</t>
        </is>
      </c>
      <c r="S1514" t="n">
        <v>1</v>
      </c>
      <c r="T1514" t="n">
        <v>100</v>
      </c>
      <c r="U1514" t="n">
        <v>1</v>
      </c>
      <c r="V1514" t="n">
        <v>1</v>
      </c>
      <c r="W1514" t="inlineStr">
        <is>
          <t>Date</t>
        </is>
      </c>
      <c r="Z1514" s="153" t="n">
        <v>44995.80059027778</v>
      </c>
      <c r="AB1514" t="inlineStr">
        <is>
          <t>*</t>
        </is>
      </c>
      <c r="AD1514" t="inlineStr">
        <is>
          <t>Phantom</t>
        </is>
      </c>
      <c r="AI1514" t="n">
        <v>1</v>
      </c>
      <c r="AK1514" t="n">
        <v>1</v>
      </c>
      <c r="AL1514" t="n">
        <v>0</v>
      </c>
      <c r="AN1514" t="n">
        <v>0</v>
      </c>
      <c r="AO1514" t="n">
        <v>82</v>
      </c>
      <c r="AU1514" t="inlineStr">
        <is>
          <t>None</t>
        </is>
      </c>
    </row>
    <row r="1515" ht="14.25" customHeight="1" s="152">
      <c r="A1515" t="inlineStr">
        <is>
          <t>SCR</t>
        </is>
      </c>
      <c r="B1515" t="n">
        <v>2</v>
      </c>
      <c r="C1515" t="inlineStr">
        <is>
          <t>A071X260-00</t>
        </is>
      </c>
      <c r="D1515" t="inlineStr">
        <is>
          <t>A071X260</t>
        </is>
      </c>
      <c r="E1515" t="inlineStr">
        <is>
          <t xml:space="preserve">            Q196100</t>
        </is>
      </c>
      <c r="F1515" t="inlineStr">
        <is>
          <t>Q196100</t>
        </is>
      </c>
      <c r="G1515" t="inlineStr">
        <is>
          <t>PRECIOUS METAL PLATINUM PER PRINT</t>
        </is>
      </c>
      <c r="H1515" t="n">
        <v>1</v>
      </c>
      <c r="I1515" t="inlineStr">
        <is>
          <t>RAW MATERIAL</t>
        </is>
      </c>
      <c r="J1515" t="inlineStr">
        <is>
          <t>Active</t>
        </is>
      </c>
      <c r="L1515" t="n">
        <v>10</v>
      </c>
      <c r="M1515" t="n">
        <v>1</v>
      </c>
      <c r="Q1515" t="inlineStr">
        <is>
          <t>TZ</t>
        </is>
      </c>
      <c r="R1515" t="inlineStr">
        <is>
          <t>Item</t>
        </is>
      </c>
      <c r="S1515" t="n">
        <v>0.00493</v>
      </c>
      <c r="T1515" t="n">
        <v>100</v>
      </c>
      <c r="U1515" t="n">
        <v>1</v>
      </c>
      <c r="V1515" t="n">
        <v>0.00493</v>
      </c>
      <c r="W1515" t="inlineStr">
        <is>
          <t>Date</t>
        </is>
      </c>
      <c r="Z1515" s="153" t="n">
        <v>44995.80059027778</v>
      </c>
      <c r="AB1515" t="inlineStr">
        <is>
          <t>*</t>
        </is>
      </c>
      <c r="AD1515" t="inlineStr">
        <is>
          <t>Assembly Pull</t>
        </is>
      </c>
      <c r="AE1515" t="inlineStr">
        <is>
          <t>PGM</t>
        </is>
      </c>
      <c r="AI1515" t="n">
        <v>0.00493</v>
      </c>
      <c r="AK1515" t="n">
        <v>1</v>
      </c>
      <c r="AL1515" t="n">
        <v>80</v>
      </c>
      <c r="AN1515" t="n">
        <v>0</v>
      </c>
      <c r="AO1515" t="n">
        <v>82</v>
      </c>
      <c r="AU1515" t="inlineStr">
        <is>
          <t>None</t>
        </is>
      </c>
      <c r="AV1515" t="inlineStr">
        <is>
          <t>*</t>
        </is>
      </c>
    </row>
    <row r="1516" ht="14.25" customHeight="1" s="152">
      <c r="A1516" t="inlineStr">
        <is>
          <t>SCR</t>
        </is>
      </c>
      <c r="B1516" t="n">
        <v>1</v>
      </c>
      <c r="C1516" t="inlineStr">
        <is>
          <t>A068N092-00</t>
        </is>
      </c>
      <c r="D1516" t="inlineStr">
        <is>
          <t>A068N092</t>
        </is>
      </c>
      <c r="E1516" t="inlineStr">
        <is>
          <t xml:space="preserve">    -  A054V483-PGM</t>
        </is>
      </c>
      <c r="F1516" t="inlineStr">
        <is>
          <t>A054V483</t>
        </is>
      </c>
      <c r="G1516" t="inlineStr">
        <is>
          <t>EPA17-DOC OUTLET SUB ASSY (PGM)</t>
        </is>
      </c>
      <c r="H1516" t="n">
        <v>1</v>
      </c>
      <c r="I1516" t="inlineStr">
        <is>
          <t>PHANTOM</t>
        </is>
      </c>
      <c r="J1516" t="inlineStr">
        <is>
          <t>PHANTOM</t>
        </is>
      </c>
      <c r="L1516" t="n">
        <v>10</v>
      </c>
      <c r="M1516" t="n">
        <v>1</v>
      </c>
      <c r="Q1516" t="inlineStr">
        <is>
          <t>EA</t>
        </is>
      </c>
      <c r="R1516" t="inlineStr">
        <is>
          <t>Item</t>
        </is>
      </c>
      <c r="S1516" t="n">
        <v>1</v>
      </c>
      <c r="T1516" t="n">
        <v>100</v>
      </c>
      <c r="U1516" t="n">
        <v>1</v>
      </c>
      <c r="V1516" t="n">
        <v>1</v>
      </c>
      <c r="W1516" t="inlineStr">
        <is>
          <t>Date</t>
        </is>
      </c>
      <c r="Z1516" s="153" t="n">
        <v>44995.80591435185</v>
      </c>
      <c r="AB1516" t="inlineStr">
        <is>
          <t>*</t>
        </is>
      </c>
      <c r="AD1516" t="inlineStr">
        <is>
          <t>Phantom</t>
        </is>
      </c>
      <c r="AI1516" t="n">
        <v>1</v>
      </c>
      <c r="AK1516" t="n">
        <v>1</v>
      </c>
      <c r="AL1516" t="n">
        <v>0</v>
      </c>
      <c r="AN1516" t="n">
        <v>0</v>
      </c>
      <c r="AO1516" t="n">
        <v>82</v>
      </c>
      <c r="AU1516" t="inlineStr">
        <is>
          <t>None</t>
        </is>
      </c>
    </row>
    <row r="1517" ht="14.25" customHeight="1" s="152">
      <c r="A1517" t="inlineStr">
        <is>
          <t>SCR</t>
        </is>
      </c>
      <c r="B1517" t="n">
        <v>2</v>
      </c>
      <c r="C1517" t="inlineStr">
        <is>
          <t>A068N092-00</t>
        </is>
      </c>
      <c r="D1517" t="inlineStr">
        <is>
          <t>A068N092</t>
        </is>
      </c>
      <c r="E1517" t="inlineStr">
        <is>
          <t xml:space="preserve">            Q196100</t>
        </is>
      </c>
      <c r="F1517" t="inlineStr">
        <is>
          <t>Q196100</t>
        </is>
      </c>
      <c r="G1517" t="inlineStr">
        <is>
          <t>PRECIOUS METAL PLATINUM PER PRINT</t>
        </is>
      </c>
      <c r="H1517" t="n">
        <v>1</v>
      </c>
      <c r="I1517" t="inlineStr">
        <is>
          <t>RAW MATERIAL</t>
        </is>
      </c>
      <c r="J1517" t="inlineStr">
        <is>
          <t>Active</t>
        </is>
      </c>
      <c r="L1517" t="n">
        <v>10</v>
      </c>
      <c r="M1517" t="n">
        <v>1</v>
      </c>
      <c r="Q1517" t="inlineStr">
        <is>
          <t>TZ</t>
        </is>
      </c>
      <c r="R1517" t="inlineStr">
        <is>
          <t>Item</t>
        </is>
      </c>
      <c r="S1517" t="n">
        <v>0.00493</v>
      </c>
      <c r="T1517" t="n">
        <v>100</v>
      </c>
      <c r="U1517" t="n">
        <v>1</v>
      </c>
      <c r="V1517" t="n">
        <v>0.00493</v>
      </c>
      <c r="W1517" t="inlineStr">
        <is>
          <t>Date</t>
        </is>
      </c>
      <c r="Z1517" s="153" t="n">
        <v>44995.80591435185</v>
      </c>
      <c r="AB1517" t="inlineStr">
        <is>
          <t>*</t>
        </is>
      </c>
      <c r="AD1517" t="inlineStr">
        <is>
          <t>Assembly Pull</t>
        </is>
      </c>
      <c r="AE1517" t="inlineStr">
        <is>
          <t>PGM</t>
        </is>
      </c>
      <c r="AI1517" t="n">
        <v>0.00493</v>
      </c>
      <c r="AK1517" t="n">
        <v>1</v>
      </c>
      <c r="AL1517" t="n">
        <v>80</v>
      </c>
      <c r="AN1517" t="n">
        <v>0</v>
      </c>
      <c r="AO1517" t="n">
        <v>82</v>
      </c>
      <c r="AU1517" t="inlineStr">
        <is>
          <t>None</t>
        </is>
      </c>
      <c r="AV1517" t="inlineStr">
        <is>
          <t>*</t>
        </is>
      </c>
    </row>
    <row r="1518" ht="14.25" customHeight="1" s="152">
      <c r="A1518" t="inlineStr">
        <is>
          <t>SCR</t>
        </is>
      </c>
      <c r="B1518" t="n">
        <v>1</v>
      </c>
      <c r="C1518" t="inlineStr">
        <is>
          <t>A068N083-00</t>
        </is>
      </c>
      <c r="D1518" t="inlineStr">
        <is>
          <t>A068N083</t>
        </is>
      </c>
      <c r="E1518" t="inlineStr">
        <is>
          <t xml:space="preserve">    -  A054V487-PGM</t>
        </is>
      </c>
      <c r="F1518" t="inlineStr">
        <is>
          <t>A054V487</t>
        </is>
      </c>
      <c r="G1518" t="inlineStr">
        <is>
          <t>EPA17-SCR CAT MODULE-SUB ASSY</t>
        </is>
      </c>
      <c r="H1518" t="n">
        <v>1</v>
      </c>
      <c r="I1518" t="inlineStr">
        <is>
          <t>PHANTOM</t>
        </is>
      </c>
      <c r="J1518" t="inlineStr">
        <is>
          <t>PHANTOM</t>
        </is>
      </c>
      <c r="L1518" t="n">
        <v>10</v>
      </c>
      <c r="M1518" t="n">
        <v>1</v>
      </c>
      <c r="Q1518" t="inlineStr">
        <is>
          <t>EA</t>
        </is>
      </c>
      <c r="R1518" t="inlineStr">
        <is>
          <t>Item</t>
        </is>
      </c>
      <c r="S1518" t="n">
        <v>1</v>
      </c>
      <c r="T1518" t="n">
        <v>100</v>
      </c>
      <c r="U1518" t="n">
        <v>1</v>
      </c>
      <c r="V1518" t="n">
        <v>1</v>
      </c>
      <c r="W1518" t="inlineStr">
        <is>
          <t>Date</t>
        </is>
      </c>
      <c r="Z1518" s="153" t="n">
        <v>44984.66876157407</v>
      </c>
      <c r="AB1518" t="inlineStr">
        <is>
          <t>*</t>
        </is>
      </c>
      <c r="AD1518" t="inlineStr">
        <is>
          <t>Phantom</t>
        </is>
      </c>
      <c r="AI1518" t="n">
        <v>1</v>
      </c>
      <c r="AK1518" t="n">
        <v>1</v>
      </c>
      <c r="AL1518" t="n">
        <v>0</v>
      </c>
      <c r="AN1518" t="n">
        <v>0</v>
      </c>
      <c r="AO1518" t="n">
        <v>82</v>
      </c>
      <c r="AU1518" t="inlineStr">
        <is>
          <t>None</t>
        </is>
      </c>
    </row>
    <row r="1519" ht="14.25" customHeight="1" s="152">
      <c r="A1519" t="inlineStr">
        <is>
          <t>SCR</t>
        </is>
      </c>
      <c r="B1519" t="n">
        <v>2</v>
      </c>
      <c r="C1519" t="inlineStr">
        <is>
          <t>A068N083-00</t>
        </is>
      </c>
      <c r="D1519" t="inlineStr">
        <is>
          <t>A068N083</t>
        </is>
      </c>
      <c r="E1519" t="inlineStr">
        <is>
          <t xml:space="preserve">            Q196100</t>
        </is>
      </c>
      <c r="F1519" t="inlineStr">
        <is>
          <t xml:space="preserve"> Q196100</t>
        </is>
      </c>
      <c r="G1519" t="inlineStr">
        <is>
          <t>PRECIOUS METAL PLATINUM PER PRINT</t>
        </is>
      </c>
      <c r="H1519" t="n">
        <v>1</v>
      </c>
      <c r="I1519" t="inlineStr">
        <is>
          <t>RAW MATERIAL</t>
        </is>
      </c>
      <c r="J1519" t="inlineStr">
        <is>
          <t>Active</t>
        </is>
      </c>
      <c r="L1519" t="n">
        <v>10</v>
      </c>
      <c r="M1519" t="n">
        <v>1</v>
      </c>
      <c r="Q1519" t="inlineStr">
        <is>
          <t>TZ</t>
        </is>
      </c>
      <c r="R1519" t="inlineStr">
        <is>
          <t>Item</t>
        </is>
      </c>
      <c r="S1519" t="n">
        <v>0.00493</v>
      </c>
      <c r="T1519" t="n">
        <v>100</v>
      </c>
      <c r="U1519" t="n">
        <v>1</v>
      </c>
      <c r="V1519" t="n">
        <v>0.00493</v>
      </c>
      <c r="W1519" t="inlineStr">
        <is>
          <t>Date</t>
        </is>
      </c>
      <c r="Z1519" s="153" t="n">
        <v>44984.66876157407</v>
      </c>
      <c r="AB1519" t="inlineStr">
        <is>
          <t>*</t>
        </is>
      </c>
      <c r="AD1519" t="inlineStr">
        <is>
          <t>Assembly Pull</t>
        </is>
      </c>
      <c r="AE1519" t="inlineStr">
        <is>
          <t>PGM</t>
        </is>
      </c>
      <c r="AI1519" t="n">
        <v>0.00493</v>
      </c>
      <c r="AK1519" t="n">
        <v>1</v>
      </c>
      <c r="AL1519" t="n">
        <v>80</v>
      </c>
      <c r="AN1519" t="n">
        <v>0</v>
      </c>
      <c r="AO1519" t="n">
        <v>82</v>
      </c>
      <c r="AU1519" t="inlineStr">
        <is>
          <t>None</t>
        </is>
      </c>
      <c r="AV1519" t="inlineStr">
        <is>
          <t>*</t>
        </is>
      </c>
    </row>
    <row r="1520" ht="14.25" customHeight="1" s="152">
      <c r="A1520" t="inlineStr">
        <is>
          <t>SCR</t>
        </is>
      </c>
      <c r="B1520" t="n">
        <v>1</v>
      </c>
      <c r="C1520" t="inlineStr">
        <is>
          <t>A066S031-00</t>
        </is>
      </c>
      <c r="D1520" t="inlineStr">
        <is>
          <t>A066S031</t>
        </is>
      </c>
      <c r="E1520" t="inlineStr">
        <is>
          <t xml:space="preserve">    -  A067Y858-PGM</t>
        </is>
      </c>
      <c r="F1520" t="inlineStr">
        <is>
          <t>A067Y858</t>
        </is>
      </c>
      <c r="G1520" t="inlineStr">
        <is>
          <t>EPA24-OUTLET MODULE-SO (PGM)</t>
        </is>
      </c>
      <c r="H1520" t="n">
        <v>1</v>
      </c>
      <c r="I1520" t="inlineStr">
        <is>
          <t>PHANTOM</t>
        </is>
      </c>
      <c r="J1520" t="inlineStr">
        <is>
          <t>PHANTOM</t>
        </is>
      </c>
      <c r="L1520" t="n">
        <v>10</v>
      </c>
      <c r="M1520" t="n">
        <v>1</v>
      </c>
      <c r="Q1520" t="inlineStr">
        <is>
          <t>EA</t>
        </is>
      </c>
      <c r="R1520" t="inlineStr">
        <is>
          <t>Item</t>
        </is>
      </c>
      <c r="S1520" t="n">
        <v>1</v>
      </c>
      <c r="T1520" t="n">
        <v>100</v>
      </c>
      <c r="U1520" t="n">
        <v>1</v>
      </c>
      <c r="V1520" t="n">
        <v>1</v>
      </c>
      <c r="W1520" t="inlineStr">
        <is>
          <t>Date</t>
        </is>
      </c>
      <c r="Z1520" s="153" t="n">
        <v>44984.64451388889</v>
      </c>
      <c r="AB1520" t="inlineStr">
        <is>
          <t>*</t>
        </is>
      </c>
      <c r="AD1520" t="inlineStr">
        <is>
          <t>Phantom</t>
        </is>
      </c>
      <c r="AI1520" t="n">
        <v>1</v>
      </c>
      <c r="AK1520" t="n">
        <v>1</v>
      </c>
      <c r="AL1520" t="n">
        <v>0</v>
      </c>
      <c r="AN1520" t="n">
        <v>0</v>
      </c>
      <c r="AO1520" t="n">
        <v>82</v>
      </c>
      <c r="AU1520" t="inlineStr">
        <is>
          <t>None</t>
        </is>
      </c>
    </row>
    <row r="1521" ht="14.25" customHeight="1" s="152">
      <c r="A1521" t="inlineStr">
        <is>
          <t>SCR</t>
        </is>
      </c>
      <c r="B1521" t="n">
        <v>2</v>
      </c>
      <c r="C1521" t="inlineStr">
        <is>
          <t>A066S031-00</t>
        </is>
      </c>
      <c r="D1521" t="inlineStr">
        <is>
          <t>A066S031</t>
        </is>
      </c>
      <c r="E1521" t="inlineStr">
        <is>
          <t xml:space="preserve">            Q196100</t>
        </is>
      </c>
      <c r="F1521" t="inlineStr">
        <is>
          <t>Q196100</t>
        </is>
      </c>
      <c r="G1521" t="inlineStr">
        <is>
          <t>PRECIOUS METAL PLATINUM PER PRINT</t>
        </is>
      </c>
      <c r="H1521" t="n">
        <v>1</v>
      </c>
      <c r="I1521" t="inlineStr">
        <is>
          <t>RAW MATERIAL</t>
        </is>
      </c>
      <c r="J1521" t="inlineStr">
        <is>
          <t>Active</t>
        </is>
      </c>
      <c r="L1521" t="n">
        <v>10</v>
      </c>
      <c r="M1521" t="n">
        <v>1</v>
      </c>
      <c r="Q1521" t="inlineStr">
        <is>
          <t>TZ</t>
        </is>
      </c>
      <c r="R1521" t="inlineStr">
        <is>
          <t>Item</t>
        </is>
      </c>
      <c r="S1521" t="n">
        <v>0.007557</v>
      </c>
      <c r="T1521" t="n">
        <v>100</v>
      </c>
      <c r="U1521" t="n">
        <v>1</v>
      </c>
      <c r="V1521" t="n">
        <v>0.007557</v>
      </c>
      <c r="W1521" t="inlineStr">
        <is>
          <t>Date</t>
        </is>
      </c>
      <c r="Z1521" s="153" t="n">
        <v>44984.64451388889</v>
      </c>
      <c r="AB1521" t="inlineStr">
        <is>
          <t>*</t>
        </is>
      </c>
      <c r="AD1521" t="inlineStr">
        <is>
          <t>Assembly Pull</t>
        </is>
      </c>
      <c r="AE1521" t="inlineStr">
        <is>
          <t>PGM</t>
        </is>
      </c>
      <c r="AI1521" t="n">
        <v>0.007557</v>
      </c>
      <c r="AK1521" t="n">
        <v>1</v>
      </c>
      <c r="AL1521" t="n">
        <v>80</v>
      </c>
      <c r="AN1521" t="n">
        <v>0</v>
      </c>
      <c r="AO1521" t="n">
        <v>82</v>
      </c>
      <c r="AU1521" t="inlineStr">
        <is>
          <t>None</t>
        </is>
      </c>
      <c r="AV1521" t="inlineStr">
        <is>
          <t>*</t>
        </is>
      </c>
    </row>
    <row r="1522" ht="14.25" customHeight="1" s="152">
      <c r="A1522" t="inlineStr">
        <is>
          <t>SCR</t>
        </is>
      </c>
      <c r="B1522" t="n">
        <v>1</v>
      </c>
      <c r="C1522" t="inlineStr">
        <is>
          <t>A066F080-00</t>
        </is>
      </c>
      <c r="D1522" t="inlineStr">
        <is>
          <t>A066F080</t>
        </is>
      </c>
      <c r="E1522" t="inlineStr">
        <is>
          <t xml:space="preserve">    -  A066F080P</t>
        </is>
      </c>
      <c r="F1522" t="inlineStr">
        <is>
          <t>A066F080</t>
        </is>
      </c>
      <c r="G1522" t="inlineStr">
        <is>
          <t>EPA24-OUTLET MODULE-SO</t>
        </is>
      </c>
      <c r="H1522" t="n">
        <v>1</v>
      </c>
      <c r="I1522" t="inlineStr">
        <is>
          <t>PHANTOM</t>
        </is>
      </c>
      <c r="J1522" t="inlineStr">
        <is>
          <t>PHANTOM</t>
        </is>
      </c>
      <c r="L1522" t="n">
        <v>12</v>
      </c>
      <c r="M1522" t="n">
        <v>1</v>
      </c>
      <c r="Q1522" t="inlineStr">
        <is>
          <t>EA</t>
        </is>
      </c>
      <c r="R1522" t="inlineStr">
        <is>
          <t>Item</t>
        </is>
      </c>
      <c r="S1522" t="n">
        <v>1</v>
      </c>
      <c r="T1522" t="n">
        <v>100</v>
      </c>
      <c r="U1522" t="n">
        <v>1</v>
      </c>
      <c r="V1522" t="n">
        <v>1</v>
      </c>
      <c r="W1522" t="inlineStr">
        <is>
          <t>Date</t>
        </is>
      </c>
      <c r="Z1522" s="153" t="n">
        <v>45190.68724537037</v>
      </c>
      <c r="AB1522" t="inlineStr">
        <is>
          <t>*</t>
        </is>
      </c>
      <c r="AD1522" t="inlineStr">
        <is>
          <t>Phantom</t>
        </is>
      </c>
      <c r="AI1522" t="n">
        <v>1</v>
      </c>
      <c r="AK1522" t="n">
        <v>1</v>
      </c>
      <c r="AL1522" t="n">
        <v>0</v>
      </c>
      <c r="AN1522" t="n">
        <v>2</v>
      </c>
      <c r="AO1522" t="n">
        <v>83</v>
      </c>
      <c r="AU1522" t="inlineStr">
        <is>
          <t>None</t>
        </is>
      </c>
    </row>
    <row r="1523" ht="14.25" customHeight="1" s="152">
      <c r="A1523" t="inlineStr">
        <is>
          <t>SCR</t>
        </is>
      </c>
      <c r="B1523" t="n">
        <v>2</v>
      </c>
      <c r="C1523" t="inlineStr">
        <is>
          <t>A066F080-00</t>
        </is>
      </c>
      <c r="D1523" t="inlineStr">
        <is>
          <t>A066F080</t>
        </is>
      </c>
      <c r="E1523" t="inlineStr">
        <is>
          <t xml:space="preserve">        -  A068M010</t>
        </is>
      </c>
      <c r="F1523" t="inlineStr">
        <is>
          <t>A068M010</t>
        </is>
      </c>
      <c r="G1523" t="inlineStr">
        <is>
          <t>MODULE,SCR CATALYST</t>
        </is>
      </c>
      <c r="H1523" t="n">
        <v>1</v>
      </c>
      <c r="I1523" t="inlineStr">
        <is>
          <t>SUB ASSEMBLY</t>
        </is>
      </c>
      <c r="J1523" t="inlineStr">
        <is>
          <t>Active</t>
        </is>
      </c>
      <c r="L1523" t="n">
        <v>11</v>
      </c>
      <c r="M1523" t="n">
        <v>1</v>
      </c>
      <c r="Q1523" t="inlineStr">
        <is>
          <t>EA</t>
        </is>
      </c>
      <c r="R1523" t="inlineStr">
        <is>
          <t>Item</t>
        </is>
      </c>
      <c r="S1523" t="n">
        <v>1</v>
      </c>
      <c r="T1523" t="n">
        <v>100</v>
      </c>
      <c r="U1523" t="n">
        <v>1</v>
      </c>
      <c r="V1523" t="n">
        <v>1</v>
      </c>
      <c r="W1523" t="inlineStr">
        <is>
          <t>Date</t>
        </is>
      </c>
      <c r="Z1523" s="153" t="n">
        <v>45190.68724537037</v>
      </c>
      <c r="AB1523" t="inlineStr">
        <is>
          <t>*</t>
        </is>
      </c>
      <c r="AD1523" t="inlineStr">
        <is>
          <t>Assembly Pull</t>
        </is>
      </c>
      <c r="AE1523" t="inlineStr">
        <is>
          <t>M1200</t>
        </is>
      </c>
      <c r="AI1523" t="n">
        <v>1</v>
      </c>
      <c r="AK1523" t="n">
        <v>1</v>
      </c>
      <c r="AL1523" t="n">
        <v>1</v>
      </c>
      <c r="AN1523" t="n">
        <v>2</v>
      </c>
      <c r="AO1523" t="n">
        <v>83</v>
      </c>
      <c r="AU1523" t="inlineStr">
        <is>
          <t>None</t>
        </is>
      </c>
      <c r="AV1523" t="inlineStr">
        <is>
          <t>*</t>
        </is>
      </c>
    </row>
    <row r="1524" ht="14.25" customHeight="1" s="152">
      <c r="A1524" t="inlineStr">
        <is>
          <t>SCR</t>
        </is>
      </c>
      <c r="B1524" t="n">
        <v>3</v>
      </c>
      <c r="C1524" t="inlineStr">
        <is>
          <t>A066F080-00</t>
        </is>
      </c>
      <c r="D1524" t="inlineStr">
        <is>
          <t>A066F080</t>
        </is>
      </c>
      <c r="E1524" t="inlineStr">
        <is>
          <t xml:space="preserve">            -  A067Y775</t>
        </is>
      </c>
      <c r="F1524" t="inlineStr">
        <is>
          <t>A067Y775</t>
        </is>
      </c>
      <c r="G1524" t="inlineStr">
        <is>
          <t>BODY</t>
        </is>
      </c>
      <c r="H1524" t="n">
        <v>1</v>
      </c>
      <c r="I1524" t="inlineStr">
        <is>
          <t>SUB ASSEMBLY</t>
        </is>
      </c>
      <c r="J1524" t="inlineStr">
        <is>
          <t>Active</t>
        </is>
      </c>
      <c r="L1524" t="n">
        <v>10</v>
      </c>
      <c r="M1524" t="n">
        <v>1</v>
      </c>
      <c r="Q1524" t="inlineStr">
        <is>
          <t>EA</t>
        </is>
      </c>
      <c r="R1524" t="inlineStr">
        <is>
          <t>Item</t>
        </is>
      </c>
      <c r="S1524" t="n">
        <v>1</v>
      </c>
      <c r="T1524" t="n">
        <v>100</v>
      </c>
      <c r="U1524" t="n">
        <v>1</v>
      </c>
      <c r="V1524" t="n">
        <v>1</v>
      </c>
      <c r="W1524" t="inlineStr">
        <is>
          <t>Date</t>
        </is>
      </c>
      <c r="Z1524" s="153" t="n">
        <v>45190.68724537037</v>
      </c>
      <c r="AB1524" t="inlineStr">
        <is>
          <t>*</t>
        </is>
      </c>
      <c r="AD1524" t="inlineStr">
        <is>
          <t>Assembly Pull</t>
        </is>
      </c>
      <c r="AE1524" t="inlineStr">
        <is>
          <t>C500</t>
        </is>
      </c>
      <c r="AI1524" t="n">
        <v>1</v>
      </c>
      <c r="AK1524" t="n">
        <v>1</v>
      </c>
      <c r="AL1524" t="n">
        <v>1</v>
      </c>
      <c r="AN1524" t="n">
        <v>1</v>
      </c>
      <c r="AO1524" t="n">
        <v>6</v>
      </c>
      <c r="AU1524" t="inlineStr">
        <is>
          <t>None</t>
        </is>
      </c>
      <c r="AV1524" t="inlineStr">
        <is>
          <t>*</t>
        </is>
      </c>
    </row>
    <row r="1525" ht="14.25" customHeight="1" s="152">
      <c r="A1525" t="inlineStr">
        <is>
          <t>SCR</t>
        </is>
      </c>
      <c r="B1525" t="n">
        <v>4</v>
      </c>
      <c r="C1525" t="inlineStr">
        <is>
          <t>A066F080-00</t>
        </is>
      </c>
      <c r="D1525" t="inlineStr">
        <is>
          <t>A066F080</t>
        </is>
      </c>
      <c r="E1525" t="inlineStr">
        <is>
          <t xml:space="preserve">                    A067Y775F</t>
        </is>
      </c>
      <c r="F1525" t="inlineStr">
        <is>
          <t>A067Y775</t>
        </is>
      </c>
      <c r="G1525" t="inlineStr">
        <is>
          <t>BODY FLAT</t>
        </is>
      </c>
      <c r="H1525" t="n">
        <v>1</v>
      </c>
      <c r="I1525" t="inlineStr">
        <is>
          <t>RAW MATERIAL</t>
        </is>
      </c>
      <c r="J1525" t="inlineStr">
        <is>
          <t>Active</t>
        </is>
      </c>
      <c r="L1525" t="n">
        <v>10</v>
      </c>
      <c r="M1525" t="n">
        <v>1</v>
      </c>
      <c r="Q1525" t="inlineStr">
        <is>
          <t>EA</t>
        </is>
      </c>
      <c r="R1525" t="inlineStr">
        <is>
          <t>Item</t>
        </is>
      </c>
      <c r="S1525" t="n">
        <v>1</v>
      </c>
      <c r="T1525" t="n">
        <v>100</v>
      </c>
      <c r="U1525" t="n">
        <v>1</v>
      </c>
      <c r="V1525" t="n">
        <v>1</v>
      </c>
      <c r="W1525" t="inlineStr">
        <is>
          <t>Date</t>
        </is>
      </c>
      <c r="Z1525" s="153" t="n">
        <v>45190.68724537037</v>
      </c>
      <c r="AB1525" t="inlineStr">
        <is>
          <t>*</t>
        </is>
      </c>
      <c r="AD1525" t="inlineStr">
        <is>
          <t>Assembly Pull</t>
        </is>
      </c>
      <c r="AE1525" t="inlineStr">
        <is>
          <t>LSLASER</t>
        </is>
      </c>
      <c r="AI1525" t="n">
        <v>1</v>
      </c>
      <c r="AK1525" t="n">
        <v>1</v>
      </c>
      <c r="AL1525" t="n">
        <v>5</v>
      </c>
      <c r="AN1525" t="n">
        <v>0</v>
      </c>
      <c r="AO1525" t="n">
        <v>5</v>
      </c>
      <c r="AU1525" t="inlineStr">
        <is>
          <t>None</t>
        </is>
      </c>
      <c r="AV1525" t="inlineStr">
        <is>
          <t>*</t>
        </is>
      </c>
    </row>
    <row r="1526" ht="14.25" customHeight="1" s="152">
      <c r="A1526" t="inlineStr">
        <is>
          <t>SCR</t>
        </is>
      </c>
      <c r="B1526" t="n">
        <v>3</v>
      </c>
      <c r="C1526" t="inlineStr">
        <is>
          <t>A066F080-00</t>
        </is>
      </c>
      <c r="D1526" t="inlineStr">
        <is>
          <t>A066F080</t>
        </is>
      </c>
      <c r="E1526" t="inlineStr">
        <is>
          <t xml:space="preserve">                A067B296</t>
        </is>
      </c>
      <c r="F1526" t="inlineStr">
        <is>
          <t>A067B296</t>
        </is>
      </c>
      <c r="G1526" t="inlineStr">
        <is>
          <t>CATALYST,SELECTIVE CATALYTIC REDUCTION</t>
        </is>
      </c>
      <c r="H1526" t="n">
        <v>1</v>
      </c>
      <c r="I1526" t="inlineStr">
        <is>
          <t>RAW MATERIAL</t>
        </is>
      </c>
      <c r="J1526" t="inlineStr">
        <is>
          <t>Active</t>
        </is>
      </c>
      <c r="L1526" t="n">
        <v>20</v>
      </c>
      <c r="M1526" t="n">
        <v>1</v>
      </c>
      <c r="Q1526" t="inlineStr">
        <is>
          <t>EA</t>
        </is>
      </c>
      <c r="R1526" t="inlineStr">
        <is>
          <t>Item</t>
        </is>
      </c>
      <c r="S1526" t="n">
        <v>1</v>
      </c>
      <c r="T1526" t="n">
        <v>100</v>
      </c>
      <c r="U1526" t="n">
        <v>1</v>
      </c>
      <c r="V1526" t="n">
        <v>1</v>
      </c>
      <c r="W1526" t="inlineStr">
        <is>
          <t>Date</t>
        </is>
      </c>
      <c r="Z1526" s="153" t="n">
        <v>45190.68724537037</v>
      </c>
      <c r="AB1526" t="inlineStr">
        <is>
          <t>*</t>
        </is>
      </c>
      <c r="AD1526" t="inlineStr">
        <is>
          <t>Assembly Pull</t>
        </is>
      </c>
      <c r="AE1526" t="inlineStr">
        <is>
          <t>C500</t>
        </is>
      </c>
      <c r="AI1526" t="n">
        <v>1</v>
      </c>
      <c r="AK1526" t="n">
        <v>1</v>
      </c>
      <c r="AL1526" t="n">
        <v>10</v>
      </c>
      <c r="AN1526" t="n">
        <v>0</v>
      </c>
      <c r="AO1526" t="n">
        <v>12</v>
      </c>
      <c r="AU1526" t="inlineStr">
        <is>
          <t>None</t>
        </is>
      </c>
      <c r="AV1526" t="inlineStr">
        <is>
          <t>*</t>
        </is>
      </c>
    </row>
    <row r="1527" ht="14.25" customHeight="1" s="152">
      <c r="A1527" t="inlineStr">
        <is>
          <t>SCR</t>
        </is>
      </c>
      <c r="B1527" t="n">
        <v>3</v>
      </c>
      <c r="C1527" t="inlineStr">
        <is>
          <t>A066F080-00</t>
        </is>
      </c>
      <c r="D1527" t="inlineStr">
        <is>
          <t>A066F080</t>
        </is>
      </c>
      <c r="E1527" t="inlineStr">
        <is>
          <t xml:space="preserve">                A066D090</t>
        </is>
      </c>
      <c r="F1527" t="inlineStr">
        <is>
          <t>A066D090</t>
        </is>
      </c>
      <c r="G1527" t="inlineStr">
        <is>
          <t>MAT,SUBSTRATE MOUNTING</t>
        </is>
      </c>
      <c r="H1527" t="n">
        <v>1</v>
      </c>
      <c r="I1527" t="inlineStr">
        <is>
          <t>RAW MATERIAL</t>
        </is>
      </c>
      <c r="J1527" t="inlineStr">
        <is>
          <t>Active</t>
        </is>
      </c>
      <c r="L1527" t="n">
        <v>30</v>
      </c>
      <c r="M1527" t="n">
        <v>1</v>
      </c>
      <c r="Q1527" t="inlineStr">
        <is>
          <t>EA</t>
        </is>
      </c>
      <c r="R1527" t="inlineStr">
        <is>
          <t>Item</t>
        </is>
      </c>
      <c r="S1527" t="n">
        <v>2</v>
      </c>
      <c r="T1527" t="n">
        <v>100</v>
      </c>
      <c r="U1527" t="n">
        <v>1</v>
      </c>
      <c r="V1527" t="n">
        <v>2</v>
      </c>
      <c r="W1527" t="inlineStr">
        <is>
          <t>Date</t>
        </is>
      </c>
      <c r="Z1527" s="153" t="n">
        <v>45190.68724537037</v>
      </c>
      <c r="AB1527" t="inlineStr">
        <is>
          <t>*</t>
        </is>
      </c>
      <c r="AD1527" t="inlineStr">
        <is>
          <t>Assembly Pull</t>
        </is>
      </c>
      <c r="AE1527" t="inlineStr">
        <is>
          <t>C500</t>
        </is>
      </c>
      <c r="AI1527" t="n">
        <v>2</v>
      </c>
      <c r="AK1527" t="n">
        <v>1</v>
      </c>
      <c r="AL1527" t="n">
        <v>15</v>
      </c>
      <c r="AN1527" t="n">
        <v>0</v>
      </c>
      <c r="AO1527" t="n">
        <v>17</v>
      </c>
      <c r="AU1527" t="inlineStr">
        <is>
          <t>None</t>
        </is>
      </c>
      <c r="AV1527" t="inlineStr">
        <is>
          <t>*</t>
        </is>
      </c>
    </row>
    <row r="1528" ht="14.25" customHeight="1" s="152">
      <c r="A1528" t="inlineStr">
        <is>
          <t>SCR</t>
        </is>
      </c>
      <c r="B1528" t="n">
        <v>3</v>
      </c>
      <c r="C1528" t="inlineStr">
        <is>
          <t>A066F080-00</t>
        </is>
      </c>
      <c r="D1528" t="inlineStr">
        <is>
          <t>A066F080</t>
        </is>
      </c>
      <c r="E1528" t="inlineStr">
        <is>
          <t xml:space="preserve">            -  A067B298</t>
        </is>
      </c>
      <c r="F1528" t="inlineStr">
        <is>
          <t>A067B298</t>
        </is>
      </c>
      <c r="G1528" t="inlineStr">
        <is>
          <t>CATALYST, AMMONIA SLIP</t>
        </is>
      </c>
      <c r="H1528" t="n">
        <v>1</v>
      </c>
      <c r="I1528" t="inlineStr">
        <is>
          <t>PHANTOM</t>
        </is>
      </c>
      <c r="J1528" t="inlineStr">
        <is>
          <t>PHANTOM</t>
        </is>
      </c>
      <c r="L1528" t="n">
        <v>40</v>
      </c>
      <c r="M1528" t="n">
        <v>1</v>
      </c>
      <c r="Q1528" t="inlineStr">
        <is>
          <t>EA</t>
        </is>
      </c>
      <c r="R1528" t="inlineStr">
        <is>
          <t>Item</t>
        </is>
      </c>
      <c r="S1528" t="n">
        <v>1</v>
      </c>
      <c r="T1528" t="n">
        <v>100</v>
      </c>
      <c r="U1528" t="n">
        <v>1</v>
      </c>
      <c r="V1528" t="n">
        <v>1</v>
      </c>
      <c r="W1528" t="inlineStr">
        <is>
          <t>Date</t>
        </is>
      </c>
      <c r="Z1528" s="153" t="n">
        <v>45190.68724537037</v>
      </c>
      <c r="AB1528" t="inlineStr">
        <is>
          <t>*</t>
        </is>
      </c>
      <c r="AD1528" t="inlineStr">
        <is>
          <t>Phantom</t>
        </is>
      </c>
      <c r="AI1528" t="n">
        <v>1</v>
      </c>
      <c r="AK1528" t="n">
        <v>1</v>
      </c>
      <c r="AL1528" t="n">
        <v>0</v>
      </c>
      <c r="AN1528" t="n">
        <v>0</v>
      </c>
      <c r="AO1528" t="n">
        <v>82</v>
      </c>
      <c r="AU1528" t="inlineStr">
        <is>
          <t>None</t>
        </is>
      </c>
    </row>
    <row r="1529" ht="14.25" customHeight="1" s="152">
      <c r="A1529" t="inlineStr">
        <is>
          <t>SCR</t>
        </is>
      </c>
      <c r="B1529" t="n">
        <v>4</v>
      </c>
      <c r="C1529" t="inlineStr">
        <is>
          <t>A066F080-00</t>
        </is>
      </c>
      <c r="D1529" t="inlineStr">
        <is>
          <t>A066F080</t>
        </is>
      </c>
      <c r="E1529" t="inlineStr">
        <is>
          <t xml:space="preserve">                    A067B298A</t>
        </is>
      </c>
      <c r="F1529" t="inlineStr">
        <is>
          <t>A067B298</t>
        </is>
      </c>
      <c r="G1529" t="inlineStr">
        <is>
          <t>CATALYST, AMMONIA SLIP</t>
        </is>
      </c>
      <c r="H1529" t="n">
        <v>1</v>
      </c>
      <c r="I1529" t="inlineStr">
        <is>
          <t>RAW MATERIAL</t>
        </is>
      </c>
      <c r="J1529" t="inlineStr">
        <is>
          <t>Active</t>
        </is>
      </c>
      <c r="L1529" t="n">
        <v>10</v>
      </c>
      <c r="M1529" t="n">
        <v>1</v>
      </c>
      <c r="Q1529" t="inlineStr">
        <is>
          <t>EA</t>
        </is>
      </c>
      <c r="R1529" t="inlineStr">
        <is>
          <t>Item</t>
        </is>
      </c>
      <c r="S1529" t="n">
        <v>1</v>
      </c>
      <c r="T1529" t="n">
        <v>100</v>
      </c>
      <c r="U1529" t="n">
        <v>1</v>
      </c>
      <c r="V1529" t="n">
        <v>1</v>
      </c>
      <c r="W1529" t="inlineStr">
        <is>
          <t>Date</t>
        </is>
      </c>
      <c r="Z1529" s="153" t="n">
        <v>45190.68724537037</v>
      </c>
      <c r="AB1529" t="inlineStr">
        <is>
          <t>*</t>
        </is>
      </c>
      <c r="AD1529" t="inlineStr">
        <is>
          <t>Assembly Pull</t>
        </is>
      </c>
      <c r="AE1529" t="inlineStr">
        <is>
          <t>C500</t>
        </is>
      </c>
      <c r="AI1529" t="n">
        <v>1</v>
      </c>
      <c r="AK1529" t="n">
        <v>1</v>
      </c>
      <c r="AL1529" t="n">
        <v>10</v>
      </c>
      <c r="AN1529" t="n">
        <v>0</v>
      </c>
      <c r="AO1529" t="n">
        <v>12</v>
      </c>
      <c r="AU1529" t="inlineStr">
        <is>
          <t>None</t>
        </is>
      </c>
      <c r="AV1529" t="inlineStr">
        <is>
          <t>*</t>
        </is>
      </c>
    </row>
    <row r="1530" ht="14.25" customHeight="1" s="152">
      <c r="A1530" t="inlineStr">
        <is>
          <t>SCR</t>
        </is>
      </c>
      <c r="B1530" t="n">
        <v>4</v>
      </c>
      <c r="C1530" t="inlineStr">
        <is>
          <t>A066F080-00</t>
        </is>
      </c>
      <c r="D1530" t="inlineStr">
        <is>
          <t>A066F080</t>
        </is>
      </c>
      <c r="E1530" t="inlineStr">
        <is>
          <t xml:space="preserve">                    Q196100</t>
        </is>
      </c>
      <c r="F1530" t="inlineStr">
        <is>
          <t>Q196100</t>
        </is>
      </c>
      <c r="G1530" t="inlineStr">
        <is>
          <t>PRECIOUS METAL PLATINUM PER PRINT</t>
        </is>
      </c>
      <c r="H1530" t="n">
        <v>1</v>
      </c>
      <c r="I1530" t="inlineStr">
        <is>
          <t>RAW MATERIAL</t>
        </is>
      </c>
      <c r="J1530" t="inlineStr">
        <is>
          <t>Active</t>
        </is>
      </c>
      <c r="L1530" t="n">
        <v>20</v>
      </c>
      <c r="M1530" t="n">
        <v>1</v>
      </c>
      <c r="Q1530" t="inlineStr">
        <is>
          <t>TZ</t>
        </is>
      </c>
      <c r="R1530" t="inlineStr">
        <is>
          <t>Item</t>
        </is>
      </c>
      <c r="S1530" t="n">
        <v>0.007557</v>
      </c>
      <c r="T1530" t="n">
        <v>100</v>
      </c>
      <c r="U1530" t="n">
        <v>1</v>
      </c>
      <c r="V1530" t="n">
        <v>0.007557</v>
      </c>
      <c r="W1530" t="inlineStr">
        <is>
          <t>Date</t>
        </is>
      </c>
      <c r="Z1530" s="153" t="n">
        <v>45190.68724537037</v>
      </c>
      <c r="AB1530" t="inlineStr">
        <is>
          <t>*</t>
        </is>
      </c>
      <c r="AD1530" t="inlineStr">
        <is>
          <t>Assembly Pull</t>
        </is>
      </c>
      <c r="AE1530" t="inlineStr">
        <is>
          <t>PGM</t>
        </is>
      </c>
      <c r="AI1530" t="n">
        <v>0.007557</v>
      </c>
      <c r="AK1530" t="n">
        <v>1</v>
      </c>
      <c r="AL1530" t="n">
        <v>80</v>
      </c>
      <c r="AN1530" t="n">
        <v>0</v>
      </c>
      <c r="AO1530" t="n">
        <v>82</v>
      </c>
      <c r="AU1530" t="inlineStr">
        <is>
          <t>None</t>
        </is>
      </c>
      <c r="AV1530" t="inlineStr">
        <is>
          <t>*</t>
        </is>
      </c>
    </row>
    <row r="1531" ht="14.25" customHeight="1" s="152">
      <c r="A1531" t="inlineStr">
        <is>
          <t>SCR</t>
        </is>
      </c>
      <c r="B1531" t="n">
        <v>2</v>
      </c>
      <c r="C1531" t="inlineStr">
        <is>
          <t>A066F080-00</t>
        </is>
      </c>
      <c r="D1531" t="inlineStr">
        <is>
          <t>A066F080</t>
        </is>
      </c>
      <c r="E1531" t="inlineStr">
        <is>
          <t xml:space="preserve">            A065T243</t>
        </is>
      </c>
      <c r="F1531" t="inlineStr">
        <is>
          <t>A065T243</t>
        </is>
      </c>
      <c r="G1531" t="inlineStr">
        <is>
          <t>ROLLED BODY</t>
        </is>
      </c>
      <c r="H1531" t="n">
        <v>1</v>
      </c>
      <c r="I1531" t="inlineStr">
        <is>
          <t>RAW MATERIAL</t>
        </is>
      </c>
      <c r="J1531" t="inlineStr">
        <is>
          <t>Active</t>
        </is>
      </c>
      <c r="L1531" t="n">
        <v>20</v>
      </c>
      <c r="M1531" t="n">
        <v>1</v>
      </c>
      <c r="Q1531" t="inlineStr">
        <is>
          <t>EA</t>
        </is>
      </c>
      <c r="R1531" t="inlineStr">
        <is>
          <t>Item</t>
        </is>
      </c>
      <c r="S1531" t="n">
        <v>1</v>
      </c>
      <c r="T1531" t="n">
        <v>100</v>
      </c>
      <c r="U1531" t="n">
        <v>1</v>
      </c>
      <c r="V1531" t="n">
        <v>1</v>
      </c>
      <c r="W1531" t="inlineStr">
        <is>
          <t>Date</t>
        </is>
      </c>
      <c r="Z1531" s="153" t="n">
        <v>45190.68724537037</v>
      </c>
      <c r="AB1531" t="inlineStr">
        <is>
          <t>*</t>
        </is>
      </c>
      <c r="AD1531" t="inlineStr">
        <is>
          <t>Assembly Pull</t>
        </is>
      </c>
      <c r="AE1531" t="inlineStr">
        <is>
          <t>MFRJ KITS</t>
        </is>
      </c>
      <c r="AI1531" t="n">
        <v>1</v>
      </c>
      <c r="AK1531" t="n">
        <v>1</v>
      </c>
      <c r="AL1531" t="n">
        <v>30</v>
      </c>
      <c r="AN1531" t="n">
        <v>0</v>
      </c>
      <c r="AO1531" t="n">
        <v>32</v>
      </c>
      <c r="AU1531" t="inlineStr">
        <is>
          <t>None</t>
        </is>
      </c>
      <c r="AV1531" t="inlineStr">
        <is>
          <t>*</t>
        </is>
      </c>
    </row>
    <row r="1532" ht="14.25" customHeight="1" s="152">
      <c r="A1532" t="inlineStr">
        <is>
          <t>SCR</t>
        </is>
      </c>
      <c r="B1532" t="n">
        <v>2</v>
      </c>
      <c r="C1532" t="inlineStr">
        <is>
          <t>A066F080-00</t>
        </is>
      </c>
      <c r="D1532" t="inlineStr">
        <is>
          <t>A066F080</t>
        </is>
      </c>
      <c r="E1532" t="inlineStr">
        <is>
          <t xml:space="preserve">            A066G032</t>
        </is>
      </c>
      <c r="F1532" t="inlineStr">
        <is>
          <t>A066G032</t>
        </is>
      </c>
      <c r="G1532" t="inlineStr">
        <is>
          <t>PLATE,FLANGED</t>
        </is>
      </c>
      <c r="H1532" t="n">
        <v>1</v>
      </c>
      <c r="I1532" t="inlineStr">
        <is>
          <t>RAW MATERIAL</t>
        </is>
      </c>
      <c r="J1532" t="inlineStr">
        <is>
          <t>Active</t>
        </is>
      </c>
      <c r="L1532" t="n">
        <v>30</v>
      </c>
      <c r="M1532" t="n">
        <v>1</v>
      </c>
      <c r="Q1532" t="inlineStr">
        <is>
          <t>EA</t>
        </is>
      </c>
      <c r="R1532" t="inlineStr">
        <is>
          <t>Item</t>
        </is>
      </c>
      <c r="S1532" t="n">
        <v>1</v>
      </c>
      <c r="T1532" t="n">
        <v>100</v>
      </c>
      <c r="U1532" t="n">
        <v>1</v>
      </c>
      <c r="V1532" t="n">
        <v>1</v>
      </c>
      <c r="W1532" t="inlineStr">
        <is>
          <t>Date</t>
        </is>
      </c>
      <c r="Z1532" s="153" t="n">
        <v>45190.68724537037</v>
      </c>
      <c r="AB1532" t="inlineStr">
        <is>
          <t>*</t>
        </is>
      </c>
      <c r="AC1532" t="inlineStr">
        <is>
          <t>MPTBR2231</t>
        </is>
      </c>
      <c r="AD1532" t="inlineStr">
        <is>
          <t>Assembly Pull</t>
        </is>
      </c>
      <c r="AE1532" t="inlineStr">
        <is>
          <t>MFRJ KITS</t>
        </is>
      </c>
      <c r="AI1532" t="n">
        <v>1</v>
      </c>
      <c r="AK1532" t="n">
        <v>1</v>
      </c>
      <c r="AL1532" t="n">
        <v>20</v>
      </c>
      <c r="AN1532" t="n">
        <v>0</v>
      </c>
      <c r="AO1532" t="n">
        <v>22</v>
      </c>
      <c r="AU1532" t="inlineStr">
        <is>
          <t>None</t>
        </is>
      </c>
      <c r="AV1532" t="inlineStr">
        <is>
          <t>*</t>
        </is>
      </c>
    </row>
    <row r="1533" ht="14.25" customHeight="1" s="152">
      <c r="A1533" t="inlineStr">
        <is>
          <t>SCR</t>
        </is>
      </c>
      <c r="B1533" t="n">
        <v>2</v>
      </c>
      <c r="C1533" t="inlineStr">
        <is>
          <t>A066F080-00</t>
        </is>
      </c>
      <c r="D1533" t="inlineStr">
        <is>
          <t>A066F080</t>
        </is>
      </c>
      <c r="E1533" t="inlineStr">
        <is>
          <t xml:space="preserve">            A054H715</t>
        </is>
      </c>
      <c r="F1533" t="inlineStr">
        <is>
          <t>A054H715</t>
        </is>
      </c>
      <c r="G1533" t="inlineStr">
        <is>
          <t>EPA17-PLATE, FLANGED</t>
        </is>
      </c>
      <c r="H1533" t="n">
        <v>1</v>
      </c>
      <c r="I1533" t="inlineStr">
        <is>
          <t>RAW MATERIAL</t>
        </is>
      </c>
      <c r="J1533" t="inlineStr">
        <is>
          <t>Active</t>
        </is>
      </c>
      <c r="L1533" t="n">
        <v>40</v>
      </c>
      <c r="M1533" t="n">
        <v>1</v>
      </c>
      <c r="Q1533" t="inlineStr">
        <is>
          <t>EA</t>
        </is>
      </c>
      <c r="R1533" t="inlineStr">
        <is>
          <t>Item</t>
        </is>
      </c>
      <c r="S1533" t="n">
        <v>1</v>
      </c>
      <c r="T1533" t="n">
        <v>100</v>
      </c>
      <c r="U1533" t="n">
        <v>1</v>
      </c>
      <c r="V1533" t="n">
        <v>1</v>
      </c>
      <c r="W1533" t="inlineStr">
        <is>
          <t>Date</t>
        </is>
      </c>
      <c r="Z1533" s="153" t="n">
        <v>45190.68724537037</v>
      </c>
      <c r="AB1533" t="inlineStr">
        <is>
          <t>*</t>
        </is>
      </c>
      <c r="AD1533" t="inlineStr">
        <is>
          <t>Assembly Pull</t>
        </is>
      </c>
      <c r="AE1533" t="inlineStr">
        <is>
          <t>MFRJ KITS</t>
        </is>
      </c>
      <c r="AI1533" t="n">
        <v>1</v>
      </c>
      <c r="AK1533" t="n">
        <v>1</v>
      </c>
      <c r="AL1533" t="n">
        <v>15</v>
      </c>
      <c r="AN1533" t="n">
        <v>0</v>
      </c>
      <c r="AO1533" t="n">
        <v>17</v>
      </c>
      <c r="AU1533" t="inlineStr">
        <is>
          <t>None</t>
        </is>
      </c>
      <c r="AV1533" t="inlineStr">
        <is>
          <t>*</t>
        </is>
      </c>
    </row>
    <row r="1534" ht="14.25" customHeight="1" s="152">
      <c r="A1534" t="inlineStr">
        <is>
          <t>SCR</t>
        </is>
      </c>
      <c r="B1534" t="n">
        <v>2</v>
      </c>
      <c r="C1534" t="inlineStr">
        <is>
          <t>A066F080-00</t>
        </is>
      </c>
      <c r="D1534" t="inlineStr">
        <is>
          <t>A066F080</t>
        </is>
      </c>
      <c r="E1534" t="inlineStr">
        <is>
          <t xml:space="preserve">        -  A067Y417</t>
        </is>
      </c>
      <c r="F1534" t="inlineStr">
        <is>
          <t>A067Y417</t>
        </is>
      </c>
      <c r="G1534" t="inlineStr">
        <is>
          <t>ROLLED BODY</t>
        </is>
      </c>
      <c r="H1534" t="n">
        <v>1</v>
      </c>
      <c r="I1534" t="inlineStr">
        <is>
          <t>SUB ASSEMBLY</t>
        </is>
      </c>
      <c r="J1534" t="inlineStr">
        <is>
          <t>Active</t>
        </is>
      </c>
      <c r="L1534" t="n">
        <v>50</v>
      </c>
      <c r="M1534" t="n">
        <v>1</v>
      </c>
      <c r="Q1534" t="inlineStr">
        <is>
          <t>EA</t>
        </is>
      </c>
      <c r="R1534" t="inlineStr">
        <is>
          <t>Item</t>
        </is>
      </c>
      <c r="S1534" t="n">
        <v>1</v>
      </c>
      <c r="T1534" t="n">
        <v>100</v>
      </c>
      <c r="U1534" t="n">
        <v>1</v>
      </c>
      <c r="V1534" t="n">
        <v>1</v>
      </c>
      <c r="W1534" t="inlineStr">
        <is>
          <t>Date</t>
        </is>
      </c>
      <c r="Z1534" s="153" t="n">
        <v>45190.68724537037</v>
      </c>
      <c r="AB1534" t="inlineStr">
        <is>
          <t>*</t>
        </is>
      </c>
      <c r="AD1534" t="inlineStr">
        <is>
          <t>Assembly Pull</t>
        </is>
      </c>
      <c r="AE1534" t="inlineStr">
        <is>
          <t>M1200</t>
        </is>
      </c>
      <c r="AI1534" t="n">
        <v>1</v>
      </c>
      <c r="AK1534" t="n">
        <v>1</v>
      </c>
      <c r="AL1534" t="n">
        <v>1</v>
      </c>
      <c r="AN1534" t="n">
        <v>1</v>
      </c>
      <c r="AO1534" t="n">
        <v>6</v>
      </c>
      <c r="AU1534" t="inlineStr">
        <is>
          <t>None</t>
        </is>
      </c>
      <c r="AV1534" t="inlineStr">
        <is>
          <t>*</t>
        </is>
      </c>
    </row>
    <row r="1535" ht="14.25" customHeight="1" s="152">
      <c r="A1535" t="inlineStr">
        <is>
          <t>SCR</t>
        </is>
      </c>
      <c r="B1535" t="n">
        <v>3</v>
      </c>
      <c r="C1535" t="inlineStr">
        <is>
          <t>A066F080-00</t>
        </is>
      </c>
      <c r="D1535" t="inlineStr">
        <is>
          <t>A066F080</t>
        </is>
      </c>
      <c r="E1535" t="inlineStr">
        <is>
          <t xml:space="preserve">                A067Y417F</t>
        </is>
      </c>
      <c r="F1535" t="inlineStr">
        <is>
          <t>A067Y417</t>
        </is>
      </c>
      <c r="G1535" t="inlineStr">
        <is>
          <t>FLAT BODY</t>
        </is>
      </c>
      <c r="H1535" t="n">
        <v>1</v>
      </c>
      <c r="I1535" t="inlineStr">
        <is>
          <t>RAW MATERIAL</t>
        </is>
      </c>
      <c r="J1535" t="inlineStr">
        <is>
          <t>Active</t>
        </is>
      </c>
      <c r="L1535" t="n">
        <v>10</v>
      </c>
      <c r="M1535" t="n">
        <v>1</v>
      </c>
      <c r="Q1535" t="inlineStr">
        <is>
          <t>EA</t>
        </is>
      </c>
      <c r="R1535" t="inlineStr">
        <is>
          <t>Item</t>
        </is>
      </c>
      <c r="S1535" t="n">
        <v>1</v>
      </c>
      <c r="T1535" t="n">
        <v>100</v>
      </c>
      <c r="U1535" t="n">
        <v>1</v>
      </c>
      <c r="V1535" t="n">
        <v>1</v>
      </c>
      <c r="W1535" t="inlineStr">
        <is>
          <t>Date</t>
        </is>
      </c>
      <c r="Z1535" s="153" t="n">
        <v>45190.68724537037</v>
      </c>
      <c r="AB1535" t="inlineStr">
        <is>
          <t>*</t>
        </is>
      </c>
      <c r="AD1535" t="inlineStr">
        <is>
          <t>Assembly Pull</t>
        </is>
      </c>
      <c r="AE1535" t="inlineStr">
        <is>
          <t>LSLASER</t>
        </is>
      </c>
      <c r="AI1535" t="n">
        <v>1</v>
      </c>
      <c r="AK1535" t="n">
        <v>1</v>
      </c>
      <c r="AL1535" t="n">
        <v>5</v>
      </c>
      <c r="AN1535" t="n">
        <v>0</v>
      </c>
      <c r="AO1535" t="n">
        <v>5</v>
      </c>
      <c r="AU1535" t="inlineStr">
        <is>
          <t>None</t>
        </is>
      </c>
      <c r="AV1535" t="inlineStr">
        <is>
          <t>*</t>
        </is>
      </c>
    </row>
    <row r="1536" ht="14.25" customHeight="1" s="152">
      <c r="A1536" t="inlineStr">
        <is>
          <t>SCR</t>
        </is>
      </c>
      <c r="B1536" t="n">
        <v>2</v>
      </c>
      <c r="C1536" t="inlineStr">
        <is>
          <t>A066F080-00</t>
        </is>
      </c>
      <c r="D1536" t="inlineStr">
        <is>
          <t>A066F080</t>
        </is>
      </c>
      <c r="E1536" t="inlineStr">
        <is>
          <t xml:space="preserve">            A058S632</t>
        </is>
      </c>
      <c r="F1536" t="inlineStr">
        <is>
          <t>A058S632</t>
        </is>
      </c>
      <c r="G1536" t="inlineStr">
        <is>
          <t>STAGE V-HEAT SHIELD</t>
        </is>
      </c>
      <c r="H1536" t="n">
        <v>1</v>
      </c>
      <c r="I1536" t="inlineStr">
        <is>
          <t>RAW MATERIAL</t>
        </is>
      </c>
      <c r="J1536" t="inlineStr">
        <is>
          <t>Active</t>
        </is>
      </c>
      <c r="L1536" t="n">
        <v>60</v>
      </c>
      <c r="M1536" t="n">
        <v>1</v>
      </c>
      <c r="Q1536" t="inlineStr">
        <is>
          <t>EA</t>
        </is>
      </c>
      <c r="R1536" t="inlineStr">
        <is>
          <t>Item</t>
        </is>
      </c>
      <c r="S1536" t="n">
        <v>1</v>
      </c>
      <c r="T1536" t="n">
        <v>100</v>
      </c>
      <c r="U1536" t="n">
        <v>1</v>
      </c>
      <c r="V1536" t="n">
        <v>1</v>
      </c>
      <c r="W1536" t="inlineStr">
        <is>
          <t>Date</t>
        </is>
      </c>
      <c r="Z1536" s="153" t="n">
        <v>45190.68724537037</v>
      </c>
      <c r="AB1536" t="inlineStr">
        <is>
          <t>*</t>
        </is>
      </c>
      <c r="AD1536" t="inlineStr">
        <is>
          <t>Assembly Pull</t>
        </is>
      </c>
      <c r="AE1536" t="inlineStr">
        <is>
          <t>MFRJ KITS</t>
        </is>
      </c>
      <c r="AI1536" t="n">
        <v>1</v>
      </c>
      <c r="AK1536" t="n">
        <v>1</v>
      </c>
      <c r="AL1536" t="n">
        <v>20</v>
      </c>
      <c r="AN1536" t="n">
        <v>0</v>
      </c>
      <c r="AO1536" t="n">
        <v>22</v>
      </c>
      <c r="AU1536" t="inlineStr">
        <is>
          <t>None</t>
        </is>
      </c>
      <c r="AV1536" t="inlineStr">
        <is>
          <t>*</t>
        </is>
      </c>
    </row>
    <row r="1537" ht="14.25" customHeight="1" s="152">
      <c r="A1537" t="inlineStr">
        <is>
          <t>SCR</t>
        </is>
      </c>
      <c r="B1537" t="n">
        <v>2</v>
      </c>
      <c r="C1537" t="inlineStr">
        <is>
          <t>A066F080-00</t>
        </is>
      </c>
      <c r="D1537" t="inlineStr">
        <is>
          <t>A066F080</t>
        </is>
      </c>
      <c r="E1537" t="inlineStr">
        <is>
          <t xml:space="preserve">            A058S636</t>
        </is>
      </c>
      <c r="F1537" t="inlineStr">
        <is>
          <t>A058S636</t>
        </is>
      </c>
      <c r="G1537" t="inlineStr">
        <is>
          <t>STAGE V-HEAT SHIELD</t>
        </is>
      </c>
      <c r="H1537" t="n">
        <v>1</v>
      </c>
      <c r="I1537" t="inlineStr">
        <is>
          <t>RAW MATERIAL</t>
        </is>
      </c>
      <c r="J1537" t="inlineStr">
        <is>
          <t>Active</t>
        </is>
      </c>
      <c r="L1537" t="n">
        <v>70</v>
      </c>
      <c r="M1537" t="n">
        <v>1</v>
      </c>
      <c r="Q1537" t="inlineStr">
        <is>
          <t>EA</t>
        </is>
      </c>
      <c r="R1537" t="inlineStr">
        <is>
          <t>Item</t>
        </is>
      </c>
      <c r="S1537" t="n">
        <v>1</v>
      </c>
      <c r="T1537" t="n">
        <v>100</v>
      </c>
      <c r="U1537" t="n">
        <v>1</v>
      </c>
      <c r="V1537" t="n">
        <v>1</v>
      </c>
      <c r="W1537" t="inlineStr">
        <is>
          <t>Date</t>
        </is>
      </c>
      <c r="Z1537" s="153" t="n">
        <v>45190.68724537037</v>
      </c>
      <c r="AB1537" t="inlineStr">
        <is>
          <t>*</t>
        </is>
      </c>
      <c r="AD1537" t="inlineStr">
        <is>
          <t>Assembly Pull</t>
        </is>
      </c>
      <c r="AE1537" t="inlineStr">
        <is>
          <t>MFRJ KITS</t>
        </is>
      </c>
      <c r="AI1537" t="n">
        <v>1</v>
      </c>
      <c r="AK1537" t="n">
        <v>1</v>
      </c>
      <c r="AL1537" t="n">
        <v>20</v>
      </c>
      <c r="AN1537" t="n">
        <v>0</v>
      </c>
      <c r="AO1537" t="n">
        <v>22</v>
      </c>
      <c r="AU1537" t="inlineStr">
        <is>
          <t>None</t>
        </is>
      </c>
      <c r="AV1537" t="inlineStr">
        <is>
          <t>*</t>
        </is>
      </c>
    </row>
    <row r="1538" ht="14.25" customHeight="1" s="152">
      <c r="A1538" t="inlineStr">
        <is>
          <t>SCR</t>
        </is>
      </c>
      <c r="B1538" t="n">
        <v>2</v>
      </c>
      <c r="C1538" t="inlineStr">
        <is>
          <t>A066F080-00</t>
        </is>
      </c>
      <c r="D1538" t="inlineStr">
        <is>
          <t>A066F080</t>
        </is>
      </c>
      <c r="E1538" t="inlineStr">
        <is>
          <t xml:space="preserve">            A052E803</t>
        </is>
      </c>
      <c r="F1538" t="inlineStr">
        <is>
          <t>A052E803</t>
        </is>
      </c>
      <c r="G1538" t="inlineStr">
        <is>
          <t>EPA17-INSULATION</t>
        </is>
      </c>
      <c r="H1538" t="n">
        <v>1</v>
      </c>
      <c r="I1538" t="inlineStr">
        <is>
          <t>RAW MATERIAL</t>
        </is>
      </c>
      <c r="J1538" t="inlineStr">
        <is>
          <t>Active</t>
        </is>
      </c>
      <c r="L1538" t="n">
        <v>81</v>
      </c>
      <c r="M1538" t="n">
        <v>1</v>
      </c>
      <c r="Q1538" t="inlineStr">
        <is>
          <t>EA</t>
        </is>
      </c>
      <c r="R1538" t="inlineStr">
        <is>
          <t>Item</t>
        </is>
      </c>
      <c r="S1538" t="n">
        <v>1</v>
      </c>
      <c r="T1538" t="n">
        <v>100</v>
      </c>
      <c r="U1538" t="n">
        <v>1</v>
      </c>
      <c r="V1538" t="n">
        <v>1</v>
      </c>
      <c r="W1538" t="inlineStr">
        <is>
          <t>Date</t>
        </is>
      </c>
      <c r="Z1538" s="153" t="n">
        <v>45190.68724537037</v>
      </c>
      <c r="AB1538" t="inlineStr">
        <is>
          <t>*</t>
        </is>
      </c>
      <c r="AD1538" t="inlineStr">
        <is>
          <t>Assembly Pull</t>
        </is>
      </c>
      <c r="AE1538" t="inlineStr">
        <is>
          <t>MFRJ KITS</t>
        </is>
      </c>
      <c r="AI1538" t="n">
        <v>1</v>
      </c>
      <c r="AK1538" t="n">
        <v>1</v>
      </c>
      <c r="AL1538" t="n">
        <v>10</v>
      </c>
      <c r="AN1538" t="n">
        <v>0</v>
      </c>
      <c r="AO1538" t="n">
        <v>12</v>
      </c>
      <c r="AU1538" t="inlineStr">
        <is>
          <t>None</t>
        </is>
      </c>
      <c r="AV1538" t="inlineStr">
        <is>
          <t>*</t>
        </is>
      </c>
    </row>
    <row r="1539" ht="14.25" customHeight="1" s="152">
      <c r="A1539" t="inlineStr">
        <is>
          <t>SCR</t>
        </is>
      </c>
      <c r="B1539" t="n">
        <v>2</v>
      </c>
      <c r="C1539" t="inlineStr">
        <is>
          <t>A066F080-00</t>
        </is>
      </c>
      <c r="D1539" t="inlineStr">
        <is>
          <t>A066F080</t>
        </is>
      </c>
      <c r="E1539" t="inlineStr">
        <is>
          <t xml:space="preserve">            A065T242</t>
        </is>
      </c>
      <c r="F1539" t="inlineStr">
        <is>
          <t>A065T242</t>
        </is>
      </c>
      <c r="G1539" t="inlineStr">
        <is>
          <t>SHIELD,HEAT</t>
        </is>
      </c>
      <c r="H1539" t="n">
        <v>1</v>
      </c>
      <c r="I1539" t="inlineStr">
        <is>
          <t>RAW MATERIAL</t>
        </is>
      </c>
      <c r="J1539" t="inlineStr">
        <is>
          <t>Active</t>
        </is>
      </c>
      <c r="L1539" t="n">
        <v>90</v>
      </c>
      <c r="M1539" t="n">
        <v>1</v>
      </c>
      <c r="Q1539" t="inlineStr">
        <is>
          <t>EA</t>
        </is>
      </c>
      <c r="R1539" t="inlineStr">
        <is>
          <t>Item</t>
        </is>
      </c>
      <c r="S1539" t="n">
        <v>1</v>
      </c>
      <c r="T1539" t="n">
        <v>100</v>
      </c>
      <c r="U1539" t="n">
        <v>1</v>
      </c>
      <c r="V1539" t="n">
        <v>1</v>
      </c>
      <c r="W1539" t="inlineStr">
        <is>
          <t>Date</t>
        </is>
      </c>
      <c r="Z1539" s="153" t="n">
        <v>45190.68724537037</v>
      </c>
      <c r="AB1539" t="inlineStr">
        <is>
          <t>*</t>
        </is>
      </c>
      <c r="AD1539" t="inlineStr">
        <is>
          <t>Assembly Pull</t>
        </is>
      </c>
      <c r="AE1539" t="inlineStr">
        <is>
          <t>MFRJ KITS</t>
        </is>
      </c>
      <c r="AI1539" t="n">
        <v>1</v>
      </c>
      <c r="AK1539" t="n">
        <v>1</v>
      </c>
      <c r="AL1539" t="n">
        <v>20</v>
      </c>
      <c r="AN1539" t="n">
        <v>0</v>
      </c>
      <c r="AO1539" t="n">
        <v>22</v>
      </c>
      <c r="AU1539" t="inlineStr">
        <is>
          <t>None</t>
        </is>
      </c>
      <c r="AV1539" t="inlineStr">
        <is>
          <t>*</t>
        </is>
      </c>
    </row>
    <row r="1540" ht="14.25" customHeight="1" s="152">
      <c r="A1540" t="inlineStr">
        <is>
          <t>SCR</t>
        </is>
      </c>
      <c r="B1540" t="n">
        <v>2</v>
      </c>
      <c r="C1540" t="inlineStr">
        <is>
          <t>A066F080-00</t>
        </is>
      </c>
      <c r="D1540" t="inlineStr">
        <is>
          <t>A066F080</t>
        </is>
      </c>
      <c r="E1540" t="inlineStr">
        <is>
          <t xml:space="preserve">        -  A059J843</t>
        </is>
      </c>
      <c r="F1540" t="inlineStr">
        <is>
          <t>A059J843</t>
        </is>
      </c>
      <c r="G1540" t="inlineStr">
        <is>
          <t>EPA17-TUBE MODULE</t>
        </is>
      </c>
      <c r="H1540" t="n">
        <v>1</v>
      </c>
      <c r="I1540" t="inlineStr">
        <is>
          <t>PHANTOM</t>
        </is>
      </c>
      <c r="J1540" t="inlineStr">
        <is>
          <t>PHANTOM</t>
        </is>
      </c>
      <c r="L1540" t="n">
        <v>100</v>
      </c>
      <c r="M1540" t="n">
        <v>1</v>
      </c>
      <c r="Q1540" t="inlineStr">
        <is>
          <t>EA</t>
        </is>
      </c>
      <c r="R1540" t="inlineStr">
        <is>
          <t>Item</t>
        </is>
      </c>
      <c r="S1540" t="n">
        <v>1</v>
      </c>
      <c r="T1540" t="n">
        <v>100</v>
      </c>
      <c r="U1540" t="n">
        <v>1</v>
      </c>
      <c r="V1540" t="n">
        <v>1</v>
      </c>
      <c r="W1540" t="inlineStr">
        <is>
          <t>Date</t>
        </is>
      </c>
      <c r="Z1540" s="153" t="n">
        <v>45190.68724537037</v>
      </c>
      <c r="AB1540" t="inlineStr">
        <is>
          <t>*</t>
        </is>
      </c>
      <c r="AD1540" t="inlineStr">
        <is>
          <t>Phantom</t>
        </is>
      </c>
      <c r="AI1540" t="n">
        <v>1</v>
      </c>
      <c r="AK1540" t="n">
        <v>1</v>
      </c>
      <c r="AL1540" t="n">
        <v>0</v>
      </c>
      <c r="AN1540" t="n">
        <v>0</v>
      </c>
      <c r="AO1540" t="n">
        <v>12</v>
      </c>
      <c r="AU1540" t="inlineStr">
        <is>
          <t>None</t>
        </is>
      </c>
    </row>
    <row r="1541" ht="14.25" customHeight="1" s="152">
      <c r="A1541" t="inlineStr">
        <is>
          <t>SCR</t>
        </is>
      </c>
      <c r="B1541" t="n">
        <v>3</v>
      </c>
      <c r="C1541" t="inlineStr">
        <is>
          <t>A066F080-00</t>
        </is>
      </c>
      <c r="D1541" t="inlineStr">
        <is>
          <t>A066F080</t>
        </is>
      </c>
      <c r="E1541" t="inlineStr">
        <is>
          <t xml:space="preserve">                A065W499</t>
        </is>
      </c>
      <c r="F1541" t="inlineStr">
        <is>
          <t>A065W499</t>
        </is>
      </c>
      <c r="G1541" t="inlineStr">
        <is>
          <t>TUBE</t>
        </is>
      </c>
      <c r="H1541" t="n">
        <v>1</v>
      </c>
      <c r="I1541" t="inlineStr">
        <is>
          <t>RAW MATERIAL</t>
        </is>
      </c>
      <c r="J1541" t="inlineStr">
        <is>
          <t>Active</t>
        </is>
      </c>
      <c r="L1541" t="n">
        <v>60</v>
      </c>
      <c r="M1541" t="n">
        <v>1</v>
      </c>
      <c r="Q1541" t="inlineStr">
        <is>
          <t>EA</t>
        </is>
      </c>
      <c r="R1541" t="inlineStr">
        <is>
          <t>Item</t>
        </is>
      </c>
      <c r="S1541" t="n">
        <v>1</v>
      </c>
      <c r="T1541" t="n">
        <v>100</v>
      </c>
      <c r="U1541" t="n">
        <v>1</v>
      </c>
      <c r="V1541" t="n">
        <v>1</v>
      </c>
      <c r="W1541" t="inlineStr">
        <is>
          <t>Date</t>
        </is>
      </c>
      <c r="Z1541" s="153" t="n">
        <v>45190.68724537037</v>
      </c>
      <c r="AB1541" t="inlineStr">
        <is>
          <t>*</t>
        </is>
      </c>
      <c r="AD1541" t="inlineStr">
        <is>
          <t>Assembly Pull</t>
        </is>
      </c>
      <c r="AE1541" t="inlineStr">
        <is>
          <t>MFRJ KITS</t>
        </is>
      </c>
      <c r="AI1541" t="n">
        <v>1</v>
      </c>
      <c r="AK1541" t="n">
        <v>1</v>
      </c>
      <c r="AL1541" t="n">
        <v>10</v>
      </c>
      <c r="AN1541" t="n">
        <v>0</v>
      </c>
      <c r="AO1541" t="n">
        <v>12</v>
      </c>
      <c r="AU1541" t="inlineStr">
        <is>
          <t>None</t>
        </is>
      </c>
      <c r="AV1541" t="inlineStr">
        <is>
          <t>*</t>
        </is>
      </c>
    </row>
    <row r="1542" ht="14.25" customHeight="1" s="152">
      <c r="A1542" t="inlineStr">
        <is>
          <t>SCR</t>
        </is>
      </c>
      <c r="B1542" t="n">
        <v>3</v>
      </c>
      <c r="C1542" t="inlineStr">
        <is>
          <t>A066F080-00</t>
        </is>
      </c>
      <c r="D1542" t="inlineStr">
        <is>
          <t>A066F080</t>
        </is>
      </c>
      <c r="E1542" t="inlineStr">
        <is>
          <t xml:space="preserve">                A040W488</t>
        </is>
      </c>
      <c r="F1542" t="inlineStr">
        <is>
          <t>A040W488</t>
        </is>
      </c>
      <c r="G1542" t="inlineStr">
        <is>
          <t>ADAPTER CLAMP</t>
        </is>
      </c>
      <c r="H1542" t="n">
        <v>1</v>
      </c>
      <c r="I1542" t="inlineStr">
        <is>
          <t>RAW MATERIAL</t>
        </is>
      </c>
      <c r="J1542" t="inlineStr">
        <is>
          <t>Active</t>
        </is>
      </c>
      <c r="L1542" t="n">
        <v>70</v>
      </c>
      <c r="M1542" t="n">
        <v>1</v>
      </c>
      <c r="Q1542" t="inlineStr">
        <is>
          <t>EA</t>
        </is>
      </c>
      <c r="R1542" t="inlineStr">
        <is>
          <t>Item</t>
        </is>
      </c>
      <c r="S1542" t="n">
        <v>1</v>
      </c>
      <c r="T1542" t="n">
        <v>100</v>
      </c>
      <c r="U1542" t="n">
        <v>1</v>
      </c>
      <c r="V1542" t="n">
        <v>1</v>
      </c>
      <c r="W1542" t="inlineStr">
        <is>
          <t>Date</t>
        </is>
      </c>
      <c r="Z1542" s="153" t="n">
        <v>45190.68724537037</v>
      </c>
      <c r="AB1542" t="inlineStr">
        <is>
          <t>*</t>
        </is>
      </c>
      <c r="AD1542" t="inlineStr">
        <is>
          <t>Assembly Pull</t>
        </is>
      </c>
      <c r="AE1542" t="inlineStr">
        <is>
          <t>M1200</t>
        </is>
      </c>
      <c r="AI1542" t="n">
        <v>1</v>
      </c>
      <c r="AK1542" t="n">
        <v>1</v>
      </c>
      <c r="AL1542" t="n">
        <v>5</v>
      </c>
      <c r="AN1542" t="n">
        <v>0</v>
      </c>
      <c r="AO1542" t="n">
        <v>7</v>
      </c>
      <c r="AU1542" t="inlineStr">
        <is>
          <t>None</t>
        </is>
      </c>
      <c r="AV1542" t="inlineStr">
        <is>
          <t>*</t>
        </is>
      </c>
    </row>
    <row r="1543" ht="14.25" customHeight="1" s="152">
      <c r="A1543" t="inlineStr">
        <is>
          <t>SCR</t>
        </is>
      </c>
      <c r="B1543" t="n">
        <v>1</v>
      </c>
      <c r="C1543" t="inlineStr">
        <is>
          <t>A066F081-00</t>
        </is>
      </c>
      <c r="D1543" t="inlineStr">
        <is>
          <t>A066F081</t>
        </is>
      </c>
      <c r="E1543" t="inlineStr">
        <is>
          <t xml:space="preserve">    -  A066F081P</t>
        </is>
      </c>
      <c r="F1543" t="inlineStr">
        <is>
          <t>A066F081</t>
        </is>
      </c>
      <c r="G1543" t="inlineStr">
        <is>
          <t>EPA24-OUTLET MODULE-SO</t>
        </is>
      </c>
      <c r="H1543" t="n">
        <v>1</v>
      </c>
      <c r="I1543" t="inlineStr">
        <is>
          <t>PHANTOM</t>
        </is>
      </c>
      <c r="J1543" t="inlineStr">
        <is>
          <t>PHANTOM</t>
        </is>
      </c>
      <c r="L1543" t="n">
        <v>10</v>
      </c>
      <c r="M1543" t="n">
        <v>1</v>
      </c>
      <c r="Q1543" t="inlineStr">
        <is>
          <t>EA</t>
        </is>
      </c>
      <c r="R1543" t="inlineStr">
        <is>
          <t>Item</t>
        </is>
      </c>
      <c r="S1543" t="n">
        <v>1</v>
      </c>
      <c r="T1543" t="n">
        <v>100</v>
      </c>
      <c r="U1543" t="n">
        <v>1</v>
      </c>
      <c r="V1543" t="n">
        <v>1</v>
      </c>
      <c r="W1543" t="inlineStr">
        <is>
          <t>Date</t>
        </is>
      </c>
      <c r="Z1543" s="153" t="n">
        <v>44672.6075</v>
      </c>
      <c r="AB1543" t="inlineStr">
        <is>
          <t>*</t>
        </is>
      </c>
      <c r="AD1543" t="inlineStr">
        <is>
          <t>Phantom</t>
        </is>
      </c>
      <c r="AI1543" t="n">
        <v>1</v>
      </c>
      <c r="AK1543" t="n">
        <v>1</v>
      </c>
      <c r="AL1543" t="n">
        <v>0</v>
      </c>
      <c r="AN1543" t="n">
        <v>2</v>
      </c>
      <c r="AO1543" t="n">
        <v>83</v>
      </c>
      <c r="AU1543" t="inlineStr">
        <is>
          <t>None</t>
        </is>
      </c>
    </row>
    <row r="1544" ht="14.25" customHeight="1" s="152">
      <c r="A1544" t="inlineStr">
        <is>
          <t>SCR</t>
        </is>
      </c>
      <c r="B1544" t="n">
        <v>2</v>
      </c>
      <c r="C1544" t="inlineStr">
        <is>
          <t>A066F081-00</t>
        </is>
      </c>
      <c r="D1544" t="inlineStr">
        <is>
          <t>A066F081</t>
        </is>
      </c>
      <c r="E1544" t="inlineStr">
        <is>
          <t xml:space="preserve">        -  A068M010</t>
        </is>
      </c>
      <c r="F1544" t="inlineStr">
        <is>
          <t>A068M010</t>
        </is>
      </c>
      <c r="G1544" t="inlineStr">
        <is>
          <t>MODULE,SCR CATALYST</t>
        </is>
      </c>
      <c r="H1544" t="n">
        <v>1</v>
      </c>
      <c r="I1544" t="inlineStr">
        <is>
          <t>SUB ASSEMBLY</t>
        </is>
      </c>
      <c r="J1544" t="inlineStr">
        <is>
          <t>Active</t>
        </is>
      </c>
      <c r="L1544" t="n">
        <v>11</v>
      </c>
      <c r="M1544" t="n">
        <v>1</v>
      </c>
      <c r="Q1544" t="inlineStr">
        <is>
          <t>EA</t>
        </is>
      </c>
      <c r="R1544" t="inlineStr">
        <is>
          <t>Item</t>
        </is>
      </c>
      <c r="S1544" t="n">
        <v>1</v>
      </c>
      <c r="T1544" t="n">
        <v>100</v>
      </c>
      <c r="U1544" t="n">
        <v>1</v>
      </c>
      <c r="V1544" t="n">
        <v>1</v>
      </c>
      <c r="W1544" t="inlineStr">
        <is>
          <t>Date</t>
        </is>
      </c>
      <c r="Z1544" s="153" t="n">
        <v>45020.72123842593</v>
      </c>
      <c r="AB1544" t="inlineStr">
        <is>
          <t>*</t>
        </is>
      </c>
      <c r="AD1544" t="inlineStr">
        <is>
          <t>Assembly Pull</t>
        </is>
      </c>
      <c r="AE1544" t="inlineStr">
        <is>
          <t>M1200</t>
        </is>
      </c>
      <c r="AI1544" t="n">
        <v>1</v>
      </c>
      <c r="AK1544" t="n">
        <v>1</v>
      </c>
      <c r="AL1544" t="n">
        <v>1</v>
      </c>
      <c r="AN1544" t="n">
        <v>2</v>
      </c>
      <c r="AO1544" t="n">
        <v>83</v>
      </c>
      <c r="AU1544" t="inlineStr">
        <is>
          <t>None</t>
        </is>
      </c>
      <c r="AV1544" t="inlineStr">
        <is>
          <t>*</t>
        </is>
      </c>
    </row>
    <row r="1545" ht="14.25" customHeight="1" s="152">
      <c r="A1545" t="inlineStr">
        <is>
          <t>SCR</t>
        </is>
      </c>
      <c r="B1545" t="n">
        <v>3</v>
      </c>
      <c r="C1545" t="inlineStr">
        <is>
          <t>A066F081-00</t>
        </is>
      </c>
      <c r="D1545" t="inlineStr">
        <is>
          <t>A066F081</t>
        </is>
      </c>
      <c r="E1545" t="inlineStr">
        <is>
          <t xml:space="preserve">            -  A067Y775</t>
        </is>
      </c>
      <c r="F1545" t="inlineStr">
        <is>
          <t>A067Y775</t>
        </is>
      </c>
      <c r="G1545" t="inlineStr">
        <is>
          <t>BODY</t>
        </is>
      </c>
      <c r="H1545" t="n">
        <v>1</v>
      </c>
      <c r="I1545" t="inlineStr">
        <is>
          <t>SUB ASSEMBLY</t>
        </is>
      </c>
      <c r="J1545" t="inlineStr">
        <is>
          <t>Active</t>
        </is>
      </c>
      <c r="L1545" t="n">
        <v>10</v>
      </c>
      <c r="M1545" t="n">
        <v>1</v>
      </c>
      <c r="Q1545" t="inlineStr">
        <is>
          <t>EA</t>
        </is>
      </c>
      <c r="R1545" t="inlineStr">
        <is>
          <t>Item</t>
        </is>
      </c>
      <c r="S1545" t="n">
        <v>1</v>
      </c>
      <c r="T1545" t="n">
        <v>100</v>
      </c>
      <c r="U1545" t="n">
        <v>1</v>
      </c>
      <c r="V1545" t="n">
        <v>1</v>
      </c>
      <c r="W1545" t="inlineStr">
        <is>
          <t>Date</t>
        </is>
      </c>
      <c r="Z1545" s="153" t="n">
        <v>45020.72123842593</v>
      </c>
      <c r="AB1545" t="inlineStr">
        <is>
          <t>*</t>
        </is>
      </c>
      <c r="AD1545" t="inlineStr">
        <is>
          <t>Assembly Pull</t>
        </is>
      </c>
      <c r="AE1545" t="inlineStr">
        <is>
          <t>C500</t>
        </is>
      </c>
      <c r="AI1545" t="n">
        <v>1</v>
      </c>
      <c r="AK1545" t="n">
        <v>1</v>
      </c>
      <c r="AL1545" t="n">
        <v>1</v>
      </c>
      <c r="AN1545" t="n">
        <v>1</v>
      </c>
      <c r="AO1545" t="n">
        <v>6</v>
      </c>
      <c r="AU1545" t="inlineStr">
        <is>
          <t>None</t>
        </is>
      </c>
      <c r="AV1545" t="inlineStr">
        <is>
          <t>*</t>
        </is>
      </c>
    </row>
    <row r="1546" ht="14.25" customHeight="1" s="152">
      <c r="A1546" t="inlineStr">
        <is>
          <t>SCR</t>
        </is>
      </c>
      <c r="B1546" t="n">
        <v>4</v>
      </c>
      <c r="C1546" t="inlineStr">
        <is>
          <t>A066F081-00</t>
        </is>
      </c>
      <c r="D1546" t="inlineStr">
        <is>
          <t>A066F081</t>
        </is>
      </c>
      <c r="E1546" t="inlineStr">
        <is>
          <t xml:space="preserve">                    A067Y775F</t>
        </is>
      </c>
      <c r="F1546" t="inlineStr">
        <is>
          <t>A067Y775</t>
        </is>
      </c>
      <c r="G1546" t="inlineStr">
        <is>
          <t>BODY FLAT</t>
        </is>
      </c>
      <c r="H1546" t="n">
        <v>1</v>
      </c>
      <c r="I1546" t="inlineStr">
        <is>
          <t>RAW MATERIAL</t>
        </is>
      </c>
      <c r="J1546" t="inlineStr">
        <is>
          <t>Active</t>
        </is>
      </c>
      <c r="L1546" t="n">
        <v>10</v>
      </c>
      <c r="M1546" t="n">
        <v>1</v>
      </c>
      <c r="Q1546" t="inlineStr">
        <is>
          <t>EA</t>
        </is>
      </c>
      <c r="R1546" t="inlineStr">
        <is>
          <t>Item</t>
        </is>
      </c>
      <c r="S1546" t="n">
        <v>1</v>
      </c>
      <c r="T1546" t="n">
        <v>100</v>
      </c>
      <c r="U1546" t="n">
        <v>1</v>
      </c>
      <c r="V1546" t="n">
        <v>1</v>
      </c>
      <c r="W1546" t="inlineStr">
        <is>
          <t>Date</t>
        </is>
      </c>
      <c r="Z1546" s="153" t="n">
        <v>45020.72123842593</v>
      </c>
      <c r="AB1546" t="inlineStr">
        <is>
          <t>*</t>
        </is>
      </c>
      <c r="AD1546" t="inlineStr">
        <is>
          <t>Assembly Pull</t>
        </is>
      </c>
      <c r="AE1546" t="inlineStr">
        <is>
          <t>LSLASER</t>
        </is>
      </c>
      <c r="AI1546" t="n">
        <v>1</v>
      </c>
      <c r="AK1546" t="n">
        <v>1</v>
      </c>
      <c r="AL1546" t="n">
        <v>5</v>
      </c>
      <c r="AN1546" t="n">
        <v>0</v>
      </c>
      <c r="AO1546" t="n">
        <v>5</v>
      </c>
      <c r="AU1546" t="inlineStr">
        <is>
          <t>None</t>
        </is>
      </c>
      <c r="AV1546" t="inlineStr">
        <is>
          <t>*</t>
        </is>
      </c>
    </row>
    <row r="1547" ht="14.25" customHeight="1" s="152">
      <c r="A1547" t="inlineStr">
        <is>
          <t>SCR</t>
        </is>
      </c>
      <c r="B1547" t="n">
        <v>3</v>
      </c>
      <c r="C1547" t="inlineStr">
        <is>
          <t>A066F081-00</t>
        </is>
      </c>
      <c r="D1547" t="inlineStr">
        <is>
          <t>A066F081</t>
        </is>
      </c>
      <c r="E1547" t="inlineStr">
        <is>
          <t xml:space="preserve">                A067B296</t>
        </is>
      </c>
      <c r="F1547" t="inlineStr">
        <is>
          <t>A067B296</t>
        </is>
      </c>
      <c r="G1547" t="inlineStr">
        <is>
          <t>CATALYST,SELECTIVE CATALYTIC REDUCTION</t>
        </is>
      </c>
      <c r="H1547" t="n">
        <v>1</v>
      </c>
      <c r="I1547" t="inlineStr">
        <is>
          <t>RAW MATERIAL</t>
        </is>
      </c>
      <c r="J1547" t="inlineStr">
        <is>
          <t>Active</t>
        </is>
      </c>
      <c r="L1547" t="n">
        <v>20</v>
      </c>
      <c r="M1547" t="n">
        <v>1</v>
      </c>
      <c r="Q1547" t="inlineStr">
        <is>
          <t>EA</t>
        </is>
      </c>
      <c r="R1547" t="inlineStr">
        <is>
          <t>Item</t>
        </is>
      </c>
      <c r="S1547" t="n">
        <v>1</v>
      </c>
      <c r="T1547" t="n">
        <v>100</v>
      </c>
      <c r="U1547" t="n">
        <v>1</v>
      </c>
      <c r="V1547" t="n">
        <v>1</v>
      </c>
      <c r="W1547" t="inlineStr">
        <is>
          <t>Date</t>
        </is>
      </c>
      <c r="Z1547" s="153" t="n">
        <v>45020.72123842593</v>
      </c>
      <c r="AB1547" t="inlineStr">
        <is>
          <t>*</t>
        </is>
      </c>
      <c r="AD1547" t="inlineStr">
        <is>
          <t>Assembly Pull</t>
        </is>
      </c>
      <c r="AE1547" t="inlineStr">
        <is>
          <t>C500</t>
        </is>
      </c>
      <c r="AI1547" t="n">
        <v>1</v>
      </c>
      <c r="AK1547" t="n">
        <v>1</v>
      </c>
      <c r="AL1547" t="n">
        <v>10</v>
      </c>
      <c r="AN1547" t="n">
        <v>0</v>
      </c>
      <c r="AO1547" t="n">
        <v>12</v>
      </c>
      <c r="AU1547" t="inlineStr">
        <is>
          <t>None</t>
        </is>
      </c>
      <c r="AV1547" t="inlineStr">
        <is>
          <t>*</t>
        </is>
      </c>
    </row>
    <row r="1548" ht="14.25" customHeight="1" s="152">
      <c r="A1548" t="inlineStr">
        <is>
          <t>SCR</t>
        </is>
      </c>
      <c r="B1548" t="n">
        <v>3</v>
      </c>
      <c r="C1548" t="inlineStr">
        <is>
          <t>A066F081-00</t>
        </is>
      </c>
      <c r="D1548" t="inlineStr">
        <is>
          <t>A066F081</t>
        </is>
      </c>
      <c r="E1548" t="inlineStr">
        <is>
          <t xml:space="preserve">                A066D090</t>
        </is>
      </c>
      <c r="F1548" t="inlineStr">
        <is>
          <t>A066D090</t>
        </is>
      </c>
      <c r="G1548" t="inlineStr">
        <is>
          <t>MAT,SUBSTRATE MOUNTING</t>
        </is>
      </c>
      <c r="H1548" t="n">
        <v>1</v>
      </c>
      <c r="I1548" t="inlineStr">
        <is>
          <t>RAW MATERIAL</t>
        </is>
      </c>
      <c r="J1548" t="inlineStr">
        <is>
          <t>Active</t>
        </is>
      </c>
      <c r="L1548" t="n">
        <v>30</v>
      </c>
      <c r="M1548" t="n">
        <v>1</v>
      </c>
      <c r="Q1548" t="inlineStr">
        <is>
          <t>EA</t>
        </is>
      </c>
      <c r="R1548" t="inlineStr">
        <is>
          <t>Item</t>
        </is>
      </c>
      <c r="S1548" t="n">
        <v>2</v>
      </c>
      <c r="T1548" t="n">
        <v>100</v>
      </c>
      <c r="U1548" t="n">
        <v>1</v>
      </c>
      <c r="V1548" t="n">
        <v>2</v>
      </c>
      <c r="W1548" t="inlineStr">
        <is>
          <t>Date</t>
        </is>
      </c>
      <c r="Z1548" s="153" t="n">
        <v>45020.72123842593</v>
      </c>
      <c r="AB1548" t="inlineStr">
        <is>
          <t>*</t>
        </is>
      </c>
      <c r="AD1548" t="inlineStr">
        <is>
          <t>Assembly Pull</t>
        </is>
      </c>
      <c r="AE1548" t="inlineStr">
        <is>
          <t>C500</t>
        </is>
      </c>
      <c r="AI1548" t="n">
        <v>2</v>
      </c>
      <c r="AK1548" t="n">
        <v>1</v>
      </c>
      <c r="AL1548" t="n">
        <v>15</v>
      </c>
      <c r="AN1548" t="n">
        <v>0</v>
      </c>
      <c r="AO1548" t="n">
        <v>17</v>
      </c>
      <c r="AU1548" t="inlineStr">
        <is>
          <t>None</t>
        </is>
      </c>
      <c r="AV1548" t="inlineStr">
        <is>
          <t>*</t>
        </is>
      </c>
    </row>
    <row r="1549" ht="14.25" customHeight="1" s="152">
      <c r="A1549" t="inlineStr">
        <is>
          <t>SCR</t>
        </is>
      </c>
      <c r="B1549" t="n">
        <v>3</v>
      </c>
      <c r="C1549" t="inlineStr">
        <is>
          <t>A066F081-00</t>
        </is>
      </c>
      <c r="D1549" t="inlineStr">
        <is>
          <t>A066F081</t>
        </is>
      </c>
      <c r="E1549" t="inlineStr">
        <is>
          <t xml:space="preserve">            -  A067B298</t>
        </is>
      </c>
      <c r="F1549" t="inlineStr">
        <is>
          <t>A067B298</t>
        </is>
      </c>
      <c r="G1549" t="inlineStr">
        <is>
          <t>CATALYST, AMMONIA SLIP</t>
        </is>
      </c>
      <c r="H1549" t="n">
        <v>1</v>
      </c>
      <c r="I1549" t="inlineStr">
        <is>
          <t>PHANTOM</t>
        </is>
      </c>
      <c r="J1549" t="inlineStr">
        <is>
          <t>PHANTOM</t>
        </is>
      </c>
      <c r="L1549" t="n">
        <v>40</v>
      </c>
      <c r="M1549" t="n">
        <v>1</v>
      </c>
      <c r="Q1549" t="inlineStr">
        <is>
          <t>EA</t>
        </is>
      </c>
      <c r="R1549" t="inlineStr">
        <is>
          <t>Item</t>
        </is>
      </c>
      <c r="S1549" t="n">
        <v>1</v>
      </c>
      <c r="T1549" t="n">
        <v>100</v>
      </c>
      <c r="U1549" t="n">
        <v>1</v>
      </c>
      <c r="V1549" t="n">
        <v>1</v>
      </c>
      <c r="W1549" t="inlineStr">
        <is>
          <t>Date</t>
        </is>
      </c>
      <c r="Z1549" s="153" t="n">
        <v>45020.72123842593</v>
      </c>
      <c r="AB1549" t="inlineStr">
        <is>
          <t>*</t>
        </is>
      </c>
      <c r="AD1549" t="inlineStr">
        <is>
          <t>Phantom</t>
        </is>
      </c>
      <c r="AI1549" t="n">
        <v>1</v>
      </c>
      <c r="AK1549" t="n">
        <v>1</v>
      </c>
      <c r="AL1549" t="n">
        <v>0</v>
      </c>
      <c r="AN1549" t="n">
        <v>0</v>
      </c>
      <c r="AO1549" t="n">
        <v>82</v>
      </c>
      <c r="AU1549" t="inlineStr">
        <is>
          <t>None</t>
        </is>
      </c>
    </row>
    <row r="1550" ht="14.25" customHeight="1" s="152">
      <c r="A1550" t="inlineStr">
        <is>
          <t>SCR</t>
        </is>
      </c>
      <c r="B1550" t="n">
        <v>4</v>
      </c>
      <c r="C1550" t="inlineStr">
        <is>
          <t>A066F081-00</t>
        </is>
      </c>
      <c r="D1550" t="inlineStr">
        <is>
          <t>A066F081</t>
        </is>
      </c>
      <c r="E1550" t="inlineStr">
        <is>
          <t xml:space="preserve">                    A067B298A</t>
        </is>
      </c>
      <c r="F1550" t="inlineStr">
        <is>
          <t>A067B298</t>
        </is>
      </c>
      <c r="G1550" t="inlineStr">
        <is>
          <t>CATALYST, AMMONIA SLIP</t>
        </is>
      </c>
      <c r="H1550" t="n">
        <v>1</v>
      </c>
      <c r="I1550" t="inlineStr">
        <is>
          <t>RAW MATERIAL</t>
        </is>
      </c>
      <c r="J1550" t="inlineStr">
        <is>
          <t>Active</t>
        </is>
      </c>
      <c r="L1550" t="n">
        <v>10</v>
      </c>
      <c r="M1550" t="n">
        <v>1</v>
      </c>
      <c r="Q1550" t="inlineStr">
        <is>
          <t>EA</t>
        </is>
      </c>
      <c r="R1550" t="inlineStr">
        <is>
          <t>Item</t>
        </is>
      </c>
      <c r="S1550" t="n">
        <v>1</v>
      </c>
      <c r="T1550" t="n">
        <v>100</v>
      </c>
      <c r="U1550" t="n">
        <v>1</v>
      </c>
      <c r="V1550" t="n">
        <v>1</v>
      </c>
      <c r="W1550" t="inlineStr">
        <is>
          <t>Date</t>
        </is>
      </c>
      <c r="Z1550" s="153" t="n">
        <v>45020.72123842593</v>
      </c>
      <c r="AB1550" t="inlineStr">
        <is>
          <t>*</t>
        </is>
      </c>
      <c r="AD1550" t="inlineStr">
        <is>
          <t>Assembly Pull</t>
        </is>
      </c>
      <c r="AE1550" t="inlineStr">
        <is>
          <t>C500</t>
        </is>
      </c>
      <c r="AI1550" t="n">
        <v>1</v>
      </c>
      <c r="AK1550" t="n">
        <v>1</v>
      </c>
      <c r="AL1550" t="n">
        <v>10</v>
      </c>
      <c r="AN1550" t="n">
        <v>0</v>
      </c>
      <c r="AO1550" t="n">
        <v>12</v>
      </c>
      <c r="AU1550" t="inlineStr">
        <is>
          <t>None</t>
        </is>
      </c>
      <c r="AV1550" t="inlineStr">
        <is>
          <t>*</t>
        </is>
      </c>
    </row>
    <row r="1551" ht="14.25" customHeight="1" s="152">
      <c r="A1551" t="inlineStr">
        <is>
          <t>SCR</t>
        </is>
      </c>
      <c r="B1551" t="n">
        <v>4</v>
      </c>
      <c r="C1551" t="inlineStr">
        <is>
          <t>A066F081-00</t>
        </is>
      </c>
      <c r="D1551" t="inlineStr">
        <is>
          <t>A066F081</t>
        </is>
      </c>
      <c r="E1551" t="inlineStr">
        <is>
          <t xml:space="preserve">                    Q196100</t>
        </is>
      </c>
      <c r="F1551" t="inlineStr">
        <is>
          <t>Q196100</t>
        </is>
      </c>
      <c r="G1551" t="inlineStr">
        <is>
          <t>PRECIOUS METAL PLATINUM PER PRINT</t>
        </is>
      </c>
      <c r="H1551" t="n">
        <v>1</v>
      </c>
      <c r="I1551" t="inlineStr">
        <is>
          <t>RAW MATERIAL</t>
        </is>
      </c>
      <c r="J1551" t="inlineStr">
        <is>
          <t>Active</t>
        </is>
      </c>
      <c r="L1551" t="n">
        <v>20</v>
      </c>
      <c r="M1551" t="n">
        <v>1</v>
      </c>
      <c r="Q1551" t="inlineStr">
        <is>
          <t>TZ</t>
        </is>
      </c>
      <c r="R1551" t="inlineStr">
        <is>
          <t>Item</t>
        </is>
      </c>
      <c r="S1551" t="n">
        <v>0.007557</v>
      </c>
      <c r="T1551" t="n">
        <v>100</v>
      </c>
      <c r="U1551" t="n">
        <v>1</v>
      </c>
      <c r="V1551" t="n">
        <v>0.007557</v>
      </c>
      <c r="W1551" t="inlineStr">
        <is>
          <t>Date</t>
        </is>
      </c>
      <c r="Z1551" s="153" t="n">
        <v>45020.72123842593</v>
      </c>
      <c r="AB1551" t="inlineStr">
        <is>
          <t>*</t>
        </is>
      </c>
      <c r="AD1551" t="inlineStr">
        <is>
          <t>Assembly Pull</t>
        </is>
      </c>
      <c r="AE1551" t="inlineStr">
        <is>
          <t>PGM</t>
        </is>
      </c>
      <c r="AI1551" t="n">
        <v>0.007557</v>
      </c>
      <c r="AK1551" t="n">
        <v>1</v>
      </c>
      <c r="AL1551" t="n">
        <v>80</v>
      </c>
      <c r="AN1551" t="n">
        <v>0</v>
      </c>
      <c r="AO1551" t="n">
        <v>82</v>
      </c>
      <c r="AU1551" t="inlineStr">
        <is>
          <t>None</t>
        </is>
      </c>
      <c r="AV1551" t="inlineStr">
        <is>
          <t>*</t>
        </is>
      </c>
    </row>
    <row r="1552" ht="14.25" customHeight="1" s="152">
      <c r="A1552" t="inlineStr">
        <is>
          <t>SCR</t>
        </is>
      </c>
      <c r="B1552" t="n">
        <v>2</v>
      </c>
      <c r="C1552" t="inlineStr">
        <is>
          <t>A066F081-00</t>
        </is>
      </c>
      <c r="D1552" t="inlineStr">
        <is>
          <t>A066F081</t>
        </is>
      </c>
      <c r="E1552" t="inlineStr">
        <is>
          <t xml:space="preserve">            A065T243</t>
        </is>
      </c>
      <c r="F1552" t="inlineStr">
        <is>
          <t>A065T243</t>
        </is>
      </c>
      <c r="G1552" t="inlineStr">
        <is>
          <t>ROLLED BODY</t>
        </is>
      </c>
      <c r="H1552" t="n">
        <v>1</v>
      </c>
      <c r="I1552" t="inlineStr">
        <is>
          <t>RAW MATERIAL</t>
        </is>
      </c>
      <c r="J1552" t="inlineStr">
        <is>
          <t>Active</t>
        </is>
      </c>
      <c r="L1552" t="n">
        <v>20</v>
      </c>
      <c r="M1552" t="n">
        <v>1</v>
      </c>
      <c r="Q1552" t="inlineStr">
        <is>
          <t>EA</t>
        </is>
      </c>
      <c r="R1552" t="inlineStr">
        <is>
          <t>Item</t>
        </is>
      </c>
      <c r="S1552" t="n">
        <v>1</v>
      </c>
      <c r="T1552" t="n">
        <v>100</v>
      </c>
      <c r="U1552" t="n">
        <v>1</v>
      </c>
      <c r="V1552" t="n">
        <v>1</v>
      </c>
      <c r="W1552" t="inlineStr">
        <is>
          <t>Date</t>
        </is>
      </c>
      <c r="Z1552" s="153" t="n">
        <v>44672.6075</v>
      </c>
      <c r="AB1552" t="inlineStr">
        <is>
          <t>*</t>
        </is>
      </c>
      <c r="AD1552" t="inlineStr">
        <is>
          <t>Assembly Pull</t>
        </is>
      </c>
      <c r="AE1552" t="inlineStr">
        <is>
          <t>MFRJ KITS</t>
        </is>
      </c>
      <c r="AI1552" t="n">
        <v>1</v>
      </c>
      <c r="AK1552" t="n">
        <v>1</v>
      </c>
      <c r="AL1552" t="n">
        <v>30</v>
      </c>
      <c r="AN1552" t="n">
        <v>0</v>
      </c>
      <c r="AO1552" t="n">
        <v>32</v>
      </c>
      <c r="AU1552" t="inlineStr">
        <is>
          <t>None</t>
        </is>
      </c>
      <c r="AV1552" t="inlineStr">
        <is>
          <t>*</t>
        </is>
      </c>
    </row>
    <row r="1553" ht="14.25" customHeight="1" s="152">
      <c r="A1553" t="inlineStr">
        <is>
          <t>SCR</t>
        </is>
      </c>
      <c r="B1553" t="n">
        <v>2</v>
      </c>
      <c r="C1553" t="inlineStr">
        <is>
          <t>A066F081-00</t>
        </is>
      </c>
      <c r="D1553" t="inlineStr">
        <is>
          <t>A066F081</t>
        </is>
      </c>
      <c r="E1553" t="inlineStr">
        <is>
          <t xml:space="preserve">            A066G029</t>
        </is>
      </c>
      <c r="F1553" t="inlineStr">
        <is>
          <t>A066G029</t>
        </is>
      </c>
      <c r="G1553" t="inlineStr">
        <is>
          <t>PLATE,FLANGED</t>
        </is>
      </c>
      <c r="H1553" t="n">
        <v>1</v>
      </c>
      <c r="I1553" t="inlineStr">
        <is>
          <t>RAW MATERIAL</t>
        </is>
      </c>
      <c r="J1553" t="inlineStr">
        <is>
          <t>Active</t>
        </is>
      </c>
      <c r="L1553" t="n">
        <v>30</v>
      </c>
      <c r="M1553" t="n">
        <v>1</v>
      </c>
      <c r="Q1553" t="inlineStr">
        <is>
          <t>EA</t>
        </is>
      </c>
      <c r="R1553" t="inlineStr">
        <is>
          <t>Item</t>
        </is>
      </c>
      <c r="S1553" t="n">
        <v>1</v>
      </c>
      <c r="T1553" t="n">
        <v>100</v>
      </c>
      <c r="U1553" t="n">
        <v>1</v>
      </c>
      <c r="V1553" t="n">
        <v>1</v>
      </c>
      <c r="W1553" t="inlineStr">
        <is>
          <t>Date</t>
        </is>
      </c>
      <c r="Z1553" s="153" t="n">
        <v>44672.6075</v>
      </c>
      <c r="AB1553" t="inlineStr">
        <is>
          <t>*</t>
        </is>
      </c>
      <c r="AD1553" t="inlineStr">
        <is>
          <t>Assembly Pull</t>
        </is>
      </c>
      <c r="AE1553" t="inlineStr">
        <is>
          <t>MFRJ KITS</t>
        </is>
      </c>
      <c r="AI1553" t="n">
        <v>1</v>
      </c>
      <c r="AK1553" t="n">
        <v>1</v>
      </c>
      <c r="AL1553" t="n">
        <v>22</v>
      </c>
      <c r="AN1553" t="n">
        <v>0</v>
      </c>
      <c r="AO1553" t="n">
        <v>24</v>
      </c>
      <c r="AU1553" t="inlineStr">
        <is>
          <t>None</t>
        </is>
      </c>
      <c r="AV1553" t="inlineStr">
        <is>
          <t>*</t>
        </is>
      </c>
    </row>
    <row r="1554" ht="14.25" customHeight="1" s="152">
      <c r="A1554" t="inlineStr">
        <is>
          <t>SCR</t>
        </is>
      </c>
      <c r="B1554" t="n">
        <v>2</v>
      </c>
      <c r="C1554" t="inlineStr">
        <is>
          <t>A066F081-00</t>
        </is>
      </c>
      <c r="D1554" t="inlineStr">
        <is>
          <t>A066F081</t>
        </is>
      </c>
      <c r="E1554" t="inlineStr">
        <is>
          <t xml:space="preserve">            A054H715</t>
        </is>
      </c>
      <c r="F1554" t="inlineStr">
        <is>
          <t>A054H715</t>
        </is>
      </c>
      <c r="G1554" t="inlineStr">
        <is>
          <t>EPA17-PLATE, FLANGED</t>
        </is>
      </c>
      <c r="H1554" t="n">
        <v>1</v>
      </c>
      <c r="I1554" t="inlineStr">
        <is>
          <t>RAW MATERIAL</t>
        </is>
      </c>
      <c r="J1554" t="inlineStr">
        <is>
          <t>Active</t>
        </is>
      </c>
      <c r="L1554" t="n">
        <v>40</v>
      </c>
      <c r="M1554" t="n">
        <v>1</v>
      </c>
      <c r="Q1554" t="inlineStr">
        <is>
          <t>EA</t>
        </is>
      </c>
      <c r="R1554" t="inlineStr">
        <is>
          <t>Item</t>
        </is>
      </c>
      <c r="S1554" t="n">
        <v>1</v>
      </c>
      <c r="T1554" t="n">
        <v>100</v>
      </c>
      <c r="U1554" t="n">
        <v>1</v>
      </c>
      <c r="V1554" t="n">
        <v>1</v>
      </c>
      <c r="W1554" t="inlineStr">
        <is>
          <t>Date</t>
        </is>
      </c>
      <c r="Z1554" s="153" t="n">
        <v>44672.6075</v>
      </c>
      <c r="AB1554" t="inlineStr">
        <is>
          <t>*</t>
        </is>
      </c>
      <c r="AD1554" t="inlineStr">
        <is>
          <t>Assembly Pull</t>
        </is>
      </c>
      <c r="AE1554" t="inlineStr">
        <is>
          <t>MFRJ KITS</t>
        </is>
      </c>
      <c r="AI1554" t="n">
        <v>1</v>
      </c>
      <c r="AK1554" t="n">
        <v>1</v>
      </c>
      <c r="AL1554" t="n">
        <v>15</v>
      </c>
      <c r="AN1554" t="n">
        <v>0</v>
      </c>
      <c r="AO1554" t="n">
        <v>17</v>
      </c>
      <c r="AU1554" t="inlineStr">
        <is>
          <t>None</t>
        </is>
      </c>
      <c r="AV1554" t="inlineStr">
        <is>
          <t>*</t>
        </is>
      </c>
    </row>
    <row r="1555" ht="14.25" customHeight="1" s="152">
      <c r="A1555" t="inlineStr">
        <is>
          <t>SCR</t>
        </is>
      </c>
      <c r="B1555" t="n">
        <v>2</v>
      </c>
      <c r="C1555" t="inlineStr">
        <is>
          <t>A066F081-00</t>
        </is>
      </c>
      <c r="D1555" t="inlineStr">
        <is>
          <t>A066F081</t>
        </is>
      </c>
      <c r="E1555" t="inlineStr">
        <is>
          <t xml:space="preserve">        -  A067Y417</t>
        </is>
      </c>
      <c r="F1555" t="inlineStr">
        <is>
          <t>A067Y417</t>
        </is>
      </c>
      <c r="G1555" t="inlineStr">
        <is>
          <t>ROLLED BODY</t>
        </is>
      </c>
      <c r="H1555" t="n">
        <v>1</v>
      </c>
      <c r="I1555" t="inlineStr">
        <is>
          <t>SUB ASSEMBLY</t>
        </is>
      </c>
      <c r="J1555" t="inlineStr">
        <is>
          <t>Active</t>
        </is>
      </c>
      <c r="L1555" t="n">
        <v>50</v>
      </c>
      <c r="M1555" t="n">
        <v>1</v>
      </c>
      <c r="Q1555" t="inlineStr">
        <is>
          <t>EA</t>
        </is>
      </c>
      <c r="R1555" t="inlineStr">
        <is>
          <t>Item</t>
        </is>
      </c>
      <c r="S1555" t="n">
        <v>1</v>
      </c>
      <c r="T1555" t="n">
        <v>100</v>
      </c>
      <c r="U1555" t="n">
        <v>1</v>
      </c>
      <c r="V1555" t="n">
        <v>1</v>
      </c>
      <c r="W1555" t="inlineStr">
        <is>
          <t>Date</t>
        </is>
      </c>
      <c r="Z1555" s="153" t="n">
        <v>44672.6075</v>
      </c>
      <c r="AB1555" t="inlineStr">
        <is>
          <t>*</t>
        </is>
      </c>
      <c r="AD1555" t="inlineStr">
        <is>
          <t>Assembly Pull</t>
        </is>
      </c>
      <c r="AE1555" t="inlineStr">
        <is>
          <t>M1200</t>
        </is>
      </c>
      <c r="AI1555" t="n">
        <v>1</v>
      </c>
      <c r="AK1555" t="n">
        <v>1</v>
      </c>
      <c r="AL1555" t="n">
        <v>1</v>
      </c>
      <c r="AN1555" t="n">
        <v>1</v>
      </c>
      <c r="AO1555" t="n">
        <v>6</v>
      </c>
      <c r="AU1555" t="inlineStr">
        <is>
          <t>None</t>
        </is>
      </c>
      <c r="AV1555" t="inlineStr">
        <is>
          <t>*</t>
        </is>
      </c>
    </row>
    <row r="1556" ht="14.25" customHeight="1" s="152">
      <c r="A1556" t="inlineStr">
        <is>
          <t>SCR</t>
        </is>
      </c>
      <c r="B1556" t="n">
        <v>3</v>
      </c>
      <c r="C1556" t="inlineStr">
        <is>
          <t>A066F081-00</t>
        </is>
      </c>
      <c r="D1556" t="inlineStr">
        <is>
          <t>A066F081</t>
        </is>
      </c>
      <c r="E1556" t="inlineStr">
        <is>
          <t xml:space="preserve">                A067Y417F</t>
        </is>
      </c>
      <c r="F1556" t="inlineStr">
        <is>
          <t>A067Y417</t>
        </is>
      </c>
      <c r="G1556" t="inlineStr">
        <is>
          <t>FLAT BODY</t>
        </is>
      </c>
      <c r="H1556" t="n">
        <v>1</v>
      </c>
      <c r="I1556" t="inlineStr">
        <is>
          <t>RAW MATERIAL</t>
        </is>
      </c>
      <c r="J1556" t="inlineStr">
        <is>
          <t>Active</t>
        </is>
      </c>
      <c r="L1556" t="n">
        <v>10</v>
      </c>
      <c r="M1556" t="n">
        <v>1</v>
      </c>
      <c r="Q1556" t="inlineStr">
        <is>
          <t>EA</t>
        </is>
      </c>
      <c r="R1556" t="inlineStr">
        <is>
          <t>Item</t>
        </is>
      </c>
      <c r="S1556" t="n">
        <v>1</v>
      </c>
      <c r="T1556" t="n">
        <v>100</v>
      </c>
      <c r="U1556" t="n">
        <v>1</v>
      </c>
      <c r="V1556" t="n">
        <v>1</v>
      </c>
      <c r="W1556" t="inlineStr">
        <is>
          <t>Date</t>
        </is>
      </c>
      <c r="Z1556" s="153" t="n">
        <v>44672.6075</v>
      </c>
      <c r="AB1556" t="inlineStr">
        <is>
          <t>*</t>
        </is>
      </c>
      <c r="AD1556" t="inlineStr">
        <is>
          <t>Assembly Pull</t>
        </is>
      </c>
      <c r="AE1556" t="inlineStr">
        <is>
          <t>LSLASER</t>
        </is>
      </c>
      <c r="AI1556" t="n">
        <v>1</v>
      </c>
      <c r="AK1556" t="n">
        <v>1</v>
      </c>
      <c r="AL1556" t="n">
        <v>5</v>
      </c>
      <c r="AN1556" t="n">
        <v>0</v>
      </c>
      <c r="AO1556" t="n">
        <v>5</v>
      </c>
      <c r="AU1556" t="inlineStr">
        <is>
          <t>None</t>
        </is>
      </c>
      <c r="AV1556" t="inlineStr">
        <is>
          <t>*</t>
        </is>
      </c>
    </row>
    <row r="1557" ht="14.25" customHeight="1" s="152">
      <c r="A1557" t="inlineStr">
        <is>
          <t>SCR</t>
        </is>
      </c>
      <c r="B1557" t="n">
        <v>2</v>
      </c>
      <c r="C1557" t="inlineStr">
        <is>
          <t>A066F081-00</t>
        </is>
      </c>
      <c r="D1557" t="inlineStr">
        <is>
          <t>A066F081</t>
        </is>
      </c>
      <c r="E1557" t="inlineStr">
        <is>
          <t xml:space="preserve">            A058S632</t>
        </is>
      </c>
      <c r="F1557" t="inlineStr">
        <is>
          <t>A058S632</t>
        </is>
      </c>
      <c r="G1557" t="inlineStr">
        <is>
          <t>STAGE V-HEAT SHIELD</t>
        </is>
      </c>
      <c r="H1557" t="n">
        <v>1</v>
      </c>
      <c r="I1557" t="inlineStr">
        <is>
          <t>RAW MATERIAL</t>
        </is>
      </c>
      <c r="J1557" t="inlineStr">
        <is>
          <t>Active</t>
        </is>
      </c>
      <c r="L1557" t="n">
        <v>60</v>
      </c>
      <c r="M1557" t="n">
        <v>1</v>
      </c>
      <c r="Q1557" t="inlineStr">
        <is>
          <t>EA</t>
        </is>
      </c>
      <c r="R1557" t="inlineStr">
        <is>
          <t>Item</t>
        </is>
      </c>
      <c r="S1557" t="n">
        <v>1</v>
      </c>
      <c r="T1557" t="n">
        <v>100</v>
      </c>
      <c r="U1557" t="n">
        <v>1</v>
      </c>
      <c r="V1557" t="n">
        <v>1</v>
      </c>
      <c r="W1557" t="inlineStr">
        <is>
          <t>Date</t>
        </is>
      </c>
      <c r="Z1557" s="153" t="n">
        <v>44672.6075</v>
      </c>
      <c r="AB1557" t="inlineStr">
        <is>
          <t>*</t>
        </is>
      </c>
      <c r="AD1557" t="inlineStr">
        <is>
          <t>Assembly Pull</t>
        </is>
      </c>
      <c r="AE1557" t="inlineStr">
        <is>
          <t>MFRJ KITS</t>
        </is>
      </c>
      <c r="AI1557" t="n">
        <v>1</v>
      </c>
      <c r="AK1557" t="n">
        <v>1</v>
      </c>
      <c r="AL1557" t="n">
        <v>20</v>
      </c>
      <c r="AN1557" t="n">
        <v>0</v>
      </c>
      <c r="AO1557" t="n">
        <v>22</v>
      </c>
      <c r="AU1557" t="inlineStr">
        <is>
          <t>None</t>
        </is>
      </c>
      <c r="AV1557" t="inlineStr">
        <is>
          <t>*</t>
        </is>
      </c>
    </row>
    <row r="1558" ht="14.25" customHeight="1" s="152">
      <c r="A1558" t="inlineStr">
        <is>
          <t>SCR</t>
        </is>
      </c>
      <c r="B1558" t="n">
        <v>2</v>
      </c>
      <c r="C1558" t="inlineStr">
        <is>
          <t>A066F081-00</t>
        </is>
      </c>
      <c r="D1558" t="inlineStr">
        <is>
          <t>A066F081</t>
        </is>
      </c>
      <c r="E1558" t="inlineStr">
        <is>
          <t xml:space="preserve">            A058S636</t>
        </is>
      </c>
      <c r="F1558" t="inlineStr">
        <is>
          <t>A058S636</t>
        </is>
      </c>
      <c r="G1558" t="inlineStr">
        <is>
          <t>STAGE V-HEAT SHIELD</t>
        </is>
      </c>
      <c r="H1558" t="n">
        <v>1</v>
      </c>
      <c r="I1558" t="inlineStr">
        <is>
          <t>RAW MATERIAL</t>
        </is>
      </c>
      <c r="J1558" t="inlineStr">
        <is>
          <t>Active</t>
        </is>
      </c>
      <c r="L1558" t="n">
        <v>70</v>
      </c>
      <c r="M1558" t="n">
        <v>1</v>
      </c>
      <c r="Q1558" t="inlineStr">
        <is>
          <t>EA</t>
        </is>
      </c>
      <c r="R1558" t="inlineStr">
        <is>
          <t>Item</t>
        </is>
      </c>
      <c r="S1558" t="n">
        <v>1</v>
      </c>
      <c r="T1558" t="n">
        <v>100</v>
      </c>
      <c r="U1558" t="n">
        <v>1</v>
      </c>
      <c r="V1558" t="n">
        <v>1</v>
      </c>
      <c r="W1558" t="inlineStr">
        <is>
          <t>Date</t>
        </is>
      </c>
      <c r="Z1558" s="153" t="n">
        <v>44672.6075</v>
      </c>
      <c r="AB1558" t="inlineStr">
        <is>
          <t>*</t>
        </is>
      </c>
      <c r="AD1558" t="inlineStr">
        <is>
          <t>Assembly Pull</t>
        </is>
      </c>
      <c r="AE1558" t="inlineStr">
        <is>
          <t>MFRJ KITS</t>
        </is>
      </c>
      <c r="AI1558" t="n">
        <v>1</v>
      </c>
      <c r="AK1558" t="n">
        <v>1</v>
      </c>
      <c r="AL1558" t="n">
        <v>20</v>
      </c>
      <c r="AN1558" t="n">
        <v>0</v>
      </c>
      <c r="AO1558" t="n">
        <v>22</v>
      </c>
      <c r="AU1558" t="inlineStr">
        <is>
          <t>None</t>
        </is>
      </c>
      <c r="AV1558" t="inlineStr">
        <is>
          <t>*</t>
        </is>
      </c>
    </row>
    <row r="1559" ht="14.25" customHeight="1" s="152">
      <c r="A1559" t="inlineStr">
        <is>
          <t>SCR</t>
        </is>
      </c>
      <c r="B1559" t="n">
        <v>2</v>
      </c>
      <c r="C1559" t="inlineStr">
        <is>
          <t>A066F081-00</t>
        </is>
      </c>
      <c r="D1559" t="inlineStr">
        <is>
          <t>A066F081</t>
        </is>
      </c>
      <c r="E1559" t="inlineStr">
        <is>
          <t xml:space="preserve">            A052E803</t>
        </is>
      </c>
      <c r="F1559" t="inlineStr">
        <is>
          <t>A052E803</t>
        </is>
      </c>
      <c r="G1559" t="inlineStr">
        <is>
          <t>EPA17-INSULATION</t>
        </is>
      </c>
      <c r="H1559" t="n">
        <v>1</v>
      </c>
      <c r="I1559" t="inlineStr">
        <is>
          <t>RAW MATERIAL</t>
        </is>
      </c>
      <c r="J1559" t="inlineStr">
        <is>
          <t>Active</t>
        </is>
      </c>
      <c r="L1559" t="n">
        <v>81</v>
      </c>
      <c r="M1559" t="n">
        <v>1</v>
      </c>
      <c r="Q1559" t="inlineStr">
        <is>
          <t>EA</t>
        </is>
      </c>
      <c r="R1559" t="inlineStr">
        <is>
          <t>Item</t>
        </is>
      </c>
      <c r="S1559" t="n">
        <v>1</v>
      </c>
      <c r="T1559" t="n">
        <v>100</v>
      </c>
      <c r="U1559" t="n">
        <v>1</v>
      </c>
      <c r="V1559" t="n">
        <v>1</v>
      </c>
      <c r="W1559" t="inlineStr">
        <is>
          <t>Date</t>
        </is>
      </c>
      <c r="Z1559" s="153" t="n">
        <v>45020.7212037037</v>
      </c>
      <c r="AB1559" t="inlineStr">
        <is>
          <t>*</t>
        </is>
      </c>
      <c r="AD1559" t="inlineStr">
        <is>
          <t>Assembly Pull</t>
        </is>
      </c>
      <c r="AE1559" t="inlineStr">
        <is>
          <t>MFRJ KITS</t>
        </is>
      </c>
      <c r="AI1559" t="n">
        <v>1</v>
      </c>
      <c r="AK1559" t="n">
        <v>1</v>
      </c>
      <c r="AL1559" t="n">
        <v>10</v>
      </c>
      <c r="AN1559" t="n">
        <v>0</v>
      </c>
      <c r="AO1559" t="n">
        <v>12</v>
      </c>
      <c r="AU1559" t="inlineStr">
        <is>
          <t>None</t>
        </is>
      </c>
      <c r="AV1559" t="inlineStr">
        <is>
          <t>*</t>
        </is>
      </c>
    </row>
    <row r="1560" ht="14.25" customHeight="1" s="152">
      <c r="A1560" t="inlineStr">
        <is>
          <t>SCR</t>
        </is>
      </c>
      <c r="B1560" t="n">
        <v>2</v>
      </c>
      <c r="C1560" t="inlineStr">
        <is>
          <t>A066F081-00</t>
        </is>
      </c>
      <c r="D1560" t="inlineStr">
        <is>
          <t>A066F081</t>
        </is>
      </c>
      <c r="E1560" t="inlineStr">
        <is>
          <t xml:space="preserve">            A065T242</t>
        </is>
      </c>
      <c r="F1560" t="inlineStr">
        <is>
          <t>A065T242</t>
        </is>
      </c>
      <c r="G1560" t="inlineStr">
        <is>
          <t>SHIELD,HEAT</t>
        </is>
      </c>
      <c r="H1560" t="n">
        <v>1</v>
      </c>
      <c r="I1560" t="inlineStr">
        <is>
          <t>RAW MATERIAL</t>
        </is>
      </c>
      <c r="J1560" t="inlineStr">
        <is>
          <t>Active</t>
        </is>
      </c>
      <c r="L1560" t="n">
        <v>90</v>
      </c>
      <c r="M1560" t="n">
        <v>1</v>
      </c>
      <c r="Q1560" t="inlineStr">
        <is>
          <t>EA</t>
        </is>
      </c>
      <c r="R1560" t="inlineStr">
        <is>
          <t>Item</t>
        </is>
      </c>
      <c r="S1560" t="n">
        <v>1</v>
      </c>
      <c r="T1560" t="n">
        <v>100</v>
      </c>
      <c r="U1560" t="n">
        <v>1</v>
      </c>
      <c r="V1560" t="n">
        <v>1</v>
      </c>
      <c r="W1560" t="inlineStr">
        <is>
          <t>Date</t>
        </is>
      </c>
      <c r="Z1560" s="153" t="n">
        <v>44672.6075</v>
      </c>
      <c r="AB1560" t="inlineStr">
        <is>
          <t>*</t>
        </is>
      </c>
      <c r="AD1560" t="inlineStr">
        <is>
          <t>Assembly Pull</t>
        </is>
      </c>
      <c r="AE1560" t="inlineStr">
        <is>
          <t>MFRJ KITS</t>
        </is>
      </c>
      <c r="AI1560" t="n">
        <v>1</v>
      </c>
      <c r="AK1560" t="n">
        <v>1</v>
      </c>
      <c r="AL1560" t="n">
        <v>20</v>
      </c>
      <c r="AN1560" t="n">
        <v>0</v>
      </c>
      <c r="AO1560" t="n">
        <v>22</v>
      </c>
      <c r="AU1560" t="inlineStr">
        <is>
          <t>None</t>
        </is>
      </c>
      <c r="AV1560" t="inlineStr">
        <is>
          <t>*</t>
        </is>
      </c>
    </row>
    <row r="1561" ht="14.25" customHeight="1" s="152">
      <c r="A1561" t="inlineStr">
        <is>
          <t>SCR</t>
        </is>
      </c>
      <c r="B1561" t="n">
        <v>2</v>
      </c>
      <c r="C1561" t="inlineStr">
        <is>
          <t>A066F081-00</t>
        </is>
      </c>
      <c r="D1561" t="inlineStr">
        <is>
          <t>A066F081</t>
        </is>
      </c>
      <c r="E1561" t="inlineStr">
        <is>
          <t xml:space="preserve">        -  A059J843</t>
        </is>
      </c>
      <c r="F1561" t="inlineStr">
        <is>
          <t>A059J843</t>
        </is>
      </c>
      <c r="G1561" t="inlineStr">
        <is>
          <t>EPA17-TUBE MODULE</t>
        </is>
      </c>
      <c r="H1561" t="n">
        <v>1</v>
      </c>
      <c r="I1561" t="inlineStr">
        <is>
          <t>PHANTOM</t>
        </is>
      </c>
      <c r="J1561" t="inlineStr">
        <is>
          <t>PHANTOM</t>
        </is>
      </c>
      <c r="L1561" t="n">
        <v>100</v>
      </c>
      <c r="M1561" t="n">
        <v>1</v>
      </c>
      <c r="Q1561" t="inlineStr">
        <is>
          <t>EA</t>
        </is>
      </c>
      <c r="R1561" t="inlineStr">
        <is>
          <t>Item</t>
        </is>
      </c>
      <c r="S1561" t="n">
        <v>1</v>
      </c>
      <c r="T1561" t="n">
        <v>100</v>
      </c>
      <c r="U1561" t="n">
        <v>1</v>
      </c>
      <c r="V1561" t="n">
        <v>1</v>
      </c>
      <c r="W1561" t="inlineStr">
        <is>
          <t>Date</t>
        </is>
      </c>
      <c r="Z1561" s="153" t="n">
        <v>44672.6075</v>
      </c>
      <c r="AB1561" t="inlineStr">
        <is>
          <t>*</t>
        </is>
      </c>
      <c r="AD1561" t="inlineStr">
        <is>
          <t>Phantom</t>
        </is>
      </c>
      <c r="AI1561" t="n">
        <v>1</v>
      </c>
      <c r="AK1561" t="n">
        <v>1</v>
      </c>
      <c r="AL1561" t="n">
        <v>0</v>
      </c>
      <c r="AN1561" t="n">
        <v>0</v>
      </c>
      <c r="AO1561" t="n">
        <v>12</v>
      </c>
      <c r="AU1561" t="inlineStr">
        <is>
          <t>None</t>
        </is>
      </c>
    </row>
    <row r="1562" ht="14.25" customHeight="1" s="152">
      <c r="A1562" t="inlineStr">
        <is>
          <t>SCR</t>
        </is>
      </c>
      <c r="B1562" t="n">
        <v>3</v>
      </c>
      <c r="C1562" t="inlineStr">
        <is>
          <t>A066F081-00</t>
        </is>
      </c>
      <c r="D1562" t="inlineStr">
        <is>
          <t>A066F081</t>
        </is>
      </c>
      <c r="E1562" t="inlineStr">
        <is>
          <t xml:space="preserve">                A065W499</t>
        </is>
      </c>
      <c r="F1562" t="inlineStr">
        <is>
          <t>A065W499</t>
        </is>
      </c>
      <c r="G1562" t="inlineStr">
        <is>
          <t>TUBE</t>
        </is>
      </c>
      <c r="H1562" t="n">
        <v>1</v>
      </c>
      <c r="I1562" t="inlineStr">
        <is>
          <t>RAW MATERIAL</t>
        </is>
      </c>
      <c r="J1562" t="inlineStr">
        <is>
          <t>Active</t>
        </is>
      </c>
      <c r="L1562" t="n">
        <v>60</v>
      </c>
      <c r="M1562" t="n">
        <v>1</v>
      </c>
      <c r="Q1562" t="inlineStr">
        <is>
          <t>EA</t>
        </is>
      </c>
      <c r="R1562" t="inlineStr">
        <is>
          <t>Item</t>
        </is>
      </c>
      <c r="S1562" t="n">
        <v>1</v>
      </c>
      <c r="T1562" t="n">
        <v>100</v>
      </c>
      <c r="U1562" t="n">
        <v>1</v>
      </c>
      <c r="V1562" t="n">
        <v>1</v>
      </c>
      <c r="W1562" t="inlineStr">
        <is>
          <t>Date</t>
        </is>
      </c>
      <c r="Z1562" s="153" t="n">
        <v>44672.6075</v>
      </c>
      <c r="AB1562" t="inlineStr">
        <is>
          <t>*</t>
        </is>
      </c>
      <c r="AD1562" t="inlineStr">
        <is>
          <t>Assembly Pull</t>
        </is>
      </c>
      <c r="AE1562" t="inlineStr">
        <is>
          <t>MFRJ KITS</t>
        </is>
      </c>
      <c r="AI1562" t="n">
        <v>1</v>
      </c>
      <c r="AK1562" t="n">
        <v>1</v>
      </c>
      <c r="AL1562" t="n">
        <v>10</v>
      </c>
      <c r="AN1562" t="n">
        <v>0</v>
      </c>
      <c r="AO1562" t="n">
        <v>12</v>
      </c>
      <c r="AU1562" t="inlineStr">
        <is>
          <t>None</t>
        </is>
      </c>
      <c r="AV1562" t="inlineStr">
        <is>
          <t>*</t>
        </is>
      </c>
    </row>
    <row r="1563" ht="14.25" customHeight="1" s="152">
      <c r="A1563" t="inlineStr">
        <is>
          <t>SCR</t>
        </is>
      </c>
      <c r="B1563" t="n">
        <v>3</v>
      </c>
      <c r="C1563" t="inlineStr">
        <is>
          <t>A066F081-00</t>
        </is>
      </c>
      <c r="D1563" t="inlineStr">
        <is>
          <t>A066F081</t>
        </is>
      </c>
      <c r="E1563" t="inlineStr">
        <is>
          <t xml:space="preserve">                A040W488</t>
        </is>
      </c>
      <c r="F1563" t="inlineStr">
        <is>
          <t>A040W488</t>
        </is>
      </c>
      <c r="G1563" t="inlineStr">
        <is>
          <t>ADAPTER CLAMP</t>
        </is>
      </c>
      <c r="H1563" t="n">
        <v>1</v>
      </c>
      <c r="I1563" t="inlineStr">
        <is>
          <t>RAW MATERIAL</t>
        </is>
      </c>
      <c r="J1563" t="inlineStr">
        <is>
          <t>Active</t>
        </is>
      </c>
      <c r="L1563" t="n">
        <v>70</v>
      </c>
      <c r="M1563" t="n">
        <v>1</v>
      </c>
      <c r="Q1563" t="inlineStr">
        <is>
          <t>EA</t>
        </is>
      </c>
      <c r="R1563" t="inlineStr">
        <is>
          <t>Item</t>
        </is>
      </c>
      <c r="S1563" t="n">
        <v>1</v>
      </c>
      <c r="T1563" t="n">
        <v>100</v>
      </c>
      <c r="U1563" t="n">
        <v>1</v>
      </c>
      <c r="V1563" t="n">
        <v>1</v>
      </c>
      <c r="W1563" t="inlineStr">
        <is>
          <t>Date</t>
        </is>
      </c>
      <c r="Z1563" s="153" t="n">
        <v>44672.6075</v>
      </c>
      <c r="AB1563" t="inlineStr">
        <is>
          <t>*</t>
        </is>
      </c>
      <c r="AD1563" t="inlineStr">
        <is>
          <t>Assembly Pull</t>
        </is>
      </c>
      <c r="AE1563" t="inlineStr">
        <is>
          <t>M1200</t>
        </is>
      </c>
      <c r="AI1563" t="n">
        <v>1</v>
      </c>
      <c r="AK1563" t="n">
        <v>1</v>
      </c>
      <c r="AL1563" t="n">
        <v>5</v>
      </c>
      <c r="AN1563" t="n">
        <v>0</v>
      </c>
      <c r="AO1563" t="n">
        <v>7</v>
      </c>
      <c r="AU1563" t="inlineStr">
        <is>
          <t>None</t>
        </is>
      </c>
      <c r="AV1563" t="inlineStr">
        <is>
          <t>*</t>
        </is>
      </c>
    </row>
    <row r="1564" ht="14.25" customHeight="1" s="152">
      <c r="A1564" t="inlineStr">
        <is>
          <t>SCR</t>
        </is>
      </c>
      <c r="B1564" t="n">
        <v>1</v>
      </c>
      <c r="C1564" t="inlineStr">
        <is>
          <t>A066S033-00</t>
        </is>
      </c>
      <c r="D1564" t="inlineStr">
        <is>
          <t>A066S033</t>
        </is>
      </c>
      <c r="E1564" t="inlineStr">
        <is>
          <t xml:space="preserve">    -  A066S033P</t>
        </is>
      </c>
      <c r="F1564" t="inlineStr">
        <is>
          <t>A066S033</t>
        </is>
      </c>
      <c r="G1564" t="inlineStr">
        <is>
          <t>EPA24-OUTLET MODULE-SO</t>
        </is>
      </c>
      <c r="H1564" t="n">
        <v>1</v>
      </c>
      <c r="I1564" t="inlineStr">
        <is>
          <t>PHANTOM</t>
        </is>
      </c>
      <c r="J1564" t="inlineStr">
        <is>
          <t>PHANTOM</t>
        </is>
      </c>
      <c r="L1564" t="n">
        <v>10</v>
      </c>
      <c r="M1564" t="n">
        <v>1</v>
      </c>
      <c r="Q1564" t="inlineStr">
        <is>
          <t>EA</t>
        </is>
      </c>
      <c r="R1564" t="inlineStr">
        <is>
          <t>Item</t>
        </is>
      </c>
      <c r="S1564" t="n">
        <v>1</v>
      </c>
      <c r="T1564" t="n">
        <v>100</v>
      </c>
      <c r="U1564" t="n">
        <v>1</v>
      </c>
      <c r="V1564" t="n">
        <v>1</v>
      </c>
      <c r="W1564" t="inlineStr">
        <is>
          <t>Date</t>
        </is>
      </c>
      <c r="Z1564" s="153" t="n">
        <v>44672.7634375</v>
      </c>
      <c r="AB1564" t="inlineStr">
        <is>
          <t>*</t>
        </is>
      </c>
      <c r="AD1564" t="inlineStr">
        <is>
          <t>Phantom</t>
        </is>
      </c>
      <c r="AI1564" t="n">
        <v>1</v>
      </c>
      <c r="AK1564" t="n">
        <v>1</v>
      </c>
      <c r="AL1564" t="n">
        <v>0</v>
      </c>
      <c r="AN1564" t="n">
        <v>2</v>
      </c>
      <c r="AO1564" t="n">
        <v>83</v>
      </c>
      <c r="AU1564" t="inlineStr">
        <is>
          <t>None</t>
        </is>
      </c>
    </row>
    <row r="1565" ht="14.25" customHeight="1" s="152">
      <c r="A1565" t="inlineStr">
        <is>
          <t>SCR</t>
        </is>
      </c>
      <c r="B1565" t="n">
        <v>2</v>
      </c>
      <c r="C1565" t="inlineStr">
        <is>
          <t>A066S033-00</t>
        </is>
      </c>
      <c r="D1565" t="inlineStr">
        <is>
          <t>A066S033</t>
        </is>
      </c>
      <c r="E1565" t="inlineStr">
        <is>
          <t xml:space="preserve">        -  A068M012</t>
        </is>
      </c>
      <c r="F1565" t="inlineStr">
        <is>
          <t>A068M012</t>
        </is>
      </c>
      <c r="G1565" t="inlineStr">
        <is>
          <t>MODULE,SCR CATALYST</t>
        </is>
      </c>
      <c r="H1565" t="n">
        <v>1</v>
      </c>
      <c r="I1565" t="inlineStr">
        <is>
          <t>SUB ASSEMBLY</t>
        </is>
      </c>
      <c r="J1565" t="inlineStr">
        <is>
          <t>Active</t>
        </is>
      </c>
      <c r="L1565" t="n">
        <v>12</v>
      </c>
      <c r="M1565" t="n">
        <v>1</v>
      </c>
      <c r="Q1565" t="inlineStr">
        <is>
          <t>EA</t>
        </is>
      </c>
      <c r="R1565" t="inlineStr">
        <is>
          <t>Item</t>
        </is>
      </c>
      <c r="S1565" t="n">
        <v>1</v>
      </c>
      <c r="T1565" t="n">
        <v>100</v>
      </c>
      <c r="U1565" t="n">
        <v>1</v>
      </c>
      <c r="V1565" t="n">
        <v>1</v>
      </c>
      <c r="W1565" t="inlineStr">
        <is>
          <t>Date</t>
        </is>
      </c>
      <c r="Z1565" s="153" t="n">
        <v>45036.61489583334</v>
      </c>
      <c r="AB1565" t="inlineStr">
        <is>
          <t>*</t>
        </is>
      </c>
      <c r="AD1565" t="inlineStr">
        <is>
          <t>Assembly Pull</t>
        </is>
      </c>
      <c r="AE1565" t="inlineStr">
        <is>
          <t>M1200</t>
        </is>
      </c>
      <c r="AI1565" t="n">
        <v>1</v>
      </c>
      <c r="AK1565" t="n">
        <v>1</v>
      </c>
      <c r="AL1565" t="n">
        <v>1</v>
      </c>
      <c r="AN1565" t="n">
        <v>2</v>
      </c>
      <c r="AO1565" t="n">
        <v>83</v>
      </c>
      <c r="AU1565" t="inlineStr">
        <is>
          <t>None</t>
        </is>
      </c>
      <c r="AV1565" t="inlineStr">
        <is>
          <t>*</t>
        </is>
      </c>
    </row>
    <row r="1566" ht="14.25" customHeight="1" s="152">
      <c r="A1566" t="inlineStr">
        <is>
          <t>SCR</t>
        </is>
      </c>
      <c r="B1566" t="n">
        <v>3</v>
      </c>
      <c r="C1566" t="inlineStr">
        <is>
          <t>A066S033-00</t>
        </is>
      </c>
      <c r="D1566" t="inlineStr">
        <is>
          <t>A066S033</t>
        </is>
      </c>
      <c r="E1566" t="inlineStr">
        <is>
          <t xml:space="preserve">            -  A067Y774</t>
        </is>
      </c>
      <c r="F1566" t="inlineStr">
        <is>
          <t>A067Y774</t>
        </is>
      </c>
      <c r="G1566" t="inlineStr">
        <is>
          <t>ROLLED BODY</t>
        </is>
      </c>
      <c r="H1566" t="n">
        <v>1</v>
      </c>
      <c r="I1566" t="inlineStr">
        <is>
          <t>SUB ASSEMBLY</t>
        </is>
      </c>
      <c r="J1566" t="inlineStr">
        <is>
          <t>Active</t>
        </is>
      </c>
      <c r="L1566" t="n">
        <v>10</v>
      </c>
      <c r="M1566" t="n">
        <v>1</v>
      </c>
      <c r="Q1566" t="inlineStr">
        <is>
          <t>EA</t>
        </is>
      </c>
      <c r="R1566" t="inlineStr">
        <is>
          <t>Item</t>
        </is>
      </c>
      <c r="S1566" t="n">
        <v>1</v>
      </c>
      <c r="T1566" t="n">
        <v>100</v>
      </c>
      <c r="U1566" t="n">
        <v>1</v>
      </c>
      <c r="V1566" t="n">
        <v>1</v>
      </c>
      <c r="W1566" t="inlineStr">
        <is>
          <t>Date</t>
        </is>
      </c>
      <c r="Z1566" s="153" t="n">
        <v>45036.61489583334</v>
      </c>
      <c r="AB1566" t="inlineStr">
        <is>
          <t>*</t>
        </is>
      </c>
      <c r="AD1566" t="inlineStr">
        <is>
          <t>Assembly Pull</t>
        </is>
      </c>
      <c r="AE1566" t="inlineStr">
        <is>
          <t>C500</t>
        </is>
      </c>
      <c r="AI1566" t="n">
        <v>1</v>
      </c>
      <c r="AK1566" t="n">
        <v>1</v>
      </c>
      <c r="AL1566" t="n">
        <v>1</v>
      </c>
      <c r="AN1566" t="n">
        <v>1</v>
      </c>
      <c r="AO1566" t="n">
        <v>6</v>
      </c>
      <c r="AU1566" t="inlineStr">
        <is>
          <t>None</t>
        </is>
      </c>
      <c r="AV1566" t="inlineStr">
        <is>
          <t>*</t>
        </is>
      </c>
    </row>
    <row r="1567" ht="14.25" customHeight="1" s="152">
      <c r="A1567" t="inlineStr">
        <is>
          <t>SCR</t>
        </is>
      </c>
      <c r="B1567" t="n">
        <v>4</v>
      </c>
      <c r="C1567" t="inlineStr">
        <is>
          <t>A066S033-00</t>
        </is>
      </c>
      <c r="D1567" t="inlineStr">
        <is>
          <t>A066S033</t>
        </is>
      </c>
      <c r="E1567" t="inlineStr">
        <is>
          <t xml:space="preserve">                    A067Y774F</t>
        </is>
      </c>
      <c r="F1567" t="inlineStr">
        <is>
          <t>A067Y774</t>
        </is>
      </c>
      <c r="G1567" t="inlineStr">
        <is>
          <t>FLAT BODY</t>
        </is>
      </c>
      <c r="H1567" t="n">
        <v>1</v>
      </c>
      <c r="I1567" t="inlineStr">
        <is>
          <t>RAW MATERIAL</t>
        </is>
      </c>
      <c r="J1567" t="inlineStr">
        <is>
          <t>Active</t>
        </is>
      </c>
      <c r="L1567" t="n">
        <v>10</v>
      </c>
      <c r="M1567" t="n">
        <v>1</v>
      </c>
      <c r="Q1567" t="inlineStr">
        <is>
          <t>EA</t>
        </is>
      </c>
      <c r="R1567" t="inlineStr">
        <is>
          <t>Item</t>
        </is>
      </c>
      <c r="S1567" t="n">
        <v>1</v>
      </c>
      <c r="T1567" t="n">
        <v>100</v>
      </c>
      <c r="U1567" t="n">
        <v>1</v>
      </c>
      <c r="V1567" t="n">
        <v>1</v>
      </c>
      <c r="W1567" t="inlineStr">
        <is>
          <t>Date</t>
        </is>
      </c>
      <c r="Z1567" s="153" t="n">
        <v>45036.61489583334</v>
      </c>
      <c r="AB1567" t="inlineStr">
        <is>
          <t>*</t>
        </is>
      </c>
      <c r="AD1567" t="inlineStr">
        <is>
          <t>Assembly Pull</t>
        </is>
      </c>
      <c r="AE1567" t="inlineStr">
        <is>
          <t>LSLASER</t>
        </is>
      </c>
      <c r="AI1567" t="n">
        <v>1</v>
      </c>
      <c r="AK1567" t="n">
        <v>1</v>
      </c>
      <c r="AL1567" t="n">
        <v>5</v>
      </c>
      <c r="AN1567" t="n">
        <v>0</v>
      </c>
      <c r="AO1567" t="n">
        <v>5</v>
      </c>
      <c r="AU1567" t="inlineStr">
        <is>
          <t>None</t>
        </is>
      </c>
      <c r="AV1567" t="inlineStr">
        <is>
          <t>*</t>
        </is>
      </c>
    </row>
    <row r="1568" ht="14.25" customHeight="1" s="152">
      <c r="A1568" t="inlineStr">
        <is>
          <t>SCR</t>
        </is>
      </c>
      <c r="B1568" t="n">
        <v>3</v>
      </c>
      <c r="C1568" t="inlineStr">
        <is>
          <t>A066S033-00</t>
        </is>
      </c>
      <c r="D1568" t="inlineStr">
        <is>
          <t>A066S033</t>
        </is>
      </c>
      <c r="E1568" t="inlineStr">
        <is>
          <t xml:space="preserve">                A067B296</t>
        </is>
      </c>
      <c r="F1568" t="inlineStr">
        <is>
          <t>A067B296</t>
        </is>
      </c>
      <c r="G1568" t="inlineStr">
        <is>
          <t>CATALYST,SELECTIVE CATALYTIC REDUCTION</t>
        </is>
      </c>
      <c r="H1568" t="n">
        <v>1</v>
      </c>
      <c r="I1568" t="inlineStr">
        <is>
          <t>RAW MATERIAL</t>
        </is>
      </c>
      <c r="J1568" t="inlineStr">
        <is>
          <t>Active</t>
        </is>
      </c>
      <c r="L1568" t="n">
        <v>20</v>
      </c>
      <c r="M1568" t="n">
        <v>1</v>
      </c>
      <c r="Q1568" t="inlineStr">
        <is>
          <t>EA</t>
        </is>
      </c>
      <c r="R1568" t="inlineStr">
        <is>
          <t>Item</t>
        </is>
      </c>
      <c r="S1568" t="n">
        <v>1</v>
      </c>
      <c r="T1568" t="n">
        <v>100</v>
      </c>
      <c r="U1568" t="n">
        <v>1</v>
      </c>
      <c r="V1568" t="n">
        <v>1</v>
      </c>
      <c r="W1568" t="inlineStr">
        <is>
          <t>Date</t>
        </is>
      </c>
      <c r="Z1568" s="153" t="n">
        <v>45036.61489583334</v>
      </c>
      <c r="AB1568" t="inlineStr">
        <is>
          <t>*</t>
        </is>
      </c>
      <c r="AD1568" t="inlineStr">
        <is>
          <t>Assembly Pull</t>
        </is>
      </c>
      <c r="AE1568" t="inlineStr">
        <is>
          <t>C500</t>
        </is>
      </c>
      <c r="AI1568" t="n">
        <v>1</v>
      </c>
      <c r="AK1568" t="n">
        <v>1</v>
      </c>
      <c r="AL1568" t="n">
        <v>10</v>
      </c>
      <c r="AN1568" t="n">
        <v>0</v>
      </c>
      <c r="AO1568" t="n">
        <v>12</v>
      </c>
      <c r="AU1568" t="inlineStr">
        <is>
          <t>None</t>
        </is>
      </c>
      <c r="AV1568" t="inlineStr">
        <is>
          <t>*</t>
        </is>
      </c>
    </row>
    <row r="1569" ht="14.25" customHeight="1" s="152">
      <c r="A1569" t="inlineStr">
        <is>
          <t>SCR</t>
        </is>
      </c>
      <c r="B1569" t="n">
        <v>3</v>
      </c>
      <c r="C1569" t="inlineStr">
        <is>
          <t>A066S033-00</t>
        </is>
      </c>
      <c r="D1569" t="inlineStr">
        <is>
          <t>A066S033</t>
        </is>
      </c>
      <c r="E1569" t="inlineStr">
        <is>
          <t xml:space="preserve">                A066D090</t>
        </is>
      </c>
      <c r="F1569" t="inlineStr">
        <is>
          <t>A066D090</t>
        </is>
      </c>
      <c r="G1569" t="inlineStr">
        <is>
          <t>MAT,SUBSTRATE MOUNTING</t>
        </is>
      </c>
      <c r="H1569" t="n">
        <v>1</v>
      </c>
      <c r="I1569" t="inlineStr">
        <is>
          <t>RAW MATERIAL</t>
        </is>
      </c>
      <c r="J1569" t="inlineStr">
        <is>
          <t>Active</t>
        </is>
      </c>
      <c r="L1569" t="n">
        <v>30</v>
      </c>
      <c r="M1569" t="n">
        <v>1</v>
      </c>
      <c r="Q1569" t="inlineStr">
        <is>
          <t>EA</t>
        </is>
      </c>
      <c r="R1569" t="inlineStr">
        <is>
          <t>Item</t>
        </is>
      </c>
      <c r="S1569" t="n">
        <v>1</v>
      </c>
      <c r="T1569" t="n">
        <v>100</v>
      </c>
      <c r="U1569" t="n">
        <v>1</v>
      </c>
      <c r="V1569" t="n">
        <v>1</v>
      </c>
      <c r="W1569" t="inlineStr">
        <is>
          <t>Date</t>
        </is>
      </c>
      <c r="Z1569" s="153" t="n">
        <v>45036.61489583334</v>
      </c>
      <c r="AB1569" t="inlineStr">
        <is>
          <t>*</t>
        </is>
      </c>
      <c r="AD1569" t="inlineStr">
        <is>
          <t>Assembly Pull</t>
        </is>
      </c>
      <c r="AE1569" t="inlineStr">
        <is>
          <t>C500</t>
        </is>
      </c>
      <c r="AI1569" t="n">
        <v>1</v>
      </c>
      <c r="AK1569" t="n">
        <v>1</v>
      </c>
      <c r="AL1569" t="n">
        <v>15</v>
      </c>
      <c r="AN1569" t="n">
        <v>0</v>
      </c>
      <c r="AO1569" t="n">
        <v>17</v>
      </c>
      <c r="AU1569" t="inlineStr">
        <is>
          <t>None</t>
        </is>
      </c>
      <c r="AV1569" t="inlineStr">
        <is>
          <t>*</t>
        </is>
      </c>
    </row>
    <row r="1570" ht="14.25" customHeight="1" s="152">
      <c r="A1570" t="inlineStr">
        <is>
          <t>SCR</t>
        </is>
      </c>
      <c r="B1570" t="n">
        <v>3</v>
      </c>
      <c r="C1570" t="inlineStr">
        <is>
          <t>A066S033-00</t>
        </is>
      </c>
      <c r="D1570" t="inlineStr">
        <is>
          <t>A066S033</t>
        </is>
      </c>
      <c r="E1570" t="inlineStr">
        <is>
          <t xml:space="preserve">                A066D091</t>
        </is>
      </c>
      <c r="F1570" t="inlineStr">
        <is>
          <t>A066D091</t>
        </is>
      </c>
      <c r="G1570" t="inlineStr">
        <is>
          <t>MAT,SUBSTRATE MOUNTING</t>
        </is>
      </c>
      <c r="H1570" t="n">
        <v>1</v>
      </c>
      <c r="I1570" t="inlineStr">
        <is>
          <t>RAW MATERIAL</t>
        </is>
      </c>
      <c r="J1570" t="inlineStr">
        <is>
          <t>Active</t>
        </is>
      </c>
      <c r="L1570" t="n">
        <v>40</v>
      </c>
      <c r="M1570" t="n">
        <v>1</v>
      </c>
      <c r="Q1570" t="inlineStr">
        <is>
          <t>EA</t>
        </is>
      </c>
      <c r="R1570" t="inlineStr">
        <is>
          <t>Item</t>
        </is>
      </c>
      <c r="S1570" t="n">
        <v>1</v>
      </c>
      <c r="T1570" t="n">
        <v>100</v>
      </c>
      <c r="U1570" t="n">
        <v>1</v>
      </c>
      <c r="V1570" t="n">
        <v>1</v>
      </c>
      <c r="W1570" t="inlineStr">
        <is>
          <t>Date</t>
        </is>
      </c>
      <c r="Z1570" s="153" t="n">
        <v>45036.61489583334</v>
      </c>
      <c r="AB1570" t="inlineStr">
        <is>
          <t>*</t>
        </is>
      </c>
      <c r="AD1570" t="inlineStr">
        <is>
          <t>Assembly Pull</t>
        </is>
      </c>
      <c r="AE1570" t="inlineStr">
        <is>
          <t>C500</t>
        </is>
      </c>
      <c r="AI1570" t="n">
        <v>1</v>
      </c>
      <c r="AK1570" t="n">
        <v>1</v>
      </c>
      <c r="AL1570" t="n">
        <v>15</v>
      </c>
      <c r="AN1570" t="n">
        <v>0</v>
      </c>
      <c r="AO1570" t="n">
        <v>17</v>
      </c>
      <c r="AU1570" t="inlineStr">
        <is>
          <t>None</t>
        </is>
      </c>
      <c r="AV1570" t="inlineStr">
        <is>
          <t>*</t>
        </is>
      </c>
    </row>
    <row r="1571" ht="14.25" customHeight="1" s="152">
      <c r="A1571" t="inlineStr">
        <is>
          <t>SCR</t>
        </is>
      </c>
      <c r="B1571" t="n">
        <v>3</v>
      </c>
      <c r="C1571" t="inlineStr">
        <is>
          <t>A066S033-00</t>
        </is>
      </c>
      <c r="D1571" t="inlineStr">
        <is>
          <t>A066S033</t>
        </is>
      </c>
      <c r="E1571" t="inlineStr">
        <is>
          <t xml:space="preserve">            -  A067B300</t>
        </is>
      </c>
      <c r="F1571" t="inlineStr">
        <is>
          <t>A067B300</t>
        </is>
      </c>
      <c r="G1571" t="inlineStr">
        <is>
          <t>AMMONIA SLIP CATALYST</t>
        </is>
      </c>
      <c r="H1571" t="n">
        <v>1</v>
      </c>
      <c r="I1571" t="inlineStr">
        <is>
          <t>PHANTOM</t>
        </is>
      </c>
      <c r="J1571" t="inlineStr">
        <is>
          <t>PHANTOM</t>
        </is>
      </c>
      <c r="L1571" t="n">
        <v>50</v>
      </c>
      <c r="M1571" t="n">
        <v>1</v>
      </c>
      <c r="Q1571" t="inlineStr">
        <is>
          <t>EA</t>
        </is>
      </c>
      <c r="R1571" t="inlineStr">
        <is>
          <t>Item</t>
        </is>
      </c>
      <c r="S1571" t="n">
        <v>1</v>
      </c>
      <c r="T1571" t="n">
        <v>100</v>
      </c>
      <c r="U1571" t="n">
        <v>1</v>
      </c>
      <c r="V1571" t="n">
        <v>1</v>
      </c>
      <c r="W1571" t="inlineStr">
        <is>
          <t>Date</t>
        </is>
      </c>
      <c r="Z1571" s="153" t="n">
        <v>45036.61489583334</v>
      </c>
      <c r="AB1571" t="inlineStr">
        <is>
          <t>*</t>
        </is>
      </c>
      <c r="AD1571" t="inlineStr">
        <is>
          <t>Phantom</t>
        </is>
      </c>
      <c r="AI1571" t="n">
        <v>1</v>
      </c>
      <c r="AK1571" t="n">
        <v>1</v>
      </c>
      <c r="AL1571" t="n">
        <v>0</v>
      </c>
      <c r="AN1571" t="n">
        <v>0</v>
      </c>
      <c r="AO1571" t="n">
        <v>82</v>
      </c>
      <c r="AU1571" t="inlineStr">
        <is>
          <t>None</t>
        </is>
      </c>
    </row>
    <row r="1572" ht="14.25" customHeight="1" s="152">
      <c r="A1572" t="inlineStr">
        <is>
          <t>SCR</t>
        </is>
      </c>
      <c r="B1572" t="n">
        <v>4</v>
      </c>
      <c r="C1572" t="inlineStr">
        <is>
          <t>A066S033-00</t>
        </is>
      </c>
      <c r="D1572" t="inlineStr">
        <is>
          <t>A066S033</t>
        </is>
      </c>
      <c r="E1572" t="inlineStr">
        <is>
          <t xml:space="preserve">                    A067B300A</t>
        </is>
      </c>
      <c r="F1572" t="inlineStr">
        <is>
          <t>A067B300</t>
        </is>
      </c>
      <c r="G1572" t="inlineStr">
        <is>
          <t>AMMONIA SLIP CATALYST</t>
        </is>
      </c>
      <c r="H1572" t="n">
        <v>1</v>
      </c>
      <c r="I1572" t="inlineStr">
        <is>
          <t>RAW MATERIAL</t>
        </is>
      </c>
      <c r="J1572" t="inlineStr">
        <is>
          <t>Active</t>
        </is>
      </c>
      <c r="L1572" t="n">
        <v>10</v>
      </c>
      <c r="M1572" t="n">
        <v>1</v>
      </c>
      <c r="Q1572" t="inlineStr">
        <is>
          <t>EA</t>
        </is>
      </c>
      <c r="R1572" t="inlineStr">
        <is>
          <t>Item</t>
        </is>
      </c>
      <c r="S1572" t="n">
        <v>1</v>
      </c>
      <c r="T1572" t="n">
        <v>100</v>
      </c>
      <c r="U1572" t="n">
        <v>1</v>
      </c>
      <c r="V1572" t="n">
        <v>1</v>
      </c>
      <c r="W1572" t="inlineStr">
        <is>
          <t>Date</t>
        </is>
      </c>
      <c r="Z1572" s="153" t="n">
        <v>45036.61489583334</v>
      </c>
      <c r="AB1572" t="inlineStr">
        <is>
          <t>*</t>
        </is>
      </c>
      <c r="AD1572" t="inlineStr">
        <is>
          <t>Assembly Pull</t>
        </is>
      </c>
      <c r="AE1572" t="inlineStr">
        <is>
          <t>C500</t>
        </is>
      </c>
      <c r="AI1572" t="n">
        <v>1</v>
      </c>
      <c r="AK1572" t="n">
        <v>1</v>
      </c>
      <c r="AL1572" t="n">
        <v>10</v>
      </c>
      <c r="AN1572" t="n">
        <v>0</v>
      </c>
      <c r="AO1572" t="n">
        <v>12</v>
      </c>
      <c r="AU1572" t="inlineStr">
        <is>
          <t>None</t>
        </is>
      </c>
      <c r="AV1572" t="inlineStr">
        <is>
          <t>*</t>
        </is>
      </c>
    </row>
    <row r="1573" ht="14.25" customHeight="1" s="152">
      <c r="A1573" t="inlineStr">
        <is>
          <t>SCR</t>
        </is>
      </c>
      <c r="B1573" t="n">
        <v>4</v>
      </c>
      <c r="C1573" t="inlineStr">
        <is>
          <t>A066S033-00</t>
        </is>
      </c>
      <c r="D1573" t="inlineStr">
        <is>
          <t>A066S033</t>
        </is>
      </c>
      <c r="E1573" t="inlineStr">
        <is>
          <t xml:space="preserve">                    Q196100</t>
        </is>
      </c>
      <c r="F1573" t="inlineStr">
        <is>
          <t>Q196100</t>
        </is>
      </c>
      <c r="G1573" t="inlineStr">
        <is>
          <t>PRECIOUS METAL PLATINUM PER PRINT</t>
        </is>
      </c>
      <c r="H1573" t="n">
        <v>1</v>
      </c>
      <c r="I1573" t="inlineStr">
        <is>
          <t>RAW MATERIAL</t>
        </is>
      </c>
      <c r="J1573" t="inlineStr">
        <is>
          <t>Active</t>
        </is>
      </c>
      <c r="L1573" t="n">
        <v>20</v>
      </c>
      <c r="M1573" t="n">
        <v>1</v>
      </c>
      <c r="Q1573" t="inlineStr">
        <is>
          <t>TZ</t>
        </is>
      </c>
      <c r="R1573" t="inlineStr">
        <is>
          <t>Item</t>
        </is>
      </c>
      <c r="S1573" t="n">
        <v>0.007556929</v>
      </c>
      <c r="T1573" t="n">
        <v>100</v>
      </c>
      <c r="U1573" t="n">
        <v>1</v>
      </c>
      <c r="V1573" t="n">
        <v>0.007556929</v>
      </c>
      <c r="W1573" t="inlineStr">
        <is>
          <t>Date</t>
        </is>
      </c>
      <c r="Z1573" s="153" t="n">
        <v>45036.61489583334</v>
      </c>
      <c r="AB1573" t="inlineStr">
        <is>
          <t>*</t>
        </is>
      </c>
      <c r="AD1573" t="inlineStr">
        <is>
          <t>Assembly Pull</t>
        </is>
      </c>
      <c r="AE1573" t="inlineStr">
        <is>
          <t>PGM</t>
        </is>
      </c>
      <c r="AI1573" t="n">
        <v>0.007556929</v>
      </c>
      <c r="AK1573" t="n">
        <v>1</v>
      </c>
      <c r="AL1573" t="n">
        <v>80</v>
      </c>
      <c r="AN1573" t="n">
        <v>0</v>
      </c>
      <c r="AO1573" t="n">
        <v>82</v>
      </c>
      <c r="AU1573" t="inlineStr">
        <is>
          <t>None</t>
        </is>
      </c>
      <c r="AV1573" t="inlineStr">
        <is>
          <t>*</t>
        </is>
      </c>
    </row>
    <row r="1574" ht="14.25" customHeight="1" s="152">
      <c r="A1574" t="inlineStr">
        <is>
          <t>SCR</t>
        </is>
      </c>
      <c r="B1574" t="n">
        <v>2</v>
      </c>
      <c r="C1574" t="inlineStr">
        <is>
          <t>A066S033-00</t>
        </is>
      </c>
      <c r="D1574" t="inlineStr">
        <is>
          <t>A066S033</t>
        </is>
      </c>
      <c r="E1574" t="inlineStr">
        <is>
          <t xml:space="preserve">            A065T243</t>
        </is>
      </c>
      <c r="F1574" t="inlineStr">
        <is>
          <t>A065T243</t>
        </is>
      </c>
      <c r="G1574" t="inlineStr">
        <is>
          <t>ROLLED BODY</t>
        </is>
      </c>
      <c r="H1574" t="n">
        <v>1</v>
      </c>
      <c r="I1574" t="inlineStr">
        <is>
          <t>RAW MATERIAL</t>
        </is>
      </c>
      <c r="J1574" t="inlineStr">
        <is>
          <t>Active</t>
        </is>
      </c>
      <c r="L1574" t="n">
        <v>20</v>
      </c>
      <c r="M1574" t="n">
        <v>1</v>
      </c>
      <c r="Q1574" t="inlineStr">
        <is>
          <t>EA</t>
        </is>
      </c>
      <c r="R1574" t="inlineStr">
        <is>
          <t>Item</t>
        </is>
      </c>
      <c r="S1574" t="n">
        <v>1</v>
      </c>
      <c r="T1574" t="n">
        <v>100</v>
      </c>
      <c r="U1574" t="n">
        <v>1</v>
      </c>
      <c r="V1574" t="n">
        <v>1</v>
      </c>
      <c r="W1574" t="inlineStr">
        <is>
          <t>Date</t>
        </is>
      </c>
      <c r="Z1574" s="153" t="n">
        <v>44672.7634375</v>
      </c>
      <c r="AB1574" t="inlineStr">
        <is>
          <t>*</t>
        </is>
      </c>
      <c r="AD1574" t="inlineStr">
        <is>
          <t>Assembly Pull</t>
        </is>
      </c>
      <c r="AE1574" t="inlineStr">
        <is>
          <t>MFRJ KITS</t>
        </is>
      </c>
      <c r="AI1574" t="n">
        <v>1</v>
      </c>
      <c r="AK1574" t="n">
        <v>1</v>
      </c>
      <c r="AL1574" t="n">
        <v>30</v>
      </c>
      <c r="AN1574" t="n">
        <v>0</v>
      </c>
      <c r="AO1574" t="n">
        <v>32</v>
      </c>
      <c r="AU1574" t="inlineStr">
        <is>
          <t>None</t>
        </is>
      </c>
      <c r="AV1574" t="inlineStr">
        <is>
          <t>*</t>
        </is>
      </c>
    </row>
    <row r="1575" ht="14.25" customHeight="1" s="152">
      <c r="A1575" t="inlineStr">
        <is>
          <t>SCR</t>
        </is>
      </c>
      <c r="B1575" t="n">
        <v>2</v>
      </c>
      <c r="C1575" t="inlineStr">
        <is>
          <t>A066S033-00</t>
        </is>
      </c>
      <c r="D1575" t="inlineStr">
        <is>
          <t>A066S033</t>
        </is>
      </c>
      <c r="E1575" t="inlineStr">
        <is>
          <t xml:space="preserve">            A066G029</t>
        </is>
      </c>
      <c r="F1575" t="inlineStr">
        <is>
          <t>A066G029</t>
        </is>
      </c>
      <c r="G1575" t="inlineStr">
        <is>
          <t>PLATE,FLANGED</t>
        </is>
      </c>
      <c r="H1575" t="n">
        <v>1</v>
      </c>
      <c r="I1575" t="inlineStr">
        <is>
          <t>RAW MATERIAL</t>
        </is>
      </c>
      <c r="J1575" t="inlineStr">
        <is>
          <t>Active</t>
        </is>
      </c>
      <c r="L1575" t="n">
        <v>30</v>
      </c>
      <c r="M1575" t="n">
        <v>1</v>
      </c>
      <c r="Q1575" t="inlineStr">
        <is>
          <t>EA</t>
        </is>
      </c>
      <c r="R1575" t="inlineStr">
        <is>
          <t>Item</t>
        </is>
      </c>
      <c r="S1575" t="n">
        <v>1</v>
      </c>
      <c r="T1575" t="n">
        <v>100</v>
      </c>
      <c r="U1575" t="n">
        <v>1</v>
      </c>
      <c r="V1575" t="n">
        <v>1</v>
      </c>
      <c r="W1575" t="inlineStr">
        <is>
          <t>Date</t>
        </is>
      </c>
      <c r="Z1575" s="153" t="n">
        <v>44672.7634375</v>
      </c>
      <c r="AB1575" t="inlineStr">
        <is>
          <t>*</t>
        </is>
      </c>
      <c r="AD1575" t="inlineStr">
        <is>
          <t>Assembly Pull</t>
        </is>
      </c>
      <c r="AE1575" t="inlineStr">
        <is>
          <t>MFRJ KITS</t>
        </is>
      </c>
      <c r="AI1575" t="n">
        <v>1</v>
      </c>
      <c r="AK1575" t="n">
        <v>1</v>
      </c>
      <c r="AL1575" t="n">
        <v>22</v>
      </c>
      <c r="AN1575" t="n">
        <v>0</v>
      </c>
      <c r="AO1575" t="n">
        <v>24</v>
      </c>
      <c r="AU1575" t="inlineStr">
        <is>
          <t>None</t>
        </is>
      </c>
      <c r="AV1575" t="inlineStr">
        <is>
          <t>*</t>
        </is>
      </c>
    </row>
    <row r="1576" ht="14.25" customHeight="1" s="152">
      <c r="A1576" t="inlineStr">
        <is>
          <t>SCR</t>
        </is>
      </c>
      <c r="B1576" t="n">
        <v>2</v>
      </c>
      <c r="C1576" t="inlineStr">
        <is>
          <t>A066S033-00</t>
        </is>
      </c>
      <c r="D1576" t="inlineStr">
        <is>
          <t>A066S033</t>
        </is>
      </c>
      <c r="E1576" t="inlineStr">
        <is>
          <t xml:space="preserve">            A054H715</t>
        </is>
      </c>
      <c r="F1576" t="inlineStr">
        <is>
          <t>A054H715</t>
        </is>
      </c>
      <c r="G1576" t="inlineStr">
        <is>
          <t>EPA17-PLATE, FLANGED</t>
        </is>
      </c>
      <c r="H1576" t="n">
        <v>1</v>
      </c>
      <c r="I1576" t="inlineStr">
        <is>
          <t>RAW MATERIAL</t>
        </is>
      </c>
      <c r="J1576" t="inlineStr">
        <is>
          <t>Active</t>
        </is>
      </c>
      <c r="L1576" t="n">
        <v>40</v>
      </c>
      <c r="M1576" t="n">
        <v>1</v>
      </c>
      <c r="Q1576" t="inlineStr">
        <is>
          <t>EA</t>
        </is>
      </c>
      <c r="R1576" t="inlineStr">
        <is>
          <t>Item</t>
        </is>
      </c>
      <c r="S1576" t="n">
        <v>1</v>
      </c>
      <c r="T1576" t="n">
        <v>100</v>
      </c>
      <c r="U1576" t="n">
        <v>1</v>
      </c>
      <c r="V1576" t="n">
        <v>1</v>
      </c>
      <c r="W1576" t="inlineStr">
        <is>
          <t>Date</t>
        </is>
      </c>
      <c r="Z1576" s="153" t="n">
        <v>44672.7634375</v>
      </c>
      <c r="AB1576" t="inlineStr">
        <is>
          <t>*</t>
        </is>
      </c>
      <c r="AD1576" t="inlineStr">
        <is>
          <t>Assembly Pull</t>
        </is>
      </c>
      <c r="AE1576" t="inlineStr">
        <is>
          <t>MFRJ KITS</t>
        </is>
      </c>
      <c r="AI1576" t="n">
        <v>1</v>
      </c>
      <c r="AK1576" t="n">
        <v>1</v>
      </c>
      <c r="AL1576" t="n">
        <v>15</v>
      </c>
      <c r="AN1576" t="n">
        <v>0</v>
      </c>
      <c r="AO1576" t="n">
        <v>17</v>
      </c>
      <c r="AU1576" t="inlineStr">
        <is>
          <t>None</t>
        </is>
      </c>
      <c r="AV1576" t="inlineStr">
        <is>
          <t>*</t>
        </is>
      </c>
    </row>
    <row r="1577" ht="14.25" customHeight="1" s="152">
      <c r="A1577" t="inlineStr">
        <is>
          <t>SCR</t>
        </is>
      </c>
      <c r="B1577" t="n">
        <v>2</v>
      </c>
      <c r="C1577" t="inlineStr">
        <is>
          <t>A066S033-00</t>
        </is>
      </c>
      <c r="D1577" t="inlineStr">
        <is>
          <t>A066S033</t>
        </is>
      </c>
      <c r="E1577" t="inlineStr">
        <is>
          <t xml:space="preserve">        -  A067Y419</t>
        </is>
      </c>
      <c r="F1577" t="inlineStr">
        <is>
          <t>A067Y419</t>
        </is>
      </c>
      <c r="G1577" t="inlineStr">
        <is>
          <t>ROLLED BODY</t>
        </is>
      </c>
      <c r="H1577" t="n">
        <v>1</v>
      </c>
      <c r="I1577" t="inlineStr">
        <is>
          <t>SUB ASSEMBLY</t>
        </is>
      </c>
      <c r="J1577" t="inlineStr">
        <is>
          <t>Active</t>
        </is>
      </c>
      <c r="L1577" t="n">
        <v>51</v>
      </c>
      <c r="M1577" t="n">
        <v>1</v>
      </c>
      <c r="Q1577" t="inlineStr">
        <is>
          <t>EA</t>
        </is>
      </c>
      <c r="R1577" t="inlineStr">
        <is>
          <t>Item</t>
        </is>
      </c>
      <c r="S1577" t="n">
        <v>1</v>
      </c>
      <c r="T1577" t="n">
        <v>100</v>
      </c>
      <c r="U1577" t="n">
        <v>1</v>
      </c>
      <c r="V1577" t="n">
        <v>1</v>
      </c>
      <c r="W1577" t="inlineStr">
        <is>
          <t>Date</t>
        </is>
      </c>
      <c r="Z1577" s="153" t="n">
        <v>44690.60197916667</v>
      </c>
      <c r="AB1577" t="inlineStr">
        <is>
          <t>*</t>
        </is>
      </c>
      <c r="AD1577" t="inlineStr">
        <is>
          <t>Assembly Pull</t>
        </is>
      </c>
      <c r="AE1577" t="inlineStr">
        <is>
          <t>M1200</t>
        </is>
      </c>
      <c r="AI1577" t="n">
        <v>1</v>
      </c>
      <c r="AK1577" t="n">
        <v>1</v>
      </c>
      <c r="AL1577" t="n">
        <v>1</v>
      </c>
      <c r="AN1577" t="n">
        <v>1</v>
      </c>
      <c r="AO1577" t="n">
        <v>6</v>
      </c>
      <c r="AU1577" t="inlineStr">
        <is>
          <t>None</t>
        </is>
      </c>
      <c r="AV1577" t="inlineStr">
        <is>
          <t>*</t>
        </is>
      </c>
    </row>
    <row r="1578" ht="14.25" customHeight="1" s="152">
      <c r="A1578" t="inlineStr">
        <is>
          <t>SCR</t>
        </is>
      </c>
      <c r="B1578" t="n">
        <v>3</v>
      </c>
      <c r="C1578" t="inlineStr">
        <is>
          <t>A066S033-00</t>
        </is>
      </c>
      <c r="D1578" t="inlineStr">
        <is>
          <t>A066S033</t>
        </is>
      </c>
      <c r="E1578" t="inlineStr">
        <is>
          <t xml:space="preserve">                A067Y419F</t>
        </is>
      </c>
      <c r="F1578" t="inlineStr">
        <is>
          <t>A067Y419</t>
        </is>
      </c>
      <c r="G1578" t="inlineStr">
        <is>
          <t>FLAT BODY</t>
        </is>
      </c>
      <c r="H1578" t="n">
        <v>1</v>
      </c>
      <c r="I1578" t="inlineStr">
        <is>
          <t>RAW MATERIAL</t>
        </is>
      </c>
      <c r="J1578" t="inlineStr">
        <is>
          <t>Active</t>
        </is>
      </c>
      <c r="L1578" t="n">
        <v>10</v>
      </c>
      <c r="M1578" t="n">
        <v>1</v>
      </c>
      <c r="Q1578" t="inlineStr">
        <is>
          <t>EA</t>
        </is>
      </c>
      <c r="R1578" t="inlineStr">
        <is>
          <t>Item</t>
        </is>
      </c>
      <c r="S1578" t="n">
        <v>1</v>
      </c>
      <c r="T1578" t="n">
        <v>100</v>
      </c>
      <c r="U1578" t="n">
        <v>1</v>
      </c>
      <c r="V1578" t="n">
        <v>1</v>
      </c>
      <c r="W1578" t="inlineStr">
        <is>
          <t>Date</t>
        </is>
      </c>
      <c r="Z1578" s="153" t="n">
        <v>44690.60197916667</v>
      </c>
      <c r="AB1578" t="inlineStr">
        <is>
          <t>*</t>
        </is>
      </c>
      <c r="AD1578" t="inlineStr">
        <is>
          <t>Assembly Pull</t>
        </is>
      </c>
      <c r="AE1578" t="inlineStr">
        <is>
          <t>LSLASER</t>
        </is>
      </c>
      <c r="AI1578" t="n">
        <v>1</v>
      </c>
      <c r="AK1578" t="n">
        <v>1</v>
      </c>
      <c r="AL1578" t="n">
        <v>5</v>
      </c>
      <c r="AN1578" t="n">
        <v>0</v>
      </c>
      <c r="AO1578" t="n">
        <v>5</v>
      </c>
      <c r="AU1578" t="inlineStr">
        <is>
          <t>None</t>
        </is>
      </c>
      <c r="AV1578" t="inlineStr">
        <is>
          <t>*</t>
        </is>
      </c>
    </row>
    <row r="1579" ht="14.25" customHeight="1" s="152">
      <c r="A1579" t="inlineStr">
        <is>
          <t>SCR</t>
        </is>
      </c>
      <c r="B1579" t="n">
        <v>2</v>
      </c>
      <c r="C1579" t="inlineStr">
        <is>
          <t>A066S033-00</t>
        </is>
      </c>
      <c r="D1579" t="inlineStr">
        <is>
          <t>A066S033</t>
        </is>
      </c>
      <c r="E1579" t="inlineStr">
        <is>
          <t xml:space="preserve">            A058S632</t>
        </is>
      </c>
      <c r="F1579" t="inlineStr">
        <is>
          <t>A058S632</t>
        </is>
      </c>
      <c r="G1579" t="inlineStr">
        <is>
          <t>STAGE V-HEAT SHIELD</t>
        </is>
      </c>
      <c r="H1579" t="n">
        <v>1</v>
      </c>
      <c r="I1579" t="inlineStr">
        <is>
          <t>RAW MATERIAL</t>
        </is>
      </c>
      <c r="J1579" t="inlineStr">
        <is>
          <t>Active</t>
        </is>
      </c>
      <c r="L1579" t="n">
        <v>60</v>
      </c>
      <c r="M1579" t="n">
        <v>1</v>
      </c>
      <c r="Q1579" t="inlineStr">
        <is>
          <t>EA</t>
        </is>
      </c>
      <c r="R1579" t="inlineStr">
        <is>
          <t>Item</t>
        </is>
      </c>
      <c r="S1579" t="n">
        <v>1</v>
      </c>
      <c r="T1579" t="n">
        <v>100</v>
      </c>
      <c r="U1579" t="n">
        <v>1</v>
      </c>
      <c r="V1579" t="n">
        <v>1</v>
      </c>
      <c r="W1579" t="inlineStr">
        <is>
          <t>Date</t>
        </is>
      </c>
      <c r="Z1579" s="153" t="n">
        <v>44672.7634375</v>
      </c>
      <c r="AB1579" t="inlineStr">
        <is>
          <t>*</t>
        </is>
      </c>
      <c r="AD1579" t="inlineStr">
        <is>
          <t>Assembly Pull</t>
        </is>
      </c>
      <c r="AE1579" t="inlineStr">
        <is>
          <t>MFRJ KITS</t>
        </is>
      </c>
      <c r="AI1579" t="n">
        <v>1</v>
      </c>
      <c r="AK1579" t="n">
        <v>1</v>
      </c>
      <c r="AL1579" t="n">
        <v>20</v>
      </c>
      <c r="AN1579" t="n">
        <v>0</v>
      </c>
      <c r="AO1579" t="n">
        <v>22</v>
      </c>
      <c r="AU1579" t="inlineStr">
        <is>
          <t>None</t>
        </is>
      </c>
      <c r="AV1579" t="inlineStr">
        <is>
          <t>*</t>
        </is>
      </c>
    </row>
    <row r="1580" ht="14.25" customHeight="1" s="152">
      <c r="A1580" t="inlineStr">
        <is>
          <t>SCR</t>
        </is>
      </c>
      <c r="B1580" t="n">
        <v>2</v>
      </c>
      <c r="C1580" t="inlineStr">
        <is>
          <t>A066S033-00</t>
        </is>
      </c>
      <c r="D1580" t="inlineStr">
        <is>
          <t>A066S033</t>
        </is>
      </c>
      <c r="E1580" t="inlineStr">
        <is>
          <t xml:space="preserve">            A058S636</t>
        </is>
      </c>
      <c r="F1580" t="inlineStr">
        <is>
          <t>A058S636</t>
        </is>
      </c>
      <c r="G1580" t="inlineStr">
        <is>
          <t>STAGE V-HEAT SHIELD</t>
        </is>
      </c>
      <c r="H1580" t="n">
        <v>1</v>
      </c>
      <c r="I1580" t="inlineStr">
        <is>
          <t>RAW MATERIAL</t>
        </is>
      </c>
      <c r="J1580" t="inlineStr">
        <is>
          <t>Active</t>
        </is>
      </c>
      <c r="L1580" t="n">
        <v>70</v>
      </c>
      <c r="M1580" t="n">
        <v>1</v>
      </c>
      <c r="Q1580" t="inlineStr">
        <is>
          <t>EA</t>
        </is>
      </c>
      <c r="R1580" t="inlineStr">
        <is>
          <t>Item</t>
        </is>
      </c>
      <c r="S1580" t="n">
        <v>1</v>
      </c>
      <c r="T1580" t="n">
        <v>100</v>
      </c>
      <c r="U1580" t="n">
        <v>1</v>
      </c>
      <c r="V1580" t="n">
        <v>1</v>
      </c>
      <c r="W1580" t="inlineStr">
        <is>
          <t>Date</t>
        </is>
      </c>
      <c r="Z1580" s="153" t="n">
        <v>44672.7634375</v>
      </c>
      <c r="AB1580" t="inlineStr">
        <is>
          <t>*</t>
        </is>
      </c>
      <c r="AD1580" t="inlineStr">
        <is>
          <t>Assembly Pull</t>
        </is>
      </c>
      <c r="AE1580" t="inlineStr">
        <is>
          <t>MFRJ KITS</t>
        </is>
      </c>
      <c r="AI1580" t="n">
        <v>1</v>
      </c>
      <c r="AK1580" t="n">
        <v>1</v>
      </c>
      <c r="AL1580" t="n">
        <v>20</v>
      </c>
      <c r="AN1580" t="n">
        <v>0</v>
      </c>
      <c r="AO1580" t="n">
        <v>22</v>
      </c>
      <c r="AU1580" t="inlineStr">
        <is>
          <t>None</t>
        </is>
      </c>
      <c r="AV1580" t="inlineStr">
        <is>
          <t>*</t>
        </is>
      </c>
    </row>
    <row r="1581" ht="14.25" customHeight="1" s="152">
      <c r="A1581" t="inlineStr">
        <is>
          <t>SCR</t>
        </is>
      </c>
      <c r="B1581" t="n">
        <v>2</v>
      </c>
      <c r="C1581" t="inlineStr">
        <is>
          <t>A066S033-00</t>
        </is>
      </c>
      <c r="D1581" t="inlineStr">
        <is>
          <t>A066S033</t>
        </is>
      </c>
      <c r="E1581" t="inlineStr">
        <is>
          <t xml:space="preserve">            A052E803</t>
        </is>
      </c>
      <c r="F1581" t="inlineStr">
        <is>
          <t>A052E803</t>
        </is>
      </c>
      <c r="G1581" t="inlineStr">
        <is>
          <t>EPA17-INSULATION</t>
        </is>
      </c>
      <c r="H1581" t="n">
        <v>1</v>
      </c>
      <c r="I1581" t="inlineStr">
        <is>
          <t>RAW MATERIAL</t>
        </is>
      </c>
      <c r="J1581" t="inlineStr">
        <is>
          <t>Active</t>
        </is>
      </c>
      <c r="L1581" t="n">
        <v>81</v>
      </c>
      <c r="M1581" t="n">
        <v>1</v>
      </c>
      <c r="Q1581" t="inlineStr">
        <is>
          <t>EA</t>
        </is>
      </c>
      <c r="R1581" t="inlineStr">
        <is>
          <t>Item</t>
        </is>
      </c>
      <c r="S1581" t="n">
        <v>1</v>
      </c>
      <c r="T1581" t="n">
        <v>100</v>
      </c>
      <c r="U1581" t="n">
        <v>1</v>
      </c>
      <c r="V1581" t="n">
        <v>1</v>
      </c>
      <c r="W1581" t="inlineStr">
        <is>
          <t>Date</t>
        </is>
      </c>
      <c r="Z1581" s="153" t="n">
        <v>45036.61516203704</v>
      </c>
      <c r="AB1581" t="inlineStr">
        <is>
          <t>*</t>
        </is>
      </c>
      <c r="AD1581" t="inlineStr">
        <is>
          <t>Assembly Pull</t>
        </is>
      </c>
      <c r="AE1581" t="inlineStr">
        <is>
          <t>MFRJ KITS</t>
        </is>
      </c>
      <c r="AI1581" t="n">
        <v>1</v>
      </c>
      <c r="AK1581" t="n">
        <v>1</v>
      </c>
      <c r="AL1581" t="n">
        <v>10</v>
      </c>
      <c r="AN1581" t="n">
        <v>0</v>
      </c>
      <c r="AO1581" t="n">
        <v>12</v>
      </c>
      <c r="AU1581" t="inlineStr">
        <is>
          <t>None</t>
        </is>
      </c>
      <c r="AV1581" t="inlineStr">
        <is>
          <t>*</t>
        </is>
      </c>
    </row>
    <row r="1582" ht="14.25" customHeight="1" s="152">
      <c r="A1582" t="inlineStr">
        <is>
          <t>SCR</t>
        </is>
      </c>
      <c r="B1582" t="n">
        <v>2</v>
      </c>
      <c r="C1582" t="inlineStr">
        <is>
          <t>A066S033-00</t>
        </is>
      </c>
      <c r="D1582" t="inlineStr">
        <is>
          <t>A066S033</t>
        </is>
      </c>
      <c r="E1582" t="inlineStr">
        <is>
          <t xml:space="preserve">            A065T242</t>
        </is>
      </c>
      <c r="F1582" t="inlineStr">
        <is>
          <t>A065T242</t>
        </is>
      </c>
      <c r="G1582" t="inlineStr">
        <is>
          <t>SHIELD,HEAT</t>
        </is>
      </c>
      <c r="H1582" t="n">
        <v>1</v>
      </c>
      <c r="I1582" t="inlineStr">
        <is>
          <t>RAW MATERIAL</t>
        </is>
      </c>
      <c r="J1582" t="inlineStr">
        <is>
          <t>Active</t>
        </is>
      </c>
      <c r="L1582" t="n">
        <v>90</v>
      </c>
      <c r="M1582" t="n">
        <v>1</v>
      </c>
      <c r="Q1582" t="inlineStr">
        <is>
          <t>EA</t>
        </is>
      </c>
      <c r="R1582" t="inlineStr">
        <is>
          <t>Item</t>
        </is>
      </c>
      <c r="S1582" t="n">
        <v>1</v>
      </c>
      <c r="T1582" t="n">
        <v>100</v>
      </c>
      <c r="U1582" t="n">
        <v>1</v>
      </c>
      <c r="V1582" t="n">
        <v>1</v>
      </c>
      <c r="W1582" t="inlineStr">
        <is>
          <t>Date</t>
        </is>
      </c>
      <c r="Z1582" s="153" t="n">
        <v>44672.7634375</v>
      </c>
      <c r="AB1582" t="inlineStr">
        <is>
          <t>*</t>
        </is>
      </c>
      <c r="AD1582" t="inlineStr">
        <is>
          <t>Assembly Pull</t>
        </is>
      </c>
      <c r="AE1582" t="inlineStr">
        <is>
          <t>MFRJ KITS</t>
        </is>
      </c>
      <c r="AI1582" t="n">
        <v>1</v>
      </c>
      <c r="AK1582" t="n">
        <v>1</v>
      </c>
      <c r="AL1582" t="n">
        <v>20</v>
      </c>
      <c r="AN1582" t="n">
        <v>0</v>
      </c>
      <c r="AO1582" t="n">
        <v>22</v>
      </c>
      <c r="AU1582" t="inlineStr">
        <is>
          <t>None</t>
        </is>
      </c>
      <c r="AV1582" t="inlineStr">
        <is>
          <t>*</t>
        </is>
      </c>
    </row>
    <row r="1583" ht="14.25" customHeight="1" s="152">
      <c r="A1583" t="inlineStr">
        <is>
          <t>SCR</t>
        </is>
      </c>
      <c r="B1583" t="n">
        <v>2</v>
      </c>
      <c r="C1583" t="inlineStr">
        <is>
          <t>A066S033-00</t>
        </is>
      </c>
      <c r="D1583" t="inlineStr">
        <is>
          <t>A066S033</t>
        </is>
      </c>
      <c r="E1583" t="inlineStr">
        <is>
          <t xml:space="preserve">        -  A059J843</t>
        </is>
      </c>
      <c r="F1583" t="inlineStr">
        <is>
          <t>A059J843</t>
        </is>
      </c>
      <c r="G1583" t="inlineStr">
        <is>
          <t>EPA17-TUBE MODULE</t>
        </is>
      </c>
      <c r="H1583" t="n">
        <v>1</v>
      </c>
      <c r="I1583" t="inlineStr">
        <is>
          <t>PHANTOM</t>
        </is>
      </c>
      <c r="J1583" t="inlineStr">
        <is>
          <t>PHANTOM</t>
        </is>
      </c>
      <c r="L1583" t="n">
        <v>100</v>
      </c>
      <c r="M1583" t="n">
        <v>1</v>
      </c>
      <c r="Q1583" t="inlineStr">
        <is>
          <t>EA</t>
        </is>
      </c>
      <c r="R1583" t="inlineStr">
        <is>
          <t>Item</t>
        </is>
      </c>
      <c r="S1583" t="n">
        <v>1</v>
      </c>
      <c r="T1583" t="n">
        <v>100</v>
      </c>
      <c r="U1583" t="n">
        <v>1</v>
      </c>
      <c r="V1583" t="n">
        <v>1</v>
      </c>
      <c r="W1583" t="inlineStr">
        <is>
          <t>Date</t>
        </is>
      </c>
      <c r="Z1583" s="153" t="n">
        <v>44672.7634375</v>
      </c>
      <c r="AB1583" t="inlineStr">
        <is>
          <t>*</t>
        </is>
      </c>
      <c r="AD1583" t="inlineStr">
        <is>
          <t>Phantom</t>
        </is>
      </c>
      <c r="AI1583" t="n">
        <v>1</v>
      </c>
      <c r="AK1583" t="n">
        <v>1</v>
      </c>
      <c r="AL1583" t="n">
        <v>0</v>
      </c>
      <c r="AN1583" t="n">
        <v>0</v>
      </c>
      <c r="AO1583" t="n">
        <v>12</v>
      </c>
      <c r="AU1583" t="inlineStr">
        <is>
          <t>None</t>
        </is>
      </c>
    </row>
    <row r="1584" ht="14.25" customHeight="1" s="152">
      <c r="A1584" t="inlineStr">
        <is>
          <t>SCR</t>
        </is>
      </c>
      <c r="B1584" t="n">
        <v>3</v>
      </c>
      <c r="C1584" t="inlineStr">
        <is>
          <t>A066S033-00</t>
        </is>
      </c>
      <c r="D1584" t="inlineStr">
        <is>
          <t>A066S033</t>
        </is>
      </c>
      <c r="E1584" t="inlineStr">
        <is>
          <t xml:space="preserve">                A065W499</t>
        </is>
      </c>
      <c r="F1584" t="inlineStr">
        <is>
          <t>A065W499</t>
        </is>
      </c>
      <c r="G1584" t="inlineStr">
        <is>
          <t>TUBE</t>
        </is>
      </c>
      <c r="H1584" t="n">
        <v>1</v>
      </c>
      <c r="I1584" t="inlineStr">
        <is>
          <t>RAW MATERIAL</t>
        </is>
      </c>
      <c r="J1584" t="inlineStr">
        <is>
          <t>Active</t>
        </is>
      </c>
      <c r="L1584" t="n">
        <v>60</v>
      </c>
      <c r="M1584" t="n">
        <v>1</v>
      </c>
      <c r="Q1584" t="inlineStr">
        <is>
          <t>EA</t>
        </is>
      </c>
      <c r="R1584" t="inlineStr">
        <is>
          <t>Item</t>
        </is>
      </c>
      <c r="S1584" t="n">
        <v>1</v>
      </c>
      <c r="T1584" t="n">
        <v>100</v>
      </c>
      <c r="U1584" t="n">
        <v>1</v>
      </c>
      <c r="V1584" t="n">
        <v>1</v>
      </c>
      <c r="W1584" t="inlineStr">
        <is>
          <t>Date</t>
        </is>
      </c>
      <c r="Z1584" s="153" t="n">
        <v>44672.7634375</v>
      </c>
      <c r="AB1584" t="inlineStr">
        <is>
          <t>*</t>
        </is>
      </c>
      <c r="AD1584" t="inlineStr">
        <is>
          <t>Assembly Pull</t>
        </is>
      </c>
      <c r="AE1584" t="inlineStr">
        <is>
          <t>MFRJ KITS</t>
        </is>
      </c>
      <c r="AI1584" t="n">
        <v>1</v>
      </c>
      <c r="AK1584" t="n">
        <v>1</v>
      </c>
      <c r="AL1584" t="n">
        <v>10</v>
      </c>
      <c r="AN1584" t="n">
        <v>0</v>
      </c>
      <c r="AO1584" t="n">
        <v>12</v>
      </c>
      <c r="AU1584" t="inlineStr">
        <is>
          <t>None</t>
        </is>
      </c>
      <c r="AV1584" t="inlineStr">
        <is>
          <t>*</t>
        </is>
      </c>
    </row>
    <row r="1585" ht="14.25" customHeight="1" s="152">
      <c r="A1585" t="inlineStr">
        <is>
          <t>SCR</t>
        </is>
      </c>
      <c r="B1585" t="n">
        <v>3</v>
      </c>
      <c r="C1585" t="inlineStr">
        <is>
          <t>A066S033-00</t>
        </is>
      </c>
      <c r="D1585" t="inlineStr">
        <is>
          <t>A066S033</t>
        </is>
      </c>
      <c r="E1585" t="inlineStr">
        <is>
          <t xml:space="preserve">                A040W488</t>
        </is>
      </c>
      <c r="F1585" t="inlineStr">
        <is>
          <t>A040W488</t>
        </is>
      </c>
      <c r="G1585" t="inlineStr">
        <is>
          <t>ADAPTER CLAMP</t>
        </is>
      </c>
      <c r="H1585" t="n">
        <v>1</v>
      </c>
      <c r="I1585" t="inlineStr">
        <is>
          <t>RAW MATERIAL</t>
        </is>
      </c>
      <c r="J1585" t="inlineStr">
        <is>
          <t>Active</t>
        </is>
      </c>
      <c r="L1585" t="n">
        <v>70</v>
      </c>
      <c r="M1585" t="n">
        <v>1</v>
      </c>
      <c r="Q1585" t="inlineStr">
        <is>
          <t>EA</t>
        </is>
      </c>
      <c r="R1585" t="inlineStr">
        <is>
          <t>Item</t>
        </is>
      </c>
      <c r="S1585" t="n">
        <v>1</v>
      </c>
      <c r="T1585" t="n">
        <v>100</v>
      </c>
      <c r="U1585" t="n">
        <v>1</v>
      </c>
      <c r="V1585" t="n">
        <v>1</v>
      </c>
      <c r="W1585" t="inlineStr">
        <is>
          <t>Date</t>
        </is>
      </c>
      <c r="Z1585" s="153" t="n">
        <v>44672.7634375</v>
      </c>
      <c r="AB1585" t="inlineStr">
        <is>
          <t>*</t>
        </is>
      </c>
      <c r="AD1585" t="inlineStr">
        <is>
          <t>Assembly Pull</t>
        </is>
      </c>
      <c r="AE1585" t="inlineStr">
        <is>
          <t>M1200</t>
        </is>
      </c>
      <c r="AI1585" t="n">
        <v>1</v>
      </c>
      <c r="AK1585" t="n">
        <v>1</v>
      </c>
      <c r="AL1585" t="n">
        <v>5</v>
      </c>
      <c r="AN1585" t="n">
        <v>0</v>
      </c>
      <c r="AO1585" t="n">
        <v>7</v>
      </c>
      <c r="AU1585" t="inlineStr">
        <is>
          <t>None</t>
        </is>
      </c>
      <c r="AV1585" t="inlineStr">
        <is>
          <t>*</t>
        </is>
      </c>
    </row>
    <row r="1586" ht="14.25" customHeight="1" s="152">
      <c r="A1586" t="inlineStr">
        <is>
          <t>SCR</t>
        </is>
      </c>
      <c r="B1586" t="n">
        <v>1</v>
      </c>
      <c r="C1586" t="inlineStr">
        <is>
          <t>A066Y219-00</t>
        </is>
      </c>
      <c r="D1586" t="inlineStr">
        <is>
          <t>A066Y219</t>
        </is>
      </c>
      <c r="E1586" t="inlineStr">
        <is>
          <t>A066Y219P</t>
        </is>
      </c>
      <c r="F1586" t="inlineStr">
        <is>
          <t>A066Y219</t>
        </is>
      </c>
      <c r="G1586" t="inlineStr">
        <is>
          <t>EPA24-OUTLET MODULE-EO</t>
        </is>
      </c>
      <c r="H1586" t="n">
        <v>1</v>
      </c>
      <c r="I1586" t="inlineStr">
        <is>
          <t>PHANTOM</t>
        </is>
      </c>
      <c r="J1586" t="inlineStr">
        <is>
          <t>PHANTOM</t>
        </is>
      </c>
      <c r="L1586" t="n">
        <v>10</v>
      </c>
      <c r="M1586" t="n">
        <v>1</v>
      </c>
      <c r="Q1586" t="inlineStr">
        <is>
          <t>EA</t>
        </is>
      </c>
      <c r="R1586" t="inlineStr">
        <is>
          <t>Item</t>
        </is>
      </c>
      <c r="S1586" t="n">
        <v>1</v>
      </c>
      <c r="T1586" t="n">
        <v>100</v>
      </c>
      <c r="U1586" t="n">
        <v>1</v>
      </c>
      <c r="V1586" t="n">
        <v>1</v>
      </c>
      <c r="W1586" t="inlineStr">
        <is>
          <t>Date</t>
        </is>
      </c>
      <c r="Z1586" s="153" t="n">
        <v>44953.84678240741</v>
      </c>
      <c r="AB1586" t="inlineStr">
        <is>
          <t>*</t>
        </is>
      </c>
      <c r="AD1586" t="inlineStr">
        <is>
          <t>Phantom</t>
        </is>
      </c>
      <c r="AI1586" t="n">
        <v>1</v>
      </c>
      <c r="AK1586" t="n">
        <v>1</v>
      </c>
      <c r="AL1586" t="n">
        <v>0</v>
      </c>
      <c r="AN1586" t="n">
        <v>2</v>
      </c>
      <c r="AO1586" t="n">
        <v>83</v>
      </c>
      <c r="AU1586" t="inlineStr">
        <is>
          <t>None</t>
        </is>
      </c>
    </row>
    <row r="1587" ht="14.25" customHeight="1" s="152">
      <c r="A1587" t="inlineStr">
        <is>
          <t>SCR</t>
        </is>
      </c>
      <c r="B1587" t="n">
        <v>2</v>
      </c>
      <c r="C1587" t="inlineStr">
        <is>
          <t>A066Y219-00</t>
        </is>
      </c>
      <c r="D1587" t="inlineStr">
        <is>
          <t>A066Y219</t>
        </is>
      </c>
      <c r="E1587" t="inlineStr">
        <is>
          <t>A074H121</t>
        </is>
      </c>
      <c r="F1587" t="inlineStr">
        <is>
          <t>A074H121</t>
        </is>
      </c>
      <c r="G1587" t="inlineStr">
        <is>
          <t>SUBMODULE,CATALYST</t>
        </is>
      </c>
      <c r="H1587" t="n">
        <v>1</v>
      </c>
      <c r="I1587" t="inlineStr">
        <is>
          <t>SUB ASSEMBLY</t>
        </is>
      </c>
      <c r="J1587" t="inlineStr">
        <is>
          <t>Active</t>
        </is>
      </c>
      <c r="L1587" t="n">
        <v>12</v>
      </c>
      <c r="M1587" t="n">
        <v>1</v>
      </c>
      <c r="Q1587" t="inlineStr">
        <is>
          <t>EA</t>
        </is>
      </c>
      <c r="R1587" t="inlineStr">
        <is>
          <t>Item</t>
        </is>
      </c>
      <c r="S1587" t="n">
        <v>1</v>
      </c>
      <c r="T1587" t="n">
        <v>100</v>
      </c>
      <c r="U1587" t="n">
        <v>1</v>
      </c>
      <c r="V1587" t="n">
        <v>1</v>
      </c>
      <c r="W1587" t="inlineStr">
        <is>
          <t>Date</t>
        </is>
      </c>
      <c r="Z1587" s="153" t="n">
        <v>45184.576875</v>
      </c>
      <c r="AB1587" t="inlineStr">
        <is>
          <t>*</t>
        </is>
      </c>
      <c r="AD1587" t="inlineStr">
        <is>
          <t>Assembly Pull</t>
        </is>
      </c>
      <c r="AE1587" t="inlineStr">
        <is>
          <t>M1200</t>
        </is>
      </c>
      <c r="AI1587" t="n">
        <v>1</v>
      </c>
      <c r="AK1587" t="n">
        <v>1</v>
      </c>
      <c r="AL1587" t="n">
        <v>1</v>
      </c>
      <c r="AN1587" t="n">
        <v>2</v>
      </c>
      <c r="AO1587" t="n">
        <v>83</v>
      </c>
      <c r="AU1587" t="inlineStr">
        <is>
          <t>None</t>
        </is>
      </c>
      <c r="AV1587" t="inlineStr">
        <is>
          <t>*</t>
        </is>
      </c>
    </row>
    <row r="1588" ht="14.25" customHeight="1" s="152">
      <c r="A1588" t="inlineStr">
        <is>
          <t>SCR</t>
        </is>
      </c>
      <c r="B1588" t="n">
        <v>3</v>
      </c>
      <c r="C1588" t="inlineStr">
        <is>
          <t>A066Y219-00</t>
        </is>
      </c>
      <c r="D1588" t="inlineStr">
        <is>
          <t>A066Y219</t>
        </is>
      </c>
      <c r="E1588" t="inlineStr">
        <is>
          <t>A071Z018</t>
        </is>
      </c>
      <c r="F1588" t="inlineStr">
        <is>
          <t>A071Z018</t>
        </is>
      </c>
      <c r="G1588" t="inlineStr">
        <is>
          <t>BODY</t>
        </is>
      </c>
      <c r="H1588" t="n">
        <v>1</v>
      </c>
      <c r="I1588" t="inlineStr">
        <is>
          <t>SUB ASSEMBLY</t>
        </is>
      </c>
      <c r="J1588" t="inlineStr">
        <is>
          <t>Active</t>
        </is>
      </c>
      <c r="L1588" t="n">
        <v>10</v>
      </c>
      <c r="M1588" t="n">
        <v>1</v>
      </c>
      <c r="Q1588" t="inlineStr">
        <is>
          <t>EA</t>
        </is>
      </c>
      <c r="R1588" t="inlineStr">
        <is>
          <t>Item</t>
        </is>
      </c>
      <c r="S1588" t="n">
        <v>1</v>
      </c>
      <c r="T1588" t="n">
        <v>100</v>
      </c>
      <c r="U1588" t="n">
        <v>1</v>
      </c>
      <c r="V1588" t="n">
        <v>1</v>
      </c>
      <c r="W1588" t="inlineStr">
        <is>
          <t>Date</t>
        </is>
      </c>
      <c r="Z1588" s="153" t="n">
        <v>45184.576875</v>
      </c>
      <c r="AB1588" t="inlineStr">
        <is>
          <t>*</t>
        </is>
      </c>
      <c r="AD1588" t="inlineStr">
        <is>
          <t>Assembly Pull</t>
        </is>
      </c>
      <c r="AE1588" t="inlineStr">
        <is>
          <t>C500</t>
        </is>
      </c>
      <c r="AI1588" t="n">
        <v>1</v>
      </c>
      <c r="AK1588" t="n">
        <v>1</v>
      </c>
      <c r="AL1588" t="n">
        <v>1</v>
      </c>
      <c r="AN1588" t="n">
        <v>1</v>
      </c>
      <c r="AO1588" t="n">
        <v>6</v>
      </c>
      <c r="AU1588" t="inlineStr">
        <is>
          <t>None</t>
        </is>
      </c>
      <c r="AV1588" t="inlineStr">
        <is>
          <t>*</t>
        </is>
      </c>
    </row>
    <row r="1589" ht="14.25" customHeight="1" s="152">
      <c r="A1589" t="inlineStr">
        <is>
          <t>SCR</t>
        </is>
      </c>
      <c r="B1589" t="n">
        <v>4</v>
      </c>
      <c r="C1589" t="inlineStr">
        <is>
          <t>A066Y219-00</t>
        </is>
      </c>
      <c r="D1589" t="inlineStr">
        <is>
          <t>A066Y219</t>
        </is>
      </c>
      <c r="E1589" t="inlineStr">
        <is>
          <t>A071Z018F</t>
        </is>
      </c>
      <c r="F1589" t="inlineStr">
        <is>
          <t>A071Z018</t>
        </is>
      </c>
      <c r="G1589" t="inlineStr">
        <is>
          <t>BODY FLAT</t>
        </is>
      </c>
      <c r="H1589" t="n">
        <v>1</v>
      </c>
      <c r="I1589" t="inlineStr">
        <is>
          <t>RAW MATERIAL</t>
        </is>
      </c>
      <c r="J1589" t="inlineStr">
        <is>
          <t>Active</t>
        </is>
      </c>
      <c r="L1589" t="n">
        <v>10</v>
      </c>
      <c r="M1589" t="n">
        <v>1</v>
      </c>
      <c r="Q1589" t="inlineStr">
        <is>
          <t>EA</t>
        </is>
      </c>
      <c r="R1589" t="inlineStr">
        <is>
          <t>Item</t>
        </is>
      </c>
      <c r="S1589" t="n">
        <v>1</v>
      </c>
      <c r="T1589" t="n">
        <v>100</v>
      </c>
      <c r="U1589" t="n">
        <v>1</v>
      </c>
      <c r="V1589" t="n">
        <v>1</v>
      </c>
      <c r="W1589" t="inlineStr">
        <is>
          <t>Date</t>
        </is>
      </c>
      <c r="Z1589" s="153" t="n">
        <v>45184.576875</v>
      </c>
      <c r="AB1589" t="inlineStr">
        <is>
          <t>*</t>
        </is>
      </c>
      <c r="AD1589" t="inlineStr">
        <is>
          <t>Assembly Pull</t>
        </is>
      </c>
      <c r="AE1589" t="inlineStr">
        <is>
          <t>LSLASER</t>
        </is>
      </c>
      <c r="AI1589" t="n">
        <v>1</v>
      </c>
      <c r="AK1589" t="n">
        <v>1</v>
      </c>
      <c r="AL1589" t="n">
        <v>5</v>
      </c>
      <c r="AN1589" t="n">
        <v>0</v>
      </c>
      <c r="AO1589" t="n">
        <v>5</v>
      </c>
      <c r="AU1589" t="inlineStr">
        <is>
          <t>None</t>
        </is>
      </c>
      <c r="AV1589" t="inlineStr">
        <is>
          <t>*</t>
        </is>
      </c>
    </row>
    <row r="1590" ht="14.25" customHeight="1" s="152">
      <c r="A1590" t="inlineStr">
        <is>
          <t>SCR</t>
        </is>
      </c>
      <c r="B1590" t="n">
        <v>3</v>
      </c>
      <c r="C1590" t="inlineStr">
        <is>
          <t>A066Y219-00</t>
        </is>
      </c>
      <c r="D1590" t="inlineStr">
        <is>
          <t>A066Y219</t>
        </is>
      </c>
      <c r="E1590" t="inlineStr">
        <is>
          <t>A067B296</t>
        </is>
      </c>
      <c r="F1590" t="inlineStr">
        <is>
          <t>A067B296</t>
        </is>
      </c>
      <c r="G1590" t="inlineStr">
        <is>
          <t>CATALYST,SELECTIVE CATALYTIC REDUCTION</t>
        </is>
      </c>
      <c r="H1590" t="n">
        <v>1</v>
      </c>
      <c r="I1590" t="inlineStr">
        <is>
          <t>RAW MATERIAL</t>
        </is>
      </c>
      <c r="J1590" t="inlineStr">
        <is>
          <t>Active</t>
        </is>
      </c>
      <c r="L1590" t="n">
        <v>20</v>
      </c>
      <c r="M1590" t="n">
        <v>1</v>
      </c>
      <c r="Q1590" t="inlineStr">
        <is>
          <t>EA</t>
        </is>
      </c>
      <c r="R1590" t="inlineStr">
        <is>
          <t>Item</t>
        </is>
      </c>
      <c r="S1590" t="n">
        <v>1</v>
      </c>
      <c r="T1590" t="n">
        <v>100</v>
      </c>
      <c r="U1590" t="n">
        <v>1</v>
      </c>
      <c r="V1590" t="n">
        <v>1</v>
      </c>
      <c r="W1590" t="inlineStr">
        <is>
          <t>Date</t>
        </is>
      </c>
      <c r="Z1590" s="153" t="n">
        <v>45184.576875</v>
      </c>
      <c r="AB1590" t="inlineStr">
        <is>
          <t>*</t>
        </is>
      </c>
      <c r="AD1590" t="inlineStr">
        <is>
          <t>Assembly Pull</t>
        </is>
      </c>
      <c r="AE1590" t="inlineStr">
        <is>
          <t>C500</t>
        </is>
      </c>
      <c r="AI1590" t="n">
        <v>1</v>
      </c>
      <c r="AK1590" t="n">
        <v>1</v>
      </c>
      <c r="AL1590" t="n">
        <v>10</v>
      </c>
      <c r="AN1590" t="n">
        <v>0</v>
      </c>
      <c r="AO1590" t="n">
        <v>12</v>
      </c>
      <c r="AU1590" t="inlineStr">
        <is>
          <t>None</t>
        </is>
      </c>
      <c r="AV1590" t="inlineStr">
        <is>
          <t>*</t>
        </is>
      </c>
    </row>
    <row r="1591" ht="14.25" customHeight="1" s="152">
      <c r="A1591" t="inlineStr">
        <is>
          <t>SCR</t>
        </is>
      </c>
      <c r="B1591" t="n">
        <v>3</v>
      </c>
      <c r="C1591" t="inlineStr">
        <is>
          <t>A066Y219-00</t>
        </is>
      </c>
      <c r="D1591" t="inlineStr">
        <is>
          <t>A066Y219</t>
        </is>
      </c>
      <c r="E1591" t="inlineStr">
        <is>
          <t>A067B298</t>
        </is>
      </c>
      <c r="F1591" t="inlineStr">
        <is>
          <t>A067B298</t>
        </is>
      </c>
      <c r="G1591" t="inlineStr">
        <is>
          <t>CATALYST, AMMONIA SLIP</t>
        </is>
      </c>
      <c r="H1591" t="n">
        <v>1</v>
      </c>
      <c r="I1591" t="inlineStr">
        <is>
          <t>PHANTOM</t>
        </is>
      </c>
      <c r="J1591" t="inlineStr">
        <is>
          <t>PHANTOM</t>
        </is>
      </c>
      <c r="L1591" t="n">
        <v>30</v>
      </c>
      <c r="M1591" t="n">
        <v>1</v>
      </c>
      <c r="Q1591" t="inlineStr">
        <is>
          <t>EA</t>
        </is>
      </c>
      <c r="R1591" t="inlineStr">
        <is>
          <t>Item</t>
        </is>
      </c>
      <c r="S1591" t="n">
        <v>1</v>
      </c>
      <c r="T1591" t="n">
        <v>100</v>
      </c>
      <c r="U1591" t="n">
        <v>1</v>
      </c>
      <c r="V1591" t="n">
        <v>1</v>
      </c>
      <c r="W1591" t="inlineStr">
        <is>
          <t>Date</t>
        </is>
      </c>
      <c r="Z1591" s="153" t="n">
        <v>45184.576875</v>
      </c>
      <c r="AB1591" t="inlineStr">
        <is>
          <t>*</t>
        </is>
      </c>
      <c r="AD1591" t="inlineStr">
        <is>
          <t>Phantom</t>
        </is>
      </c>
      <c r="AI1591" t="n">
        <v>1</v>
      </c>
      <c r="AK1591" t="n">
        <v>1</v>
      </c>
      <c r="AL1591" t="n">
        <v>0</v>
      </c>
      <c r="AN1591" t="n">
        <v>0</v>
      </c>
      <c r="AO1591" t="n">
        <v>82</v>
      </c>
      <c r="AU1591" t="inlineStr">
        <is>
          <t>None</t>
        </is>
      </c>
    </row>
    <row r="1592" ht="14.25" customHeight="1" s="152">
      <c r="A1592" t="inlineStr">
        <is>
          <t>SCR</t>
        </is>
      </c>
      <c r="B1592" t="n">
        <v>4</v>
      </c>
      <c r="C1592" t="inlineStr">
        <is>
          <t>A066Y219-00</t>
        </is>
      </c>
      <c r="D1592" t="inlineStr">
        <is>
          <t>A066Y219</t>
        </is>
      </c>
      <c r="E1592" t="inlineStr">
        <is>
          <t>A067B298A</t>
        </is>
      </c>
      <c r="F1592" t="inlineStr">
        <is>
          <t>A067B298</t>
        </is>
      </c>
      <c r="G1592" t="inlineStr">
        <is>
          <t>CATALYST, AMMONIA SLIP</t>
        </is>
      </c>
      <c r="H1592" t="n">
        <v>1</v>
      </c>
      <c r="I1592" t="inlineStr">
        <is>
          <t>RAW MATERIAL</t>
        </is>
      </c>
      <c r="J1592" t="inlineStr">
        <is>
          <t>Active</t>
        </is>
      </c>
      <c r="L1592" t="n">
        <v>10</v>
      </c>
      <c r="M1592" t="n">
        <v>1</v>
      </c>
      <c r="Q1592" t="inlineStr">
        <is>
          <t>EA</t>
        </is>
      </c>
      <c r="R1592" t="inlineStr">
        <is>
          <t>Item</t>
        </is>
      </c>
      <c r="S1592" t="n">
        <v>1</v>
      </c>
      <c r="T1592" t="n">
        <v>100</v>
      </c>
      <c r="U1592" t="n">
        <v>1</v>
      </c>
      <c r="V1592" t="n">
        <v>1</v>
      </c>
      <c r="W1592" t="inlineStr">
        <is>
          <t>Date</t>
        </is>
      </c>
      <c r="Z1592" s="153" t="n">
        <v>45184.576875</v>
      </c>
      <c r="AB1592" t="inlineStr">
        <is>
          <t>*</t>
        </is>
      </c>
      <c r="AD1592" t="inlineStr">
        <is>
          <t>Assembly Pull</t>
        </is>
      </c>
      <c r="AE1592" t="inlineStr">
        <is>
          <t>C500</t>
        </is>
      </c>
      <c r="AI1592" t="n">
        <v>1</v>
      </c>
      <c r="AK1592" t="n">
        <v>1</v>
      </c>
      <c r="AL1592" t="n">
        <v>10</v>
      </c>
      <c r="AN1592" t="n">
        <v>0</v>
      </c>
      <c r="AO1592" t="n">
        <v>12</v>
      </c>
      <c r="AU1592" t="inlineStr">
        <is>
          <t>None</t>
        </is>
      </c>
      <c r="AV1592" t="inlineStr">
        <is>
          <t>*</t>
        </is>
      </c>
    </row>
    <row r="1593" ht="14.25" customHeight="1" s="152">
      <c r="A1593" t="inlineStr">
        <is>
          <t>SCR</t>
        </is>
      </c>
      <c r="B1593" t="n">
        <v>4</v>
      </c>
      <c r="C1593" t="inlineStr">
        <is>
          <t>A066Y219-00</t>
        </is>
      </c>
      <c r="D1593" t="inlineStr">
        <is>
          <t>A066Y219</t>
        </is>
      </c>
      <c r="E1593" t="inlineStr">
        <is>
          <t>Q196100</t>
        </is>
      </c>
      <c r="F1593" t="inlineStr">
        <is>
          <t>Q196100</t>
        </is>
      </c>
      <c r="G1593" t="inlineStr">
        <is>
          <t>PRECIOUS METAL PLATINUM PER PRINT</t>
        </is>
      </c>
      <c r="H1593" t="n">
        <v>1</v>
      </c>
      <c r="I1593" t="inlineStr">
        <is>
          <t>RAW MATERIAL</t>
        </is>
      </c>
      <c r="J1593" t="inlineStr">
        <is>
          <t>Active</t>
        </is>
      </c>
      <c r="L1593" t="n">
        <v>20</v>
      </c>
      <c r="M1593" t="n">
        <v>1</v>
      </c>
      <c r="Q1593" t="inlineStr">
        <is>
          <t>TZ</t>
        </is>
      </c>
      <c r="R1593" t="inlineStr">
        <is>
          <t>Item</t>
        </is>
      </c>
      <c r="S1593" t="n">
        <v>0.007557</v>
      </c>
      <c r="T1593" t="n">
        <v>100</v>
      </c>
      <c r="U1593" t="n">
        <v>1</v>
      </c>
      <c r="V1593" t="n">
        <v>0.007557</v>
      </c>
      <c r="W1593" t="inlineStr">
        <is>
          <t>Date</t>
        </is>
      </c>
      <c r="Z1593" s="153" t="n">
        <v>45184.576875</v>
      </c>
      <c r="AB1593" t="inlineStr">
        <is>
          <t>*</t>
        </is>
      </c>
      <c r="AD1593" t="inlineStr">
        <is>
          <t>Assembly Pull</t>
        </is>
      </c>
      <c r="AE1593" t="inlineStr">
        <is>
          <t>PGM</t>
        </is>
      </c>
      <c r="AI1593" t="n">
        <v>0.007557</v>
      </c>
      <c r="AK1593" t="n">
        <v>1</v>
      </c>
      <c r="AL1593" t="n">
        <v>80</v>
      </c>
      <c r="AN1593" t="n">
        <v>0</v>
      </c>
      <c r="AO1593" t="n">
        <v>82</v>
      </c>
      <c r="AU1593" t="inlineStr">
        <is>
          <t>None</t>
        </is>
      </c>
      <c r="AV1593" t="inlineStr">
        <is>
          <t>*</t>
        </is>
      </c>
    </row>
    <row r="1594" ht="14.25" customHeight="1" s="152">
      <c r="A1594" t="inlineStr">
        <is>
          <t>SCR</t>
        </is>
      </c>
      <c r="B1594" t="n">
        <v>3</v>
      </c>
      <c r="C1594" t="inlineStr">
        <is>
          <t>A066Y219-00</t>
        </is>
      </c>
      <c r="D1594" t="inlineStr">
        <is>
          <t>A066Y219</t>
        </is>
      </c>
      <c r="E1594" t="inlineStr">
        <is>
          <t>A072Z744</t>
        </is>
      </c>
      <c r="F1594" t="inlineStr">
        <is>
          <t>A072Z744</t>
        </is>
      </c>
      <c r="G1594" t="inlineStr">
        <is>
          <t>MAT,SUBSTRATE MOUNTING</t>
        </is>
      </c>
      <c r="H1594" t="n">
        <v>1</v>
      </c>
      <c r="I1594" t="inlineStr">
        <is>
          <t>RAW MATERIAL</t>
        </is>
      </c>
      <c r="J1594" t="inlineStr">
        <is>
          <t>Active</t>
        </is>
      </c>
      <c r="L1594" t="n">
        <v>40</v>
      </c>
      <c r="M1594" t="n">
        <v>1</v>
      </c>
      <c r="Q1594" t="inlineStr">
        <is>
          <t>EA</t>
        </is>
      </c>
      <c r="R1594" t="inlineStr">
        <is>
          <t>Item</t>
        </is>
      </c>
      <c r="S1594" t="n">
        <v>2</v>
      </c>
      <c r="T1594" t="n">
        <v>100</v>
      </c>
      <c r="U1594" t="n">
        <v>1</v>
      </c>
      <c r="V1594" t="n">
        <v>2</v>
      </c>
      <c r="W1594" t="inlineStr">
        <is>
          <t>Date</t>
        </is>
      </c>
      <c r="Z1594" s="153" t="n">
        <v>45184.576875</v>
      </c>
      <c r="AB1594" t="inlineStr">
        <is>
          <t>*</t>
        </is>
      </c>
      <c r="AD1594" t="inlineStr">
        <is>
          <t>Assembly Pull</t>
        </is>
      </c>
      <c r="AE1594" t="inlineStr">
        <is>
          <t>C500</t>
        </is>
      </c>
      <c r="AI1594" t="n">
        <v>2</v>
      </c>
      <c r="AK1594" t="n">
        <v>1</v>
      </c>
      <c r="AL1594" t="n">
        <v>15</v>
      </c>
      <c r="AN1594" t="n">
        <v>0</v>
      </c>
      <c r="AO1594" t="n">
        <v>17</v>
      </c>
      <c r="AU1594" t="inlineStr">
        <is>
          <t>None</t>
        </is>
      </c>
      <c r="AV1594" t="inlineStr">
        <is>
          <t>*</t>
        </is>
      </c>
    </row>
    <row r="1595" ht="14.25" customHeight="1" s="152">
      <c r="A1595" t="inlineStr">
        <is>
          <t>SCR</t>
        </is>
      </c>
      <c r="B1595" t="n">
        <v>2</v>
      </c>
      <c r="C1595" t="inlineStr">
        <is>
          <t>A066Y219-00</t>
        </is>
      </c>
      <c r="D1595" t="inlineStr">
        <is>
          <t>A066Y219</t>
        </is>
      </c>
      <c r="E1595" t="inlineStr">
        <is>
          <t>A056E450</t>
        </is>
      </c>
      <c r="F1595" t="inlineStr">
        <is>
          <t>A056E450</t>
        </is>
      </c>
      <c r="G1595" t="inlineStr">
        <is>
          <t>EPA17-OUTLET FLANGE-EO</t>
        </is>
      </c>
      <c r="H1595" t="n">
        <v>1</v>
      </c>
      <c r="I1595" t="inlineStr">
        <is>
          <t>RAW MATERIAL</t>
        </is>
      </c>
      <c r="J1595" t="inlineStr">
        <is>
          <t>Active</t>
        </is>
      </c>
      <c r="L1595" t="n">
        <v>20</v>
      </c>
      <c r="M1595" t="n">
        <v>1</v>
      </c>
      <c r="Q1595" t="inlineStr">
        <is>
          <t>EA</t>
        </is>
      </c>
      <c r="R1595" t="inlineStr">
        <is>
          <t>Item</t>
        </is>
      </c>
      <c r="S1595" t="n">
        <v>1</v>
      </c>
      <c r="T1595" t="n">
        <v>100</v>
      </c>
      <c r="U1595" t="n">
        <v>1</v>
      </c>
      <c r="V1595" t="n">
        <v>1</v>
      </c>
      <c r="W1595" t="inlineStr">
        <is>
          <t>Date</t>
        </is>
      </c>
      <c r="Z1595" s="153" t="n">
        <v>44953.84678240741</v>
      </c>
      <c r="AB1595" t="inlineStr">
        <is>
          <t>*</t>
        </is>
      </c>
      <c r="AD1595" t="inlineStr">
        <is>
          <t>Assembly Pull</t>
        </is>
      </c>
      <c r="AE1595" t="inlineStr">
        <is>
          <t>MFRJ KITS</t>
        </is>
      </c>
      <c r="AI1595" t="n">
        <v>1</v>
      </c>
      <c r="AK1595" t="n">
        <v>1</v>
      </c>
      <c r="AL1595" t="n">
        <v>10</v>
      </c>
      <c r="AN1595" t="n">
        <v>0</v>
      </c>
      <c r="AO1595" t="n">
        <v>12</v>
      </c>
      <c r="AU1595" t="inlineStr">
        <is>
          <t>None</t>
        </is>
      </c>
      <c r="AV1595" t="inlineStr">
        <is>
          <t>*</t>
        </is>
      </c>
    </row>
    <row r="1596" ht="14.25" customHeight="1" s="152">
      <c r="A1596" t="inlineStr">
        <is>
          <t>SCR</t>
        </is>
      </c>
      <c r="B1596" t="n">
        <v>2</v>
      </c>
      <c r="C1596" t="inlineStr">
        <is>
          <t>A066Y219-00</t>
        </is>
      </c>
      <c r="D1596" t="inlineStr">
        <is>
          <t>A066Y219</t>
        </is>
      </c>
      <c r="E1596" t="inlineStr">
        <is>
          <t>A052F023</t>
        </is>
      </c>
      <c r="F1596" t="inlineStr">
        <is>
          <t>A052F023</t>
        </is>
      </c>
      <c r="G1596" t="inlineStr">
        <is>
          <t>EPA17-STEERING WHEEL-OUTLET-EO</t>
        </is>
      </c>
      <c r="H1596" t="n">
        <v>1</v>
      </c>
      <c r="I1596" t="inlineStr">
        <is>
          <t>RAW MATERIAL</t>
        </is>
      </c>
      <c r="J1596" t="inlineStr">
        <is>
          <t>Active</t>
        </is>
      </c>
      <c r="L1596" t="n">
        <v>30</v>
      </c>
      <c r="M1596" t="n">
        <v>1</v>
      </c>
      <c r="Q1596" t="inlineStr">
        <is>
          <t>EA</t>
        </is>
      </c>
      <c r="R1596" t="inlineStr">
        <is>
          <t>Item</t>
        </is>
      </c>
      <c r="S1596" t="n">
        <v>1</v>
      </c>
      <c r="T1596" t="n">
        <v>100</v>
      </c>
      <c r="U1596" t="n">
        <v>1</v>
      </c>
      <c r="V1596" t="n">
        <v>1</v>
      </c>
      <c r="W1596" t="inlineStr">
        <is>
          <t>Date</t>
        </is>
      </c>
      <c r="Z1596" s="153" t="n">
        <v>44953.84678240741</v>
      </c>
      <c r="AB1596" t="inlineStr">
        <is>
          <t>*</t>
        </is>
      </c>
      <c r="AD1596" t="inlineStr">
        <is>
          <t>Assembly Pull</t>
        </is>
      </c>
      <c r="AE1596" t="inlineStr">
        <is>
          <t>MFRJ KITS</t>
        </is>
      </c>
      <c r="AI1596" t="n">
        <v>1</v>
      </c>
      <c r="AK1596" t="n">
        <v>1</v>
      </c>
      <c r="AL1596" t="n">
        <v>10</v>
      </c>
      <c r="AN1596" t="n">
        <v>0</v>
      </c>
      <c r="AO1596" t="n">
        <v>12</v>
      </c>
      <c r="AU1596" t="inlineStr">
        <is>
          <t>None</t>
        </is>
      </c>
      <c r="AV1596" t="inlineStr">
        <is>
          <t>*</t>
        </is>
      </c>
    </row>
    <row r="1597" ht="14.25" customHeight="1" s="152">
      <c r="A1597" t="inlineStr">
        <is>
          <t>SCR</t>
        </is>
      </c>
      <c r="B1597" t="n">
        <v>2</v>
      </c>
      <c r="C1597" t="inlineStr">
        <is>
          <t>A066Y219-00</t>
        </is>
      </c>
      <c r="D1597" t="inlineStr">
        <is>
          <t>A066Y219</t>
        </is>
      </c>
      <c r="E1597" t="inlineStr">
        <is>
          <t>A054R840</t>
        </is>
      </c>
      <c r="F1597" t="inlineStr">
        <is>
          <t>A054R840</t>
        </is>
      </c>
      <c r="G1597" t="inlineStr">
        <is>
          <t>EPA17-PIPE COUPLING-OUTLET</t>
        </is>
      </c>
      <c r="H1597" t="n">
        <v>1</v>
      </c>
      <c r="I1597" t="inlineStr">
        <is>
          <t>RAW MATERIAL</t>
        </is>
      </c>
      <c r="J1597" t="inlineStr">
        <is>
          <t>Active</t>
        </is>
      </c>
      <c r="L1597" t="n">
        <v>40</v>
      </c>
      <c r="M1597" t="n">
        <v>1</v>
      </c>
      <c r="Q1597" t="inlineStr">
        <is>
          <t>EA</t>
        </is>
      </c>
      <c r="R1597" t="inlineStr">
        <is>
          <t>Item</t>
        </is>
      </c>
      <c r="S1597" t="n">
        <v>1</v>
      </c>
      <c r="T1597" t="n">
        <v>100</v>
      </c>
      <c r="U1597" t="n">
        <v>1</v>
      </c>
      <c r="V1597" t="n">
        <v>1</v>
      </c>
      <c r="W1597" t="inlineStr">
        <is>
          <t>Date</t>
        </is>
      </c>
      <c r="Z1597" s="153" t="n">
        <v>44953.84678240741</v>
      </c>
      <c r="AB1597" t="inlineStr">
        <is>
          <t>*</t>
        </is>
      </c>
      <c r="AD1597" t="inlineStr">
        <is>
          <t>Assembly Pull</t>
        </is>
      </c>
      <c r="AE1597" t="inlineStr">
        <is>
          <t>M1200</t>
        </is>
      </c>
      <c r="AI1597" t="n">
        <v>1</v>
      </c>
      <c r="AK1597" t="n">
        <v>1</v>
      </c>
      <c r="AL1597" t="n">
        <v>10</v>
      </c>
      <c r="AN1597" t="n">
        <v>0</v>
      </c>
      <c r="AO1597" t="n">
        <v>12</v>
      </c>
      <c r="AU1597" t="inlineStr">
        <is>
          <t>None</t>
        </is>
      </c>
      <c r="AV1597" t="inlineStr">
        <is>
          <t>*</t>
        </is>
      </c>
    </row>
    <row r="1598" ht="14.25" customHeight="1" s="152">
      <c r="A1598" t="inlineStr">
        <is>
          <t>SCR</t>
        </is>
      </c>
      <c r="B1598" t="n">
        <v>2</v>
      </c>
      <c r="C1598" t="inlineStr">
        <is>
          <t>A066Y219-00</t>
        </is>
      </c>
      <c r="D1598" t="inlineStr">
        <is>
          <t>A066Y219</t>
        </is>
      </c>
      <c r="E1598" t="inlineStr">
        <is>
          <t>A057D137</t>
        </is>
      </c>
      <c r="F1598" t="inlineStr">
        <is>
          <t>A057D137</t>
        </is>
      </c>
      <c r="G1598" t="inlineStr">
        <is>
          <t>EPA17-COUPLER</t>
        </is>
      </c>
      <c r="H1598" t="n">
        <v>1</v>
      </c>
      <c r="I1598" t="inlineStr">
        <is>
          <t>RAW MATERIAL</t>
        </is>
      </c>
      <c r="J1598" t="inlineStr">
        <is>
          <t>Active</t>
        </is>
      </c>
      <c r="L1598" t="n">
        <v>50</v>
      </c>
      <c r="M1598" t="n">
        <v>1</v>
      </c>
      <c r="Q1598" t="inlineStr">
        <is>
          <t>EA</t>
        </is>
      </c>
      <c r="R1598" t="inlineStr">
        <is>
          <t>Item</t>
        </is>
      </c>
      <c r="S1598" t="n">
        <v>1</v>
      </c>
      <c r="T1598" t="n">
        <v>100</v>
      </c>
      <c r="U1598" t="n">
        <v>1</v>
      </c>
      <c r="V1598" t="n">
        <v>1</v>
      </c>
      <c r="W1598" t="inlineStr">
        <is>
          <t>Date</t>
        </is>
      </c>
      <c r="Z1598" s="153" t="n">
        <v>44953.84678240741</v>
      </c>
      <c r="AB1598" t="inlineStr">
        <is>
          <t>*</t>
        </is>
      </c>
      <c r="AD1598" t="inlineStr">
        <is>
          <t>Assembly Pull</t>
        </is>
      </c>
      <c r="AE1598" t="inlineStr">
        <is>
          <t>M1200</t>
        </is>
      </c>
      <c r="AI1598" t="n">
        <v>1</v>
      </c>
      <c r="AK1598" t="n">
        <v>1</v>
      </c>
      <c r="AL1598" t="n">
        <v>10</v>
      </c>
      <c r="AN1598" t="n">
        <v>0</v>
      </c>
      <c r="AO1598" t="n">
        <v>12</v>
      </c>
      <c r="AU1598" t="inlineStr">
        <is>
          <t>None</t>
        </is>
      </c>
      <c r="AV1598" t="inlineStr">
        <is>
          <t>*</t>
        </is>
      </c>
    </row>
    <row r="1599" ht="14.25" customHeight="1" s="152">
      <c r="A1599" t="inlineStr">
        <is>
          <t>SCR</t>
        </is>
      </c>
      <c r="B1599" t="n">
        <v>2</v>
      </c>
      <c r="C1599" t="inlineStr">
        <is>
          <t>A066Y219-00</t>
        </is>
      </c>
      <c r="D1599" t="inlineStr">
        <is>
          <t>A066Y219</t>
        </is>
      </c>
      <c r="E1599" t="inlineStr">
        <is>
          <t>A057D140</t>
        </is>
      </c>
      <c r="F1599" t="inlineStr">
        <is>
          <t>A057D140</t>
        </is>
      </c>
      <c r="G1599" t="inlineStr">
        <is>
          <t>EPA17-COUPLER</t>
        </is>
      </c>
      <c r="H1599" t="n">
        <v>1</v>
      </c>
      <c r="I1599" t="inlineStr">
        <is>
          <t>RAW MATERIAL</t>
        </is>
      </c>
      <c r="J1599" t="inlineStr">
        <is>
          <t>Active</t>
        </is>
      </c>
      <c r="L1599" t="n">
        <v>60</v>
      </c>
      <c r="M1599" t="n">
        <v>1</v>
      </c>
      <c r="Q1599" t="inlineStr">
        <is>
          <t>EA</t>
        </is>
      </c>
      <c r="R1599" t="inlineStr">
        <is>
          <t>Item</t>
        </is>
      </c>
      <c r="S1599" t="n">
        <v>1</v>
      </c>
      <c r="T1599" t="n">
        <v>100</v>
      </c>
      <c r="U1599" t="n">
        <v>1</v>
      </c>
      <c r="V1599" t="n">
        <v>1</v>
      </c>
      <c r="W1599" t="inlineStr">
        <is>
          <t>Date</t>
        </is>
      </c>
      <c r="Z1599" s="153" t="n">
        <v>44953.84678240741</v>
      </c>
      <c r="AB1599" t="inlineStr">
        <is>
          <t>*</t>
        </is>
      </c>
      <c r="AD1599" t="inlineStr">
        <is>
          <t>Assembly Pull</t>
        </is>
      </c>
      <c r="AE1599" t="inlineStr">
        <is>
          <t>M1200</t>
        </is>
      </c>
      <c r="AI1599" t="n">
        <v>1</v>
      </c>
      <c r="AK1599" t="n">
        <v>1</v>
      </c>
      <c r="AL1599" t="n">
        <v>10</v>
      </c>
      <c r="AN1599" t="n">
        <v>0</v>
      </c>
      <c r="AO1599" t="n">
        <v>12</v>
      </c>
      <c r="AU1599" t="inlineStr">
        <is>
          <t>None</t>
        </is>
      </c>
      <c r="AV1599" t="inlineStr">
        <is>
          <t>*</t>
        </is>
      </c>
    </row>
    <row r="1600" ht="14.25" customHeight="1" s="152">
      <c r="A1600" t="inlineStr">
        <is>
          <t>SCR</t>
        </is>
      </c>
      <c r="B1600" t="n">
        <v>2</v>
      </c>
      <c r="C1600" t="inlineStr">
        <is>
          <t>A066Y219-00</t>
        </is>
      </c>
      <c r="D1600" t="inlineStr">
        <is>
          <t>A066Y219</t>
        </is>
      </c>
      <c r="E1600" t="inlineStr">
        <is>
          <t>A052F134</t>
        </is>
      </c>
      <c r="F1600" t="inlineStr">
        <is>
          <t>A052F134</t>
        </is>
      </c>
      <c r="G1600" t="inlineStr">
        <is>
          <t>EPA17-HEAT SHIELD-OUTLET</t>
        </is>
      </c>
      <c r="H1600" t="n">
        <v>1</v>
      </c>
      <c r="I1600" t="inlineStr">
        <is>
          <t>RAW MATERIAL</t>
        </is>
      </c>
      <c r="J1600" t="inlineStr">
        <is>
          <t>Active</t>
        </is>
      </c>
      <c r="L1600" t="n">
        <v>70</v>
      </c>
      <c r="M1600" t="n">
        <v>1</v>
      </c>
      <c r="Q1600" t="inlineStr">
        <is>
          <t>EA</t>
        </is>
      </c>
      <c r="R1600" t="inlineStr">
        <is>
          <t>Item</t>
        </is>
      </c>
      <c r="S1600" t="n">
        <v>2</v>
      </c>
      <c r="T1600" t="n">
        <v>100</v>
      </c>
      <c r="U1600" t="n">
        <v>1</v>
      </c>
      <c r="V1600" t="n">
        <v>2</v>
      </c>
      <c r="W1600" t="inlineStr">
        <is>
          <t>Date</t>
        </is>
      </c>
      <c r="Z1600" s="153" t="n">
        <v>44953.84678240741</v>
      </c>
      <c r="AB1600" t="inlineStr">
        <is>
          <t>*</t>
        </is>
      </c>
      <c r="AD1600" t="inlineStr">
        <is>
          <t>Assembly Pull</t>
        </is>
      </c>
      <c r="AE1600" t="inlineStr">
        <is>
          <t>MFRJ KITS</t>
        </is>
      </c>
      <c r="AI1600" t="n">
        <v>2</v>
      </c>
      <c r="AK1600" t="n">
        <v>1</v>
      </c>
      <c r="AL1600" t="n">
        <v>10</v>
      </c>
      <c r="AN1600" t="n">
        <v>0</v>
      </c>
      <c r="AO1600" t="n">
        <v>12</v>
      </c>
      <c r="AU1600" t="inlineStr">
        <is>
          <t>None</t>
        </is>
      </c>
      <c r="AV1600" t="inlineStr">
        <is>
          <t>*</t>
        </is>
      </c>
    </row>
    <row r="1601" ht="14.25" customHeight="1" s="152">
      <c r="A1601" t="inlineStr">
        <is>
          <t>SCR</t>
        </is>
      </c>
      <c r="B1601" t="n">
        <v>2</v>
      </c>
      <c r="C1601" t="inlineStr">
        <is>
          <t>A066Y219-00</t>
        </is>
      </c>
      <c r="D1601" t="inlineStr">
        <is>
          <t>A066Y219</t>
        </is>
      </c>
      <c r="E1601" t="inlineStr">
        <is>
          <t>A072J823</t>
        </is>
      </c>
      <c r="F1601" t="inlineStr">
        <is>
          <t>A072J823</t>
        </is>
      </c>
      <c r="G1601" t="inlineStr">
        <is>
          <t>INSULATION</t>
        </is>
      </c>
      <c r="H1601" t="n">
        <v>1</v>
      </c>
      <c r="I1601" t="inlineStr">
        <is>
          <t>RAW MATERIAL</t>
        </is>
      </c>
      <c r="J1601" t="inlineStr">
        <is>
          <t>Active</t>
        </is>
      </c>
      <c r="L1601" t="n">
        <v>81</v>
      </c>
      <c r="M1601" t="n">
        <v>1</v>
      </c>
      <c r="Q1601" t="inlineStr">
        <is>
          <t>EA</t>
        </is>
      </c>
      <c r="R1601" t="inlineStr">
        <is>
          <t>Item</t>
        </is>
      </c>
      <c r="S1601" t="n">
        <v>2</v>
      </c>
      <c r="T1601" t="n">
        <v>100</v>
      </c>
      <c r="U1601" t="n">
        <v>1</v>
      </c>
      <c r="V1601" t="n">
        <v>2</v>
      </c>
      <c r="W1601" t="inlineStr">
        <is>
          <t>Date</t>
        </is>
      </c>
      <c r="Z1601" s="153" t="n">
        <v>44956.79143518519</v>
      </c>
      <c r="AB1601" t="inlineStr">
        <is>
          <t>*</t>
        </is>
      </c>
      <c r="AD1601" t="inlineStr">
        <is>
          <t>Assembly Pull</t>
        </is>
      </c>
      <c r="AE1601" t="inlineStr">
        <is>
          <t>MFRJ KITS</t>
        </is>
      </c>
      <c r="AI1601" t="n">
        <v>2</v>
      </c>
      <c r="AK1601" t="n">
        <v>1</v>
      </c>
      <c r="AL1601" t="n">
        <v>20</v>
      </c>
      <c r="AN1601" t="n">
        <v>0</v>
      </c>
      <c r="AO1601" t="n">
        <v>22</v>
      </c>
      <c r="AU1601" t="inlineStr">
        <is>
          <t>None</t>
        </is>
      </c>
      <c r="AV1601" t="inlineStr">
        <is>
          <t>*</t>
        </is>
      </c>
    </row>
    <row r="1602" ht="14.25" customHeight="1" s="152">
      <c r="A1602" t="inlineStr">
        <is>
          <t>SCR</t>
        </is>
      </c>
      <c r="B1602" t="n">
        <v>2</v>
      </c>
      <c r="C1602" t="inlineStr">
        <is>
          <t>A066Y219-00</t>
        </is>
      </c>
      <c r="D1602" t="inlineStr">
        <is>
          <t>A066Y219</t>
        </is>
      </c>
      <c r="E1602" t="inlineStr">
        <is>
          <t>A072J825</t>
        </is>
      </c>
      <c r="F1602" t="inlineStr">
        <is>
          <t>A072J825</t>
        </is>
      </c>
      <c r="G1602" t="inlineStr">
        <is>
          <t>INSULATION</t>
        </is>
      </c>
      <c r="H1602" t="n">
        <v>1</v>
      </c>
      <c r="I1602" t="inlineStr">
        <is>
          <t>RAW MATERIAL</t>
        </is>
      </c>
      <c r="J1602" t="inlineStr">
        <is>
          <t>Active</t>
        </is>
      </c>
      <c r="L1602" t="n">
        <v>91</v>
      </c>
      <c r="M1602" t="n">
        <v>1</v>
      </c>
      <c r="Q1602" t="inlineStr">
        <is>
          <t>EA</t>
        </is>
      </c>
      <c r="R1602" t="inlineStr">
        <is>
          <t>Item</t>
        </is>
      </c>
      <c r="S1602" t="n">
        <v>2</v>
      </c>
      <c r="T1602" t="n">
        <v>100</v>
      </c>
      <c r="U1602" t="n">
        <v>1</v>
      </c>
      <c r="V1602" t="n">
        <v>2</v>
      </c>
      <c r="W1602" t="inlineStr">
        <is>
          <t>Date</t>
        </is>
      </c>
      <c r="Z1602" s="153" t="n">
        <v>44956.7915625</v>
      </c>
      <c r="AB1602" t="inlineStr">
        <is>
          <t>*</t>
        </is>
      </c>
      <c r="AD1602" t="inlineStr">
        <is>
          <t>Assembly Pull</t>
        </is>
      </c>
      <c r="AE1602" t="inlineStr">
        <is>
          <t>MFRJ KITS</t>
        </is>
      </c>
      <c r="AI1602" t="n">
        <v>2</v>
      </c>
      <c r="AK1602" t="n">
        <v>1</v>
      </c>
      <c r="AL1602" t="n">
        <v>20</v>
      </c>
      <c r="AN1602" t="n">
        <v>0</v>
      </c>
      <c r="AO1602" t="n">
        <v>22</v>
      </c>
      <c r="AU1602" t="inlineStr">
        <is>
          <t>None</t>
        </is>
      </c>
      <c r="AV1602" t="inlineStr">
        <is>
          <t>*</t>
        </is>
      </c>
    </row>
    <row r="1603" ht="14.25" customHeight="1" s="152">
      <c r="A1603" t="inlineStr">
        <is>
          <t>SCR</t>
        </is>
      </c>
      <c r="B1603" t="n">
        <v>2</v>
      </c>
      <c r="C1603" t="inlineStr">
        <is>
          <t>A066Y219-00</t>
        </is>
      </c>
      <c r="D1603" t="inlineStr">
        <is>
          <t>A066Y219</t>
        </is>
      </c>
      <c r="E1603" t="inlineStr">
        <is>
          <t>A066P037</t>
        </is>
      </c>
      <c r="F1603" t="inlineStr">
        <is>
          <t>A066P037</t>
        </is>
      </c>
      <c r="G1603" t="inlineStr">
        <is>
          <t>SHIELD,HEAT</t>
        </is>
      </c>
      <c r="H1603" t="n">
        <v>1</v>
      </c>
      <c r="I1603" t="inlineStr">
        <is>
          <t>RAW MATERIAL</t>
        </is>
      </c>
      <c r="J1603" t="inlineStr">
        <is>
          <t>Active</t>
        </is>
      </c>
      <c r="L1603" t="n">
        <v>100</v>
      </c>
      <c r="M1603" t="n">
        <v>1</v>
      </c>
      <c r="Q1603" t="inlineStr">
        <is>
          <t>EA</t>
        </is>
      </c>
      <c r="R1603" t="inlineStr">
        <is>
          <t>Item</t>
        </is>
      </c>
      <c r="S1603" t="n">
        <v>1</v>
      </c>
      <c r="T1603" t="n">
        <v>100</v>
      </c>
      <c r="U1603" t="n">
        <v>1</v>
      </c>
      <c r="V1603" t="n">
        <v>1</v>
      </c>
      <c r="W1603" t="inlineStr">
        <is>
          <t>Date</t>
        </is>
      </c>
      <c r="Z1603" s="153" t="n">
        <v>44953.84678240741</v>
      </c>
      <c r="AB1603" t="inlineStr">
        <is>
          <t>*</t>
        </is>
      </c>
      <c r="AD1603" t="inlineStr">
        <is>
          <t>Assembly Pull</t>
        </is>
      </c>
      <c r="AE1603" t="inlineStr">
        <is>
          <t>MFRJ KITS</t>
        </is>
      </c>
      <c r="AI1603" t="n">
        <v>1</v>
      </c>
      <c r="AK1603" t="n">
        <v>1</v>
      </c>
      <c r="AL1603" t="n">
        <v>60</v>
      </c>
      <c r="AN1603" t="n">
        <v>0</v>
      </c>
      <c r="AO1603" t="n">
        <v>62</v>
      </c>
      <c r="AU1603" t="inlineStr">
        <is>
          <t>None</t>
        </is>
      </c>
      <c r="AV1603" t="inlineStr">
        <is>
          <t>*</t>
        </is>
      </c>
    </row>
    <row r="1604" ht="14.25" customHeight="1" s="152">
      <c r="A1604" t="inlineStr">
        <is>
          <t>SCR</t>
        </is>
      </c>
      <c r="B1604" t="n">
        <v>2</v>
      </c>
      <c r="C1604" t="inlineStr">
        <is>
          <t>A066Y219-00</t>
        </is>
      </c>
      <c r="D1604" t="inlineStr">
        <is>
          <t>A066Y219</t>
        </is>
      </c>
      <c r="E1604" t="inlineStr">
        <is>
          <t>A066P038</t>
        </is>
      </c>
      <c r="F1604" t="inlineStr">
        <is>
          <t>A066P038</t>
        </is>
      </c>
      <c r="G1604" t="inlineStr">
        <is>
          <t>SHIELD,HEAT</t>
        </is>
      </c>
      <c r="H1604" t="n">
        <v>1</v>
      </c>
      <c r="I1604" t="inlineStr">
        <is>
          <t>RAW MATERIAL</t>
        </is>
      </c>
      <c r="J1604" t="inlineStr">
        <is>
          <t>Active</t>
        </is>
      </c>
      <c r="L1604" t="n">
        <v>110</v>
      </c>
      <c r="M1604" t="n">
        <v>1</v>
      </c>
      <c r="Q1604" t="inlineStr">
        <is>
          <t>EA</t>
        </is>
      </c>
      <c r="R1604" t="inlineStr">
        <is>
          <t>Item</t>
        </is>
      </c>
      <c r="S1604" t="n">
        <v>1</v>
      </c>
      <c r="T1604" t="n">
        <v>100</v>
      </c>
      <c r="U1604" t="n">
        <v>1</v>
      </c>
      <c r="V1604" t="n">
        <v>1</v>
      </c>
      <c r="W1604" t="inlineStr">
        <is>
          <t>Date</t>
        </is>
      </c>
      <c r="Z1604" s="153" t="n">
        <v>44953.84678240741</v>
      </c>
      <c r="AB1604" t="inlineStr">
        <is>
          <t>*</t>
        </is>
      </c>
      <c r="AD1604" t="inlineStr">
        <is>
          <t>Assembly Pull</t>
        </is>
      </c>
      <c r="AE1604" t="inlineStr">
        <is>
          <t>MFRJ KITS</t>
        </is>
      </c>
      <c r="AI1604" t="n">
        <v>1</v>
      </c>
      <c r="AK1604" t="n">
        <v>1</v>
      </c>
      <c r="AL1604" t="n">
        <v>60</v>
      </c>
      <c r="AN1604" t="n">
        <v>0</v>
      </c>
      <c r="AO1604" t="n">
        <v>62</v>
      </c>
      <c r="AU1604" t="inlineStr">
        <is>
          <t>None</t>
        </is>
      </c>
      <c r="AV1604" t="inlineStr">
        <is>
          <t>*</t>
        </is>
      </c>
    </row>
    <row r="1605" ht="14.25" customHeight="1" s="152">
      <c r="A1605" t="inlineStr">
        <is>
          <t>SCR</t>
        </is>
      </c>
      <c r="B1605" t="n">
        <v>2</v>
      </c>
      <c r="C1605" t="inlineStr">
        <is>
          <t>A066Y219-00</t>
        </is>
      </c>
      <c r="D1605" t="inlineStr">
        <is>
          <t>A066Y219</t>
        </is>
      </c>
      <c r="E1605" t="inlineStr">
        <is>
          <t>A072J834</t>
        </is>
      </c>
      <c r="F1605" t="inlineStr">
        <is>
          <t>A072J834</t>
        </is>
      </c>
      <c r="G1605" t="inlineStr">
        <is>
          <t>INSULATION</t>
        </is>
      </c>
      <c r="H1605" t="n">
        <v>1</v>
      </c>
      <c r="I1605" t="inlineStr">
        <is>
          <t>RAW MATERIAL</t>
        </is>
      </c>
      <c r="J1605" t="inlineStr">
        <is>
          <t>Active</t>
        </is>
      </c>
      <c r="L1605" t="n">
        <v>121</v>
      </c>
      <c r="M1605" t="n">
        <v>1</v>
      </c>
      <c r="Q1605" t="inlineStr">
        <is>
          <t>EA</t>
        </is>
      </c>
      <c r="R1605" t="inlineStr">
        <is>
          <t>Item</t>
        </is>
      </c>
      <c r="S1605" t="n">
        <v>1</v>
      </c>
      <c r="T1605" t="n">
        <v>100</v>
      </c>
      <c r="U1605" t="n">
        <v>1</v>
      </c>
      <c r="V1605" t="n">
        <v>1</v>
      </c>
      <c r="W1605" t="inlineStr">
        <is>
          <t>Date</t>
        </is>
      </c>
      <c r="Z1605" s="153" t="n">
        <v>44956.7918287037</v>
      </c>
      <c r="AB1605" t="inlineStr">
        <is>
          <t>*</t>
        </is>
      </c>
      <c r="AD1605" t="inlineStr">
        <is>
          <t>Assembly Pull</t>
        </is>
      </c>
      <c r="AE1605" t="inlineStr">
        <is>
          <t>MFRJ KITS</t>
        </is>
      </c>
      <c r="AI1605" t="n">
        <v>1</v>
      </c>
      <c r="AK1605" t="n">
        <v>1</v>
      </c>
      <c r="AL1605" t="n">
        <v>20</v>
      </c>
      <c r="AN1605" t="n">
        <v>0</v>
      </c>
      <c r="AO1605" t="n">
        <v>22</v>
      </c>
      <c r="AU1605" t="inlineStr">
        <is>
          <t>None</t>
        </is>
      </c>
      <c r="AV1605" t="inlineStr">
        <is>
          <t>*</t>
        </is>
      </c>
    </row>
    <row r="1606" ht="14.25" customHeight="1" s="152">
      <c r="A1606" t="inlineStr">
        <is>
          <t>SCR</t>
        </is>
      </c>
      <c r="B1606" t="n">
        <v>2</v>
      </c>
      <c r="C1606" t="inlineStr">
        <is>
          <t>A066Y219-00</t>
        </is>
      </c>
      <c r="D1606" t="inlineStr">
        <is>
          <t>A066Y219</t>
        </is>
      </c>
      <c r="E1606" t="inlineStr">
        <is>
          <t>A072J836</t>
        </is>
      </c>
      <c r="F1606" t="inlineStr">
        <is>
          <t>A072J836</t>
        </is>
      </c>
      <c r="G1606" t="inlineStr">
        <is>
          <t>INSULATION</t>
        </is>
      </c>
      <c r="H1606" t="n">
        <v>1</v>
      </c>
      <c r="I1606" t="inlineStr">
        <is>
          <t>RAW MATERIAL</t>
        </is>
      </c>
      <c r="J1606" t="inlineStr">
        <is>
          <t>Active</t>
        </is>
      </c>
      <c r="L1606" t="n">
        <v>131</v>
      </c>
      <c r="M1606" t="n">
        <v>1</v>
      </c>
      <c r="Q1606" t="inlineStr">
        <is>
          <t>EA</t>
        </is>
      </c>
      <c r="R1606" t="inlineStr">
        <is>
          <t>Item</t>
        </is>
      </c>
      <c r="S1606" t="n">
        <v>1</v>
      </c>
      <c r="T1606" t="n">
        <v>100</v>
      </c>
      <c r="U1606" t="n">
        <v>1</v>
      </c>
      <c r="V1606" t="n">
        <v>1</v>
      </c>
      <c r="W1606" t="inlineStr">
        <is>
          <t>Date</t>
        </is>
      </c>
      <c r="Z1606" s="153" t="n">
        <v>44956.79184027778</v>
      </c>
      <c r="AB1606" t="inlineStr">
        <is>
          <t>*</t>
        </is>
      </c>
      <c r="AD1606" t="inlineStr">
        <is>
          <t>Assembly Pull</t>
        </is>
      </c>
      <c r="AE1606" t="inlineStr">
        <is>
          <t>MFRJ KITS</t>
        </is>
      </c>
      <c r="AI1606" t="n">
        <v>1</v>
      </c>
      <c r="AK1606" t="n">
        <v>1</v>
      </c>
      <c r="AL1606" t="n">
        <v>30</v>
      </c>
      <c r="AN1606" t="n">
        <v>0</v>
      </c>
      <c r="AO1606" t="n">
        <v>32</v>
      </c>
      <c r="AU1606" t="inlineStr">
        <is>
          <t>None</t>
        </is>
      </c>
      <c r="AV1606" t="inlineStr">
        <is>
          <t>*</t>
        </is>
      </c>
    </row>
    <row r="1607" ht="14.25" customHeight="1" s="152">
      <c r="A1607" t="inlineStr">
        <is>
          <t>SCR</t>
        </is>
      </c>
      <c r="B1607" t="n">
        <v>2</v>
      </c>
      <c r="C1607" t="inlineStr">
        <is>
          <t>A066Y219-00</t>
        </is>
      </c>
      <c r="D1607" t="inlineStr">
        <is>
          <t>A066Y219</t>
        </is>
      </c>
      <c r="E1607" t="inlineStr">
        <is>
          <t>A067L625</t>
        </is>
      </c>
      <c r="F1607" t="inlineStr">
        <is>
          <t>A067L625</t>
        </is>
      </c>
      <c r="G1607" t="inlineStr">
        <is>
          <t>SHIELD,HEAT</t>
        </is>
      </c>
      <c r="H1607" t="n">
        <v>1</v>
      </c>
      <c r="I1607" t="inlineStr">
        <is>
          <t>RAW MATERIAL</t>
        </is>
      </c>
      <c r="J1607" t="inlineStr">
        <is>
          <t>Active</t>
        </is>
      </c>
      <c r="L1607" t="n">
        <v>140</v>
      </c>
      <c r="M1607" t="n">
        <v>1</v>
      </c>
      <c r="Q1607" t="inlineStr">
        <is>
          <t>EA</t>
        </is>
      </c>
      <c r="R1607" t="inlineStr">
        <is>
          <t>Item</t>
        </is>
      </c>
      <c r="S1607" t="n">
        <v>1</v>
      </c>
      <c r="T1607" t="n">
        <v>100</v>
      </c>
      <c r="U1607" t="n">
        <v>1</v>
      </c>
      <c r="V1607" t="n">
        <v>1</v>
      </c>
      <c r="W1607" t="inlineStr">
        <is>
          <t>Date</t>
        </is>
      </c>
      <c r="Z1607" s="153" t="n">
        <v>44953.84678240741</v>
      </c>
      <c r="AB1607" t="inlineStr">
        <is>
          <t>*</t>
        </is>
      </c>
      <c r="AD1607" t="inlineStr">
        <is>
          <t>Assembly Pull</t>
        </is>
      </c>
      <c r="AE1607" t="inlineStr">
        <is>
          <t>MFRJ KITS</t>
        </is>
      </c>
      <c r="AI1607" t="n">
        <v>1</v>
      </c>
      <c r="AK1607" t="n">
        <v>1</v>
      </c>
      <c r="AL1607" t="n">
        <v>20</v>
      </c>
      <c r="AN1607" t="n">
        <v>0</v>
      </c>
      <c r="AO1607" t="n">
        <v>22</v>
      </c>
      <c r="AU1607" t="inlineStr">
        <is>
          <t>None</t>
        </is>
      </c>
      <c r="AV1607" t="inlineStr">
        <is>
          <t>*</t>
        </is>
      </c>
    </row>
    <row r="1608" ht="14.25" customHeight="1" s="152">
      <c r="A1608" t="inlineStr">
        <is>
          <t>SCR</t>
        </is>
      </c>
      <c r="B1608" t="n">
        <v>2</v>
      </c>
      <c r="C1608" t="inlineStr">
        <is>
          <t>A066Y219-00</t>
        </is>
      </c>
      <c r="D1608" t="inlineStr">
        <is>
          <t>A066Y219</t>
        </is>
      </c>
      <c r="E1608" t="inlineStr">
        <is>
          <t>A067L626</t>
        </is>
      </c>
      <c r="F1608" t="inlineStr">
        <is>
          <t>A067L626</t>
        </is>
      </c>
      <c r="G1608" t="inlineStr">
        <is>
          <t>SHIELD,HEAT</t>
        </is>
      </c>
      <c r="H1608" t="n">
        <v>1</v>
      </c>
      <c r="I1608" t="inlineStr">
        <is>
          <t>RAW MATERIAL</t>
        </is>
      </c>
      <c r="J1608" t="inlineStr">
        <is>
          <t>Active</t>
        </is>
      </c>
      <c r="L1608" t="n">
        <v>150</v>
      </c>
      <c r="M1608" t="n">
        <v>1</v>
      </c>
      <c r="Q1608" t="inlineStr">
        <is>
          <t>EA</t>
        </is>
      </c>
      <c r="R1608" t="inlineStr">
        <is>
          <t>Item</t>
        </is>
      </c>
      <c r="S1608" t="n">
        <v>1</v>
      </c>
      <c r="T1608" t="n">
        <v>100</v>
      </c>
      <c r="U1608" t="n">
        <v>1</v>
      </c>
      <c r="V1608" t="n">
        <v>1</v>
      </c>
      <c r="W1608" t="inlineStr">
        <is>
          <t>Date</t>
        </is>
      </c>
      <c r="Z1608" s="153" t="n">
        <v>44953.84678240741</v>
      </c>
      <c r="AB1608" t="inlineStr">
        <is>
          <t>*</t>
        </is>
      </c>
      <c r="AD1608" t="inlineStr">
        <is>
          <t>Assembly Pull</t>
        </is>
      </c>
      <c r="AE1608" t="inlineStr">
        <is>
          <t>MFRJ KITS</t>
        </is>
      </c>
      <c r="AI1608" t="n">
        <v>1</v>
      </c>
      <c r="AK1608" t="n">
        <v>1</v>
      </c>
      <c r="AL1608" t="n">
        <v>20</v>
      </c>
      <c r="AN1608" t="n">
        <v>0</v>
      </c>
      <c r="AO1608" t="n">
        <v>22</v>
      </c>
      <c r="AU1608" t="inlineStr">
        <is>
          <t>None</t>
        </is>
      </c>
      <c r="AV1608" t="inlineStr">
        <is>
          <t>*</t>
        </is>
      </c>
    </row>
    <row r="1609" ht="14.25" customHeight="1" s="152">
      <c r="A1609" t="inlineStr">
        <is>
          <t>SCR</t>
        </is>
      </c>
      <c r="B1609" t="n">
        <v>1</v>
      </c>
      <c r="C1609" t="inlineStr">
        <is>
          <t>A067K606-00</t>
        </is>
      </c>
      <c r="D1609" t="inlineStr">
        <is>
          <t>A067K606</t>
        </is>
      </c>
      <c r="E1609" t="inlineStr">
        <is>
          <t xml:space="preserve">    -  A067K606P</t>
        </is>
      </c>
      <c r="F1609" t="inlineStr">
        <is>
          <t>A067K606</t>
        </is>
      </c>
      <c r="G1609" t="inlineStr">
        <is>
          <t>EPA24-OUTLET MODULE-EO</t>
        </is>
      </c>
      <c r="H1609" t="n">
        <v>1</v>
      </c>
      <c r="I1609" t="inlineStr">
        <is>
          <t>PHANTOM</t>
        </is>
      </c>
      <c r="J1609" t="inlineStr">
        <is>
          <t>PHANTOM</t>
        </is>
      </c>
      <c r="L1609" t="n">
        <v>10</v>
      </c>
      <c r="M1609" t="n">
        <v>1</v>
      </c>
      <c r="Q1609" t="inlineStr">
        <is>
          <t>EA</t>
        </is>
      </c>
      <c r="R1609" t="inlineStr">
        <is>
          <t>Item</t>
        </is>
      </c>
      <c r="S1609" t="n">
        <v>1</v>
      </c>
      <c r="T1609" t="n">
        <v>100</v>
      </c>
      <c r="U1609" t="n">
        <v>1</v>
      </c>
      <c r="V1609" t="n">
        <v>1</v>
      </c>
      <c r="W1609" t="inlineStr">
        <is>
          <t>Date</t>
        </is>
      </c>
      <c r="Z1609" s="153" t="n">
        <v>44788.74</v>
      </c>
      <c r="AB1609" t="inlineStr">
        <is>
          <t>*</t>
        </is>
      </c>
      <c r="AD1609" t="inlineStr">
        <is>
          <t>Phantom</t>
        </is>
      </c>
      <c r="AI1609" t="n">
        <v>1</v>
      </c>
      <c r="AK1609" t="n">
        <v>1</v>
      </c>
      <c r="AL1609" t="n">
        <v>0</v>
      </c>
      <c r="AN1609" t="n">
        <v>2</v>
      </c>
      <c r="AO1609" t="n">
        <v>83</v>
      </c>
      <c r="AU1609" t="inlineStr">
        <is>
          <t>None</t>
        </is>
      </c>
    </row>
    <row r="1610" ht="14.25" customHeight="1" s="152">
      <c r="A1610" t="inlineStr">
        <is>
          <t>SCR</t>
        </is>
      </c>
      <c r="B1610" t="n">
        <v>2</v>
      </c>
      <c r="C1610" t="inlineStr">
        <is>
          <t>A067K606-00</t>
        </is>
      </c>
      <c r="D1610" t="inlineStr">
        <is>
          <t>A067K606</t>
        </is>
      </c>
      <c r="E1610" t="inlineStr">
        <is>
          <t xml:space="preserve">        -  A066J965</t>
        </is>
      </c>
      <c r="F1610" t="inlineStr">
        <is>
          <t>A066J965</t>
        </is>
      </c>
      <c r="G1610" t="inlineStr">
        <is>
          <t>SUBMODULE, CATALYST</t>
        </is>
      </c>
      <c r="H1610" t="n">
        <v>1</v>
      </c>
      <c r="I1610" t="inlineStr">
        <is>
          <t>PHANTOM</t>
        </is>
      </c>
      <c r="J1610" t="inlineStr">
        <is>
          <t>PHANTOM</t>
        </is>
      </c>
      <c r="L1610" t="n">
        <v>10</v>
      </c>
      <c r="M1610" t="n">
        <v>1</v>
      </c>
      <c r="Q1610" t="inlineStr">
        <is>
          <t>EA</t>
        </is>
      </c>
      <c r="R1610" t="inlineStr">
        <is>
          <t>Item</t>
        </is>
      </c>
      <c r="S1610" t="n">
        <v>1</v>
      </c>
      <c r="T1610" t="n">
        <v>100</v>
      </c>
      <c r="U1610" t="n">
        <v>1</v>
      </c>
      <c r="V1610" t="n">
        <v>1</v>
      </c>
      <c r="W1610" t="inlineStr">
        <is>
          <t>Date</t>
        </is>
      </c>
      <c r="Z1610" s="153" t="n">
        <v>44788.74</v>
      </c>
      <c r="AB1610" t="inlineStr">
        <is>
          <t>*</t>
        </is>
      </c>
      <c r="AD1610" t="inlineStr">
        <is>
          <t>Phantom</t>
        </is>
      </c>
      <c r="AI1610" t="n">
        <v>1</v>
      </c>
      <c r="AK1610" t="n">
        <v>1</v>
      </c>
      <c r="AL1610" t="n">
        <v>0</v>
      </c>
      <c r="AN1610" t="n">
        <v>2</v>
      </c>
      <c r="AO1610" t="n">
        <v>83</v>
      </c>
      <c r="AU1610" t="inlineStr">
        <is>
          <t>None</t>
        </is>
      </c>
    </row>
    <row r="1611" ht="14.25" customHeight="1" s="152">
      <c r="A1611" t="inlineStr">
        <is>
          <t>SCR</t>
        </is>
      </c>
      <c r="B1611" t="n">
        <v>3</v>
      </c>
      <c r="C1611" t="inlineStr">
        <is>
          <t>A067K606-00</t>
        </is>
      </c>
      <c r="D1611" t="inlineStr">
        <is>
          <t>A067K606</t>
        </is>
      </c>
      <c r="E1611" t="inlineStr">
        <is>
          <t xml:space="preserve">            -  A068M013</t>
        </is>
      </c>
      <c r="F1611" t="inlineStr">
        <is>
          <t>A068M013</t>
        </is>
      </c>
      <c r="G1611" t="inlineStr">
        <is>
          <t>MODULE,CATALYST</t>
        </is>
      </c>
      <c r="H1611" t="n">
        <v>1</v>
      </c>
      <c r="I1611" t="inlineStr">
        <is>
          <t>SUB ASSEMBLY</t>
        </is>
      </c>
      <c r="J1611" t="inlineStr">
        <is>
          <t>Active</t>
        </is>
      </c>
      <c r="L1611" t="n">
        <v>12</v>
      </c>
      <c r="M1611" t="n">
        <v>1</v>
      </c>
      <c r="Q1611" t="inlineStr">
        <is>
          <t>EA</t>
        </is>
      </c>
      <c r="R1611" t="inlineStr">
        <is>
          <t>Item</t>
        </is>
      </c>
      <c r="S1611" t="n">
        <v>1</v>
      </c>
      <c r="T1611" t="n">
        <v>100</v>
      </c>
      <c r="U1611" t="n">
        <v>1</v>
      </c>
      <c r="V1611" t="n">
        <v>1</v>
      </c>
      <c r="W1611" t="inlineStr">
        <is>
          <t>Date</t>
        </is>
      </c>
      <c r="Z1611" s="153" t="n">
        <v>45079.6687962963</v>
      </c>
      <c r="AB1611" t="inlineStr">
        <is>
          <t>*</t>
        </is>
      </c>
      <c r="AD1611" t="inlineStr">
        <is>
          <t>Assembly Pull</t>
        </is>
      </c>
      <c r="AE1611" t="inlineStr">
        <is>
          <t>C500</t>
        </is>
      </c>
      <c r="AI1611" t="n">
        <v>1</v>
      </c>
      <c r="AK1611" t="n">
        <v>1</v>
      </c>
      <c r="AL1611" t="n">
        <v>1</v>
      </c>
      <c r="AN1611" t="n">
        <v>2</v>
      </c>
      <c r="AO1611" t="n">
        <v>83</v>
      </c>
      <c r="AU1611" t="inlineStr">
        <is>
          <t>None</t>
        </is>
      </c>
      <c r="AV1611" t="inlineStr">
        <is>
          <t>*</t>
        </is>
      </c>
    </row>
    <row r="1612" ht="14.25" customHeight="1" s="152">
      <c r="A1612" t="inlineStr">
        <is>
          <t>SCR</t>
        </is>
      </c>
      <c r="B1612" t="n">
        <v>4</v>
      </c>
      <c r="C1612" t="inlineStr">
        <is>
          <t>A067K606-00</t>
        </is>
      </c>
      <c r="D1612" t="inlineStr">
        <is>
          <t>A067K606</t>
        </is>
      </c>
      <c r="E1612" t="inlineStr">
        <is>
          <t xml:space="preserve">                -  A068N733</t>
        </is>
      </c>
      <c r="F1612" t="inlineStr">
        <is>
          <t>A068N733</t>
        </is>
      </c>
      <c r="G1612" t="inlineStr">
        <is>
          <t>BODY</t>
        </is>
      </c>
      <c r="H1612" t="n">
        <v>1</v>
      </c>
      <c r="I1612" t="inlineStr">
        <is>
          <t>SUB ASSEMBLY</t>
        </is>
      </c>
      <c r="J1612" t="inlineStr">
        <is>
          <t>Active</t>
        </is>
      </c>
      <c r="L1612" t="n">
        <v>10</v>
      </c>
      <c r="M1612" t="n">
        <v>1</v>
      </c>
      <c r="Q1612" t="inlineStr">
        <is>
          <t>EA</t>
        </is>
      </c>
      <c r="R1612" t="inlineStr">
        <is>
          <t>Item</t>
        </is>
      </c>
      <c r="S1612" t="n">
        <v>1</v>
      </c>
      <c r="T1612" t="n">
        <v>100</v>
      </c>
      <c r="U1612" t="n">
        <v>1</v>
      </c>
      <c r="V1612" t="n">
        <v>1</v>
      </c>
      <c r="W1612" t="inlineStr">
        <is>
          <t>Date</t>
        </is>
      </c>
      <c r="Z1612" s="153" t="n">
        <v>45079.6687962963</v>
      </c>
      <c r="AB1612" t="inlineStr">
        <is>
          <t>*</t>
        </is>
      </c>
      <c r="AD1612" t="inlineStr">
        <is>
          <t>Assembly Pull</t>
        </is>
      </c>
      <c r="AE1612" t="inlineStr">
        <is>
          <t>C500</t>
        </is>
      </c>
      <c r="AI1612" t="n">
        <v>1</v>
      </c>
      <c r="AK1612" t="n">
        <v>1</v>
      </c>
      <c r="AL1612" t="n">
        <v>1</v>
      </c>
      <c r="AN1612" t="n">
        <v>1</v>
      </c>
      <c r="AO1612" t="n">
        <v>6</v>
      </c>
      <c r="AU1612" t="inlineStr">
        <is>
          <t>None</t>
        </is>
      </c>
      <c r="AV1612" t="inlineStr">
        <is>
          <t>*</t>
        </is>
      </c>
    </row>
    <row r="1613" ht="14.25" customHeight="1" s="152">
      <c r="A1613" t="inlineStr">
        <is>
          <t>SCR</t>
        </is>
      </c>
      <c r="B1613" t="n">
        <v>5</v>
      </c>
      <c r="C1613" t="inlineStr">
        <is>
          <t>A067K606-00</t>
        </is>
      </c>
      <c r="D1613" t="inlineStr">
        <is>
          <t>A067K606</t>
        </is>
      </c>
      <c r="E1613" t="inlineStr">
        <is>
          <t xml:space="preserve">                    -  A068N733F</t>
        </is>
      </c>
      <c r="F1613" t="inlineStr">
        <is>
          <t>A068N733</t>
        </is>
      </c>
      <c r="G1613" t="inlineStr">
        <is>
          <t>BODY FLAT</t>
        </is>
      </c>
      <c r="H1613" t="n">
        <v>1</v>
      </c>
      <c r="I1613" t="inlineStr">
        <is>
          <t>SUB ASSEMBLY</t>
        </is>
      </c>
      <c r="J1613" t="inlineStr">
        <is>
          <t>Active</t>
        </is>
      </c>
      <c r="L1613" t="n">
        <v>10</v>
      </c>
      <c r="M1613" t="n">
        <v>1</v>
      </c>
      <c r="Q1613" t="inlineStr">
        <is>
          <t>EA</t>
        </is>
      </c>
      <c r="R1613" t="inlineStr">
        <is>
          <t>Item</t>
        </is>
      </c>
      <c r="S1613" t="n">
        <v>1</v>
      </c>
      <c r="T1613" t="n">
        <v>100</v>
      </c>
      <c r="U1613" t="n">
        <v>1</v>
      </c>
      <c r="V1613" t="n">
        <v>1</v>
      </c>
      <c r="W1613" t="inlineStr">
        <is>
          <t>Date</t>
        </is>
      </c>
      <c r="Z1613" s="153" t="n">
        <v>45079.6687962963</v>
      </c>
      <c r="AB1613" t="inlineStr">
        <is>
          <t>*</t>
        </is>
      </c>
      <c r="AD1613" t="inlineStr">
        <is>
          <t>Assembly Pull</t>
        </is>
      </c>
      <c r="AE1613" t="inlineStr">
        <is>
          <t>LSLASER</t>
        </is>
      </c>
      <c r="AI1613" t="n">
        <v>1</v>
      </c>
      <c r="AK1613" t="n">
        <v>1</v>
      </c>
      <c r="AL1613" t="n">
        <v>5</v>
      </c>
      <c r="AN1613" t="n">
        <v>0</v>
      </c>
      <c r="AO1613" t="n">
        <v>5</v>
      </c>
      <c r="AU1613" t="inlineStr">
        <is>
          <t>None</t>
        </is>
      </c>
      <c r="AV1613" t="inlineStr">
        <is>
          <t>*</t>
        </is>
      </c>
    </row>
    <row r="1614" ht="14.25" customHeight="1" s="152">
      <c r="A1614" t="inlineStr">
        <is>
          <t>SCR</t>
        </is>
      </c>
      <c r="B1614" t="n">
        <v>6</v>
      </c>
      <c r="C1614" t="inlineStr">
        <is>
          <t>A067K606-00</t>
        </is>
      </c>
      <c r="D1614" t="inlineStr">
        <is>
          <t>A067K606</t>
        </is>
      </c>
      <c r="E1614" t="inlineStr">
        <is>
          <t xml:space="preserve">                            Q15778</t>
        </is>
      </c>
      <c r="F1614" t="inlineStr">
        <is>
          <t>Q15778</t>
        </is>
      </c>
      <c r="G1614" t="inlineStr">
        <is>
          <t>.071 MIN X 48" X 120" WIDE 439 STN STL.           CERTS TO ASTM-A176 REQUIRED WITH THE SHIPMENT.</t>
        </is>
      </c>
      <c r="H1614" t="n">
        <v>1</v>
      </c>
      <c r="I1614" t="inlineStr">
        <is>
          <t>RAW MATERIAL</t>
        </is>
      </c>
      <c r="J1614" t="inlineStr">
        <is>
          <t>Active</t>
        </is>
      </c>
      <c r="L1614" t="n">
        <v>10</v>
      </c>
      <c r="M1614" t="n">
        <v>1</v>
      </c>
      <c r="Q1614" t="inlineStr">
        <is>
          <t>SH</t>
        </is>
      </c>
      <c r="R1614" t="inlineStr">
        <is>
          <t>Item</t>
        </is>
      </c>
      <c r="S1614" t="n">
        <v>0.1429</v>
      </c>
      <c r="T1614" t="n">
        <v>100</v>
      </c>
      <c r="U1614" t="n">
        <v>1</v>
      </c>
      <c r="V1614" t="n">
        <v>0.1429</v>
      </c>
      <c r="W1614" t="inlineStr">
        <is>
          <t>Date</t>
        </is>
      </c>
      <c r="Z1614" s="153" t="n">
        <v>45079.6687962963</v>
      </c>
      <c r="AB1614" t="inlineStr">
        <is>
          <t>*</t>
        </is>
      </c>
      <c r="AD1614" t="inlineStr">
        <is>
          <t>Assembly Pull</t>
        </is>
      </c>
      <c r="AE1614" t="inlineStr">
        <is>
          <t>LSLASER</t>
        </is>
      </c>
      <c r="AI1614" t="n">
        <v>0.1429</v>
      </c>
      <c r="AK1614" t="n">
        <v>1</v>
      </c>
      <c r="AL1614" t="n">
        <v>12</v>
      </c>
      <c r="AN1614" t="n">
        <v>0</v>
      </c>
      <c r="AO1614" t="n">
        <v>12</v>
      </c>
      <c r="AU1614" t="inlineStr">
        <is>
          <t>None</t>
        </is>
      </c>
      <c r="AV1614" t="inlineStr">
        <is>
          <t>*</t>
        </is>
      </c>
    </row>
    <row r="1615" ht="14.25" customHeight="1" s="152">
      <c r="A1615" t="inlineStr">
        <is>
          <t>SCR</t>
        </is>
      </c>
      <c r="B1615" t="n">
        <v>4</v>
      </c>
      <c r="C1615" t="inlineStr">
        <is>
          <t>A067K606-00</t>
        </is>
      </c>
      <c r="D1615" t="inlineStr">
        <is>
          <t>A067K606</t>
        </is>
      </c>
      <c r="E1615" t="inlineStr">
        <is>
          <t xml:space="preserve">                    A067B296</t>
        </is>
      </c>
      <c r="F1615" t="inlineStr">
        <is>
          <t>A067B296</t>
        </is>
      </c>
      <c r="G1615" t="inlineStr">
        <is>
          <t>CATALYST,SELECTIVE CATALYTIC REDUCTION</t>
        </is>
      </c>
      <c r="H1615" t="n">
        <v>1</v>
      </c>
      <c r="I1615" t="inlineStr">
        <is>
          <t>RAW MATERIAL</t>
        </is>
      </c>
      <c r="J1615" t="inlineStr">
        <is>
          <t>Active</t>
        </is>
      </c>
      <c r="L1615" t="n">
        <v>20</v>
      </c>
      <c r="M1615" t="n">
        <v>1</v>
      </c>
      <c r="Q1615" t="inlineStr">
        <is>
          <t>EA</t>
        </is>
      </c>
      <c r="R1615" t="inlineStr">
        <is>
          <t>Item</t>
        </is>
      </c>
      <c r="S1615" t="n">
        <v>1</v>
      </c>
      <c r="T1615" t="n">
        <v>100</v>
      </c>
      <c r="U1615" t="n">
        <v>1</v>
      </c>
      <c r="V1615" t="n">
        <v>1</v>
      </c>
      <c r="W1615" t="inlineStr">
        <is>
          <t>Date</t>
        </is>
      </c>
      <c r="Z1615" s="153" t="n">
        <v>45079.6687962963</v>
      </c>
      <c r="AB1615" t="inlineStr">
        <is>
          <t>*</t>
        </is>
      </c>
      <c r="AD1615" t="inlineStr">
        <is>
          <t>Assembly Pull</t>
        </is>
      </c>
      <c r="AE1615" t="inlineStr">
        <is>
          <t>C500</t>
        </is>
      </c>
      <c r="AI1615" t="n">
        <v>1</v>
      </c>
      <c r="AK1615" t="n">
        <v>1</v>
      </c>
      <c r="AL1615" t="n">
        <v>10</v>
      </c>
      <c r="AN1615" t="n">
        <v>0</v>
      </c>
      <c r="AO1615" t="n">
        <v>12</v>
      </c>
      <c r="AU1615" t="inlineStr">
        <is>
          <t>None</t>
        </is>
      </c>
      <c r="AV1615" t="inlineStr">
        <is>
          <t>*</t>
        </is>
      </c>
    </row>
    <row r="1616" ht="14.25" customHeight="1" s="152">
      <c r="A1616" t="inlineStr">
        <is>
          <t>SCR</t>
        </is>
      </c>
      <c r="B1616" t="n">
        <v>4</v>
      </c>
      <c r="C1616" t="inlineStr">
        <is>
          <t>A067K606-00</t>
        </is>
      </c>
      <c r="D1616" t="inlineStr">
        <is>
          <t>A067K606</t>
        </is>
      </c>
      <c r="E1616" t="inlineStr">
        <is>
          <t xml:space="preserve">                    A066D090</t>
        </is>
      </c>
      <c r="F1616" t="inlineStr">
        <is>
          <t>A066D090</t>
        </is>
      </c>
      <c r="G1616" t="inlineStr">
        <is>
          <t>MAT,SUBSTRATE MOUNTING</t>
        </is>
      </c>
      <c r="H1616" t="n">
        <v>1</v>
      </c>
      <c r="I1616" t="inlineStr">
        <is>
          <t>RAW MATERIAL</t>
        </is>
      </c>
      <c r="J1616" t="inlineStr">
        <is>
          <t>Active</t>
        </is>
      </c>
      <c r="L1616" t="n">
        <v>30</v>
      </c>
      <c r="M1616" t="n">
        <v>1</v>
      </c>
      <c r="Q1616" t="inlineStr">
        <is>
          <t>EA</t>
        </is>
      </c>
      <c r="R1616" t="inlineStr">
        <is>
          <t>Item</t>
        </is>
      </c>
      <c r="S1616" t="n">
        <v>1</v>
      </c>
      <c r="T1616" t="n">
        <v>100</v>
      </c>
      <c r="U1616" t="n">
        <v>1</v>
      </c>
      <c r="V1616" t="n">
        <v>1</v>
      </c>
      <c r="W1616" t="inlineStr">
        <is>
          <t>Date</t>
        </is>
      </c>
      <c r="Z1616" s="153" t="n">
        <v>45079.6687962963</v>
      </c>
      <c r="AB1616" t="inlineStr">
        <is>
          <t>*</t>
        </is>
      </c>
      <c r="AD1616" t="inlineStr">
        <is>
          <t>Assembly Pull</t>
        </is>
      </c>
      <c r="AE1616" t="inlineStr">
        <is>
          <t>C500</t>
        </is>
      </c>
      <c r="AI1616" t="n">
        <v>1</v>
      </c>
      <c r="AK1616" t="n">
        <v>1</v>
      </c>
      <c r="AL1616" t="n">
        <v>15</v>
      </c>
      <c r="AN1616" t="n">
        <v>0</v>
      </c>
      <c r="AO1616" t="n">
        <v>17</v>
      </c>
      <c r="AU1616" t="inlineStr">
        <is>
          <t>None</t>
        </is>
      </c>
      <c r="AV1616" t="inlineStr">
        <is>
          <t>*</t>
        </is>
      </c>
    </row>
    <row r="1617" ht="14.25" customHeight="1" s="152">
      <c r="A1617" t="inlineStr">
        <is>
          <t>SCR</t>
        </is>
      </c>
      <c r="B1617" t="n">
        <v>4</v>
      </c>
      <c r="C1617" t="inlineStr">
        <is>
          <t>A067K606-00</t>
        </is>
      </c>
      <c r="D1617" t="inlineStr">
        <is>
          <t>A067K606</t>
        </is>
      </c>
      <c r="E1617" t="inlineStr">
        <is>
          <t xml:space="preserve">                    A066D091</t>
        </is>
      </c>
      <c r="F1617" t="inlineStr">
        <is>
          <t>A066D091</t>
        </is>
      </c>
      <c r="G1617" t="inlineStr">
        <is>
          <t>MAT,SUBSTRATE MOUNTING</t>
        </is>
      </c>
      <c r="H1617" t="n">
        <v>1</v>
      </c>
      <c r="I1617" t="inlineStr">
        <is>
          <t>RAW MATERIAL</t>
        </is>
      </c>
      <c r="J1617" t="inlineStr">
        <is>
          <t>Active</t>
        </is>
      </c>
      <c r="L1617" t="n">
        <v>40</v>
      </c>
      <c r="M1617" t="n">
        <v>1</v>
      </c>
      <c r="Q1617" t="inlineStr">
        <is>
          <t>EA</t>
        </is>
      </c>
      <c r="R1617" t="inlineStr">
        <is>
          <t>Item</t>
        </is>
      </c>
      <c r="S1617" t="n">
        <v>1</v>
      </c>
      <c r="T1617" t="n">
        <v>100</v>
      </c>
      <c r="U1617" t="n">
        <v>1</v>
      </c>
      <c r="V1617" t="n">
        <v>1</v>
      </c>
      <c r="W1617" t="inlineStr">
        <is>
          <t>Date</t>
        </is>
      </c>
      <c r="Z1617" s="153" t="n">
        <v>45079.6687962963</v>
      </c>
      <c r="AB1617" t="inlineStr">
        <is>
          <t>*</t>
        </is>
      </c>
      <c r="AD1617" t="inlineStr">
        <is>
          <t>Assembly Pull</t>
        </is>
      </c>
      <c r="AE1617" t="inlineStr">
        <is>
          <t>C500</t>
        </is>
      </c>
      <c r="AI1617" t="n">
        <v>1</v>
      </c>
      <c r="AK1617" t="n">
        <v>1</v>
      </c>
      <c r="AL1617" t="n">
        <v>15</v>
      </c>
      <c r="AN1617" t="n">
        <v>0</v>
      </c>
      <c r="AO1617" t="n">
        <v>17</v>
      </c>
      <c r="AU1617" t="inlineStr">
        <is>
          <t>None</t>
        </is>
      </c>
      <c r="AV1617" t="inlineStr">
        <is>
          <t>*</t>
        </is>
      </c>
    </row>
    <row r="1618" ht="14.25" customHeight="1" s="152">
      <c r="A1618" t="inlineStr">
        <is>
          <t>SCR</t>
        </is>
      </c>
      <c r="B1618" t="n">
        <v>4</v>
      </c>
      <c r="C1618" t="inlineStr">
        <is>
          <t>A067K606-00</t>
        </is>
      </c>
      <c r="D1618" t="inlineStr">
        <is>
          <t>A067K606</t>
        </is>
      </c>
      <c r="E1618" t="inlineStr">
        <is>
          <t xml:space="preserve">                -  A067B300</t>
        </is>
      </c>
      <c r="F1618" t="inlineStr">
        <is>
          <t>A067B300</t>
        </is>
      </c>
      <c r="G1618" t="inlineStr">
        <is>
          <t>AMMONIA SLIP CATALYST</t>
        </is>
      </c>
      <c r="H1618" t="n">
        <v>1</v>
      </c>
      <c r="I1618" t="inlineStr">
        <is>
          <t>PHANTOM</t>
        </is>
      </c>
      <c r="J1618" t="inlineStr">
        <is>
          <t>PHANTOM</t>
        </is>
      </c>
      <c r="L1618" t="n">
        <v>50</v>
      </c>
      <c r="M1618" t="n">
        <v>1</v>
      </c>
      <c r="Q1618" t="inlineStr">
        <is>
          <t>EA</t>
        </is>
      </c>
      <c r="R1618" t="inlineStr">
        <is>
          <t>Item</t>
        </is>
      </c>
      <c r="S1618" t="n">
        <v>1</v>
      </c>
      <c r="T1618" t="n">
        <v>100</v>
      </c>
      <c r="U1618" t="n">
        <v>1</v>
      </c>
      <c r="V1618" t="n">
        <v>1</v>
      </c>
      <c r="W1618" t="inlineStr">
        <is>
          <t>Date</t>
        </is>
      </c>
      <c r="Z1618" s="153" t="n">
        <v>45079.6687962963</v>
      </c>
      <c r="AB1618" t="inlineStr">
        <is>
          <t>*</t>
        </is>
      </c>
      <c r="AD1618" t="inlineStr">
        <is>
          <t>Phantom</t>
        </is>
      </c>
      <c r="AI1618" t="n">
        <v>1</v>
      </c>
      <c r="AK1618" t="n">
        <v>1</v>
      </c>
      <c r="AL1618" t="n">
        <v>0</v>
      </c>
      <c r="AN1618" t="n">
        <v>0</v>
      </c>
      <c r="AO1618" t="n">
        <v>82</v>
      </c>
      <c r="AU1618" t="inlineStr">
        <is>
          <t>None</t>
        </is>
      </c>
    </row>
    <row r="1619" ht="14.25" customHeight="1" s="152">
      <c r="A1619" t="inlineStr">
        <is>
          <t>SCR</t>
        </is>
      </c>
      <c r="B1619" t="n">
        <v>5</v>
      </c>
      <c r="C1619" t="inlineStr">
        <is>
          <t>A067K606-00</t>
        </is>
      </c>
      <c r="D1619" t="inlineStr">
        <is>
          <t>A067K606</t>
        </is>
      </c>
      <c r="E1619" t="inlineStr">
        <is>
          <t xml:space="preserve">                        A067B300A</t>
        </is>
      </c>
      <c r="F1619" t="inlineStr">
        <is>
          <t>A067B300</t>
        </is>
      </c>
      <c r="G1619" t="inlineStr">
        <is>
          <t>AMMONIA SLIP CATALYST</t>
        </is>
      </c>
      <c r="H1619" t="n">
        <v>1</v>
      </c>
      <c r="I1619" t="inlineStr">
        <is>
          <t>RAW MATERIAL</t>
        </is>
      </c>
      <c r="J1619" t="inlineStr">
        <is>
          <t>Active</t>
        </is>
      </c>
      <c r="L1619" t="n">
        <v>10</v>
      </c>
      <c r="M1619" t="n">
        <v>1</v>
      </c>
      <c r="Q1619" t="inlineStr">
        <is>
          <t>EA</t>
        </is>
      </c>
      <c r="R1619" t="inlineStr">
        <is>
          <t>Item</t>
        </is>
      </c>
      <c r="S1619" t="n">
        <v>1</v>
      </c>
      <c r="T1619" t="n">
        <v>100</v>
      </c>
      <c r="U1619" t="n">
        <v>1</v>
      </c>
      <c r="V1619" t="n">
        <v>1</v>
      </c>
      <c r="W1619" t="inlineStr">
        <is>
          <t>Date</t>
        </is>
      </c>
      <c r="Z1619" s="153" t="n">
        <v>45079.6687962963</v>
      </c>
      <c r="AB1619" t="inlineStr">
        <is>
          <t>*</t>
        </is>
      </c>
      <c r="AD1619" t="inlineStr">
        <is>
          <t>Assembly Pull</t>
        </is>
      </c>
      <c r="AE1619" t="inlineStr">
        <is>
          <t>C500</t>
        </is>
      </c>
      <c r="AI1619" t="n">
        <v>1</v>
      </c>
      <c r="AK1619" t="n">
        <v>1</v>
      </c>
      <c r="AL1619" t="n">
        <v>10</v>
      </c>
      <c r="AN1619" t="n">
        <v>0</v>
      </c>
      <c r="AO1619" t="n">
        <v>12</v>
      </c>
      <c r="AU1619" t="inlineStr">
        <is>
          <t>None</t>
        </is>
      </c>
      <c r="AV1619" t="inlineStr">
        <is>
          <t>*</t>
        </is>
      </c>
    </row>
    <row r="1620" ht="14.25" customHeight="1" s="152">
      <c r="A1620" t="inlineStr">
        <is>
          <t>SCR</t>
        </is>
      </c>
      <c r="B1620" t="n">
        <v>5</v>
      </c>
      <c r="C1620" t="inlineStr">
        <is>
          <t>A067K606-00</t>
        </is>
      </c>
      <c r="D1620" t="inlineStr">
        <is>
          <t>A067K606</t>
        </is>
      </c>
      <c r="E1620" t="inlineStr">
        <is>
          <t xml:space="preserve">                        Q196100</t>
        </is>
      </c>
      <c r="F1620" t="inlineStr">
        <is>
          <t>Q196100</t>
        </is>
      </c>
      <c r="G1620" t="inlineStr">
        <is>
          <t>PRECIOUS METAL PLATINUM PER PRINT</t>
        </is>
      </c>
      <c r="H1620" t="n">
        <v>1</v>
      </c>
      <c r="I1620" t="inlineStr">
        <is>
          <t>RAW MATERIAL</t>
        </is>
      </c>
      <c r="J1620" t="inlineStr">
        <is>
          <t>Active</t>
        </is>
      </c>
      <c r="L1620" t="n">
        <v>20</v>
      </c>
      <c r="M1620" t="n">
        <v>1</v>
      </c>
      <c r="Q1620" t="inlineStr">
        <is>
          <t>TZ</t>
        </is>
      </c>
      <c r="R1620" t="inlineStr">
        <is>
          <t>Item</t>
        </is>
      </c>
      <c r="S1620" t="n">
        <v>0.007556929</v>
      </c>
      <c r="T1620" t="n">
        <v>100</v>
      </c>
      <c r="U1620" t="n">
        <v>1</v>
      </c>
      <c r="V1620" t="n">
        <v>0.007556929</v>
      </c>
      <c r="W1620" t="inlineStr">
        <is>
          <t>Date</t>
        </is>
      </c>
      <c r="Z1620" s="153" t="n">
        <v>45079.6687962963</v>
      </c>
      <c r="AB1620" t="inlineStr">
        <is>
          <t>*</t>
        </is>
      </c>
      <c r="AD1620" t="inlineStr">
        <is>
          <t>Assembly Pull</t>
        </is>
      </c>
      <c r="AE1620" t="inlineStr">
        <is>
          <t>PGM</t>
        </is>
      </c>
      <c r="AI1620" t="n">
        <v>0.007556929</v>
      </c>
      <c r="AK1620" t="n">
        <v>1</v>
      </c>
      <c r="AL1620" t="n">
        <v>80</v>
      </c>
      <c r="AN1620" t="n">
        <v>0</v>
      </c>
      <c r="AO1620" t="n">
        <v>82</v>
      </c>
      <c r="AU1620" t="inlineStr">
        <is>
          <t>None</t>
        </is>
      </c>
      <c r="AV1620" t="inlineStr">
        <is>
          <t>*</t>
        </is>
      </c>
    </row>
    <row r="1621" ht="14.25" customHeight="1" s="152">
      <c r="A1621" t="inlineStr">
        <is>
          <t>SCR</t>
        </is>
      </c>
      <c r="B1621" t="n">
        <v>3</v>
      </c>
      <c r="C1621" t="inlineStr">
        <is>
          <t>A067K606-00</t>
        </is>
      </c>
      <c r="D1621" t="inlineStr">
        <is>
          <t>A067K606</t>
        </is>
      </c>
      <c r="E1621" t="inlineStr">
        <is>
          <t xml:space="preserve">                A065T243</t>
        </is>
      </c>
      <c r="F1621" t="inlineStr">
        <is>
          <t>A065T243</t>
        </is>
      </c>
      <c r="G1621" t="inlineStr">
        <is>
          <t>ROLLED BODY</t>
        </is>
      </c>
      <c r="H1621" t="n">
        <v>1</v>
      </c>
      <c r="I1621" t="inlineStr">
        <is>
          <t>RAW MATERIAL</t>
        </is>
      </c>
      <c r="J1621" t="inlineStr">
        <is>
          <t>Active</t>
        </is>
      </c>
      <c r="L1621" t="n">
        <v>20</v>
      </c>
      <c r="M1621" t="n">
        <v>1</v>
      </c>
      <c r="Q1621" t="inlineStr">
        <is>
          <t>EA</t>
        </is>
      </c>
      <c r="R1621" t="inlineStr">
        <is>
          <t>Item</t>
        </is>
      </c>
      <c r="S1621" t="n">
        <v>1</v>
      </c>
      <c r="T1621" t="n">
        <v>100</v>
      </c>
      <c r="U1621" t="n">
        <v>1</v>
      </c>
      <c r="V1621" t="n">
        <v>1</v>
      </c>
      <c r="W1621" t="inlineStr">
        <is>
          <t>Date</t>
        </is>
      </c>
      <c r="Z1621" s="153" t="n">
        <v>44788.74</v>
      </c>
      <c r="AB1621" t="inlineStr">
        <is>
          <t>*</t>
        </is>
      </c>
      <c r="AD1621" t="inlineStr">
        <is>
          <t>Assembly Pull</t>
        </is>
      </c>
      <c r="AE1621" t="inlineStr">
        <is>
          <t>MFRJ KITS</t>
        </is>
      </c>
      <c r="AI1621" t="n">
        <v>1</v>
      </c>
      <c r="AK1621" t="n">
        <v>1</v>
      </c>
      <c r="AL1621" t="n">
        <v>30</v>
      </c>
      <c r="AN1621" t="n">
        <v>0</v>
      </c>
      <c r="AO1621" t="n">
        <v>32</v>
      </c>
      <c r="AU1621" t="inlineStr">
        <is>
          <t>None</t>
        </is>
      </c>
      <c r="AV1621" t="inlineStr">
        <is>
          <t>*</t>
        </is>
      </c>
    </row>
    <row r="1622" ht="14.25" customHeight="1" s="152">
      <c r="A1622" t="inlineStr">
        <is>
          <t>SCR</t>
        </is>
      </c>
      <c r="B1622" t="n">
        <v>3</v>
      </c>
      <c r="C1622" t="inlineStr">
        <is>
          <t>A067K606-00</t>
        </is>
      </c>
      <c r="D1622" t="inlineStr">
        <is>
          <t>A067K606</t>
        </is>
      </c>
      <c r="E1622" t="inlineStr">
        <is>
          <t xml:space="preserve">            -  A066J138</t>
        </is>
      </c>
      <c r="F1622" t="inlineStr">
        <is>
          <t>A066J138</t>
        </is>
      </c>
      <c r="G1622" t="inlineStr">
        <is>
          <t>BODY,MUFFLER</t>
        </is>
      </c>
      <c r="H1622" t="n">
        <v>1</v>
      </c>
      <c r="I1622" t="inlineStr">
        <is>
          <t>SUB ASSEMBLY</t>
        </is>
      </c>
      <c r="J1622" t="inlineStr">
        <is>
          <t>Active</t>
        </is>
      </c>
      <c r="L1622" t="n">
        <v>30</v>
      </c>
      <c r="M1622" t="n">
        <v>1</v>
      </c>
      <c r="Q1622" t="inlineStr">
        <is>
          <t>EA</t>
        </is>
      </c>
      <c r="R1622" t="inlineStr">
        <is>
          <t>Item</t>
        </is>
      </c>
      <c r="S1622" t="n">
        <v>1</v>
      </c>
      <c r="T1622" t="n">
        <v>100</v>
      </c>
      <c r="U1622" t="n">
        <v>1</v>
      </c>
      <c r="V1622" t="n">
        <v>1</v>
      </c>
      <c r="W1622" t="inlineStr">
        <is>
          <t>Date</t>
        </is>
      </c>
      <c r="Z1622" s="153" t="n">
        <v>44788.74</v>
      </c>
      <c r="AB1622" t="inlineStr">
        <is>
          <t>*</t>
        </is>
      </c>
      <c r="AD1622" t="inlineStr">
        <is>
          <t>Assembly Pull</t>
        </is>
      </c>
      <c r="AE1622" t="inlineStr">
        <is>
          <t>MFRJ KITS</t>
        </is>
      </c>
      <c r="AI1622" t="n">
        <v>1</v>
      </c>
      <c r="AK1622" t="n">
        <v>1</v>
      </c>
      <c r="AL1622" t="n">
        <v>1</v>
      </c>
      <c r="AN1622" t="n">
        <v>1</v>
      </c>
      <c r="AO1622" t="n">
        <v>6</v>
      </c>
      <c r="AU1622" t="inlineStr">
        <is>
          <t>None</t>
        </is>
      </c>
      <c r="AV1622" t="inlineStr">
        <is>
          <t>*</t>
        </is>
      </c>
    </row>
    <row r="1623" ht="14.25" customHeight="1" s="152">
      <c r="A1623" t="inlineStr">
        <is>
          <t>SCR</t>
        </is>
      </c>
      <c r="B1623" t="n">
        <v>4</v>
      </c>
      <c r="C1623" t="inlineStr">
        <is>
          <t>A067K606-00</t>
        </is>
      </c>
      <c r="D1623" t="inlineStr">
        <is>
          <t>A067K606</t>
        </is>
      </c>
      <c r="E1623" t="inlineStr">
        <is>
          <t xml:space="preserve">                    A066J138F</t>
        </is>
      </c>
      <c r="F1623" t="inlineStr">
        <is>
          <t>A066J138</t>
        </is>
      </c>
      <c r="G1623" t="inlineStr">
        <is>
          <t>BODY FLAT</t>
        </is>
      </c>
      <c r="H1623" t="n">
        <v>1</v>
      </c>
      <c r="I1623" t="inlineStr">
        <is>
          <t>RAW MATERIAL</t>
        </is>
      </c>
      <c r="J1623" t="inlineStr">
        <is>
          <t>Active</t>
        </is>
      </c>
      <c r="L1623" t="n">
        <v>10</v>
      </c>
      <c r="M1623" t="n">
        <v>1</v>
      </c>
      <c r="Q1623" t="inlineStr">
        <is>
          <t>EA</t>
        </is>
      </c>
      <c r="R1623" t="inlineStr">
        <is>
          <t>Item</t>
        </is>
      </c>
      <c r="S1623" t="n">
        <v>1</v>
      </c>
      <c r="T1623" t="n">
        <v>100</v>
      </c>
      <c r="U1623" t="n">
        <v>1</v>
      </c>
      <c r="V1623" t="n">
        <v>1</v>
      </c>
      <c r="W1623" t="inlineStr">
        <is>
          <t>Date</t>
        </is>
      </c>
      <c r="Z1623" s="153" t="n">
        <v>44937.84800925926</v>
      </c>
      <c r="AB1623" t="inlineStr">
        <is>
          <t>*</t>
        </is>
      </c>
      <c r="AD1623" t="inlineStr">
        <is>
          <t>Assembly Pull</t>
        </is>
      </c>
      <c r="AE1623" t="inlineStr">
        <is>
          <t>LSLASER</t>
        </is>
      </c>
      <c r="AI1623" t="n">
        <v>1</v>
      </c>
      <c r="AK1623" t="n">
        <v>1</v>
      </c>
      <c r="AL1623" t="n">
        <v>5</v>
      </c>
      <c r="AN1623" t="n">
        <v>0</v>
      </c>
      <c r="AO1623" t="n">
        <v>5</v>
      </c>
      <c r="AU1623" t="inlineStr">
        <is>
          <t>None</t>
        </is>
      </c>
      <c r="AV1623" t="inlineStr">
        <is>
          <t>*</t>
        </is>
      </c>
    </row>
    <row r="1624" ht="14.25" customHeight="1" s="152">
      <c r="A1624" t="inlineStr">
        <is>
          <t>SCR</t>
        </is>
      </c>
      <c r="B1624" t="n">
        <v>2</v>
      </c>
      <c r="C1624" t="inlineStr">
        <is>
          <t>A067K606-00</t>
        </is>
      </c>
      <c r="D1624" t="inlineStr">
        <is>
          <t>A067K606</t>
        </is>
      </c>
      <c r="E1624" t="inlineStr">
        <is>
          <t xml:space="preserve">        -  A066J966</t>
        </is>
      </c>
      <c r="F1624" t="inlineStr">
        <is>
          <t>A066J966</t>
        </is>
      </c>
      <c r="G1624" t="inlineStr">
        <is>
          <t>SUBMODULE,OUTLET</t>
        </is>
      </c>
      <c r="H1624" t="n">
        <v>1</v>
      </c>
      <c r="I1624" t="inlineStr">
        <is>
          <t>SUB ASSEMBLY</t>
        </is>
      </c>
      <c r="J1624" t="inlineStr">
        <is>
          <t>Active</t>
        </is>
      </c>
      <c r="L1624" t="n">
        <v>20</v>
      </c>
      <c r="M1624" t="n">
        <v>1</v>
      </c>
      <c r="Q1624" t="inlineStr">
        <is>
          <t>EA</t>
        </is>
      </c>
      <c r="R1624" t="inlineStr">
        <is>
          <t>Item</t>
        </is>
      </c>
      <c r="S1624" t="n">
        <v>1</v>
      </c>
      <c r="T1624" t="n">
        <v>100</v>
      </c>
      <c r="U1624" t="n">
        <v>1</v>
      </c>
      <c r="V1624" t="n">
        <v>1</v>
      </c>
      <c r="W1624" t="inlineStr">
        <is>
          <t>Date</t>
        </is>
      </c>
      <c r="Z1624" s="153" t="n">
        <v>44788.74</v>
      </c>
      <c r="AB1624" t="inlineStr">
        <is>
          <t>*</t>
        </is>
      </c>
      <c r="AD1624" t="inlineStr">
        <is>
          <t>Assembly Pull</t>
        </is>
      </c>
      <c r="AE1624" t="inlineStr">
        <is>
          <t>M1200</t>
        </is>
      </c>
      <c r="AI1624" t="n">
        <v>1</v>
      </c>
      <c r="AK1624" t="n">
        <v>1</v>
      </c>
      <c r="AL1624" t="n">
        <v>1</v>
      </c>
      <c r="AN1624" t="n">
        <v>2</v>
      </c>
      <c r="AO1624" t="n">
        <v>63</v>
      </c>
      <c r="AU1624" t="inlineStr">
        <is>
          <t>None</t>
        </is>
      </c>
      <c r="AV1624" t="inlineStr">
        <is>
          <t>*</t>
        </is>
      </c>
    </row>
    <row r="1625" ht="14.25" customHeight="1" s="152">
      <c r="A1625" t="inlineStr">
        <is>
          <t>SCR</t>
        </is>
      </c>
      <c r="B1625" t="n">
        <v>3</v>
      </c>
      <c r="C1625" t="inlineStr">
        <is>
          <t>A067K606-00</t>
        </is>
      </c>
      <c r="D1625" t="inlineStr">
        <is>
          <t>A067K606</t>
        </is>
      </c>
      <c r="E1625" t="inlineStr">
        <is>
          <t xml:space="preserve">            -  A066J966P</t>
        </is>
      </c>
      <c r="F1625" t="inlineStr">
        <is>
          <t>A066J966</t>
        </is>
      </c>
      <c r="G1625" t="inlineStr">
        <is>
          <t>SUBMODULE,OUTLET</t>
        </is>
      </c>
      <c r="H1625" t="n">
        <v>1</v>
      </c>
      <c r="I1625" t="inlineStr">
        <is>
          <t>PHANTOM</t>
        </is>
      </c>
      <c r="J1625" t="inlineStr">
        <is>
          <t>PHANTOM</t>
        </is>
      </c>
      <c r="L1625" t="n">
        <v>10</v>
      </c>
      <c r="M1625" t="n">
        <v>1</v>
      </c>
      <c r="Q1625" t="inlineStr">
        <is>
          <t>EA</t>
        </is>
      </c>
      <c r="R1625" t="inlineStr">
        <is>
          <t>Item</t>
        </is>
      </c>
      <c r="S1625" t="n">
        <v>1</v>
      </c>
      <c r="T1625" t="n">
        <v>100</v>
      </c>
      <c r="U1625" t="n">
        <v>1</v>
      </c>
      <c r="V1625" t="n">
        <v>1</v>
      </c>
      <c r="W1625" t="inlineStr">
        <is>
          <t>Date</t>
        </is>
      </c>
      <c r="Z1625" s="153" t="n">
        <v>44788.74</v>
      </c>
      <c r="AB1625" t="inlineStr">
        <is>
          <t>*</t>
        </is>
      </c>
      <c r="AD1625" t="inlineStr">
        <is>
          <t>Phantom</t>
        </is>
      </c>
      <c r="AI1625" t="n">
        <v>1</v>
      </c>
      <c r="AK1625" t="n">
        <v>1</v>
      </c>
      <c r="AL1625" t="n">
        <v>0</v>
      </c>
      <c r="AN1625" t="n">
        <v>1</v>
      </c>
      <c r="AO1625" t="n">
        <v>62</v>
      </c>
      <c r="AU1625" t="inlineStr">
        <is>
          <t>None</t>
        </is>
      </c>
    </row>
    <row r="1626" ht="14.25" customHeight="1" s="152">
      <c r="A1626" t="inlineStr">
        <is>
          <t>SCR</t>
        </is>
      </c>
      <c r="B1626" t="n">
        <v>4</v>
      </c>
      <c r="C1626" t="inlineStr">
        <is>
          <t>A067K606-00</t>
        </is>
      </c>
      <c r="D1626" t="inlineStr">
        <is>
          <t>A067K606</t>
        </is>
      </c>
      <c r="E1626" t="inlineStr">
        <is>
          <t xml:space="preserve">                -  A066J964</t>
        </is>
      </c>
      <c r="F1626" t="inlineStr">
        <is>
          <t>A066J964</t>
        </is>
      </c>
      <c r="G1626" t="inlineStr">
        <is>
          <t>SUBMODULE,TUBE</t>
        </is>
      </c>
      <c r="H1626" t="n">
        <v>1</v>
      </c>
      <c r="I1626" t="inlineStr">
        <is>
          <t>PHANTOM</t>
        </is>
      </c>
      <c r="J1626" t="inlineStr">
        <is>
          <t>PHANTOM</t>
        </is>
      </c>
      <c r="L1626" t="n">
        <v>10</v>
      </c>
      <c r="M1626" t="n">
        <v>1</v>
      </c>
      <c r="Q1626" t="inlineStr">
        <is>
          <t>EA</t>
        </is>
      </c>
      <c r="R1626" t="inlineStr">
        <is>
          <t>Item</t>
        </is>
      </c>
      <c r="S1626" t="n">
        <v>1</v>
      </c>
      <c r="T1626" t="n">
        <v>100</v>
      </c>
      <c r="U1626" t="n">
        <v>1</v>
      </c>
      <c r="V1626" t="n">
        <v>1</v>
      </c>
      <c r="W1626" t="inlineStr">
        <is>
          <t>Date</t>
        </is>
      </c>
      <c r="Z1626" s="153" t="n">
        <v>44788.74</v>
      </c>
      <c r="AB1626" t="inlineStr">
        <is>
          <t>*</t>
        </is>
      </c>
      <c r="AD1626" t="inlineStr">
        <is>
          <t>Phantom</t>
        </is>
      </c>
      <c r="AI1626" t="n">
        <v>1</v>
      </c>
      <c r="AK1626" t="n">
        <v>1</v>
      </c>
      <c r="AL1626" t="n">
        <v>0</v>
      </c>
      <c r="AN1626" t="n">
        <v>0</v>
      </c>
      <c r="AO1626" t="n">
        <v>32</v>
      </c>
      <c r="AU1626" t="inlineStr">
        <is>
          <t>None</t>
        </is>
      </c>
    </row>
    <row r="1627" ht="14.25" customHeight="1" s="152">
      <c r="A1627" t="inlineStr">
        <is>
          <t>SCR</t>
        </is>
      </c>
      <c r="B1627" t="n">
        <v>5</v>
      </c>
      <c r="C1627" t="inlineStr">
        <is>
          <t>A067K606-00</t>
        </is>
      </c>
      <c r="D1627" t="inlineStr">
        <is>
          <t>A067K606</t>
        </is>
      </c>
      <c r="E1627" t="inlineStr">
        <is>
          <t xml:space="preserve">                    -  A066J177</t>
        </is>
      </c>
      <c r="F1627" t="inlineStr">
        <is>
          <t>A066J177</t>
        </is>
      </c>
      <c r="G1627" t="inlineStr">
        <is>
          <t>SUBMODULE,TUBE</t>
        </is>
      </c>
      <c r="H1627" t="n">
        <v>1</v>
      </c>
      <c r="I1627" t="inlineStr">
        <is>
          <t>PHANTOM</t>
        </is>
      </c>
      <c r="J1627" t="inlineStr">
        <is>
          <t>PHANTOM</t>
        </is>
      </c>
      <c r="L1627" t="n">
        <v>10</v>
      </c>
      <c r="M1627" t="n">
        <v>1</v>
      </c>
      <c r="Q1627" t="inlineStr">
        <is>
          <t>EA</t>
        </is>
      </c>
      <c r="R1627" t="inlineStr">
        <is>
          <t>Item</t>
        </is>
      </c>
      <c r="S1627" t="n">
        <v>1</v>
      </c>
      <c r="T1627" t="n">
        <v>100</v>
      </c>
      <c r="U1627" t="n">
        <v>1</v>
      </c>
      <c r="V1627" t="n">
        <v>1</v>
      </c>
      <c r="W1627" t="inlineStr">
        <is>
          <t>Date</t>
        </is>
      </c>
      <c r="Z1627" s="153" t="n">
        <v>44788.74</v>
      </c>
      <c r="AB1627" t="inlineStr">
        <is>
          <t>*</t>
        </is>
      </c>
      <c r="AD1627" t="inlineStr">
        <is>
          <t>Phantom</t>
        </is>
      </c>
      <c r="AI1627" t="n">
        <v>1</v>
      </c>
      <c r="AK1627" t="n">
        <v>1</v>
      </c>
      <c r="AL1627" t="n">
        <v>0</v>
      </c>
      <c r="AN1627" t="n">
        <v>0</v>
      </c>
      <c r="AO1627" t="n">
        <v>32</v>
      </c>
      <c r="AU1627" t="inlineStr">
        <is>
          <t>None</t>
        </is>
      </c>
    </row>
    <row r="1628" ht="14.25" customHeight="1" s="152">
      <c r="A1628" t="inlineStr">
        <is>
          <t>SCR</t>
        </is>
      </c>
      <c r="B1628" t="n">
        <v>6</v>
      </c>
      <c r="C1628" t="inlineStr">
        <is>
          <t>A067K606-00</t>
        </is>
      </c>
      <c r="D1628" t="inlineStr">
        <is>
          <t>A067K606</t>
        </is>
      </c>
      <c r="E1628" t="inlineStr">
        <is>
          <t xml:space="preserve">                            A068D786</t>
        </is>
      </c>
      <c r="F1628" t="inlineStr">
        <is>
          <t>A068D786</t>
        </is>
      </c>
      <c r="G1628" t="inlineStr">
        <is>
          <t>SUBMODULE,TUBE</t>
        </is>
      </c>
      <c r="H1628" t="n">
        <v>1</v>
      </c>
      <c r="I1628" t="inlineStr">
        <is>
          <t>RAW MATERIAL</t>
        </is>
      </c>
      <c r="J1628" t="inlineStr">
        <is>
          <t>Active</t>
        </is>
      </c>
      <c r="L1628" t="n">
        <v>10</v>
      </c>
      <c r="M1628" t="n">
        <v>1</v>
      </c>
      <c r="Q1628" t="inlineStr">
        <is>
          <t>EA</t>
        </is>
      </c>
      <c r="R1628" t="inlineStr">
        <is>
          <t>Item</t>
        </is>
      </c>
      <c r="S1628" t="n">
        <v>1</v>
      </c>
      <c r="T1628" t="n">
        <v>100</v>
      </c>
      <c r="U1628" t="n">
        <v>1</v>
      </c>
      <c r="V1628" t="n">
        <v>1</v>
      </c>
      <c r="W1628" t="inlineStr">
        <is>
          <t>Date</t>
        </is>
      </c>
      <c r="Z1628" s="153" t="n">
        <v>44938.62123842593</v>
      </c>
      <c r="AB1628" t="inlineStr">
        <is>
          <t>*</t>
        </is>
      </c>
      <c r="AD1628" t="inlineStr">
        <is>
          <t>Assembly Pull</t>
        </is>
      </c>
      <c r="AE1628" t="inlineStr">
        <is>
          <t>MFRJ KITS</t>
        </is>
      </c>
      <c r="AI1628" t="n">
        <v>1</v>
      </c>
      <c r="AK1628" t="n">
        <v>1</v>
      </c>
      <c r="AL1628" t="n">
        <v>20</v>
      </c>
      <c r="AN1628" t="n">
        <v>0</v>
      </c>
      <c r="AO1628" t="n">
        <v>22</v>
      </c>
      <c r="AU1628" t="inlineStr">
        <is>
          <t>None</t>
        </is>
      </c>
      <c r="AV1628" t="inlineStr">
        <is>
          <t>*</t>
        </is>
      </c>
    </row>
    <row r="1629" ht="14.25" customHeight="1" s="152">
      <c r="A1629" t="inlineStr">
        <is>
          <t>SCR</t>
        </is>
      </c>
      <c r="B1629" t="n">
        <v>6</v>
      </c>
      <c r="C1629" t="inlineStr">
        <is>
          <t>A067K606-00</t>
        </is>
      </c>
      <c r="D1629" t="inlineStr">
        <is>
          <t>A067K606</t>
        </is>
      </c>
      <c r="E1629" t="inlineStr">
        <is>
          <t xml:space="preserve">                            A042L744</t>
        </is>
      </c>
      <c r="F1629" t="inlineStr">
        <is>
          <t>A042L744</t>
        </is>
      </c>
      <c r="G1629" t="inlineStr">
        <is>
          <t>OUTLET STEERING WHEEL</t>
        </is>
      </c>
      <c r="H1629" t="n">
        <v>1</v>
      </c>
      <c r="I1629" t="inlineStr">
        <is>
          <t>RAW MATERIAL</t>
        </is>
      </c>
      <c r="J1629" t="inlineStr">
        <is>
          <t>Active</t>
        </is>
      </c>
      <c r="L1629" t="n">
        <v>20</v>
      </c>
      <c r="M1629" t="n">
        <v>1</v>
      </c>
      <c r="Q1629" t="inlineStr">
        <is>
          <t>EA</t>
        </is>
      </c>
      <c r="R1629" t="inlineStr">
        <is>
          <t>Item</t>
        </is>
      </c>
      <c r="S1629" t="n">
        <v>1</v>
      </c>
      <c r="T1629" t="n">
        <v>100</v>
      </c>
      <c r="U1629" t="n">
        <v>1</v>
      </c>
      <c r="V1629" t="n">
        <v>1</v>
      </c>
      <c r="W1629" t="inlineStr">
        <is>
          <t>Date</t>
        </is>
      </c>
      <c r="Z1629" s="153" t="n">
        <v>44938.62131944444</v>
      </c>
      <c r="AB1629" t="inlineStr">
        <is>
          <t>*</t>
        </is>
      </c>
      <c r="AD1629" t="inlineStr">
        <is>
          <t>Assembly Pull</t>
        </is>
      </c>
      <c r="AE1629" t="inlineStr">
        <is>
          <t>MFRJ KITS</t>
        </is>
      </c>
      <c r="AI1629" t="n">
        <v>1</v>
      </c>
      <c r="AK1629" t="n">
        <v>1</v>
      </c>
      <c r="AL1629" t="n">
        <v>10</v>
      </c>
      <c r="AN1629" t="n">
        <v>0</v>
      </c>
      <c r="AO1629" t="n">
        <v>12</v>
      </c>
      <c r="AU1629" t="inlineStr">
        <is>
          <t>None</t>
        </is>
      </c>
      <c r="AV1629" t="inlineStr">
        <is>
          <t>*</t>
        </is>
      </c>
    </row>
    <row r="1630" ht="14.25" customHeight="1" s="152">
      <c r="A1630" t="inlineStr">
        <is>
          <t>SCR</t>
        </is>
      </c>
      <c r="B1630" t="n">
        <v>6</v>
      </c>
      <c r="C1630" t="inlineStr">
        <is>
          <t>A067K606-00</t>
        </is>
      </c>
      <c r="D1630" t="inlineStr">
        <is>
          <t>A067K606</t>
        </is>
      </c>
      <c r="E1630" t="inlineStr">
        <is>
          <t xml:space="preserve">                            A057D138</t>
        </is>
      </c>
      <c r="F1630" t="inlineStr">
        <is>
          <t>A057D138</t>
        </is>
      </c>
      <c r="G1630" t="inlineStr">
        <is>
          <t>EPA17-COUPLER</t>
        </is>
      </c>
      <c r="H1630" t="n">
        <v>1</v>
      </c>
      <c r="I1630" t="inlineStr">
        <is>
          <t>RAW MATERIAL</t>
        </is>
      </c>
      <c r="J1630" t="inlineStr">
        <is>
          <t>Active</t>
        </is>
      </c>
      <c r="L1630" t="n">
        <v>30</v>
      </c>
      <c r="M1630" t="n">
        <v>1</v>
      </c>
      <c r="Q1630" t="inlineStr">
        <is>
          <t>EA</t>
        </is>
      </c>
      <c r="R1630" t="inlineStr">
        <is>
          <t>Item</t>
        </is>
      </c>
      <c r="S1630" t="n">
        <v>1</v>
      </c>
      <c r="T1630" t="n">
        <v>100</v>
      </c>
      <c r="U1630" t="n">
        <v>1</v>
      </c>
      <c r="V1630" t="n">
        <v>1</v>
      </c>
      <c r="W1630" t="inlineStr">
        <is>
          <t>Date</t>
        </is>
      </c>
      <c r="Z1630" s="153" t="n">
        <v>44938.62138888889</v>
      </c>
      <c r="AB1630" t="inlineStr">
        <is>
          <t>*</t>
        </is>
      </c>
      <c r="AD1630" t="inlineStr">
        <is>
          <t>Assembly Pull</t>
        </is>
      </c>
      <c r="AE1630" t="inlineStr">
        <is>
          <t>M1200</t>
        </is>
      </c>
      <c r="AI1630" t="n">
        <v>1</v>
      </c>
      <c r="AK1630" t="n">
        <v>1</v>
      </c>
      <c r="AL1630" t="n">
        <v>30</v>
      </c>
      <c r="AN1630" t="n">
        <v>0</v>
      </c>
      <c r="AO1630" t="n">
        <v>32</v>
      </c>
      <c r="AU1630" t="inlineStr">
        <is>
          <t>None</t>
        </is>
      </c>
      <c r="AV1630" t="inlineStr">
        <is>
          <t>*</t>
        </is>
      </c>
    </row>
    <row r="1631" ht="14.25" customHeight="1" s="152">
      <c r="A1631" t="inlineStr">
        <is>
          <t>SCR</t>
        </is>
      </c>
      <c r="B1631" t="n">
        <v>6</v>
      </c>
      <c r="C1631" t="inlineStr">
        <is>
          <t>A067K606-00</t>
        </is>
      </c>
      <c r="D1631" t="inlineStr">
        <is>
          <t>A067K606</t>
        </is>
      </c>
      <c r="E1631" t="inlineStr">
        <is>
          <t xml:space="preserve">                            A052D016</t>
        </is>
      </c>
      <c r="F1631" t="inlineStr">
        <is>
          <t>A052D016</t>
        </is>
      </c>
      <c r="G1631" t="inlineStr">
        <is>
          <t>EPA17-PIPE COUPLER</t>
        </is>
      </c>
      <c r="H1631" t="n">
        <v>1</v>
      </c>
      <c r="I1631" t="inlineStr">
        <is>
          <t>RAW MATERIAL</t>
        </is>
      </c>
      <c r="J1631" t="inlineStr">
        <is>
          <t>Active</t>
        </is>
      </c>
      <c r="L1631" t="n">
        <v>40</v>
      </c>
      <c r="M1631" t="n">
        <v>1</v>
      </c>
      <c r="Q1631" t="inlineStr">
        <is>
          <t>EA</t>
        </is>
      </c>
      <c r="R1631" t="inlineStr">
        <is>
          <t>Item</t>
        </is>
      </c>
      <c r="S1631" t="n">
        <v>1</v>
      </c>
      <c r="T1631" t="n">
        <v>100</v>
      </c>
      <c r="U1631" t="n">
        <v>1</v>
      </c>
      <c r="V1631" t="n">
        <v>1</v>
      </c>
      <c r="W1631" t="inlineStr">
        <is>
          <t>Date</t>
        </is>
      </c>
      <c r="Z1631" s="153" t="n">
        <v>44938.6214699074</v>
      </c>
      <c r="AB1631" t="inlineStr">
        <is>
          <t>*</t>
        </is>
      </c>
      <c r="AD1631" t="inlineStr">
        <is>
          <t>Assembly Pull</t>
        </is>
      </c>
      <c r="AE1631" t="inlineStr">
        <is>
          <t>M1200</t>
        </is>
      </c>
      <c r="AI1631" t="n">
        <v>1</v>
      </c>
      <c r="AK1631" t="n">
        <v>1</v>
      </c>
      <c r="AL1631" t="n">
        <v>30</v>
      </c>
      <c r="AN1631" t="n">
        <v>0</v>
      </c>
      <c r="AO1631" t="n">
        <v>32</v>
      </c>
      <c r="AU1631" t="inlineStr">
        <is>
          <t>None</t>
        </is>
      </c>
      <c r="AV1631" t="inlineStr">
        <is>
          <t>*</t>
        </is>
      </c>
    </row>
    <row r="1632" ht="14.25" customHeight="1" s="152">
      <c r="A1632" t="inlineStr">
        <is>
          <t>SCR</t>
        </is>
      </c>
      <c r="B1632" t="n">
        <v>6</v>
      </c>
      <c r="C1632" t="inlineStr">
        <is>
          <t>A067K606-00</t>
        </is>
      </c>
      <c r="D1632" t="inlineStr">
        <is>
          <t>A067K606</t>
        </is>
      </c>
      <c r="E1632" t="inlineStr">
        <is>
          <t xml:space="preserve">                            A057X013</t>
        </is>
      </c>
      <c r="F1632" t="inlineStr">
        <is>
          <t>A057X013</t>
        </is>
      </c>
      <c r="G1632" t="inlineStr">
        <is>
          <t>EPA17-SENSOR COUPLING</t>
        </is>
      </c>
      <c r="H1632" t="n">
        <v>1</v>
      </c>
      <c r="I1632" t="inlineStr">
        <is>
          <t>RAW MATERIAL</t>
        </is>
      </c>
      <c r="J1632" t="inlineStr">
        <is>
          <t>Active</t>
        </is>
      </c>
      <c r="L1632" t="n">
        <v>50</v>
      </c>
      <c r="M1632" t="n">
        <v>1</v>
      </c>
      <c r="Q1632" t="inlineStr">
        <is>
          <t>EA</t>
        </is>
      </c>
      <c r="R1632" t="inlineStr">
        <is>
          <t>Item</t>
        </is>
      </c>
      <c r="S1632" t="n">
        <v>1</v>
      </c>
      <c r="T1632" t="n">
        <v>100</v>
      </c>
      <c r="U1632" t="n">
        <v>1</v>
      </c>
      <c r="V1632" t="n">
        <v>1</v>
      </c>
      <c r="W1632" t="inlineStr">
        <is>
          <t>Date</t>
        </is>
      </c>
      <c r="Z1632" s="153" t="n">
        <v>44938.62149305556</v>
      </c>
      <c r="AB1632" t="inlineStr">
        <is>
          <t>*</t>
        </is>
      </c>
      <c r="AD1632" t="inlineStr">
        <is>
          <t>Assembly Pull</t>
        </is>
      </c>
      <c r="AE1632" t="inlineStr">
        <is>
          <t>M1200</t>
        </is>
      </c>
      <c r="AI1632" t="n">
        <v>1</v>
      </c>
      <c r="AK1632" t="n">
        <v>1</v>
      </c>
      <c r="AL1632" t="n">
        <v>20</v>
      </c>
      <c r="AN1632" t="n">
        <v>0</v>
      </c>
      <c r="AO1632" t="n">
        <v>22</v>
      </c>
      <c r="AU1632" t="inlineStr">
        <is>
          <t>None</t>
        </is>
      </c>
      <c r="AV1632" t="inlineStr">
        <is>
          <t>*</t>
        </is>
      </c>
    </row>
    <row r="1633" ht="14.25" customHeight="1" s="152">
      <c r="A1633" t="inlineStr">
        <is>
          <t>SCR</t>
        </is>
      </c>
      <c r="B1633" t="n">
        <v>5</v>
      </c>
      <c r="C1633" t="inlineStr">
        <is>
          <t>A067K606-00</t>
        </is>
      </c>
      <c r="D1633" t="inlineStr">
        <is>
          <t>A067K606</t>
        </is>
      </c>
      <c r="E1633" t="inlineStr">
        <is>
          <t xml:space="preserve">                        A052K007</t>
        </is>
      </c>
      <c r="F1633" t="inlineStr">
        <is>
          <t>A052K007</t>
        </is>
      </c>
      <c r="G1633" t="inlineStr">
        <is>
          <t>EPA17-FLANGE</t>
        </is>
      </c>
      <c r="H1633" t="n">
        <v>1</v>
      </c>
      <c r="I1633" t="inlineStr">
        <is>
          <t>RAW MATERIAL</t>
        </is>
      </c>
      <c r="J1633" t="inlineStr">
        <is>
          <t>Active</t>
        </is>
      </c>
      <c r="L1633" t="n">
        <v>20</v>
      </c>
      <c r="M1633" t="n">
        <v>1</v>
      </c>
      <c r="Q1633" t="inlineStr">
        <is>
          <t>EA</t>
        </is>
      </c>
      <c r="R1633" t="inlineStr">
        <is>
          <t>Item</t>
        </is>
      </c>
      <c r="S1633" t="n">
        <v>2</v>
      </c>
      <c r="T1633" t="n">
        <v>100</v>
      </c>
      <c r="U1633" t="n">
        <v>1</v>
      </c>
      <c r="V1633" t="n">
        <v>2</v>
      </c>
      <c r="W1633" t="inlineStr">
        <is>
          <t>Date</t>
        </is>
      </c>
      <c r="Z1633" s="153" t="n">
        <v>44788.74</v>
      </c>
      <c r="AB1633" t="inlineStr">
        <is>
          <t>*</t>
        </is>
      </c>
      <c r="AD1633" t="inlineStr">
        <is>
          <t>Assembly Pull</t>
        </is>
      </c>
      <c r="AE1633" t="inlineStr">
        <is>
          <t>MFRJ KITS</t>
        </is>
      </c>
      <c r="AI1633" t="n">
        <v>2</v>
      </c>
      <c r="AK1633" t="n">
        <v>1</v>
      </c>
      <c r="AL1633" t="n">
        <v>20</v>
      </c>
      <c r="AN1633" t="n">
        <v>0</v>
      </c>
      <c r="AO1633" t="n">
        <v>22</v>
      </c>
      <c r="AU1633" t="inlineStr">
        <is>
          <t>None</t>
        </is>
      </c>
      <c r="AV1633" t="inlineStr">
        <is>
          <t>*</t>
        </is>
      </c>
    </row>
    <row r="1634" ht="14.25" customHeight="1" s="152">
      <c r="A1634" t="inlineStr">
        <is>
          <t>SCR</t>
        </is>
      </c>
      <c r="B1634" t="n">
        <v>4</v>
      </c>
      <c r="C1634" t="inlineStr">
        <is>
          <t>A067K606-00</t>
        </is>
      </c>
      <c r="D1634" t="inlineStr">
        <is>
          <t>A067K606</t>
        </is>
      </c>
      <c r="E1634" t="inlineStr">
        <is>
          <t xml:space="preserve">                -  A066J149</t>
        </is>
      </c>
      <c r="F1634" t="inlineStr">
        <is>
          <t>A066J149</t>
        </is>
      </c>
      <c r="G1634" t="inlineStr">
        <is>
          <t>BODY</t>
        </is>
      </c>
      <c r="H1634" t="n">
        <v>1</v>
      </c>
      <c r="I1634" t="inlineStr">
        <is>
          <t>SUB ASSEMBLY</t>
        </is>
      </c>
      <c r="J1634" t="inlineStr">
        <is>
          <t>Active</t>
        </is>
      </c>
      <c r="L1634" t="n">
        <v>20</v>
      </c>
      <c r="M1634" t="n">
        <v>1</v>
      </c>
      <c r="Q1634" t="inlineStr">
        <is>
          <t>EA</t>
        </is>
      </c>
      <c r="R1634" t="inlineStr">
        <is>
          <t>Item</t>
        </is>
      </c>
      <c r="S1634" t="n">
        <v>1</v>
      </c>
      <c r="T1634" t="n">
        <v>100</v>
      </c>
      <c r="U1634" t="n">
        <v>1</v>
      </c>
      <c r="V1634" t="n">
        <v>1</v>
      </c>
      <c r="W1634" t="inlineStr">
        <is>
          <t>Date</t>
        </is>
      </c>
      <c r="Z1634" s="153" t="n">
        <v>44788.74</v>
      </c>
      <c r="AB1634" t="inlineStr">
        <is>
          <t>*</t>
        </is>
      </c>
      <c r="AD1634" t="inlineStr">
        <is>
          <t>Assembly Pull</t>
        </is>
      </c>
      <c r="AE1634" t="inlineStr">
        <is>
          <t>MFRJ KITS</t>
        </is>
      </c>
      <c r="AI1634" t="n">
        <v>1</v>
      </c>
      <c r="AK1634" t="n">
        <v>1</v>
      </c>
      <c r="AL1634" t="n">
        <v>1</v>
      </c>
      <c r="AN1634" t="n">
        <v>1</v>
      </c>
      <c r="AO1634" t="n">
        <v>6</v>
      </c>
      <c r="AU1634" t="inlineStr">
        <is>
          <t>None</t>
        </is>
      </c>
      <c r="AV1634" t="inlineStr">
        <is>
          <t>*</t>
        </is>
      </c>
    </row>
    <row r="1635" ht="14.25" customHeight="1" s="152">
      <c r="A1635" t="inlineStr">
        <is>
          <t>SCR</t>
        </is>
      </c>
      <c r="B1635" t="n">
        <v>5</v>
      </c>
      <c r="C1635" t="inlineStr">
        <is>
          <t>A067K606-00</t>
        </is>
      </c>
      <c r="D1635" t="inlineStr">
        <is>
          <t>A067K606</t>
        </is>
      </c>
      <c r="E1635" t="inlineStr">
        <is>
          <t xml:space="preserve">                        A066J149F</t>
        </is>
      </c>
      <c r="F1635" t="inlineStr">
        <is>
          <t>A066J149</t>
        </is>
      </c>
      <c r="G1635" t="inlineStr">
        <is>
          <t>BODY FLAT</t>
        </is>
      </c>
      <c r="H1635" t="n">
        <v>1</v>
      </c>
      <c r="I1635" t="inlineStr">
        <is>
          <t>RAW MATERIAL</t>
        </is>
      </c>
      <c r="J1635" t="inlineStr">
        <is>
          <t>Active</t>
        </is>
      </c>
      <c r="L1635" t="n">
        <v>10</v>
      </c>
      <c r="M1635" t="n">
        <v>1</v>
      </c>
      <c r="Q1635" t="inlineStr">
        <is>
          <t>EA</t>
        </is>
      </c>
      <c r="R1635" t="inlineStr">
        <is>
          <t>Item</t>
        </is>
      </c>
      <c r="S1635" t="n">
        <v>1</v>
      </c>
      <c r="T1635" t="n">
        <v>100</v>
      </c>
      <c r="U1635" t="n">
        <v>1</v>
      </c>
      <c r="V1635" t="n">
        <v>1</v>
      </c>
      <c r="W1635" t="inlineStr">
        <is>
          <t>Date</t>
        </is>
      </c>
      <c r="Z1635" s="153" t="n">
        <v>44788.74</v>
      </c>
      <c r="AB1635" t="inlineStr">
        <is>
          <t>*</t>
        </is>
      </c>
      <c r="AD1635" t="inlineStr">
        <is>
          <t>Assembly Pull</t>
        </is>
      </c>
      <c r="AE1635" t="inlineStr">
        <is>
          <t>LSLASER</t>
        </is>
      </c>
      <c r="AI1635" t="n">
        <v>1</v>
      </c>
      <c r="AK1635" t="n">
        <v>1</v>
      </c>
      <c r="AL1635" t="n">
        <v>5</v>
      </c>
      <c r="AN1635" t="n">
        <v>0</v>
      </c>
      <c r="AO1635" t="n">
        <v>5</v>
      </c>
      <c r="AU1635" t="inlineStr">
        <is>
          <t>None</t>
        </is>
      </c>
      <c r="AV1635" t="inlineStr">
        <is>
          <t>*</t>
        </is>
      </c>
    </row>
    <row r="1636" ht="14.25" customHeight="1" s="152">
      <c r="A1636" t="inlineStr">
        <is>
          <t>SCR</t>
        </is>
      </c>
      <c r="B1636" t="n">
        <v>4</v>
      </c>
      <c r="C1636" t="inlineStr">
        <is>
          <t>A067K606-00</t>
        </is>
      </c>
      <c r="D1636" t="inlineStr">
        <is>
          <t>A067K606</t>
        </is>
      </c>
      <c r="E1636" t="inlineStr">
        <is>
          <t xml:space="preserve">                    A057X020</t>
        </is>
      </c>
      <c r="F1636" t="inlineStr">
        <is>
          <t>A057X020</t>
        </is>
      </c>
      <c r="G1636" t="inlineStr">
        <is>
          <t>STAGE V-FLANGED PLATE</t>
        </is>
      </c>
      <c r="H1636" t="n">
        <v>1</v>
      </c>
      <c r="I1636" t="inlineStr">
        <is>
          <t>RAW MATERIAL</t>
        </is>
      </c>
      <c r="J1636" t="inlineStr">
        <is>
          <t>Active</t>
        </is>
      </c>
      <c r="L1636" t="n">
        <v>30</v>
      </c>
      <c r="M1636" t="n">
        <v>1</v>
      </c>
      <c r="Q1636" t="inlineStr">
        <is>
          <t>EA</t>
        </is>
      </c>
      <c r="R1636" t="inlineStr">
        <is>
          <t>Item</t>
        </is>
      </c>
      <c r="S1636" t="n">
        <v>1</v>
      </c>
      <c r="T1636" t="n">
        <v>100</v>
      </c>
      <c r="U1636" t="n">
        <v>1</v>
      </c>
      <c r="V1636" t="n">
        <v>1</v>
      </c>
      <c r="W1636" t="inlineStr">
        <is>
          <t>Date</t>
        </is>
      </c>
      <c r="Z1636" s="153" t="n">
        <v>44788.74</v>
      </c>
      <c r="AB1636" t="inlineStr">
        <is>
          <t>*</t>
        </is>
      </c>
      <c r="AD1636" t="inlineStr">
        <is>
          <t>Assembly Pull</t>
        </is>
      </c>
      <c r="AE1636" t="inlineStr">
        <is>
          <t>MFRJ KITS</t>
        </is>
      </c>
      <c r="AI1636" t="n">
        <v>1</v>
      </c>
      <c r="AK1636" t="n">
        <v>1</v>
      </c>
      <c r="AL1636" t="n">
        <v>60</v>
      </c>
      <c r="AN1636" t="n">
        <v>0</v>
      </c>
      <c r="AO1636" t="n">
        <v>62</v>
      </c>
      <c r="AU1636" t="inlineStr">
        <is>
          <t>None</t>
        </is>
      </c>
      <c r="AV1636" t="inlineStr">
        <is>
          <t>*</t>
        </is>
      </c>
    </row>
    <row r="1637" ht="14.25" customHeight="1" s="152">
      <c r="A1637" t="inlineStr">
        <is>
          <t>SCR</t>
        </is>
      </c>
      <c r="B1637" t="n">
        <v>4</v>
      </c>
      <c r="C1637" t="inlineStr">
        <is>
          <t>A067K606-00</t>
        </is>
      </c>
      <c r="D1637" t="inlineStr">
        <is>
          <t>A067K606</t>
        </is>
      </c>
      <c r="E1637" t="inlineStr">
        <is>
          <t xml:space="preserve">                    A052K005</t>
        </is>
      </c>
      <c r="F1637" t="inlineStr">
        <is>
          <t>A052K005</t>
        </is>
      </c>
      <c r="G1637" t="inlineStr">
        <is>
          <t>EPA17-VERTICAL PLATE, FLANGED</t>
        </is>
      </c>
      <c r="H1637" t="n">
        <v>1</v>
      </c>
      <c r="I1637" t="inlineStr">
        <is>
          <t>RAW MATERIAL</t>
        </is>
      </c>
      <c r="J1637" t="inlineStr">
        <is>
          <t>Active</t>
        </is>
      </c>
      <c r="L1637" t="n">
        <v>40</v>
      </c>
      <c r="M1637" t="n">
        <v>1</v>
      </c>
      <c r="Q1637" t="inlineStr">
        <is>
          <t>EA</t>
        </is>
      </c>
      <c r="R1637" t="inlineStr">
        <is>
          <t>Item</t>
        </is>
      </c>
      <c r="S1637" t="n">
        <v>1</v>
      </c>
      <c r="T1637" t="n">
        <v>100</v>
      </c>
      <c r="U1637" t="n">
        <v>1</v>
      </c>
      <c r="V1637" t="n">
        <v>1</v>
      </c>
      <c r="W1637" t="inlineStr">
        <is>
          <t>Date</t>
        </is>
      </c>
      <c r="Z1637" s="153" t="n">
        <v>44788.74</v>
      </c>
      <c r="AB1637" t="inlineStr">
        <is>
          <t>*</t>
        </is>
      </c>
      <c r="AD1637" t="inlineStr">
        <is>
          <t>Assembly Pull</t>
        </is>
      </c>
      <c r="AE1637" t="inlineStr">
        <is>
          <t>MFRJ KITS</t>
        </is>
      </c>
      <c r="AI1637" t="n">
        <v>1</v>
      </c>
      <c r="AK1637" t="n">
        <v>1</v>
      </c>
      <c r="AL1637" t="n">
        <v>20</v>
      </c>
      <c r="AN1637" t="n">
        <v>0</v>
      </c>
      <c r="AO1637" t="n">
        <v>22</v>
      </c>
      <c r="AU1637" t="inlineStr">
        <is>
          <t>None</t>
        </is>
      </c>
      <c r="AV1637" t="inlineStr">
        <is>
          <t>*</t>
        </is>
      </c>
    </row>
    <row r="1638" ht="14.25" customHeight="1" s="152">
      <c r="A1638" t="inlineStr">
        <is>
          <t>SCR</t>
        </is>
      </c>
      <c r="B1638" t="n">
        <v>4</v>
      </c>
      <c r="C1638" t="inlineStr">
        <is>
          <t>A067K606-00</t>
        </is>
      </c>
      <c r="D1638" t="inlineStr">
        <is>
          <t>A067K606</t>
        </is>
      </c>
      <c r="E1638" t="inlineStr">
        <is>
          <t xml:space="preserve">                -  A066J151</t>
        </is>
      </c>
      <c r="F1638" t="inlineStr">
        <is>
          <t>A066J151</t>
        </is>
      </c>
      <c r="G1638" t="inlineStr">
        <is>
          <t>BODY</t>
        </is>
      </c>
      <c r="H1638" t="n">
        <v>1</v>
      </c>
      <c r="I1638" t="inlineStr">
        <is>
          <t>SUB ASSEMBLY</t>
        </is>
      </c>
      <c r="J1638" t="inlineStr">
        <is>
          <t>Active</t>
        </is>
      </c>
      <c r="L1638" t="n">
        <v>50</v>
      </c>
      <c r="M1638" t="n">
        <v>1</v>
      </c>
      <c r="Q1638" t="inlineStr">
        <is>
          <t>EA</t>
        </is>
      </c>
      <c r="R1638" t="inlineStr">
        <is>
          <t>Item</t>
        </is>
      </c>
      <c r="S1638" t="n">
        <v>1</v>
      </c>
      <c r="T1638" t="n">
        <v>100</v>
      </c>
      <c r="U1638" t="n">
        <v>1</v>
      </c>
      <c r="V1638" t="n">
        <v>1</v>
      </c>
      <c r="W1638" t="inlineStr">
        <is>
          <t>Date</t>
        </is>
      </c>
      <c r="Z1638" s="153" t="n">
        <v>44788.74</v>
      </c>
      <c r="AB1638" t="inlineStr">
        <is>
          <t>*</t>
        </is>
      </c>
      <c r="AD1638" t="inlineStr">
        <is>
          <t>Assembly Pull</t>
        </is>
      </c>
      <c r="AE1638" t="inlineStr">
        <is>
          <t>LSLASER</t>
        </is>
      </c>
      <c r="AI1638" t="n">
        <v>1</v>
      </c>
      <c r="AK1638" t="n">
        <v>1</v>
      </c>
      <c r="AL1638" t="n">
        <v>1</v>
      </c>
      <c r="AN1638" t="n">
        <v>1</v>
      </c>
      <c r="AO1638" t="n">
        <v>6</v>
      </c>
      <c r="AU1638" t="inlineStr">
        <is>
          <t>None</t>
        </is>
      </c>
      <c r="AV1638" t="inlineStr">
        <is>
          <t>*</t>
        </is>
      </c>
    </row>
    <row r="1639" ht="14.25" customHeight="1" s="152">
      <c r="A1639" t="inlineStr">
        <is>
          <t>SCR</t>
        </is>
      </c>
      <c r="B1639" t="n">
        <v>5</v>
      </c>
      <c r="C1639" t="inlineStr">
        <is>
          <t>A067K606-00</t>
        </is>
      </c>
      <c r="D1639" t="inlineStr">
        <is>
          <t>A067K606</t>
        </is>
      </c>
      <c r="E1639" t="inlineStr">
        <is>
          <t xml:space="preserve">                        A066J151F</t>
        </is>
      </c>
      <c r="F1639" t="inlineStr">
        <is>
          <t>A066J151</t>
        </is>
      </c>
      <c r="G1639" t="inlineStr">
        <is>
          <t>BODY</t>
        </is>
      </c>
      <c r="H1639" t="n">
        <v>1</v>
      </c>
      <c r="I1639" t="inlineStr">
        <is>
          <t>RAW MATERIAL</t>
        </is>
      </c>
      <c r="J1639" t="inlineStr">
        <is>
          <t>Active</t>
        </is>
      </c>
      <c r="L1639" t="n">
        <v>10</v>
      </c>
      <c r="M1639" t="n">
        <v>1</v>
      </c>
      <c r="Q1639" t="inlineStr">
        <is>
          <t>EA</t>
        </is>
      </c>
      <c r="R1639" t="inlineStr">
        <is>
          <t>Item</t>
        </is>
      </c>
      <c r="S1639" t="n">
        <v>1</v>
      </c>
      <c r="T1639" t="n">
        <v>100</v>
      </c>
      <c r="U1639" t="n">
        <v>1</v>
      </c>
      <c r="V1639" t="n">
        <v>1</v>
      </c>
      <c r="W1639" t="inlineStr">
        <is>
          <t>Date</t>
        </is>
      </c>
      <c r="Z1639" s="153" t="n">
        <v>44937.87070601852</v>
      </c>
      <c r="AB1639" t="inlineStr">
        <is>
          <t>*</t>
        </is>
      </c>
      <c r="AD1639" t="inlineStr">
        <is>
          <t>Assembly Pull</t>
        </is>
      </c>
      <c r="AE1639" t="inlineStr">
        <is>
          <t>LSLASER</t>
        </is>
      </c>
      <c r="AI1639" t="n">
        <v>1</v>
      </c>
      <c r="AK1639" t="n">
        <v>1</v>
      </c>
      <c r="AL1639" t="n">
        <v>5</v>
      </c>
      <c r="AN1639" t="n">
        <v>0</v>
      </c>
      <c r="AO1639" t="n">
        <v>5</v>
      </c>
      <c r="AU1639" t="inlineStr">
        <is>
          <t>None</t>
        </is>
      </c>
      <c r="AV1639" t="inlineStr">
        <is>
          <t>*</t>
        </is>
      </c>
    </row>
    <row r="1640" ht="14.25" customHeight="1" s="152">
      <c r="A1640" t="inlineStr">
        <is>
          <t>SCR</t>
        </is>
      </c>
      <c r="B1640" t="n">
        <v>4</v>
      </c>
      <c r="C1640" t="inlineStr">
        <is>
          <t>A067K606-00</t>
        </is>
      </c>
      <c r="D1640" t="inlineStr">
        <is>
          <t>A067K606</t>
        </is>
      </c>
      <c r="E1640" t="inlineStr">
        <is>
          <t xml:space="preserve">                    A059L451</t>
        </is>
      </c>
      <c r="F1640" t="inlineStr">
        <is>
          <t>A059L451</t>
        </is>
      </c>
      <c r="G1640" t="inlineStr">
        <is>
          <t>EPA17-PIPE COUPLING</t>
        </is>
      </c>
      <c r="H1640" t="n">
        <v>1</v>
      </c>
      <c r="I1640" t="inlineStr">
        <is>
          <t>RAW MATERIAL</t>
        </is>
      </c>
      <c r="J1640" t="inlineStr">
        <is>
          <t>Active</t>
        </is>
      </c>
      <c r="L1640" t="n">
        <v>60</v>
      </c>
      <c r="M1640" t="n">
        <v>1</v>
      </c>
      <c r="Q1640" t="inlineStr">
        <is>
          <t>EA</t>
        </is>
      </c>
      <c r="R1640" t="inlineStr">
        <is>
          <t>Item</t>
        </is>
      </c>
      <c r="S1640" t="n">
        <v>2</v>
      </c>
      <c r="T1640" t="n">
        <v>100</v>
      </c>
      <c r="U1640" t="n">
        <v>1</v>
      </c>
      <c r="V1640" t="n">
        <v>2</v>
      </c>
      <c r="W1640" t="inlineStr">
        <is>
          <t>Date</t>
        </is>
      </c>
      <c r="Z1640" s="153" t="n">
        <v>44788.74</v>
      </c>
      <c r="AB1640" t="inlineStr">
        <is>
          <t>*</t>
        </is>
      </c>
      <c r="AD1640" t="inlineStr">
        <is>
          <t>Assembly Pull</t>
        </is>
      </c>
      <c r="AE1640" t="inlineStr">
        <is>
          <t>M1200</t>
        </is>
      </c>
      <c r="AI1640" t="n">
        <v>2</v>
      </c>
      <c r="AK1640" t="n">
        <v>1</v>
      </c>
      <c r="AL1640" t="n">
        <v>50</v>
      </c>
      <c r="AN1640" t="n">
        <v>0</v>
      </c>
      <c r="AO1640" t="n">
        <v>52</v>
      </c>
      <c r="AU1640" t="inlineStr">
        <is>
          <t>None</t>
        </is>
      </c>
      <c r="AV1640" t="inlineStr">
        <is>
          <t>*</t>
        </is>
      </c>
    </row>
    <row r="1641" ht="14.25" customHeight="1" s="152">
      <c r="A1641" t="inlineStr">
        <is>
          <t>SCR</t>
        </is>
      </c>
      <c r="B1641" t="n">
        <v>2</v>
      </c>
      <c r="C1641" t="inlineStr">
        <is>
          <t>A067K606-00</t>
        </is>
      </c>
      <c r="D1641" t="inlineStr">
        <is>
          <t>A067K606</t>
        </is>
      </c>
      <c r="E1641" t="inlineStr">
        <is>
          <t xml:space="preserve">            A072J818</t>
        </is>
      </c>
      <c r="F1641" t="inlineStr">
        <is>
          <t>A072J818</t>
        </is>
      </c>
      <c r="G1641" t="inlineStr">
        <is>
          <t>INSULATION</t>
        </is>
      </c>
      <c r="H1641" t="n">
        <v>1</v>
      </c>
      <c r="I1641" t="inlineStr">
        <is>
          <t>RAW MATERIAL</t>
        </is>
      </c>
      <c r="J1641" t="inlineStr">
        <is>
          <t>Active</t>
        </is>
      </c>
      <c r="L1641" t="n">
        <v>31</v>
      </c>
      <c r="M1641" t="n">
        <v>1</v>
      </c>
      <c r="Q1641" t="inlineStr">
        <is>
          <t>EA</t>
        </is>
      </c>
      <c r="R1641" t="inlineStr">
        <is>
          <t>Item</t>
        </is>
      </c>
      <c r="S1641" t="n">
        <v>2</v>
      </c>
      <c r="T1641" t="n">
        <v>100</v>
      </c>
      <c r="U1641" t="n">
        <v>1</v>
      </c>
      <c r="V1641" t="n">
        <v>2</v>
      </c>
      <c r="W1641" t="inlineStr">
        <is>
          <t>Date</t>
        </is>
      </c>
      <c r="Z1641" s="153" t="n">
        <v>44984.71244212963</v>
      </c>
      <c r="AB1641" t="inlineStr">
        <is>
          <t>*</t>
        </is>
      </c>
      <c r="AC1641" t="inlineStr">
        <is>
          <t>MPTBR2287</t>
        </is>
      </c>
      <c r="AD1641" t="inlineStr">
        <is>
          <t>Assembly Pull</t>
        </is>
      </c>
      <c r="AE1641" t="inlineStr">
        <is>
          <t>MFRJ KITS</t>
        </is>
      </c>
      <c r="AI1641" t="n">
        <v>2</v>
      </c>
      <c r="AK1641" t="n">
        <v>1</v>
      </c>
      <c r="AL1641" t="n">
        <v>10</v>
      </c>
      <c r="AN1641" t="n">
        <v>0</v>
      </c>
      <c r="AO1641" t="n">
        <v>12</v>
      </c>
      <c r="AU1641" t="inlineStr">
        <is>
          <t>None</t>
        </is>
      </c>
      <c r="AV1641" t="inlineStr">
        <is>
          <t>*</t>
        </is>
      </c>
    </row>
    <row r="1642" ht="14.25" customHeight="1" s="152">
      <c r="A1642" t="inlineStr">
        <is>
          <t>SCR</t>
        </is>
      </c>
      <c r="B1642" t="n">
        <v>2</v>
      </c>
      <c r="C1642" t="inlineStr">
        <is>
          <t>A067K606-00</t>
        </is>
      </c>
      <c r="D1642" t="inlineStr">
        <is>
          <t>A067K606</t>
        </is>
      </c>
      <c r="E1642" t="inlineStr">
        <is>
          <t xml:space="preserve">            A066P392</t>
        </is>
      </c>
      <c r="F1642" t="inlineStr">
        <is>
          <t>A066P392</t>
        </is>
      </c>
      <c r="G1642" t="inlineStr">
        <is>
          <t>SHIELD,HEAT</t>
        </is>
      </c>
      <c r="H1642" t="n">
        <v>1</v>
      </c>
      <c r="I1642" t="inlineStr">
        <is>
          <t>RAW MATERIAL</t>
        </is>
      </c>
      <c r="J1642" t="inlineStr">
        <is>
          <t>Active</t>
        </is>
      </c>
      <c r="L1642" t="n">
        <v>40</v>
      </c>
      <c r="M1642" t="n">
        <v>1</v>
      </c>
      <c r="Q1642" t="inlineStr">
        <is>
          <t>EA</t>
        </is>
      </c>
      <c r="R1642" t="inlineStr">
        <is>
          <t>Item</t>
        </is>
      </c>
      <c r="S1642" t="n">
        <v>1</v>
      </c>
      <c r="T1642" t="n">
        <v>100</v>
      </c>
      <c r="U1642" t="n">
        <v>1</v>
      </c>
      <c r="V1642" t="n">
        <v>1</v>
      </c>
      <c r="W1642" t="inlineStr">
        <is>
          <t>Date</t>
        </is>
      </c>
      <c r="Z1642" s="153" t="n">
        <v>44788.74</v>
      </c>
      <c r="AB1642" t="inlineStr">
        <is>
          <t>*</t>
        </is>
      </c>
      <c r="AD1642" t="inlineStr">
        <is>
          <t>Assembly Pull</t>
        </is>
      </c>
      <c r="AE1642" t="inlineStr">
        <is>
          <t>MFRJ KITS</t>
        </is>
      </c>
      <c r="AI1642" t="n">
        <v>1</v>
      </c>
      <c r="AK1642" t="n">
        <v>1</v>
      </c>
      <c r="AL1642" t="n">
        <v>16</v>
      </c>
      <c r="AN1642" t="n">
        <v>0</v>
      </c>
      <c r="AO1642" t="n">
        <v>18</v>
      </c>
      <c r="AU1642" t="inlineStr">
        <is>
          <t>None</t>
        </is>
      </c>
      <c r="AV1642" t="inlineStr">
        <is>
          <t>*</t>
        </is>
      </c>
    </row>
    <row r="1643" ht="14.25" customHeight="1" s="152">
      <c r="A1643" t="inlineStr">
        <is>
          <t>SCR</t>
        </is>
      </c>
      <c r="B1643" t="n">
        <v>2</v>
      </c>
      <c r="C1643" t="inlineStr">
        <is>
          <t>A067K606-00</t>
        </is>
      </c>
      <c r="D1643" t="inlineStr">
        <is>
          <t>A067K606</t>
        </is>
      </c>
      <c r="E1643" t="inlineStr">
        <is>
          <t xml:space="preserve">            A066J128</t>
        </is>
      </c>
      <c r="F1643" t="inlineStr">
        <is>
          <t>A066J128</t>
        </is>
      </c>
      <c r="G1643" t="inlineStr">
        <is>
          <t>SHIELD,HEAT</t>
        </is>
      </c>
      <c r="H1643" t="n">
        <v>1</v>
      </c>
      <c r="I1643" t="inlineStr">
        <is>
          <t>RAW MATERIAL</t>
        </is>
      </c>
      <c r="J1643" t="inlineStr">
        <is>
          <t>Active</t>
        </is>
      </c>
      <c r="L1643" t="n">
        <v>50</v>
      </c>
      <c r="M1643" t="n">
        <v>1</v>
      </c>
      <c r="Q1643" t="inlineStr">
        <is>
          <t>EA</t>
        </is>
      </c>
      <c r="R1643" t="inlineStr">
        <is>
          <t>Item</t>
        </is>
      </c>
      <c r="S1643" t="n">
        <v>1</v>
      </c>
      <c r="T1643" t="n">
        <v>100</v>
      </c>
      <c r="U1643" t="n">
        <v>1</v>
      </c>
      <c r="V1643" t="n">
        <v>1</v>
      </c>
      <c r="W1643" t="inlineStr">
        <is>
          <t>Date</t>
        </is>
      </c>
      <c r="Z1643" s="153" t="n">
        <v>44788.74</v>
      </c>
      <c r="AB1643" t="inlineStr">
        <is>
          <t>*</t>
        </is>
      </c>
      <c r="AD1643" t="inlineStr">
        <is>
          <t>Assembly Pull</t>
        </is>
      </c>
      <c r="AE1643" t="inlineStr">
        <is>
          <t>MFRJ KITS</t>
        </is>
      </c>
      <c r="AI1643" t="n">
        <v>1</v>
      </c>
      <c r="AK1643" t="n">
        <v>1</v>
      </c>
      <c r="AL1643" t="n">
        <v>16</v>
      </c>
      <c r="AN1643" t="n">
        <v>0</v>
      </c>
      <c r="AO1643" t="n">
        <v>18</v>
      </c>
      <c r="AU1643" t="inlineStr">
        <is>
          <t>None</t>
        </is>
      </c>
      <c r="AV1643" t="inlineStr">
        <is>
          <t>*</t>
        </is>
      </c>
    </row>
    <row r="1644" ht="14.25" customHeight="1" s="152">
      <c r="A1644" t="inlineStr">
        <is>
          <t>SCR</t>
        </is>
      </c>
      <c r="B1644" t="n">
        <v>2</v>
      </c>
      <c r="C1644" t="inlineStr">
        <is>
          <t>A067K606-00</t>
        </is>
      </c>
      <c r="D1644" t="inlineStr">
        <is>
          <t>A067K606</t>
        </is>
      </c>
      <c r="E1644" t="inlineStr">
        <is>
          <t xml:space="preserve">            A030J203</t>
        </is>
      </c>
      <c r="F1644" t="inlineStr">
        <is>
          <t>A030J203</t>
        </is>
      </c>
      <c r="G1644" t="inlineStr">
        <is>
          <t>LIFT HOOK- BRACKET SUPPORT</t>
        </is>
      </c>
      <c r="H1644" t="n">
        <v>1</v>
      </c>
      <c r="I1644" t="inlineStr">
        <is>
          <t>RAW MATERIAL</t>
        </is>
      </c>
      <c r="J1644" t="inlineStr">
        <is>
          <t>Active</t>
        </is>
      </c>
      <c r="L1644" t="n">
        <v>60</v>
      </c>
      <c r="M1644" t="n">
        <v>1</v>
      </c>
      <c r="Q1644" t="inlineStr">
        <is>
          <t>EA</t>
        </is>
      </c>
      <c r="R1644" t="inlineStr">
        <is>
          <t>Item</t>
        </is>
      </c>
      <c r="S1644" t="n">
        <v>2</v>
      </c>
      <c r="T1644" t="n">
        <v>100</v>
      </c>
      <c r="U1644" t="n">
        <v>1</v>
      </c>
      <c r="V1644" t="n">
        <v>2</v>
      </c>
      <c r="W1644" t="inlineStr">
        <is>
          <t>Date</t>
        </is>
      </c>
      <c r="Z1644" s="153" t="n">
        <v>44984.71244212963</v>
      </c>
      <c r="AB1644" t="inlineStr">
        <is>
          <t>*</t>
        </is>
      </c>
      <c r="AC1644" t="inlineStr">
        <is>
          <t>MPTBR2287</t>
        </is>
      </c>
      <c r="AD1644" t="inlineStr">
        <is>
          <t>Assembly Pull</t>
        </is>
      </c>
      <c r="AE1644" t="inlineStr">
        <is>
          <t>M1200</t>
        </is>
      </c>
      <c r="AI1644" t="n">
        <v>2</v>
      </c>
      <c r="AK1644" t="n">
        <v>1</v>
      </c>
      <c r="AL1644" t="n">
        <v>10</v>
      </c>
      <c r="AN1644" t="n">
        <v>0</v>
      </c>
      <c r="AO1644" t="n">
        <v>12</v>
      </c>
      <c r="AU1644" t="inlineStr">
        <is>
          <t>None</t>
        </is>
      </c>
      <c r="AV1644" t="inlineStr">
        <is>
          <t>*</t>
        </is>
      </c>
    </row>
    <row r="1645" ht="14.25" customHeight="1" s="152">
      <c r="A1645" t="inlineStr">
        <is>
          <t>SCR</t>
        </is>
      </c>
      <c r="B1645" t="n">
        <v>1</v>
      </c>
      <c r="C1645" t="inlineStr">
        <is>
          <t>A067L338-00</t>
        </is>
      </c>
      <c r="D1645" t="inlineStr">
        <is>
          <t>A067L338</t>
        </is>
      </c>
      <c r="E1645" t="inlineStr">
        <is>
          <t xml:space="preserve">    -  A067L338P</t>
        </is>
      </c>
      <c r="F1645" t="inlineStr">
        <is>
          <t>A067L338</t>
        </is>
      </c>
      <c r="G1645" t="inlineStr">
        <is>
          <t>EPA24-OUTLET MODULE-EO</t>
        </is>
      </c>
      <c r="H1645" t="n">
        <v>1</v>
      </c>
      <c r="I1645" t="inlineStr">
        <is>
          <t>PHANTOM</t>
        </is>
      </c>
      <c r="J1645" t="inlineStr">
        <is>
          <t>PHANTOM</t>
        </is>
      </c>
      <c r="L1645" t="n">
        <v>10</v>
      </c>
      <c r="M1645" t="n">
        <v>1</v>
      </c>
      <c r="Q1645" t="inlineStr">
        <is>
          <t>EA</t>
        </is>
      </c>
      <c r="R1645" t="inlineStr">
        <is>
          <t>Item</t>
        </is>
      </c>
      <c r="S1645" t="n">
        <v>1</v>
      </c>
      <c r="T1645" t="n">
        <v>100</v>
      </c>
      <c r="U1645" t="n">
        <v>1</v>
      </c>
      <c r="V1645" t="n">
        <v>1</v>
      </c>
      <c r="W1645" t="inlineStr">
        <is>
          <t>Date</t>
        </is>
      </c>
      <c r="Z1645" s="153" t="n">
        <v>44788.74888888889</v>
      </c>
      <c r="AB1645" t="inlineStr">
        <is>
          <t>*</t>
        </is>
      </c>
      <c r="AD1645" t="inlineStr">
        <is>
          <t>Phantom</t>
        </is>
      </c>
      <c r="AI1645" t="n">
        <v>1</v>
      </c>
      <c r="AK1645" t="n">
        <v>1</v>
      </c>
      <c r="AL1645" t="n">
        <v>0</v>
      </c>
      <c r="AN1645" t="n">
        <v>3</v>
      </c>
      <c r="AO1645" t="n">
        <v>84</v>
      </c>
      <c r="AU1645" t="inlineStr">
        <is>
          <t>None</t>
        </is>
      </c>
    </row>
    <row r="1646" ht="14.25" customHeight="1" s="152">
      <c r="A1646" t="inlineStr">
        <is>
          <t>SCR</t>
        </is>
      </c>
      <c r="B1646" t="n">
        <v>2</v>
      </c>
      <c r="C1646" t="inlineStr">
        <is>
          <t>A067L338-00</t>
        </is>
      </c>
      <c r="D1646" t="inlineStr">
        <is>
          <t>A067L338</t>
        </is>
      </c>
      <c r="E1646" t="inlineStr">
        <is>
          <t xml:space="preserve">        -  A066X113</t>
        </is>
      </c>
      <c r="F1646" t="inlineStr">
        <is>
          <t>A066X113</t>
        </is>
      </c>
      <c r="G1646" t="inlineStr">
        <is>
          <t>SUBMODULE, CATALYST</t>
        </is>
      </c>
      <c r="H1646" t="n">
        <v>1</v>
      </c>
      <c r="I1646" t="inlineStr">
        <is>
          <t>PHANTOM</t>
        </is>
      </c>
      <c r="J1646" t="inlineStr">
        <is>
          <t>PHANTOM</t>
        </is>
      </c>
      <c r="L1646" t="n">
        <v>10</v>
      </c>
      <c r="M1646" t="n">
        <v>1</v>
      </c>
      <c r="Q1646" t="inlineStr">
        <is>
          <t>EA</t>
        </is>
      </c>
      <c r="R1646" t="inlineStr">
        <is>
          <t>Item</t>
        </is>
      </c>
      <c r="S1646" t="n">
        <v>1</v>
      </c>
      <c r="T1646" t="n">
        <v>100</v>
      </c>
      <c r="U1646" t="n">
        <v>1</v>
      </c>
      <c r="V1646" t="n">
        <v>1</v>
      </c>
      <c r="W1646" t="inlineStr">
        <is>
          <t>Date</t>
        </is>
      </c>
      <c r="Z1646" s="153" t="n">
        <v>44788.74888888889</v>
      </c>
      <c r="AB1646" t="inlineStr">
        <is>
          <t>*</t>
        </is>
      </c>
      <c r="AD1646" t="inlineStr">
        <is>
          <t>Phantom</t>
        </is>
      </c>
      <c r="AI1646" t="n">
        <v>1</v>
      </c>
      <c r="AK1646" t="n">
        <v>1</v>
      </c>
      <c r="AL1646" t="n">
        <v>1</v>
      </c>
      <c r="AN1646" t="n">
        <v>3</v>
      </c>
      <c r="AO1646" t="n">
        <v>84</v>
      </c>
      <c r="AU1646" t="inlineStr">
        <is>
          <t>None</t>
        </is>
      </c>
    </row>
    <row r="1647" ht="14.25" customHeight="1" s="152">
      <c r="A1647" t="inlineStr">
        <is>
          <t>SCR</t>
        </is>
      </c>
      <c r="B1647" t="n">
        <v>3</v>
      </c>
      <c r="C1647" t="inlineStr">
        <is>
          <t>A067L338-00</t>
        </is>
      </c>
      <c r="D1647" t="inlineStr">
        <is>
          <t>A067L338</t>
        </is>
      </c>
      <c r="E1647" t="inlineStr">
        <is>
          <t xml:space="preserve">            -  A068M019</t>
        </is>
      </c>
      <c r="F1647" t="inlineStr">
        <is>
          <t>A068M019</t>
        </is>
      </c>
      <c r="G1647" t="inlineStr">
        <is>
          <t>MODULE,SCR CATALYST</t>
        </is>
      </c>
      <c r="H1647" t="n">
        <v>1</v>
      </c>
      <c r="I1647" t="inlineStr">
        <is>
          <t>SUB ASSEMBLY</t>
        </is>
      </c>
      <c r="J1647" t="inlineStr">
        <is>
          <t>Active</t>
        </is>
      </c>
      <c r="L1647" t="n">
        <v>12</v>
      </c>
      <c r="M1647" t="n">
        <v>1</v>
      </c>
      <c r="Q1647" t="inlineStr">
        <is>
          <t>EA</t>
        </is>
      </c>
      <c r="R1647" t="inlineStr">
        <is>
          <t>Item</t>
        </is>
      </c>
      <c r="S1647" t="n">
        <v>1</v>
      </c>
      <c r="T1647" t="n">
        <v>100</v>
      </c>
      <c r="U1647" t="n">
        <v>1</v>
      </c>
      <c r="V1647" t="n">
        <v>1</v>
      </c>
      <c r="W1647" t="inlineStr">
        <is>
          <t>Date</t>
        </is>
      </c>
      <c r="Z1647" s="153" t="n">
        <v>45160.62574074074</v>
      </c>
      <c r="AB1647" t="inlineStr">
        <is>
          <t>*</t>
        </is>
      </c>
      <c r="AD1647" t="inlineStr">
        <is>
          <t>Assembly Pull</t>
        </is>
      </c>
      <c r="AE1647" t="inlineStr">
        <is>
          <t>M1100</t>
        </is>
      </c>
      <c r="AI1647" t="n">
        <v>1</v>
      </c>
      <c r="AK1647" t="n">
        <v>1</v>
      </c>
      <c r="AL1647" t="n">
        <v>1</v>
      </c>
      <c r="AN1647" t="n">
        <v>2</v>
      </c>
      <c r="AO1647" t="n">
        <v>83</v>
      </c>
      <c r="AU1647" t="inlineStr">
        <is>
          <t>None</t>
        </is>
      </c>
      <c r="AV1647" t="inlineStr">
        <is>
          <t>*</t>
        </is>
      </c>
    </row>
    <row r="1648" ht="14.25" customHeight="1" s="152">
      <c r="A1648" t="inlineStr">
        <is>
          <t>SCR</t>
        </is>
      </c>
      <c r="B1648" t="n">
        <v>4</v>
      </c>
      <c r="C1648" t="inlineStr">
        <is>
          <t>A067L338-00</t>
        </is>
      </c>
      <c r="D1648" t="inlineStr">
        <is>
          <t>A067L338</t>
        </is>
      </c>
      <c r="E1648" t="inlineStr">
        <is>
          <t xml:space="preserve">                -  A068N733</t>
        </is>
      </c>
      <c r="F1648" t="inlineStr">
        <is>
          <t>A068N733</t>
        </is>
      </c>
      <c r="G1648" t="inlineStr">
        <is>
          <t>BODY</t>
        </is>
      </c>
      <c r="H1648" t="n">
        <v>1</v>
      </c>
      <c r="I1648" t="inlineStr">
        <is>
          <t>SUB ASSEMBLY</t>
        </is>
      </c>
      <c r="J1648" t="inlineStr">
        <is>
          <t>Active</t>
        </is>
      </c>
      <c r="L1648" t="n">
        <v>10</v>
      </c>
      <c r="M1648" t="n">
        <v>1</v>
      </c>
      <c r="Q1648" t="inlineStr">
        <is>
          <t>EA</t>
        </is>
      </c>
      <c r="R1648" t="inlineStr">
        <is>
          <t>Item</t>
        </is>
      </c>
      <c r="S1648" t="n">
        <v>1</v>
      </c>
      <c r="T1648" t="n">
        <v>100</v>
      </c>
      <c r="U1648" t="n">
        <v>1</v>
      </c>
      <c r="V1648" t="n">
        <v>1</v>
      </c>
      <c r="W1648" t="inlineStr">
        <is>
          <t>Date</t>
        </is>
      </c>
      <c r="Z1648" s="153" t="n">
        <v>45160.62574074074</v>
      </c>
      <c r="AB1648" t="inlineStr">
        <is>
          <t>*</t>
        </is>
      </c>
      <c r="AD1648" t="inlineStr">
        <is>
          <t>Assembly Pull</t>
        </is>
      </c>
      <c r="AE1648" t="inlineStr">
        <is>
          <t>C500</t>
        </is>
      </c>
      <c r="AI1648" t="n">
        <v>1</v>
      </c>
      <c r="AK1648" t="n">
        <v>1</v>
      </c>
      <c r="AL1648" t="n">
        <v>1</v>
      </c>
      <c r="AN1648" t="n">
        <v>1</v>
      </c>
      <c r="AO1648" t="n">
        <v>6</v>
      </c>
      <c r="AU1648" t="inlineStr">
        <is>
          <t>None</t>
        </is>
      </c>
      <c r="AV1648" t="inlineStr">
        <is>
          <t>*</t>
        </is>
      </c>
    </row>
    <row r="1649" ht="14.25" customHeight="1" s="152">
      <c r="A1649" t="inlineStr">
        <is>
          <t>SCR</t>
        </is>
      </c>
      <c r="B1649" t="n">
        <v>5</v>
      </c>
      <c r="C1649" t="inlineStr">
        <is>
          <t>A067L338-00</t>
        </is>
      </c>
      <c r="D1649" t="inlineStr">
        <is>
          <t>A067L338</t>
        </is>
      </c>
      <c r="E1649" t="inlineStr">
        <is>
          <t xml:space="preserve">                    -  A068N733F</t>
        </is>
      </c>
      <c r="F1649" t="inlineStr">
        <is>
          <t>A068N733</t>
        </is>
      </c>
      <c r="G1649" t="inlineStr">
        <is>
          <t>BODY FLAT</t>
        </is>
      </c>
      <c r="H1649" t="n">
        <v>1</v>
      </c>
      <c r="I1649" t="inlineStr">
        <is>
          <t>SUB ASSEMBLY</t>
        </is>
      </c>
      <c r="J1649" t="inlineStr">
        <is>
          <t>Active</t>
        </is>
      </c>
      <c r="L1649" t="n">
        <v>10</v>
      </c>
      <c r="M1649" t="n">
        <v>1</v>
      </c>
      <c r="Q1649" t="inlineStr">
        <is>
          <t>EA</t>
        </is>
      </c>
      <c r="R1649" t="inlineStr">
        <is>
          <t>Item</t>
        </is>
      </c>
      <c r="S1649" t="n">
        <v>1</v>
      </c>
      <c r="T1649" t="n">
        <v>100</v>
      </c>
      <c r="U1649" t="n">
        <v>1</v>
      </c>
      <c r="V1649" t="n">
        <v>1</v>
      </c>
      <c r="W1649" t="inlineStr">
        <is>
          <t>Date</t>
        </is>
      </c>
      <c r="Z1649" s="153" t="n">
        <v>45160.62574074074</v>
      </c>
      <c r="AB1649" t="inlineStr">
        <is>
          <t>*</t>
        </is>
      </c>
      <c r="AD1649" t="inlineStr">
        <is>
          <t>Assembly Pull</t>
        </is>
      </c>
      <c r="AE1649" t="inlineStr">
        <is>
          <t>LSLASER</t>
        </is>
      </c>
      <c r="AI1649" t="n">
        <v>1</v>
      </c>
      <c r="AK1649" t="n">
        <v>1</v>
      </c>
      <c r="AL1649" t="n">
        <v>5</v>
      </c>
      <c r="AN1649" t="n">
        <v>0</v>
      </c>
      <c r="AO1649" t="n">
        <v>5</v>
      </c>
      <c r="AU1649" t="inlineStr">
        <is>
          <t>None</t>
        </is>
      </c>
      <c r="AV1649" t="inlineStr">
        <is>
          <t>*</t>
        </is>
      </c>
    </row>
    <row r="1650" ht="14.25" customHeight="1" s="152">
      <c r="A1650" t="inlineStr">
        <is>
          <t>SCR</t>
        </is>
      </c>
      <c r="B1650" t="n">
        <v>6</v>
      </c>
      <c r="C1650" t="inlineStr">
        <is>
          <t>A067L338-00</t>
        </is>
      </c>
      <c r="D1650" t="inlineStr">
        <is>
          <t>A067L338</t>
        </is>
      </c>
      <c r="E1650" t="inlineStr">
        <is>
          <t xml:space="preserve">                            Q15778</t>
        </is>
      </c>
      <c r="F1650" t="inlineStr">
        <is>
          <t>Q15778</t>
        </is>
      </c>
      <c r="G1650" t="inlineStr">
        <is>
          <t>.071 MIN X 48" X 120" WIDE 439 STN STL.           CERTS TO ASTM-A176 REQUIRED WITH THE SHIPMENT.</t>
        </is>
      </c>
      <c r="H1650" t="n">
        <v>1</v>
      </c>
      <c r="I1650" t="inlineStr">
        <is>
          <t>RAW MATERIAL</t>
        </is>
      </c>
      <c r="J1650" t="inlineStr">
        <is>
          <t>Active</t>
        </is>
      </c>
      <c r="L1650" t="n">
        <v>10</v>
      </c>
      <c r="M1650" t="n">
        <v>1</v>
      </c>
      <c r="Q1650" t="inlineStr">
        <is>
          <t>SH</t>
        </is>
      </c>
      <c r="R1650" t="inlineStr">
        <is>
          <t>Item</t>
        </is>
      </c>
      <c r="S1650" t="n">
        <v>0.1429</v>
      </c>
      <c r="T1650" t="n">
        <v>100</v>
      </c>
      <c r="U1650" t="n">
        <v>1</v>
      </c>
      <c r="V1650" t="n">
        <v>0.1429</v>
      </c>
      <c r="W1650" t="inlineStr">
        <is>
          <t>Date</t>
        </is>
      </c>
      <c r="Z1650" s="153" t="n">
        <v>45160.62574074074</v>
      </c>
      <c r="AB1650" t="inlineStr">
        <is>
          <t>*</t>
        </is>
      </c>
      <c r="AD1650" t="inlineStr">
        <is>
          <t>Assembly Pull</t>
        </is>
      </c>
      <c r="AE1650" t="inlineStr">
        <is>
          <t>LSLASER</t>
        </is>
      </c>
      <c r="AI1650" t="n">
        <v>0.1429</v>
      </c>
      <c r="AK1650" t="n">
        <v>1</v>
      </c>
      <c r="AL1650" t="n">
        <v>12</v>
      </c>
      <c r="AN1650" t="n">
        <v>0</v>
      </c>
      <c r="AO1650" t="n">
        <v>12</v>
      </c>
      <c r="AU1650" t="inlineStr">
        <is>
          <t>None</t>
        </is>
      </c>
      <c r="AV1650" t="inlineStr">
        <is>
          <t>*</t>
        </is>
      </c>
    </row>
    <row r="1651" ht="14.25" customHeight="1" s="152">
      <c r="A1651" t="inlineStr">
        <is>
          <t>SCR</t>
        </is>
      </c>
      <c r="B1651" t="n">
        <v>4</v>
      </c>
      <c r="C1651" t="inlineStr">
        <is>
          <t>A067L338-00</t>
        </is>
      </c>
      <c r="D1651" t="inlineStr">
        <is>
          <t>A067L338</t>
        </is>
      </c>
      <c r="E1651" t="inlineStr">
        <is>
          <t xml:space="preserve">                    A067B296</t>
        </is>
      </c>
      <c r="F1651" t="inlineStr">
        <is>
          <t>A067B296</t>
        </is>
      </c>
      <c r="G1651" t="inlineStr">
        <is>
          <t>CATALYST,SELECTIVE CATALYTIC REDUCTION</t>
        </is>
      </c>
      <c r="H1651" t="n">
        <v>1</v>
      </c>
      <c r="I1651" t="inlineStr">
        <is>
          <t>RAW MATERIAL</t>
        </is>
      </c>
      <c r="J1651" t="inlineStr">
        <is>
          <t>Active</t>
        </is>
      </c>
      <c r="L1651" t="n">
        <v>20</v>
      </c>
      <c r="M1651" t="n">
        <v>1</v>
      </c>
      <c r="Q1651" t="inlineStr">
        <is>
          <t>EA</t>
        </is>
      </c>
      <c r="R1651" t="inlineStr">
        <is>
          <t>Item</t>
        </is>
      </c>
      <c r="S1651" t="n">
        <v>1</v>
      </c>
      <c r="T1651" t="n">
        <v>100</v>
      </c>
      <c r="U1651" t="n">
        <v>1</v>
      </c>
      <c r="V1651" t="n">
        <v>1</v>
      </c>
      <c r="W1651" t="inlineStr">
        <is>
          <t>Date</t>
        </is>
      </c>
      <c r="Z1651" s="153" t="n">
        <v>45160.62574074074</v>
      </c>
      <c r="AB1651" t="inlineStr">
        <is>
          <t>*</t>
        </is>
      </c>
      <c r="AD1651" t="inlineStr">
        <is>
          <t>Assembly Pull</t>
        </is>
      </c>
      <c r="AE1651" t="inlineStr">
        <is>
          <t>C500</t>
        </is>
      </c>
      <c r="AI1651" t="n">
        <v>1</v>
      </c>
      <c r="AK1651" t="n">
        <v>1</v>
      </c>
      <c r="AL1651" t="n">
        <v>10</v>
      </c>
      <c r="AN1651" t="n">
        <v>0</v>
      </c>
      <c r="AO1651" t="n">
        <v>12</v>
      </c>
      <c r="AU1651" t="inlineStr">
        <is>
          <t>None</t>
        </is>
      </c>
      <c r="AV1651" t="inlineStr">
        <is>
          <t>*</t>
        </is>
      </c>
    </row>
    <row r="1652" ht="14.25" customHeight="1" s="152">
      <c r="A1652" t="inlineStr">
        <is>
          <t>SCR</t>
        </is>
      </c>
      <c r="B1652" t="n">
        <v>4</v>
      </c>
      <c r="C1652" t="inlineStr">
        <is>
          <t>A067L338-00</t>
        </is>
      </c>
      <c r="D1652" t="inlineStr">
        <is>
          <t>A067L338</t>
        </is>
      </c>
      <c r="E1652" t="inlineStr">
        <is>
          <t xml:space="preserve">                    A066D090</t>
        </is>
      </c>
      <c r="F1652" t="inlineStr">
        <is>
          <t>A066D090</t>
        </is>
      </c>
      <c r="G1652" t="inlineStr">
        <is>
          <t>MAT,SUBSTRATE MOUNTING</t>
        </is>
      </c>
      <c r="H1652" t="n">
        <v>1</v>
      </c>
      <c r="I1652" t="inlineStr">
        <is>
          <t>RAW MATERIAL</t>
        </is>
      </c>
      <c r="J1652" t="inlineStr">
        <is>
          <t>Active</t>
        </is>
      </c>
      <c r="L1652" t="n">
        <v>30</v>
      </c>
      <c r="M1652" t="n">
        <v>1</v>
      </c>
      <c r="Q1652" t="inlineStr">
        <is>
          <t>EA</t>
        </is>
      </c>
      <c r="R1652" t="inlineStr">
        <is>
          <t>Item</t>
        </is>
      </c>
      <c r="S1652" t="n">
        <v>2</v>
      </c>
      <c r="T1652" t="n">
        <v>100</v>
      </c>
      <c r="U1652" t="n">
        <v>1</v>
      </c>
      <c r="V1652" t="n">
        <v>2</v>
      </c>
      <c r="W1652" t="inlineStr">
        <is>
          <t>Date</t>
        </is>
      </c>
      <c r="Z1652" s="153" t="n">
        <v>45160.62574074074</v>
      </c>
      <c r="AB1652" t="inlineStr">
        <is>
          <t>*</t>
        </is>
      </c>
      <c r="AD1652" t="inlineStr">
        <is>
          <t>Assembly Pull</t>
        </is>
      </c>
      <c r="AE1652" t="inlineStr">
        <is>
          <t>C500</t>
        </is>
      </c>
      <c r="AI1652" t="n">
        <v>2</v>
      </c>
      <c r="AK1652" t="n">
        <v>1</v>
      </c>
      <c r="AL1652" t="n">
        <v>15</v>
      </c>
      <c r="AN1652" t="n">
        <v>0</v>
      </c>
      <c r="AO1652" t="n">
        <v>17</v>
      </c>
      <c r="AU1652" t="inlineStr">
        <is>
          <t>None</t>
        </is>
      </c>
      <c r="AV1652" t="inlineStr">
        <is>
          <t>*</t>
        </is>
      </c>
    </row>
    <row r="1653" ht="14.25" customHeight="1" s="152">
      <c r="A1653" t="inlineStr">
        <is>
          <t>SCR</t>
        </is>
      </c>
      <c r="B1653" t="n">
        <v>4</v>
      </c>
      <c r="C1653" t="inlineStr">
        <is>
          <t>A067L338-00</t>
        </is>
      </c>
      <c r="D1653" t="inlineStr">
        <is>
          <t>A067L338</t>
        </is>
      </c>
      <c r="E1653" t="inlineStr">
        <is>
          <t xml:space="preserve">                -  A067B298</t>
        </is>
      </c>
      <c r="F1653" t="inlineStr">
        <is>
          <t>A067B298</t>
        </is>
      </c>
      <c r="G1653" t="inlineStr">
        <is>
          <t>CATALYST, AMMONIA SLIP</t>
        </is>
      </c>
      <c r="H1653" t="n">
        <v>1</v>
      </c>
      <c r="I1653" t="inlineStr">
        <is>
          <t>PHANTOM</t>
        </is>
      </c>
      <c r="J1653" t="inlineStr">
        <is>
          <t>PHANTOM</t>
        </is>
      </c>
      <c r="L1653" t="n">
        <v>40</v>
      </c>
      <c r="M1653" t="n">
        <v>1</v>
      </c>
      <c r="Q1653" t="inlineStr">
        <is>
          <t>EA</t>
        </is>
      </c>
      <c r="R1653" t="inlineStr">
        <is>
          <t>Item</t>
        </is>
      </c>
      <c r="S1653" t="n">
        <v>1</v>
      </c>
      <c r="T1653" t="n">
        <v>100</v>
      </c>
      <c r="U1653" t="n">
        <v>1</v>
      </c>
      <c r="V1653" t="n">
        <v>1</v>
      </c>
      <c r="W1653" t="inlineStr">
        <is>
          <t>Date</t>
        </is>
      </c>
      <c r="Z1653" s="153" t="n">
        <v>45160.62574074074</v>
      </c>
      <c r="AB1653" t="inlineStr">
        <is>
          <t>*</t>
        </is>
      </c>
      <c r="AD1653" t="inlineStr">
        <is>
          <t>Phantom</t>
        </is>
      </c>
      <c r="AI1653" t="n">
        <v>1</v>
      </c>
      <c r="AK1653" t="n">
        <v>1</v>
      </c>
      <c r="AL1653" t="n">
        <v>0</v>
      </c>
      <c r="AN1653" t="n">
        <v>0</v>
      </c>
      <c r="AO1653" t="n">
        <v>82</v>
      </c>
      <c r="AU1653" t="inlineStr">
        <is>
          <t>None</t>
        </is>
      </c>
    </row>
    <row r="1654" ht="14.25" customHeight="1" s="152">
      <c r="A1654" t="inlineStr">
        <is>
          <t>SCR</t>
        </is>
      </c>
      <c r="B1654" t="n">
        <v>5</v>
      </c>
      <c r="C1654" t="inlineStr">
        <is>
          <t>A067L338-00</t>
        </is>
      </c>
      <c r="D1654" t="inlineStr">
        <is>
          <t>A067L338</t>
        </is>
      </c>
      <c r="E1654" t="inlineStr">
        <is>
          <t xml:space="preserve">                        A067B298A</t>
        </is>
      </c>
      <c r="F1654" t="inlineStr">
        <is>
          <t>A067B298</t>
        </is>
      </c>
      <c r="G1654" t="inlineStr">
        <is>
          <t>CATALYST, AMMONIA SLIP</t>
        </is>
      </c>
      <c r="H1654" t="n">
        <v>1</v>
      </c>
      <c r="I1654" t="inlineStr">
        <is>
          <t>RAW MATERIAL</t>
        </is>
      </c>
      <c r="J1654" t="inlineStr">
        <is>
          <t>Active</t>
        </is>
      </c>
      <c r="L1654" t="n">
        <v>10</v>
      </c>
      <c r="M1654" t="n">
        <v>1</v>
      </c>
      <c r="Q1654" t="inlineStr">
        <is>
          <t>EA</t>
        </is>
      </c>
      <c r="R1654" t="inlineStr">
        <is>
          <t>Item</t>
        </is>
      </c>
      <c r="S1654" t="n">
        <v>1</v>
      </c>
      <c r="T1654" t="n">
        <v>100</v>
      </c>
      <c r="U1654" t="n">
        <v>1</v>
      </c>
      <c r="V1654" t="n">
        <v>1</v>
      </c>
      <c r="W1654" t="inlineStr">
        <is>
          <t>Date</t>
        </is>
      </c>
      <c r="Z1654" s="153" t="n">
        <v>45160.62574074074</v>
      </c>
      <c r="AB1654" t="inlineStr">
        <is>
          <t>*</t>
        </is>
      </c>
      <c r="AD1654" t="inlineStr">
        <is>
          <t>Assembly Pull</t>
        </is>
      </c>
      <c r="AE1654" t="inlineStr">
        <is>
          <t>C500</t>
        </is>
      </c>
      <c r="AI1654" t="n">
        <v>1</v>
      </c>
      <c r="AK1654" t="n">
        <v>1</v>
      </c>
      <c r="AL1654" t="n">
        <v>10</v>
      </c>
      <c r="AN1654" t="n">
        <v>0</v>
      </c>
      <c r="AO1654" t="n">
        <v>12</v>
      </c>
      <c r="AU1654" t="inlineStr">
        <is>
          <t>None</t>
        </is>
      </c>
      <c r="AV1654" t="inlineStr">
        <is>
          <t>*</t>
        </is>
      </c>
    </row>
    <row r="1655" ht="14.25" customHeight="1" s="152">
      <c r="A1655" t="inlineStr">
        <is>
          <t>SCR</t>
        </is>
      </c>
      <c r="B1655" t="n">
        <v>5</v>
      </c>
      <c r="C1655" t="inlineStr">
        <is>
          <t>A067L338-00</t>
        </is>
      </c>
      <c r="D1655" t="inlineStr">
        <is>
          <t>A067L338</t>
        </is>
      </c>
      <c r="E1655" t="inlineStr">
        <is>
          <t xml:space="preserve">                        Q196100</t>
        </is>
      </c>
      <c r="F1655" t="inlineStr">
        <is>
          <t>Q196100</t>
        </is>
      </c>
      <c r="G1655" t="inlineStr">
        <is>
          <t>PRECIOUS METAL PLATINUM PER PRINT</t>
        </is>
      </c>
      <c r="H1655" t="n">
        <v>1</v>
      </c>
      <c r="I1655" t="inlineStr">
        <is>
          <t>RAW MATERIAL</t>
        </is>
      </c>
      <c r="J1655" t="inlineStr">
        <is>
          <t>Active</t>
        </is>
      </c>
      <c r="L1655" t="n">
        <v>20</v>
      </c>
      <c r="M1655" t="n">
        <v>1</v>
      </c>
      <c r="Q1655" t="inlineStr">
        <is>
          <t>TZ</t>
        </is>
      </c>
      <c r="R1655" t="inlineStr">
        <is>
          <t>Item</t>
        </is>
      </c>
      <c r="S1655" t="n">
        <v>0.007557</v>
      </c>
      <c r="T1655" t="n">
        <v>100</v>
      </c>
      <c r="U1655" t="n">
        <v>1</v>
      </c>
      <c r="V1655" t="n">
        <v>0.007557</v>
      </c>
      <c r="W1655" t="inlineStr">
        <is>
          <t>Date</t>
        </is>
      </c>
      <c r="Z1655" s="153" t="n">
        <v>45160.62574074074</v>
      </c>
      <c r="AB1655" t="inlineStr">
        <is>
          <t>*</t>
        </is>
      </c>
      <c r="AD1655" t="inlineStr">
        <is>
          <t>Assembly Pull</t>
        </is>
      </c>
      <c r="AE1655" t="inlineStr">
        <is>
          <t>PGM</t>
        </is>
      </c>
      <c r="AI1655" t="n">
        <v>0.007557</v>
      </c>
      <c r="AK1655" t="n">
        <v>1</v>
      </c>
      <c r="AL1655" t="n">
        <v>80</v>
      </c>
      <c r="AN1655" t="n">
        <v>0</v>
      </c>
      <c r="AO1655" t="n">
        <v>82</v>
      </c>
      <c r="AU1655" t="inlineStr">
        <is>
          <t>None</t>
        </is>
      </c>
      <c r="AV1655" t="inlineStr">
        <is>
          <t>*</t>
        </is>
      </c>
    </row>
    <row r="1656" ht="14.25" customHeight="1" s="152">
      <c r="A1656" t="inlineStr">
        <is>
          <t>SCR</t>
        </is>
      </c>
      <c r="B1656" t="n">
        <v>3</v>
      </c>
      <c r="C1656" t="inlineStr">
        <is>
          <t>A067L338-00</t>
        </is>
      </c>
      <c r="D1656" t="inlineStr">
        <is>
          <t>A067L338</t>
        </is>
      </c>
      <c r="E1656" t="inlineStr">
        <is>
          <t xml:space="preserve">                A065T243</t>
        </is>
      </c>
      <c r="F1656" t="inlineStr">
        <is>
          <t>A065T243</t>
        </is>
      </c>
      <c r="G1656" t="inlineStr">
        <is>
          <t>ROLLED BODY</t>
        </is>
      </c>
      <c r="H1656" t="n">
        <v>1</v>
      </c>
      <c r="I1656" t="inlineStr">
        <is>
          <t>RAW MATERIAL</t>
        </is>
      </c>
      <c r="J1656" t="inlineStr">
        <is>
          <t>Active</t>
        </is>
      </c>
      <c r="L1656" t="n">
        <v>20</v>
      </c>
      <c r="M1656" t="n">
        <v>1</v>
      </c>
      <c r="Q1656" t="inlineStr">
        <is>
          <t>EA</t>
        </is>
      </c>
      <c r="R1656" t="inlineStr">
        <is>
          <t>Item</t>
        </is>
      </c>
      <c r="S1656" t="n">
        <v>1</v>
      </c>
      <c r="T1656" t="n">
        <v>100</v>
      </c>
      <c r="U1656" t="n">
        <v>1</v>
      </c>
      <c r="V1656" t="n">
        <v>1</v>
      </c>
      <c r="W1656" t="inlineStr">
        <is>
          <t>Date</t>
        </is>
      </c>
      <c r="Z1656" s="153" t="n">
        <v>44788.74888888889</v>
      </c>
      <c r="AB1656" t="inlineStr">
        <is>
          <t>*</t>
        </is>
      </c>
      <c r="AD1656" t="inlineStr">
        <is>
          <t>Assembly Pull</t>
        </is>
      </c>
      <c r="AE1656" t="inlineStr">
        <is>
          <t>MFRJ KITS</t>
        </is>
      </c>
      <c r="AI1656" t="n">
        <v>1</v>
      </c>
      <c r="AK1656" t="n">
        <v>1</v>
      </c>
      <c r="AL1656" t="n">
        <v>30</v>
      </c>
      <c r="AN1656" t="n">
        <v>0</v>
      </c>
      <c r="AO1656" t="n">
        <v>32</v>
      </c>
      <c r="AU1656" t="inlineStr">
        <is>
          <t>None</t>
        </is>
      </c>
      <c r="AV1656" t="inlineStr">
        <is>
          <t>*</t>
        </is>
      </c>
    </row>
    <row r="1657" ht="14.25" customHeight="1" s="152">
      <c r="A1657" t="inlineStr">
        <is>
          <t>SCR</t>
        </is>
      </c>
      <c r="B1657" t="n">
        <v>3</v>
      </c>
      <c r="C1657" t="inlineStr">
        <is>
          <t>A067L338-00</t>
        </is>
      </c>
      <c r="D1657" t="inlineStr">
        <is>
          <t>A067L338</t>
        </is>
      </c>
      <c r="E1657" t="inlineStr">
        <is>
          <t xml:space="preserve">            -  A066J138</t>
        </is>
      </c>
      <c r="F1657" t="inlineStr">
        <is>
          <t>A066J138</t>
        </is>
      </c>
      <c r="G1657" t="inlineStr">
        <is>
          <t>BODY,MUFFLER</t>
        </is>
      </c>
      <c r="H1657" t="n">
        <v>1</v>
      </c>
      <c r="I1657" t="inlineStr">
        <is>
          <t>SUB ASSEMBLY</t>
        </is>
      </c>
      <c r="J1657" t="inlineStr">
        <is>
          <t>Active</t>
        </is>
      </c>
      <c r="L1657" t="n">
        <v>30</v>
      </c>
      <c r="M1657" t="n">
        <v>1</v>
      </c>
      <c r="Q1657" t="inlineStr">
        <is>
          <t>EA</t>
        </is>
      </c>
      <c r="R1657" t="inlineStr">
        <is>
          <t>Item</t>
        </is>
      </c>
      <c r="S1657" t="n">
        <v>1</v>
      </c>
      <c r="T1657" t="n">
        <v>100</v>
      </c>
      <c r="U1657" t="n">
        <v>1</v>
      </c>
      <c r="V1657" t="n">
        <v>1</v>
      </c>
      <c r="W1657" t="inlineStr">
        <is>
          <t>Date</t>
        </is>
      </c>
      <c r="Z1657" s="153" t="n">
        <v>44788.74888888889</v>
      </c>
      <c r="AB1657" t="inlineStr">
        <is>
          <t>*</t>
        </is>
      </c>
      <c r="AD1657" t="inlineStr">
        <is>
          <t>Assembly Pull</t>
        </is>
      </c>
      <c r="AE1657" t="inlineStr">
        <is>
          <t>MFRJ KITS</t>
        </is>
      </c>
      <c r="AI1657" t="n">
        <v>1</v>
      </c>
      <c r="AK1657" t="n">
        <v>1</v>
      </c>
      <c r="AL1657" t="n">
        <v>1</v>
      </c>
      <c r="AN1657" t="n">
        <v>1</v>
      </c>
      <c r="AO1657" t="n">
        <v>6</v>
      </c>
      <c r="AU1657" t="inlineStr">
        <is>
          <t>None</t>
        </is>
      </c>
      <c r="AV1657" t="inlineStr">
        <is>
          <t>*</t>
        </is>
      </c>
    </row>
    <row r="1658" ht="14.25" customHeight="1" s="152">
      <c r="A1658" t="inlineStr">
        <is>
          <t>SCR</t>
        </is>
      </c>
      <c r="B1658" t="n">
        <v>4</v>
      </c>
      <c r="C1658" t="inlineStr">
        <is>
          <t>A067L338-00</t>
        </is>
      </c>
      <c r="D1658" t="inlineStr">
        <is>
          <t>A067L338</t>
        </is>
      </c>
      <c r="E1658" t="inlineStr">
        <is>
          <t xml:space="preserve">                    A066J138F</t>
        </is>
      </c>
      <c r="F1658" t="inlineStr">
        <is>
          <t>A066J138</t>
        </is>
      </c>
      <c r="G1658" t="inlineStr">
        <is>
          <t>BODY FLAT</t>
        </is>
      </c>
      <c r="H1658" t="n">
        <v>1</v>
      </c>
      <c r="I1658" t="inlineStr">
        <is>
          <t>RAW MATERIAL</t>
        </is>
      </c>
      <c r="J1658" t="inlineStr">
        <is>
          <t>Active</t>
        </is>
      </c>
      <c r="L1658" t="n">
        <v>10</v>
      </c>
      <c r="M1658" t="n">
        <v>1</v>
      </c>
      <c r="Q1658" t="inlineStr">
        <is>
          <t>EA</t>
        </is>
      </c>
      <c r="R1658" t="inlineStr">
        <is>
          <t>Item</t>
        </is>
      </c>
      <c r="S1658" t="n">
        <v>1</v>
      </c>
      <c r="T1658" t="n">
        <v>100</v>
      </c>
      <c r="U1658" t="n">
        <v>1</v>
      </c>
      <c r="V1658" t="n">
        <v>1</v>
      </c>
      <c r="W1658" t="inlineStr">
        <is>
          <t>Date</t>
        </is>
      </c>
      <c r="Z1658" s="153" t="n">
        <v>44937.84800925926</v>
      </c>
      <c r="AB1658" t="inlineStr">
        <is>
          <t>*</t>
        </is>
      </c>
      <c r="AD1658" t="inlineStr">
        <is>
          <t>Assembly Pull</t>
        </is>
      </c>
      <c r="AE1658" t="inlineStr">
        <is>
          <t>LSLASER</t>
        </is>
      </c>
      <c r="AI1658" t="n">
        <v>1</v>
      </c>
      <c r="AK1658" t="n">
        <v>1</v>
      </c>
      <c r="AL1658" t="n">
        <v>5</v>
      </c>
      <c r="AN1658" t="n">
        <v>0</v>
      </c>
      <c r="AO1658" t="n">
        <v>5</v>
      </c>
      <c r="AU1658" t="inlineStr">
        <is>
          <t>None</t>
        </is>
      </c>
      <c r="AV1658" t="inlineStr">
        <is>
          <t>*</t>
        </is>
      </c>
    </row>
    <row r="1659" ht="14.25" customHeight="1" s="152">
      <c r="A1659" t="inlineStr">
        <is>
          <t>SCR</t>
        </is>
      </c>
      <c r="B1659" t="n">
        <v>2</v>
      </c>
      <c r="C1659" t="inlineStr">
        <is>
          <t>A067L338-00</t>
        </is>
      </c>
      <c r="D1659" t="inlineStr">
        <is>
          <t>A067L338</t>
        </is>
      </c>
      <c r="E1659" t="inlineStr">
        <is>
          <t xml:space="preserve">        -  A066J966</t>
        </is>
      </c>
      <c r="F1659" t="inlineStr">
        <is>
          <t>A066J966</t>
        </is>
      </c>
      <c r="G1659" t="inlineStr">
        <is>
          <t>SUBMODULE,OUTLET</t>
        </is>
      </c>
      <c r="H1659" t="n">
        <v>1</v>
      </c>
      <c r="I1659" t="inlineStr">
        <is>
          <t>SUB ASSEMBLY</t>
        </is>
      </c>
      <c r="J1659" t="inlineStr">
        <is>
          <t>Active</t>
        </is>
      </c>
      <c r="L1659" t="n">
        <v>20</v>
      </c>
      <c r="M1659" t="n">
        <v>1</v>
      </c>
      <c r="Q1659" t="inlineStr">
        <is>
          <t>EA</t>
        </is>
      </c>
      <c r="R1659" t="inlineStr">
        <is>
          <t>Item</t>
        </is>
      </c>
      <c r="S1659" t="n">
        <v>1</v>
      </c>
      <c r="T1659" t="n">
        <v>100</v>
      </c>
      <c r="U1659" t="n">
        <v>1</v>
      </c>
      <c r="V1659" t="n">
        <v>1</v>
      </c>
      <c r="W1659" t="inlineStr">
        <is>
          <t>Date</t>
        </is>
      </c>
      <c r="Z1659" s="153" t="n">
        <v>44788.74888888889</v>
      </c>
      <c r="AB1659" t="inlineStr">
        <is>
          <t>*</t>
        </is>
      </c>
      <c r="AD1659" t="inlineStr">
        <is>
          <t>Assembly Pull</t>
        </is>
      </c>
      <c r="AE1659" t="inlineStr">
        <is>
          <t>M1200</t>
        </is>
      </c>
      <c r="AI1659" t="n">
        <v>1</v>
      </c>
      <c r="AK1659" t="n">
        <v>1</v>
      </c>
      <c r="AL1659" t="n">
        <v>1</v>
      </c>
      <c r="AN1659" t="n">
        <v>2</v>
      </c>
      <c r="AO1659" t="n">
        <v>63</v>
      </c>
      <c r="AU1659" t="inlineStr">
        <is>
          <t>None</t>
        </is>
      </c>
      <c r="AV1659" t="inlineStr">
        <is>
          <t>*</t>
        </is>
      </c>
    </row>
    <row r="1660" ht="14.25" customHeight="1" s="152">
      <c r="A1660" t="inlineStr">
        <is>
          <t>SCR</t>
        </is>
      </c>
      <c r="B1660" t="n">
        <v>3</v>
      </c>
      <c r="C1660" t="inlineStr">
        <is>
          <t>A067L338-00</t>
        </is>
      </c>
      <c r="D1660" t="inlineStr">
        <is>
          <t>A067L338</t>
        </is>
      </c>
      <c r="E1660" t="inlineStr">
        <is>
          <t xml:space="preserve">            -  A066J966P</t>
        </is>
      </c>
      <c r="F1660" t="inlineStr">
        <is>
          <t>A066J966</t>
        </is>
      </c>
      <c r="G1660" t="inlineStr">
        <is>
          <t>SUBMODULE,OUTLET</t>
        </is>
      </c>
      <c r="H1660" t="n">
        <v>1</v>
      </c>
      <c r="I1660" t="inlineStr">
        <is>
          <t>PHANTOM</t>
        </is>
      </c>
      <c r="J1660" t="inlineStr">
        <is>
          <t>PHANTOM</t>
        </is>
      </c>
      <c r="L1660" t="n">
        <v>10</v>
      </c>
      <c r="M1660" t="n">
        <v>1</v>
      </c>
      <c r="Q1660" t="inlineStr">
        <is>
          <t>EA</t>
        </is>
      </c>
      <c r="R1660" t="inlineStr">
        <is>
          <t>Item</t>
        </is>
      </c>
      <c r="S1660" t="n">
        <v>1</v>
      </c>
      <c r="T1660" t="n">
        <v>100</v>
      </c>
      <c r="U1660" t="n">
        <v>1</v>
      </c>
      <c r="V1660" t="n">
        <v>1</v>
      </c>
      <c r="W1660" t="inlineStr">
        <is>
          <t>Date</t>
        </is>
      </c>
      <c r="Z1660" s="153" t="n">
        <v>44788.74888888889</v>
      </c>
      <c r="AB1660" t="inlineStr">
        <is>
          <t>*</t>
        </is>
      </c>
      <c r="AD1660" t="inlineStr">
        <is>
          <t>Phantom</t>
        </is>
      </c>
      <c r="AI1660" t="n">
        <v>1</v>
      </c>
      <c r="AK1660" t="n">
        <v>1</v>
      </c>
      <c r="AL1660" t="n">
        <v>0</v>
      </c>
      <c r="AN1660" t="n">
        <v>1</v>
      </c>
      <c r="AO1660" t="n">
        <v>62</v>
      </c>
      <c r="AU1660" t="inlineStr">
        <is>
          <t>None</t>
        </is>
      </c>
    </row>
    <row r="1661" ht="14.25" customHeight="1" s="152">
      <c r="A1661" t="inlineStr">
        <is>
          <t>SCR</t>
        </is>
      </c>
      <c r="B1661" t="n">
        <v>4</v>
      </c>
      <c r="C1661" t="inlineStr">
        <is>
          <t>A067L338-00</t>
        </is>
      </c>
      <c r="D1661" t="inlineStr">
        <is>
          <t>A067L338</t>
        </is>
      </c>
      <c r="E1661" t="inlineStr">
        <is>
          <t xml:space="preserve">                -  A066J964</t>
        </is>
      </c>
      <c r="F1661" t="inlineStr">
        <is>
          <t>A066J964</t>
        </is>
      </c>
      <c r="G1661" t="inlineStr">
        <is>
          <t>SUBMODULE,TUBE</t>
        </is>
      </c>
      <c r="H1661" t="n">
        <v>1</v>
      </c>
      <c r="I1661" t="inlineStr">
        <is>
          <t>PHANTOM</t>
        </is>
      </c>
      <c r="J1661" t="inlineStr">
        <is>
          <t>PHANTOM</t>
        </is>
      </c>
      <c r="L1661" t="n">
        <v>10</v>
      </c>
      <c r="M1661" t="n">
        <v>1</v>
      </c>
      <c r="Q1661" t="inlineStr">
        <is>
          <t>EA</t>
        </is>
      </c>
      <c r="R1661" t="inlineStr">
        <is>
          <t>Item</t>
        </is>
      </c>
      <c r="S1661" t="n">
        <v>1</v>
      </c>
      <c r="T1661" t="n">
        <v>100</v>
      </c>
      <c r="U1661" t="n">
        <v>1</v>
      </c>
      <c r="V1661" t="n">
        <v>1</v>
      </c>
      <c r="W1661" t="inlineStr">
        <is>
          <t>Date</t>
        </is>
      </c>
      <c r="Z1661" s="153" t="n">
        <v>44788.74888888889</v>
      </c>
      <c r="AB1661" t="inlineStr">
        <is>
          <t>*</t>
        </is>
      </c>
      <c r="AD1661" t="inlineStr">
        <is>
          <t>Phantom</t>
        </is>
      </c>
      <c r="AI1661" t="n">
        <v>1</v>
      </c>
      <c r="AK1661" t="n">
        <v>1</v>
      </c>
      <c r="AL1661" t="n">
        <v>0</v>
      </c>
      <c r="AN1661" t="n">
        <v>0</v>
      </c>
      <c r="AO1661" t="n">
        <v>32</v>
      </c>
      <c r="AU1661" t="inlineStr">
        <is>
          <t>None</t>
        </is>
      </c>
    </row>
    <row r="1662" ht="14.25" customHeight="1" s="152">
      <c r="A1662" t="inlineStr">
        <is>
          <t>SCR</t>
        </is>
      </c>
      <c r="B1662" t="n">
        <v>5</v>
      </c>
      <c r="C1662" t="inlineStr">
        <is>
          <t>A067L338-00</t>
        </is>
      </c>
      <c r="D1662" t="inlineStr">
        <is>
          <t>A067L338</t>
        </is>
      </c>
      <c r="E1662" t="inlineStr">
        <is>
          <t xml:space="preserve">                    -  A066J177</t>
        </is>
      </c>
      <c r="F1662" t="inlineStr">
        <is>
          <t>A066J177</t>
        </is>
      </c>
      <c r="G1662" t="inlineStr">
        <is>
          <t>SUBMODULE,TUBE</t>
        </is>
      </c>
      <c r="H1662" t="n">
        <v>1</v>
      </c>
      <c r="I1662" t="inlineStr">
        <is>
          <t>PHANTOM</t>
        </is>
      </c>
      <c r="J1662" t="inlineStr">
        <is>
          <t>PHANTOM</t>
        </is>
      </c>
      <c r="L1662" t="n">
        <v>10</v>
      </c>
      <c r="M1662" t="n">
        <v>1</v>
      </c>
      <c r="Q1662" t="inlineStr">
        <is>
          <t>EA</t>
        </is>
      </c>
      <c r="R1662" t="inlineStr">
        <is>
          <t>Item</t>
        </is>
      </c>
      <c r="S1662" t="n">
        <v>1</v>
      </c>
      <c r="T1662" t="n">
        <v>100</v>
      </c>
      <c r="U1662" t="n">
        <v>1</v>
      </c>
      <c r="V1662" t="n">
        <v>1</v>
      </c>
      <c r="W1662" t="inlineStr">
        <is>
          <t>Date</t>
        </is>
      </c>
      <c r="Z1662" s="153" t="n">
        <v>44788.74888888889</v>
      </c>
      <c r="AB1662" t="inlineStr">
        <is>
          <t>*</t>
        </is>
      </c>
      <c r="AD1662" t="inlineStr">
        <is>
          <t>Phantom</t>
        </is>
      </c>
      <c r="AI1662" t="n">
        <v>1</v>
      </c>
      <c r="AK1662" t="n">
        <v>1</v>
      </c>
      <c r="AL1662" t="n">
        <v>0</v>
      </c>
      <c r="AN1662" t="n">
        <v>0</v>
      </c>
      <c r="AO1662" t="n">
        <v>32</v>
      </c>
      <c r="AU1662" t="inlineStr">
        <is>
          <t>None</t>
        </is>
      </c>
    </row>
    <row r="1663" ht="14.25" customHeight="1" s="152">
      <c r="A1663" t="inlineStr">
        <is>
          <t>SCR</t>
        </is>
      </c>
      <c r="B1663" t="n">
        <v>6</v>
      </c>
      <c r="C1663" t="inlineStr">
        <is>
          <t>A067L338-00</t>
        </is>
      </c>
      <c r="D1663" t="inlineStr">
        <is>
          <t>A067L338</t>
        </is>
      </c>
      <c r="E1663" t="inlineStr">
        <is>
          <t xml:space="preserve">                            A068D786</t>
        </is>
      </c>
      <c r="F1663" t="inlineStr">
        <is>
          <t>A068D786</t>
        </is>
      </c>
      <c r="G1663" t="inlineStr">
        <is>
          <t>SUBMODULE,TUBE</t>
        </is>
      </c>
      <c r="H1663" t="n">
        <v>1</v>
      </c>
      <c r="I1663" t="inlineStr">
        <is>
          <t>RAW MATERIAL</t>
        </is>
      </c>
      <c r="J1663" t="inlineStr">
        <is>
          <t>Active</t>
        </is>
      </c>
      <c r="L1663" t="n">
        <v>10</v>
      </c>
      <c r="M1663" t="n">
        <v>1</v>
      </c>
      <c r="Q1663" t="inlineStr">
        <is>
          <t>EA</t>
        </is>
      </c>
      <c r="R1663" t="inlineStr">
        <is>
          <t>Item</t>
        </is>
      </c>
      <c r="S1663" t="n">
        <v>1</v>
      </c>
      <c r="T1663" t="n">
        <v>100</v>
      </c>
      <c r="U1663" t="n">
        <v>1</v>
      </c>
      <c r="V1663" t="n">
        <v>1</v>
      </c>
      <c r="W1663" t="inlineStr">
        <is>
          <t>Date</t>
        </is>
      </c>
      <c r="Z1663" s="153" t="n">
        <v>44938.62123842593</v>
      </c>
      <c r="AB1663" t="inlineStr">
        <is>
          <t>*</t>
        </is>
      </c>
      <c r="AD1663" t="inlineStr">
        <is>
          <t>Assembly Pull</t>
        </is>
      </c>
      <c r="AE1663" t="inlineStr">
        <is>
          <t>MFRJ KITS</t>
        </is>
      </c>
      <c r="AI1663" t="n">
        <v>1</v>
      </c>
      <c r="AK1663" t="n">
        <v>1</v>
      </c>
      <c r="AL1663" t="n">
        <v>20</v>
      </c>
      <c r="AN1663" t="n">
        <v>0</v>
      </c>
      <c r="AO1663" t="n">
        <v>22</v>
      </c>
      <c r="AU1663" t="inlineStr">
        <is>
          <t>None</t>
        </is>
      </c>
      <c r="AV1663" t="inlineStr">
        <is>
          <t>*</t>
        </is>
      </c>
    </row>
    <row r="1664" ht="14.25" customHeight="1" s="152">
      <c r="A1664" t="inlineStr">
        <is>
          <t>SCR</t>
        </is>
      </c>
      <c r="B1664" t="n">
        <v>6</v>
      </c>
      <c r="C1664" t="inlineStr">
        <is>
          <t>A067L338-00</t>
        </is>
      </c>
      <c r="D1664" t="inlineStr">
        <is>
          <t>A067L338</t>
        </is>
      </c>
      <c r="E1664" t="inlineStr">
        <is>
          <t xml:space="preserve">                            A042L744</t>
        </is>
      </c>
      <c r="F1664" t="inlineStr">
        <is>
          <t>A042L744</t>
        </is>
      </c>
      <c r="G1664" t="inlineStr">
        <is>
          <t>OUTLET STEERING WHEEL</t>
        </is>
      </c>
      <c r="H1664" t="n">
        <v>1</v>
      </c>
      <c r="I1664" t="inlineStr">
        <is>
          <t>RAW MATERIAL</t>
        </is>
      </c>
      <c r="J1664" t="inlineStr">
        <is>
          <t>Active</t>
        </is>
      </c>
      <c r="L1664" t="n">
        <v>20</v>
      </c>
      <c r="M1664" t="n">
        <v>1</v>
      </c>
      <c r="Q1664" t="inlineStr">
        <is>
          <t>EA</t>
        </is>
      </c>
      <c r="R1664" t="inlineStr">
        <is>
          <t>Item</t>
        </is>
      </c>
      <c r="S1664" t="n">
        <v>1</v>
      </c>
      <c r="T1664" t="n">
        <v>100</v>
      </c>
      <c r="U1664" t="n">
        <v>1</v>
      </c>
      <c r="V1664" t="n">
        <v>1</v>
      </c>
      <c r="W1664" t="inlineStr">
        <is>
          <t>Date</t>
        </is>
      </c>
      <c r="Z1664" s="153" t="n">
        <v>44938.62131944444</v>
      </c>
      <c r="AB1664" t="inlineStr">
        <is>
          <t>*</t>
        </is>
      </c>
      <c r="AD1664" t="inlineStr">
        <is>
          <t>Assembly Pull</t>
        </is>
      </c>
      <c r="AE1664" t="inlineStr">
        <is>
          <t>MFRJ KITS</t>
        </is>
      </c>
      <c r="AI1664" t="n">
        <v>1</v>
      </c>
      <c r="AK1664" t="n">
        <v>1</v>
      </c>
      <c r="AL1664" t="n">
        <v>10</v>
      </c>
      <c r="AN1664" t="n">
        <v>0</v>
      </c>
      <c r="AO1664" t="n">
        <v>12</v>
      </c>
      <c r="AU1664" t="inlineStr">
        <is>
          <t>None</t>
        </is>
      </c>
      <c r="AV1664" t="inlineStr">
        <is>
          <t>*</t>
        </is>
      </c>
    </row>
    <row r="1665" ht="14.25" customHeight="1" s="152">
      <c r="A1665" t="inlineStr">
        <is>
          <t>SCR</t>
        </is>
      </c>
      <c r="B1665" t="n">
        <v>6</v>
      </c>
      <c r="C1665" t="inlineStr">
        <is>
          <t>A067L338-00</t>
        </is>
      </c>
      <c r="D1665" t="inlineStr">
        <is>
          <t>A067L338</t>
        </is>
      </c>
      <c r="E1665" t="inlineStr">
        <is>
          <t xml:space="preserve">                            A057D138</t>
        </is>
      </c>
      <c r="F1665" t="inlineStr">
        <is>
          <t>A057D138</t>
        </is>
      </c>
      <c r="G1665" t="inlineStr">
        <is>
          <t>EPA17-COUPLER</t>
        </is>
      </c>
      <c r="H1665" t="n">
        <v>1</v>
      </c>
      <c r="I1665" t="inlineStr">
        <is>
          <t>RAW MATERIAL</t>
        </is>
      </c>
      <c r="J1665" t="inlineStr">
        <is>
          <t>Active</t>
        </is>
      </c>
      <c r="L1665" t="n">
        <v>30</v>
      </c>
      <c r="M1665" t="n">
        <v>1</v>
      </c>
      <c r="Q1665" t="inlineStr">
        <is>
          <t>EA</t>
        </is>
      </c>
      <c r="R1665" t="inlineStr">
        <is>
          <t>Item</t>
        </is>
      </c>
      <c r="S1665" t="n">
        <v>1</v>
      </c>
      <c r="T1665" t="n">
        <v>100</v>
      </c>
      <c r="U1665" t="n">
        <v>1</v>
      </c>
      <c r="V1665" t="n">
        <v>1</v>
      </c>
      <c r="W1665" t="inlineStr">
        <is>
          <t>Date</t>
        </is>
      </c>
      <c r="Z1665" s="153" t="n">
        <v>44938.62138888889</v>
      </c>
      <c r="AB1665" t="inlineStr">
        <is>
          <t>*</t>
        </is>
      </c>
      <c r="AD1665" t="inlineStr">
        <is>
          <t>Assembly Pull</t>
        </is>
      </c>
      <c r="AE1665" t="inlineStr">
        <is>
          <t>M1200</t>
        </is>
      </c>
      <c r="AI1665" t="n">
        <v>1</v>
      </c>
      <c r="AK1665" t="n">
        <v>1</v>
      </c>
      <c r="AL1665" t="n">
        <v>30</v>
      </c>
      <c r="AN1665" t="n">
        <v>0</v>
      </c>
      <c r="AO1665" t="n">
        <v>32</v>
      </c>
      <c r="AU1665" t="inlineStr">
        <is>
          <t>None</t>
        </is>
      </c>
      <c r="AV1665" t="inlineStr">
        <is>
          <t>*</t>
        </is>
      </c>
    </row>
    <row r="1666" ht="14.25" customHeight="1" s="152">
      <c r="A1666" t="inlineStr">
        <is>
          <t>SCR</t>
        </is>
      </c>
      <c r="B1666" t="n">
        <v>6</v>
      </c>
      <c r="C1666" t="inlineStr">
        <is>
          <t>A067L338-00</t>
        </is>
      </c>
      <c r="D1666" t="inlineStr">
        <is>
          <t>A067L338</t>
        </is>
      </c>
      <c r="E1666" t="inlineStr">
        <is>
          <t xml:space="preserve">                            A052D016</t>
        </is>
      </c>
      <c r="F1666" t="inlineStr">
        <is>
          <t>A052D016</t>
        </is>
      </c>
      <c r="G1666" t="inlineStr">
        <is>
          <t>EPA17-PIPE COUPLER</t>
        </is>
      </c>
      <c r="H1666" t="n">
        <v>1</v>
      </c>
      <c r="I1666" t="inlineStr">
        <is>
          <t>RAW MATERIAL</t>
        </is>
      </c>
      <c r="J1666" t="inlineStr">
        <is>
          <t>Active</t>
        </is>
      </c>
      <c r="L1666" t="n">
        <v>40</v>
      </c>
      <c r="M1666" t="n">
        <v>1</v>
      </c>
      <c r="Q1666" t="inlineStr">
        <is>
          <t>EA</t>
        </is>
      </c>
      <c r="R1666" t="inlineStr">
        <is>
          <t>Item</t>
        </is>
      </c>
      <c r="S1666" t="n">
        <v>1</v>
      </c>
      <c r="T1666" t="n">
        <v>100</v>
      </c>
      <c r="U1666" t="n">
        <v>1</v>
      </c>
      <c r="V1666" t="n">
        <v>1</v>
      </c>
      <c r="W1666" t="inlineStr">
        <is>
          <t>Date</t>
        </is>
      </c>
      <c r="Z1666" s="153" t="n">
        <v>44938.6214699074</v>
      </c>
      <c r="AB1666" t="inlineStr">
        <is>
          <t>*</t>
        </is>
      </c>
      <c r="AD1666" t="inlineStr">
        <is>
          <t>Assembly Pull</t>
        </is>
      </c>
      <c r="AE1666" t="inlineStr">
        <is>
          <t>M1200</t>
        </is>
      </c>
      <c r="AI1666" t="n">
        <v>1</v>
      </c>
      <c r="AK1666" t="n">
        <v>1</v>
      </c>
      <c r="AL1666" t="n">
        <v>30</v>
      </c>
      <c r="AN1666" t="n">
        <v>0</v>
      </c>
      <c r="AO1666" t="n">
        <v>32</v>
      </c>
      <c r="AU1666" t="inlineStr">
        <is>
          <t>None</t>
        </is>
      </c>
      <c r="AV1666" t="inlineStr">
        <is>
          <t>*</t>
        </is>
      </c>
    </row>
    <row r="1667" ht="14.25" customHeight="1" s="152">
      <c r="A1667" t="inlineStr">
        <is>
          <t>SCR</t>
        </is>
      </c>
      <c r="B1667" t="n">
        <v>6</v>
      </c>
      <c r="C1667" t="inlineStr">
        <is>
          <t>A067L338-00</t>
        </is>
      </c>
      <c r="D1667" t="inlineStr">
        <is>
          <t>A067L338</t>
        </is>
      </c>
      <c r="E1667" t="inlineStr">
        <is>
          <t xml:space="preserve">                            A057X013</t>
        </is>
      </c>
      <c r="F1667" t="inlineStr">
        <is>
          <t>A057X013</t>
        </is>
      </c>
      <c r="G1667" t="inlineStr">
        <is>
          <t>EPA17-SENSOR COUPLING</t>
        </is>
      </c>
      <c r="H1667" t="n">
        <v>1</v>
      </c>
      <c r="I1667" t="inlineStr">
        <is>
          <t>RAW MATERIAL</t>
        </is>
      </c>
      <c r="J1667" t="inlineStr">
        <is>
          <t>Active</t>
        </is>
      </c>
      <c r="L1667" t="n">
        <v>50</v>
      </c>
      <c r="M1667" t="n">
        <v>1</v>
      </c>
      <c r="Q1667" t="inlineStr">
        <is>
          <t>EA</t>
        </is>
      </c>
      <c r="R1667" t="inlineStr">
        <is>
          <t>Item</t>
        </is>
      </c>
      <c r="S1667" t="n">
        <v>1</v>
      </c>
      <c r="T1667" t="n">
        <v>100</v>
      </c>
      <c r="U1667" t="n">
        <v>1</v>
      </c>
      <c r="V1667" t="n">
        <v>1</v>
      </c>
      <c r="W1667" t="inlineStr">
        <is>
          <t>Date</t>
        </is>
      </c>
      <c r="Z1667" s="153" t="n">
        <v>44938.62149305556</v>
      </c>
      <c r="AB1667" t="inlineStr">
        <is>
          <t>*</t>
        </is>
      </c>
      <c r="AD1667" t="inlineStr">
        <is>
          <t>Assembly Pull</t>
        </is>
      </c>
      <c r="AE1667" t="inlineStr">
        <is>
          <t>M1200</t>
        </is>
      </c>
      <c r="AI1667" t="n">
        <v>1</v>
      </c>
      <c r="AK1667" t="n">
        <v>1</v>
      </c>
      <c r="AL1667" t="n">
        <v>20</v>
      </c>
      <c r="AN1667" t="n">
        <v>0</v>
      </c>
      <c r="AO1667" t="n">
        <v>22</v>
      </c>
      <c r="AU1667" t="inlineStr">
        <is>
          <t>None</t>
        </is>
      </c>
      <c r="AV1667" t="inlineStr">
        <is>
          <t>*</t>
        </is>
      </c>
    </row>
    <row r="1668" ht="14.25" customHeight="1" s="152">
      <c r="A1668" t="inlineStr">
        <is>
          <t>SCR</t>
        </is>
      </c>
      <c r="B1668" t="n">
        <v>5</v>
      </c>
      <c r="C1668" t="inlineStr">
        <is>
          <t>A067L338-00</t>
        </is>
      </c>
      <c r="D1668" t="inlineStr">
        <is>
          <t>A067L338</t>
        </is>
      </c>
      <c r="E1668" t="inlineStr">
        <is>
          <t xml:space="preserve">                        A052K007</t>
        </is>
      </c>
      <c r="F1668" t="inlineStr">
        <is>
          <t>A052K007</t>
        </is>
      </c>
      <c r="G1668" t="inlineStr">
        <is>
          <t>EPA17-FLANGE</t>
        </is>
      </c>
      <c r="H1668" t="n">
        <v>1</v>
      </c>
      <c r="I1668" t="inlineStr">
        <is>
          <t>RAW MATERIAL</t>
        </is>
      </c>
      <c r="J1668" t="inlineStr">
        <is>
          <t>Active</t>
        </is>
      </c>
      <c r="L1668" t="n">
        <v>20</v>
      </c>
      <c r="M1668" t="n">
        <v>1</v>
      </c>
      <c r="Q1668" t="inlineStr">
        <is>
          <t>EA</t>
        </is>
      </c>
      <c r="R1668" t="inlineStr">
        <is>
          <t>Item</t>
        </is>
      </c>
      <c r="S1668" t="n">
        <v>2</v>
      </c>
      <c r="T1668" t="n">
        <v>100</v>
      </c>
      <c r="U1668" t="n">
        <v>1</v>
      </c>
      <c r="V1668" t="n">
        <v>2</v>
      </c>
      <c r="W1668" t="inlineStr">
        <is>
          <t>Date</t>
        </is>
      </c>
      <c r="Z1668" s="153" t="n">
        <v>44788.74888888889</v>
      </c>
      <c r="AB1668" t="inlineStr">
        <is>
          <t>*</t>
        </is>
      </c>
      <c r="AD1668" t="inlineStr">
        <is>
          <t>Assembly Pull</t>
        </is>
      </c>
      <c r="AE1668" t="inlineStr">
        <is>
          <t>MFRJ KITS</t>
        </is>
      </c>
      <c r="AI1668" t="n">
        <v>2</v>
      </c>
      <c r="AK1668" t="n">
        <v>1</v>
      </c>
      <c r="AL1668" t="n">
        <v>20</v>
      </c>
      <c r="AN1668" t="n">
        <v>0</v>
      </c>
      <c r="AO1668" t="n">
        <v>22</v>
      </c>
      <c r="AU1668" t="inlineStr">
        <is>
          <t>None</t>
        </is>
      </c>
      <c r="AV1668" t="inlineStr">
        <is>
          <t>*</t>
        </is>
      </c>
    </row>
    <row r="1669" ht="14.25" customHeight="1" s="152">
      <c r="A1669" t="inlineStr">
        <is>
          <t>SCR</t>
        </is>
      </c>
      <c r="B1669" t="n">
        <v>4</v>
      </c>
      <c r="C1669" t="inlineStr">
        <is>
          <t>A067L338-00</t>
        </is>
      </c>
      <c r="D1669" t="inlineStr">
        <is>
          <t>A067L338</t>
        </is>
      </c>
      <c r="E1669" t="inlineStr">
        <is>
          <t xml:space="preserve">                -  A066J149</t>
        </is>
      </c>
      <c r="F1669" t="inlineStr">
        <is>
          <t>A066J149</t>
        </is>
      </c>
      <c r="G1669" t="inlineStr">
        <is>
          <t>BODY</t>
        </is>
      </c>
      <c r="H1669" t="n">
        <v>1</v>
      </c>
      <c r="I1669" t="inlineStr">
        <is>
          <t>SUB ASSEMBLY</t>
        </is>
      </c>
      <c r="J1669" t="inlineStr">
        <is>
          <t>Active</t>
        </is>
      </c>
      <c r="L1669" t="n">
        <v>20</v>
      </c>
      <c r="M1669" t="n">
        <v>1</v>
      </c>
      <c r="Q1669" t="inlineStr">
        <is>
          <t>EA</t>
        </is>
      </c>
      <c r="R1669" t="inlineStr">
        <is>
          <t>Item</t>
        </is>
      </c>
      <c r="S1669" t="n">
        <v>1</v>
      </c>
      <c r="T1669" t="n">
        <v>100</v>
      </c>
      <c r="U1669" t="n">
        <v>1</v>
      </c>
      <c r="V1669" t="n">
        <v>1</v>
      </c>
      <c r="W1669" t="inlineStr">
        <is>
          <t>Date</t>
        </is>
      </c>
      <c r="Z1669" s="153" t="n">
        <v>44788.74888888889</v>
      </c>
      <c r="AB1669" t="inlineStr">
        <is>
          <t>*</t>
        </is>
      </c>
      <c r="AD1669" t="inlineStr">
        <is>
          <t>Assembly Pull</t>
        </is>
      </c>
      <c r="AE1669" t="inlineStr">
        <is>
          <t>MFRJ KITS</t>
        </is>
      </c>
      <c r="AI1669" t="n">
        <v>1</v>
      </c>
      <c r="AK1669" t="n">
        <v>1</v>
      </c>
      <c r="AL1669" t="n">
        <v>1</v>
      </c>
      <c r="AN1669" t="n">
        <v>1</v>
      </c>
      <c r="AO1669" t="n">
        <v>6</v>
      </c>
      <c r="AU1669" t="inlineStr">
        <is>
          <t>None</t>
        </is>
      </c>
      <c r="AV1669" t="inlineStr">
        <is>
          <t>*</t>
        </is>
      </c>
    </row>
    <row r="1670" ht="14.25" customHeight="1" s="152">
      <c r="A1670" t="inlineStr">
        <is>
          <t>SCR</t>
        </is>
      </c>
      <c r="B1670" t="n">
        <v>5</v>
      </c>
      <c r="C1670" t="inlineStr">
        <is>
          <t>A067L338-00</t>
        </is>
      </c>
      <c r="D1670" t="inlineStr">
        <is>
          <t>A067L338</t>
        </is>
      </c>
      <c r="E1670" t="inlineStr">
        <is>
          <t xml:space="preserve">                        A066J149F</t>
        </is>
      </c>
      <c r="F1670" t="inlineStr">
        <is>
          <t>A066J149</t>
        </is>
      </c>
      <c r="G1670" t="inlineStr">
        <is>
          <t>BODY FLAT</t>
        </is>
      </c>
      <c r="H1670" t="n">
        <v>1</v>
      </c>
      <c r="I1670" t="inlineStr">
        <is>
          <t>RAW MATERIAL</t>
        </is>
      </c>
      <c r="J1670" t="inlineStr">
        <is>
          <t>Active</t>
        </is>
      </c>
      <c r="L1670" t="n">
        <v>10</v>
      </c>
      <c r="M1670" t="n">
        <v>1</v>
      </c>
      <c r="Q1670" t="inlineStr">
        <is>
          <t>EA</t>
        </is>
      </c>
      <c r="R1670" t="inlineStr">
        <is>
          <t>Item</t>
        </is>
      </c>
      <c r="S1670" t="n">
        <v>1</v>
      </c>
      <c r="T1670" t="n">
        <v>100</v>
      </c>
      <c r="U1670" t="n">
        <v>1</v>
      </c>
      <c r="V1670" t="n">
        <v>1</v>
      </c>
      <c r="W1670" t="inlineStr">
        <is>
          <t>Date</t>
        </is>
      </c>
      <c r="Z1670" s="153" t="n">
        <v>44788.74888888889</v>
      </c>
      <c r="AB1670" t="inlineStr">
        <is>
          <t>*</t>
        </is>
      </c>
      <c r="AD1670" t="inlineStr">
        <is>
          <t>Assembly Pull</t>
        </is>
      </c>
      <c r="AE1670" t="inlineStr">
        <is>
          <t>LSLASER</t>
        </is>
      </c>
      <c r="AI1670" t="n">
        <v>1</v>
      </c>
      <c r="AK1670" t="n">
        <v>1</v>
      </c>
      <c r="AL1670" t="n">
        <v>5</v>
      </c>
      <c r="AN1670" t="n">
        <v>0</v>
      </c>
      <c r="AO1670" t="n">
        <v>5</v>
      </c>
      <c r="AU1670" t="inlineStr">
        <is>
          <t>None</t>
        </is>
      </c>
      <c r="AV1670" t="inlineStr">
        <is>
          <t>*</t>
        </is>
      </c>
    </row>
    <row r="1671" ht="14.25" customHeight="1" s="152">
      <c r="A1671" t="inlineStr">
        <is>
          <t>SCR</t>
        </is>
      </c>
      <c r="B1671" t="n">
        <v>4</v>
      </c>
      <c r="C1671" t="inlineStr">
        <is>
          <t>A067L338-00</t>
        </is>
      </c>
      <c r="D1671" t="inlineStr">
        <is>
          <t>A067L338</t>
        </is>
      </c>
      <c r="E1671" t="inlineStr">
        <is>
          <t xml:space="preserve">                    A057X020</t>
        </is>
      </c>
      <c r="F1671" t="inlineStr">
        <is>
          <t>A057X020</t>
        </is>
      </c>
      <c r="G1671" t="inlineStr">
        <is>
          <t>STAGE V-FLANGED PLATE</t>
        </is>
      </c>
      <c r="H1671" t="n">
        <v>1</v>
      </c>
      <c r="I1671" t="inlineStr">
        <is>
          <t>RAW MATERIAL</t>
        </is>
      </c>
      <c r="J1671" t="inlineStr">
        <is>
          <t>Active</t>
        </is>
      </c>
      <c r="L1671" t="n">
        <v>30</v>
      </c>
      <c r="M1671" t="n">
        <v>1</v>
      </c>
      <c r="Q1671" t="inlineStr">
        <is>
          <t>EA</t>
        </is>
      </c>
      <c r="R1671" t="inlineStr">
        <is>
          <t>Item</t>
        </is>
      </c>
      <c r="S1671" t="n">
        <v>1</v>
      </c>
      <c r="T1671" t="n">
        <v>100</v>
      </c>
      <c r="U1671" t="n">
        <v>1</v>
      </c>
      <c r="V1671" t="n">
        <v>1</v>
      </c>
      <c r="W1671" t="inlineStr">
        <is>
          <t>Date</t>
        </is>
      </c>
      <c r="Z1671" s="153" t="n">
        <v>44788.74888888889</v>
      </c>
      <c r="AB1671" t="inlineStr">
        <is>
          <t>*</t>
        </is>
      </c>
      <c r="AD1671" t="inlineStr">
        <is>
          <t>Assembly Pull</t>
        </is>
      </c>
      <c r="AE1671" t="inlineStr">
        <is>
          <t>MFRJ KITS</t>
        </is>
      </c>
      <c r="AI1671" t="n">
        <v>1</v>
      </c>
      <c r="AK1671" t="n">
        <v>1</v>
      </c>
      <c r="AL1671" t="n">
        <v>60</v>
      </c>
      <c r="AN1671" t="n">
        <v>0</v>
      </c>
      <c r="AO1671" t="n">
        <v>62</v>
      </c>
      <c r="AU1671" t="inlineStr">
        <is>
          <t>None</t>
        </is>
      </c>
      <c r="AV1671" t="inlineStr">
        <is>
          <t>*</t>
        </is>
      </c>
    </row>
    <row r="1672" ht="14.25" customHeight="1" s="152">
      <c r="A1672" t="inlineStr">
        <is>
          <t>SCR</t>
        </is>
      </c>
      <c r="B1672" t="n">
        <v>4</v>
      </c>
      <c r="C1672" t="inlineStr">
        <is>
          <t>A067L338-00</t>
        </is>
      </c>
      <c r="D1672" t="inlineStr">
        <is>
          <t>A067L338</t>
        </is>
      </c>
      <c r="E1672" t="inlineStr">
        <is>
          <t xml:space="preserve">                    A052K005</t>
        </is>
      </c>
      <c r="F1672" t="inlineStr">
        <is>
          <t>A052K005</t>
        </is>
      </c>
      <c r="G1672" t="inlineStr">
        <is>
          <t>EPA17-VERTICAL PLATE, FLANGED</t>
        </is>
      </c>
      <c r="H1672" t="n">
        <v>1</v>
      </c>
      <c r="I1672" t="inlineStr">
        <is>
          <t>RAW MATERIAL</t>
        </is>
      </c>
      <c r="J1672" t="inlineStr">
        <is>
          <t>Active</t>
        </is>
      </c>
      <c r="L1672" t="n">
        <v>40</v>
      </c>
      <c r="M1672" t="n">
        <v>1</v>
      </c>
      <c r="Q1672" t="inlineStr">
        <is>
          <t>EA</t>
        </is>
      </c>
      <c r="R1672" t="inlineStr">
        <is>
          <t>Item</t>
        </is>
      </c>
      <c r="S1672" t="n">
        <v>1</v>
      </c>
      <c r="T1672" t="n">
        <v>100</v>
      </c>
      <c r="U1672" t="n">
        <v>1</v>
      </c>
      <c r="V1672" t="n">
        <v>1</v>
      </c>
      <c r="W1672" t="inlineStr">
        <is>
          <t>Date</t>
        </is>
      </c>
      <c r="Z1672" s="153" t="n">
        <v>44788.74888888889</v>
      </c>
      <c r="AB1672" t="inlineStr">
        <is>
          <t>*</t>
        </is>
      </c>
      <c r="AD1672" t="inlineStr">
        <is>
          <t>Assembly Pull</t>
        </is>
      </c>
      <c r="AE1672" t="inlineStr">
        <is>
          <t>MFRJ KITS</t>
        </is>
      </c>
      <c r="AI1672" t="n">
        <v>1</v>
      </c>
      <c r="AK1672" t="n">
        <v>1</v>
      </c>
      <c r="AL1672" t="n">
        <v>20</v>
      </c>
      <c r="AN1672" t="n">
        <v>0</v>
      </c>
      <c r="AO1672" t="n">
        <v>22</v>
      </c>
      <c r="AU1672" t="inlineStr">
        <is>
          <t>None</t>
        </is>
      </c>
      <c r="AV1672" t="inlineStr">
        <is>
          <t>*</t>
        </is>
      </c>
    </row>
    <row r="1673" ht="14.25" customHeight="1" s="152">
      <c r="A1673" t="inlineStr">
        <is>
          <t>SCR</t>
        </is>
      </c>
      <c r="B1673" t="n">
        <v>4</v>
      </c>
      <c r="C1673" t="inlineStr">
        <is>
          <t>A067L338-00</t>
        </is>
      </c>
      <c r="D1673" t="inlineStr">
        <is>
          <t>A067L338</t>
        </is>
      </c>
      <c r="E1673" t="inlineStr">
        <is>
          <t xml:space="preserve">                -  A066J151</t>
        </is>
      </c>
      <c r="F1673" t="inlineStr">
        <is>
          <t>A066J151</t>
        </is>
      </c>
      <c r="G1673" t="inlineStr">
        <is>
          <t>BODY</t>
        </is>
      </c>
      <c r="H1673" t="n">
        <v>1</v>
      </c>
      <c r="I1673" t="inlineStr">
        <is>
          <t>SUB ASSEMBLY</t>
        </is>
      </c>
      <c r="J1673" t="inlineStr">
        <is>
          <t>Active</t>
        </is>
      </c>
      <c r="L1673" t="n">
        <v>50</v>
      </c>
      <c r="M1673" t="n">
        <v>1</v>
      </c>
      <c r="Q1673" t="inlineStr">
        <is>
          <t>EA</t>
        </is>
      </c>
      <c r="R1673" t="inlineStr">
        <is>
          <t>Item</t>
        </is>
      </c>
      <c r="S1673" t="n">
        <v>1</v>
      </c>
      <c r="T1673" t="n">
        <v>100</v>
      </c>
      <c r="U1673" t="n">
        <v>1</v>
      </c>
      <c r="V1673" t="n">
        <v>1</v>
      </c>
      <c r="W1673" t="inlineStr">
        <is>
          <t>Date</t>
        </is>
      </c>
      <c r="Z1673" s="153" t="n">
        <v>44788.74888888889</v>
      </c>
      <c r="AB1673" t="inlineStr">
        <is>
          <t>*</t>
        </is>
      </c>
      <c r="AD1673" t="inlineStr">
        <is>
          <t>Assembly Pull</t>
        </is>
      </c>
      <c r="AE1673" t="inlineStr">
        <is>
          <t>LSLASER</t>
        </is>
      </c>
      <c r="AI1673" t="n">
        <v>1</v>
      </c>
      <c r="AK1673" t="n">
        <v>1</v>
      </c>
      <c r="AL1673" t="n">
        <v>1</v>
      </c>
      <c r="AN1673" t="n">
        <v>1</v>
      </c>
      <c r="AO1673" t="n">
        <v>6</v>
      </c>
      <c r="AU1673" t="inlineStr">
        <is>
          <t>None</t>
        </is>
      </c>
      <c r="AV1673" t="inlineStr">
        <is>
          <t>*</t>
        </is>
      </c>
    </row>
    <row r="1674" ht="14.25" customHeight="1" s="152">
      <c r="A1674" t="inlineStr">
        <is>
          <t>SCR</t>
        </is>
      </c>
      <c r="B1674" t="n">
        <v>5</v>
      </c>
      <c r="C1674" t="inlineStr">
        <is>
          <t>A067L338-00</t>
        </is>
      </c>
      <c r="D1674" t="inlineStr">
        <is>
          <t>A067L338</t>
        </is>
      </c>
      <c r="E1674" t="inlineStr">
        <is>
          <t xml:space="preserve">                        A066J151F</t>
        </is>
      </c>
      <c r="F1674" t="inlineStr">
        <is>
          <t>A066J151</t>
        </is>
      </c>
      <c r="G1674" t="inlineStr">
        <is>
          <t>BODY</t>
        </is>
      </c>
      <c r="H1674" t="n">
        <v>1</v>
      </c>
      <c r="I1674" t="inlineStr">
        <is>
          <t>RAW MATERIAL</t>
        </is>
      </c>
      <c r="J1674" t="inlineStr">
        <is>
          <t>Active</t>
        </is>
      </c>
      <c r="L1674" t="n">
        <v>10</v>
      </c>
      <c r="M1674" t="n">
        <v>1</v>
      </c>
      <c r="Q1674" t="inlineStr">
        <is>
          <t>EA</t>
        </is>
      </c>
      <c r="R1674" t="inlineStr">
        <is>
          <t>Item</t>
        </is>
      </c>
      <c r="S1674" t="n">
        <v>1</v>
      </c>
      <c r="T1674" t="n">
        <v>100</v>
      </c>
      <c r="U1674" t="n">
        <v>1</v>
      </c>
      <c r="V1674" t="n">
        <v>1</v>
      </c>
      <c r="W1674" t="inlineStr">
        <is>
          <t>Date</t>
        </is>
      </c>
      <c r="Z1674" s="153" t="n">
        <v>44937.87070601852</v>
      </c>
      <c r="AB1674" t="inlineStr">
        <is>
          <t>*</t>
        </is>
      </c>
      <c r="AD1674" t="inlineStr">
        <is>
          <t>Assembly Pull</t>
        </is>
      </c>
      <c r="AE1674" t="inlineStr">
        <is>
          <t>LSLASER</t>
        </is>
      </c>
      <c r="AI1674" t="n">
        <v>1</v>
      </c>
      <c r="AK1674" t="n">
        <v>1</v>
      </c>
      <c r="AL1674" t="n">
        <v>5</v>
      </c>
      <c r="AN1674" t="n">
        <v>0</v>
      </c>
      <c r="AO1674" t="n">
        <v>5</v>
      </c>
      <c r="AU1674" t="inlineStr">
        <is>
          <t>None</t>
        </is>
      </c>
      <c r="AV1674" t="inlineStr">
        <is>
          <t>*</t>
        </is>
      </c>
    </row>
    <row r="1675" ht="14.25" customHeight="1" s="152">
      <c r="A1675" t="inlineStr">
        <is>
          <t>SCR</t>
        </is>
      </c>
      <c r="B1675" t="n">
        <v>4</v>
      </c>
      <c r="C1675" t="inlineStr">
        <is>
          <t>A067L338-00</t>
        </is>
      </c>
      <c r="D1675" t="inlineStr">
        <is>
          <t>A067L338</t>
        </is>
      </c>
      <c r="E1675" t="inlineStr">
        <is>
          <t xml:space="preserve">                    A059L451</t>
        </is>
      </c>
      <c r="F1675" t="inlineStr">
        <is>
          <t>A059L451</t>
        </is>
      </c>
      <c r="G1675" t="inlineStr">
        <is>
          <t>EPA17-PIPE COUPLING</t>
        </is>
      </c>
      <c r="H1675" t="n">
        <v>1</v>
      </c>
      <c r="I1675" t="inlineStr">
        <is>
          <t>RAW MATERIAL</t>
        </is>
      </c>
      <c r="J1675" t="inlineStr">
        <is>
          <t>Active</t>
        </is>
      </c>
      <c r="L1675" t="n">
        <v>60</v>
      </c>
      <c r="M1675" t="n">
        <v>1</v>
      </c>
      <c r="Q1675" t="inlineStr">
        <is>
          <t>EA</t>
        </is>
      </c>
      <c r="R1675" t="inlineStr">
        <is>
          <t>Item</t>
        </is>
      </c>
      <c r="S1675" t="n">
        <v>2</v>
      </c>
      <c r="T1675" t="n">
        <v>100</v>
      </c>
      <c r="U1675" t="n">
        <v>1</v>
      </c>
      <c r="V1675" t="n">
        <v>2</v>
      </c>
      <c r="W1675" t="inlineStr">
        <is>
          <t>Date</t>
        </is>
      </c>
      <c r="Z1675" s="153" t="n">
        <v>44788.74888888889</v>
      </c>
      <c r="AB1675" t="inlineStr">
        <is>
          <t>*</t>
        </is>
      </c>
      <c r="AD1675" t="inlineStr">
        <is>
          <t>Assembly Pull</t>
        </is>
      </c>
      <c r="AE1675" t="inlineStr">
        <is>
          <t>M1200</t>
        </is>
      </c>
      <c r="AI1675" t="n">
        <v>2</v>
      </c>
      <c r="AK1675" t="n">
        <v>1</v>
      </c>
      <c r="AL1675" t="n">
        <v>50</v>
      </c>
      <c r="AN1675" t="n">
        <v>0</v>
      </c>
      <c r="AO1675" t="n">
        <v>52</v>
      </c>
      <c r="AU1675" t="inlineStr">
        <is>
          <t>None</t>
        </is>
      </c>
      <c r="AV1675" t="inlineStr">
        <is>
          <t>*</t>
        </is>
      </c>
    </row>
    <row r="1676" ht="14.25" customHeight="1" s="152">
      <c r="A1676" t="inlineStr">
        <is>
          <t>SCR</t>
        </is>
      </c>
      <c r="B1676" t="n">
        <v>2</v>
      </c>
      <c r="C1676" t="inlineStr">
        <is>
          <t>A067L338-00</t>
        </is>
      </c>
      <c r="D1676" t="inlineStr">
        <is>
          <t>A067L338</t>
        </is>
      </c>
      <c r="E1676" t="inlineStr">
        <is>
          <t xml:space="preserve">            A072J818</t>
        </is>
      </c>
      <c r="F1676" t="inlineStr">
        <is>
          <t>A072J818</t>
        </is>
      </c>
      <c r="G1676" t="inlineStr">
        <is>
          <t>INSULATION</t>
        </is>
      </c>
      <c r="H1676" t="n">
        <v>1</v>
      </c>
      <c r="I1676" t="inlineStr">
        <is>
          <t>RAW MATERIAL</t>
        </is>
      </c>
      <c r="J1676" t="inlineStr">
        <is>
          <t>Active</t>
        </is>
      </c>
      <c r="L1676" t="n">
        <v>31</v>
      </c>
      <c r="M1676" t="n">
        <v>1</v>
      </c>
      <c r="Q1676" t="inlineStr">
        <is>
          <t>EA</t>
        </is>
      </c>
      <c r="R1676" t="inlineStr">
        <is>
          <t>Item</t>
        </is>
      </c>
      <c r="S1676" t="n">
        <v>2</v>
      </c>
      <c r="T1676" t="n">
        <v>100</v>
      </c>
      <c r="U1676" t="n">
        <v>1</v>
      </c>
      <c r="V1676" t="n">
        <v>2</v>
      </c>
      <c r="W1676" t="inlineStr">
        <is>
          <t>Date</t>
        </is>
      </c>
      <c r="Z1676" s="153" t="n">
        <v>44984.7124537037</v>
      </c>
      <c r="AB1676" t="inlineStr">
        <is>
          <t>*</t>
        </is>
      </c>
      <c r="AC1676" t="inlineStr">
        <is>
          <t>MPTBR2287</t>
        </is>
      </c>
      <c r="AD1676" t="inlineStr">
        <is>
          <t>Assembly Pull</t>
        </is>
      </c>
      <c r="AE1676" t="inlineStr">
        <is>
          <t>MFRJ KITS</t>
        </is>
      </c>
      <c r="AI1676" t="n">
        <v>2</v>
      </c>
      <c r="AK1676" t="n">
        <v>1</v>
      </c>
      <c r="AL1676" t="n">
        <v>10</v>
      </c>
      <c r="AN1676" t="n">
        <v>0</v>
      </c>
      <c r="AO1676" t="n">
        <v>12</v>
      </c>
      <c r="AU1676" t="inlineStr">
        <is>
          <t>None</t>
        </is>
      </c>
      <c r="AV1676" t="inlineStr">
        <is>
          <t>*</t>
        </is>
      </c>
    </row>
    <row r="1677" ht="14.25" customHeight="1" s="152">
      <c r="A1677" t="inlineStr">
        <is>
          <t>SCR</t>
        </is>
      </c>
      <c r="B1677" t="n">
        <v>2</v>
      </c>
      <c r="C1677" t="inlineStr">
        <is>
          <t>A067L338-00</t>
        </is>
      </c>
      <c r="D1677" t="inlineStr">
        <is>
          <t>A067L338</t>
        </is>
      </c>
      <c r="E1677" t="inlineStr">
        <is>
          <t xml:space="preserve">            A066P392</t>
        </is>
      </c>
      <c r="F1677" t="inlineStr">
        <is>
          <t>A066P392</t>
        </is>
      </c>
      <c r="G1677" t="inlineStr">
        <is>
          <t>SHIELD,HEAT</t>
        </is>
      </c>
      <c r="H1677" t="n">
        <v>1</v>
      </c>
      <c r="I1677" t="inlineStr">
        <is>
          <t>RAW MATERIAL</t>
        </is>
      </c>
      <c r="J1677" t="inlineStr">
        <is>
          <t>Active</t>
        </is>
      </c>
      <c r="L1677" t="n">
        <v>40</v>
      </c>
      <c r="M1677" t="n">
        <v>1</v>
      </c>
      <c r="Q1677" t="inlineStr">
        <is>
          <t>EA</t>
        </is>
      </c>
      <c r="R1677" t="inlineStr">
        <is>
          <t>Item</t>
        </is>
      </c>
      <c r="S1677" t="n">
        <v>1</v>
      </c>
      <c r="T1677" t="n">
        <v>100</v>
      </c>
      <c r="U1677" t="n">
        <v>1</v>
      </c>
      <c r="V1677" t="n">
        <v>1</v>
      </c>
      <c r="W1677" t="inlineStr">
        <is>
          <t>Date</t>
        </is>
      </c>
      <c r="Z1677" s="153" t="n">
        <v>44788.74888888889</v>
      </c>
      <c r="AB1677" t="inlineStr">
        <is>
          <t>*</t>
        </is>
      </c>
      <c r="AD1677" t="inlineStr">
        <is>
          <t>Assembly Pull</t>
        </is>
      </c>
      <c r="AE1677" t="inlineStr">
        <is>
          <t>MFRJ KITS</t>
        </is>
      </c>
      <c r="AI1677" t="n">
        <v>1</v>
      </c>
      <c r="AK1677" t="n">
        <v>1</v>
      </c>
      <c r="AL1677" t="n">
        <v>16</v>
      </c>
      <c r="AN1677" t="n">
        <v>0</v>
      </c>
      <c r="AO1677" t="n">
        <v>18</v>
      </c>
      <c r="AU1677" t="inlineStr">
        <is>
          <t>None</t>
        </is>
      </c>
      <c r="AV1677" t="inlineStr">
        <is>
          <t>*</t>
        </is>
      </c>
    </row>
    <row r="1678" ht="14.25" customHeight="1" s="152">
      <c r="A1678" t="inlineStr">
        <is>
          <t>SCR</t>
        </is>
      </c>
      <c r="B1678" t="n">
        <v>2</v>
      </c>
      <c r="C1678" t="inlineStr">
        <is>
          <t>A067L338-00</t>
        </is>
      </c>
      <c r="D1678" t="inlineStr">
        <is>
          <t>A067L338</t>
        </is>
      </c>
      <c r="E1678" t="inlineStr">
        <is>
          <t xml:space="preserve">            A066J128</t>
        </is>
      </c>
      <c r="F1678" t="inlineStr">
        <is>
          <t>A066J128</t>
        </is>
      </c>
      <c r="G1678" t="inlineStr">
        <is>
          <t>SHIELD,HEAT</t>
        </is>
      </c>
      <c r="H1678" t="n">
        <v>1</v>
      </c>
      <c r="I1678" t="inlineStr">
        <is>
          <t>RAW MATERIAL</t>
        </is>
      </c>
      <c r="J1678" t="inlineStr">
        <is>
          <t>Active</t>
        </is>
      </c>
      <c r="L1678" t="n">
        <v>50</v>
      </c>
      <c r="M1678" t="n">
        <v>1</v>
      </c>
      <c r="Q1678" t="inlineStr">
        <is>
          <t>EA</t>
        </is>
      </c>
      <c r="R1678" t="inlineStr">
        <is>
          <t>Item</t>
        </is>
      </c>
      <c r="S1678" t="n">
        <v>1</v>
      </c>
      <c r="T1678" t="n">
        <v>100</v>
      </c>
      <c r="U1678" t="n">
        <v>1</v>
      </c>
      <c r="V1678" t="n">
        <v>1</v>
      </c>
      <c r="W1678" t="inlineStr">
        <is>
          <t>Date</t>
        </is>
      </c>
      <c r="Z1678" s="153" t="n">
        <v>44788.74888888889</v>
      </c>
      <c r="AB1678" t="inlineStr">
        <is>
          <t>*</t>
        </is>
      </c>
      <c r="AD1678" t="inlineStr">
        <is>
          <t>Assembly Pull</t>
        </is>
      </c>
      <c r="AE1678" t="inlineStr">
        <is>
          <t>MFRJ KITS</t>
        </is>
      </c>
      <c r="AI1678" t="n">
        <v>1</v>
      </c>
      <c r="AK1678" t="n">
        <v>1</v>
      </c>
      <c r="AL1678" t="n">
        <v>16</v>
      </c>
      <c r="AN1678" t="n">
        <v>0</v>
      </c>
      <c r="AO1678" t="n">
        <v>18</v>
      </c>
      <c r="AU1678" t="inlineStr">
        <is>
          <t>None</t>
        </is>
      </c>
      <c r="AV1678" t="inlineStr">
        <is>
          <t>*</t>
        </is>
      </c>
    </row>
    <row r="1679" ht="14.25" customHeight="1" s="152">
      <c r="A1679" t="inlineStr">
        <is>
          <t>SCR</t>
        </is>
      </c>
      <c r="B1679" t="n">
        <v>2</v>
      </c>
      <c r="C1679" t="inlineStr">
        <is>
          <t>A067L338-00</t>
        </is>
      </c>
      <c r="D1679" t="inlineStr">
        <is>
          <t>A067L338</t>
        </is>
      </c>
      <c r="E1679" t="inlineStr">
        <is>
          <t xml:space="preserve">            A030J203</t>
        </is>
      </c>
      <c r="F1679" t="inlineStr">
        <is>
          <t>A030J203</t>
        </is>
      </c>
      <c r="G1679" t="inlineStr">
        <is>
          <t>LIFT HOOK- BRACKET SUPPORT</t>
        </is>
      </c>
      <c r="H1679" t="n">
        <v>1</v>
      </c>
      <c r="I1679" t="inlineStr">
        <is>
          <t>RAW MATERIAL</t>
        </is>
      </c>
      <c r="J1679" t="inlineStr">
        <is>
          <t>Active</t>
        </is>
      </c>
      <c r="L1679" t="n">
        <v>60</v>
      </c>
      <c r="M1679" t="n">
        <v>1</v>
      </c>
      <c r="Q1679" t="inlineStr">
        <is>
          <t>EA</t>
        </is>
      </c>
      <c r="R1679" t="inlineStr">
        <is>
          <t>Item</t>
        </is>
      </c>
      <c r="S1679" t="n">
        <v>2</v>
      </c>
      <c r="T1679" t="n">
        <v>100</v>
      </c>
      <c r="U1679" t="n">
        <v>1</v>
      </c>
      <c r="V1679" t="n">
        <v>2</v>
      </c>
      <c r="W1679" t="inlineStr">
        <is>
          <t>Date</t>
        </is>
      </c>
      <c r="Z1679" s="153" t="n">
        <v>44984.7124537037</v>
      </c>
      <c r="AB1679" t="inlineStr">
        <is>
          <t>*</t>
        </is>
      </c>
      <c r="AC1679" t="inlineStr">
        <is>
          <t>MPTBR2287</t>
        </is>
      </c>
      <c r="AD1679" t="inlineStr">
        <is>
          <t>Assembly Pull</t>
        </is>
      </c>
      <c r="AE1679" t="inlineStr">
        <is>
          <t>M1200</t>
        </is>
      </c>
      <c r="AI1679" t="n">
        <v>2</v>
      </c>
      <c r="AK1679" t="n">
        <v>1</v>
      </c>
      <c r="AL1679" t="n">
        <v>10</v>
      </c>
      <c r="AN1679" t="n">
        <v>0</v>
      </c>
      <c r="AO1679" t="n">
        <v>12</v>
      </c>
      <c r="AU1679" t="inlineStr">
        <is>
          <t>None</t>
        </is>
      </c>
      <c r="AV1679" t="inlineStr">
        <is>
          <t>*</t>
        </is>
      </c>
    </row>
    <row r="1680" ht="14.25" customHeight="1" s="152">
      <c r="A1680" t="inlineStr">
        <is>
          <t>SCR</t>
        </is>
      </c>
      <c r="B1680" t="n">
        <v>1</v>
      </c>
      <c r="C1680" t="inlineStr">
        <is>
          <t>A068B652-00</t>
        </is>
      </c>
      <c r="D1680" t="inlineStr">
        <is>
          <t>A068B652</t>
        </is>
      </c>
      <c r="E1680" t="inlineStr">
        <is>
          <t xml:space="preserve">    -  A068B652P</t>
        </is>
      </c>
      <c r="F1680" t="inlineStr">
        <is>
          <t>A068B652</t>
        </is>
      </c>
      <c r="G1680" t="inlineStr">
        <is>
          <t>EPA24-OUTLET MODULE-EO</t>
        </is>
      </c>
      <c r="H1680" t="n">
        <v>1</v>
      </c>
      <c r="I1680" t="inlineStr">
        <is>
          <t>PHANTOM</t>
        </is>
      </c>
      <c r="J1680" t="inlineStr">
        <is>
          <t>PHANTOM</t>
        </is>
      </c>
      <c r="L1680" t="n">
        <v>10</v>
      </c>
      <c r="M1680" t="n">
        <v>1</v>
      </c>
      <c r="Q1680" t="inlineStr">
        <is>
          <t>EA</t>
        </is>
      </c>
      <c r="R1680" t="inlineStr">
        <is>
          <t>Item</t>
        </is>
      </c>
      <c r="S1680" t="n">
        <v>1</v>
      </c>
      <c r="T1680" t="n">
        <v>100</v>
      </c>
      <c r="U1680" t="n">
        <v>1</v>
      </c>
      <c r="V1680" t="n">
        <v>1</v>
      </c>
      <c r="W1680" t="inlineStr">
        <is>
          <t>Date</t>
        </is>
      </c>
      <c r="Z1680" s="153" t="n">
        <v>44939.85657407407</v>
      </c>
      <c r="AB1680" t="inlineStr">
        <is>
          <t>*</t>
        </is>
      </c>
      <c r="AD1680" t="inlineStr">
        <is>
          <t>Phantom</t>
        </is>
      </c>
      <c r="AI1680" t="n">
        <v>1</v>
      </c>
      <c r="AK1680" t="n">
        <v>1</v>
      </c>
      <c r="AL1680" t="n">
        <v>0</v>
      </c>
      <c r="AN1680" t="n">
        <v>2</v>
      </c>
      <c r="AO1680" t="n">
        <v>62</v>
      </c>
      <c r="AU1680" t="inlineStr">
        <is>
          <t>None</t>
        </is>
      </c>
    </row>
    <row r="1681" ht="14.25" customHeight="1" s="152">
      <c r="A1681" t="inlineStr">
        <is>
          <t>SCR</t>
        </is>
      </c>
      <c r="B1681" t="n">
        <v>2</v>
      </c>
      <c r="C1681" t="inlineStr">
        <is>
          <t>A068B652-00</t>
        </is>
      </c>
      <c r="D1681" t="inlineStr">
        <is>
          <t>A068B652</t>
        </is>
      </c>
      <c r="E1681" t="inlineStr">
        <is>
          <t xml:space="preserve">        -  A074H122</t>
        </is>
      </c>
      <c r="F1681" t="inlineStr">
        <is>
          <t>A074H122</t>
        </is>
      </c>
      <c r="G1681" t="inlineStr">
        <is>
          <t>SUBMODULE,CATALYST</t>
        </is>
      </c>
      <c r="H1681" t="n">
        <v>1</v>
      </c>
      <c r="I1681" t="inlineStr">
        <is>
          <t>SUB ASSEMBLY</t>
        </is>
      </c>
      <c r="J1681" t="inlineStr">
        <is>
          <t>Active</t>
        </is>
      </c>
      <c r="L1681" t="n">
        <v>11</v>
      </c>
      <c r="M1681" t="n">
        <v>1</v>
      </c>
      <c r="Q1681" t="inlineStr">
        <is>
          <t>EA</t>
        </is>
      </c>
      <c r="R1681" t="inlineStr">
        <is>
          <t>Item</t>
        </is>
      </c>
      <c r="S1681" t="n">
        <v>1</v>
      </c>
      <c r="T1681" t="n">
        <v>100</v>
      </c>
      <c r="U1681" t="n">
        <v>1</v>
      </c>
      <c r="V1681" t="n">
        <v>1</v>
      </c>
      <c r="W1681" t="inlineStr">
        <is>
          <t>Date</t>
        </is>
      </c>
      <c r="Z1681" s="153" t="n">
        <v>45181.65027777778</v>
      </c>
      <c r="AB1681" t="inlineStr">
        <is>
          <t>*</t>
        </is>
      </c>
      <c r="AD1681" t="inlineStr">
        <is>
          <t>Assembly Pull</t>
        </is>
      </c>
      <c r="AE1681" t="inlineStr">
        <is>
          <t>M1200</t>
        </is>
      </c>
      <c r="AI1681" t="n">
        <v>1</v>
      </c>
      <c r="AK1681" t="n">
        <v>1</v>
      </c>
      <c r="AL1681" t="n">
        <v>1</v>
      </c>
      <c r="AN1681" t="n">
        <v>2</v>
      </c>
      <c r="AO1681" t="n">
        <v>23</v>
      </c>
      <c r="AU1681" t="inlineStr">
        <is>
          <t>None</t>
        </is>
      </c>
      <c r="AV1681" t="inlineStr">
        <is>
          <t>*</t>
        </is>
      </c>
    </row>
    <row r="1682" ht="14.25" customHeight="1" s="152">
      <c r="A1682" t="inlineStr">
        <is>
          <t>SCR</t>
        </is>
      </c>
      <c r="B1682" t="n">
        <v>3</v>
      </c>
      <c r="C1682" t="inlineStr">
        <is>
          <t>A068B652-00</t>
        </is>
      </c>
      <c r="D1682" t="inlineStr">
        <is>
          <t>A068B652</t>
        </is>
      </c>
      <c r="E1682" t="inlineStr">
        <is>
          <t xml:space="preserve">            -  A071Z018</t>
        </is>
      </c>
      <c r="F1682" t="inlineStr">
        <is>
          <t>A071Z018</t>
        </is>
      </c>
      <c r="G1682" t="inlineStr">
        <is>
          <t>BODY</t>
        </is>
      </c>
      <c r="H1682" t="n">
        <v>1</v>
      </c>
      <c r="I1682" t="inlineStr">
        <is>
          <t>SUB ASSEMBLY</t>
        </is>
      </c>
      <c r="J1682" t="inlineStr">
        <is>
          <t>Active</t>
        </is>
      </c>
      <c r="L1682" t="n">
        <v>10</v>
      </c>
      <c r="M1682" t="n">
        <v>1</v>
      </c>
      <c r="Q1682" t="inlineStr">
        <is>
          <t>EA</t>
        </is>
      </c>
      <c r="R1682" t="inlineStr">
        <is>
          <t>Item</t>
        </is>
      </c>
      <c r="S1682" t="n">
        <v>1</v>
      </c>
      <c r="T1682" t="n">
        <v>100</v>
      </c>
      <c r="U1682" t="n">
        <v>1</v>
      </c>
      <c r="V1682" t="n">
        <v>1</v>
      </c>
      <c r="W1682" t="inlineStr">
        <is>
          <t>Date</t>
        </is>
      </c>
      <c r="Z1682" s="153" t="n">
        <v>45181.65027777778</v>
      </c>
      <c r="AB1682" t="inlineStr">
        <is>
          <t>*</t>
        </is>
      </c>
      <c r="AD1682" t="inlineStr">
        <is>
          <t>Assembly Pull</t>
        </is>
      </c>
      <c r="AE1682" t="inlineStr">
        <is>
          <t>C500</t>
        </is>
      </c>
      <c r="AI1682" t="n">
        <v>1</v>
      </c>
      <c r="AK1682" t="n">
        <v>1</v>
      </c>
      <c r="AL1682" t="n">
        <v>1</v>
      </c>
      <c r="AN1682" t="n">
        <v>1</v>
      </c>
      <c r="AO1682" t="n">
        <v>6</v>
      </c>
      <c r="AU1682" t="inlineStr">
        <is>
          <t>None</t>
        </is>
      </c>
      <c r="AV1682" t="inlineStr">
        <is>
          <t>*</t>
        </is>
      </c>
    </row>
    <row r="1683" ht="14.25" customHeight="1" s="152">
      <c r="A1683" t="inlineStr">
        <is>
          <t>SCR</t>
        </is>
      </c>
      <c r="B1683" t="n">
        <v>4</v>
      </c>
      <c r="C1683" t="inlineStr">
        <is>
          <t>A068B652-00</t>
        </is>
      </c>
      <c r="D1683" t="inlineStr">
        <is>
          <t>A068B652</t>
        </is>
      </c>
      <c r="E1683" t="inlineStr">
        <is>
          <t xml:space="preserve">                    A071Z018F</t>
        </is>
      </c>
      <c r="F1683" t="inlineStr">
        <is>
          <t>A071Z018</t>
        </is>
      </c>
      <c r="G1683" t="inlineStr">
        <is>
          <t>BODY FLAT</t>
        </is>
      </c>
      <c r="H1683" t="n">
        <v>1</v>
      </c>
      <c r="I1683" t="inlineStr">
        <is>
          <t>RAW MATERIAL</t>
        </is>
      </c>
      <c r="J1683" t="inlineStr">
        <is>
          <t>Active</t>
        </is>
      </c>
      <c r="L1683" t="n">
        <v>10</v>
      </c>
      <c r="M1683" t="n">
        <v>1</v>
      </c>
      <c r="Q1683" t="inlineStr">
        <is>
          <t>EA</t>
        </is>
      </c>
      <c r="R1683" t="inlineStr">
        <is>
          <t>Item</t>
        </is>
      </c>
      <c r="S1683" t="n">
        <v>1</v>
      </c>
      <c r="T1683" t="n">
        <v>100</v>
      </c>
      <c r="U1683" t="n">
        <v>1</v>
      </c>
      <c r="V1683" t="n">
        <v>1</v>
      </c>
      <c r="W1683" t="inlineStr">
        <is>
          <t>Date</t>
        </is>
      </c>
      <c r="Z1683" s="153" t="n">
        <v>45181.65027777778</v>
      </c>
      <c r="AB1683" t="inlineStr">
        <is>
          <t>*</t>
        </is>
      </c>
      <c r="AD1683" t="inlineStr">
        <is>
          <t>Assembly Pull</t>
        </is>
      </c>
      <c r="AE1683" t="inlineStr">
        <is>
          <t>LSLASER</t>
        </is>
      </c>
      <c r="AI1683" t="n">
        <v>1</v>
      </c>
      <c r="AK1683" t="n">
        <v>1</v>
      </c>
      <c r="AL1683" t="n">
        <v>5</v>
      </c>
      <c r="AN1683" t="n">
        <v>0</v>
      </c>
      <c r="AO1683" t="n">
        <v>5</v>
      </c>
      <c r="AU1683" t="inlineStr">
        <is>
          <t>None</t>
        </is>
      </c>
      <c r="AV1683" t="inlineStr">
        <is>
          <t>*</t>
        </is>
      </c>
    </row>
    <row r="1684" ht="14.25" customHeight="1" s="152">
      <c r="A1684" t="inlineStr">
        <is>
          <t>SCR</t>
        </is>
      </c>
      <c r="B1684" t="n">
        <v>3</v>
      </c>
      <c r="C1684" t="inlineStr">
        <is>
          <t>A068B652-00</t>
        </is>
      </c>
      <c r="D1684" t="inlineStr">
        <is>
          <t>A068B652</t>
        </is>
      </c>
      <c r="E1684" t="inlineStr">
        <is>
          <t xml:space="preserve">            -  A050C941</t>
        </is>
      </c>
      <c r="F1684" t="inlineStr">
        <is>
          <t>A050C941</t>
        </is>
      </c>
      <c r="G1684" t="inlineStr">
        <is>
          <t>STAGE V-CATALYST, AMMONIA SLIP</t>
        </is>
      </c>
      <c r="H1684" t="n">
        <v>1</v>
      </c>
      <c r="I1684" t="inlineStr">
        <is>
          <t>PHANTOM</t>
        </is>
      </c>
      <c r="J1684" t="inlineStr">
        <is>
          <t>PHANTOM</t>
        </is>
      </c>
      <c r="L1684" t="n">
        <v>20</v>
      </c>
      <c r="M1684" t="n">
        <v>1</v>
      </c>
      <c r="Q1684" t="inlineStr">
        <is>
          <t>EA</t>
        </is>
      </c>
      <c r="R1684" t="inlineStr">
        <is>
          <t>Item</t>
        </is>
      </c>
      <c r="S1684" t="n">
        <v>1</v>
      </c>
      <c r="T1684" t="n">
        <v>100</v>
      </c>
      <c r="U1684" t="n">
        <v>1</v>
      </c>
      <c r="V1684" t="n">
        <v>1</v>
      </c>
      <c r="W1684" t="inlineStr">
        <is>
          <t>Date</t>
        </is>
      </c>
      <c r="Z1684" s="153" t="n">
        <v>45181.65027777778</v>
      </c>
      <c r="AB1684" t="inlineStr">
        <is>
          <t>*</t>
        </is>
      </c>
      <c r="AD1684" t="inlineStr">
        <is>
          <t>Phantom</t>
        </is>
      </c>
      <c r="AI1684" t="n">
        <v>1</v>
      </c>
      <c r="AK1684" t="n">
        <v>1</v>
      </c>
      <c r="AL1684" t="n">
        <v>0</v>
      </c>
      <c r="AN1684" t="n">
        <v>0</v>
      </c>
      <c r="AO1684" t="n">
        <v>22</v>
      </c>
      <c r="AU1684" t="inlineStr">
        <is>
          <t>None</t>
        </is>
      </c>
    </row>
    <row r="1685" ht="14.25" customHeight="1" s="152">
      <c r="A1685" t="inlineStr">
        <is>
          <t>SCR</t>
        </is>
      </c>
      <c r="B1685" t="n">
        <v>4</v>
      </c>
      <c r="C1685" t="inlineStr">
        <is>
          <t>A068B652-00</t>
        </is>
      </c>
      <c r="D1685" t="inlineStr">
        <is>
          <t>A068B652</t>
        </is>
      </c>
      <c r="E1685" t="inlineStr">
        <is>
          <t xml:space="preserve">                    A050C941B</t>
        </is>
      </c>
      <c r="F1685" t="inlineStr">
        <is>
          <t>A050C941</t>
        </is>
      </c>
      <c r="G1685" t="inlineStr">
        <is>
          <t>STAGE V-CATALYST, AMMONIA SLIP</t>
        </is>
      </c>
      <c r="H1685" t="n">
        <v>1</v>
      </c>
      <c r="I1685" t="inlineStr">
        <is>
          <t>RAW MATERIAL</t>
        </is>
      </c>
      <c r="J1685" t="inlineStr">
        <is>
          <t>Active</t>
        </is>
      </c>
      <c r="L1685" t="n">
        <v>10</v>
      </c>
      <c r="M1685" t="n">
        <v>1</v>
      </c>
      <c r="Q1685" t="inlineStr">
        <is>
          <t>EA</t>
        </is>
      </c>
      <c r="R1685" t="inlineStr">
        <is>
          <t>Item</t>
        </is>
      </c>
      <c r="S1685" t="n">
        <v>1</v>
      </c>
      <c r="T1685" t="n">
        <v>100</v>
      </c>
      <c r="U1685" t="n">
        <v>1</v>
      </c>
      <c r="V1685" t="n">
        <v>1</v>
      </c>
      <c r="W1685" t="inlineStr">
        <is>
          <t>Date</t>
        </is>
      </c>
      <c r="Z1685" s="153" t="n">
        <v>45181.65027777778</v>
      </c>
      <c r="AB1685" t="inlineStr">
        <is>
          <t>*</t>
        </is>
      </c>
      <c r="AD1685" t="inlineStr">
        <is>
          <t>Assembly Pull</t>
        </is>
      </c>
      <c r="AE1685" t="inlineStr">
        <is>
          <t>C500</t>
        </is>
      </c>
      <c r="AI1685" t="n">
        <v>1</v>
      </c>
      <c r="AK1685" t="n">
        <v>1</v>
      </c>
      <c r="AL1685" t="n">
        <v>20</v>
      </c>
      <c r="AN1685" t="n">
        <v>0</v>
      </c>
      <c r="AO1685" t="n">
        <v>22</v>
      </c>
      <c r="AU1685" t="inlineStr">
        <is>
          <t>None</t>
        </is>
      </c>
      <c r="AV1685" t="inlineStr">
        <is>
          <t>*</t>
        </is>
      </c>
    </row>
    <row r="1686" ht="14.25" customHeight="1" s="152">
      <c r="A1686" t="inlineStr">
        <is>
          <t>SCR</t>
        </is>
      </c>
      <c r="B1686" t="n">
        <v>4</v>
      </c>
      <c r="C1686" t="inlineStr">
        <is>
          <t>A068B652-00</t>
        </is>
      </c>
      <c r="D1686" t="inlineStr">
        <is>
          <t>A068B652</t>
        </is>
      </c>
      <c r="E1686" t="inlineStr">
        <is>
          <t xml:space="preserve">                -  A050C941-PGM</t>
        </is>
      </c>
      <c r="F1686" t="inlineStr">
        <is>
          <t>A050C941</t>
        </is>
      </c>
      <c r="G1686" t="inlineStr">
        <is>
          <t>STAGE V-CATALYST, AMMONIA SLIP</t>
        </is>
      </c>
      <c r="H1686" t="n">
        <v>1</v>
      </c>
      <c r="I1686" t="inlineStr">
        <is>
          <t>PHANTOM</t>
        </is>
      </c>
      <c r="J1686" t="inlineStr">
        <is>
          <t>PHANTOM</t>
        </is>
      </c>
      <c r="L1686" t="n">
        <v>20</v>
      </c>
      <c r="M1686" t="n">
        <v>1</v>
      </c>
      <c r="Q1686" t="inlineStr">
        <is>
          <t>EA</t>
        </is>
      </c>
      <c r="R1686" t="inlineStr">
        <is>
          <t>Item</t>
        </is>
      </c>
      <c r="S1686" t="n">
        <v>1</v>
      </c>
      <c r="T1686" t="n">
        <v>100</v>
      </c>
      <c r="U1686" t="n">
        <v>1</v>
      </c>
      <c r="V1686" t="n">
        <v>1</v>
      </c>
      <c r="W1686" t="inlineStr">
        <is>
          <t>Date</t>
        </is>
      </c>
      <c r="Z1686" s="153" t="n">
        <v>45181.65027777778</v>
      </c>
      <c r="AB1686" t="inlineStr">
        <is>
          <t>*</t>
        </is>
      </c>
      <c r="AD1686" t="inlineStr">
        <is>
          <t>Phantom</t>
        </is>
      </c>
      <c r="AI1686" t="n">
        <v>1</v>
      </c>
      <c r="AK1686" t="n">
        <v>1</v>
      </c>
      <c r="AL1686" t="n">
        <v>0</v>
      </c>
      <c r="AN1686" t="n">
        <v>0</v>
      </c>
      <c r="AO1686" t="n">
        <v>2</v>
      </c>
      <c r="AU1686" t="inlineStr">
        <is>
          <t>None</t>
        </is>
      </c>
    </row>
    <row r="1687" ht="14.25" customHeight="1" s="152">
      <c r="A1687" t="inlineStr">
        <is>
          <t>SCR</t>
        </is>
      </c>
      <c r="B1687" t="n">
        <v>5</v>
      </c>
      <c r="C1687" t="inlineStr">
        <is>
          <t>A068B652-00</t>
        </is>
      </c>
      <c r="D1687" t="inlineStr">
        <is>
          <t>A068B652</t>
        </is>
      </c>
      <c r="E1687" t="inlineStr">
        <is>
          <t xml:space="preserve">                        Q196100B</t>
        </is>
      </c>
      <c r="F1687" t="inlineStr">
        <is>
          <t>Q196100</t>
        </is>
      </c>
      <c r="G1687" t="inlineStr">
        <is>
          <t>PRECIOUS METAL PLATINUM PER PRINT</t>
        </is>
      </c>
      <c r="H1687" t="n">
        <v>1</v>
      </c>
      <c r="I1687" t="inlineStr">
        <is>
          <t>RAW MATERIAL</t>
        </is>
      </c>
      <c r="J1687" t="inlineStr">
        <is>
          <t>Active</t>
        </is>
      </c>
      <c r="L1687" t="n">
        <v>10</v>
      </c>
      <c r="M1687" t="n">
        <v>1</v>
      </c>
      <c r="Q1687" t="inlineStr">
        <is>
          <t>TZ</t>
        </is>
      </c>
      <c r="R1687" t="inlineStr">
        <is>
          <t>Item</t>
        </is>
      </c>
      <c r="S1687" t="n">
        <v>0.009878339</v>
      </c>
      <c r="T1687" t="n">
        <v>100</v>
      </c>
      <c r="U1687" t="n">
        <v>1</v>
      </c>
      <c r="V1687" t="n">
        <v>0.009878339</v>
      </c>
      <c r="W1687" t="inlineStr">
        <is>
          <t>Date</t>
        </is>
      </c>
      <c r="Z1687" s="153" t="n">
        <v>45181.65027777778</v>
      </c>
      <c r="AB1687" t="inlineStr">
        <is>
          <t>*</t>
        </is>
      </c>
      <c r="AC1687" t="inlineStr">
        <is>
          <t>MPTBR901</t>
        </is>
      </c>
      <c r="AD1687" t="inlineStr">
        <is>
          <t>Assembly Pull</t>
        </is>
      </c>
      <c r="AE1687" t="inlineStr">
        <is>
          <t>PGM</t>
        </is>
      </c>
      <c r="AI1687" t="n">
        <v>0.009878339</v>
      </c>
      <c r="AK1687" t="n">
        <v>1</v>
      </c>
      <c r="AN1687" t="n">
        <v>0</v>
      </c>
      <c r="AO1687" t="n">
        <v>2</v>
      </c>
      <c r="AU1687" t="inlineStr">
        <is>
          <t>None</t>
        </is>
      </c>
      <c r="AV1687" t="inlineStr">
        <is>
          <t>*</t>
        </is>
      </c>
    </row>
    <row r="1688" ht="14.25" customHeight="1" s="152">
      <c r="A1688" t="inlineStr">
        <is>
          <t>SCR</t>
        </is>
      </c>
      <c r="B1688" t="n">
        <v>3</v>
      </c>
      <c r="C1688" t="inlineStr">
        <is>
          <t>A068B652-00</t>
        </is>
      </c>
      <c r="D1688" t="inlineStr">
        <is>
          <t>A068B652</t>
        </is>
      </c>
      <c r="E1688" t="inlineStr">
        <is>
          <t xml:space="preserve">                A072Z744</t>
        </is>
      </c>
      <c r="F1688" t="inlineStr">
        <is>
          <t>A072Z744</t>
        </is>
      </c>
      <c r="G1688" t="inlineStr">
        <is>
          <t>MAT,SUBSTRATE MOUNTING</t>
        </is>
      </c>
      <c r="H1688" t="n">
        <v>1</v>
      </c>
      <c r="I1688" t="inlineStr">
        <is>
          <t>RAW MATERIAL</t>
        </is>
      </c>
      <c r="J1688" t="inlineStr">
        <is>
          <t>Active</t>
        </is>
      </c>
      <c r="L1688" t="n">
        <v>30</v>
      </c>
      <c r="M1688" t="n">
        <v>1</v>
      </c>
      <c r="Q1688" t="inlineStr">
        <is>
          <t>EA</t>
        </is>
      </c>
      <c r="R1688" t="inlineStr">
        <is>
          <t>Item</t>
        </is>
      </c>
      <c r="S1688" t="n">
        <v>2</v>
      </c>
      <c r="T1688" t="n">
        <v>100</v>
      </c>
      <c r="U1688" t="n">
        <v>1</v>
      </c>
      <c r="V1688" t="n">
        <v>2</v>
      </c>
      <c r="W1688" t="inlineStr">
        <is>
          <t>Date</t>
        </is>
      </c>
      <c r="Z1688" s="153" t="n">
        <v>45181.65027777778</v>
      </c>
      <c r="AB1688" t="inlineStr">
        <is>
          <t>*</t>
        </is>
      </c>
      <c r="AD1688" t="inlineStr">
        <is>
          <t>Assembly Pull</t>
        </is>
      </c>
      <c r="AE1688" t="inlineStr">
        <is>
          <t>C500</t>
        </is>
      </c>
      <c r="AI1688" t="n">
        <v>2</v>
      </c>
      <c r="AK1688" t="n">
        <v>1</v>
      </c>
      <c r="AL1688" t="n">
        <v>15</v>
      </c>
      <c r="AN1688" t="n">
        <v>0</v>
      </c>
      <c r="AO1688" t="n">
        <v>17</v>
      </c>
      <c r="AU1688" t="inlineStr">
        <is>
          <t>None</t>
        </is>
      </c>
      <c r="AV1688" t="inlineStr">
        <is>
          <t>*</t>
        </is>
      </c>
    </row>
    <row r="1689" ht="14.25" customHeight="1" s="152">
      <c r="A1689" t="inlineStr">
        <is>
          <t>SCR</t>
        </is>
      </c>
      <c r="B1689" t="n">
        <v>3</v>
      </c>
      <c r="C1689" t="inlineStr">
        <is>
          <t>A068B652-00</t>
        </is>
      </c>
      <c r="D1689" t="inlineStr">
        <is>
          <t>A068B652</t>
        </is>
      </c>
      <c r="E1689" t="inlineStr">
        <is>
          <t xml:space="preserve">                A061V740</t>
        </is>
      </c>
      <c r="F1689" t="inlineStr">
        <is>
          <t>A061V740</t>
        </is>
      </c>
      <c r="G1689" t="inlineStr">
        <is>
          <t>GHG-SCR CATALYST</t>
        </is>
      </c>
      <c r="H1689" t="n">
        <v>1</v>
      </c>
      <c r="I1689" t="inlineStr">
        <is>
          <t>RAW MATERIAL</t>
        </is>
      </c>
      <c r="J1689" t="inlineStr">
        <is>
          <t>Active</t>
        </is>
      </c>
      <c r="L1689" t="n">
        <v>40</v>
      </c>
      <c r="M1689" t="n">
        <v>1</v>
      </c>
      <c r="Q1689" t="inlineStr">
        <is>
          <t>EA</t>
        </is>
      </c>
      <c r="R1689" t="inlineStr">
        <is>
          <t>Item</t>
        </is>
      </c>
      <c r="S1689" t="n">
        <v>1</v>
      </c>
      <c r="T1689" t="n">
        <v>100</v>
      </c>
      <c r="U1689" t="n">
        <v>1</v>
      </c>
      <c r="V1689" t="n">
        <v>1</v>
      </c>
      <c r="W1689" t="inlineStr">
        <is>
          <t>Date</t>
        </is>
      </c>
      <c r="Z1689" s="153" t="n">
        <v>45181.65027777778</v>
      </c>
      <c r="AB1689" t="inlineStr">
        <is>
          <t>*</t>
        </is>
      </c>
      <c r="AD1689" t="inlineStr">
        <is>
          <t>Assembly Pull</t>
        </is>
      </c>
      <c r="AE1689" t="inlineStr">
        <is>
          <t>C500</t>
        </is>
      </c>
      <c r="AI1689" t="n">
        <v>1</v>
      </c>
      <c r="AK1689" t="n">
        <v>1</v>
      </c>
      <c r="AL1689" t="n">
        <v>20</v>
      </c>
      <c r="AN1689" t="n">
        <v>0</v>
      </c>
      <c r="AO1689" t="n">
        <v>22</v>
      </c>
      <c r="AU1689" t="inlineStr">
        <is>
          <t>None</t>
        </is>
      </c>
      <c r="AV1689" t="inlineStr">
        <is>
          <t>*</t>
        </is>
      </c>
    </row>
    <row r="1690" ht="14.25" customHeight="1" s="152">
      <c r="A1690" t="inlineStr">
        <is>
          <t>SCR</t>
        </is>
      </c>
      <c r="B1690" t="n">
        <v>2</v>
      </c>
      <c r="C1690" t="inlineStr">
        <is>
          <t>A068B652-00</t>
        </is>
      </c>
      <c r="D1690" t="inlineStr">
        <is>
          <t>A068B652</t>
        </is>
      </c>
      <c r="E1690" t="inlineStr">
        <is>
          <t xml:space="preserve">            A056E450</t>
        </is>
      </c>
      <c r="F1690" t="inlineStr">
        <is>
          <t>A056E450</t>
        </is>
      </c>
      <c r="G1690" t="inlineStr">
        <is>
          <t>EPA17-OUTLET FLANGE-EO</t>
        </is>
      </c>
      <c r="H1690" t="n">
        <v>1</v>
      </c>
      <c r="I1690" t="inlineStr">
        <is>
          <t>RAW MATERIAL</t>
        </is>
      </c>
      <c r="J1690" t="inlineStr">
        <is>
          <t>Active</t>
        </is>
      </c>
      <c r="L1690" t="n">
        <v>20</v>
      </c>
      <c r="M1690" t="n">
        <v>1</v>
      </c>
      <c r="Q1690" t="inlineStr">
        <is>
          <t>EA</t>
        </is>
      </c>
      <c r="R1690" t="inlineStr">
        <is>
          <t>Item</t>
        </is>
      </c>
      <c r="S1690" t="n">
        <v>1</v>
      </c>
      <c r="T1690" t="n">
        <v>100</v>
      </c>
      <c r="U1690" t="n">
        <v>1</v>
      </c>
      <c r="V1690" t="n">
        <v>1</v>
      </c>
      <c r="W1690" t="inlineStr">
        <is>
          <t>Date</t>
        </is>
      </c>
      <c r="Z1690" s="153" t="n">
        <v>44939.85657407407</v>
      </c>
      <c r="AB1690" t="inlineStr">
        <is>
          <t>*</t>
        </is>
      </c>
      <c r="AD1690" t="inlineStr">
        <is>
          <t>Assembly Pull</t>
        </is>
      </c>
      <c r="AE1690" t="inlineStr">
        <is>
          <t>MFRJ KITS</t>
        </is>
      </c>
      <c r="AI1690" t="n">
        <v>1</v>
      </c>
      <c r="AK1690" t="n">
        <v>1</v>
      </c>
      <c r="AL1690" t="n">
        <v>10</v>
      </c>
      <c r="AN1690" t="n">
        <v>0</v>
      </c>
      <c r="AO1690" t="n">
        <v>12</v>
      </c>
      <c r="AU1690" t="inlineStr">
        <is>
          <t>None</t>
        </is>
      </c>
      <c r="AV1690" t="inlineStr">
        <is>
          <t>*</t>
        </is>
      </c>
    </row>
    <row r="1691" ht="14.25" customHeight="1" s="152">
      <c r="A1691" t="inlineStr">
        <is>
          <t>SCR</t>
        </is>
      </c>
      <c r="B1691" t="n">
        <v>2</v>
      </c>
      <c r="C1691" t="inlineStr">
        <is>
          <t>A068B652-00</t>
        </is>
      </c>
      <c r="D1691" t="inlineStr">
        <is>
          <t>A068B652</t>
        </is>
      </c>
      <c r="E1691" t="inlineStr">
        <is>
          <t xml:space="preserve">            A052F023</t>
        </is>
      </c>
      <c r="F1691" t="inlineStr">
        <is>
          <t>A052F023</t>
        </is>
      </c>
      <c r="G1691" t="inlineStr">
        <is>
          <t>EPA17-STEERING WHEEL-OUTLET-EO</t>
        </is>
      </c>
      <c r="H1691" t="n">
        <v>1</v>
      </c>
      <c r="I1691" t="inlineStr">
        <is>
          <t>RAW MATERIAL</t>
        </is>
      </c>
      <c r="J1691" t="inlineStr">
        <is>
          <t>Active</t>
        </is>
      </c>
      <c r="L1691" t="n">
        <v>30</v>
      </c>
      <c r="M1691" t="n">
        <v>1</v>
      </c>
      <c r="Q1691" t="inlineStr">
        <is>
          <t>EA</t>
        </is>
      </c>
      <c r="R1691" t="inlineStr">
        <is>
          <t>Item</t>
        </is>
      </c>
      <c r="S1691" t="n">
        <v>1</v>
      </c>
      <c r="T1691" t="n">
        <v>100</v>
      </c>
      <c r="U1691" t="n">
        <v>1</v>
      </c>
      <c r="V1691" t="n">
        <v>1</v>
      </c>
      <c r="W1691" t="inlineStr">
        <is>
          <t>Date</t>
        </is>
      </c>
      <c r="Z1691" s="153" t="n">
        <v>44939.85657407407</v>
      </c>
      <c r="AB1691" t="inlineStr">
        <is>
          <t>*</t>
        </is>
      </c>
      <c r="AD1691" t="inlineStr">
        <is>
          <t>Assembly Pull</t>
        </is>
      </c>
      <c r="AE1691" t="inlineStr">
        <is>
          <t>MFRJ KITS</t>
        </is>
      </c>
      <c r="AI1691" t="n">
        <v>1</v>
      </c>
      <c r="AK1691" t="n">
        <v>1</v>
      </c>
      <c r="AL1691" t="n">
        <v>10</v>
      </c>
      <c r="AN1691" t="n">
        <v>0</v>
      </c>
      <c r="AO1691" t="n">
        <v>12</v>
      </c>
      <c r="AU1691" t="inlineStr">
        <is>
          <t>None</t>
        </is>
      </c>
      <c r="AV1691" t="inlineStr">
        <is>
          <t>*</t>
        </is>
      </c>
    </row>
    <row r="1692" ht="14.25" customHeight="1" s="152">
      <c r="A1692" t="inlineStr">
        <is>
          <t>SCR</t>
        </is>
      </c>
      <c r="B1692" t="n">
        <v>2</v>
      </c>
      <c r="C1692" t="inlineStr">
        <is>
          <t>A068B652-00</t>
        </is>
      </c>
      <c r="D1692" t="inlineStr">
        <is>
          <t>A068B652</t>
        </is>
      </c>
      <c r="E1692" t="inlineStr">
        <is>
          <t xml:space="preserve">            A054R840</t>
        </is>
      </c>
      <c r="F1692" t="inlineStr">
        <is>
          <t>A054R840</t>
        </is>
      </c>
      <c r="G1692" t="inlineStr">
        <is>
          <t>EPA17-PIPE COUPLING-OUTLET</t>
        </is>
      </c>
      <c r="H1692" t="n">
        <v>1</v>
      </c>
      <c r="I1692" t="inlineStr">
        <is>
          <t>RAW MATERIAL</t>
        </is>
      </c>
      <c r="J1692" t="inlineStr">
        <is>
          <t>Active</t>
        </is>
      </c>
      <c r="L1692" t="n">
        <v>40</v>
      </c>
      <c r="M1692" t="n">
        <v>1</v>
      </c>
      <c r="Q1692" t="inlineStr">
        <is>
          <t>EA</t>
        </is>
      </c>
      <c r="R1692" t="inlineStr">
        <is>
          <t>Item</t>
        </is>
      </c>
      <c r="S1692" t="n">
        <v>1</v>
      </c>
      <c r="T1692" t="n">
        <v>100</v>
      </c>
      <c r="U1692" t="n">
        <v>1</v>
      </c>
      <c r="V1692" t="n">
        <v>1</v>
      </c>
      <c r="W1692" t="inlineStr">
        <is>
          <t>Date</t>
        </is>
      </c>
      <c r="Z1692" s="153" t="n">
        <v>44939.85657407407</v>
      </c>
      <c r="AB1692" t="inlineStr">
        <is>
          <t>*</t>
        </is>
      </c>
      <c r="AD1692" t="inlineStr">
        <is>
          <t>Assembly Pull</t>
        </is>
      </c>
      <c r="AE1692" t="inlineStr">
        <is>
          <t>M1200</t>
        </is>
      </c>
      <c r="AI1692" t="n">
        <v>1</v>
      </c>
      <c r="AK1692" t="n">
        <v>1</v>
      </c>
      <c r="AL1692" t="n">
        <v>10</v>
      </c>
      <c r="AN1692" t="n">
        <v>0</v>
      </c>
      <c r="AO1692" t="n">
        <v>12</v>
      </c>
      <c r="AU1692" t="inlineStr">
        <is>
          <t>None</t>
        </is>
      </c>
      <c r="AV1692" t="inlineStr">
        <is>
          <t>*</t>
        </is>
      </c>
    </row>
    <row r="1693" ht="14.25" customHeight="1" s="152">
      <c r="A1693" t="inlineStr">
        <is>
          <t>SCR</t>
        </is>
      </c>
      <c r="B1693" t="n">
        <v>2</v>
      </c>
      <c r="C1693" t="inlineStr">
        <is>
          <t>A068B652-00</t>
        </is>
      </c>
      <c r="D1693" t="inlineStr">
        <is>
          <t>A068B652</t>
        </is>
      </c>
      <c r="E1693" t="inlineStr">
        <is>
          <t xml:space="preserve">            A057D137</t>
        </is>
      </c>
      <c r="F1693" t="inlineStr">
        <is>
          <t>A057D137</t>
        </is>
      </c>
      <c r="G1693" t="inlineStr">
        <is>
          <t>EPA17-COUPLER</t>
        </is>
      </c>
      <c r="H1693" t="n">
        <v>1</v>
      </c>
      <c r="I1693" t="inlineStr">
        <is>
          <t>RAW MATERIAL</t>
        </is>
      </c>
      <c r="J1693" t="inlineStr">
        <is>
          <t>Active</t>
        </is>
      </c>
      <c r="L1693" t="n">
        <v>50</v>
      </c>
      <c r="M1693" t="n">
        <v>1</v>
      </c>
      <c r="Q1693" t="inlineStr">
        <is>
          <t>EA</t>
        </is>
      </c>
      <c r="R1693" t="inlineStr">
        <is>
          <t>Item</t>
        </is>
      </c>
      <c r="S1693" t="n">
        <v>1</v>
      </c>
      <c r="T1693" t="n">
        <v>100</v>
      </c>
      <c r="U1693" t="n">
        <v>1</v>
      </c>
      <c r="V1693" t="n">
        <v>1</v>
      </c>
      <c r="W1693" t="inlineStr">
        <is>
          <t>Date</t>
        </is>
      </c>
      <c r="Z1693" s="153" t="n">
        <v>44939.85657407407</v>
      </c>
      <c r="AB1693" t="inlineStr">
        <is>
          <t>*</t>
        </is>
      </c>
      <c r="AD1693" t="inlineStr">
        <is>
          <t>Assembly Pull</t>
        </is>
      </c>
      <c r="AE1693" t="inlineStr">
        <is>
          <t>M1200</t>
        </is>
      </c>
      <c r="AI1693" t="n">
        <v>1</v>
      </c>
      <c r="AK1693" t="n">
        <v>1</v>
      </c>
      <c r="AL1693" t="n">
        <v>10</v>
      </c>
      <c r="AN1693" t="n">
        <v>0</v>
      </c>
      <c r="AO1693" t="n">
        <v>12</v>
      </c>
      <c r="AU1693" t="inlineStr">
        <is>
          <t>None</t>
        </is>
      </c>
      <c r="AV1693" t="inlineStr">
        <is>
          <t>*</t>
        </is>
      </c>
    </row>
    <row r="1694" ht="14.25" customHeight="1" s="152">
      <c r="A1694" t="inlineStr">
        <is>
          <t>SCR</t>
        </is>
      </c>
      <c r="B1694" t="n">
        <v>2</v>
      </c>
      <c r="C1694" t="inlineStr">
        <is>
          <t>A068B652-00</t>
        </is>
      </c>
      <c r="D1694" t="inlineStr">
        <is>
          <t>A068B652</t>
        </is>
      </c>
      <c r="E1694" t="inlineStr">
        <is>
          <t xml:space="preserve">            A057D140</t>
        </is>
      </c>
      <c r="F1694" t="inlineStr">
        <is>
          <t>A057D140</t>
        </is>
      </c>
      <c r="G1694" t="inlineStr">
        <is>
          <t>EPA17-COUPLER</t>
        </is>
      </c>
      <c r="H1694" t="n">
        <v>1</v>
      </c>
      <c r="I1694" t="inlineStr">
        <is>
          <t>RAW MATERIAL</t>
        </is>
      </c>
      <c r="J1694" t="inlineStr">
        <is>
          <t>Active</t>
        </is>
      </c>
      <c r="L1694" t="n">
        <v>60</v>
      </c>
      <c r="M1694" t="n">
        <v>1</v>
      </c>
      <c r="Q1694" t="inlineStr">
        <is>
          <t>EA</t>
        </is>
      </c>
      <c r="R1694" t="inlineStr">
        <is>
          <t>Item</t>
        </is>
      </c>
      <c r="S1694" t="n">
        <v>1</v>
      </c>
      <c r="T1694" t="n">
        <v>100</v>
      </c>
      <c r="U1694" t="n">
        <v>1</v>
      </c>
      <c r="V1694" t="n">
        <v>1</v>
      </c>
      <c r="W1694" t="inlineStr">
        <is>
          <t>Date</t>
        </is>
      </c>
      <c r="Z1694" s="153" t="n">
        <v>44939.85657407407</v>
      </c>
      <c r="AB1694" t="inlineStr">
        <is>
          <t>*</t>
        </is>
      </c>
      <c r="AD1694" t="inlineStr">
        <is>
          <t>Assembly Pull</t>
        </is>
      </c>
      <c r="AE1694" t="inlineStr">
        <is>
          <t>M1200</t>
        </is>
      </c>
      <c r="AI1694" t="n">
        <v>1</v>
      </c>
      <c r="AK1694" t="n">
        <v>1</v>
      </c>
      <c r="AL1694" t="n">
        <v>10</v>
      </c>
      <c r="AN1694" t="n">
        <v>0</v>
      </c>
      <c r="AO1694" t="n">
        <v>12</v>
      </c>
      <c r="AU1694" t="inlineStr">
        <is>
          <t>None</t>
        </is>
      </c>
      <c r="AV1694" t="inlineStr">
        <is>
          <t>*</t>
        </is>
      </c>
    </row>
    <row r="1695" ht="14.25" customHeight="1" s="152">
      <c r="A1695" t="inlineStr">
        <is>
          <t>SCR</t>
        </is>
      </c>
      <c r="B1695" t="n">
        <v>2</v>
      </c>
      <c r="C1695" t="inlineStr">
        <is>
          <t>A068B652-00</t>
        </is>
      </c>
      <c r="D1695" t="inlineStr">
        <is>
          <t>A068B652</t>
        </is>
      </c>
      <c r="E1695" t="inlineStr">
        <is>
          <t xml:space="preserve">            A052F134</t>
        </is>
      </c>
      <c r="F1695" t="inlineStr">
        <is>
          <t>A052F134</t>
        </is>
      </c>
      <c r="G1695" t="inlineStr">
        <is>
          <t>EPA17-HEAT SHIELD-OUTLET</t>
        </is>
      </c>
      <c r="H1695" t="n">
        <v>1</v>
      </c>
      <c r="I1695" t="inlineStr">
        <is>
          <t>RAW MATERIAL</t>
        </is>
      </c>
      <c r="J1695" t="inlineStr">
        <is>
          <t>Active</t>
        </is>
      </c>
      <c r="L1695" t="n">
        <v>80</v>
      </c>
      <c r="M1695" t="n">
        <v>1</v>
      </c>
      <c r="Q1695" t="inlineStr">
        <is>
          <t>EA</t>
        </is>
      </c>
      <c r="R1695" t="inlineStr">
        <is>
          <t>Item</t>
        </is>
      </c>
      <c r="S1695" t="n">
        <v>2</v>
      </c>
      <c r="T1695" t="n">
        <v>100</v>
      </c>
      <c r="U1695" t="n">
        <v>1</v>
      </c>
      <c r="V1695" t="n">
        <v>2</v>
      </c>
      <c r="W1695" t="inlineStr">
        <is>
          <t>Date</t>
        </is>
      </c>
      <c r="Z1695" s="153" t="n">
        <v>44939.85657407407</v>
      </c>
      <c r="AB1695" t="inlineStr">
        <is>
          <t>*</t>
        </is>
      </c>
      <c r="AD1695" t="inlineStr">
        <is>
          <t>Assembly Pull</t>
        </is>
      </c>
      <c r="AE1695" t="inlineStr">
        <is>
          <t>MFRJ KITS</t>
        </is>
      </c>
      <c r="AI1695" t="n">
        <v>2</v>
      </c>
      <c r="AK1695" t="n">
        <v>1</v>
      </c>
      <c r="AL1695" t="n">
        <v>10</v>
      </c>
      <c r="AN1695" t="n">
        <v>0</v>
      </c>
      <c r="AO1695" t="n">
        <v>12</v>
      </c>
      <c r="AU1695" t="inlineStr">
        <is>
          <t>None</t>
        </is>
      </c>
      <c r="AV1695" t="inlineStr">
        <is>
          <t>*</t>
        </is>
      </c>
    </row>
    <row r="1696" ht="14.25" customHeight="1" s="152">
      <c r="A1696" t="inlineStr">
        <is>
          <t>SCR</t>
        </is>
      </c>
      <c r="B1696" t="n">
        <v>2</v>
      </c>
      <c r="C1696" t="inlineStr">
        <is>
          <t>A068B652-00</t>
        </is>
      </c>
      <c r="D1696" t="inlineStr">
        <is>
          <t>A068B652</t>
        </is>
      </c>
      <c r="E1696" t="inlineStr">
        <is>
          <t xml:space="preserve">            A072J823</t>
        </is>
      </c>
      <c r="F1696" t="inlineStr">
        <is>
          <t>A072J823</t>
        </is>
      </c>
      <c r="G1696" t="inlineStr">
        <is>
          <t>INSULATION</t>
        </is>
      </c>
      <c r="H1696" t="n">
        <v>1</v>
      </c>
      <c r="I1696" t="inlineStr">
        <is>
          <t>RAW MATERIAL</t>
        </is>
      </c>
      <c r="J1696" t="inlineStr">
        <is>
          <t>Active</t>
        </is>
      </c>
      <c r="L1696" t="n">
        <v>92</v>
      </c>
      <c r="M1696" t="n">
        <v>1</v>
      </c>
      <c r="Q1696" t="inlineStr">
        <is>
          <t>EA</t>
        </is>
      </c>
      <c r="R1696" t="inlineStr">
        <is>
          <t>Item</t>
        </is>
      </c>
      <c r="S1696" t="n">
        <v>2</v>
      </c>
      <c r="T1696" t="n">
        <v>100</v>
      </c>
      <c r="U1696" t="n">
        <v>1</v>
      </c>
      <c r="V1696" t="n">
        <v>2</v>
      </c>
      <c r="W1696" t="inlineStr">
        <is>
          <t>Date</t>
        </is>
      </c>
      <c r="Z1696" s="153" t="n">
        <v>44944.80196759259</v>
      </c>
      <c r="AB1696" t="inlineStr">
        <is>
          <t>*</t>
        </is>
      </c>
      <c r="AD1696" t="inlineStr">
        <is>
          <t>Assembly Pull</t>
        </is>
      </c>
      <c r="AE1696" t="inlineStr">
        <is>
          <t>MFRJ KITS</t>
        </is>
      </c>
      <c r="AI1696" t="n">
        <v>2</v>
      </c>
      <c r="AK1696" t="n">
        <v>1</v>
      </c>
      <c r="AL1696" t="n">
        <v>20</v>
      </c>
      <c r="AN1696" t="n">
        <v>0</v>
      </c>
      <c r="AO1696" t="n">
        <v>22</v>
      </c>
      <c r="AU1696" t="inlineStr">
        <is>
          <t>None</t>
        </is>
      </c>
      <c r="AV1696" t="inlineStr">
        <is>
          <t>*</t>
        </is>
      </c>
    </row>
    <row r="1697" ht="14.25" customHeight="1" s="152">
      <c r="A1697" t="inlineStr">
        <is>
          <t>SCR</t>
        </is>
      </c>
      <c r="B1697" t="n">
        <v>2</v>
      </c>
      <c r="C1697" t="inlineStr">
        <is>
          <t>A068B652-00</t>
        </is>
      </c>
      <c r="D1697" t="inlineStr">
        <is>
          <t>A068B652</t>
        </is>
      </c>
      <c r="E1697" t="inlineStr">
        <is>
          <t xml:space="preserve">            A072J825</t>
        </is>
      </c>
      <c r="F1697" t="inlineStr">
        <is>
          <t>A072J825</t>
        </is>
      </c>
      <c r="G1697" t="inlineStr">
        <is>
          <t>INSULATION</t>
        </is>
      </c>
      <c r="H1697" t="n">
        <v>1</v>
      </c>
      <c r="I1697" t="inlineStr">
        <is>
          <t>RAW MATERIAL</t>
        </is>
      </c>
      <c r="J1697" t="inlineStr">
        <is>
          <t>Active</t>
        </is>
      </c>
      <c r="L1697" t="n">
        <v>102</v>
      </c>
      <c r="M1697" t="n">
        <v>1</v>
      </c>
      <c r="Q1697" t="inlineStr">
        <is>
          <t>EA</t>
        </is>
      </c>
      <c r="R1697" t="inlineStr">
        <is>
          <t>Item</t>
        </is>
      </c>
      <c r="S1697" t="n">
        <v>2</v>
      </c>
      <c r="T1697" t="n">
        <v>100</v>
      </c>
      <c r="U1697" t="n">
        <v>1</v>
      </c>
      <c r="V1697" t="n">
        <v>2</v>
      </c>
      <c r="W1697" t="inlineStr">
        <is>
          <t>Date</t>
        </is>
      </c>
      <c r="Z1697" s="153" t="n">
        <v>44944.80271990741</v>
      </c>
      <c r="AB1697" t="inlineStr">
        <is>
          <t>*</t>
        </is>
      </c>
      <c r="AD1697" t="inlineStr">
        <is>
          <t>Assembly Pull</t>
        </is>
      </c>
      <c r="AE1697" t="inlineStr">
        <is>
          <t>MFRJ KITS</t>
        </is>
      </c>
      <c r="AI1697" t="n">
        <v>2</v>
      </c>
      <c r="AK1697" t="n">
        <v>1</v>
      </c>
      <c r="AL1697" t="n">
        <v>20</v>
      </c>
      <c r="AN1697" t="n">
        <v>0</v>
      </c>
      <c r="AO1697" t="n">
        <v>22</v>
      </c>
      <c r="AU1697" t="inlineStr">
        <is>
          <t>None</t>
        </is>
      </c>
      <c r="AV1697" t="inlineStr">
        <is>
          <t>*</t>
        </is>
      </c>
    </row>
    <row r="1698" ht="14.25" customHeight="1" s="152">
      <c r="A1698" t="inlineStr">
        <is>
          <t>SCR</t>
        </is>
      </c>
      <c r="B1698" t="n">
        <v>2</v>
      </c>
      <c r="C1698" t="inlineStr">
        <is>
          <t>A068B652-00</t>
        </is>
      </c>
      <c r="D1698" t="inlineStr">
        <is>
          <t>A068B652</t>
        </is>
      </c>
      <c r="E1698" t="inlineStr">
        <is>
          <t xml:space="preserve">            A066P037</t>
        </is>
      </c>
      <c r="F1698" t="inlineStr">
        <is>
          <t>A066P037</t>
        </is>
      </c>
      <c r="G1698" t="inlineStr">
        <is>
          <t>SHIELD,HEAT</t>
        </is>
      </c>
      <c r="H1698" t="n">
        <v>1</v>
      </c>
      <c r="I1698" t="inlineStr">
        <is>
          <t>RAW MATERIAL</t>
        </is>
      </c>
      <c r="J1698" t="inlineStr">
        <is>
          <t>Active</t>
        </is>
      </c>
      <c r="L1698" t="n">
        <v>110</v>
      </c>
      <c r="M1698" t="n">
        <v>1</v>
      </c>
      <c r="Q1698" t="inlineStr">
        <is>
          <t>EA</t>
        </is>
      </c>
      <c r="R1698" t="inlineStr">
        <is>
          <t>Item</t>
        </is>
      </c>
      <c r="S1698" t="n">
        <v>1</v>
      </c>
      <c r="T1698" t="n">
        <v>100</v>
      </c>
      <c r="U1698" t="n">
        <v>1</v>
      </c>
      <c r="V1698" t="n">
        <v>1</v>
      </c>
      <c r="W1698" t="inlineStr">
        <is>
          <t>Date</t>
        </is>
      </c>
      <c r="Z1698" s="153" t="n">
        <v>44939.85657407407</v>
      </c>
      <c r="AB1698" t="inlineStr">
        <is>
          <t>*</t>
        </is>
      </c>
      <c r="AD1698" t="inlineStr">
        <is>
          <t>Assembly Pull</t>
        </is>
      </c>
      <c r="AE1698" t="inlineStr">
        <is>
          <t>MFRJ KITS</t>
        </is>
      </c>
      <c r="AI1698" t="n">
        <v>1</v>
      </c>
      <c r="AK1698" t="n">
        <v>1</v>
      </c>
      <c r="AL1698" t="n">
        <v>60</v>
      </c>
      <c r="AN1698" t="n">
        <v>0</v>
      </c>
      <c r="AO1698" t="n">
        <v>62</v>
      </c>
      <c r="AU1698" t="inlineStr">
        <is>
          <t>None</t>
        </is>
      </c>
      <c r="AV1698" t="inlineStr">
        <is>
          <t>*</t>
        </is>
      </c>
    </row>
    <row r="1699" ht="14.25" customHeight="1" s="152">
      <c r="A1699" t="inlineStr">
        <is>
          <t>SCR</t>
        </is>
      </c>
      <c r="B1699" t="n">
        <v>2</v>
      </c>
      <c r="C1699" t="inlineStr">
        <is>
          <t>A068B652-00</t>
        </is>
      </c>
      <c r="D1699" t="inlineStr">
        <is>
          <t>A068B652</t>
        </is>
      </c>
      <c r="E1699" t="inlineStr">
        <is>
          <t xml:space="preserve">            A066P038</t>
        </is>
      </c>
      <c r="F1699" t="inlineStr">
        <is>
          <t>A066P038</t>
        </is>
      </c>
      <c r="G1699" t="inlineStr">
        <is>
          <t>SHIELD,HEAT</t>
        </is>
      </c>
      <c r="H1699" t="n">
        <v>1</v>
      </c>
      <c r="I1699" t="inlineStr">
        <is>
          <t>RAW MATERIAL</t>
        </is>
      </c>
      <c r="J1699" t="inlineStr">
        <is>
          <t>Active</t>
        </is>
      </c>
      <c r="L1699" t="n">
        <v>120</v>
      </c>
      <c r="M1699" t="n">
        <v>1</v>
      </c>
      <c r="Q1699" t="inlineStr">
        <is>
          <t>EA</t>
        </is>
      </c>
      <c r="R1699" t="inlineStr">
        <is>
          <t>Item</t>
        </is>
      </c>
      <c r="S1699" t="n">
        <v>1</v>
      </c>
      <c r="T1699" t="n">
        <v>100</v>
      </c>
      <c r="U1699" t="n">
        <v>1</v>
      </c>
      <c r="V1699" t="n">
        <v>1</v>
      </c>
      <c r="W1699" t="inlineStr">
        <is>
          <t>Date</t>
        </is>
      </c>
      <c r="Z1699" s="153" t="n">
        <v>44939.85657407407</v>
      </c>
      <c r="AB1699" t="inlineStr">
        <is>
          <t>*</t>
        </is>
      </c>
      <c r="AD1699" t="inlineStr">
        <is>
          <t>Assembly Pull</t>
        </is>
      </c>
      <c r="AE1699" t="inlineStr">
        <is>
          <t>MFRJ KITS</t>
        </is>
      </c>
      <c r="AI1699" t="n">
        <v>1</v>
      </c>
      <c r="AK1699" t="n">
        <v>1</v>
      </c>
      <c r="AL1699" t="n">
        <v>60</v>
      </c>
      <c r="AN1699" t="n">
        <v>0</v>
      </c>
      <c r="AO1699" t="n">
        <v>62</v>
      </c>
      <c r="AU1699" t="inlineStr">
        <is>
          <t>None</t>
        </is>
      </c>
      <c r="AV1699" t="inlineStr">
        <is>
          <t>*</t>
        </is>
      </c>
    </row>
    <row r="1700" ht="14.25" customHeight="1" s="152">
      <c r="A1700" t="inlineStr">
        <is>
          <t>SCR</t>
        </is>
      </c>
      <c r="B1700" t="n">
        <v>2</v>
      </c>
      <c r="C1700" t="inlineStr">
        <is>
          <t>A068B652-00</t>
        </is>
      </c>
      <c r="D1700" t="inlineStr">
        <is>
          <t>A068B652</t>
        </is>
      </c>
      <c r="E1700" t="inlineStr">
        <is>
          <t xml:space="preserve">            A067L625</t>
        </is>
      </c>
      <c r="F1700" t="inlineStr">
        <is>
          <t>A067L625</t>
        </is>
      </c>
      <c r="G1700" t="inlineStr">
        <is>
          <t>SHIELD,HEAT</t>
        </is>
      </c>
      <c r="H1700" t="n">
        <v>1</v>
      </c>
      <c r="I1700" t="inlineStr">
        <is>
          <t>RAW MATERIAL</t>
        </is>
      </c>
      <c r="J1700" t="inlineStr">
        <is>
          <t>Active</t>
        </is>
      </c>
      <c r="L1700" t="n">
        <v>130</v>
      </c>
      <c r="M1700" t="n">
        <v>1</v>
      </c>
      <c r="Q1700" t="inlineStr">
        <is>
          <t>EA</t>
        </is>
      </c>
      <c r="R1700" t="inlineStr">
        <is>
          <t>Item</t>
        </is>
      </c>
      <c r="S1700" t="n">
        <v>1</v>
      </c>
      <c r="T1700" t="n">
        <v>100</v>
      </c>
      <c r="U1700" t="n">
        <v>1</v>
      </c>
      <c r="V1700" t="n">
        <v>1</v>
      </c>
      <c r="W1700" t="inlineStr">
        <is>
          <t>Date</t>
        </is>
      </c>
      <c r="Z1700" s="153" t="n">
        <v>44939.85657407407</v>
      </c>
      <c r="AB1700" t="inlineStr">
        <is>
          <t>*</t>
        </is>
      </c>
      <c r="AD1700" t="inlineStr">
        <is>
          <t>Assembly Pull</t>
        </is>
      </c>
      <c r="AE1700" t="inlineStr">
        <is>
          <t>MFRJ KITS</t>
        </is>
      </c>
      <c r="AI1700" t="n">
        <v>1</v>
      </c>
      <c r="AK1700" t="n">
        <v>1</v>
      </c>
      <c r="AL1700" t="n">
        <v>20</v>
      </c>
      <c r="AN1700" t="n">
        <v>0</v>
      </c>
      <c r="AO1700" t="n">
        <v>22</v>
      </c>
      <c r="AU1700" t="inlineStr">
        <is>
          <t>None</t>
        </is>
      </c>
      <c r="AV1700" t="inlineStr">
        <is>
          <t>*</t>
        </is>
      </c>
    </row>
    <row r="1701" ht="14.25" customHeight="1" s="152">
      <c r="A1701" t="inlineStr">
        <is>
          <t>SCR</t>
        </is>
      </c>
      <c r="B1701" t="n">
        <v>2</v>
      </c>
      <c r="C1701" t="inlineStr">
        <is>
          <t>A068B652-00</t>
        </is>
      </c>
      <c r="D1701" t="inlineStr">
        <is>
          <t>A068B652</t>
        </is>
      </c>
      <c r="E1701" t="inlineStr">
        <is>
          <t xml:space="preserve">            A067L626</t>
        </is>
      </c>
      <c r="F1701" t="inlineStr">
        <is>
          <t>A067L626</t>
        </is>
      </c>
      <c r="G1701" t="inlineStr">
        <is>
          <t>SHIELD,HEAT</t>
        </is>
      </c>
      <c r="H1701" t="n">
        <v>1</v>
      </c>
      <c r="I1701" t="inlineStr">
        <is>
          <t>RAW MATERIAL</t>
        </is>
      </c>
      <c r="J1701" t="inlineStr">
        <is>
          <t>Active</t>
        </is>
      </c>
      <c r="L1701" t="n">
        <v>140</v>
      </c>
      <c r="M1701" t="n">
        <v>1</v>
      </c>
      <c r="Q1701" t="inlineStr">
        <is>
          <t>EA</t>
        </is>
      </c>
      <c r="R1701" t="inlineStr">
        <is>
          <t>Item</t>
        </is>
      </c>
      <c r="S1701" t="n">
        <v>1</v>
      </c>
      <c r="T1701" t="n">
        <v>100</v>
      </c>
      <c r="U1701" t="n">
        <v>1</v>
      </c>
      <c r="V1701" t="n">
        <v>1</v>
      </c>
      <c r="W1701" t="inlineStr">
        <is>
          <t>Date</t>
        </is>
      </c>
      <c r="Z1701" s="153" t="n">
        <v>44939.85657407407</v>
      </c>
      <c r="AB1701" t="inlineStr">
        <is>
          <t>*</t>
        </is>
      </c>
      <c r="AD1701" t="inlineStr">
        <is>
          <t>Assembly Pull</t>
        </is>
      </c>
      <c r="AE1701" t="inlineStr">
        <is>
          <t>MFRJ KITS</t>
        </is>
      </c>
      <c r="AI1701" t="n">
        <v>1</v>
      </c>
      <c r="AK1701" t="n">
        <v>1</v>
      </c>
      <c r="AL1701" t="n">
        <v>20</v>
      </c>
      <c r="AN1701" t="n">
        <v>0</v>
      </c>
      <c r="AO1701" t="n">
        <v>22</v>
      </c>
      <c r="AU1701" t="inlineStr">
        <is>
          <t>None</t>
        </is>
      </c>
      <c r="AV1701" t="inlineStr">
        <is>
          <t>*</t>
        </is>
      </c>
    </row>
    <row r="1702" ht="14.25" customHeight="1" s="152">
      <c r="A1702" t="inlineStr">
        <is>
          <t>SCR</t>
        </is>
      </c>
      <c r="B1702" t="n">
        <v>2</v>
      </c>
      <c r="C1702" t="inlineStr">
        <is>
          <t>A068B652-00</t>
        </is>
      </c>
      <c r="D1702" t="inlineStr">
        <is>
          <t>A068B652</t>
        </is>
      </c>
      <c r="E1702" t="inlineStr">
        <is>
          <t xml:space="preserve">            A072J834</t>
        </is>
      </c>
      <c r="F1702" t="inlineStr">
        <is>
          <t>A072J834</t>
        </is>
      </c>
      <c r="G1702" t="inlineStr">
        <is>
          <t>INSULATION</t>
        </is>
      </c>
      <c r="H1702" t="n">
        <v>1</v>
      </c>
      <c r="I1702" t="inlineStr">
        <is>
          <t>RAW MATERIAL</t>
        </is>
      </c>
      <c r="J1702" t="inlineStr">
        <is>
          <t>Active</t>
        </is>
      </c>
      <c r="L1702" t="n">
        <v>152</v>
      </c>
      <c r="M1702" t="n">
        <v>1</v>
      </c>
      <c r="Q1702" t="inlineStr">
        <is>
          <t>EA</t>
        </is>
      </c>
      <c r="R1702" t="inlineStr">
        <is>
          <t>Item</t>
        </is>
      </c>
      <c r="S1702" t="n">
        <v>1</v>
      </c>
      <c r="T1702" t="n">
        <v>100</v>
      </c>
      <c r="U1702" t="n">
        <v>1</v>
      </c>
      <c r="V1702" t="n">
        <v>1</v>
      </c>
      <c r="W1702" t="inlineStr">
        <is>
          <t>Date</t>
        </is>
      </c>
      <c r="Z1702" s="153" t="n">
        <v>44944.80299768518</v>
      </c>
      <c r="AB1702" t="inlineStr">
        <is>
          <t>*</t>
        </is>
      </c>
      <c r="AD1702" t="inlineStr">
        <is>
          <t>Assembly Pull</t>
        </is>
      </c>
      <c r="AE1702" t="inlineStr">
        <is>
          <t>MFRJ KITS</t>
        </is>
      </c>
      <c r="AI1702" t="n">
        <v>1</v>
      </c>
      <c r="AK1702" t="n">
        <v>1</v>
      </c>
      <c r="AL1702" t="n">
        <v>20</v>
      </c>
      <c r="AN1702" t="n">
        <v>0</v>
      </c>
      <c r="AO1702" t="n">
        <v>22</v>
      </c>
      <c r="AU1702" t="inlineStr">
        <is>
          <t>None</t>
        </is>
      </c>
      <c r="AV1702" t="inlineStr">
        <is>
          <t>*</t>
        </is>
      </c>
    </row>
    <row r="1703" ht="14.25" customHeight="1" s="152">
      <c r="A1703" t="inlineStr">
        <is>
          <t>SCR</t>
        </is>
      </c>
      <c r="B1703" t="n">
        <v>2</v>
      </c>
      <c r="C1703" t="inlineStr">
        <is>
          <t>A068B652-00</t>
        </is>
      </c>
      <c r="D1703" t="inlineStr">
        <is>
          <t>A068B652</t>
        </is>
      </c>
      <c r="E1703" t="inlineStr">
        <is>
          <t xml:space="preserve">            A072J836</t>
        </is>
      </c>
      <c r="F1703" t="inlineStr">
        <is>
          <t>A072J836</t>
        </is>
      </c>
      <c r="G1703" t="inlineStr">
        <is>
          <t>INSULATION</t>
        </is>
      </c>
      <c r="H1703" t="n">
        <v>1</v>
      </c>
      <c r="I1703" t="inlineStr">
        <is>
          <t>RAW MATERIAL</t>
        </is>
      </c>
      <c r="J1703" t="inlineStr">
        <is>
          <t>Active</t>
        </is>
      </c>
      <c r="L1703" t="n">
        <v>162</v>
      </c>
      <c r="M1703" t="n">
        <v>1</v>
      </c>
      <c r="Q1703" t="inlineStr">
        <is>
          <t>EA</t>
        </is>
      </c>
      <c r="R1703" t="inlineStr">
        <is>
          <t>Item</t>
        </is>
      </c>
      <c r="S1703" t="n">
        <v>1</v>
      </c>
      <c r="T1703" t="n">
        <v>100</v>
      </c>
      <c r="U1703" t="n">
        <v>1</v>
      </c>
      <c r="V1703" t="n">
        <v>1</v>
      </c>
      <c r="W1703" t="inlineStr">
        <is>
          <t>Date</t>
        </is>
      </c>
      <c r="Z1703" s="153" t="n">
        <v>44944.803125</v>
      </c>
      <c r="AB1703" t="inlineStr">
        <is>
          <t>*</t>
        </is>
      </c>
      <c r="AD1703" t="inlineStr">
        <is>
          <t>Assembly Pull</t>
        </is>
      </c>
      <c r="AE1703" t="inlineStr">
        <is>
          <t>MFRJ KITS</t>
        </is>
      </c>
      <c r="AI1703" t="n">
        <v>1</v>
      </c>
      <c r="AK1703" t="n">
        <v>1</v>
      </c>
      <c r="AL1703" t="n">
        <v>30</v>
      </c>
      <c r="AN1703" t="n">
        <v>0</v>
      </c>
      <c r="AO1703" t="n">
        <v>32</v>
      </c>
      <c r="AU1703" t="inlineStr">
        <is>
          <t>None</t>
        </is>
      </c>
      <c r="AV1703" t="inlineStr">
        <is>
          <t>*</t>
        </is>
      </c>
    </row>
    <row r="1704" ht="14.25" customHeight="1" s="152">
      <c r="A1704" t="inlineStr">
        <is>
          <t>SCR</t>
        </is>
      </c>
      <c r="B1704" t="n">
        <v>1</v>
      </c>
      <c r="C1704" t="inlineStr">
        <is>
          <t>A068E000-00</t>
        </is>
      </c>
      <c r="D1704" t="inlineStr">
        <is>
          <t>A068E000</t>
        </is>
      </c>
      <c r="E1704" t="inlineStr">
        <is>
          <t xml:space="preserve">    -  A068E000P</t>
        </is>
      </c>
      <c r="F1704" t="inlineStr">
        <is>
          <t>A068E000</t>
        </is>
      </c>
      <c r="G1704" t="inlineStr">
        <is>
          <t>MODULE,SCR OUTLET</t>
        </is>
      </c>
      <c r="H1704" t="n">
        <v>1</v>
      </c>
      <c r="I1704" t="inlineStr">
        <is>
          <t>PHANTOM</t>
        </is>
      </c>
      <c r="J1704" t="inlineStr">
        <is>
          <t>PHANTOM</t>
        </is>
      </c>
      <c r="L1704" t="n">
        <v>10</v>
      </c>
      <c r="M1704" t="n">
        <v>1</v>
      </c>
      <c r="Q1704" t="inlineStr">
        <is>
          <t>EA</t>
        </is>
      </c>
      <c r="R1704" t="inlineStr">
        <is>
          <t>Item</t>
        </is>
      </c>
      <c r="S1704" t="n">
        <v>1</v>
      </c>
      <c r="T1704" t="n">
        <v>100</v>
      </c>
      <c r="U1704" t="n">
        <v>1</v>
      </c>
      <c r="V1704" t="n">
        <v>1</v>
      </c>
      <c r="W1704" t="inlineStr">
        <is>
          <t>Date</t>
        </is>
      </c>
      <c r="Z1704" s="153" t="n">
        <v>44810.61934027778</v>
      </c>
      <c r="AB1704" t="inlineStr">
        <is>
          <t>*</t>
        </is>
      </c>
      <c r="AD1704" t="inlineStr">
        <is>
          <t>Phantom</t>
        </is>
      </c>
      <c r="AI1704" t="n">
        <v>1</v>
      </c>
      <c r="AK1704" t="n">
        <v>1</v>
      </c>
      <c r="AL1704" t="n">
        <v>0</v>
      </c>
      <c r="AN1704" t="n">
        <v>2</v>
      </c>
      <c r="AO1704" t="n">
        <v>83</v>
      </c>
      <c r="AU1704" t="inlineStr">
        <is>
          <t>None</t>
        </is>
      </c>
    </row>
    <row r="1705" ht="14.25" customHeight="1" s="152">
      <c r="A1705" t="inlineStr">
        <is>
          <t>SCR</t>
        </is>
      </c>
      <c r="B1705" t="n">
        <v>2</v>
      </c>
      <c r="C1705" t="inlineStr">
        <is>
          <t>A068E000-00</t>
        </is>
      </c>
      <c r="D1705" t="inlineStr">
        <is>
          <t>A068E000</t>
        </is>
      </c>
      <c r="E1705" t="inlineStr">
        <is>
          <t xml:space="preserve">        -  A066J965</t>
        </is>
      </c>
      <c r="F1705" t="inlineStr">
        <is>
          <t>A066J965</t>
        </is>
      </c>
      <c r="G1705" t="inlineStr">
        <is>
          <t>SUBMODULE, CATALYST</t>
        </is>
      </c>
      <c r="H1705" t="n">
        <v>1</v>
      </c>
      <c r="I1705" t="inlineStr">
        <is>
          <t>PHANTOM</t>
        </is>
      </c>
      <c r="J1705" t="inlineStr">
        <is>
          <t>PHANTOM</t>
        </is>
      </c>
      <c r="L1705" t="n">
        <v>10</v>
      </c>
      <c r="M1705" t="n">
        <v>1</v>
      </c>
      <c r="Q1705" t="inlineStr">
        <is>
          <t>EA</t>
        </is>
      </c>
      <c r="R1705" t="inlineStr">
        <is>
          <t>Item</t>
        </is>
      </c>
      <c r="S1705" t="n">
        <v>1</v>
      </c>
      <c r="T1705" t="n">
        <v>100</v>
      </c>
      <c r="U1705" t="n">
        <v>1</v>
      </c>
      <c r="V1705" t="n">
        <v>1</v>
      </c>
      <c r="W1705" t="inlineStr">
        <is>
          <t>Date</t>
        </is>
      </c>
      <c r="Z1705" s="153" t="n">
        <v>44810.61934027778</v>
      </c>
      <c r="AB1705" t="inlineStr">
        <is>
          <t>*</t>
        </is>
      </c>
      <c r="AD1705" t="inlineStr">
        <is>
          <t>Phantom</t>
        </is>
      </c>
      <c r="AE1705" t="inlineStr">
        <is>
          <t>M1200</t>
        </is>
      </c>
      <c r="AI1705" t="n">
        <v>1</v>
      </c>
      <c r="AK1705" t="n">
        <v>1</v>
      </c>
      <c r="AL1705" t="n">
        <v>0</v>
      </c>
      <c r="AN1705" t="n">
        <v>2</v>
      </c>
      <c r="AO1705" t="n">
        <v>83</v>
      </c>
      <c r="AU1705" t="inlineStr">
        <is>
          <t>None</t>
        </is>
      </c>
    </row>
    <row r="1706" ht="14.25" customHeight="1" s="152">
      <c r="A1706" t="inlineStr">
        <is>
          <t>SCR</t>
        </is>
      </c>
      <c r="B1706" t="n">
        <v>3</v>
      </c>
      <c r="C1706" t="inlineStr">
        <is>
          <t>A068E000-00</t>
        </is>
      </c>
      <c r="D1706" t="inlineStr">
        <is>
          <t>A068E000</t>
        </is>
      </c>
      <c r="E1706" t="inlineStr">
        <is>
          <t xml:space="preserve">            -  A068M013</t>
        </is>
      </c>
      <c r="F1706" t="inlineStr">
        <is>
          <t>A068M013</t>
        </is>
      </c>
      <c r="G1706" t="inlineStr">
        <is>
          <t>MODULE,CATALYST</t>
        </is>
      </c>
      <c r="H1706" t="n">
        <v>1</v>
      </c>
      <c r="I1706" t="inlineStr">
        <is>
          <t>SUB ASSEMBLY</t>
        </is>
      </c>
      <c r="J1706" t="inlineStr">
        <is>
          <t>Active</t>
        </is>
      </c>
      <c r="L1706" t="n">
        <v>12</v>
      </c>
      <c r="M1706" t="n">
        <v>1</v>
      </c>
      <c r="Q1706" t="inlineStr">
        <is>
          <t>EA</t>
        </is>
      </c>
      <c r="R1706" t="inlineStr">
        <is>
          <t>Item</t>
        </is>
      </c>
      <c r="S1706" t="n">
        <v>1</v>
      </c>
      <c r="T1706" t="n">
        <v>100</v>
      </c>
      <c r="U1706" t="n">
        <v>1</v>
      </c>
      <c r="V1706" t="n">
        <v>1</v>
      </c>
      <c r="W1706" t="inlineStr">
        <is>
          <t>Date</t>
        </is>
      </c>
      <c r="Z1706" s="153" t="n">
        <v>45079.6687962963</v>
      </c>
      <c r="AB1706" t="inlineStr">
        <is>
          <t>*</t>
        </is>
      </c>
      <c r="AD1706" t="inlineStr">
        <is>
          <t>Assembly Pull</t>
        </is>
      </c>
      <c r="AE1706" t="inlineStr">
        <is>
          <t>C500</t>
        </is>
      </c>
      <c r="AI1706" t="n">
        <v>1</v>
      </c>
      <c r="AK1706" t="n">
        <v>1</v>
      </c>
      <c r="AL1706" t="n">
        <v>1</v>
      </c>
      <c r="AN1706" t="n">
        <v>2</v>
      </c>
      <c r="AO1706" t="n">
        <v>83</v>
      </c>
      <c r="AU1706" t="inlineStr">
        <is>
          <t>None</t>
        </is>
      </c>
      <c r="AV1706" t="inlineStr">
        <is>
          <t>*</t>
        </is>
      </c>
    </row>
    <row r="1707" ht="14.25" customHeight="1" s="152">
      <c r="A1707" t="inlineStr">
        <is>
          <t>SCR</t>
        </is>
      </c>
      <c r="B1707" t="n">
        <v>4</v>
      </c>
      <c r="C1707" t="inlineStr">
        <is>
          <t>A068E000-00</t>
        </is>
      </c>
      <c r="D1707" t="inlineStr">
        <is>
          <t>A068E000</t>
        </is>
      </c>
      <c r="E1707" t="inlineStr">
        <is>
          <t xml:space="preserve">                -  A068N733</t>
        </is>
      </c>
      <c r="F1707" t="inlineStr">
        <is>
          <t>A068N733</t>
        </is>
      </c>
      <c r="G1707" t="inlineStr">
        <is>
          <t>BODY</t>
        </is>
      </c>
      <c r="H1707" t="n">
        <v>1</v>
      </c>
      <c r="I1707" t="inlineStr">
        <is>
          <t>SUB ASSEMBLY</t>
        </is>
      </c>
      <c r="J1707" t="inlineStr">
        <is>
          <t>Active</t>
        </is>
      </c>
      <c r="L1707" t="n">
        <v>10</v>
      </c>
      <c r="M1707" t="n">
        <v>1</v>
      </c>
      <c r="Q1707" t="inlineStr">
        <is>
          <t>EA</t>
        </is>
      </c>
      <c r="R1707" t="inlineStr">
        <is>
          <t>Item</t>
        </is>
      </c>
      <c r="S1707" t="n">
        <v>1</v>
      </c>
      <c r="T1707" t="n">
        <v>100</v>
      </c>
      <c r="U1707" t="n">
        <v>1</v>
      </c>
      <c r="V1707" t="n">
        <v>1</v>
      </c>
      <c r="W1707" t="inlineStr">
        <is>
          <t>Date</t>
        </is>
      </c>
      <c r="Z1707" s="153" t="n">
        <v>45079.6687962963</v>
      </c>
      <c r="AB1707" t="inlineStr">
        <is>
          <t>*</t>
        </is>
      </c>
      <c r="AD1707" t="inlineStr">
        <is>
          <t>Assembly Pull</t>
        </is>
      </c>
      <c r="AE1707" t="inlineStr">
        <is>
          <t>C500</t>
        </is>
      </c>
      <c r="AI1707" t="n">
        <v>1</v>
      </c>
      <c r="AK1707" t="n">
        <v>1</v>
      </c>
      <c r="AL1707" t="n">
        <v>1</v>
      </c>
      <c r="AN1707" t="n">
        <v>1</v>
      </c>
      <c r="AO1707" t="n">
        <v>6</v>
      </c>
      <c r="AU1707" t="inlineStr">
        <is>
          <t>None</t>
        </is>
      </c>
      <c r="AV1707" t="inlineStr">
        <is>
          <t>*</t>
        </is>
      </c>
    </row>
    <row r="1708" ht="14.25" customHeight="1" s="152">
      <c r="A1708" t="inlineStr">
        <is>
          <t>SCR</t>
        </is>
      </c>
      <c r="B1708" t="n">
        <v>5</v>
      </c>
      <c r="C1708" t="inlineStr">
        <is>
          <t>A068E000-00</t>
        </is>
      </c>
      <c r="D1708" t="inlineStr">
        <is>
          <t>A068E000</t>
        </is>
      </c>
      <c r="E1708" t="inlineStr">
        <is>
          <t xml:space="preserve">                    -  A068N733F</t>
        </is>
      </c>
      <c r="F1708" t="inlineStr">
        <is>
          <t>A068N733</t>
        </is>
      </c>
      <c r="G1708" t="inlineStr">
        <is>
          <t>BODY FLAT</t>
        </is>
      </c>
      <c r="H1708" t="n">
        <v>1</v>
      </c>
      <c r="I1708" t="inlineStr">
        <is>
          <t>SUB ASSEMBLY</t>
        </is>
      </c>
      <c r="J1708" t="inlineStr">
        <is>
          <t>Active</t>
        </is>
      </c>
      <c r="L1708" t="n">
        <v>10</v>
      </c>
      <c r="M1708" t="n">
        <v>1</v>
      </c>
      <c r="Q1708" t="inlineStr">
        <is>
          <t>EA</t>
        </is>
      </c>
      <c r="R1708" t="inlineStr">
        <is>
          <t>Item</t>
        </is>
      </c>
      <c r="S1708" t="n">
        <v>1</v>
      </c>
      <c r="T1708" t="n">
        <v>100</v>
      </c>
      <c r="U1708" t="n">
        <v>1</v>
      </c>
      <c r="V1708" t="n">
        <v>1</v>
      </c>
      <c r="W1708" t="inlineStr">
        <is>
          <t>Date</t>
        </is>
      </c>
      <c r="Z1708" s="153" t="n">
        <v>45079.6687962963</v>
      </c>
      <c r="AB1708" t="inlineStr">
        <is>
          <t>*</t>
        </is>
      </c>
      <c r="AD1708" t="inlineStr">
        <is>
          <t>Assembly Pull</t>
        </is>
      </c>
      <c r="AE1708" t="inlineStr">
        <is>
          <t>LSLASER</t>
        </is>
      </c>
      <c r="AI1708" t="n">
        <v>1</v>
      </c>
      <c r="AK1708" t="n">
        <v>1</v>
      </c>
      <c r="AL1708" t="n">
        <v>5</v>
      </c>
      <c r="AN1708" t="n">
        <v>0</v>
      </c>
      <c r="AO1708" t="n">
        <v>5</v>
      </c>
      <c r="AU1708" t="inlineStr">
        <is>
          <t>None</t>
        </is>
      </c>
      <c r="AV1708" t="inlineStr">
        <is>
          <t>*</t>
        </is>
      </c>
    </row>
    <row r="1709" ht="14.25" customHeight="1" s="152">
      <c r="A1709" t="inlineStr">
        <is>
          <t>SCR</t>
        </is>
      </c>
      <c r="B1709" t="n">
        <v>6</v>
      </c>
      <c r="C1709" t="inlineStr">
        <is>
          <t>A068E000-00</t>
        </is>
      </c>
      <c r="D1709" t="inlineStr">
        <is>
          <t>A068E000</t>
        </is>
      </c>
      <c r="E1709" t="inlineStr">
        <is>
          <t xml:space="preserve">                            Q15778</t>
        </is>
      </c>
      <c r="F1709" t="inlineStr">
        <is>
          <t>Q15778</t>
        </is>
      </c>
      <c r="G1709" t="inlineStr">
        <is>
          <t>.071 MIN X 48" X 120" WIDE 439 STN STL.           CERTS TO ASTM-A176 REQUIRED WITH THE SHIPMENT.</t>
        </is>
      </c>
      <c r="H1709" t="n">
        <v>1</v>
      </c>
      <c r="I1709" t="inlineStr">
        <is>
          <t>RAW MATERIAL</t>
        </is>
      </c>
      <c r="J1709" t="inlineStr">
        <is>
          <t>Active</t>
        </is>
      </c>
      <c r="L1709" t="n">
        <v>10</v>
      </c>
      <c r="M1709" t="n">
        <v>1</v>
      </c>
      <c r="Q1709" t="inlineStr">
        <is>
          <t>SH</t>
        </is>
      </c>
      <c r="R1709" t="inlineStr">
        <is>
          <t>Item</t>
        </is>
      </c>
      <c r="S1709" t="n">
        <v>0.1429</v>
      </c>
      <c r="T1709" t="n">
        <v>100</v>
      </c>
      <c r="U1709" t="n">
        <v>1</v>
      </c>
      <c r="V1709" t="n">
        <v>0.1429</v>
      </c>
      <c r="W1709" t="inlineStr">
        <is>
          <t>Date</t>
        </is>
      </c>
      <c r="Z1709" s="153" t="n">
        <v>45079.6687962963</v>
      </c>
      <c r="AB1709" t="inlineStr">
        <is>
          <t>*</t>
        </is>
      </c>
      <c r="AD1709" t="inlineStr">
        <is>
          <t>Assembly Pull</t>
        </is>
      </c>
      <c r="AE1709" t="inlineStr">
        <is>
          <t>LSLASER</t>
        </is>
      </c>
      <c r="AI1709" t="n">
        <v>0.1429</v>
      </c>
      <c r="AK1709" t="n">
        <v>1</v>
      </c>
      <c r="AL1709" t="n">
        <v>12</v>
      </c>
      <c r="AN1709" t="n">
        <v>0</v>
      </c>
      <c r="AO1709" t="n">
        <v>12</v>
      </c>
      <c r="AU1709" t="inlineStr">
        <is>
          <t>None</t>
        </is>
      </c>
      <c r="AV1709" t="inlineStr">
        <is>
          <t>*</t>
        </is>
      </c>
    </row>
    <row r="1710" ht="14.25" customHeight="1" s="152">
      <c r="A1710" t="inlineStr">
        <is>
          <t>SCR</t>
        </is>
      </c>
      <c r="B1710" t="n">
        <v>4</v>
      </c>
      <c r="C1710" t="inlineStr">
        <is>
          <t>A068E000-00</t>
        </is>
      </c>
      <c r="D1710" t="inlineStr">
        <is>
          <t>A068E000</t>
        </is>
      </c>
      <c r="E1710" t="inlineStr">
        <is>
          <t xml:space="preserve">                    A067B296</t>
        </is>
      </c>
      <c r="F1710" t="inlineStr">
        <is>
          <t>A067B296</t>
        </is>
      </c>
      <c r="G1710" t="inlineStr">
        <is>
          <t>CATALYST,SELECTIVE CATALYTIC REDUCTION</t>
        </is>
      </c>
      <c r="H1710" t="n">
        <v>1</v>
      </c>
      <c r="I1710" t="inlineStr">
        <is>
          <t>RAW MATERIAL</t>
        </is>
      </c>
      <c r="J1710" t="inlineStr">
        <is>
          <t>Active</t>
        </is>
      </c>
      <c r="L1710" t="n">
        <v>20</v>
      </c>
      <c r="M1710" t="n">
        <v>1</v>
      </c>
      <c r="Q1710" t="inlineStr">
        <is>
          <t>EA</t>
        </is>
      </c>
      <c r="R1710" t="inlineStr">
        <is>
          <t>Item</t>
        </is>
      </c>
      <c r="S1710" t="n">
        <v>1</v>
      </c>
      <c r="T1710" t="n">
        <v>100</v>
      </c>
      <c r="U1710" t="n">
        <v>1</v>
      </c>
      <c r="V1710" t="n">
        <v>1</v>
      </c>
      <c r="W1710" t="inlineStr">
        <is>
          <t>Date</t>
        </is>
      </c>
      <c r="Z1710" s="153" t="n">
        <v>45079.6687962963</v>
      </c>
      <c r="AB1710" t="inlineStr">
        <is>
          <t>*</t>
        </is>
      </c>
      <c r="AD1710" t="inlineStr">
        <is>
          <t>Assembly Pull</t>
        </is>
      </c>
      <c r="AE1710" t="inlineStr">
        <is>
          <t>C500</t>
        </is>
      </c>
      <c r="AI1710" t="n">
        <v>1</v>
      </c>
      <c r="AK1710" t="n">
        <v>1</v>
      </c>
      <c r="AL1710" t="n">
        <v>10</v>
      </c>
      <c r="AN1710" t="n">
        <v>0</v>
      </c>
      <c r="AO1710" t="n">
        <v>12</v>
      </c>
      <c r="AU1710" t="inlineStr">
        <is>
          <t>None</t>
        </is>
      </c>
      <c r="AV1710" t="inlineStr">
        <is>
          <t>*</t>
        </is>
      </c>
    </row>
    <row r="1711" ht="14.25" customHeight="1" s="152">
      <c r="A1711" t="inlineStr">
        <is>
          <t>SCR</t>
        </is>
      </c>
      <c r="B1711" t="n">
        <v>4</v>
      </c>
      <c r="C1711" t="inlineStr">
        <is>
          <t>A068E000-00</t>
        </is>
      </c>
      <c r="D1711" t="inlineStr">
        <is>
          <t>A068E000</t>
        </is>
      </c>
      <c r="E1711" t="inlineStr">
        <is>
          <t xml:space="preserve">                    A066D090</t>
        </is>
      </c>
      <c r="F1711" t="inlineStr">
        <is>
          <t>A066D090</t>
        </is>
      </c>
      <c r="G1711" t="inlineStr">
        <is>
          <t>MAT,SUBSTRATE MOUNTING</t>
        </is>
      </c>
      <c r="H1711" t="n">
        <v>1</v>
      </c>
      <c r="I1711" t="inlineStr">
        <is>
          <t>RAW MATERIAL</t>
        </is>
      </c>
      <c r="J1711" t="inlineStr">
        <is>
          <t>Active</t>
        </is>
      </c>
      <c r="L1711" t="n">
        <v>30</v>
      </c>
      <c r="M1711" t="n">
        <v>1</v>
      </c>
      <c r="Q1711" t="inlineStr">
        <is>
          <t>EA</t>
        </is>
      </c>
      <c r="R1711" t="inlineStr">
        <is>
          <t>Item</t>
        </is>
      </c>
      <c r="S1711" t="n">
        <v>1</v>
      </c>
      <c r="T1711" t="n">
        <v>100</v>
      </c>
      <c r="U1711" t="n">
        <v>1</v>
      </c>
      <c r="V1711" t="n">
        <v>1</v>
      </c>
      <c r="W1711" t="inlineStr">
        <is>
          <t>Date</t>
        </is>
      </c>
      <c r="Z1711" s="153" t="n">
        <v>45079.6687962963</v>
      </c>
      <c r="AB1711" t="inlineStr">
        <is>
          <t>*</t>
        </is>
      </c>
      <c r="AD1711" t="inlineStr">
        <is>
          <t>Assembly Pull</t>
        </is>
      </c>
      <c r="AE1711" t="inlineStr">
        <is>
          <t>C500</t>
        </is>
      </c>
      <c r="AI1711" t="n">
        <v>1</v>
      </c>
      <c r="AK1711" t="n">
        <v>1</v>
      </c>
      <c r="AL1711" t="n">
        <v>15</v>
      </c>
      <c r="AN1711" t="n">
        <v>0</v>
      </c>
      <c r="AO1711" t="n">
        <v>17</v>
      </c>
      <c r="AU1711" t="inlineStr">
        <is>
          <t>None</t>
        </is>
      </c>
      <c r="AV1711" t="inlineStr">
        <is>
          <t>*</t>
        </is>
      </c>
    </row>
    <row r="1712" ht="14.25" customHeight="1" s="152">
      <c r="A1712" t="inlineStr">
        <is>
          <t>SCR</t>
        </is>
      </c>
      <c r="B1712" t="n">
        <v>4</v>
      </c>
      <c r="C1712" t="inlineStr">
        <is>
          <t>A068E000-00</t>
        </is>
      </c>
      <c r="D1712" t="inlineStr">
        <is>
          <t>A068E000</t>
        </is>
      </c>
      <c r="E1712" t="inlineStr">
        <is>
          <t xml:space="preserve">                    A066D091</t>
        </is>
      </c>
      <c r="F1712" t="inlineStr">
        <is>
          <t>A066D091</t>
        </is>
      </c>
      <c r="G1712" t="inlineStr">
        <is>
          <t>MAT,SUBSTRATE MOUNTING</t>
        </is>
      </c>
      <c r="H1712" t="n">
        <v>1</v>
      </c>
      <c r="I1712" t="inlineStr">
        <is>
          <t>RAW MATERIAL</t>
        </is>
      </c>
      <c r="J1712" t="inlineStr">
        <is>
          <t>Active</t>
        </is>
      </c>
      <c r="L1712" t="n">
        <v>40</v>
      </c>
      <c r="M1712" t="n">
        <v>1</v>
      </c>
      <c r="Q1712" t="inlineStr">
        <is>
          <t>EA</t>
        </is>
      </c>
      <c r="R1712" t="inlineStr">
        <is>
          <t>Item</t>
        </is>
      </c>
      <c r="S1712" t="n">
        <v>1</v>
      </c>
      <c r="T1712" t="n">
        <v>100</v>
      </c>
      <c r="U1712" t="n">
        <v>1</v>
      </c>
      <c r="V1712" t="n">
        <v>1</v>
      </c>
      <c r="W1712" t="inlineStr">
        <is>
          <t>Date</t>
        </is>
      </c>
      <c r="Z1712" s="153" t="n">
        <v>45079.6687962963</v>
      </c>
      <c r="AB1712" t="inlineStr">
        <is>
          <t>*</t>
        </is>
      </c>
      <c r="AD1712" t="inlineStr">
        <is>
          <t>Assembly Pull</t>
        </is>
      </c>
      <c r="AE1712" t="inlineStr">
        <is>
          <t>C500</t>
        </is>
      </c>
      <c r="AI1712" t="n">
        <v>1</v>
      </c>
      <c r="AK1712" t="n">
        <v>1</v>
      </c>
      <c r="AL1712" t="n">
        <v>15</v>
      </c>
      <c r="AN1712" t="n">
        <v>0</v>
      </c>
      <c r="AO1712" t="n">
        <v>17</v>
      </c>
      <c r="AU1712" t="inlineStr">
        <is>
          <t>None</t>
        </is>
      </c>
      <c r="AV1712" t="inlineStr">
        <is>
          <t>*</t>
        </is>
      </c>
    </row>
    <row r="1713" ht="14.25" customHeight="1" s="152">
      <c r="A1713" t="inlineStr">
        <is>
          <t>SCR</t>
        </is>
      </c>
      <c r="B1713" t="n">
        <v>4</v>
      </c>
      <c r="C1713" t="inlineStr">
        <is>
          <t>A068E000-00</t>
        </is>
      </c>
      <c r="D1713" t="inlineStr">
        <is>
          <t>A068E000</t>
        </is>
      </c>
      <c r="E1713" t="inlineStr">
        <is>
          <t xml:space="preserve">                -  A067B300</t>
        </is>
      </c>
      <c r="F1713" t="inlineStr">
        <is>
          <t>A067B300</t>
        </is>
      </c>
      <c r="G1713" t="inlineStr">
        <is>
          <t>AMMONIA SLIP CATALYST</t>
        </is>
      </c>
      <c r="H1713" t="n">
        <v>1</v>
      </c>
      <c r="I1713" t="inlineStr">
        <is>
          <t>PHANTOM</t>
        </is>
      </c>
      <c r="J1713" t="inlineStr">
        <is>
          <t>PHANTOM</t>
        </is>
      </c>
      <c r="L1713" t="n">
        <v>50</v>
      </c>
      <c r="M1713" t="n">
        <v>1</v>
      </c>
      <c r="Q1713" t="inlineStr">
        <is>
          <t>EA</t>
        </is>
      </c>
      <c r="R1713" t="inlineStr">
        <is>
          <t>Item</t>
        </is>
      </c>
      <c r="S1713" t="n">
        <v>1</v>
      </c>
      <c r="T1713" t="n">
        <v>100</v>
      </c>
      <c r="U1713" t="n">
        <v>1</v>
      </c>
      <c r="V1713" t="n">
        <v>1</v>
      </c>
      <c r="W1713" t="inlineStr">
        <is>
          <t>Date</t>
        </is>
      </c>
      <c r="Z1713" s="153" t="n">
        <v>45079.6687962963</v>
      </c>
      <c r="AB1713" t="inlineStr">
        <is>
          <t>*</t>
        </is>
      </c>
      <c r="AD1713" t="inlineStr">
        <is>
          <t>Phantom</t>
        </is>
      </c>
      <c r="AI1713" t="n">
        <v>1</v>
      </c>
      <c r="AK1713" t="n">
        <v>1</v>
      </c>
      <c r="AL1713" t="n">
        <v>0</v>
      </c>
      <c r="AN1713" t="n">
        <v>0</v>
      </c>
      <c r="AO1713" t="n">
        <v>82</v>
      </c>
      <c r="AU1713" t="inlineStr">
        <is>
          <t>None</t>
        </is>
      </c>
    </row>
    <row r="1714" ht="14.25" customHeight="1" s="152">
      <c r="A1714" t="inlineStr">
        <is>
          <t>SCR</t>
        </is>
      </c>
      <c r="B1714" t="n">
        <v>5</v>
      </c>
      <c r="C1714" t="inlineStr">
        <is>
          <t>A068E000-00</t>
        </is>
      </c>
      <c r="D1714" t="inlineStr">
        <is>
          <t>A068E000</t>
        </is>
      </c>
      <c r="E1714" t="inlineStr">
        <is>
          <t xml:space="preserve">                        A067B300A</t>
        </is>
      </c>
      <c r="F1714" t="inlineStr">
        <is>
          <t>A067B300</t>
        </is>
      </c>
      <c r="G1714" t="inlineStr">
        <is>
          <t>AMMONIA SLIP CATALYST</t>
        </is>
      </c>
      <c r="H1714" t="n">
        <v>1</v>
      </c>
      <c r="I1714" t="inlineStr">
        <is>
          <t>RAW MATERIAL</t>
        </is>
      </c>
      <c r="J1714" t="inlineStr">
        <is>
          <t>Active</t>
        </is>
      </c>
      <c r="L1714" t="n">
        <v>10</v>
      </c>
      <c r="M1714" t="n">
        <v>1</v>
      </c>
      <c r="Q1714" t="inlineStr">
        <is>
          <t>EA</t>
        </is>
      </c>
      <c r="R1714" t="inlineStr">
        <is>
          <t>Item</t>
        </is>
      </c>
      <c r="S1714" t="n">
        <v>1</v>
      </c>
      <c r="T1714" t="n">
        <v>100</v>
      </c>
      <c r="U1714" t="n">
        <v>1</v>
      </c>
      <c r="V1714" t="n">
        <v>1</v>
      </c>
      <c r="W1714" t="inlineStr">
        <is>
          <t>Date</t>
        </is>
      </c>
      <c r="Z1714" s="153" t="n">
        <v>45079.6687962963</v>
      </c>
      <c r="AB1714" t="inlineStr">
        <is>
          <t>*</t>
        </is>
      </c>
      <c r="AD1714" t="inlineStr">
        <is>
          <t>Assembly Pull</t>
        </is>
      </c>
      <c r="AE1714" t="inlineStr">
        <is>
          <t>C500</t>
        </is>
      </c>
      <c r="AI1714" t="n">
        <v>1</v>
      </c>
      <c r="AK1714" t="n">
        <v>1</v>
      </c>
      <c r="AL1714" t="n">
        <v>10</v>
      </c>
      <c r="AN1714" t="n">
        <v>0</v>
      </c>
      <c r="AO1714" t="n">
        <v>12</v>
      </c>
      <c r="AU1714" t="inlineStr">
        <is>
          <t>None</t>
        </is>
      </c>
      <c r="AV1714" t="inlineStr">
        <is>
          <t>*</t>
        </is>
      </c>
    </row>
    <row r="1715" ht="14.25" customHeight="1" s="152">
      <c r="A1715" t="inlineStr">
        <is>
          <t>SCR</t>
        </is>
      </c>
      <c r="B1715" t="n">
        <v>5</v>
      </c>
      <c r="C1715" t="inlineStr">
        <is>
          <t>A068E000-00</t>
        </is>
      </c>
      <c r="D1715" t="inlineStr">
        <is>
          <t>A068E000</t>
        </is>
      </c>
      <c r="E1715" t="inlineStr">
        <is>
          <t xml:space="preserve">                        Q196100</t>
        </is>
      </c>
      <c r="F1715" t="inlineStr">
        <is>
          <t>Q196100</t>
        </is>
      </c>
      <c r="G1715" t="inlineStr">
        <is>
          <t>PRECIOUS METAL PLATINUM PER PRINT</t>
        </is>
      </c>
      <c r="H1715" t="n">
        <v>1</v>
      </c>
      <c r="I1715" t="inlineStr">
        <is>
          <t>RAW MATERIAL</t>
        </is>
      </c>
      <c r="J1715" t="inlineStr">
        <is>
          <t>Active</t>
        </is>
      </c>
      <c r="L1715" t="n">
        <v>20</v>
      </c>
      <c r="M1715" t="n">
        <v>1</v>
      </c>
      <c r="Q1715" t="inlineStr">
        <is>
          <t>TZ</t>
        </is>
      </c>
      <c r="R1715" t="inlineStr">
        <is>
          <t>Item</t>
        </is>
      </c>
      <c r="S1715" t="n">
        <v>0.007556929</v>
      </c>
      <c r="T1715" t="n">
        <v>100</v>
      </c>
      <c r="U1715" t="n">
        <v>1</v>
      </c>
      <c r="V1715" t="n">
        <v>0.007556929</v>
      </c>
      <c r="W1715" t="inlineStr">
        <is>
          <t>Date</t>
        </is>
      </c>
      <c r="Z1715" s="153" t="n">
        <v>45079.6687962963</v>
      </c>
      <c r="AB1715" t="inlineStr">
        <is>
          <t>*</t>
        </is>
      </c>
      <c r="AD1715" t="inlineStr">
        <is>
          <t>Assembly Pull</t>
        </is>
      </c>
      <c r="AE1715" t="inlineStr">
        <is>
          <t>PGM</t>
        </is>
      </c>
      <c r="AI1715" t="n">
        <v>0.007556929</v>
      </c>
      <c r="AK1715" t="n">
        <v>1</v>
      </c>
      <c r="AL1715" t="n">
        <v>80</v>
      </c>
      <c r="AN1715" t="n">
        <v>0</v>
      </c>
      <c r="AO1715" t="n">
        <v>82</v>
      </c>
      <c r="AU1715" t="inlineStr">
        <is>
          <t>None</t>
        </is>
      </c>
      <c r="AV1715" t="inlineStr">
        <is>
          <t>*</t>
        </is>
      </c>
    </row>
    <row r="1716" ht="14.25" customHeight="1" s="152">
      <c r="A1716" t="inlineStr">
        <is>
          <t>SCR</t>
        </is>
      </c>
      <c r="B1716" t="n">
        <v>3</v>
      </c>
      <c r="C1716" t="inlineStr">
        <is>
          <t>A068E000-00</t>
        </is>
      </c>
      <c r="D1716" t="inlineStr">
        <is>
          <t>A068E000</t>
        </is>
      </c>
      <c r="E1716" t="inlineStr">
        <is>
          <t xml:space="preserve">                A065T243</t>
        </is>
      </c>
      <c r="F1716" t="inlineStr">
        <is>
          <t>A065T243</t>
        </is>
      </c>
      <c r="G1716" t="inlineStr">
        <is>
          <t>ROLLED BODY</t>
        </is>
      </c>
      <c r="H1716" t="n">
        <v>1</v>
      </c>
      <c r="I1716" t="inlineStr">
        <is>
          <t>RAW MATERIAL</t>
        </is>
      </c>
      <c r="J1716" t="inlineStr">
        <is>
          <t>Active</t>
        </is>
      </c>
      <c r="L1716" t="n">
        <v>20</v>
      </c>
      <c r="M1716" t="n">
        <v>1</v>
      </c>
      <c r="Q1716" t="inlineStr">
        <is>
          <t>EA</t>
        </is>
      </c>
      <c r="R1716" t="inlineStr">
        <is>
          <t>Item</t>
        </is>
      </c>
      <c r="S1716" t="n">
        <v>1</v>
      </c>
      <c r="T1716" t="n">
        <v>100</v>
      </c>
      <c r="U1716" t="n">
        <v>1</v>
      </c>
      <c r="V1716" t="n">
        <v>1</v>
      </c>
      <c r="W1716" t="inlineStr">
        <is>
          <t>Date</t>
        </is>
      </c>
      <c r="Z1716" s="153" t="n">
        <v>44810.61934027778</v>
      </c>
      <c r="AB1716" t="inlineStr">
        <is>
          <t>*</t>
        </is>
      </c>
      <c r="AD1716" t="inlineStr">
        <is>
          <t>Assembly Pull</t>
        </is>
      </c>
      <c r="AE1716" t="inlineStr">
        <is>
          <t>MFRJ KITS</t>
        </is>
      </c>
      <c r="AI1716" t="n">
        <v>1</v>
      </c>
      <c r="AK1716" t="n">
        <v>1</v>
      </c>
      <c r="AL1716" t="n">
        <v>30</v>
      </c>
      <c r="AN1716" t="n">
        <v>0</v>
      </c>
      <c r="AO1716" t="n">
        <v>32</v>
      </c>
      <c r="AU1716" t="inlineStr">
        <is>
          <t>None</t>
        </is>
      </c>
      <c r="AV1716" t="inlineStr">
        <is>
          <t>*</t>
        </is>
      </c>
    </row>
    <row r="1717" ht="14.25" customHeight="1" s="152">
      <c r="A1717" t="inlineStr">
        <is>
          <t>SCR</t>
        </is>
      </c>
      <c r="B1717" t="n">
        <v>3</v>
      </c>
      <c r="C1717" t="inlineStr">
        <is>
          <t>A068E000-00</t>
        </is>
      </c>
      <c r="D1717" t="inlineStr">
        <is>
          <t>A068E000</t>
        </is>
      </c>
      <c r="E1717" t="inlineStr">
        <is>
          <t xml:space="preserve">            -  A066J138</t>
        </is>
      </c>
      <c r="F1717" t="inlineStr">
        <is>
          <t>A066J138</t>
        </is>
      </c>
      <c r="G1717" t="inlineStr">
        <is>
          <t>BODY,MUFFLER</t>
        </is>
      </c>
      <c r="H1717" t="n">
        <v>1</v>
      </c>
      <c r="I1717" t="inlineStr">
        <is>
          <t>SUB ASSEMBLY</t>
        </is>
      </c>
      <c r="J1717" t="inlineStr">
        <is>
          <t>Active</t>
        </is>
      </c>
      <c r="L1717" t="n">
        <v>30</v>
      </c>
      <c r="M1717" t="n">
        <v>1</v>
      </c>
      <c r="Q1717" t="inlineStr">
        <is>
          <t>EA</t>
        </is>
      </c>
      <c r="R1717" t="inlineStr">
        <is>
          <t>Item</t>
        </is>
      </c>
      <c r="S1717" t="n">
        <v>1</v>
      </c>
      <c r="T1717" t="n">
        <v>100</v>
      </c>
      <c r="U1717" t="n">
        <v>1</v>
      </c>
      <c r="V1717" t="n">
        <v>1</v>
      </c>
      <c r="W1717" t="inlineStr">
        <is>
          <t>Date</t>
        </is>
      </c>
      <c r="Z1717" s="153" t="n">
        <v>44810.61934027778</v>
      </c>
      <c r="AB1717" t="inlineStr">
        <is>
          <t>*</t>
        </is>
      </c>
      <c r="AD1717" t="inlineStr">
        <is>
          <t>Assembly Pull</t>
        </is>
      </c>
      <c r="AE1717" t="inlineStr">
        <is>
          <t>MFRJ KITS</t>
        </is>
      </c>
      <c r="AI1717" t="n">
        <v>1</v>
      </c>
      <c r="AK1717" t="n">
        <v>1</v>
      </c>
      <c r="AL1717" t="n">
        <v>1</v>
      </c>
      <c r="AN1717" t="n">
        <v>1</v>
      </c>
      <c r="AO1717" t="n">
        <v>6</v>
      </c>
      <c r="AU1717" t="inlineStr">
        <is>
          <t>None</t>
        </is>
      </c>
      <c r="AV1717" t="inlineStr">
        <is>
          <t>*</t>
        </is>
      </c>
    </row>
    <row r="1718" ht="14.25" customHeight="1" s="152">
      <c r="A1718" t="inlineStr">
        <is>
          <t>SCR</t>
        </is>
      </c>
      <c r="B1718" t="n">
        <v>4</v>
      </c>
      <c r="C1718" t="inlineStr">
        <is>
          <t>A068E000-00</t>
        </is>
      </c>
      <c r="D1718" t="inlineStr">
        <is>
          <t>A068E000</t>
        </is>
      </c>
      <c r="E1718" t="inlineStr">
        <is>
          <t xml:space="preserve">                    A066J138F</t>
        </is>
      </c>
      <c r="F1718" t="inlineStr">
        <is>
          <t>A066J138</t>
        </is>
      </c>
      <c r="G1718" t="inlineStr">
        <is>
          <t>BODY FLAT</t>
        </is>
      </c>
      <c r="H1718" t="n">
        <v>1</v>
      </c>
      <c r="I1718" t="inlineStr">
        <is>
          <t>RAW MATERIAL</t>
        </is>
      </c>
      <c r="J1718" t="inlineStr">
        <is>
          <t>Active</t>
        </is>
      </c>
      <c r="L1718" t="n">
        <v>10</v>
      </c>
      <c r="M1718" t="n">
        <v>1</v>
      </c>
      <c r="Q1718" t="inlineStr">
        <is>
          <t>EA</t>
        </is>
      </c>
      <c r="R1718" t="inlineStr">
        <is>
          <t>Item</t>
        </is>
      </c>
      <c r="S1718" t="n">
        <v>1</v>
      </c>
      <c r="T1718" t="n">
        <v>100</v>
      </c>
      <c r="U1718" t="n">
        <v>1</v>
      </c>
      <c r="V1718" t="n">
        <v>1</v>
      </c>
      <c r="W1718" t="inlineStr">
        <is>
          <t>Date</t>
        </is>
      </c>
      <c r="Z1718" s="153" t="n">
        <v>44937.84800925926</v>
      </c>
      <c r="AB1718" t="inlineStr">
        <is>
          <t>*</t>
        </is>
      </c>
      <c r="AD1718" t="inlineStr">
        <is>
          <t>Assembly Pull</t>
        </is>
      </c>
      <c r="AE1718" t="inlineStr">
        <is>
          <t>LSLASER</t>
        </is>
      </c>
      <c r="AI1718" t="n">
        <v>1</v>
      </c>
      <c r="AK1718" t="n">
        <v>1</v>
      </c>
      <c r="AL1718" t="n">
        <v>5</v>
      </c>
      <c r="AN1718" t="n">
        <v>0</v>
      </c>
      <c r="AO1718" t="n">
        <v>5</v>
      </c>
      <c r="AU1718" t="inlineStr">
        <is>
          <t>None</t>
        </is>
      </c>
      <c r="AV1718" t="inlineStr">
        <is>
          <t>*</t>
        </is>
      </c>
    </row>
    <row r="1719" ht="14.25" customHeight="1" s="152">
      <c r="A1719" t="inlineStr">
        <is>
          <t>SCR</t>
        </is>
      </c>
      <c r="B1719" t="n">
        <v>2</v>
      </c>
      <c r="C1719" t="inlineStr">
        <is>
          <t>A068E000-00</t>
        </is>
      </c>
      <c r="D1719" t="inlineStr">
        <is>
          <t>A068E000</t>
        </is>
      </c>
      <c r="E1719" t="inlineStr">
        <is>
          <t xml:space="preserve">        -  A068E005</t>
        </is>
      </c>
      <c r="F1719" t="inlineStr">
        <is>
          <t>A068E005</t>
        </is>
      </c>
      <c r="G1719" t="inlineStr">
        <is>
          <t>SUBMODULE,TUBE</t>
        </is>
      </c>
      <c r="H1719" t="n">
        <v>1</v>
      </c>
      <c r="I1719" t="inlineStr">
        <is>
          <t>PHANTOM</t>
        </is>
      </c>
      <c r="J1719" t="inlineStr">
        <is>
          <t>PHANTOM</t>
        </is>
      </c>
      <c r="L1719" t="n">
        <v>20</v>
      </c>
      <c r="M1719" t="n">
        <v>1</v>
      </c>
      <c r="Q1719" t="inlineStr">
        <is>
          <t>EA</t>
        </is>
      </c>
      <c r="R1719" t="inlineStr">
        <is>
          <t>Item</t>
        </is>
      </c>
      <c r="S1719" t="n">
        <v>1</v>
      </c>
      <c r="T1719" t="n">
        <v>100</v>
      </c>
      <c r="U1719" t="n">
        <v>1</v>
      </c>
      <c r="V1719" t="n">
        <v>1</v>
      </c>
      <c r="W1719" t="inlineStr">
        <is>
          <t>Date</t>
        </is>
      </c>
      <c r="Z1719" s="153" t="n">
        <v>44810.61934027778</v>
      </c>
      <c r="AB1719" t="inlineStr">
        <is>
          <t>*</t>
        </is>
      </c>
      <c r="AD1719" t="inlineStr">
        <is>
          <t>Phantom</t>
        </is>
      </c>
      <c r="AI1719" t="n">
        <v>1</v>
      </c>
      <c r="AK1719" t="n">
        <v>1</v>
      </c>
      <c r="AL1719" t="n">
        <v>1</v>
      </c>
      <c r="AN1719" t="n">
        <v>2</v>
      </c>
      <c r="AO1719" t="n">
        <v>63</v>
      </c>
      <c r="AU1719" t="inlineStr">
        <is>
          <t>None</t>
        </is>
      </c>
    </row>
    <row r="1720" ht="14.25" customHeight="1" s="152">
      <c r="A1720" t="inlineStr">
        <is>
          <t>SCR</t>
        </is>
      </c>
      <c r="B1720" t="n">
        <v>3</v>
      </c>
      <c r="C1720" t="inlineStr">
        <is>
          <t>A068E000-00</t>
        </is>
      </c>
      <c r="D1720" t="inlineStr">
        <is>
          <t>A068E000</t>
        </is>
      </c>
      <c r="E1720" t="inlineStr">
        <is>
          <t xml:space="preserve">            -  A066J149</t>
        </is>
      </c>
      <c r="F1720" t="inlineStr">
        <is>
          <t>A066J149</t>
        </is>
      </c>
      <c r="G1720" t="inlineStr">
        <is>
          <t>BODY</t>
        </is>
      </c>
      <c r="H1720" t="n">
        <v>1</v>
      </c>
      <c r="I1720" t="inlineStr">
        <is>
          <t>SUB ASSEMBLY</t>
        </is>
      </c>
      <c r="J1720" t="inlineStr">
        <is>
          <t>Active</t>
        </is>
      </c>
      <c r="L1720" t="n">
        <v>20</v>
      </c>
      <c r="M1720" t="n">
        <v>1</v>
      </c>
      <c r="Q1720" t="inlineStr">
        <is>
          <t>EA</t>
        </is>
      </c>
      <c r="R1720" t="inlineStr">
        <is>
          <t>Item</t>
        </is>
      </c>
      <c r="S1720" t="n">
        <v>1</v>
      </c>
      <c r="T1720" t="n">
        <v>100</v>
      </c>
      <c r="U1720" t="n">
        <v>1</v>
      </c>
      <c r="V1720" t="n">
        <v>1</v>
      </c>
      <c r="W1720" t="inlineStr">
        <is>
          <t>Date</t>
        </is>
      </c>
      <c r="Z1720" s="153" t="n">
        <v>44810.61934027778</v>
      </c>
      <c r="AB1720" t="inlineStr">
        <is>
          <t>*</t>
        </is>
      </c>
      <c r="AD1720" t="inlineStr">
        <is>
          <t>Assembly Pull</t>
        </is>
      </c>
      <c r="AE1720" t="inlineStr">
        <is>
          <t>MFRJ KITS</t>
        </is>
      </c>
      <c r="AI1720" t="n">
        <v>1</v>
      </c>
      <c r="AK1720" t="n">
        <v>1</v>
      </c>
      <c r="AL1720" t="n">
        <v>1</v>
      </c>
      <c r="AN1720" t="n">
        <v>1</v>
      </c>
      <c r="AO1720" t="n">
        <v>6</v>
      </c>
      <c r="AU1720" t="inlineStr">
        <is>
          <t>None</t>
        </is>
      </c>
      <c r="AV1720" t="inlineStr">
        <is>
          <t>*</t>
        </is>
      </c>
    </row>
    <row r="1721" ht="14.25" customHeight="1" s="152">
      <c r="A1721" t="inlineStr">
        <is>
          <t>SCR</t>
        </is>
      </c>
      <c r="B1721" t="n">
        <v>4</v>
      </c>
      <c r="C1721" t="inlineStr">
        <is>
          <t>A068E000-00</t>
        </is>
      </c>
      <c r="D1721" t="inlineStr">
        <is>
          <t>A068E000</t>
        </is>
      </c>
      <c r="E1721" t="inlineStr">
        <is>
          <t xml:space="preserve">                    A066J149F</t>
        </is>
      </c>
      <c r="F1721" t="inlineStr">
        <is>
          <t>A066J149</t>
        </is>
      </c>
      <c r="G1721" t="inlineStr">
        <is>
          <t>BODY FLAT</t>
        </is>
      </c>
      <c r="H1721" t="n">
        <v>1</v>
      </c>
      <c r="I1721" t="inlineStr">
        <is>
          <t>RAW MATERIAL</t>
        </is>
      </c>
      <c r="J1721" t="inlineStr">
        <is>
          <t>Active</t>
        </is>
      </c>
      <c r="L1721" t="n">
        <v>10</v>
      </c>
      <c r="M1721" t="n">
        <v>1</v>
      </c>
      <c r="Q1721" t="inlineStr">
        <is>
          <t>EA</t>
        </is>
      </c>
      <c r="R1721" t="inlineStr">
        <is>
          <t>Item</t>
        </is>
      </c>
      <c r="S1721" t="n">
        <v>1</v>
      </c>
      <c r="T1721" t="n">
        <v>100</v>
      </c>
      <c r="U1721" t="n">
        <v>1</v>
      </c>
      <c r="V1721" t="n">
        <v>1</v>
      </c>
      <c r="W1721" t="inlineStr">
        <is>
          <t>Date</t>
        </is>
      </c>
      <c r="Z1721" s="153" t="n">
        <v>44810.61934027778</v>
      </c>
      <c r="AB1721" t="inlineStr">
        <is>
          <t>*</t>
        </is>
      </c>
      <c r="AD1721" t="inlineStr">
        <is>
          <t>Assembly Pull</t>
        </is>
      </c>
      <c r="AE1721" t="inlineStr">
        <is>
          <t>LSLASER</t>
        </is>
      </c>
      <c r="AI1721" t="n">
        <v>1</v>
      </c>
      <c r="AK1721" t="n">
        <v>1</v>
      </c>
      <c r="AL1721" t="n">
        <v>5</v>
      </c>
      <c r="AN1721" t="n">
        <v>0</v>
      </c>
      <c r="AO1721" t="n">
        <v>5</v>
      </c>
      <c r="AU1721" t="inlineStr">
        <is>
          <t>None</t>
        </is>
      </c>
      <c r="AV1721" t="inlineStr">
        <is>
          <t>*</t>
        </is>
      </c>
    </row>
    <row r="1722" ht="14.25" customHeight="1" s="152">
      <c r="A1722" t="inlineStr">
        <is>
          <t>SCR</t>
        </is>
      </c>
      <c r="B1722" t="n">
        <v>3</v>
      </c>
      <c r="C1722" t="inlineStr">
        <is>
          <t>A068E000-00</t>
        </is>
      </c>
      <c r="D1722" t="inlineStr">
        <is>
          <t>A068E000</t>
        </is>
      </c>
      <c r="E1722" t="inlineStr">
        <is>
          <t xml:space="preserve">            -  A066J151</t>
        </is>
      </c>
      <c r="F1722" t="inlineStr">
        <is>
          <t>A066J151</t>
        </is>
      </c>
      <c r="G1722" t="inlineStr">
        <is>
          <t>BODY</t>
        </is>
      </c>
      <c r="H1722" t="n">
        <v>1</v>
      </c>
      <c r="I1722" t="inlineStr">
        <is>
          <t>SUB ASSEMBLY</t>
        </is>
      </c>
      <c r="J1722" t="inlineStr">
        <is>
          <t>Active</t>
        </is>
      </c>
      <c r="L1722" t="n">
        <v>30</v>
      </c>
      <c r="M1722" t="n">
        <v>1</v>
      </c>
      <c r="Q1722" t="inlineStr">
        <is>
          <t>EA</t>
        </is>
      </c>
      <c r="R1722" t="inlineStr">
        <is>
          <t>Item</t>
        </is>
      </c>
      <c r="S1722" t="n">
        <v>1</v>
      </c>
      <c r="T1722" t="n">
        <v>100</v>
      </c>
      <c r="U1722" t="n">
        <v>1</v>
      </c>
      <c r="V1722" t="n">
        <v>1</v>
      </c>
      <c r="W1722" t="inlineStr">
        <is>
          <t>Date</t>
        </is>
      </c>
      <c r="Z1722" s="153" t="n">
        <v>44810.61934027778</v>
      </c>
      <c r="AB1722" t="inlineStr">
        <is>
          <t>*</t>
        </is>
      </c>
      <c r="AD1722" t="inlineStr">
        <is>
          <t>Assembly Pull</t>
        </is>
      </c>
      <c r="AE1722" t="inlineStr">
        <is>
          <t>MFRJ KITS</t>
        </is>
      </c>
      <c r="AI1722" t="n">
        <v>1</v>
      </c>
      <c r="AK1722" t="n">
        <v>1</v>
      </c>
      <c r="AL1722" t="n">
        <v>1</v>
      </c>
      <c r="AN1722" t="n">
        <v>1</v>
      </c>
      <c r="AO1722" t="n">
        <v>6</v>
      </c>
      <c r="AU1722" t="inlineStr">
        <is>
          <t>None</t>
        </is>
      </c>
      <c r="AV1722" t="inlineStr">
        <is>
          <t>*</t>
        </is>
      </c>
    </row>
    <row r="1723" ht="14.25" customHeight="1" s="152">
      <c r="A1723" t="inlineStr">
        <is>
          <t>SCR</t>
        </is>
      </c>
      <c r="B1723" t="n">
        <v>4</v>
      </c>
      <c r="C1723" t="inlineStr">
        <is>
          <t>A068E000-00</t>
        </is>
      </c>
      <c r="D1723" t="inlineStr">
        <is>
          <t>A068E000</t>
        </is>
      </c>
      <c r="E1723" t="inlineStr">
        <is>
          <t xml:space="preserve">                    A066J151F</t>
        </is>
      </c>
      <c r="F1723" t="inlineStr">
        <is>
          <t>A066J151</t>
        </is>
      </c>
      <c r="G1723" t="inlineStr">
        <is>
          <t>BODY</t>
        </is>
      </c>
      <c r="H1723" t="n">
        <v>1</v>
      </c>
      <c r="I1723" t="inlineStr">
        <is>
          <t>RAW MATERIAL</t>
        </is>
      </c>
      <c r="J1723" t="inlineStr">
        <is>
          <t>Active</t>
        </is>
      </c>
      <c r="L1723" t="n">
        <v>10</v>
      </c>
      <c r="M1723" t="n">
        <v>1</v>
      </c>
      <c r="Q1723" t="inlineStr">
        <is>
          <t>EA</t>
        </is>
      </c>
      <c r="R1723" t="inlineStr">
        <is>
          <t>Item</t>
        </is>
      </c>
      <c r="S1723" t="n">
        <v>1</v>
      </c>
      <c r="T1723" t="n">
        <v>100</v>
      </c>
      <c r="U1723" t="n">
        <v>1</v>
      </c>
      <c r="V1723" t="n">
        <v>1</v>
      </c>
      <c r="W1723" t="inlineStr">
        <is>
          <t>Date</t>
        </is>
      </c>
      <c r="Z1723" s="153" t="n">
        <v>44937.87070601852</v>
      </c>
      <c r="AB1723" t="inlineStr">
        <is>
          <t>*</t>
        </is>
      </c>
      <c r="AD1723" t="inlineStr">
        <is>
          <t>Assembly Pull</t>
        </is>
      </c>
      <c r="AE1723" t="inlineStr">
        <is>
          <t>LSLASER</t>
        </is>
      </c>
      <c r="AI1723" t="n">
        <v>1</v>
      </c>
      <c r="AK1723" t="n">
        <v>1</v>
      </c>
      <c r="AL1723" t="n">
        <v>5</v>
      </c>
      <c r="AN1723" t="n">
        <v>0</v>
      </c>
      <c r="AO1723" t="n">
        <v>5</v>
      </c>
      <c r="AU1723" t="inlineStr">
        <is>
          <t>None</t>
        </is>
      </c>
      <c r="AV1723" t="inlineStr">
        <is>
          <t>*</t>
        </is>
      </c>
    </row>
    <row r="1724" ht="14.25" customHeight="1" s="152">
      <c r="A1724" t="inlineStr">
        <is>
          <t>SCR</t>
        </is>
      </c>
      <c r="B1724" t="n">
        <v>3</v>
      </c>
      <c r="C1724" t="inlineStr">
        <is>
          <t>A068E000-00</t>
        </is>
      </c>
      <c r="D1724" t="inlineStr">
        <is>
          <t>A068E000</t>
        </is>
      </c>
      <c r="E1724" t="inlineStr">
        <is>
          <t xml:space="preserve">                A059L451</t>
        </is>
      </c>
      <c r="F1724" t="inlineStr">
        <is>
          <t>A059L451</t>
        </is>
      </c>
      <c r="G1724" t="inlineStr">
        <is>
          <t>EPA17-PIPE COUPLING</t>
        </is>
      </c>
      <c r="H1724" t="n">
        <v>1</v>
      </c>
      <c r="I1724" t="inlineStr">
        <is>
          <t>RAW MATERIAL</t>
        </is>
      </c>
      <c r="J1724" t="inlineStr">
        <is>
          <t>Active</t>
        </is>
      </c>
      <c r="L1724" t="n">
        <v>40</v>
      </c>
      <c r="M1724" t="n">
        <v>1</v>
      </c>
      <c r="Q1724" t="inlineStr">
        <is>
          <t>EA</t>
        </is>
      </c>
      <c r="R1724" t="inlineStr">
        <is>
          <t>Item</t>
        </is>
      </c>
      <c r="S1724" t="n">
        <v>2</v>
      </c>
      <c r="T1724" t="n">
        <v>100</v>
      </c>
      <c r="U1724" t="n">
        <v>1</v>
      </c>
      <c r="V1724" t="n">
        <v>2</v>
      </c>
      <c r="W1724" t="inlineStr">
        <is>
          <t>Date</t>
        </is>
      </c>
      <c r="Z1724" s="153" t="n">
        <v>44810.61934027778</v>
      </c>
      <c r="AB1724" t="inlineStr">
        <is>
          <t>*</t>
        </is>
      </c>
      <c r="AD1724" t="inlineStr">
        <is>
          <t>Assembly Pull</t>
        </is>
      </c>
      <c r="AE1724" t="inlineStr">
        <is>
          <t>M1200</t>
        </is>
      </c>
      <c r="AI1724" t="n">
        <v>2</v>
      </c>
      <c r="AK1724" t="n">
        <v>1</v>
      </c>
      <c r="AL1724" t="n">
        <v>50</v>
      </c>
      <c r="AN1724" t="n">
        <v>0</v>
      </c>
      <c r="AO1724" t="n">
        <v>52</v>
      </c>
      <c r="AU1724" t="inlineStr">
        <is>
          <t>None</t>
        </is>
      </c>
      <c r="AV1724" t="inlineStr">
        <is>
          <t>*</t>
        </is>
      </c>
    </row>
    <row r="1725" ht="14.25" customHeight="1" s="152">
      <c r="A1725" t="inlineStr">
        <is>
          <t>SCR</t>
        </is>
      </c>
      <c r="B1725" t="n">
        <v>3</v>
      </c>
      <c r="C1725" t="inlineStr">
        <is>
          <t>A068E000-00</t>
        </is>
      </c>
      <c r="D1725" t="inlineStr">
        <is>
          <t>A068E000</t>
        </is>
      </c>
      <c r="E1725" t="inlineStr">
        <is>
          <t xml:space="preserve">            -  A068E013</t>
        </is>
      </c>
      <c r="F1725" t="inlineStr">
        <is>
          <t>A068E013</t>
        </is>
      </c>
      <c r="G1725" t="inlineStr">
        <is>
          <t>SUBMODULE,TUBE</t>
        </is>
      </c>
      <c r="H1725" t="n">
        <v>1</v>
      </c>
      <c r="I1725" t="inlineStr">
        <is>
          <t>PHANTOM</t>
        </is>
      </c>
      <c r="J1725" t="inlineStr">
        <is>
          <t>PHANTOM</t>
        </is>
      </c>
      <c r="L1725" t="n">
        <v>50</v>
      </c>
      <c r="M1725" t="n">
        <v>1</v>
      </c>
      <c r="Q1725" t="inlineStr">
        <is>
          <t>EA</t>
        </is>
      </c>
      <c r="R1725" t="inlineStr">
        <is>
          <t>Item</t>
        </is>
      </c>
      <c r="S1725" t="n">
        <v>1</v>
      </c>
      <c r="T1725" t="n">
        <v>100</v>
      </c>
      <c r="U1725" t="n">
        <v>1</v>
      </c>
      <c r="V1725" t="n">
        <v>1</v>
      </c>
      <c r="W1725" t="inlineStr">
        <is>
          <t>Date</t>
        </is>
      </c>
      <c r="Z1725" s="153" t="n">
        <v>45126.72241898148</v>
      </c>
      <c r="AB1725" t="inlineStr">
        <is>
          <t>*</t>
        </is>
      </c>
      <c r="AD1725" t="inlineStr">
        <is>
          <t>Phantom</t>
        </is>
      </c>
      <c r="AI1725" t="n">
        <v>1</v>
      </c>
      <c r="AK1725" t="n">
        <v>1</v>
      </c>
      <c r="AL1725" t="n">
        <v>0</v>
      </c>
      <c r="AN1725" t="n">
        <v>0</v>
      </c>
      <c r="AO1725" t="n">
        <v>32</v>
      </c>
      <c r="AU1725" t="inlineStr">
        <is>
          <t>None</t>
        </is>
      </c>
    </row>
    <row r="1726" ht="14.25" customHeight="1" s="152">
      <c r="A1726" t="inlineStr">
        <is>
          <t>SCR</t>
        </is>
      </c>
      <c r="B1726" t="n">
        <v>4</v>
      </c>
      <c r="C1726" t="inlineStr">
        <is>
          <t>A068E000-00</t>
        </is>
      </c>
      <c r="D1726" t="inlineStr">
        <is>
          <t>A068E000</t>
        </is>
      </c>
      <c r="E1726" t="inlineStr">
        <is>
          <t xml:space="preserve">                -  A068E019</t>
        </is>
      </c>
      <c r="F1726" t="inlineStr">
        <is>
          <t>A068E019</t>
        </is>
      </c>
      <c r="G1726" t="inlineStr">
        <is>
          <t>SUBMODULE,GAS SAMPLING</t>
        </is>
      </c>
      <c r="H1726" t="n">
        <v>1</v>
      </c>
      <c r="I1726" t="inlineStr">
        <is>
          <t>PHANTOM</t>
        </is>
      </c>
      <c r="J1726" t="inlineStr">
        <is>
          <t>PHANTOM</t>
        </is>
      </c>
      <c r="L1726" t="n">
        <v>10</v>
      </c>
      <c r="M1726" t="n">
        <v>1</v>
      </c>
      <c r="Q1726" t="inlineStr">
        <is>
          <t>EA</t>
        </is>
      </c>
      <c r="R1726" t="inlineStr">
        <is>
          <t>Item</t>
        </is>
      </c>
      <c r="S1726" t="n">
        <v>1</v>
      </c>
      <c r="T1726" t="n">
        <v>100</v>
      </c>
      <c r="U1726" t="n">
        <v>1</v>
      </c>
      <c r="V1726" t="n">
        <v>1</v>
      </c>
      <c r="W1726" t="inlineStr">
        <is>
          <t>Date</t>
        </is>
      </c>
      <c r="Z1726" s="153" t="n">
        <v>45126.72241898148</v>
      </c>
      <c r="AB1726" t="inlineStr">
        <is>
          <t>*</t>
        </is>
      </c>
      <c r="AD1726" t="inlineStr">
        <is>
          <t>Phantom</t>
        </is>
      </c>
      <c r="AI1726" t="n">
        <v>1</v>
      </c>
      <c r="AK1726" t="n">
        <v>1</v>
      </c>
      <c r="AL1726" t="n">
        <v>0</v>
      </c>
      <c r="AN1726" t="n">
        <v>0</v>
      </c>
      <c r="AO1726" t="n">
        <v>32</v>
      </c>
      <c r="AU1726" t="inlineStr">
        <is>
          <t>None</t>
        </is>
      </c>
    </row>
    <row r="1727" ht="14.25" customHeight="1" s="152">
      <c r="A1727" t="inlineStr">
        <is>
          <t>SCR</t>
        </is>
      </c>
      <c r="B1727" t="n">
        <v>5</v>
      </c>
      <c r="C1727" t="inlineStr">
        <is>
          <t>A068E000-00</t>
        </is>
      </c>
      <c r="D1727" t="inlineStr">
        <is>
          <t>A068E000</t>
        </is>
      </c>
      <c r="E1727" t="inlineStr">
        <is>
          <t xml:space="preserve">                        A068G077</t>
        </is>
      </c>
      <c r="F1727" t="inlineStr">
        <is>
          <t>A068G077</t>
        </is>
      </c>
      <c r="G1727" t="inlineStr">
        <is>
          <t>SUBMODULE,TUBE</t>
        </is>
      </c>
      <c r="H1727" t="n">
        <v>1</v>
      </c>
      <c r="I1727" t="inlineStr">
        <is>
          <t>RAW MATERIAL</t>
        </is>
      </c>
      <c r="J1727" t="inlineStr">
        <is>
          <t>Active</t>
        </is>
      </c>
      <c r="L1727" t="n">
        <v>10</v>
      </c>
      <c r="M1727" t="n">
        <v>1</v>
      </c>
      <c r="Q1727" t="inlineStr">
        <is>
          <t>EA</t>
        </is>
      </c>
      <c r="R1727" t="inlineStr">
        <is>
          <t>Item</t>
        </is>
      </c>
      <c r="S1727" t="n">
        <v>1</v>
      </c>
      <c r="T1727" t="n">
        <v>100</v>
      </c>
      <c r="U1727" t="n">
        <v>1</v>
      </c>
      <c r="V1727" t="n">
        <v>1</v>
      </c>
      <c r="W1727" t="inlineStr">
        <is>
          <t>Date</t>
        </is>
      </c>
      <c r="Z1727" s="153" t="n">
        <v>45142.6052662037</v>
      </c>
      <c r="AB1727" t="inlineStr">
        <is>
          <t>*</t>
        </is>
      </c>
      <c r="AD1727" t="inlineStr">
        <is>
          <t>Assembly Pull</t>
        </is>
      </c>
      <c r="AE1727" t="inlineStr">
        <is>
          <t>MFRJ KITS</t>
        </is>
      </c>
      <c r="AI1727" t="n">
        <v>1</v>
      </c>
      <c r="AK1727" t="n">
        <v>1</v>
      </c>
      <c r="AL1727" t="n">
        <v>20</v>
      </c>
      <c r="AN1727" t="n">
        <v>0</v>
      </c>
      <c r="AO1727" t="n">
        <v>22</v>
      </c>
      <c r="AU1727" t="inlineStr">
        <is>
          <t>None</t>
        </is>
      </c>
      <c r="AV1727" t="inlineStr">
        <is>
          <t>*</t>
        </is>
      </c>
    </row>
    <row r="1728" ht="14.25" customHeight="1" s="152">
      <c r="A1728" t="inlineStr">
        <is>
          <t>SCR</t>
        </is>
      </c>
      <c r="B1728" t="n">
        <v>5</v>
      </c>
      <c r="C1728" t="inlineStr">
        <is>
          <t>A068E000-00</t>
        </is>
      </c>
      <c r="D1728" t="inlineStr">
        <is>
          <t>A068E000</t>
        </is>
      </c>
      <c r="E1728" t="inlineStr">
        <is>
          <t xml:space="preserve">                        A042L744</t>
        </is>
      </c>
      <c r="F1728" t="inlineStr">
        <is>
          <t>A042L744</t>
        </is>
      </c>
      <c r="G1728" t="inlineStr">
        <is>
          <t>OUTLET STEERING WHEEL</t>
        </is>
      </c>
      <c r="H1728" t="n">
        <v>1</v>
      </c>
      <c r="I1728" t="inlineStr">
        <is>
          <t>RAW MATERIAL</t>
        </is>
      </c>
      <c r="J1728" t="inlineStr">
        <is>
          <t>Active</t>
        </is>
      </c>
      <c r="L1728" t="n">
        <v>20</v>
      </c>
      <c r="M1728" t="n">
        <v>1</v>
      </c>
      <c r="Q1728" t="inlineStr">
        <is>
          <t>EA</t>
        </is>
      </c>
      <c r="R1728" t="inlineStr">
        <is>
          <t>Item</t>
        </is>
      </c>
      <c r="S1728" t="n">
        <v>1</v>
      </c>
      <c r="T1728" t="n">
        <v>100</v>
      </c>
      <c r="U1728" t="n">
        <v>1</v>
      </c>
      <c r="V1728" t="n">
        <v>1</v>
      </c>
      <c r="W1728" t="inlineStr">
        <is>
          <t>Date</t>
        </is>
      </c>
      <c r="Z1728" s="153" t="n">
        <v>45142.60542824074</v>
      </c>
      <c r="AB1728" t="inlineStr">
        <is>
          <t>*</t>
        </is>
      </c>
      <c r="AD1728" t="inlineStr">
        <is>
          <t>Assembly Pull</t>
        </is>
      </c>
      <c r="AE1728" t="inlineStr">
        <is>
          <t>MFRJ KITS</t>
        </is>
      </c>
      <c r="AI1728" t="n">
        <v>1</v>
      </c>
      <c r="AK1728" t="n">
        <v>1</v>
      </c>
      <c r="AL1728" t="n">
        <v>10</v>
      </c>
      <c r="AN1728" t="n">
        <v>0</v>
      </c>
      <c r="AO1728" t="n">
        <v>12</v>
      </c>
      <c r="AU1728" t="inlineStr">
        <is>
          <t>None</t>
        </is>
      </c>
      <c r="AV1728" t="inlineStr">
        <is>
          <t>*</t>
        </is>
      </c>
    </row>
    <row r="1729" ht="14.25" customHeight="1" s="152">
      <c r="A1729" t="inlineStr">
        <is>
          <t>SCR</t>
        </is>
      </c>
      <c r="B1729" t="n">
        <v>5</v>
      </c>
      <c r="C1729" t="inlineStr">
        <is>
          <t>A068E000-00</t>
        </is>
      </c>
      <c r="D1729" t="inlineStr">
        <is>
          <t>A068E000</t>
        </is>
      </c>
      <c r="E1729" t="inlineStr">
        <is>
          <t xml:space="preserve">                        A057D138</t>
        </is>
      </c>
      <c r="F1729" t="inlineStr">
        <is>
          <t>A057D138</t>
        </is>
      </c>
      <c r="G1729" t="inlineStr">
        <is>
          <t>EPA17-COUPLER</t>
        </is>
      </c>
      <c r="H1729" t="n">
        <v>1</v>
      </c>
      <c r="I1729" t="inlineStr">
        <is>
          <t>RAW MATERIAL</t>
        </is>
      </c>
      <c r="J1729" t="inlineStr">
        <is>
          <t>Active</t>
        </is>
      </c>
      <c r="L1729" t="n">
        <v>30</v>
      </c>
      <c r="M1729" t="n">
        <v>1</v>
      </c>
      <c r="Q1729" t="inlineStr">
        <is>
          <t>EA</t>
        </is>
      </c>
      <c r="R1729" t="inlineStr">
        <is>
          <t>Item</t>
        </is>
      </c>
      <c r="S1729" t="n">
        <v>1</v>
      </c>
      <c r="T1729" t="n">
        <v>100</v>
      </c>
      <c r="U1729" t="n">
        <v>1</v>
      </c>
      <c r="V1729" t="n">
        <v>1</v>
      </c>
      <c r="W1729" t="inlineStr">
        <is>
          <t>Date</t>
        </is>
      </c>
      <c r="Z1729" s="153" t="n">
        <v>45142.60559027778</v>
      </c>
      <c r="AB1729" t="inlineStr">
        <is>
          <t>*</t>
        </is>
      </c>
      <c r="AD1729" t="inlineStr">
        <is>
          <t>Assembly Pull</t>
        </is>
      </c>
      <c r="AE1729" t="inlineStr">
        <is>
          <t>M1200</t>
        </is>
      </c>
      <c r="AI1729" t="n">
        <v>1</v>
      </c>
      <c r="AK1729" t="n">
        <v>1</v>
      </c>
      <c r="AL1729" t="n">
        <v>30</v>
      </c>
      <c r="AN1729" t="n">
        <v>0</v>
      </c>
      <c r="AO1729" t="n">
        <v>32</v>
      </c>
      <c r="AU1729" t="inlineStr">
        <is>
          <t>None</t>
        </is>
      </c>
      <c r="AV1729" t="inlineStr">
        <is>
          <t>*</t>
        </is>
      </c>
    </row>
    <row r="1730" ht="14.25" customHeight="1" s="152">
      <c r="A1730" t="inlineStr">
        <is>
          <t>SCR</t>
        </is>
      </c>
      <c r="B1730" t="n">
        <v>5</v>
      </c>
      <c r="C1730" t="inlineStr">
        <is>
          <t>A068E000-00</t>
        </is>
      </c>
      <c r="D1730" t="inlineStr">
        <is>
          <t>A068E000</t>
        </is>
      </c>
      <c r="E1730" t="inlineStr">
        <is>
          <t xml:space="preserve">                        A052D016</t>
        </is>
      </c>
      <c r="F1730" t="inlineStr">
        <is>
          <t>A052D016</t>
        </is>
      </c>
      <c r="G1730" t="inlineStr">
        <is>
          <t>EPA17-PIPE COUPLER</t>
        </is>
      </c>
      <c r="H1730" t="n">
        <v>1</v>
      </c>
      <c r="I1730" t="inlineStr">
        <is>
          <t>RAW MATERIAL</t>
        </is>
      </c>
      <c r="J1730" t="inlineStr">
        <is>
          <t>Active</t>
        </is>
      </c>
      <c r="L1730" t="n">
        <v>40</v>
      </c>
      <c r="M1730" t="n">
        <v>1</v>
      </c>
      <c r="Q1730" t="inlineStr">
        <is>
          <t>EA</t>
        </is>
      </c>
      <c r="R1730" t="inlineStr">
        <is>
          <t>Item</t>
        </is>
      </c>
      <c r="S1730" t="n">
        <v>1</v>
      </c>
      <c r="T1730" t="n">
        <v>100</v>
      </c>
      <c r="U1730" t="n">
        <v>1</v>
      </c>
      <c r="V1730" t="n">
        <v>1</v>
      </c>
      <c r="W1730" t="inlineStr">
        <is>
          <t>Date</t>
        </is>
      </c>
      <c r="Z1730" s="153" t="n">
        <v>45142.60572916667</v>
      </c>
      <c r="AB1730" t="inlineStr">
        <is>
          <t>*</t>
        </is>
      </c>
      <c r="AD1730" t="inlineStr">
        <is>
          <t>Assembly Pull</t>
        </is>
      </c>
      <c r="AE1730" t="inlineStr">
        <is>
          <t>M1200</t>
        </is>
      </c>
      <c r="AI1730" t="n">
        <v>1</v>
      </c>
      <c r="AK1730" t="n">
        <v>1</v>
      </c>
      <c r="AL1730" t="n">
        <v>30</v>
      </c>
      <c r="AN1730" t="n">
        <v>0</v>
      </c>
      <c r="AO1730" t="n">
        <v>32</v>
      </c>
      <c r="AU1730" t="inlineStr">
        <is>
          <t>None</t>
        </is>
      </c>
      <c r="AV1730" t="inlineStr">
        <is>
          <t>*</t>
        </is>
      </c>
    </row>
    <row r="1731" ht="14.25" customHeight="1" s="152">
      <c r="A1731" t="inlineStr">
        <is>
          <t>SCR</t>
        </is>
      </c>
      <c r="B1731" t="n">
        <v>5</v>
      </c>
      <c r="C1731" t="inlineStr">
        <is>
          <t>A068E000-00</t>
        </is>
      </c>
      <c r="D1731" t="inlineStr">
        <is>
          <t>A068E000</t>
        </is>
      </c>
      <c r="E1731" t="inlineStr">
        <is>
          <t xml:space="preserve">                        A057X013</t>
        </is>
      </c>
      <c r="F1731" t="inlineStr">
        <is>
          <t>A057X013</t>
        </is>
      </c>
      <c r="G1731" t="inlineStr">
        <is>
          <t>EPA17-SENSOR COUPLING</t>
        </is>
      </c>
      <c r="H1731" t="n">
        <v>1</v>
      </c>
      <c r="I1731" t="inlineStr">
        <is>
          <t>RAW MATERIAL</t>
        </is>
      </c>
      <c r="J1731" t="inlineStr">
        <is>
          <t>Active</t>
        </is>
      </c>
      <c r="L1731" t="n">
        <v>50</v>
      </c>
      <c r="M1731" t="n">
        <v>1</v>
      </c>
      <c r="Q1731" t="inlineStr">
        <is>
          <t>EA</t>
        </is>
      </c>
      <c r="R1731" t="inlineStr">
        <is>
          <t>Item</t>
        </is>
      </c>
      <c r="S1731" t="n">
        <v>1</v>
      </c>
      <c r="T1731" t="n">
        <v>100</v>
      </c>
      <c r="U1731" t="n">
        <v>1</v>
      </c>
      <c r="V1731" t="n">
        <v>1</v>
      </c>
      <c r="W1731" t="inlineStr">
        <is>
          <t>Date</t>
        </is>
      </c>
      <c r="Z1731" s="153" t="n">
        <v>45142.60586805556</v>
      </c>
      <c r="AB1731" t="inlineStr">
        <is>
          <t>*</t>
        </is>
      </c>
      <c r="AD1731" t="inlineStr">
        <is>
          <t>Assembly Pull</t>
        </is>
      </c>
      <c r="AE1731" t="inlineStr">
        <is>
          <t>M1200</t>
        </is>
      </c>
      <c r="AI1731" t="n">
        <v>1</v>
      </c>
      <c r="AK1731" t="n">
        <v>1</v>
      </c>
      <c r="AL1731" t="n">
        <v>20</v>
      </c>
      <c r="AN1731" t="n">
        <v>0</v>
      </c>
      <c r="AO1731" t="n">
        <v>22</v>
      </c>
      <c r="AU1731" t="inlineStr">
        <is>
          <t>None</t>
        </is>
      </c>
      <c r="AV1731" t="inlineStr">
        <is>
          <t>*</t>
        </is>
      </c>
    </row>
    <row r="1732" ht="14.25" customHeight="1" s="152">
      <c r="A1732" t="inlineStr">
        <is>
          <t>SCR</t>
        </is>
      </c>
      <c r="B1732" t="n">
        <v>4</v>
      </c>
      <c r="C1732" t="inlineStr">
        <is>
          <t>A068E000-00</t>
        </is>
      </c>
      <c r="D1732" t="inlineStr">
        <is>
          <t>A068E000</t>
        </is>
      </c>
      <c r="E1732" t="inlineStr">
        <is>
          <t xml:space="preserve">                    A052K007</t>
        </is>
      </c>
      <c r="F1732" t="inlineStr">
        <is>
          <t>A052K007</t>
        </is>
      </c>
      <c r="G1732" t="inlineStr">
        <is>
          <t>EPA17-FLANGE</t>
        </is>
      </c>
      <c r="H1732" t="n">
        <v>1</v>
      </c>
      <c r="I1732" t="inlineStr">
        <is>
          <t>RAW MATERIAL</t>
        </is>
      </c>
      <c r="J1732" t="inlineStr">
        <is>
          <t>Active</t>
        </is>
      </c>
      <c r="L1732" t="n">
        <v>20</v>
      </c>
      <c r="M1732" t="n">
        <v>1</v>
      </c>
      <c r="Q1732" t="inlineStr">
        <is>
          <t>EA</t>
        </is>
      </c>
      <c r="R1732" t="inlineStr">
        <is>
          <t>Item</t>
        </is>
      </c>
      <c r="S1732" t="n">
        <v>2</v>
      </c>
      <c r="T1732" t="n">
        <v>100</v>
      </c>
      <c r="U1732" t="n">
        <v>1</v>
      </c>
      <c r="V1732" t="n">
        <v>2</v>
      </c>
      <c r="W1732" t="inlineStr">
        <is>
          <t>Date</t>
        </is>
      </c>
      <c r="Z1732" s="153" t="n">
        <v>45126.72241898148</v>
      </c>
      <c r="AB1732" t="inlineStr">
        <is>
          <t>*</t>
        </is>
      </c>
      <c r="AD1732" t="inlineStr">
        <is>
          <t>Assembly Pull</t>
        </is>
      </c>
      <c r="AE1732" t="inlineStr">
        <is>
          <t>MFRJ KITS</t>
        </is>
      </c>
      <c r="AI1732" t="n">
        <v>2</v>
      </c>
      <c r="AK1732" t="n">
        <v>1</v>
      </c>
      <c r="AL1732" t="n">
        <v>20</v>
      </c>
      <c r="AN1732" t="n">
        <v>0</v>
      </c>
      <c r="AO1732" t="n">
        <v>22</v>
      </c>
      <c r="AU1732" t="inlineStr">
        <is>
          <t>None</t>
        </is>
      </c>
      <c r="AV1732" t="inlineStr">
        <is>
          <t>*</t>
        </is>
      </c>
    </row>
    <row r="1733" ht="14.25" customHeight="1" s="152">
      <c r="A1733" t="inlineStr">
        <is>
          <t>SCR</t>
        </is>
      </c>
      <c r="B1733" t="n">
        <v>3</v>
      </c>
      <c r="C1733" t="inlineStr">
        <is>
          <t>A068E000-00</t>
        </is>
      </c>
      <c r="D1733" t="inlineStr">
        <is>
          <t>A068E000</t>
        </is>
      </c>
      <c r="E1733" t="inlineStr">
        <is>
          <t xml:space="preserve">                A057X020</t>
        </is>
      </c>
      <c r="F1733" t="inlineStr">
        <is>
          <t>A057X020</t>
        </is>
      </c>
      <c r="G1733" t="inlineStr">
        <is>
          <t>STAGE V-FLANGED PLATE</t>
        </is>
      </c>
      <c r="H1733" t="n">
        <v>1</v>
      </c>
      <c r="I1733" t="inlineStr">
        <is>
          <t>RAW MATERIAL</t>
        </is>
      </c>
      <c r="J1733" t="inlineStr">
        <is>
          <t>Active</t>
        </is>
      </c>
      <c r="L1733" t="n">
        <v>60</v>
      </c>
      <c r="M1733" t="n">
        <v>1</v>
      </c>
      <c r="Q1733" t="inlineStr">
        <is>
          <t>EA</t>
        </is>
      </c>
      <c r="R1733" t="inlineStr">
        <is>
          <t>Item</t>
        </is>
      </c>
      <c r="S1733" t="n">
        <v>1</v>
      </c>
      <c r="T1733" t="n">
        <v>100</v>
      </c>
      <c r="U1733" t="n">
        <v>1</v>
      </c>
      <c r="V1733" t="n">
        <v>1</v>
      </c>
      <c r="W1733" t="inlineStr">
        <is>
          <t>Date</t>
        </is>
      </c>
      <c r="Z1733" s="153" t="n">
        <v>45126.72230324074</v>
      </c>
      <c r="AB1733" t="inlineStr">
        <is>
          <t>*</t>
        </is>
      </c>
      <c r="AD1733" t="inlineStr">
        <is>
          <t>Assembly Pull</t>
        </is>
      </c>
      <c r="AE1733" t="inlineStr">
        <is>
          <t>MFRJ KITS</t>
        </is>
      </c>
      <c r="AI1733" t="n">
        <v>1</v>
      </c>
      <c r="AK1733" t="n">
        <v>1</v>
      </c>
      <c r="AL1733" t="n">
        <v>60</v>
      </c>
      <c r="AN1733" t="n">
        <v>0</v>
      </c>
      <c r="AO1733" t="n">
        <v>62</v>
      </c>
      <c r="AU1733" t="inlineStr">
        <is>
          <t>None</t>
        </is>
      </c>
      <c r="AV1733" t="inlineStr">
        <is>
          <t>*</t>
        </is>
      </c>
    </row>
    <row r="1734" ht="14.25" customHeight="1" s="152">
      <c r="A1734" t="inlineStr">
        <is>
          <t>SCR</t>
        </is>
      </c>
      <c r="B1734" t="n">
        <v>3</v>
      </c>
      <c r="C1734" t="inlineStr">
        <is>
          <t>A068E000-00</t>
        </is>
      </c>
      <c r="D1734" t="inlineStr">
        <is>
          <t>A068E000</t>
        </is>
      </c>
      <c r="E1734" t="inlineStr">
        <is>
          <t xml:space="preserve">                A052K005</t>
        </is>
      </c>
      <c r="F1734" t="inlineStr">
        <is>
          <t>A052K005</t>
        </is>
      </c>
      <c r="G1734" t="inlineStr">
        <is>
          <t>EPA17-VERTICAL PLATE, FLANGED</t>
        </is>
      </c>
      <c r="H1734" t="n">
        <v>1</v>
      </c>
      <c r="I1734" t="inlineStr">
        <is>
          <t>RAW MATERIAL</t>
        </is>
      </c>
      <c r="J1734" t="inlineStr">
        <is>
          <t>Active</t>
        </is>
      </c>
      <c r="L1734" t="n">
        <v>70</v>
      </c>
      <c r="M1734" t="n">
        <v>1</v>
      </c>
      <c r="Q1734" t="inlineStr">
        <is>
          <t>EA</t>
        </is>
      </c>
      <c r="R1734" t="inlineStr">
        <is>
          <t>Item</t>
        </is>
      </c>
      <c r="S1734" t="n">
        <v>1</v>
      </c>
      <c r="T1734" t="n">
        <v>100</v>
      </c>
      <c r="U1734" t="n">
        <v>1</v>
      </c>
      <c r="V1734" t="n">
        <v>1</v>
      </c>
      <c r="W1734" t="inlineStr">
        <is>
          <t>Date</t>
        </is>
      </c>
      <c r="Z1734" s="153" t="n">
        <v>45126.72239583333</v>
      </c>
      <c r="AB1734" t="inlineStr">
        <is>
          <t>*</t>
        </is>
      </c>
      <c r="AD1734" t="inlineStr">
        <is>
          <t>Assembly Pull</t>
        </is>
      </c>
      <c r="AE1734" t="inlineStr">
        <is>
          <t>MFRJ KITS</t>
        </is>
      </c>
      <c r="AI1734" t="n">
        <v>1</v>
      </c>
      <c r="AK1734" t="n">
        <v>1</v>
      </c>
      <c r="AL1734" t="n">
        <v>20</v>
      </c>
      <c r="AN1734" t="n">
        <v>0</v>
      </c>
      <c r="AO1734" t="n">
        <v>22</v>
      </c>
      <c r="AU1734" t="inlineStr">
        <is>
          <t>None</t>
        </is>
      </c>
      <c r="AV1734" t="inlineStr">
        <is>
          <t>*</t>
        </is>
      </c>
    </row>
    <row r="1735" ht="14.25" customHeight="1" s="152">
      <c r="A1735" t="inlineStr">
        <is>
          <t>SCR</t>
        </is>
      </c>
      <c r="B1735" t="n">
        <v>2</v>
      </c>
      <c r="C1735" t="inlineStr">
        <is>
          <t>A068E000-00</t>
        </is>
      </c>
      <c r="D1735" t="inlineStr">
        <is>
          <t>A068E000</t>
        </is>
      </c>
      <c r="E1735" t="inlineStr">
        <is>
          <t xml:space="preserve">            A072J818</t>
        </is>
      </c>
      <c r="F1735" t="inlineStr">
        <is>
          <t>A072J818</t>
        </is>
      </c>
      <c r="G1735" t="inlineStr">
        <is>
          <t>INSULATION</t>
        </is>
      </c>
      <c r="H1735" t="n">
        <v>1</v>
      </c>
      <c r="I1735" t="inlineStr">
        <is>
          <t>RAW MATERIAL</t>
        </is>
      </c>
      <c r="J1735" t="inlineStr">
        <is>
          <t>Active</t>
        </is>
      </c>
      <c r="L1735" t="n">
        <v>31</v>
      </c>
      <c r="M1735" t="n">
        <v>1</v>
      </c>
      <c r="Q1735" t="inlineStr">
        <is>
          <t>EA</t>
        </is>
      </c>
      <c r="R1735" t="inlineStr">
        <is>
          <t>Item</t>
        </is>
      </c>
      <c r="S1735" t="n">
        <v>2</v>
      </c>
      <c r="T1735" t="n">
        <v>100</v>
      </c>
      <c r="U1735" t="n">
        <v>1</v>
      </c>
      <c r="V1735" t="n">
        <v>2</v>
      </c>
      <c r="W1735" t="inlineStr">
        <is>
          <t>Date</t>
        </is>
      </c>
      <c r="Z1735" s="153" t="n">
        <v>44984.7124537037</v>
      </c>
      <c r="AB1735" t="inlineStr">
        <is>
          <t>*</t>
        </is>
      </c>
      <c r="AC1735" t="inlineStr">
        <is>
          <t>MPTBR2287</t>
        </is>
      </c>
      <c r="AD1735" t="inlineStr">
        <is>
          <t>Assembly Pull</t>
        </is>
      </c>
      <c r="AE1735" t="inlineStr">
        <is>
          <t>MFRJ KITS</t>
        </is>
      </c>
      <c r="AI1735" t="n">
        <v>2</v>
      </c>
      <c r="AK1735" t="n">
        <v>1</v>
      </c>
      <c r="AL1735" t="n">
        <v>10</v>
      </c>
      <c r="AN1735" t="n">
        <v>0</v>
      </c>
      <c r="AO1735" t="n">
        <v>12</v>
      </c>
      <c r="AU1735" t="inlineStr">
        <is>
          <t>None</t>
        </is>
      </c>
      <c r="AV1735" t="inlineStr">
        <is>
          <t>*</t>
        </is>
      </c>
    </row>
    <row r="1736" ht="14.25" customHeight="1" s="152">
      <c r="A1736" t="inlineStr">
        <is>
          <t>SCR</t>
        </is>
      </c>
      <c r="B1736" t="n">
        <v>2</v>
      </c>
      <c r="C1736" t="inlineStr">
        <is>
          <t>A068E000-00</t>
        </is>
      </c>
      <c r="D1736" t="inlineStr">
        <is>
          <t>A068E000</t>
        </is>
      </c>
      <c r="E1736" t="inlineStr">
        <is>
          <t xml:space="preserve">            A066P392</t>
        </is>
      </c>
      <c r="F1736" t="inlineStr">
        <is>
          <t>A066P392</t>
        </is>
      </c>
      <c r="G1736" t="inlineStr">
        <is>
          <t>SHIELD,HEAT</t>
        </is>
      </c>
      <c r="H1736" t="n">
        <v>1</v>
      </c>
      <c r="I1736" t="inlineStr">
        <is>
          <t>RAW MATERIAL</t>
        </is>
      </c>
      <c r="J1736" t="inlineStr">
        <is>
          <t>Active</t>
        </is>
      </c>
      <c r="L1736" t="n">
        <v>40</v>
      </c>
      <c r="M1736" t="n">
        <v>1</v>
      </c>
      <c r="Q1736" t="inlineStr">
        <is>
          <t>EA</t>
        </is>
      </c>
      <c r="R1736" t="inlineStr">
        <is>
          <t>Item</t>
        </is>
      </c>
      <c r="S1736" t="n">
        <v>1</v>
      </c>
      <c r="T1736" t="n">
        <v>100</v>
      </c>
      <c r="U1736" t="n">
        <v>1</v>
      </c>
      <c r="V1736" t="n">
        <v>1</v>
      </c>
      <c r="W1736" t="inlineStr">
        <is>
          <t>Date</t>
        </is>
      </c>
      <c r="Z1736" s="153" t="n">
        <v>44810.61934027778</v>
      </c>
      <c r="AB1736" t="inlineStr">
        <is>
          <t>*</t>
        </is>
      </c>
      <c r="AD1736" t="inlineStr">
        <is>
          <t>Assembly Pull</t>
        </is>
      </c>
      <c r="AE1736" t="inlineStr">
        <is>
          <t>MFRJ KITS</t>
        </is>
      </c>
      <c r="AI1736" t="n">
        <v>1</v>
      </c>
      <c r="AK1736" t="n">
        <v>1</v>
      </c>
      <c r="AL1736" t="n">
        <v>16</v>
      </c>
      <c r="AN1736" t="n">
        <v>0</v>
      </c>
      <c r="AO1736" t="n">
        <v>18</v>
      </c>
      <c r="AU1736" t="inlineStr">
        <is>
          <t>None</t>
        </is>
      </c>
      <c r="AV1736" t="inlineStr">
        <is>
          <t>*</t>
        </is>
      </c>
    </row>
    <row r="1737" ht="14.25" customHeight="1" s="152">
      <c r="A1737" t="inlineStr">
        <is>
          <t>SCR</t>
        </is>
      </c>
      <c r="B1737" t="n">
        <v>2</v>
      </c>
      <c r="C1737" t="inlineStr">
        <is>
          <t>A068E000-00</t>
        </is>
      </c>
      <c r="D1737" t="inlineStr">
        <is>
          <t>A068E000</t>
        </is>
      </c>
      <c r="E1737" t="inlineStr">
        <is>
          <t xml:space="preserve">            A066J128</t>
        </is>
      </c>
      <c r="F1737" t="inlineStr">
        <is>
          <t>A066J128</t>
        </is>
      </c>
      <c r="G1737" t="inlineStr">
        <is>
          <t>SHIELD,HEAT</t>
        </is>
      </c>
      <c r="H1737" t="n">
        <v>1</v>
      </c>
      <c r="I1737" t="inlineStr">
        <is>
          <t>RAW MATERIAL</t>
        </is>
      </c>
      <c r="J1737" t="inlineStr">
        <is>
          <t>Active</t>
        </is>
      </c>
      <c r="L1737" t="n">
        <v>50</v>
      </c>
      <c r="M1737" t="n">
        <v>1</v>
      </c>
      <c r="Q1737" t="inlineStr">
        <is>
          <t>EA</t>
        </is>
      </c>
      <c r="R1737" t="inlineStr">
        <is>
          <t>Item</t>
        </is>
      </c>
      <c r="S1737" t="n">
        <v>1</v>
      </c>
      <c r="T1737" t="n">
        <v>100</v>
      </c>
      <c r="U1737" t="n">
        <v>1</v>
      </c>
      <c r="V1737" t="n">
        <v>1</v>
      </c>
      <c r="W1737" t="inlineStr">
        <is>
          <t>Date</t>
        </is>
      </c>
      <c r="Z1737" s="153" t="n">
        <v>44810.61934027778</v>
      </c>
      <c r="AB1737" t="inlineStr">
        <is>
          <t>*</t>
        </is>
      </c>
      <c r="AD1737" t="inlineStr">
        <is>
          <t>Assembly Pull</t>
        </is>
      </c>
      <c r="AE1737" t="inlineStr">
        <is>
          <t>MFRJ KITS</t>
        </is>
      </c>
      <c r="AI1737" t="n">
        <v>1</v>
      </c>
      <c r="AK1737" t="n">
        <v>1</v>
      </c>
      <c r="AL1737" t="n">
        <v>16</v>
      </c>
      <c r="AN1737" t="n">
        <v>0</v>
      </c>
      <c r="AO1737" t="n">
        <v>18</v>
      </c>
      <c r="AU1737" t="inlineStr">
        <is>
          <t>None</t>
        </is>
      </c>
      <c r="AV1737" t="inlineStr">
        <is>
          <t>*</t>
        </is>
      </c>
    </row>
    <row r="1738" ht="14.25" customHeight="1" s="152">
      <c r="A1738" t="inlineStr">
        <is>
          <t>SCR</t>
        </is>
      </c>
      <c r="B1738" t="n">
        <v>2</v>
      </c>
      <c r="C1738" t="inlineStr">
        <is>
          <t>A068E000-00</t>
        </is>
      </c>
      <c r="D1738" t="inlineStr">
        <is>
          <t>A068E000</t>
        </is>
      </c>
      <c r="E1738" t="inlineStr">
        <is>
          <t xml:space="preserve">            A030J203</t>
        </is>
      </c>
      <c r="F1738" t="inlineStr">
        <is>
          <t>A030J203</t>
        </is>
      </c>
      <c r="G1738" t="inlineStr">
        <is>
          <t>LIFT HOOK- BRACKET SUPPORT</t>
        </is>
      </c>
      <c r="H1738" t="n">
        <v>1</v>
      </c>
      <c r="I1738" t="inlineStr">
        <is>
          <t>RAW MATERIAL</t>
        </is>
      </c>
      <c r="J1738" t="inlineStr">
        <is>
          <t>Active</t>
        </is>
      </c>
      <c r="L1738" t="n">
        <v>70</v>
      </c>
      <c r="M1738" t="n">
        <v>1</v>
      </c>
      <c r="Q1738" t="inlineStr">
        <is>
          <t>EA</t>
        </is>
      </c>
      <c r="R1738" t="inlineStr">
        <is>
          <t>Item</t>
        </is>
      </c>
      <c r="S1738" t="n">
        <v>2</v>
      </c>
      <c r="T1738" t="n">
        <v>100</v>
      </c>
      <c r="U1738" t="n">
        <v>1</v>
      </c>
      <c r="V1738" t="n">
        <v>2</v>
      </c>
      <c r="W1738" t="inlineStr">
        <is>
          <t>Date</t>
        </is>
      </c>
      <c r="Z1738" s="153" t="n">
        <v>44984.7124537037</v>
      </c>
      <c r="AB1738" t="inlineStr">
        <is>
          <t>*</t>
        </is>
      </c>
      <c r="AC1738" t="inlineStr">
        <is>
          <t>MPTBR2287</t>
        </is>
      </c>
      <c r="AD1738" t="inlineStr">
        <is>
          <t>Assembly Pull</t>
        </is>
      </c>
      <c r="AE1738" t="inlineStr">
        <is>
          <t>M1200</t>
        </is>
      </c>
      <c r="AI1738" t="n">
        <v>2</v>
      </c>
      <c r="AK1738" t="n">
        <v>1</v>
      </c>
      <c r="AL1738" t="n">
        <v>10</v>
      </c>
      <c r="AN1738" t="n">
        <v>0</v>
      </c>
      <c r="AO1738" t="n">
        <v>12</v>
      </c>
      <c r="AU1738" t="inlineStr">
        <is>
          <t>None</t>
        </is>
      </c>
      <c r="AV1738" t="inlineStr">
        <is>
          <t>*</t>
        </is>
      </c>
    </row>
    <row r="1739" ht="14.25" customHeight="1" s="152">
      <c r="A1739" t="inlineStr">
        <is>
          <t>SCR</t>
        </is>
      </c>
      <c r="B1739" t="n">
        <v>1</v>
      </c>
      <c r="C1739" t="inlineStr">
        <is>
          <t>A068E096-00</t>
        </is>
      </c>
      <c r="D1739" t="inlineStr">
        <is>
          <t>A068E096</t>
        </is>
      </c>
      <c r="E1739" t="inlineStr">
        <is>
          <t xml:space="preserve">    -  A068E096P</t>
        </is>
      </c>
      <c r="F1739" t="inlineStr">
        <is>
          <t>A068E096</t>
        </is>
      </c>
      <c r="G1739" t="inlineStr">
        <is>
          <t>MODULE,SCR OUTLET</t>
        </is>
      </c>
      <c r="H1739" t="n">
        <v>1</v>
      </c>
      <c r="I1739" t="inlineStr">
        <is>
          <t>PHANTOM</t>
        </is>
      </c>
      <c r="J1739" t="inlineStr">
        <is>
          <t>PHANTOM</t>
        </is>
      </c>
      <c r="L1739" t="n">
        <v>10</v>
      </c>
      <c r="M1739" t="n">
        <v>1</v>
      </c>
      <c r="Q1739" t="inlineStr">
        <is>
          <t>EA</t>
        </is>
      </c>
      <c r="R1739" t="inlineStr">
        <is>
          <t>Item</t>
        </is>
      </c>
      <c r="S1739" t="n">
        <v>1</v>
      </c>
      <c r="T1739" t="n">
        <v>100</v>
      </c>
      <c r="U1739" t="n">
        <v>1</v>
      </c>
      <c r="V1739" t="n">
        <v>1</v>
      </c>
      <c r="W1739" t="inlineStr">
        <is>
          <t>Date</t>
        </is>
      </c>
      <c r="Z1739" s="153" t="n">
        <v>44810.63026620371</v>
      </c>
      <c r="AB1739" t="inlineStr">
        <is>
          <t>*</t>
        </is>
      </c>
      <c r="AD1739" t="inlineStr">
        <is>
          <t>Phantom</t>
        </is>
      </c>
      <c r="AI1739" t="n">
        <v>1</v>
      </c>
      <c r="AK1739" t="n">
        <v>1</v>
      </c>
      <c r="AL1739" t="n">
        <v>0</v>
      </c>
      <c r="AN1739" t="n">
        <v>3</v>
      </c>
      <c r="AO1739" t="n">
        <v>84</v>
      </c>
      <c r="AU1739" t="inlineStr">
        <is>
          <t>None</t>
        </is>
      </c>
    </row>
    <row r="1740" ht="14.25" customHeight="1" s="152">
      <c r="A1740" t="inlineStr">
        <is>
          <t>SCR</t>
        </is>
      </c>
      <c r="B1740" t="n">
        <v>2</v>
      </c>
      <c r="C1740" t="inlineStr">
        <is>
          <t>A068E096-00</t>
        </is>
      </c>
      <c r="D1740" t="inlineStr">
        <is>
          <t>A068E096</t>
        </is>
      </c>
      <c r="E1740" t="inlineStr">
        <is>
          <t xml:space="preserve">        -  A066X113</t>
        </is>
      </c>
      <c r="F1740" t="inlineStr">
        <is>
          <t>A066X113</t>
        </is>
      </c>
      <c r="G1740" t="inlineStr">
        <is>
          <t>SUBMODULE, CATALYST</t>
        </is>
      </c>
      <c r="H1740" t="n">
        <v>1</v>
      </c>
      <c r="I1740" t="inlineStr">
        <is>
          <t>PHANTOM</t>
        </is>
      </c>
      <c r="J1740" t="inlineStr">
        <is>
          <t>PHANTOM</t>
        </is>
      </c>
      <c r="L1740" t="n">
        <v>10</v>
      </c>
      <c r="M1740" t="n">
        <v>1</v>
      </c>
      <c r="Q1740" t="inlineStr">
        <is>
          <t>EA</t>
        </is>
      </c>
      <c r="R1740" t="inlineStr">
        <is>
          <t>Item</t>
        </is>
      </c>
      <c r="S1740" t="n">
        <v>1</v>
      </c>
      <c r="T1740" t="n">
        <v>100</v>
      </c>
      <c r="U1740" t="n">
        <v>1</v>
      </c>
      <c r="V1740" t="n">
        <v>1</v>
      </c>
      <c r="W1740" t="inlineStr">
        <is>
          <t>Date</t>
        </is>
      </c>
      <c r="Z1740" s="153" t="n">
        <v>44810.63026620371</v>
      </c>
      <c r="AB1740" t="inlineStr">
        <is>
          <t>*</t>
        </is>
      </c>
      <c r="AD1740" t="inlineStr">
        <is>
          <t>Phantom</t>
        </is>
      </c>
      <c r="AI1740" t="n">
        <v>1</v>
      </c>
      <c r="AK1740" t="n">
        <v>1</v>
      </c>
      <c r="AL1740" t="n">
        <v>1</v>
      </c>
      <c r="AN1740" t="n">
        <v>3</v>
      </c>
      <c r="AO1740" t="n">
        <v>84</v>
      </c>
      <c r="AU1740" t="inlineStr">
        <is>
          <t>None</t>
        </is>
      </c>
    </row>
    <row r="1741" ht="14.25" customHeight="1" s="152">
      <c r="A1741" t="inlineStr">
        <is>
          <t>SCR</t>
        </is>
      </c>
      <c r="B1741" t="n">
        <v>3</v>
      </c>
      <c r="C1741" t="inlineStr">
        <is>
          <t>A068E096-00</t>
        </is>
      </c>
      <c r="D1741" t="inlineStr">
        <is>
          <t>A068E096</t>
        </is>
      </c>
      <c r="E1741" t="inlineStr">
        <is>
          <t xml:space="preserve">            -  A068M019</t>
        </is>
      </c>
      <c r="F1741" t="inlineStr">
        <is>
          <t>A068M019</t>
        </is>
      </c>
      <c r="G1741" t="inlineStr">
        <is>
          <t>MODULE,SCR CATALYST</t>
        </is>
      </c>
      <c r="H1741" t="n">
        <v>1</v>
      </c>
      <c r="I1741" t="inlineStr">
        <is>
          <t>SUB ASSEMBLY</t>
        </is>
      </c>
      <c r="J1741" t="inlineStr">
        <is>
          <t>Active</t>
        </is>
      </c>
      <c r="L1741" t="n">
        <v>12</v>
      </c>
      <c r="M1741" t="n">
        <v>1</v>
      </c>
      <c r="Q1741" t="inlineStr">
        <is>
          <t>EA</t>
        </is>
      </c>
      <c r="R1741" t="inlineStr">
        <is>
          <t>Item</t>
        </is>
      </c>
      <c r="S1741" t="n">
        <v>1</v>
      </c>
      <c r="T1741" t="n">
        <v>100</v>
      </c>
      <c r="U1741" t="n">
        <v>1</v>
      </c>
      <c r="V1741" t="n">
        <v>1</v>
      </c>
      <c r="W1741" t="inlineStr">
        <is>
          <t>Date</t>
        </is>
      </c>
      <c r="Z1741" s="153" t="n">
        <v>45160.62574074074</v>
      </c>
      <c r="AB1741" t="inlineStr">
        <is>
          <t>*</t>
        </is>
      </c>
      <c r="AD1741" t="inlineStr">
        <is>
          <t>Assembly Pull</t>
        </is>
      </c>
      <c r="AE1741" t="inlineStr">
        <is>
          <t>M1100</t>
        </is>
      </c>
      <c r="AI1741" t="n">
        <v>1</v>
      </c>
      <c r="AK1741" t="n">
        <v>1</v>
      </c>
      <c r="AL1741" t="n">
        <v>1</v>
      </c>
      <c r="AN1741" t="n">
        <v>2</v>
      </c>
      <c r="AO1741" t="n">
        <v>83</v>
      </c>
      <c r="AU1741" t="inlineStr">
        <is>
          <t>None</t>
        </is>
      </c>
      <c r="AV1741" t="inlineStr">
        <is>
          <t>*</t>
        </is>
      </c>
    </row>
    <row r="1742" ht="14.25" customHeight="1" s="152">
      <c r="A1742" t="inlineStr">
        <is>
          <t>SCR</t>
        </is>
      </c>
      <c r="B1742" t="n">
        <v>4</v>
      </c>
      <c r="C1742" t="inlineStr">
        <is>
          <t>A068E096-00</t>
        </is>
      </c>
      <c r="D1742" t="inlineStr">
        <is>
          <t>A068E096</t>
        </is>
      </c>
      <c r="E1742" t="inlineStr">
        <is>
          <t xml:space="preserve">                -  A068N733</t>
        </is>
      </c>
      <c r="F1742" t="inlineStr">
        <is>
          <t>A068N733</t>
        </is>
      </c>
      <c r="G1742" t="inlineStr">
        <is>
          <t>BODY</t>
        </is>
      </c>
      <c r="H1742" t="n">
        <v>1</v>
      </c>
      <c r="I1742" t="inlineStr">
        <is>
          <t>SUB ASSEMBLY</t>
        </is>
      </c>
      <c r="J1742" t="inlineStr">
        <is>
          <t>Active</t>
        </is>
      </c>
      <c r="L1742" t="n">
        <v>10</v>
      </c>
      <c r="M1742" t="n">
        <v>1</v>
      </c>
      <c r="Q1742" t="inlineStr">
        <is>
          <t>EA</t>
        </is>
      </c>
      <c r="R1742" t="inlineStr">
        <is>
          <t>Item</t>
        </is>
      </c>
      <c r="S1742" t="n">
        <v>1</v>
      </c>
      <c r="T1742" t="n">
        <v>100</v>
      </c>
      <c r="U1742" t="n">
        <v>1</v>
      </c>
      <c r="V1742" t="n">
        <v>1</v>
      </c>
      <c r="W1742" t="inlineStr">
        <is>
          <t>Date</t>
        </is>
      </c>
      <c r="Z1742" s="153" t="n">
        <v>45160.62574074074</v>
      </c>
      <c r="AB1742" t="inlineStr">
        <is>
          <t>*</t>
        </is>
      </c>
      <c r="AD1742" t="inlineStr">
        <is>
          <t>Assembly Pull</t>
        </is>
      </c>
      <c r="AE1742" t="inlineStr">
        <is>
          <t>C500</t>
        </is>
      </c>
      <c r="AI1742" t="n">
        <v>1</v>
      </c>
      <c r="AK1742" t="n">
        <v>1</v>
      </c>
      <c r="AL1742" t="n">
        <v>1</v>
      </c>
      <c r="AN1742" t="n">
        <v>1</v>
      </c>
      <c r="AO1742" t="n">
        <v>6</v>
      </c>
      <c r="AU1742" t="inlineStr">
        <is>
          <t>None</t>
        </is>
      </c>
      <c r="AV1742" t="inlineStr">
        <is>
          <t>*</t>
        </is>
      </c>
    </row>
    <row r="1743" ht="14.25" customHeight="1" s="152">
      <c r="A1743" t="inlineStr">
        <is>
          <t>SCR</t>
        </is>
      </c>
      <c r="B1743" t="n">
        <v>5</v>
      </c>
      <c r="C1743" t="inlineStr">
        <is>
          <t>A068E096-00</t>
        </is>
      </c>
      <c r="D1743" t="inlineStr">
        <is>
          <t>A068E096</t>
        </is>
      </c>
      <c r="E1743" t="inlineStr">
        <is>
          <t xml:space="preserve">                    -  A068N733F</t>
        </is>
      </c>
      <c r="F1743" t="inlineStr">
        <is>
          <t>A068N733</t>
        </is>
      </c>
      <c r="G1743" t="inlineStr">
        <is>
          <t>BODY FLAT</t>
        </is>
      </c>
      <c r="H1743" t="n">
        <v>1</v>
      </c>
      <c r="I1743" t="inlineStr">
        <is>
          <t>SUB ASSEMBLY</t>
        </is>
      </c>
      <c r="J1743" t="inlineStr">
        <is>
          <t>Active</t>
        </is>
      </c>
      <c r="L1743" t="n">
        <v>10</v>
      </c>
      <c r="M1743" t="n">
        <v>1</v>
      </c>
      <c r="Q1743" t="inlineStr">
        <is>
          <t>EA</t>
        </is>
      </c>
      <c r="R1743" t="inlineStr">
        <is>
          <t>Item</t>
        </is>
      </c>
      <c r="S1743" t="n">
        <v>1</v>
      </c>
      <c r="T1743" t="n">
        <v>100</v>
      </c>
      <c r="U1743" t="n">
        <v>1</v>
      </c>
      <c r="V1743" t="n">
        <v>1</v>
      </c>
      <c r="W1743" t="inlineStr">
        <is>
          <t>Date</t>
        </is>
      </c>
      <c r="Z1743" s="153" t="n">
        <v>45160.62574074074</v>
      </c>
      <c r="AB1743" t="inlineStr">
        <is>
          <t>*</t>
        </is>
      </c>
      <c r="AD1743" t="inlineStr">
        <is>
          <t>Assembly Pull</t>
        </is>
      </c>
      <c r="AE1743" t="inlineStr">
        <is>
          <t>LSLASER</t>
        </is>
      </c>
      <c r="AI1743" t="n">
        <v>1</v>
      </c>
      <c r="AK1743" t="n">
        <v>1</v>
      </c>
      <c r="AL1743" t="n">
        <v>5</v>
      </c>
      <c r="AN1743" t="n">
        <v>0</v>
      </c>
      <c r="AO1743" t="n">
        <v>5</v>
      </c>
      <c r="AU1743" t="inlineStr">
        <is>
          <t>None</t>
        </is>
      </c>
      <c r="AV1743" t="inlineStr">
        <is>
          <t>*</t>
        </is>
      </c>
    </row>
    <row r="1744" ht="14.25" customHeight="1" s="152">
      <c r="A1744" t="inlineStr">
        <is>
          <t>SCR</t>
        </is>
      </c>
      <c r="B1744" t="n">
        <v>6</v>
      </c>
      <c r="C1744" t="inlineStr">
        <is>
          <t>A068E096-00</t>
        </is>
      </c>
      <c r="D1744" t="inlineStr">
        <is>
          <t>A068E096</t>
        </is>
      </c>
      <c r="E1744" t="inlineStr">
        <is>
          <t xml:space="preserve">                            Q15778</t>
        </is>
      </c>
      <c r="F1744" t="inlineStr">
        <is>
          <t>Q15778</t>
        </is>
      </c>
      <c r="G1744" t="inlineStr">
        <is>
          <t>.071 MIN X 48" X 120" WIDE 439 STN STL.           CERTS TO ASTM-A176 REQUIRED WITH THE SHIPMENT.</t>
        </is>
      </c>
      <c r="H1744" t="n">
        <v>1</v>
      </c>
      <c r="I1744" t="inlineStr">
        <is>
          <t>RAW MATERIAL</t>
        </is>
      </c>
      <c r="J1744" t="inlineStr">
        <is>
          <t>Active</t>
        </is>
      </c>
      <c r="L1744" t="n">
        <v>10</v>
      </c>
      <c r="M1744" t="n">
        <v>1</v>
      </c>
      <c r="Q1744" t="inlineStr">
        <is>
          <t>SH</t>
        </is>
      </c>
      <c r="R1744" t="inlineStr">
        <is>
          <t>Item</t>
        </is>
      </c>
      <c r="S1744" t="n">
        <v>0.1429</v>
      </c>
      <c r="T1744" t="n">
        <v>100</v>
      </c>
      <c r="U1744" t="n">
        <v>1</v>
      </c>
      <c r="V1744" t="n">
        <v>0.1429</v>
      </c>
      <c r="W1744" t="inlineStr">
        <is>
          <t>Date</t>
        </is>
      </c>
      <c r="Z1744" s="153" t="n">
        <v>45160.62574074074</v>
      </c>
      <c r="AB1744" t="inlineStr">
        <is>
          <t>*</t>
        </is>
      </c>
      <c r="AD1744" t="inlineStr">
        <is>
          <t>Assembly Pull</t>
        </is>
      </c>
      <c r="AE1744" t="inlineStr">
        <is>
          <t>LSLASER</t>
        </is>
      </c>
      <c r="AI1744" t="n">
        <v>0.1429</v>
      </c>
      <c r="AK1744" t="n">
        <v>1</v>
      </c>
      <c r="AL1744" t="n">
        <v>12</v>
      </c>
      <c r="AN1744" t="n">
        <v>0</v>
      </c>
      <c r="AO1744" t="n">
        <v>12</v>
      </c>
      <c r="AU1744" t="inlineStr">
        <is>
          <t>None</t>
        </is>
      </c>
      <c r="AV1744" t="inlineStr">
        <is>
          <t>*</t>
        </is>
      </c>
    </row>
    <row r="1745" ht="14.25" customHeight="1" s="152">
      <c r="A1745" t="inlineStr">
        <is>
          <t>SCR</t>
        </is>
      </c>
      <c r="B1745" t="n">
        <v>4</v>
      </c>
      <c r="C1745" t="inlineStr">
        <is>
          <t>A068E096-00</t>
        </is>
      </c>
      <c r="D1745" t="inlineStr">
        <is>
          <t>A068E096</t>
        </is>
      </c>
      <c r="E1745" t="inlineStr">
        <is>
          <t xml:space="preserve">                    A067B296</t>
        </is>
      </c>
      <c r="F1745" t="inlineStr">
        <is>
          <t>A067B296</t>
        </is>
      </c>
      <c r="G1745" t="inlineStr">
        <is>
          <t>CATALYST,SELECTIVE CATALYTIC REDUCTION</t>
        </is>
      </c>
      <c r="H1745" t="n">
        <v>1</v>
      </c>
      <c r="I1745" t="inlineStr">
        <is>
          <t>RAW MATERIAL</t>
        </is>
      </c>
      <c r="J1745" t="inlineStr">
        <is>
          <t>Active</t>
        </is>
      </c>
      <c r="L1745" t="n">
        <v>20</v>
      </c>
      <c r="M1745" t="n">
        <v>1</v>
      </c>
      <c r="Q1745" t="inlineStr">
        <is>
          <t>EA</t>
        </is>
      </c>
      <c r="R1745" t="inlineStr">
        <is>
          <t>Item</t>
        </is>
      </c>
      <c r="S1745" t="n">
        <v>1</v>
      </c>
      <c r="T1745" t="n">
        <v>100</v>
      </c>
      <c r="U1745" t="n">
        <v>1</v>
      </c>
      <c r="V1745" t="n">
        <v>1</v>
      </c>
      <c r="W1745" t="inlineStr">
        <is>
          <t>Date</t>
        </is>
      </c>
      <c r="Z1745" s="153" t="n">
        <v>45160.62574074074</v>
      </c>
      <c r="AB1745" t="inlineStr">
        <is>
          <t>*</t>
        </is>
      </c>
      <c r="AD1745" t="inlineStr">
        <is>
          <t>Assembly Pull</t>
        </is>
      </c>
      <c r="AE1745" t="inlineStr">
        <is>
          <t>C500</t>
        </is>
      </c>
      <c r="AI1745" t="n">
        <v>1</v>
      </c>
      <c r="AK1745" t="n">
        <v>1</v>
      </c>
      <c r="AL1745" t="n">
        <v>10</v>
      </c>
      <c r="AN1745" t="n">
        <v>0</v>
      </c>
      <c r="AO1745" t="n">
        <v>12</v>
      </c>
      <c r="AU1745" t="inlineStr">
        <is>
          <t>None</t>
        </is>
      </c>
      <c r="AV1745" t="inlineStr">
        <is>
          <t>*</t>
        </is>
      </c>
    </row>
    <row r="1746" ht="14.25" customHeight="1" s="152">
      <c r="A1746" t="inlineStr">
        <is>
          <t>SCR</t>
        </is>
      </c>
      <c r="B1746" t="n">
        <v>4</v>
      </c>
      <c r="C1746" t="inlineStr">
        <is>
          <t>A068E096-00</t>
        </is>
      </c>
      <c r="D1746" t="inlineStr">
        <is>
          <t>A068E096</t>
        </is>
      </c>
      <c r="E1746" t="inlineStr">
        <is>
          <t xml:space="preserve">                    A066D090</t>
        </is>
      </c>
      <c r="F1746" t="inlineStr">
        <is>
          <t>A066D090</t>
        </is>
      </c>
      <c r="G1746" t="inlineStr">
        <is>
          <t>MAT,SUBSTRATE MOUNTING</t>
        </is>
      </c>
      <c r="H1746" t="n">
        <v>1</v>
      </c>
      <c r="I1746" t="inlineStr">
        <is>
          <t>RAW MATERIAL</t>
        </is>
      </c>
      <c r="J1746" t="inlineStr">
        <is>
          <t>Active</t>
        </is>
      </c>
      <c r="L1746" t="n">
        <v>30</v>
      </c>
      <c r="M1746" t="n">
        <v>1</v>
      </c>
      <c r="Q1746" t="inlineStr">
        <is>
          <t>EA</t>
        </is>
      </c>
      <c r="R1746" t="inlineStr">
        <is>
          <t>Item</t>
        </is>
      </c>
      <c r="S1746" t="n">
        <v>2</v>
      </c>
      <c r="T1746" t="n">
        <v>100</v>
      </c>
      <c r="U1746" t="n">
        <v>1</v>
      </c>
      <c r="V1746" t="n">
        <v>2</v>
      </c>
      <c r="W1746" t="inlineStr">
        <is>
          <t>Date</t>
        </is>
      </c>
      <c r="Z1746" s="153" t="n">
        <v>45160.62574074074</v>
      </c>
      <c r="AB1746" t="inlineStr">
        <is>
          <t>*</t>
        </is>
      </c>
      <c r="AD1746" t="inlineStr">
        <is>
          <t>Assembly Pull</t>
        </is>
      </c>
      <c r="AE1746" t="inlineStr">
        <is>
          <t>C500</t>
        </is>
      </c>
      <c r="AI1746" t="n">
        <v>2</v>
      </c>
      <c r="AK1746" t="n">
        <v>1</v>
      </c>
      <c r="AL1746" t="n">
        <v>15</v>
      </c>
      <c r="AN1746" t="n">
        <v>0</v>
      </c>
      <c r="AO1746" t="n">
        <v>17</v>
      </c>
      <c r="AU1746" t="inlineStr">
        <is>
          <t>None</t>
        </is>
      </c>
      <c r="AV1746" t="inlineStr">
        <is>
          <t>*</t>
        </is>
      </c>
    </row>
    <row r="1747" ht="14.25" customHeight="1" s="152">
      <c r="A1747" t="inlineStr">
        <is>
          <t>SCR</t>
        </is>
      </c>
      <c r="B1747" t="n">
        <v>4</v>
      </c>
      <c r="C1747" t="inlineStr">
        <is>
          <t>A068E096-00</t>
        </is>
      </c>
      <c r="D1747" t="inlineStr">
        <is>
          <t>A068E096</t>
        </is>
      </c>
      <c r="E1747" t="inlineStr">
        <is>
          <t xml:space="preserve">                -  A067B298</t>
        </is>
      </c>
      <c r="F1747" t="inlineStr">
        <is>
          <t>A067B298</t>
        </is>
      </c>
      <c r="G1747" t="inlineStr">
        <is>
          <t>CATALYST, AMMONIA SLIP</t>
        </is>
      </c>
      <c r="H1747" t="n">
        <v>1</v>
      </c>
      <c r="I1747" t="inlineStr">
        <is>
          <t>PHANTOM</t>
        </is>
      </c>
      <c r="J1747" t="inlineStr">
        <is>
          <t>PHANTOM</t>
        </is>
      </c>
      <c r="L1747" t="n">
        <v>40</v>
      </c>
      <c r="M1747" t="n">
        <v>1</v>
      </c>
      <c r="Q1747" t="inlineStr">
        <is>
          <t>EA</t>
        </is>
      </c>
      <c r="R1747" t="inlineStr">
        <is>
          <t>Item</t>
        </is>
      </c>
      <c r="S1747" t="n">
        <v>1</v>
      </c>
      <c r="T1747" t="n">
        <v>100</v>
      </c>
      <c r="U1747" t="n">
        <v>1</v>
      </c>
      <c r="V1747" t="n">
        <v>1</v>
      </c>
      <c r="W1747" t="inlineStr">
        <is>
          <t>Date</t>
        </is>
      </c>
      <c r="Z1747" s="153" t="n">
        <v>45160.62574074074</v>
      </c>
      <c r="AB1747" t="inlineStr">
        <is>
          <t>*</t>
        </is>
      </c>
      <c r="AD1747" t="inlineStr">
        <is>
          <t>Phantom</t>
        </is>
      </c>
      <c r="AI1747" t="n">
        <v>1</v>
      </c>
      <c r="AK1747" t="n">
        <v>1</v>
      </c>
      <c r="AL1747" t="n">
        <v>0</v>
      </c>
      <c r="AN1747" t="n">
        <v>0</v>
      </c>
      <c r="AO1747" t="n">
        <v>82</v>
      </c>
      <c r="AU1747" t="inlineStr">
        <is>
          <t>None</t>
        </is>
      </c>
    </row>
    <row r="1748" ht="14.25" customHeight="1" s="152">
      <c r="A1748" t="inlineStr">
        <is>
          <t>SCR</t>
        </is>
      </c>
      <c r="B1748" t="n">
        <v>5</v>
      </c>
      <c r="C1748" t="inlineStr">
        <is>
          <t>A068E096-00</t>
        </is>
      </c>
      <c r="D1748" t="inlineStr">
        <is>
          <t>A068E096</t>
        </is>
      </c>
      <c r="E1748" t="inlineStr">
        <is>
          <t xml:space="preserve">                        A067B298A</t>
        </is>
      </c>
      <c r="F1748" t="inlineStr">
        <is>
          <t>A067B298</t>
        </is>
      </c>
      <c r="G1748" t="inlineStr">
        <is>
          <t>CATALYST, AMMONIA SLIP</t>
        </is>
      </c>
      <c r="H1748" t="n">
        <v>1</v>
      </c>
      <c r="I1748" t="inlineStr">
        <is>
          <t>RAW MATERIAL</t>
        </is>
      </c>
      <c r="J1748" t="inlineStr">
        <is>
          <t>Active</t>
        </is>
      </c>
      <c r="L1748" t="n">
        <v>10</v>
      </c>
      <c r="M1748" t="n">
        <v>1</v>
      </c>
      <c r="Q1748" t="inlineStr">
        <is>
          <t>EA</t>
        </is>
      </c>
      <c r="R1748" t="inlineStr">
        <is>
          <t>Item</t>
        </is>
      </c>
      <c r="S1748" t="n">
        <v>1</v>
      </c>
      <c r="T1748" t="n">
        <v>100</v>
      </c>
      <c r="U1748" t="n">
        <v>1</v>
      </c>
      <c r="V1748" t="n">
        <v>1</v>
      </c>
      <c r="W1748" t="inlineStr">
        <is>
          <t>Date</t>
        </is>
      </c>
      <c r="Z1748" s="153" t="n">
        <v>45160.62574074074</v>
      </c>
      <c r="AB1748" t="inlineStr">
        <is>
          <t>*</t>
        </is>
      </c>
      <c r="AD1748" t="inlineStr">
        <is>
          <t>Assembly Pull</t>
        </is>
      </c>
      <c r="AE1748" t="inlineStr">
        <is>
          <t>C500</t>
        </is>
      </c>
      <c r="AI1748" t="n">
        <v>1</v>
      </c>
      <c r="AK1748" t="n">
        <v>1</v>
      </c>
      <c r="AL1748" t="n">
        <v>10</v>
      </c>
      <c r="AN1748" t="n">
        <v>0</v>
      </c>
      <c r="AO1748" t="n">
        <v>12</v>
      </c>
      <c r="AU1748" t="inlineStr">
        <is>
          <t>None</t>
        </is>
      </c>
      <c r="AV1748" t="inlineStr">
        <is>
          <t>*</t>
        </is>
      </c>
    </row>
    <row r="1749" ht="14.25" customHeight="1" s="152">
      <c r="A1749" t="inlineStr">
        <is>
          <t>SCR</t>
        </is>
      </c>
      <c r="B1749" t="n">
        <v>5</v>
      </c>
      <c r="C1749" t="inlineStr">
        <is>
          <t>A068E096-00</t>
        </is>
      </c>
      <c r="D1749" t="inlineStr">
        <is>
          <t>A068E096</t>
        </is>
      </c>
      <c r="E1749" t="inlineStr">
        <is>
          <t xml:space="preserve">                        Q196100</t>
        </is>
      </c>
      <c r="F1749" t="inlineStr">
        <is>
          <t>Q196100</t>
        </is>
      </c>
      <c r="G1749" t="inlineStr">
        <is>
          <t>PRECIOUS METAL PLATINUM PER PRINT</t>
        </is>
      </c>
      <c r="H1749" t="n">
        <v>1</v>
      </c>
      <c r="I1749" t="inlineStr">
        <is>
          <t>RAW MATERIAL</t>
        </is>
      </c>
      <c r="J1749" t="inlineStr">
        <is>
          <t>Active</t>
        </is>
      </c>
      <c r="L1749" t="n">
        <v>20</v>
      </c>
      <c r="M1749" t="n">
        <v>1</v>
      </c>
      <c r="Q1749" t="inlineStr">
        <is>
          <t>TZ</t>
        </is>
      </c>
      <c r="R1749" t="inlineStr">
        <is>
          <t>Item</t>
        </is>
      </c>
      <c r="S1749" t="n">
        <v>0.007557</v>
      </c>
      <c r="T1749" t="n">
        <v>100</v>
      </c>
      <c r="U1749" t="n">
        <v>1</v>
      </c>
      <c r="V1749" t="n">
        <v>0.007557</v>
      </c>
      <c r="W1749" t="inlineStr">
        <is>
          <t>Date</t>
        </is>
      </c>
      <c r="Z1749" s="153" t="n">
        <v>45160.62574074074</v>
      </c>
      <c r="AB1749" t="inlineStr">
        <is>
          <t>*</t>
        </is>
      </c>
      <c r="AD1749" t="inlineStr">
        <is>
          <t>Assembly Pull</t>
        </is>
      </c>
      <c r="AE1749" t="inlineStr">
        <is>
          <t>PGM</t>
        </is>
      </c>
      <c r="AI1749" t="n">
        <v>0.007557</v>
      </c>
      <c r="AK1749" t="n">
        <v>1</v>
      </c>
      <c r="AL1749" t="n">
        <v>80</v>
      </c>
      <c r="AN1749" t="n">
        <v>0</v>
      </c>
      <c r="AO1749" t="n">
        <v>82</v>
      </c>
      <c r="AU1749" t="inlineStr">
        <is>
          <t>None</t>
        </is>
      </c>
      <c r="AV1749" t="inlineStr">
        <is>
          <t>*</t>
        </is>
      </c>
    </row>
    <row r="1750" ht="14.25" customHeight="1" s="152">
      <c r="A1750" t="inlineStr">
        <is>
          <t>SCR</t>
        </is>
      </c>
      <c r="B1750" t="n">
        <v>3</v>
      </c>
      <c r="C1750" t="inlineStr">
        <is>
          <t>A068E096-00</t>
        </is>
      </c>
      <c r="D1750" t="inlineStr">
        <is>
          <t>A068E096</t>
        </is>
      </c>
      <c r="E1750" t="inlineStr">
        <is>
          <t xml:space="preserve">                A065T243</t>
        </is>
      </c>
      <c r="F1750" t="inlineStr">
        <is>
          <t>A065T243</t>
        </is>
      </c>
      <c r="G1750" t="inlineStr">
        <is>
          <t>ROLLED BODY</t>
        </is>
      </c>
      <c r="H1750" t="n">
        <v>1</v>
      </c>
      <c r="I1750" t="inlineStr">
        <is>
          <t>RAW MATERIAL</t>
        </is>
      </c>
      <c r="J1750" t="inlineStr">
        <is>
          <t>Active</t>
        </is>
      </c>
      <c r="L1750" t="n">
        <v>20</v>
      </c>
      <c r="M1750" t="n">
        <v>1</v>
      </c>
      <c r="Q1750" t="inlineStr">
        <is>
          <t>EA</t>
        </is>
      </c>
      <c r="R1750" t="inlineStr">
        <is>
          <t>Item</t>
        </is>
      </c>
      <c r="S1750" t="n">
        <v>1</v>
      </c>
      <c r="T1750" t="n">
        <v>100</v>
      </c>
      <c r="U1750" t="n">
        <v>1</v>
      </c>
      <c r="V1750" t="n">
        <v>1</v>
      </c>
      <c r="W1750" t="inlineStr">
        <is>
          <t>Date</t>
        </is>
      </c>
      <c r="Z1750" s="153" t="n">
        <v>44810.63026620371</v>
      </c>
      <c r="AB1750" t="inlineStr">
        <is>
          <t>*</t>
        </is>
      </c>
      <c r="AD1750" t="inlineStr">
        <is>
          <t>Assembly Pull</t>
        </is>
      </c>
      <c r="AE1750" t="inlineStr">
        <is>
          <t>MFRJ KITS</t>
        </is>
      </c>
      <c r="AI1750" t="n">
        <v>1</v>
      </c>
      <c r="AK1750" t="n">
        <v>1</v>
      </c>
      <c r="AL1750" t="n">
        <v>30</v>
      </c>
      <c r="AN1750" t="n">
        <v>0</v>
      </c>
      <c r="AO1750" t="n">
        <v>32</v>
      </c>
      <c r="AU1750" t="inlineStr">
        <is>
          <t>None</t>
        </is>
      </c>
      <c r="AV1750" t="inlineStr">
        <is>
          <t>*</t>
        </is>
      </c>
    </row>
    <row r="1751" ht="14.25" customHeight="1" s="152">
      <c r="A1751" t="inlineStr">
        <is>
          <t>SCR</t>
        </is>
      </c>
      <c r="B1751" t="n">
        <v>3</v>
      </c>
      <c r="C1751" t="inlineStr">
        <is>
          <t>A068E096-00</t>
        </is>
      </c>
      <c r="D1751" t="inlineStr">
        <is>
          <t>A068E096</t>
        </is>
      </c>
      <c r="E1751" t="inlineStr">
        <is>
          <t xml:space="preserve">            -  A066J138</t>
        </is>
      </c>
      <c r="F1751" t="inlineStr">
        <is>
          <t>A066J138</t>
        </is>
      </c>
      <c r="G1751" t="inlineStr">
        <is>
          <t>BODY,MUFFLER</t>
        </is>
      </c>
      <c r="H1751" t="n">
        <v>1</v>
      </c>
      <c r="I1751" t="inlineStr">
        <is>
          <t>SUB ASSEMBLY</t>
        </is>
      </c>
      <c r="J1751" t="inlineStr">
        <is>
          <t>Active</t>
        </is>
      </c>
      <c r="L1751" t="n">
        <v>30</v>
      </c>
      <c r="M1751" t="n">
        <v>1</v>
      </c>
      <c r="Q1751" t="inlineStr">
        <is>
          <t>EA</t>
        </is>
      </c>
      <c r="R1751" t="inlineStr">
        <is>
          <t>Item</t>
        </is>
      </c>
      <c r="S1751" t="n">
        <v>1</v>
      </c>
      <c r="T1751" t="n">
        <v>100</v>
      </c>
      <c r="U1751" t="n">
        <v>1</v>
      </c>
      <c r="V1751" t="n">
        <v>1</v>
      </c>
      <c r="W1751" t="inlineStr">
        <is>
          <t>Date</t>
        </is>
      </c>
      <c r="Z1751" s="153" t="n">
        <v>44810.63026620371</v>
      </c>
      <c r="AB1751" t="inlineStr">
        <is>
          <t>*</t>
        </is>
      </c>
      <c r="AD1751" t="inlineStr">
        <is>
          <t>Assembly Pull</t>
        </is>
      </c>
      <c r="AE1751" t="inlineStr">
        <is>
          <t>MFRJ KITS</t>
        </is>
      </c>
      <c r="AI1751" t="n">
        <v>1</v>
      </c>
      <c r="AK1751" t="n">
        <v>1</v>
      </c>
      <c r="AL1751" t="n">
        <v>1</v>
      </c>
      <c r="AN1751" t="n">
        <v>1</v>
      </c>
      <c r="AO1751" t="n">
        <v>6</v>
      </c>
      <c r="AU1751" t="inlineStr">
        <is>
          <t>None</t>
        </is>
      </c>
      <c r="AV1751" t="inlineStr">
        <is>
          <t>*</t>
        </is>
      </c>
    </row>
    <row r="1752" ht="14.25" customHeight="1" s="152">
      <c r="A1752" t="inlineStr">
        <is>
          <t>SCR</t>
        </is>
      </c>
      <c r="B1752" t="n">
        <v>4</v>
      </c>
      <c r="C1752" t="inlineStr">
        <is>
          <t>A068E096-00</t>
        </is>
      </c>
      <c r="D1752" t="inlineStr">
        <is>
          <t>A068E096</t>
        </is>
      </c>
      <c r="E1752" t="inlineStr">
        <is>
          <t xml:space="preserve">                    A066J138F</t>
        </is>
      </c>
      <c r="F1752" t="inlineStr">
        <is>
          <t>A066J138</t>
        </is>
      </c>
      <c r="G1752" t="inlineStr">
        <is>
          <t>BODY FLAT</t>
        </is>
      </c>
      <c r="H1752" t="n">
        <v>1</v>
      </c>
      <c r="I1752" t="inlineStr">
        <is>
          <t>RAW MATERIAL</t>
        </is>
      </c>
      <c r="J1752" t="inlineStr">
        <is>
          <t>Active</t>
        </is>
      </c>
      <c r="L1752" t="n">
        <v>10</v>
      </c>
      <c r="M1752" t="n">
        <v>1</v>
      </c>
      <c r="Q1752" t="inlineStr">
        <is>
          <t>EA</t>
        </is>
      </c>
      <c r="R1752" t="inlineStr">
        <is>
          <t>Item</t>
        </is>
      </c>
      <c r="S1752" t="n">
        <v>1</v>
      </c>
      <c r="T1752" t="n">
        <v>100</v>
      </c>
      <c r="U1752" t="n">
        <v>1</v>
      </c>
      <c r="V1752" t="n">
        <v>1</v>
      </c>
      <c r="W1752" t="inlineStr">
        <is>
          <t>Date</t>
        </is>
      </c>
      <c r="Z1752" s="153" t="n">
        <v>44937.84800925926</v>
      </c>
      <c r="AB1752" t="inlineStr">
        <is>
          <t>*</t>
        </is>
      </c>
      <c r="AD1752" t="inlineStr">
        <is>
          <t>Assembly Pull</t>
        </is>
      </c>
      <c r="AE1752" t="inlineStr">
        <is>
          <t>LSLASER</t>
        </is>
      </c>
      <c r="AI1752" t="n">
        <v>1</v>
      </c>
      <c r="AK1752" t="n">
        <v>1</v>
      </c>
      <c r="AL1752" t="n">
        <v>5</v>
      </c>
      <c r="AN1752" t="n">
        <v>0</v>
      </c>
      <c r="AO1752" t="n">
        <v>5</v>
      </c>
      <c r="AU1752" t="inlineStr">
        <is>
          <t>None</t>
        </is>
      </c>
      <c r="AV1752" t="inlineStr">
        <is>
          <t>*</t>
        </is>
      </c>
    </row>
    <row r="1753" ht="14.25" customHeight="1" s="152">
      <c r="A1753" t="inlineStr">
        <is>
          <t>SCR</t>
        </is>
      </c>
      <c r="B1753" t="n">
        <v>2</v>
      </c>
      <c r="C1753" t="inlineStr">
        <is>
          <t>A068E096-00</t>
        </is>
      </c>
      <c r="D1753" t="inlineStr">
        <is>
          <t>A068E096</t>
        </is>
      </c>
      <c r="E1753" t="inlineStr">
        <is>
          <t xml:space="preserve">        -  A068E005</t>
        </is>
      </c>
      <c r="F1753" t="inlineStr">
        <is>
          <t>A068E005</t>
        </is>
      </c>
      <c r="G1753" t="inlineStr">
        <is>
          <t>SUBMODULE,TUBE</t>
        </is>
      </c>
      <c r="H1753" t="n">
        <v>1</v>
      </c>
      <c r="I1753" t="inlineStr">
        <is>
          <t>PHANTOM</t>
        </is>
      </c>
      <c r="J1753" t="inlineStr">
        <is>
          <t>PHANTOM</t>
        </is>
      </c>
      <c r="L1753" t="n">
        <v>20</v>
      </c>
      <c r="M1753" t="n">
        <v>1</v>
      </c>
      <c r="Q1753" t="inlineStr">
        <is>
          <t>EA</t>
        </is>
      </c>
      <c r="R1753" t="inlineStr">
        <is>
          <t>Item</t>
        </is>
      </c>
      <c r="S1753" t="n">
        <v>1</v>
      </c>
      <c r="T1753" t="n">
        <v>100</v>
      </c>
      <c r="U1753" t="n">
        <v>1</v>
      </c>
      <c r="V1753" t="n">
        <v>1</v>
      </c>
      <c r="W1753" t="inlineStr">
        <is>
          <t>Date</t>
        </is>
      </c>
      <c r="Z1753" s="153" t="n">
        <v>44810.63026620371</v>
      </c>
      <c r="AB1753" t="inlineStr">
        <is>
          <t>*</t>
        </is>
      </c>
      <c r="AD1753" t="inlineStr">
        <is>
          <t>Phantom</t>
        </is>
      </c>
      <c r="AI1753" t="n">
        <v>1</v>
      </c>
      <c r="AK1753" t="n">
        <v>1</v>
      </c>
      <c r="AL1753" t="n">
        <v>1</v>
      </c>
      <c r="AN1753" t="n">
        <v>2</v>
      </c>
      <c r="AO1753" t="n">
        <v>63</v>
      </c>
      <c r="AU1753" t="inlineStr">
        <is>
          <t>None</t>
        </is>
      </c>
    </row>
    <row r="1754" ht="14.25" customHeight="1" s="152">
      <c r="A1754" t="inlineStr">
        <is>
          <t>SCR</t>
        </is>
      </c>
      <c r="B1754" t="n">
        <v>3</v>
      </c>
      <c r="C1754" t="inlineStr">
        <is>
          <t>A068E096-00</t>
        </is>
      </c>
      <c r="D1754" t="inlineStr">
        <is>
          <t>A068E096</t>
        </is>
      </c>
      <c r="E1754" t="inlineStr">
        <is>
          <t xml:space="preserve">            -  A066J149</t>
        </is>
      </c>
      <c r="F1754" t="inlineStr">
        <is>
          <t>A066J149</t>
        </is>
      </c>
      <c r="G1754" t="inlineStr">
        <is>
          <t>BODY</t>
        </is>
      </c>
      <c r="H1754" t="n">
        <v>1</v>
      </c>
      <c r="I1754" t="inlineStr">
        <is>
          <t>SUB ASSEMBLY</t>
        </is>
      </c>
      <c r="J1754" t="inlineStr">
        <is>
          <t>Active</t>
        </is>
      </c>
      <c r="L1754" t="n">
        <v>20</v>
      </c>
      <c r="M1754" t="n">
        <v>1</v>
      </c>
      <c r="Q1754" t="inlineStr">
        <is>
          <t>EA</t>
        </is>
      </c>
      <c r="R1754" t="inlineStr">
        <is>
          <t>Item</t>
        </is>
      </c>
      <c r="S1754" t="n">
        <v>1</v>
      </c>
      <c r="T1754" t="n">
        <v>100</v>
      </c>
      <c r="U1754" t="n">
        <v>1</v>
      </c>
      <c r="V1754" t="n">
        <v>1</v>
      </c>
      <c r="W1754" t="inlineStr">
        <is>
          <t>Date</t>
        </is>
      </c>
      <c r="Z1754" s="153" t="n">
        <v>44810.63026620371</v>
      </c>
      <c r="AB1754" t="inlineStr">
        <is>
          <t>*</t>
        </is>
      </c>
      <c r="AD1754" t="inlineStr">
        <is>
          <t>Assembly Pull</t>
        </is>
      </c>
      <c r="AE1754" t="inlineStr">
        <is>
          <t>MFRJ KITS</t>
        </is>
      </c>
      <c r="AI1754" t="n">
        <v>1</v>
      </c>
      <c r="AK1754" t="n">
        <v>1</v>
      </c>
      <c r="AL1754" t="n">
        <v>1</v>
      </c>
      <c r="AN1754" t="n">
        <v>1</v>
      </c>
      <c r="AO1754" t="n">
        <v>6</v>
      </c>
      <c r="AU1754" t="inlineStr">
        <is>
          <t>None</t>
        </is>
      </c>
      <c r="AV1754" t="inlineStr">
        <is>
          <t>*</t>
        </is>
      </c>
    </row>
    <row r="1755" ht="14.25" customHeight="1" s="152">
      <c r="A1755" t="inlineStr">
        <is>
          <t>SCR</t>
        </is>
      </c>
      <c r="B1755" t="n">
        <v>4</v>
      </c>
      <c r="C1755" t="inlineStr">
        <is>
          <t>A068E096-00</t>
        </is>
      </c>
      <c r="D1755" t="inlineStr">
        <is>
          <t>A068E096</t>
        </is>
      </c>
      <c r="E1755" t="inlineStr">
        <is>
          <t xml:space="preserve">                    A066J149F</t>
        </is>
      </c>
      <c r="F1755" t="inlineStr">
        <is>
          <t>A066J149</t>
        </is>
      </c>
      <c r="G1755" t="inlineStr">
        <is>
          <t>BODY FLAT</t>
        </is>
      </c>
      <c r="H1755" t="n">
        <v>1</v>
      </c>
      <c r="I1755" t="inlineStr">
        <is>
          <t>RAW MATERIAL</t>
        </is>
      </c>
      <c r="J1755" t="inlineStr">
        <is>
          <t>Active</t>
        </is>
      </c>
      <c r="L1755" t="n">
        <v>10</v>
      </c>
      <c r="M1755" t="n">
        <v>1</v>
      </c>
      <c r="Q1755" t="inlineStr">
        <is>
          <t>EA</t>
        </is>
      </c>
      <c r="R1755" t="inlineStr">
        <is>
          <t>Item</t>
        </is>
      </c>
      <c r="S1755" t="n">
        <v>1</v>
      </c>
      <c r="T1755" t="n">
        <v>100</v>
      </c>
      <c r="U1755" t="n">
        <v>1</v>
      </c>
      <c r="V1755" t="n">
        <v>1</v>
      </c>
      <c r="W1755" t="inlineStr">
        <is>
          <t>Date</t>
        </is>
      </c>
      <c r="Z1755" s="153" t="n">
        <v>44810.63026620371</v>
      </c>
      <c r="AB1755" t="inlineStr">
        <is>
          <t>*</t>
        </is>
      </c>
      <c r="AD1755" t="inlineStr">
        <is>
          <t>Assembly Pull</t>
        </is>
      </c>
      <c r="AE1755" t="inlineStr">
        <is>
          <t>LSLASER</t>
        </is>
      </c>
      <c r="AI1755" t="n">
        <v>1</v>
      </c>
      <c r="AK1755" t="n">
        <v>1</v>
      </c>
      <c r="AL1755" t="n">
        <v>5</v>
      </c>
      <c r="AN1755" t="n">
        <v>0</v>
      </c>
      <c r="AO1755" t="n">
        <v>5</v>
      </c>
      <c r="AU1755" t="inlineStr">
        <is>
          <t>None</t>
        </is>
      </c>
      <c r="AV1755" t="inlineStr">
        <is>
          <t>*</t>
        </is>
      </c>
    </row>
    <row r="1756" ht="14.25" customHeight="1" s="152">
      <c r="A1756" t="inlineStr">
        <is>
          <t>SCR</t>
        </is>
      </c>
      <c r="B1756" t="n">
        <v>3</v>
      </c>
      <c r="C1756" t="inlineStr">
        <is>
          <t>A068E096-00</t>
        </is>
      </c>
      <c r="D1756" t="inlineStr">
        <is>
          <t>A068E096</t>
        </is>
      </c>
      <c r="E1756" t="inlineStr">
        <is>
          <t xml:space="preserve">            -  A066J151</t>
        </is>
      </c>
      <c r="F1756" t="inlineStr">
        <is>
          <t>A066J151</t>
        </is>
      </c>
      <c r="G1756" t="inlineStr">
        <is>
          <t>BODY</t>
        </is>
      </c>
      <c r="H1756" t="n">
        <v>1</v>
      </c>
      <c r="I1756" t="inlineStr">
        <is>
          <t>SUB ASSEMBLY</t>
        </is>
      </c>
      <c r="J1756" t="inlineStr">
        <is>
          <t>Active</t>
        </is>
      </c>
      <c r="L1756" t="n">
        <v>30</v>
      </c>
      <c r="M1756" t="n">
        <v>1</v>
      </c>
      <c r="Q1756" t="inlineStr">
        <is>
          <t>EA</t>
        </is>
      </c>
      <c r="R1756" t="inlineStr">
        <is>
          <t>Item</t>
        </is>
      </c>
      <c r="S1756" t="n">
        <v>1</v>
      </c>
      <c r="T1756" t="n">
        <v>100</v>
      </c>
      <c r="U1756" t="n">
        <v>1</v>
      </c>
      <c r="V1756" t="n">
        <v>1</v>
      </c>
      <c r="W1756" t="inlineStr">
        <is>
          <t>Date</t>
        </is>
      </c>
      <c r="Z1756" s="153" t="n">
        <v>44810.63026620371</v>
      </c>
      <c r="AB1756" t="inlineStr">
        <is>
          <t>*</t>
        </is>
      </c>
      <c r="AD1756" t="inlineStr">
        <is>
          <t>Assembly Pull</t>
        </is>
      </c>
      <c r="AE1756" t="inlineStr">
        <is>
          <t>MFRJ KITS</t>
        </is>
      </c>
      <c r="AI1756" t="n">
        <v>1</v>
      </c>
      <c r="AK1756" t="n">
        <v>1</v>
      </c>
      <c r="AL1756" t="n">
        <v>1</v>
      </c>
      <c r="AN1756" t="n">
        <v>1</v>
      </c>
      <c r="AO1756" t="n">
        <v>6</v>
      </c>
      <c r="AU1756" t="inlineStr">
        <is>
          <t>None</t>
        </is>
      </c>
      <c r="AV1756" t="inlineStr">
        <is>
          <t>*</t>
        </is>
      </c>
    </row>
    <row r="1757" ht="14.25" customHeight="1" s="152">
      <c r="A1757" t="inlineStr">
        <is>
          <t>SCR</t>
        </is>
      </c>
      <c r="B1757" t="n">
        <v>4</v>
      </c>
      <c r="C1757" t="inlineStr">
        <is>
          <t>A068E096-00</t>
        </is>
      </c>
      <c r="D1757" t="inlineStr">
        <is>
          <t>A068E096</t>
        </is>
      </c>
      <c r="E1757" t="inlineStr">
        <is>
          <t xml:space="preserve">                    A066J151F</t>
        </is>
      </c>
      <c r="F1757" t="inlineStr">
        <is>
          <t>A066J151</t>
        </is>
      </c>
      <c r="G1757" t="inlineStr">
        <is>
          <t>BODY</t>
        </is>
      </c>
      <c r="H1757" t="n">
        <v>1</v>
      </c>
      <c r="I1757" t="inlineStr">
        <is>
          <t>RAW MATERIAL</t>
        </is>
      </c>
      <c r="J1757" t="inlineStr">
        <is>
          <t>Active</t>
        </is>
      </c>
      <c r="L1757" t="n">
        <v>10</v>
      </c>
      <c r="M1757" t="n">
        <v>1</v>
      </c>
      <c r="Q1757" t="inlineStr">
        <is>
          <t>EA</t>
        </is>
      </c>
      <c r="R1757" t="inlineStr">
        <is>
          <t>Item</t>
        </is>
      </c>
      <c r="S1757" t="n">
        <v>1</v>
      </c>
      <c r="T1757" t="n">
        <v>100</v>
      </c>
      <c r="U1757" t="n">
        <v>1</v>
      </c>
      <c r="V1757" t="n">
        <v>1</v>
      </c>
      <c r="W1757" t="inlineStr">
        <is>
          <t>Date</t>
        </is>
      </c>
      <c r="Z1757" s="153" t="n">
        <v>44937.87070601852</v>
      </c>
      <c r="AB1757" t="inlineStr">
        <is>
          <t>*</t>
        </is>
      </c>
      <c r="AD1757" t="inlineStr">
        <is>
          <t>Assembly Pull</t>
        </is>
      </c>
      <c r="AE1757" t="inlineStr">
        <is>
          <t>LSLASER</t>
        </is>
      </c>
      <c r="AI1757" t="n">
        <v>1</v>
      </c>
      <c r="AK1757" t="n">
        <v>1</v>
      </c>
      <c r="AL1757" t="n">
        <v>5</v>
      </c>
      <c r="AN1757" t="n">
        <v>0</v>
      </c>
      <c r="AO1757" t="n">
        <v>5</v>
      </c>
      <c r="AU1757" t="inlineStr">
        <is>
          <t>None</t>
        </is>
      </c>
      <c r="AV1757" t="inlineStr">
        <is>
          <t>*</t>
        </is>
      </c>
    </row>
    <row r="1758" ht="14.25" customHeight="1" s="152">
      <c r="A1758" t="inlineStr">
        <is>
          <t>SCR</t>
        </is>
      </c>
      <c r="B1758" t="n">
        <v>3</v>
      </c>
      <c r="C1758" t="inlineStr">
        <is>
          <t>A068E096-00</t>
        </is>
      </c>
      <c r="D1758" t="inlineStr">
        <is>
          <t>A068E096</t>
        </is>
      </c>
      <c r="E1758" t="inlineStr">
        <is>
          <t xml:space="preserve">                A059L451</t>
        </is>
      </c>
      <c r="F1758" t="inlineStr">
        <is>
          <t>A059L451</t>
        </is>
      </c>
      <c r="G1758" t="inlineStr">
        <is>
          <t>EPA17-PIPE COUPLING</t>
        </is>
      </c>
      <c r="H1758" t="n">
        <v>1</v>
      </c>
      <c r="I1758" t="inlineStr">
        <is>
          <t>RAW MATERIAL</t>
        </is>
      </c>
      <c r="J1758" t="inlineStr">
        <is>
          <t>Active</t>
        </is>
      </c>
      <c r="L1758" t="n">
        <v>40</v>
      </c>
      <c r="M1758" t="n">
        <v>1</v>
      </c>
      <c r="Q1758" t="inlineStr">
        <is>
          <t>EA</t>
        </is>
      </c>
      <c r="R1758" t="inlineStr">
        <is>
          <t>Item</t>
        </is>
      </c>
      <c r="S1758" t="n">
        <v>2</v>
      </c>
      <c r="T1758" t="n">
        <v>100</v>
      </c>
      <c r="U1758" t="n">
        <v>1</v>
      </c>
      <c r="V1758" t="n">
        <v>2</v>
      </c>
      <c r="W1758" t="inlineStr">
        <is>
          <t>Date</t>
        </is>
      </c>
      <c r="Z1758" s="153" t="n">
        <v>44810.63026620371</v>
      </c>
      <c r="AB1758" t="inlineStr">
        <is>
          <t>*</t>
        </is>
      </c>
      <c r="AD1758" t="inlineStr">
        <is>
          <t>Assembly Pull</t>
        </is>
      </c>
      <c r="AE1758" t="inlineStr">
        <is>
          <t>M1200</t>
        </is>
      </c>
      <c r="AI1758" t="n">
        <v>2</v>
      </c>
      <c r="AK1758" t="n">
        <v>1</v>
      </c>
      <c r="AL1758" t="n">
        <v>50</v>
      </c>
      <c r="AN1758" t="n">
        <v>0</v>
      </c>
      <c r="AO1758" t="n">
        <v>52</v>
      </c>
      <c r="AU1758" t="inlineStr">
        <is>
          <t>None</t>
        </is>
      </c>
      <c r="AV1758" t="inlineStr">
        <is>
          <t>*</t>
        </is>
      </c>
    </row>
    <row r="1759" ht="14.25" customHeight="1" s="152">
      <c r="A1759" t="inlineStr">
        <is>
          <t>SCR</t>
        </is>
      </c>
      <c r="B1759" t="n">
        <v>3</v>
      </c>
      <c r="C1759" t="inlineStr">
        <is>
          <t>A068E096-00</t>
        </is>
      </c>
      <c r="D1759" t="inlineStr">
        <is>
          <t>A068E096</t>
        </is>
      </c>
      <c r="E1759" t="inlineStr">
        <is>
          <t xml:space="preserve">            -  A068E013</t>
        </is>
      </c>
      <c r="F1759" t="inlineStr">
        <is>
          <t>A068E013</t>
        </is>
      </c>
      <c r="G1759" t="inlineStr">
        <is>
          <t>SUBMODULE,TUBE</t>
        </is>
      </c>
      <c r="H1759" t="n">
        <v>1</v>
      </c>
      <c r="I1759" t="inlineStr">
        <is>
          <t>PHANTOM</t>
        </is>
      </c>
      <c r="J1759" t="inlineStr">
        <is>
          <t>PHANTOM</t>
        </is>
      </c>
      <c r="L1759" t="n">
        <v>50</v>
      </c>
      <c r="M1759" t="n">
        <v>1</v>
      </c>
      <c r="Q1759" t="inlineStr">
        <is>
          <t>EA</t>
        </is>
      </c>
      <c r="R1759" t="inlineStr">
        <is>
          <t>Item</t>
        </is>
      </c>
      <c r="S1759" t="n">
        <v>1</v>
      </c>
      <c r="T1759" t="n">
        <v>100</v>
      </c>
      <c r="U1759" t="n">
        <v>1</v>
      </c>
      <c r="V1759" t="n">
        <v>1</v>
      </c>
      <c r="W1759" t="inlineStr">
        <is>
          <t>Date</t>
        </is>
      </c>
      <c r="Z1759" s="153" t="n">
        <v>45126.72241898148</v>
      </c>
      <c r="AB1759" t="inlineStr">
        <is>
          <t>*</t>
        </is>
      </c>
      <c r="AD1759" t="inlineStr">
        <is>
          <t>Phantom</t>
        </is>
      </c>
      <c r="AI1759" t="n">
        <v>1</v>
      </c>
      <c r="AK1759" t="n">
        <v>1</v>
      </c>
      <c r="AL1759" t="n">
        <v>0</v>
      </c>
      <c r="AN1759" t="n">
        <v>0</v>
      </c>
      <c r="AO1759" t="n">
        <v>32</v>
      </c>
      <c r="AU1759" t="inlineStr">
        <is>
          <t>None</t>
        </is>
      </c>
    </row>
    <row r="1760" ht="14.25" customHeight="1" s="152">
      <c r="A1760" t="inlineStr">
        <is>
          <t>SCR</t>
        </is>
      </c>
      <c r="B1760" t="n">
        <v>4</v>
      </c>
      <c r="C1760" t="inlineStr">
        <is>
          <t>A068E096-00</t>
        </is>
      </c>
      <c r="D1760" t="inlineStr">
        <is>
          <t>A068E096</t>
        </is>
      </c>
      <c r="E1760" t="inlineStr">
        <is>
          <t xml:space="preserve">                -  A068E019</t>
        </is>
      </c>
      <c r="F1760" t="inlineStr">
        <is>
          <t>A068E019</t>
        </is>
      </c>
      <c r="G1760" t="inlineStr">
        <is>
          <t>SUBMODULE,GAS SAMPLING</t>
        </is>
      </c>
      <c r="H1760" t="n">
        <v>1</v>
      </c>
      <c r="I1760" t="inlineStr">
        <is>
          <t>PHANTOM</t>
        </is>
      </c>
      <c r="J1760" t="inlineStr">
        <is>
          <t>PHANTOM</t>
        </is>
      </c>
      <c r="L1760" t="n">
        <v>10</v>
      </c>
      <c r="M1760" t="n">
        <v>1</v>
      </c>
      <c r="Q1760" t="inlineStr">
        <is>
          <t>EA</t>
        </is>
      </c>
      <c r="R1760" t="inlineStr">
        <is>
          <t>Item</t>
        </is>
      </c>
      <c r="S1760" t="n">
        <v>1</v>
      </c>
      <c r="T1760" t="n">
        <v>100</v>
      </c>
      <c r="U1760" t="n">
        <v>1</v>
      </c>
      <c r="V1760" t="n">
        <v>1</v>
      </c>
      <c r="W1760" t="inlineStr">
        <is>
          <t>Date</t>
        </is>
      </c>
      <c r="Z1760" s="153" t="n">
        <v>45126.72241898148</v>
      </c>
      <c r="AB1760" t="inlineStr">
        <is>
          <t>*</t>
        </is>
      </c>
      <c r="AD1760" t="inlineStr">
        <is>
          <t>Phantom</t>
        </is>
      </c>
      <c r="AI1760" t="n">
        <v>1</v>
      </c>
      <c r="AK1760" t="n">
        <v>1</v>
      </c>
      <c r="AL1760" t="n">
        <v>0</v>
      </c>
      <c r="AN1760" t="n">
        <v>0</v>
      </c>
      <c r="AO1760" t="n">
        <v>32</v>
      </c>
      <c r="AU1760" t="inlineStr">
        <is>
          <t>None</t>
        </is>
      </c>
    </row>
    <row r="1761" ht="14.25" customHeight="1" s="152">
      <c r="A1761" t="inlineStr">
        <is>
          <t>SCR</t>
        </is>
      </c>
      <c r="B1761" t="n">
        <v>5</v>
      </c>
      <c r="C1761" t="inlineStr">
        <is>
          <t>A068E096-00</t>
        </is>
      </c>
      <c r="D1761" t="inlineStr">
        <is>
          <t>A068E096</t>
        </is>
      </c>
      <c r="E1761" t="inlineStr">
        <is>
          <t xml:space="preserve">                        A068G077</t>
        </is>
      </c>
      <c r="F1761" t="inlineStr">
        <is>
          <t>A068G077</t>
        </is>
      </c>
      <c r="G1761" t="inlineStr">
        <is>
          <t>SUBMODULE,TUBE</t>
        </is>
      </c>
      <c r="H1761" t="n">
        <v>1</v>
      </c>
      <c r="I1761" t="inlineStr">
        <is>
          <t>RAW MATERIAL</t>
        </is>
      </c>
      <c r="J1761" t="inlineStr">
        <is>
          <t>Active</t>
        </is>
      </c>
      <c r="L1761" t="n">
        <v>10</v>
      </c>
      <c r="M1761" t="n">
        <v>1</v>
      </c>
      <c r="Q1761" t="inlineStr">
        <is>
          <t>EA</t>
        </is>
      </c>
      <c r="R1761" t="inlineStr">
        <is>
          <t>Item</t>
        </is>
      </c>
      <c r="S1761" t="n">
        <v>1</v>
      </c>
      <c r="T1761" t="n">
        <v>100</v>
      </c>
      <c r="U1761" t="n">
        <v>1</v>
      </c>
      <c r="V1761" t="n">
        <v>1</v>
      </c>
      <c r="W1761" t="inlineStr">
        <is>
          <t>Date</t>
        </is>
      </c>
      <c r="Z1761" s="153" t="n">
        <v>45142.6052662037</v>
      </c>
      <c r="AB1761" t="inlineStr">
        <is>
          <t>*</t>
        </is>
      </c>
      <c r="AD1761" t="inlineStr">
        <is>
          <t>Assembly Pull</t>
        </is>
      </c>
      <c r="AE1761" t="inlineStr">
        <is>
          <t>MFRJ KITS</t>
        </is>
      </c>
      <c r="AI1761" t="n">
        <v>1</v>
      </c>
      <c r="AK1761" t="n">
        <v>1</v>
      </c>
      <c r="AL1761" t="n">
        <v>20</v>
      </c>
      <c r="AN1761" t="n">
        <v>0</v>
      </c>
      <c r="AO1761" t="n">
        <v>22</v>
      </c>
      <c r="AU1761" t="inlineStr">
        <is>
          <t>None</t>
        </is>
      </c>
      <c r="AV1761" t="inlineStr">
        <is>
          <t>*</t>
        </is>
      </c>
    </row>
    <row r="1762" ht="14.25" customHeight="1" s="152">
      <c r="A1762" t="inlineStr">
        <is>
          <t>SCR</t>
        </is>
      </c>
      <c r="B1762" t="n">
        <v>5</v>
      </c>
      <c r="C1762" t="inlineStr">
        <is>
          <t>A068E096-00</t>
        </is>
      </c>
      <c r="D1762" t="inlineStr">
        <is>
          <t>A068E096</t>
        </is>
      </c>
      <c r="E1762" t="inlineStr">
        <is>
          <t xml:space="preserve">                        A042L744</t>
        </is>
      </c>
      <c r="F1762" t="inlineStr">
        <is>
          <t>A042L744</t>
        </is>
      </c>
      <c r="G1762" t="inlineStr">
        <is>
          <t>OUTLET STEERING WHEEL</t>
        </is>
      </c>
      <c r="H1762" t="n">
        <v>1</v>
      </c>
      <c r="I1762" t="inlineStr">
        <is>
          <t>RAW MATERIAL</t>
        </is>
      </c>
      <c r="J1762" t="inlineStr">
        <is>
          <t>Active</t>
        </is>
      </c>
      <c r="L1762" t="n">
        <v>20</v>
      </c>
      <c r="M1762" t="n">
        <v>1</v>
      </c>
      <c r="Q1762" t="inlineStr">
        <is>
          <t>EA</t>
        </is>
      </c>
      <c r="R1762" t="inlineStr">
        <is>
          <t>Item</t>
        </is>
      </c>
      <c r="S1762" t="n">
        <v>1</v>
      </c>
      <c r="T1762" t="n">
        <v>100</v>
      </c>
      <c r="U1762" t="n">
        <v>1</v>
      </c>
      <c r="V1762" t="n">
        <v>1</v>
      </c>
      <c r="W1762" t="inlineStr">
        <is>
          <t>Date</t>
        </is>
      </c>
      <c r="Z1762" s="153" t="n">
        <v>45142.60542824074</v>
      </c>
      <c r="AB1762" t="inlineStr">
        <is>
          <t>*</t>
        </is>
      </c>
      <c r="AD1762" t="inlineStr">
        <is>
          <t>Assembly Pull</t>
        </is>
      </c>
      <c r="AE1762" t="inlineStr">
        <is>
          <t>MFRJ KITS</t>
        </is>
      </c>
      <c r="AI1762" t="n">
        <v>1</v>
      </c>
      <c r="AK1762" t="n">
        <v>1</v>
      </c>
      <c r="AL1762" t="n">
        <v>10</v>
      </c>
      <c r="AN1762" t="n">
        <v>0</v>
      </c>
      <c r="AO1762" t="n">
        <v>12</v>
      </c>
      <c r="AU1762" t="inlineStr">
        <is>
          <t>None</t>
        </is>
      </c>
      <c r="AV1762" t="inlineStr">
        <is>
          <t>*</t>
        </is>
      </c>
    </row>
    <row r="1763" ht="14.25" customHeight="1" s="152">
      <c r="A1763" t="inlineStr">
        <is>
          <t>SCR</t>
        </is>
      </c>
      <c r="B1763" t="n">
        <v>5</v>
      </c>
      <c r="C1763" t="inlineStr">
        <is>
          <t>A068E096-00</t>
        </is>
      </c>
      <c r="D1763" t="inlineStr">
        <is>
          <t>A068E096</t>
        </is>
      </c>
      <c r="E1763" t="inlineStr">
        <is>
          <t xml:space="preserve">                        A057D138</t>
        </is>
      </c>
      <c r="F1763" t="inlineStr">
        <is>
          <t>A057D138</t>
        </is>
      </c>
      <c r="G1763" t="inlineStr">
        <is>
          <t>EPA17-COUPLER</t>
        </is>
      </c>
      <c r="H1763" t="n">
        <v>1</v>
      </c>
      <c r="I1763" t="inlineStr">
        <is>
          <t>RAW MATERIAL</t>
        </is>
      </c>
      <c r="J1763" t="inlineStr">
        <is>
          <t>Active</t>
        </is>
      </c>
      <c r="L1763" t="n">
        <v>30</v>
      </c>
      <c r="M1763" t="n">
        <v>1</v>
      </c>
      <c r="Q1763" t="inlineStr">
        <is>
          <t>EA</t>
        </is>
      </c>
      <c r="R1763" t="inlineStr">
        <is>
          <t>Item</t>
        </is>
      </c>
      <c r="S1763" t="n">
        <v>1</v>
      </c>
      <c r="T1763" t="n">
        <v>100</v>
      </c>
      <c r="U1763" t="n">
        <v>1</v>
      </c>
      <c r="V1763" t="n">
        <v>1</v>
      </c>
      <c r="W1763" t="inlineStr">
        <is>
          <t>Date</t>
        </is>
      </c>
      <c r="Z1763" s="153" t="n">
        <v>45142.60559027778</v>
      </c>
      <c r="AB1763" t="inlineStr">
        <is>
          <t>*</t>
        </is>
      </c>
      <c r="AD1763" t="inlineStr">
        <is>
          <t>Assembly Pull</t>
        </is>
      </c>
      <c r="AE1763" t="inlineStr">
        <is>
          <t>M1200</t>
        </is>
      </c>
      <c r="AI1763" t="n">
        <v>1</v>
      </c>
      <c r="AK1763" t="n">
        <v>1</v>
      </c>
      <c r="AL1763" t="n">
        <v>30</v>
      </c>
      <c r="AN1763" t="n">
        <v>0</v>
      </c>
      <c r="AO1763" t="n">
        <v>32</v>
      </c>
      <c r="AU1763" t="inlineStr">
        <is>
          <t>None</t>
        </is>
      </c>
      <c r="AV1763" t="inlineStr">
        <is>
          <t>*</t>
        </is>
      </c>
    </row>
    <row r="1764" ht="14.25" customHeight="1" s="152">
      <c r="A1764" t="inlineStr">
        <is>
          <t>SCR</t>
        </is>
      </c>
      <c r="B1764" t="n">
        <v>5</v>
      </c>
      <c r="C1764" t="inlineStr">
        <is>
          <t>A068E096-00</t>
        </is>
      </c>
      <c r="D1764" t="inlineStr">
        <is>
          <t>A068E096</t>
        </is>
      </c>
      <c r="E1764" t="inlineStr">
        <is>
          <t xml:space="preserve">                        A052D016</t>
        </is>
      </c>
      <c r="F1764" t="inlineStr">
        <is>
          <t>A052D016</t>
        </is>
      </c>
      <c r="G1764" t="inlineStr">
        <is>
          <t>EPA17-PIPE COUPLER</t>
        </is>
      </c>
      <c r="H1764" t="n">
        <v>1</v>
      </c>
      <c r="I1764" t="inlineStr">
        <is>
          <t>RAW MATERIAL</t>
        </is>
      </c>
      <c r="J1764" t="inlineStr">
        <is>
          <t>Active</t>
        </is>
      </c>
      <c r="L1764" t="n">
        <v>40</v>
      </c>
      <c r="M1764" t="n">
        <v>1</v>
      </c>
      <c r="Q1764" t="inlineStr">
        <is>
          <t>EA</t>
        </is>
      </c>
      <c r="R1764" t="inlineStr">
        <is>
          <t>Item</t>
        </is>
      </c>
      <c r="S1764" t="n">
        <v>1</v>
      </c>
      <c r="T1764" t="n">
        <v>100</v>
      </c>
      <c r="U1764" t="n">
        <v>1</v>
      </c>
      <c r="V1764" t="n">
        <v>1</v>
      </c>
      <c r="W1764" t="inlineStr">
        <is>
          <t>Date</t>
        </is>
      </c>
      <c r="Z1764" s="153" t="n">
        <v>45142.60572916667</v>
      </c>
      <c r="AB1764" t="inlineStr">
        <is>
          <t>*</t>
        </is>
      </c>
      <c r="AD1764" t="inlineStr">
        <is>
          <t>Assembly Pull</t>
        </is>
      </c>
      <c r="AE1764" t="inlineStr">
        <is>
          <t>M1200</t>
        </is>
      </c>
      <c r="AI1764" t="n">
        <v>1</v>
      </c>
      <c r="AK1764" t="n">
        <v>1</v>
      </c>
      <c r="AL1764" t="n">
        <v>30</v>
      </c>
      <c r="AN1764" t="n">
        <v>0</v>
      </c>
      <c r="AO1764" t="n">
        <v>32</v>
      </c>
      <c r="AU1764" t="inlineStr">
        <is>
          <t>None</t>
        </is>
      </c>
      <c r="AV1764" t="inlineStr">
        <is>
          <t>*</t>
        </is>
      </c>
    </row>
    <row r="1765" ht="14.25" customHeight="1" s="152">
      <c r="A1765" t="inlineStr">
        <is>
          <t>SCR</t>
        </is>
      </c>
      <c r="B1765" t="n">
        <v>5</v>
      </c>
      <c r="C1765" t="inlineStr">
        <is>
          <t>A068E096-00</t>
        </is>
      </c>
      <c r="D1765" t="inlineStr">
        <is>
          <t>A068E096</t>
        </is>
      </c>
      <c r="E1765" t="inlineStr">
        <is>
          <t xml:space="preserve">                        A057X013</t>
        </is>
      </c>
      <c r="F1765" t="inlineStr">
        <is>
          <t>A057X013</t>
        </is>
      </c>
      <c r="G1765" t="inlineStr">
        <is>
          <t>EPA17-SENSOR COUPLING</t>
        </is>
      </c>
      <c r="H1765" t="n">
        <v>1</v>
      </c>
      <c r="I1765" t="inlineStr">
        <is>
          <t>RAW MATERIAL</t>
        </is>
      </c>
      <c r="J1765" t="inlineStr">
        <is>
          <t>Active</t>
        </is>
      </c>
      <c r="L1765" t="n">
        <v>50</v>
      </c>
      <c r="M1765" t="n">
        <v>1</v>
      </c>
      <c r="Q1765" t="inlineStr">
        <is>
          <t>EA</t>
        </is>
      </c>
      <c r="R1765" t="inlineStr">
        <is>
          <t>Item</t>
        </is>
      </c>
      <c r="S1765" t="n">
        <v>1</v>
      </c>
      <c r="T1765" t="n">
        <v>100</v>
      </c>
      <c r="U1765" t="n">
        <v>1</v>
      </c>
      <c r="V1765" t="n">
        <v>1</v>
      </c>
      <c r="W1765" t="inlineStr">
        <is>
          <t>Date</t>
        </is>
      </c>
      <c r="Z1765" s="153" t="n">
        <v>45142.60586805556</v>
      </c>
      <c r="AB1765" t="inlineStr">
        <is>
          <t>*</t>
        </is>
      </c>
      <c r="AD1765" t="inlineStr">
        <is>
          <t>Assembly Pull</t>
        </is>
      </c>
      <c r="AE1765" t="inlineStr">
        <is>
          <t>M1200</t>
        </is>
      </c>
      <c r="AI1765" t="n">
        <v>1</v>
      </c>
      <c r="AK1765" t="n">
        <v>1</v>
      </c>
      <c r="AL1765" t="n">
        <v>20</v>
      </c>
      <c r="AN1765" t="n">
        <v>0</v>
      </c>
      <c r="AO1765" t="n">
        <v>22</v>
      </c>
      <c r="AU1765" t="inlineStr">
        <is>
          <t>None</t>
        </is>
      </c>
      <c r="AV1765" t="inlineStr">
        <is>
          <t>*</t>
        </is>
      </c>
    </row>
    <row r="1766" ht="14.25" customHeight="1" s="152">
      <c r="A1766" t="inlineStr">
        <is>
          <t>SCR</t>
        </is>
      </c>
      <c r="B1766" t="n">
        <v>4</v>
      </c>
      <c r="C1766" t="inlineStr">
        <is>
          <t>A068E096-00</t>
        </is>
      </c>
      <c r="D1766" t="inlineStr">
        <is>
          <t>A068E096</t>
        </is>
      </c>
      <c r="E1766" t="inlineStr">
        <is>
          <t xml:space="preserve">                    A052K007</t>
        </is>
      </c>
      <c r="F1766" t="inlineStr">
        <is>
          <t>A052K007</t>
        </is>
      </c>
      <c r="G1766" t="inlineStr">
        <is>
          <t>EPA17-FLANGE</t>
        </is>
      </c>
      <c r="H1766" t="n">
        <v>1</v>
      </c>
      <c r="I1766" t="inlineStr">
        <is>
          <t>RAW MATERIAL</t>
        </is>
      </c>
      <c r="J1766" t="inlineStr">
        <is>
          <t>Active</t>
        </is>
      </c>
      <c r="L1766" t="n">
        <v>20</v>
      </c>
      <c r="M1766" t="n">
        <v>1</v>
      </c>
      <c r="Q1766" t="inlineStr">
        <is>
          <t>EA</t>
        </is>
      </c>
      <c r="R1766" t="inlineStr">
        <is>
          <t>Item</t>
        </is>
      </c>
      <c r="S1766" t="n">
        <v>2</v>
      </c>
      <c r="T1766" t="n">
        <v>100</v>
      </c>
      <c r="U1766" t="n">
        <v>1</v>
      </c>
      <c r="V1766" t="n">
        <v>2</v>
      </c>
      <c r="W1766" t="inlineStr">
        <is>
          <t>Date</t>
        </is>
      </c>
      <c r="Z1766" s="153" t="n">
        <v>45126.72241898148</v>
      </c>
      <c r="AB1766" t="inlineStr">
        <is>
          <t>*</t>
        </is>
      </c>
      <c r="AD1766" t="inlineStr">
        <is>
          <t>Assembly Pull</t>
        </is>
      </c>
      <c r="AE1766" t="inlineStr">
        <is>
          <t>MFRJ KITS</t>
        </is>
      </c>
      <c r="AI1766" t="n">
        <v>2</v>
      </c>
      <c r="AK1766" t="n">
        <v>1</v>
      </c>
      <c r="AL1766" t="n">
        <v>20</v>
      </c>
      <c r="AN1766" t="n">
        <v>0</v>
      </c>
      <c r="AO1766" t="n">
        <v>22</v>
      </c>
      <c r="AU1766" t="inlineStr">
        <is>
          <t>None</t>
        </is>
      </c>
      <c r="AV1766" t="inlineStr">
        <is>
          <t>*</t>
        </is>
      </c>
    </row>
    <row r="1767" ht="14.25" customHeight="1" s="152">
      <c r="A1767" t="inlineStr">
        <is>
          <t>SCR</t>
        </is>
      </c>
      <c r="B1767" t="n">
        <v>3</v>
      </c>
      <c r="C1767" t="inlineStr">
        <is>
          <t>A068E096-00</t>
        </is>
      </c>
      <c r="D1767" t="inlineStr">
        <is>
          <t>A068E096</t>
        </is>
      </c>
      <c r="E1767" t="inlineStr">
        <is>
          <t xml:space="preserve">                A057X020</t>
        </is>
      </c>
      <c r="F1767" t="inlineStr">
        <is>
          <t>A057X020</t>
        </is>
      </c>
      <c r="G1767" t="inlineStr">
        <is>
          <t>STAGE V-FLANGED PLATE</t>
        </is>
      </c>
      <c r="H1767" t="n">
        <v>1</v>
      </c>
      <c r="I1767" t="inlineStr">
        <is>
          <t>RAW MATERIAL</t>
        </is>
      </c>
      <c r="J1767" t="inlineStr">
        <is>
          <t>Active</t>
        </is>
      </c>
      <c r="L1767" t="n">
        <v>60</v>
      </c>
      <c r="M1767" t="n">
        <v>1</v>
      </c>
      <c r="Q1767" t="inlineStr">
        <is>
          <t>EA</t>
        </is>
      </c>
      <c r="R1767" t="inlineStr">
        <is>
          <t>Item</t>
        </is>
      </c>
      <c r="S1767" t="n">
        <v>1</v>
      </c>
      <c r="T1767" t="n">
        <v>100</v>
      </c>
      <c r="U1767" t="n">
        <v>1</v>
      </c>
      <c r="V1767" t="n">
        <v>1</v>
      </c>
      <c r="W1767" t="inlineStr">
        <is>
          <t>Date</t>
        </is>
      </c>
      <c r="Z1767" s="153" t="n">
        <v>45126.72230324074</v>
      </c>
      <c r="AB1767" t="inlineStr">
        <is>
          <t>*</t>
        </is>
      </c>
      <c r="AD1767" t="inlineStr">
        <is>
          <t>Assembly Pull</t>
        </is>
      </c>
      <c r="AE1767" t="inlineStr">
        <is>
          <t>MFRJ KITS</t>
        </is>
      </c>
      <c r="AI1767" t="n">
        <v>1</v>
      </c>
      <c r="AK1767" t="n">
        <v>1</v>
      </c>
      <c r="AL1767" t="n">
        <v>60</v>
      </c>
      <c r="AN1767" t="n">
        <v>0</v>
      </c>
      <c r="AO1767" t="n">
        <v>62</v>
      </c>
      <c r="AU1767" t="inlineStr">
        <is>
          <t>None</t>
        </is>
      </c>
      <c r="AV1767" t="inlineStr">
        <is>
          <t>*</t>
        </is>
      </c>
    </row>
    <row r="1768" ht="14.25" customHeight="1" s="152">
      <c r="A1768" t="inlineStr">
        <is>
          <t>SCR</t>
        </is>
      </c>
      <c r="B1768" t="n">
        <v>3</v>
      </c>
      <c r="C1768" t="inlineStr">
        <is>
          <t>A068E096-00</t>
        </is>
      </c>
      <c r="D1768" t="inlineStr">
        <is>
          <t>A068E096</t>
        </is>
      </c>
      <c r="E1768" t="inlineStr">
        <is>
          <t xml:space="preserve">                A052K005</t>
        </is>
      </c>
      <c r="F1768" t="inlineStr">
        <is>
          <t>A052K005</t>
        </is>
      </c>
      <c r="G1768" t="inlineStr">
        <is>
          <t>EPA17-VERTICAL PLATE, FLANGED</t>
        </is>
      </c>
      <c r="H1768" t="n">
        <v>1</v>
      </c>
      <c r="I1768" t="inlineStr">
        <is>
          <t>RAW MATERIAL</t>
        </is>
      </c>
      <c r="J1768" t="inlineStr">
        <is>
          <t>Active</t>
        </is>
      </c>
      <c r="L1768" t="n">
        <v>70</v>
      </c>
      <c r="M1768" t="n">
        <v>1</v>
      </c>
      <c r="Q1768" t="inlineStr">
        <is>
          <t>EA</t>
        </is>
      </c>
      <c r="R1768" t="inlineStr">
        <is>
          <t>Item</t>
        </is>
      </c>
      <c r="S1768" t="n">
        <v>1</v>
      </c>
      <c r="T1768" t="n">
        <v>100</v>
      </c>
      <c r="U1768" t="n">
        <v>1</v>
      </c>
      <c r="V1768" t="n">
        <v>1</v>
      </c>
      <c r="W1768" t="inlineStr">
        <is>
          <t>Date</t>
        </is>
      </c>
      <c r="Z1768" s="153" t="n">
        <v>45126.72239583333</v>
      </c>
      <c r="AB1768" t="inlineStr">
        <is>
          <t>*</t>
        </is>
      </c>
      <c r="AD1768" t="inlineStr">
        <is>
          <t>Assembly Pull</t>
        </is>
      </c>
      <c r="AE1768" t="inlineStr">
        <is>
          <t>MFRJ KITS</t>
        </is>
      </c>
      <c r="AI1768" t="n">
        <v>1</v>
      </c>
      <c r="AK1768" t="n">
        <v>1</v>
      </c>
      <c r="AL1768" t="n">
        <v>20</v>
      </c>
      <c r="AN1768" t="n">
        <v>0</v>
      </c>
      <c r="AO1768" t="n">
        <v>22</v>
      </c>
      <c r="AU1768" t="inlineStr">
        <is>
          <t>None</t>
        </is>
      </c>
      <c r="AV1768" t="inlineStr">
        <is>
          <t>*</t>
        </is>
      </c>
    </row>
    <row r="1769" ht="14.25" customHeight="1" s="152">
      <c r="A1769" t="inlineStr">
        <is>
          <t>SCR</t>
        </is>
      </c>
      <c r="B1769" t="n">
        <v>2</v>
      </c>
      <c r="C1769" t="inlineStr">
        <is>
          <t>A068E096-00</t>
        </is>
      </c>
      <c r="D1769" t="inlineStr">
        <is>
          <t>A068E096</t>
        </is>
      </c>
      <c r="E1769" t="inlineStr">
        <is>
          <t xml:space="preserve">            A072J818</t>
        </is>
      </c>
      <c r="F1769" t="inlineStr">
        <is>
          <t>A072J818</t>
        </is>
      </c>
      <c r="G1769" t="inlineStr">
        <is>
          <t>INSULATION</t>
        </is>
      </c>
      <c r="H1769" t="n">
        <v>1</v>
      </c>
      <c r="I1769" t="inlineStr">
        <is>
          <t>RAW MATERIAL</t>
        </is>
      </c>
      <c r="J1769" t="inlineStr">
        <is>
          <t>Active</t>
        </is>
      </c>
      <c r="L1769" t="n">
        <v>31</v>
      </c>
      <c r="M1769" t="n">
        <v>1</v>
      </c>
      <c r="Q1769" t="inlineStr">
        <is>
          <t>EA</t>
        </is>
      </c>
      <c r="R1769" t="inlineStr">
        <is>
          <t>Item</t>
        </is>
      </c>
      <c r="S1769" t="n">
        <v>2</v>
      </c>
      <c r="T1769" t="n">
        <v>100</v>
      </c>
      <c r="U1769" t="n">
        <v>1</v>
      </c>
      <c r="V1769" t="n">
        <v>2</v>
      </c>
      <c r="W1769" t="inlineStr">
        <is>
          <t>Date</t>
        </is>
      </c>
      <c r="Z1769" s="153" t="n">
        <v>44984.7124537037</v>
      </c>
      <c r="AB1769" t="inlineStr">
        <is>
          <t>*</t>
        </is>
      </c>
      <c r="AC1769" t="inlineStr">
        <is>
          <t>MPTBR2287</t>
        </is>
      </c>
      <c r="AD1769" t="inlineStr">
        <is>
          <t>Assembly Pull</t>
        </is>
      </c>
      <c r="AE1769" t="inlineStr">
        <is>
          <t>MFRJ KITS</t>
        </is>
      </c>
      <c r="AI1769" t="n">
        <v>2</v>
      </c>
      <c r="AK1769" t="n">
        <v>1</v>
      </c>
      <c r="AL1769" t="n">
        <v>10</v>
      </c>
      <c r="AN1769" t="n">
        <v>0</v>
      </c>
      <c r="AO1769" t="n">
        <v>12</v>
      </c>
      <c r="AU1769" t="inlineStr">
        <is>
          <t>None</t>
        </is>
      </c>
      <c r="AV1769" t="inlineStr">
        <is>
          <t>*</t>
        </is>
      </c>
    </row>
    <row r="1770" ht="14.25" customHeight="1" s="152">
      <c r="A1770" t="inlineStr">
        <is>
          <t>SCR</t>
        </is>
      </c>
      <c r="B1770" t="n">
        <v>2</v>
      </c>
      <c r="C1770" t="inlineStr">
        <is>
          <t>A068E096-00</t>
        </is>
      </c>
      <c r="D1770" t="inlineStr">
        <is>
          <t>A068E096</t>
        </is>
      </c>
      <c r="E1770" t="inlineStr">
        <is>
          <t xml:space="preserve">            A066P392</t>
        </is>
      </c>
      <c r="F1770" t="inlineStr">
        <is>
          <t>A066P392</t>
        </is>
      </c>
      <c r="G1770" t="inlineStr">
        <is>
          <t>SHIELD,HEAT</t>
        </is>
      </c>
      <c r="H1770" t="n">
        <v>1</v>
      </c>
      <c r="I1770" t="inlineStr">
        <is>
          <t>RAW MATERIAL</t>
        </is>
      </c>
      <c r="J1770" t="inlineStr">
        <is>
          <t>Active</t>
        </is>
      </c>
      <c r="L1770" t="n">
        <v>40</v>
      </c>
      <c r="M1770" t="n">
        <v>1</v>
      </c>
      <c r="Q1770" t="inlineStr">
        <is>
          <t>EA</t>
        </is>
      </c>
      <c r="R1770" t="inlineStr">
        <is>
          <t>Item</t>
        </is>
      </c>
      <c r="S1770" t="n">
        <v>1</v>
      </c>
      <c r="T1770" t="n">
        <v>100</v>
      </c>
      <c r="U1770" t="n">
        <v>1</v>
      </c>
      <c r="V1770" t="n">
        <v>1</v>
      </c>
      <c r="W1770" t="inlineStr">
        <is>
          <t>Date</t>
        </is>
      </c>
      <c r="Z1770" s="153" t="n">
        <v>44810.63026620371</v>
      </c>
      <c r="AB1770" t="inlineStr">
        <is>
          <t>*</t>
        </is>
      </c>
      <c r="AD1770" t="inlineStr">
        <is>
          <t>Assembly Pull</t>
        </is>
      </c>
      <c r="AE1770" t="inlineStr">
        <is>
          <t>MFRJ KITS</t>
        </is>
      </c>
      <c r="AI1770" t="n">
        <v>1</v>
      </c>
      <c r="AK1770" t="n">
        <v>1</v>
      </c>
      <c r="AL1770" t="n">
        <v>16</v>
      </c>
      <c r="AN1770" t="n">
        <v>0</v>
      </c>
      <c r="AO1770" t="n">
        <v>18</v>
      </c>
      <c r="AU1770" t="inlineStr">
        <is>
          <t>None</t>
        </is>
      </c>
      <c r="AV1770" t="inlineStr">
        <is>
          <t>*</t>
        </is>
      </c>
    </row>
    <row r="1771" ht="14.25" customHeight="1" s="152">
      <c r="A1771" t="inlineStr">
        <is>
          <t>SCR</t>
        </is>
      </c>
      <c r="B1771" t="n">
        <v>2</v>
      </c>
      <c r="C1771" t="inlineStr">
        <is>
          <t>A068E096-00</t>
        </is>
      </c>
      <c r="D1771" t="inlineStr">
        <is>
          <t>A068E096</t>
        </is>
      </c>
      <c r="E1771" t="inlineStr">
        <is>
          <t xml:space="preserve">            A066J128</t>
        </is>
      </c>
      <c r="F1771" t="inlineStr">
        <is>
          <t>A066J128</t>
        </is>
      </c>
      <c r="G1771" t="inlineStr">
        <is>
          <t>SHIELD,HEAT</t>
        </is>
      </c>
      <c r="H1771" t="n">
        <v>1</v>
      </c>
      <c r="I1771" t="inlineStr">
        <is>
          <t>RAW MATERIAL</t>
        </is>
      </c>
      <c r="J1771" t="inlineStr">
        <is>
          <t>Active</t>
        </is>
      </c>
      <c r="L1771" t="n">
        <v>50</v>
      </c>
      <c r="M1771" t="n">
        <v>1</v>
      </c>
      <c r="Q1771" t="inlineStr">
        <is>
          <t>EA</t>
        </is>
      </c>
      <c r="R1771" t="inlineStr">
        <is>
          <t>Item</t>
        </is>
      </c>
      <c r="S1771" t="n">
        <v>1</v>
      </c>
      <c r="T1771" t="n">
        <v>100</v>
      </c>
      <c r="U1771" t="n">
        <v>1</v>
      </c>
      <c r="V1771" t="n">
        <v>1</v>
      </c>
      <c r="W1771" t="inlineStr">
        <is>
          <t>Date</t>
        </is>
      </c>
      <c r="Z1771" s="153" t="n">
        <v>44810.63026620371</v>
      </c>
      <c r="AB1771" t="inlineStr">
        <is>
          <t>*</t>
        </is>
      </c>
      <c r="AD1771" t="inlineStr">
        <is>
          <t>Assembly Pull</t>
        </is>
      </c>
      <c r="AE1771" t="inlineStr">
        <is>
          <t>MFRJ KITS</t>
        </is>
      </c>
      <c r="AI1771" t="n">
        <v>1</v>
      </c>
      <c r="AK1771" t="n">
        <v>1</v>
      </c>
      <c r="AL1771" t="n">
        <v>16</v>
      </c>
      <c r="AN1771" t="n">
        <v>0</v>
      </c>
      <c r="AO1771" t="n">
        <v>18</v>
      </c>
      <c r="AU1771" t="inlineStr">
        <is>
          <t>None</t>
        </is>
      </c>
      <c r="AV1771" t="inlineStr">
        <is>
          <t>*</t>
        </is>
      </c>
    </row>
    <row r="1772" ht="14.25" customHeight="1" s="152">
      <c r="A1772" t="inlineStr">
        <is>
          <t>SCR</t>
        </is>
      </c>
      <c r="B1772" t="n">
        <v>2</v>
      </c>
      <c r="C1772" t="inlineStr">
        <is>
          <t>A068E096-00</t>
        </is>
      </c>
      <c r="D1772" t="inlineStr">
        <is>
          <t>A068E096</t>
        </is>
      </c>
      <c r="E1772" t="inlineStr">
        <is>
          <t xml:space="preserve">            A030J203</t>
        </is>
      </c>
      <c r="F1772" t="inlineStr">
        <is>
          <t>A030J203</t>
        </is>
      </c>
      <c r="G1772" t="inlineStr">
        <is>
          <t>LIFT HOOK- BRACKET SUPPORT</t>
        </is>
      </c>
      <c r="H1772" t="n">
        <v>1</v>
      </c>
      <c r="I1772" t="inlineStr">
        <is>
          <t>RAW MATERIAL</t>
        </is>
      </c>
      <c r="J1772" t="inlineStr">
        <is>
          <t>Active</t>
        </is>
      </c>
      <c r="L1772" t="n">
        <v>60</v>
      </c>
      <c r="M1772" t="n">
        <v>1</v>
      </c>
      <c r="Q1772" t="inlineStr">
        <is>
          <t>EA</t>
        </is>
      </c>
      <c r="R1772" t="inlineStr">
        <is>
          <t>Item</t>
        </is>
      </c>
      <c r="S1772" t="n">
        <v>2</v>
      </c>
      <c r="T1772" t="n">
        <v>100</v>
      </c>
      <c r="U1772" t="n">
        <v>1</v>
      </c>
      <c r="V1772" t="n">
        <v>2</v>
      </c>
      <c r="W1772" t="inlineStr">
        <is>
          <t>Date</t>
        </is>
      </c>
      <c r="Z1772" s="153" t="n">
        <v>44984.7124537037</v>
      </c>
      <c r="AB1772" t="inlineStr">
        <is>
          <t>*</t>
        </is>
      </c>
      <c r="AC1772" t="inlineStr">
        <is>
          <t>MPTBR2287</t>
        </is>
      </c>
      <c r="AD1772" t="inlineStr">
        <is>
          <t>Assembly Pull</t>
        </is>
      </c>
      <c r="AE1772" t="inlineStr">
        <is>
          <t>M1200</t>
        </is>
      </c>
      <c r="AI1772" t="n">
        <v>2</v>
      </c>
      <c r="AK1772" t="n">
        <v>1</v>
      </c>
      <c r="AL1772" t="n">
        <v>10</v>
      </c>
      <c r="AN1772" t="n">
        <v>0</v>
      </c>
      <c r="AO1772" t="n">
        <v>12</v>
      </c>
      <c r="AU1772" t="inlineStr">
        <is>
          <t>None</t>
        </is>
      </c>
      <c r="AV1772" t="inlineStr">
        <is>
          <t>*</t>
        </is>
      </c>
    </row>
    <row r="1773" ht="14.25" customHeight="1" s="152">
      <c r="A1773" t="inlineStr">
        <is>
          <t>SCR</t>
        </is>
      </c>
      <c r="B1773" t="n">
        <v>1</v>
      </c>
      <c r="C1773" t="inlineStr">
        <is>
          <t>A068N050-00</t>
        </is>
      </c>
      <c r="D1773" t="inlineStr">
        <is>
          <t>A068N050</t>
        </is>
      </c>
      <c r="E1773" t="inlineStr">
        <is>
          <t xml:space="preserve">    -  A068N050P</t>
        </is>
      </c>
      <c r="F1773" t="inlineStr">
        <is>
          <t>A068N050</t>
        </is>
      </c>
      <c r="G1773" t="inlineStr">
        <is>
          <t>GHG21-OUTLET MODULE-SO</t>
        </is>
      </c>
      <c r="H1773" t="n">
        <v>1</v>
      </c>
      <c r="I1773" t="inlineStr">
        <is>
          <t>PHANTOM</t>
        </is>
      </c>
      <c r="J1773" t="inlineStr">
        <is>
          <t>PHANTOM</t>
        </is>
      </c>
      <c r="L1773" t="n">
        <v>10</v>
      </c>
      <c r="M1773" t="n">
        <v>1</v>
      </c>
      <c r="Q1773" t="inlineStr">
        <is>
          <t>EA</t>
        </is>
      </c>
      <c r="R1773" t="inlineStr">
        <is>
          <t>Item</t>
        </is>
      </c>
      <c r="S1773" t="n">
        <v>1</v>
      </c>
      <c r="T1773" t="n">
        <v>100</v>
      </c>
      <c r="U1773" t="n">
        <v>1</v>
      </c>
      <c r="V1773" t="n">
        <v>1</v>
      </c>
      <c r="W1773" t="inlineStr">
        <is>
          <t>Date</t>
        </is>
      </c>
      <c r="Z1773" s="153" t="n">
        <v>44720.57407407407</v>
      </c>
      <c r="AB1773" t="inlineStr">
        <is>
          <t>*</t>
        </is>
      </c>
      <c r="AD1773" t="inlineStr">
        <is>
          <t>Phantom</t>
        </is>
      </c>
      <c r="AI1773" t="n">
        <v>1</v>
      </c>
      <c r="AK1773" t="n">
        <v>1</v>
      </c>
      <c r="AL1773" t="n">
        <v>0</v>
      </c>
      <c r="AN1773" t="n">
        <v>2</v>
      </c>
      <c r="AO1773" t="n">
        <v>83</v>
      </c>
      <c r="AU1773" t="inlineStr">
        <is>
          <t>None</t>
        </is>
      </c>
    </row>
    <row r="1774" ht="14.25" customHeight="1" s="152">
      <c r="A1774" t="inlineStr">
        <is>
          <t>SCR</t>
        </is>
      </c>
      <c r="B1774" t="n">
        <v>2</v>
      </c>
      <c r="C1774" t="inlineStr">
        <is>
          <t>A068N050-00</t>
        </is>
      </c>
      <c r="D1774" t="inlineStr">
        <is>
          <t>A068N050</t>
        </is>
      </c>
      <c r="E1774" t="inlineStr">
        <is>
          <t xml:space="preserve">        -  E17-MR-SOT</t>
        </is>
      </c>
      <c r="F1774" t="inlineStr">
        <is>
          <t>E17</t>
        </is>
      </c>
      <c r="G1774" t="inlineStr">
        <is>
          <t>EPA17-OUTLET SUBASSY-MR-SIDE OUT-TORCA</t>
        </is>
      </c>
      <c r="H1774" t="n">
        <v>1</v>
      </c>
      <c r="I1774" t="inlineStr">
        <is>
          <t>SUB ASSEMBLY</t>
        </is>
      </c>
      <c r="J1774" t="inlineStr">
        <is>
          <t>Active</t>
        </is>
      </c>
      <c r="L1774" t="n">
        <v>10</v>
      </c>
      <c r="M1774" t="n">
        <v>1</v>
      </c>
      <c r="Q1774" t="inlineStr">
        <is>
          <t>EA</t>
        </is>
      </c>
      <c r="R1774" t="inlineStr">
        <is>
          <t>Item</t>
        </is>
      </c>
      <c r="S1774" t="n">
        <v>1</v>
      </c>
      <c r="T1774" t="n">
        <v>100</v>
      </c>
      <c r="U1774" t="n">
        <v>1</v>
      </c>
      <c r="V1774" t="n">
        <v>1</v>
      </c>
      <c r="W1774" t="inlineStr">
        <is>
          <t>Date</t>
        </is>
      </c>
      <c r="Z1774" s="153" t="n">
        <v>44720.57407407407</v>
      </c>
      <c r="AB1774" t="inlineStr">
        <is>
          <t>*</t>
        </is>
      </c>
      <c r="AD1774" t="inlineStr">
        <is>
          <t>Assembly Pull</t>
        </is>
      </c>
      <c r="AE1774" t="inlineStr">
        <is>
          <t>LSSMSMOD</t>
        </is>
      </c>
      <c r="AI1774" t="n">
        <v>1</v>
      </c>
      <c r="AK1774" t="n">
        <v>1</v>
      </c>
      <c r="AL1774" t="n">
        <v>1.00104166666667</v>
      </c>
      <c r="AN1774" t="n">
        <v>1.00104166666667</v>
      </c>
      <c r="AO1774" t="n">
        <v>13.0010416666666</v>
      </c>
      <c r="AU1774" t="inlineStr">
        <is>
          <t>None</t>
        </is>
      </c>
      <c r="AV1774" t="inlineStr">
        <is>
          <t>*</t>
        </is>
      </c>
    </row>
    <row r="1775" ht="14.25" customHeight="1" s="152">
      <c r="A1775" t="inlineStr">
        <is>
          <t>SCR</t>
        </is>
      </c>
      <c r="B1775" t="n">
        <v>3</v>
      </c>
      <c r="C1775" t="inlineStr">
        <is>
          <t>A068N050-00</t>
        </is>
      </c>
      <c r="D1775" t="inlineStr">
        <is>
          <t>A068N050</t>
        </is>
      </c>
      <c r="E1775" t="inlineStr">
        <is>
          <t xml:space="preserve">                A054H712</t>
        </is>
      </c>
      <c r="F1775" t="inlineStr">
        <is>
          <t>A054H712</t>
        </is>
      </c>
      <c r="G1775" t="inlineStr">
        <is>
          <t>EPA17-PLATE, FLANGED</t>
        </is>
      </c>
      <c r="H1775" t="n">
        <v>1</v>
      </c>
      <c r="I1775" t="inlineStr">
        <is>
          <t>RAW MATERIAL</t>
        </is>
      </c>
      <c r="J1775" t="inlineStr">
        <is>
          <t>Active</t>
        </is>
      </c>
      <c r="L1775" t="n">
        <v>10</v>
      </c>
      <c r="M1775" t="n">
        <v>1</v>
      </c>
      <c r="Q1775" t="inlineStr">
        <is>
          <t>EA</t>
        </is>
      </c>
      <c r="R1775" t="inlineStr">
        <is>
          <t>Item</t>
        </is>
      </c>
      <c r="S1775" t="n">
        <v>1</v>
      </c>
      <c r="T1775" t="n">
        <v>100</v>
      </c>
      <c r="U1775" t="n">
        <v>1</v>
      </c>
      <c r="V1775" t="n">
        <v>1</v>
      </c>
      <c r="W1775" t="inlineStr">
        <is>
          <t>Date</t>
        </is>
      </c>
      <c r="Z1775" s="153" t="n">
        <v>44720.57407407407</v>
      </c>
      <c r="AB1775" t="inlineStr">
        <is>
          <t>*</t>
        </is>
      </c>
      <c r="AD1775" t="inlineStr">
        <is>
          <t>Assembly Pull</t>
        </is>
      </c>
      <c r="AE1775" t="inlineStr">
        <is>
          <t>AOU</t>
        </is>
      </c>
      <c r="AI1775" t="n">
        <v>1</v>
      </c>
      <c r="AK1775" t="n">
        <v>1</v>
      </c>
      <c r="AL1775" t="n">
        <v>10</v>
      </c>
      <c r="AN1775" t="n">
        <v>0</v>
      </c>
      <c r="AO1775" t="n">
        <v>12</v>
      </c>
      <c r="AU1775" t="inlineStr">
        <is>
          <t>None</t>
        </is>
      </c>
      <c r="AV1775" t="inlineStr">
        <is>
          <t>*</t>
        </is>
      </c>
    </row>
    <row r="1776" ht="14.25" customHeight="1" s="152">
      <c r="A1776" t="inlineStr">
        <is>
          <t>SCR</t>
        </is>
      </c>
      <c r="B1776" t="n">
        <v>3</v>
      </c>
      <c r="C1776" t="inlineStr">
        <is>
          <t>A068N050-00</t>
        </is>
      </c>
      <c r="D1776" t="inlineStr">
        <is>
          <t>A068N050</t>
        </is>
      </c>
      <c r="E1776" t="inlineStr">
        <is>
          <t xml:space="preserve">                A054H713</t>
        </is>
      </c>
      <c r="F1776" t="inlineStr">
        <is>
          <t>A054H713</t>
        </is>
      </c>
      <c r="G1776" t="inlineStr">
        <is>
          <t>EPA17-PLATE, FLANGED</t>
        </is>
      </c>
      <c r="H1776" t="n">
        <v>1</v>
      </c>
      <c r="I1776" t="inlineStr">
        <is>
          <t>RAW MATERIAL</t>
        </is>
      </c>
      <c r="J1776" t="inlineStr">
        <is>
          <t>Active</t>
        </is>
      </c>
      <c r="L1776" t="n">
        <v>20</v>
      </c>
      <c r="M1776" t="n">
        <v>1</v>
      </c>
      <c r="Q1776" t="inlineStr">
        <is>
          <t>EA</t>
        </is>
      </c>
      <c r="R1776" t="inlineStr">
        <is>
          <t>Item</t>
        </is>
      </c>
      <c r="S1776" t="n">
        <v>1</v>
      </c>
      <c r="T1776" t="n">
        <v>100</v>
      </c>
      <c r="U1776" t="n">
        <v>1</v>
      </c>
      <c r="V1776" t="n">
        <v>1</v>
      </c>
      <c r="W1776" t="inlineStr">
        <is>
          <t>Date</t>
        </is>
      </c>
      <c r="Z1776" s="153" t="n">
        <v>44720.57407407407</v>
      </c>
      <c r="AB1776" t="inlineStr">
        <is>
          <t>*</t>
        </is>
      </c>
      <c r="AC1776" t="inlineStr">
        <is>
          <t>MPT833251</t>
        </is>
      </c>
      <c r="AD1776" t="inlineStr">
        <is>
          <t>Assembly Pull</t>
        </is>
      </c>
      <c r="AE1776" t="inlineStr">
        <is>
          <t>MFRJ KITS</t>
        </is>
      </c>
      <c r="AI1776" t="n">
        <v>1</v>
      </c>
      <c r="AK1776" t="n">
        <v>1</v>
      </c>
      <c r="AL1776" t="n">
        <v>10</v>
      </c>
      <c r="AN1776" t="n">
        <v>0</v>
      </c>
      <c r="AO1776" t="n">
        <v>12</v>
      </c>
      <c r="AU1776" t="inlineStr">
        <is>
          <t>None</t>
        </is>
      </c>
      <c r="AV1776" t="inlineStr">
        <is>
          <t>*</t>
        </is>
      </c>
    </row>
    <row r="1777" ht="14.25" customHeight="1" s="152">
      <c r="A1777" t="inlineStr">
        <is>
          <t>SCR</t>
        </is>
      </c>
      <c r="B1777" t="n">
        <v>3</v>
      </c>
      <c r="C1777" t="inlineStr">
        <is>
          <t>A068N050-00</t>
        </is>
      </c>
      <c r="D1777" t="inlineStr">
        <is>
          <t>A068N050</t>
        </is>
      </c>
      <c r="E1777" t="inlineStr">
        <is>
          <t xml:space="preserve">                A054R839</t>
        </is>
      </c>
      <c r="F1777" t="inlineStr">
        <is>
          <t>A054R839</t>
        </is>
      </c>
      <c r="G1777" t="inlineStr">
        <is>
          <t>EPA17-PIPE COUPLING-OUTLET</t>
        </is>
      </c>
      <c r="H1777" t="n">
        <v>1</v>
      </c>
      <c r="I1777" t="inlineStr">
        <is>
          <t>RAW MATERIAL</t>
        </is>
      </c>
      <c r="J1777" t="inlineStr">
        <is>
          <t>Active</t>
        </is>
      </c>
      <c r="L1777" t="n">
        <v>30</v>
      </c>
      <c r="M1777" t="n">
        <v>1</v>
      </c>
      <c r="Q1777" t="inlineStr">
        <is>
          <t>EA</t>
        </is>
      </c>
      <c r="R1777" t="inlineStr">
        <is>
          <t>Item</t>
        </is>
      </c>
      <c r="S1777" t="n">
        <v>4</v>
      </c>
      <c r="T1777" t="n">
        <v>100</v>
      </c>
      <c r="U1777" t="n">
        <v>1</v>
      </c>
      <c r="V1777" t="n">
        <v>4</v>
      </c>
      <c r="W1777" t="inlineStr">
        <is>
          <t>Date</t>
        </is>
      </c>
      <c r="Z1777" s="153" t="n">
        <v>44720.57407407407</v>
      </c>
      <c r="AB1777" t="inlineStr">
        <is>
          <t>*</t>
        </is>
      </c>
      <c r="AD1777" t="inlineStr">
        <is>
          <t>Assembly Pull</t>
        </is>
      </c>
      <c r="AE1777" t="inlineStr">
        <is>
          <t>MFRJ KITS</t>
        </is>
      </c>
      <c r="AI1777" t="n">
        <v>4</v>
      </c>
      <c r="AK1777" t="n">
        <v>1</v>
      </c>
      <c r="AL1777" t="n">
        <v>10</v>
      </c>
      <c r="AN1777" t="n">
        <v>0</v>
      </c>
      <c r="AO1777" t="n">
        <v>12</v>
      </c>
      <c r="AU1777" t="inlineStr">
        <is>
          <t>None</t>
        </is>
      </c>
      <c r="AV1777" t="inlineStr">
        <is>
          <t>*</t>
        </is>
      </c>
    </row>
    <row r="1778" ht="14.25" customHeight="1" s="152">
      <c r="A1778" t="inlineStr">
        <is>
          <t>SCR</t>
        </is>
      </c>
      <c r="B1778" t="n">
        <v>3</v>
      </c>
      <c r="C1778" t="inlineStr">
        <is>
          <t>A068N050-00</t>
        </is>
      </c>
      <c r="D1778" t="inlineStr">
        <is>
          <t>A068N050</t>
        </is>
      </c>
      <c r="E1778" t="inlineStr">
        <is>
          <t xml:space="preserve">                A057D427</t>
        </is>
      </c>
      <c r="F1778" t="inlineStr">
        <is>
          <t>A057D427</t>
        </is>
      </c>
      <c r="G1778" t="inlineStr">
        <is>
          <t>EPA17-TUBE MODULE</t>
        </is>
      </c>
      <c r="H1778" t="n">
        <v>1</v>
      </c>
      <c r="I1778" t="inlineStr">
        <is>
          <t>RAW MATERIAL</t>
        </is>
      </c>
      <c r="J1778" t="inlineStr">
        <is>
          <t>Active</t>
        </is>
      </c>
      <c r="L1778" t="n">
        <v>41</v>
      </c>
      <c r="M1778" t="n">
        <v>1</v>
      </c>
      <c r="Q1778" t="inlineStr">
        <is>
          <t>EA</t>
        </is>
      </c>
      <c r="R1778" t="inlineStr">
        <is>
          <t>Item</t>
        </is>
      </c>
      <c r="S1778" t="n">
        <v>1</v>
      </c>
      <c r="T1778" t="n">
        <v>100</v>
      </c>
      <c r="U1778" t="n">
        <v>1</v>
      </c>
      <c r="V1778" t="n">
        <v>1</v>
      </c>
      <c r="W1778" t="inlineStr">
        <is>
          <t>Date</t>
        </is>
      </c>
      <c r="Z1778" s="153" t="n">
        <v>44720.57407407407</v>
      </c>
      <c r="AB1778" t="inlineStr">
        <is>
          <t>*</t>
        </is>
      </c>
      <c r="AC1778" t="inlineStr">
        <is>
          <t>MPT833251</t>
        </is>
      </c>
      <c r="AD1778" t="inlineStr">
        <is>
          <t>Assembly Pull</t>
        </is>
      </c>
      <c r="AE1778" t="inlineStr">
        <is>
          <t>MFRJ KITS</t>
        </is>
      </c>
      <c r="AI1778" t="n">
        <v>1</v>
      </c>
      <c r="AK1778" t="n">
        <v>1</v>
      </c>
      <c r="AL1778" t="n">
        <v>10</v>
      </c>
      <c r="AN1778" t="n">
        <v>0</v>
      </c>
      <c r="AO1778" t="n">
        <v>12</v>
      </c>
      <c r="AU1778" t="inlineStr">
        <is>
          <t>None</t>
        </is>
      </c>
      <c r="AV1778" t="inlineStr">
        <is>
          <t>*</t>
        </is>
      </c>
    </row>
    <row r="1779" ht="14.25" customHeight="1" s="152">
      <c r="A1779" t="inlineStr">
        <is>
          <t>SCR</t>
        </is>
      </c>
      <c r="B1779" t="n">
        <v>2</v>
      </c>
      <c r="C1779" t="inlineStr">
        <is>
          <t>A068N050-00</t>
        </is>
      </c>
      <c r="D1779" t="inlineStr">
        <is>
          <t>A068N050</t>
        </is>
      </c>
      <c r="E1779" t="inlineStr">
        <is>
          <t xml:space="preserve">        -  A054V487</t>
        </is>
      </c>
      <c r="F1779" t="inlineStr">
        <is>
          <t>A054V487</t>
        </is>
      </c>
      <c r="G1779" t="inlineStr">
        <is>
          <t>EPA17-SCR CAT MODULE-SUB ASSY</t>
        </is>
      </c>
      <c r="H1779" t="n">
        <v>1</v>
      </c>
      <c r="I1779" t="inlineStr">
        <is>
          <t>SUB ASSEMBLY</t>
        </is>
      </c>
      <c r="J1779" t="inlineStr">
        <is>
          <t>Active</t>
        </is>
      </c>
      <c r="L1779" t="n">
        <v>20</v>
      </c>
      <c r="M1779" t="n">
        <v>1</v>
      </c>
      <c r="Q1779" t="inlineStr">
        <is>
          <t>EA</t>
        </is>
      </c>
      <c r="R1779" t="inlineStr">
        <is>
          <t>Item</t>
        </is>
      </c>
      <c r="S1779" t="n">
        <v>1</v>
      </c>
      <c r="T1779" t="n">
        <v>100</v>
      </c>
      <c r="U1779" t="n">
        <v>1</v>
      </c>
      <c r="V1779" t="n">
        <v>1</v>
      </c>
      <c r="W1779" t="inlineStr">
        <is>
          <t>Date</t>
        </is>
      </c>
      <c r="Z1779" s="153" t="n">
        <v>44720.57407407407</v>
      </c>
      <c r="AB1779" t="inlineStr">
        <is>
          <t>*</t>
        </is>
      </c>
      <c r="AD1779" t="inlineStr">
        <is>
          <t>Assembly Pull</t>
        </is>
      </c>
      <c r="AE1779" t="inlineStr">
        <is>
          <t>M1200</t>
        </is>
      </c>
      <c r="AI1779" t="n">
        <v>1</v>
      </c>
      <c r="AK1779" t="n">
        <v>1</v>
      </c>
      <c r="AL1779" t="n">
        <v>1</v>
      </c>
      <c r="AN1779" t="n">
        <v>2</v>
      </c>
      <c r="AO1779" t="n">
        <v>83</v>
      </c>
      <c r="AU1779" t="inlineStr">
        <is>
          <t>None</t>
        </is>
      </c>
      <c r="AV1779" t="inlineStr">
        <is>
          <t>*</t>
        </is>
      </c>
    </row>
    <row r="1780" ht="14.25" customHeight="1" s="152">
      <c r="A1780" t="inlineStr">
        <is>
          <t>SCR</t>
        </is>
      </c>
      <c r="B1780" t="n">
        <v>3</v>
      </c>
      <c r="C1780" t="inlineStr">
        <is>
          <t>A068N050-00</t>
        </is>
      </c>
      <c r="D1780" t="inlineStr">
        <is>
          <t>A068N050</t>
        </is>
      </c>
      <c r="E1780" t="inlineStr">
        <is>
          <t xml:space="preserve">            -  A052F398</t>
        </is>
      </c>
      <c r="F1780" t="inlineStr">
        <is>
          <t>A052F398</t>
        </is>
      </c>
      <c r="G1780" t="inlineStr">
        <is>
          <t>EPA17-SCR BODY</t>
        </is>
      </c>
      <c r="H1780" t="n">
        <v>1</v>
      </c>
      <c r="I1780" t="inlineStr">
        <is>
          <t>SUB ASSEMBLY</t>
        </is>
      </c>
      <c r="J1780" t="inlineStr">
        <is>
          <t>Active</t>
        </is>
      </c>
      <c r="L1780" t="n">
        <v>10</v>
      </c>
      <c r="M1780" t="n">
        <v>1</v>
      </c>
      <c r="Q1780" t="inlineStr">
        <is>
          <t>EA</t>
        </is>
      </c>
      <c r="R1780" t="inlineStr">
        <is>
          <t>Item</t>
        </is>
      </c>
      <c r="S1780" t="n">
        <v>1</v>
      </c>
      <c r="T1780" t="n">
        <v>100</v>
      </c>
      <c r="U1780" t="n">
        <v>1</v>
      </c>
      <c r="V1780" t="n">
        <v>1</v>
      </c>
      <c r="W1780" t="inlineStr">
        <is>
          <t>Date</t>
        </is>
      </c>
      <c r="Z1780" s="153" t="n">
        <v>44720.57407407407</v>
      </c>
      <c r="AB1780" t="inlineStr">
        <is>
          <t>*</t>
        </is>
      </c>
      <c r="AD1780" t="inlineStr">
        <is>
          <t>Assembly Pull</t>
        </is>
      </c>
      <c r="AE1780" t="inlineStr">
        <is>
          <t>C500</t>
        </is>
      </c>
      <c r="AI1780" t="n">
        <v>1</v>
      </c>
      <c r="AK1780" t="n">
        <v>1</v>
      </c>
      <c r="AL1780" t="n">
        <v>1</v>
      </c>
      <c r="AN1780" t="n">
        <v>1</v>
      </c>
      <c r="AO1780" t="n">
        <v>6</v>
      </c>
      <c r="AU1780" t="inlineStr">
        <is>
          <t>None</t>
        </is>
      </c>
      <c r="AV1780" t="inlineStr">
        <is>
          <t>*</t>
        </is>
      </c>
    </row>
    <row r="1781" ht="14.25" customHeight="1" s="152">
      <c r="A1781" t="inlineStr">
        <is>
          <t>SCR</t>
        </is>
      </c>
      <c r="B1781" t="n">
        <v>4</v>
      </c>
      <c r="C1781" t="inlineStr">
        <is>
          <t>A068N050-00</t>
        </is>
      </c>
      <c r="D1781" t="inlineStr">
        <is>
          <t>A068N050</t>
        </is>
      </c>
      <c r="E1781" t="inlineStr">
        <is>
          <t xml:space="preserve">                    A052F398F</t>
        </is>
      </c>
      <c r="F1781" t="inlineStr">
        <is>
          <t>A052F398</t>
        </is>
      </c>
      <c r="G1781" t="inlineStr">
        <is>
          <t>EPA17-SCR BODY</t>
        </is>
      </c>
      <c r="H1781" t="n">
        <v>1</v>
      </c>
      <c r="I1781" t="inlineStr">
        <is>
          <t>RAW MATERIAL</t>
        </is>
      </c>
      <c r="J1781" t="inlineStr">
        <is>
          <t>Active</t>
        </is>
      </c>
      <c r="L1781" t="n">
        <v>10</v>
      </c>
      <c r="M1781" t="n">
        <v>1</v>
      </c>
      <c r="Q1781" t="inlineStr">
        <is>
          <t>EA</t>
        </is>
      </c>
      <c r="R1781" t="inlineStr">
        <is>
          <t>Item</t>
        </is>
      </c>
      <c r="S1781" t="n">
        <v>1</v>
      </c>
      <c r="T1781" t="n">
        <v>100</v>
      </c>
      <c r="U1781" t="n">
        <v>1</v>
      </c>
      <c r="V1781" t="n">
        <v>1</v>
      </c>
      <c r="W1781" t="inlineStr">
        <is>
          <t>Date</t>
        </is>
      </c>
      <c r="Z1781" s="153" t="n">
        <v>44720.57407407407</v>
      </c>
      <c r="AB1781" t="inlineStr">
        <is>
          <t>*</t>
        </is>
      </c>
      <c r="AD1781" t="inlineStr">
        <is>
          <t>Assembly Pull</t>
        </is>
      </c>
      <c r="AE1781" t="inlineStr">
        <is>
          <t>LSLASER</t>
        </is>
      </c>
      <c r="AI1781" t="n">
        <v>1</v>
      </c>
      <c r="AK1781" t="n">
        <v>1</v>
      </c>
      <c r="AL1781" t="n">
        <v>5</v>
      </c>
      <c r="AN1781" t="n">
        <v>0</v>
      </c>
      <c r="AO1781" t="n">
        <v>5</v>
      </c>
      <c r="AU1781" t="inlineStr">
        <is>
          <t>None</t>
        </is>
      </c>
      <c r="AV1781" t="inlineStr">
        <is>
          <t>*</t>
        </is>
      </c>
    </row>
    <row r="1782" ht="14.25" customHeight="1" s="152">
      <c r="A1782" t="inlineStr">
        <is>
          <t>SCR</t>
        </is>
      </c>
      <c r="B1782" t="n">
        <v>3</v>
      </c>
      <c r="C1782" t="inlineStr">
        <is>
          <t>A068N050-00</t>
        </is>
      </c>
      <c r="D1782" t="inlineStr">
        <is>
          <t>A068N050</t>
        </is>
      </c>
      <c r="E1782" t="inlineStr">
        <is>
          <t xml:space="preserve">            -  A047W706</t>
        </is>
      </c>
      <c r="F1782" t="inlineStr">
        <is>
          <t>A047W706</t>
        </is>
      </c>
      <c r="G1782" t="inlineStr">
        <is>
          <t>EPA17-AMMONIA SLIP CATALYST</t>
        </is>
      </c>
      <c r="H1782" t="n">
        <v>1</v>
      </c>
      <c r="I1782" t="inlineStr">
        <is>
          <t>PHANTOM</t>
        </is>
      </c>
      <c r="J1782" t="inlineStr">
        <is>
          <t>PHANTOM</t>
        </is>
      </c>
      <c r="L1782" t="n">
        <v>20</v>
      </c>
      <c r="M1782" t="n">
        <v>1</v>
      </c>
      <c r="Q1782" t="inlineStr">
        <is>
          <t>EA</t>
        </is>
      </c>
      <c r="R1782" t="inlineStr">
        <is>
          <t>Item</t>
        </is>
      </c>
      <c r="S1782" t="n">
        <v>1</v>
      </c>
      <c r="T1782" t="n">
        <v>100</v>
      </c>
      <c r="U1782" t="n">
        <v>1</v>
      </c>
      <c r="V1782" t="n">
        <v>1</v>
      </c>
      <c r="W1782" t="inlineStr">
        <is>
          <t>Date</t>
        </is>
      </c>
      <c r="Z1782" s="153" t="n">
        <v>44720.57407407407</v>
      </c>
      <c r="AB1782" t="inlineStr">
        <is>
          <t>*</t>
        </is>
      </c>
      <c r="AD1782" t="inlineStr">
        <is>
          <t>Phantom</t>
        </is>
      </c>
      <c r="AE1782" t="inlineStr">
        <is>
          <t>C500</t>
        </is>
      </c>
      <c r="AI1782" t="n">
        <v>1</v>
      </c>
      <c r="AK1782" t="n">
        <v>1</v>
      </c>
      <c r="AL1782" t="n">
        <v>0</v>
      </c>
      <c r="AN1782" t="n">
        <v>0</v>
      </c>
      <c r="AO1782" t="n">
        <v>82</v>
      </c>
      <c r="AU1782" t="inlineStr">
        <is>
          <t>None</t>
        </is>
      </c>
    </row>
    <row r="1783" ht="14.25" customHeight="1" s="152">
      <c r="A1783" t="inlineStr">
        <is>
          <t>SCR</t>
        </is>
      </c>
      <c r="B1783" t="n">
        <v>4</v>
      </c>
      <c r="C1783" t="inlineStr">
        <is>
          <t>A068N050-00</t>
        </is>
      </c>
      <c r="D1783" t="inlineStr">
        <is>
          <t>A068N050</t>
        </is>
      </c>
      <c r="E1783" t="inlineStr">
        <is>
          <t xml:space="preserve">                    A047W706A</t>
        </is>
      </c>
      <c r="F1783" t="inlineStr">
        <is>
          <t>A047W706</t>
        </is>
      </c>
      <c r="G1783" t="inlineStr">
        <is>
          <t>EPA17-AMMONIA SLIP CATALYST</t>
        </is>
      </c>
      <c r="H1783" t="n">
        <v>1</v>
      </c>
      <c r="I1783" t="inlineStr">
        <is>
          <t>RAW MATERIAL</t>
        </is>
      </c>
      <c r="J1783" t="inlineStr">
        <is>
          <t>Active</t>
        </is>
      </c>
      <c r="L1783" t="n">
        <v>10</v>
      </c>
      <c r="M1783" t="n">
        <v>1</v>
      </c>
      <c r="Q1783" t="inlineStr">
        <is>
          <t>EA</t>
        </is>
      </c>
      <c r="R1783" t="inlineStr">
        <is>
          <t>Item</t>
        </is>
      </c>
      <c r="S1783" t="n">
        <v>1</v>
      </c>
      <c r="T1783" t="n">
        <v>100</v>
      </c>
      <c r="U1783" t="n">
        <v>1</v>
      </c>
      <c r="V1783" t="n">
        <v>1</v>
      </c>
      <c r="W1783" t="inlineStr">
        <is>
          <t>Date</t>
        </is>
      </c>
      <c r="Z1783" s="153" t="n">
        <v>44720.57407407407</v>
      </c>
      <c r="AB1783" t="inlineStr">
        <is>
          <t>*</t>
        </is>
      </c>
      <c r="AD1783" t="inlineStr">
        <is>
          <t>Assembly Pull</t>
        </is>
      </c>
      <c r="AE1783" t="inlineStr">
        <is>
          <t>C500</t>
        </is>
      </c>
      <c r="AI1783" t="n">
        <v>1</v>
      </c>
      <c r="AK1783" t="n">
        <v>1</v>
      </c>
      <c r="AL1783" t="n">
        <v>10</v>
      </c>
      <c r="AN1783" t="n">
        <v>0</v>
      </c>
      <c r="AO1783" t="n">
        <v>12</v>
      </c>
      <c r="AU1783" t="inlineStr">
        <is>
          <t>None</t>
        </is>
      </c>
      <c r="AV1783" t="inlineStr">
        <is>
          <t>*</t>
        </is>
      </c>
    </row>
    <row r="1784" ht="14.25" customHeight="1" s="152">
      <c r="A1784" t="inlineStr">
        <is>
          <t>SCR</t>
        </is>
      </c>
      <c r="B1784" t="n">
        <v>4</v>
      </c>
      <c r="C1784" t="inlineStr">
        <is>
          <t>A068N050-00</t>
        </is>
      </c>
      <c r="D1784" t="inlineStr">
        <is>
          <t>A068N050</t>
        </is>
      </c>
      <c r="E1784" t="inlineStr">
        <is>
          <t xml:space="preserve">                    Q196100</t>
        </is>
      </c>
      <c r="F1784" t="inlineStr">
        <is>
          <t>Q196100</t>
        </is>
      </c>
      <c r="G1784" t="inlineStr">
        <is>
          <t>PRECIOUS METAL PLATINUM PER PRINT</t>
        </is>
      </c>
      <c r="H1784" t="n">
        <v>1</v>
      </c>
      <c r="I1784" t="inlineStr">
        <is>
          <t>RAW MATERIAL</t>
        </is>
      </c>
      <c r="J1784" t="inlineStr">
        <is>
          <t>Active</t>
        </is>
      </c>
      <c r="L1784" t="n">
        <v>20</v>
      </c>
      <c r="M1784" t="n">
        <v>1</v>
      </c>
      <c r="Q1784" t="inlineStr">
        <is>
          <t>TZ</t>
        </is>
      </c>
      <c r="R1784" t="inlineStr">
        <is>
          <t>Item</t>
        </is>
      </c>
      <c r="S1784" t="n">
        <v>0.00493</v>
      </c>
      <c r="T1784" t="n">
        <v>100</v>
      </c>
      <c r="U1784" t="n">
        <v>1</v>
      </c>
      <c r="V1784" t="n">
        <v>0.00493</v>
      </c>
      <c r="W1784" t="inlineStr">
        <is>
          <t>Date</t>
        </is>
      </c>
      <c r="Z1784" s="153" t="n">
        <v>44720.57407407407</v>
      </c>
      <c r="AB1784" t="inlineStr">
        <is>
          <t>*</t>
        </is>
      </c>
      <c r="AC1784" t="inlineStr">
        <is>
          <t>MPTBR898</t>
        </is>
      </c>
      <c r="AD1784" t="inlineStr">
        <is>
          <t>Assembly Pull</t>
        </is>
      </c>
      <c r="AE1784" t="inlineStr">
        <is>
          <t>PGM</t>
        </is>
      </c>
      <c r="AI1784" t="n">
        <v>0.00493</v>
      </c>
      <c r="AK1784" t="n">
        <v>1</v>
      </c>
      <c r="AL1784" t="n">
        <v>80</v>
      </c>
      <c r="AN1784" t="n">
        <v>0</v>
      </c>
      <c r="AO1784" t="n">
        <v>82</v>
      </c>
      <c r="AU1784" t="inlineStr">
        <is>
          <t>None</t>
        </is>
      </c>
      <c r="AV1784" t="inlineStr">
        <is>
          <t>*</t>
        </is>
      </c>
    </row>
    <row r="1785" ht="14.25" customHeight="1" s="152">
      <c r="A1785" t="inlineStr">
        <is>
          <t>SCR</t>
        </is>
      </c>
      <c r="B1785" t="n">
        <v>3</v>
      </c>
      <c r="C1785" t="inlineStr">
        <is>
          <t>A068N050-00</t>
        </is>
      </c>
      <c r="D1785" t="inlineStr">
        <is>
          <t>A068N050</t>
        </is>
      </c>
      <c r="E1785" t="inlineStr">
        <is>
          <t xml:space="preserve">                A059B859</t>
        </is>
      </c>
      <c r="F1785" t="inlineStr">
        <is>
          <t>A059B859</t>
        </is>
      </c>
      <c r="G1785" t="inlineStr">
        <is>
          <t>EPA17-MAT, SUBSTRATE</t>
        </is>
      </c>
      <c r="H1785" t="n">
        <v>1</v>
      </c>
      <c r="I1785" t="inlineStr">
        <is>
          <t>RAW MATERIAL</t>
        </is>
      </c>
      <c r="J1785" t="inlineStr">
        <is>
          <t>Active</t>
        </is>
      </c>
      <c r="L1785" t="n">
        <v>31</v>
      </c>
      <c r="M1785" t="n">
        <v>1</v>
      </c>
      <c r="Q1785" t="inlineStr">
        <is>
          <t>EA</t>
        </is>
      </c>
      <c r="R1785" t="inlineStr">
        <is>
          <t>Item</t>
        </is>
      </c>
      <c r="S1785" t="n">
        <v>1</v>
      </c>
      <c r="T1785" t="n">
        <v>100</v>
      </c>
      <c r="U1785" t="n">
        <v>1</v>
      </c>
      <c r="V1785" t="n">
        <v>1</v>
      </c>
      <c r="W1785" t="inlineStr">
        <is>
          <t>Date</t>
        </is>
      </c>
      <c r="Z1785" s="153" t="n">
        <v>44720.57407407407</v>
      </c>
      <c r="AB1785" t="inlineStr">
        <is>
          <t>*</t>
        </is>
      </c>
      <c r="AC1785" t="inlineStr">
        <is>
          <t>MPTBR193</t>
        </is>
      </c>
      <c r="AD1785" t="inlineStr">
        <is>
          <t>Assembly Pull</t>
        </is>
      </c>
      <c r="AE1785" t="inlineStr">
        <is>
          <t>C500</t>
        </is>
      </c>
      <c r="AI1785" t="n">
        <v>1</v>
      </c>
      <c r="AK1785" t="n">
        <v>1</v>
      </c>
      <c r="AL1785" t="n">
        <v>5</v>
      </c>
      <c r="AN1785" t="n">
        <v>0</v>
      </c>
      <c r="AO1785" t="n">
        <v>7</v>
      </c>
      <c r="AU1785" t="inlineStr">
        <is>
          <t>None</t>
        </is>
      </c>
      <c r="AV1785" t="inlineStr">
        <is>
          <t>*</t>
        </is>
      </c>
    </row>
    <row r="1786" ht="14.25" customHeight="1" s="152">
      <c r="A1786" t="inlineStr">
        <is>
          <t>SCR</t>
        </is>
      </c>
      <c r="B1786" t="n">
        <v>3</v>
      </c>
      <c r="C1786" t="inlineStr">
        <is>
          <t>A068N050-00</t>
        </is>
      </c>
      <c r="D1786" t="inlineStr">
        <is>
          <t>A068N050</t>
        </is>
      </c>
      <c r="E1786" t="inlineStr">
        <is>
          <t xml:space="preserve">                A044T757</t>
        </is>
      </c>
      <c r="F1786" t="inlineStr">
        <is>
          <t>A044T757</t>
        </is>
      </c>
      <c r="G1786" t="inlineStr">
        <is>
          <t>EPA17-Substrate flow through</t>
        </is>
      </c>
      <c r="H1786" t="n">
        <v>1</v>
      </c>
      <c r="I1786" t="inlineStr">
        <is>
          <t>RAW MATERIAL</t>
        </is>
      </c>
      <c r="J1786" t="inlineStr">
        <is>
          <t>Active</t>
        </is>
      </c>
      <c r="L1786" t="n">
        <v>40</v>
      </c>
      <c r="M1786" t="n">
        <v>1</v>
      </c>
      <c r="Q1786" t="inlineStr">
        <is>
          <t>EA</t>
        </is>
      </c>
      <c r="R1786" t="inlineStr">
        <is>
          <t>Item</t>
        </is>
      </c>
      <c r="S1786" t="n">
        <v>1</v>
      </c>
      <c r="T1786" t="n">
        <v>100</v>
      </c>
      <c r="U1786" t="n">
        <v>1</v>
      </c>
      <c r="V1786" t="n">
        <v>1</v>
      </c>
      <c r="W1786" t="inlineStr">
        <is>
          <t>Date</t>
        </is>
      </c>
      <c r="Z1786" s="153" t="n">
        <v>44720.57407407407</v>
      </c>
      <c r="AB1786" t="inlineStr">
        <is>
          <t>*</t>
        </is>
      </c>
      <c r="AD1786" t="inlineStr">
        <is>
          <t>Assembly Pull</t>
        </is>
      </c>
      <c r="AE1786" t="inlineStr">
        <is>
          <t>C500</t>
        </is>
      </c>
      <c r="AI1786" t="n">
        <v>1</v>
      </c>
      <c r="AK1786" t="n">
        <v>1</v>
      </c>
      <c r="AL1786" t="n">
        <v>10</v>
      </c>
      <c r="AN1786" t="n">
        <v>0</v>
      </c>
      <c r="AO1786" t="n">
        <v>12</v>
      </c>
      <c r="AU1786" t="inlineStr">
        <is>
          <t>None</t>
        </is>
      </c>
      <c r="AV1786" t="inlineStr">
        <is>
          <t>*</t>
        </is>
      </c>
    </row>
    <row r="1787" ht="14.25" customHeight="1" s="152">
      <c r="A1787" t="inlineStr">
        <is>
          <t>SCR</t>
        </is>
      </c>
      <c r="B1787" t="n">
        <v>3</v>
      </c>
      <c r="C1787" t="inlineStr">
        <is>
          <t>A068N050-00</t>
        </is>
      </c>
      <c r="D1787" t="inlineStr">
        <is>
          <t>A068N050</t>
        </is>
      </c>
      <c r="E1787" t="inlineStr">
        <is>
          <t xml:space="preserve">                A059B851</t>
        </is>
      </c>
      <c r="F1787" t="inlineStr">
        <is>
          <t>A059B851</t>
        </is>
      </c>
      <c r="G1787" t="inlineStr">
        <is>
          <t>EPA17-MAT, SUBSTRATE</t>
        </is>
      </c>
      <c r="H1787" t="n">
        <v>1</v>
      </c>
      <c r="I1787" t="inlineStr">
        <is>
          <t>RAW MATERIAL</t>
        </is>
      </c>
      <c r="J1787" t="inlineStr">
        <is>
          <t>Active</t>
        </is>
      </c>
      <c r="L1787" t="n">
        <v>51</v>
      </c>
      <c r="M1787" t="n">
        <v>1</v>
      </c>
      <c r="Q1787" t="inlineStr">
        <is>
          <t>EA</t>
        </is>
      </c>
      <c r="R1787" t="inlineStr">
        <is>
          <t>Item</t>
        </is>
      </c>
      <c r="S1787" t="n">
        <v>1</v>
      </c>
      <c r="T1787" t="n">
        <v>100</v>
      </c>
      <c r="U1787" t="n">
        <v>1</v>
      </c>
      <c r="V1787" t="n">
        <v>1</v>
      </c>
      <c r="W1787" t="inlineStr">
        <is>
          <t>Date</t>
        </is>
      </c>
      <c r="Z1787" s="153" t="n">
        <v>44720.57407407407</v>
      </c>
      <c r="AB1787" t="inlineStr">
        <is>
          <t>*</t>
        </is>
      </c>
      <c r="AC1787" t="inlineStr">
        <is>
          <t>MPTBR193</t>
        </is>
      </c>
      <c r="AD1787" t="inlineStr">
        <is>
          <t>Assembly Pull</t>
        </is>
      </c>
      <c r="AE1787" t="inlineStr">
        <is>
          <t>C500</t>
        </is>
      </c>
      <c r="AI1787" t="n">
        <v>1</v>
      </c>
      <c r="AK1787" t="n">
        <v>1</v>
      </c>
      <c r="AL1787" t="n">
        <v>5</v>
      </c>
      <c r="AN1787" t="n">
        <v>0</v>
      </c>
      <c r="AO1787" t="n">
        <v>7</v>
      </c>
      <c r="AU1787" t="inlineStr">
        <is>
          <t>None</t>
        </is>
      </c>
      <c r="AV1787" t="inlineStr">
        <is>
          <t>*</t>
        </is>
      </c>
    </row>
    <row r="1788" ht="14.25" customHeight="1" s="152">
      <c r="A1788" t="inlineStr">
        <is>
          <t>SCR</t>
        </is>
      </c>
      <c r="B1788" t="n">
        <v>2</v>
      </c>
      <c r="C1788" t="inlineStr">
        <is>
          <t>A068N050-00</t>
        </is>
      </c>
      <c r="D1788" t="inlineStr">
        <is>
          <t>A068N050</t>
        </is>
      </c>
      <c r="E1788" t="inlineStr">
        <is>
          <t xml:space="preserve">            A052F137</t>
        </is>
      </c>
      <c r="F1788" t="inlineStr">
        <is>
          <t>A052F137</t>
        </is>
      </c>
      <c r="G1788" t="inlineStr">
        <is>
          <t>EPA17-HEAT SHIELD-OUTLET</t>
        </is>
      </c>
      <c r="H1788" t="n">
        <v>1</v>
      </c>
      <c r="I1788" t="inlineStr">
        <is>
          <t>RAW MATERIAL</t>
        </is>
      </c>
      <c r="J1788" t="inlineStr">
        <is>
          <t>Active</t>
        </is>
      </c>
      <c r="L1788" t="n">
        <v>30</v>
      </c>
      <c r="M1788" t="n">
        <v>1</v>
      </c>
      <c r="Q1788" t="inlineStr">
        <is>
          <t>EA</t>
        </is>
      </c>
      <c r="R1788" t="inlineStr">
        <is>
          <t>Item</t>
        </is>
      </c>
      <c r="S1788" t="n">
        <v>2</v>
      </c>
      <c r="T1788" t="n">
        <v>100</v>
      </c>
      <c r="U1788" t="n">
        <v>1</v>
      </c>
      <c r="V1788" t="n">
        <v>2</v>
      </c>
      <c r="W1788" t="inlineStr">
        <is>
          <t>Date</t>
        </is>
      </c>
      <c r="Z1788" s="153" t="n">
        <v>44720.57407407407</v>
      </c>
      <c r="AB1788" t="inlineStr">
        <is>
          <t>*</t>
        </is>
      </c>
      <c r="AD1788" t="inlineStr">
        <is>
          <t>Assembly Pull</t>
        </is>
      </c>
      <c r="AE1788" t="inlineStr">
        <is>
          <t>MFRJ KITS</t>
        </is>
      </c>
      <c r="AI1788" t="n">
        <v>2</v>
      </c>
      <c r="AK1788" t="n">
        <v>1</v>
      </c>
      <c r="AL1788" t="n">
        <v>10</v>
      </c>
      <c r="AN1788" t="n">
        <v>0</v>
      </c>
      <c r="AO1788" t="n">
        <v>12</v>
      </c>
      <c r="AU1788" t="inlineStr">
        <is>
          <t>None</t>
        </is>
      </c>
      <c r="AV1788" t="inlineStr">
        <is>
          <t>*</t>
        </is>
      </c>
    </row>
    <row r="1789" ht="14.25" customHeight="1" s="152">
      <c r="A1789" t="inlineStr">
        <is>
          <t>SCR</t>
        </is>
      </c>
      <c r="B1789" t="n">
        <v>2</v>
      </c>
      <c r="C1789" t="inlineStr">
        <is>
          <t>A068N050-00</t>
        </is>
      </c>
      <c r="D1789" t="inlineStr">
        <is>
          <t>A068N050</t>
        </is>
      </c>
      <c r="E1789" t="inlineStr">
        <is>
          <t xml:space="preserve">            A052E026</t>
        </is>
      </c>
      <c r="F1789" t="inlineStr">
        <is>
          <t>A052E026</t>
        </is>
      </c>
      <c r="G1789" t="inlineStr">
        <is>
          <t>EPA17-INSULATION-OUTLET</t>
        </is>
      </c>
      <c r="H1789" t="n">
        <v>1</v>
      </c>
      <c r="I1789" t="inlineStr">
        <is>
          <t>RAW MATERIAL</t>
        </is>
      </c>
      <c r="J1789" t="inlineStr">
        <is>
          <t>Active</t>
        </is>
      </c>
      <c r="L1789" t="n">
        <v>40</v>
      </c>
      <c r="M1789" t="n">
        <v>1</v>
      </c>
      <c r="Q1789" t="inlineStr">
        <is>
          <t>EA</t>
        </is>
      </c>
      <c r="R1789" t="inlineStr">
        <is>
          <t>Item</t>
        </is>
      </c>
      <c r="S1789" t="n">
        <v>2</v>
      </c>
      <c r="T1789" t="n">
        <v>100</v>
      </c>
      <c r="U1789" t="n">
        <v>1</v>
      </c>
      <c r="V1789" t="n">
        <v>2</v>
      </c>
      <c r="W1789" t="inlineStr">
        <is>
          <t>Date</t>
        </is>
      </c>
      <c r="Z1789" s="153" t="n">
        <v>44720.57407407407</v>
      </c>
      <c r="AB1789" t="inlineStr">
        <is>
          <t>*</t>
        </is>
      </c>
      <c r="AD1789" t="inlineStr">
        <is>
          <t>Assembly Pull</t>
        </is>
      </c>
      <c r="AE1789" t="inlineStr">
        <is>
          <t>MFRJ KITS</t>
        </is>
      </c>
      <c r="AI1789" t="n">
        <v>2</v>
      </c>
      <c r="AK1789" t="n">
        <v>1</v>
      </c>
      <c r="AL1789" t="n">
        <v>10</v>
      </c>
      <c r="AN1789" t="n">
        <v>0</v>
      </c>
      <c r="AO1789" t="n">
        <v>12</v>
      </c>
      <c r="AU1789" t="inlineStr">
        <is>
          <t>None</t>
        </is>
      </c>
      <c r="AV1789" t="inlineStr">
        <is>
          <t>*</t>
        </is>
      </c>
    </row>
    <row r="1790" ht="14.25" customHeight="1" s="152">
      <c r="A1790" t="inlineStr">
        <is>
          <t>SCR</t>
        </is>
      </c>
      <c r="B1790" t="n">
        <v>2</v>
      </c>
      <c r="C1790" t="inlineStr">
        <is>
          <t>A068N050-00</t>
        </is>
      </c>
      <c r="D1790" t="inlineStr">
        <is>
          <t>A068N050</t>
        </is>
      </c>
      <c r="E1790" t="inlineStr">
        <is>
          <t xml:space="preserve">            A052E027</t>
        </is>
      </c>
      <c r="F1790" t="inlineStr">
        <is>
          <t>A052E027</t>
        </is>
      </c>
      <c r="G1790" t="inlineStr">
        <is>
          <t>EPA17-INSULATION</t>
        </is>
      </c>
      <c r="H1790" t="n">
        <v>1</v>
      </c>
      <c r="I1790" t="inlineStr">
        <is>
          <t>RAW MATERIAL</t>
        </is>
      </c>
      <c r="J1790" t="inlineStr">
        <is>
          <t>Active</t>
        </is>
      </c>
      <c r="L1790" t="n">
        <v>50</v>
      </c>
      <c r="M1790" t="n">
        <v>1</v>
      </c>
      <c r="Q1790" t="inlineStr">
        <is>
          <t>EA</t>
        </is>
      </c>
      <c r="R1790" t="inlineStr">
        <is>
          <t>Item</t>
        </is>
      </c>
      <c r="S1790" t="n">
        <v>2</v>
      </c>
      <c r="T1790" t="n">
        <v>100</v>
      </c>
      <c r="U1790" t="n">
        <v>1</v>
      </c>
      <c r="V1790" t="n">
        <v>2</v>
      </c>
      <c r="W1790" t="inlineStr">
        <is>
          <t>Date</t>
        </is>
      </c>
      <c r="Z1790" s="153" t="n">
        <v>44720.57407407407</v>
      </c>
      <c r="AB1790" t="inlineStr">
        <is>
          <t>*</t>
        </is>
      </c>
      <c r="AD1790" t="inlineStr">
        <is>
          <t>Assembly Pull</t>
        </is>
      </c>
      <c r="AE1790" t="inlineStr">
        <is>
          <t>MFRJ KITS</t>
        </is>
      </c>
      <c r="AI1790" t="n">
        <v>2</v>
      </c>
      <c r="AK1790" t="n">
        <v>1</v>
      </c>
      <c r="AL1790" t="n">
        <v>10</v>
      </c>
      <c r="AN1790" t="n">
        <v>0</v>
      </c>
      <c r="AO1790" t="n">
        <v>12</v>
      </c>
      <c r="AU1790" t="inlineStr">
        <is>
          <t>None</t>
        </is>
      </c>
      <c r="AV1790" t="inlineStr">
        <is>
          <t>*</t>
        </is>
      </c>
    </row>
    <row r="1791" ht="14.25" customHeight="1" s="152">
      <c r="A1791" t="inlineStr">
        <is>
          <t>SCR</t>
        </is>
      </c>
      <c r="B1791" t="n">
        <v>2</v>
      </c>
      <c r="C1791" t="inlineStr">
        <is>
          <t>A068N050-00</t>
        </is>
      </c>
      <c r="D1791" t="inlineStr">
        <is>
          <t>A068N050</t>
        </is>
      </c>
      <c r="E1791" t="inlineStr">
        <is>
          <t xml:space="preserve">            A052L393</t>
        </is>
      </c>
      <c r="F1791" t="inlineStr">
        <is>
          <t>A052L393</t>
        </is>
      </c>
      <c r="G1791" t="inlineStr">
        <is>
          <t>EPA17-HEAT SHIELD</t>
        </is>
      </c>
      <c r="H1791" t="n">
        <v>1</v>
      </c>
      <c r="I1791" t="inlineStr">
        <is>
          <t>RAW MATERIAL</t>
        </is>
      </c>
      <c r="J1791" t="inlineStr">
        <is>
          <t>Active</t>
        </is>
      </c>
      <c r="L1791" t="n">
        <v>60</v>
      </c>
      <c r="M1791" t="n">
        <v>1</v>
      </c>
      <c r="Q1791" t="inlineStr">
        <is>
          <t>EA</t>
        </is>
      </c>
      <c r="R1791" t="inlineStr">
        <is>
          <t>Item</t>
        </is>
      </c>
      <c r="S1791" t="n">
        <v>1</v>
      </c>
      <c r="T1791" t="n">
        <v>100</v>
      </c>
      <c r="U1791" t="n">
        <v>1</v>
      </c>
      <c r="V1791" t="n">
        <v>1</v>
      </c>
      <c r="W1791" t="inlineStr">
        <is>
          <t>Date</t>
        </is>
      </c>
      <c r="Z1791" s="153" t="n">
        <v>44720.57407407407</v>
      </c>
      <c r="AB1791" t="inlineStr">
        <is>
          <t>*</t>
        </is>
      </c>
      <c r="AD1791" t="inlineStr">
        <is>
          <t>Assembly Pull</t>
        </is>
      </c>
      <c r="AE1791" t="inlineStr">
        <is>
          <t>MFRJ KITS</t>
        </is>
      </c>
      <c r="AI1791" t="n">
        <v>1</v>
      </c>
      <c r="AK1791" t="n">
        <v>1</v>
      </c>
      <c r="AL1791" t="n">
        <v>10</v>
      </c>
      <c r="AN1791" t="n">
        <v>0</v>
      </c>
      <c r="AO1791" t="n">
        <v>12</v>
      </c>
      <c r="AU1791" t="inlineStr">
        <is>
          <t>None</t>
        </is>
      </c>
      <c r="AV1791" t="inlineStr">
        <is>
          <t>*</t>
        </is>
      </c>
    </row>
    <row r="1792" ht="14.25" customHeight="1" s="152">
      <c r="A1792" t="inlineStr">
        <is>
          <t>SCR</t>
        </is>
      </c>
      <c r="B1792" t="n">
        <v>2</v>
      </c>
      <c r="C1792" t="inlineStr">
        <is>
          <t>A068N050-00</t>
        </is>
      </c>
      <c r="D1792" t="inlineStr">
        <is>
          <t>A068N050</t>
        </is>
      </c>
      <c r="E1792" t="inlineStr">
        <is>
          <t xml:space="preserve">            A054W179</t>
        </is>
      </c>
      <c r="F1792" t="inlineStr">
        <is>
          <t>A054W179</t>
        </is>
      </c>
      <c r="G1792" t="inlineStr">
        <is>
          <t>EPA17-HEAT SHIELD</t>
        </is>
      </c>
      <c r="H1792" t="n">
        <v>1</v>
      </c>
      <c r="I1792" t="inlineStr">
        <is>
          <t>RAW MATERIAL</t>
        </is>
      </c>
      <c r="J1792" t="inlineStr">
        <is>
          <t>Active</t>
        </is>
      </c>
      <c r="L1792" t="n">
        <v>70</v>
      </c>
      <c r="M1792" t="n">
        <v>1</v>
      </c>
      <c r="Q1792" t="inlineStr">
        <is>
          <t>EA</t>
        </is>
      </c>
      <c r="R1792" t="inlineStr">
        <is>
          <t>Item</t>
        </is>
      </c>
      <c r="S1792" t="n">
        <v>1</v>
      </c>
      <c r="T1792" t="n">
        <v>100</v>
      </c>
      <c r="U1792" t="n">
        <v>1</v>
      </c>
      <c r="V1792" t="n">
        <v>1</v>
      </c>
      <c r="W1792" t="inlineStr">
        <is>
          <t>Date</t>
        </is>
      </c>
      <c r="Z1792" s="153" t="n">
        <v>44720.57407407407</v>
      </c>
      <c r="AB1792" t="inlineStr">
        <is>
          <t>*</t>
        </is>
      </c>
      <c r="AD1792" t="inlineStr">
        <is>
          <t>Assembly Pull</t>
        </is>
      </c>
      <c r="AE1792" t="inlineStr">
        <is>
          <t>MFRJ KITS</t>
        </is>
      </c>
      <c r="AI1792" t="n">
        <v>1</v>
      </c>
      <c r="AK1792" t="n">
        <v>1</v>
      </c>
      <c r="AL1792" t="n">
        <v>10</v>
      </c>
      <c r="AN1792" t="n">
        <v>0</v>
      </c>
      <c r="AO1792" t="n">
        <v>12</v>
      </c>
      <c r="AU1792" t="inlineStr">
        <is>
          <t>None</t>
        </is>
      </c>
      <c r="AV1792" t="inlineStr">
        <is>
          <t>*</t>
        </is>
      </c>
    </row>
    <row r="1793" ht="14.25" customHeight="1" s="152">
      <c r="A1793" t="inlineStr">
        <is>
          <t>SCR</t>
        </is>
      </c>
      <c r="B1793" t="n">
        <v>2</v>
      </c>
      <c r="C1793" t="inlineStr">
        <is>
          <t>A068N050-00</t>
        </is>
      </c>
      <c r="D1793" t="inlineStr">
        <is>
          <t>A068N050</t>
        </is>
      </c>
      <c r="E1793" t="inlineStr">
        <is>
          <t xml:space="preserve">            A054M807</t>
        </is>
      </c>
      <c r="F1793" t="inlineStr">
        <is>
          <t>A054M807</t>
        </is>
      </c>
      <c r="G1793" t="inlineStr">
        <is>
          <t>EPA17-FLANGED HEAT SHIELD</t>
        </is>
      </c>
      <c r="H1793" t="n">
        <v>1</v>
      </c>
      <c r="I1793" t="inlineStr">
        <is>
          <t>RAW MATERIAL</t>
        </is>
      </c>
      <c r="J1793" t="inlineStr">
        <is>
          <t>Active</t>
        </is>
      </c>
      <c r="L1793" t="n">
        <v>80</v>
      </c>
      <c r="M1793" t="n">
        <v>1</v>
      </c>
      <c r="Q1793" t="inlineStr">
        <is>
          <t>EA</t>
        </is>
      </c>
      <c r="R1793" t="inlineStr">
        <is>
          <t>Item</t>
        </is>
      </c>
      <c r="S1793" t="n">
        <v>1</v>
      </c>
      <c r="T1793" t="n">
        <v>100</v>
      </c>
      <c r="U1793" t="n">
        <v>1</v>
      </c>
      <c r="V1793" t="n">
        <v>1</v>
      </c>
      <c r="W1793" t="inlineStr">
        <is>
          <t>Date</t>
        </is>
      </c>
      <c r="Z1793" s="153" t="n">
        <v>44720.57407407407</v>
      </c>
      <c r="AB1793" t="inlineStr">
        <is>
          <t>*</t>
        </is>
      </c>
      <c r="AD1793" t="inlineStr">
        <is>
          <t>Assembly Pull</t>
        </is>
      </c>
      <c r="AE1793" t="inlineStr">
        <is>
          <t>MFRJ KITS</t>
        </is>
      </c>
      <c r="AI1793" t="n">
        <v>1</v>
      </c>
      <c r="AK1793" t="n">
        <v>1</v>
      </c>
      <c r="AL1793" t="n">
        <v>10</v>
      </c>
      <c r="AN1793" t="n">
        <v>0</v>
      </c>
      <c r="AO1793" t="n">
        <v>12</v>
      </c>
      <c r="AU1793" t="inlineStr">
        <is>
          <t>None</t>
        </is>
      </c>
      <c r="AV1793" t="inlineStr">
        <is>
          <t>*</t>
        </is>
      </c>
    </row>
    <row r="1794" ht="14.25" customHeight="1" s="152">
      <c r="A1794" t="inlineStr">
        <is>
          <t>SCR</t>
        </is>
      </c>
      <c r="B1794" t="n">
        <v>2</v>
      </c>
      <c r="C1794" t="inlineStr">
        <is>
          <t>A068N050-00</t>
        </is>
      </c>
      <c r="D1794" t="inlineStr">
        <is>
          <t>A068N050</t>
        </is>
      </c>
      <c r="E1794" t="inlineStr">
        <is>
          <t xml:space="preserve">            A054M813</t>
        </is>
      </c>
      <c r="F1794" t="inlineStr">
        <is>
          <t>A054M813</t>
        </is>
      </c>
      <c r="G1794" t="inlineStr">
        <is>
          <t>EPA17-HEAT SHIELD</t>
        </is>
      </c>
      <c r="H1794" t="n">
        <v>1</v>
      </c>
      <c r="I1794" t="inlineStr">
        <is>
          <t>RAW MATERIAL</t>
        </is>
      </c>
      <c r="J1794" t="inlineStr">
        <is>
          <t>Active</t>
        </is>
      </c>
      <c r="L1794" t="n">
        <v>90</v>
      </c>
      <c r="M1794" t="n">
        <v>1</v>
      </c>
      <c r="Q1794" t="inlineStr">
        <is>
          <t>EA</t>
        </is>
      </c>
      <c r="R1794" t="inlineStr">
        <is>
          <t>Item</t>
        </is>
      </c>
      <c r="S1794" t="n">
        <v>1</v>
      </c>
      <c r="T1794" t="n">
        <v>100</v>
      </c>
      <c r="U1794" t="n">
        <v>1</v>
      </c>
      <c r="V1794" t="n">
        <v>1</v>
      </c>
      <c r="W1794" t="inlineStr">
        <is>
          <t>Date</t>
        </is>
      </c>
      <c r="Z1794" s="153" t="n">
        <v>44720.57407407407</v>
      </c>
      <c r="AB1794" t="inlineStr">
        <is>
          <t>*</t>
        </is>
      </c>
      <c r="AD1794" t="inlineStr">
        <is>
          <t>Assembly Pull</t>
        </is>
      </c>
      <c r="AE1794" t="inlineStr">
        <is>
          <t>MFRJ KITS</t>
        </is>
      </c>
      <c r="AI1794" t="n">
        <v>1</v>
      </c>
      <c r="AK1794" t="n">
        <v>1</v>
      </c>
      <c r="AL1794" t="n">
        <v>10</v>
      </c>
      <c r="AN1794" t="n">
        <v>0</v>
      </c>
      <c r="AO1794" t="n">
        <v>12</v>
      </c>
      <c r="AU1794" t="inlineStr">
        <is>
          <t>None</t>
        </is>
      </c>
      <c r="AV1794" t="inlineStr">
        <is>
          <t>*</t>
        </is>
      </c>
    </row>
    <row r="1795" ht="14.25" customHeight="1" s="152">
      <c r="A1795" t="inlineStr">
        <is>
          <t>SCR</t>
        </is>
      </c>
      <c r="B1795" t="n">
        <v>2</v>
      </c>
      <c r="C1795" t="inlineStr">
        <is>
          <t>A068N050-00</t>
        </is>
      </c>
      <c r="D1795" t="inlineStr">
        <is>
          <t>A068N050</t>
        </is>
      </c>
      <c r="E1795" t="inlineStr">
        <is>
          <t xml:space="preserve">            A054Z458</t>
        </is>
      </c>
      <c r="F1795" t="inlineStr">
        <is>
          <t>A054Z458</t>
        </is>
      </c>
      <c r="G1795" t="inlineStr">
        <is>
          <t>EPA17-INSULATION</t>
        </is>
      </c>
      <c r="H1795" t="n">
        <v>1</v>
      </c>
      <c r="I1795" t="inlineStr">
        <is>
          <t>RAW MATERIAL</t>
        </is>
      </c>
      <c r="J1795" t="inlineStr">
        <is>
          <t>Active</t>
        </is>
      </c>
      <c r="L1795" t="n">
        <v>100</v>
      </c>
      <c r="M1795" t="n">
        <v>1</v>
      </c>
      <c r="Q1795" t="inlineStr">
        <is>
          <t>EA</t>
        </is>
      </c>
      <c r="R1795" t="inlineStr">
        <is>
          <t>Item</t>
        </is>
      </c>
      <c r="S1795" t="n">
        <v>1</v>
      </c>
      <c r="T1795" t="n">
        <v>100</v>
      </c>
      <c r="U1795" t="n">
        <v>1</v>
      </c>
      <c r="V1795" t="n">
        <v>1</v>
      </c>
      <c r="W1795" t="inlineStr">
        <is>
          <t>Date</t>
        </is>
      </c>
      <c r="Z1795" s="153" t="n">
        <v>44720.57407407407</v>
      </c>
      <c r="AB1795" t="inlineStr">
        <is>
          <t>*</t>
        </is>
      </c>
      <c r="AD1795" t="inlineStr">
        <is>
          <t>Assembly Pull</t>
        </is>
      </c>
      <c r="AE1795" t="inlineStr">
        <is>
          <t>MFRJ KITS</t>
        </is>
      </c>
      <c r="AI1795" t="n">
        <v>1</v>
      </c>
      <c r="AK1795" t="n">
        <v>1</v>
      </c>
      <c r="AL1795" t="n">
        <v>10</v>
      </c>
      <c r="AN1795" t="n">
        <v>0</v>
      </c>
      <c r="AO1795" t="n">
        <v>12</v>
      </c>
      <c r="AU1795" t="inlineStr">
        <is>
          <t>None</t>
        </is>
      </c>
      <c r="AV1795" t="inlineStr">
        <is>
          <t>*</t>
        </is>
      </c>
    </row>
    <row r="1796" ht="14.25" customHeight="1" s="152">
      <c r="A1796" t="inlineStr">
        <is>
          <t>SCR</t>
        </is>
      </c>
      <c r="B1796" t="n">
        <v>2</v>
      </c>
      <c r="C1796" t="inlineStr">
        <is>
          <t>A068N050-00</t>
        </is>
      </c>
      <c r="D1796" t="inlineStr">
        <is>
          <t>A068N050</t>
        </is>
      </c>
      <c r="E1796" t="inlineStr">
        <is>
          <t xml:space="preserve">            A057C683</t>
        </is>
      </c>
      <c r="F1796" t="inlineStr">
        <is>
          <t>A057C683</t>
        </is>
      </c>
      <c r="G1796" t="inlineStr">
        <is>
          <t>EPA17-INSULATION</t>
        </is>
      </c>
      <c r="H1796" t="n">
        <v>1</v>
      </c>
      <c r="I1796" t="inlineStr">
        <is>
          <t>RAW MATERIAL</t>
        </is>
      </c>
      <c r="J1796" t="inlineStr">
        <is>
          <t>Active</t>
        </is>
      </c>
      <c r="L1796" t="n">
        <v>110</v>
      </c>
      <c r="M1796" t="n">
        <v>1</v>
      </c>
      <c r="Q1796" t="inlineStr">
        <is>
          <t>EA</t>
        </is>
      </c>
      <c r="R1796" t="inlineStr">
        <is>
          <t>Item</t>
        </is>
      </c>
      <c r="S1796" t="n">
        <v>1</v>
      </c>
      <c r="T1796" t="n">
        <v>100</v>
      </c>
      <c r="U1796" t="n">
        <v>1</v>
      </c>
      <c r="V1796" t="n">
        <v>1</v>
      </c>
      <c r="W1796" t="inlineStr">
        <is>
          <t>Date</t>
        </is>
      </c>
      <c r="Z1796" s="153" t="n">
        <v>44720.57407407407</v>
      </c>
      <c r="AB1796" t="inlineStr">
        <is>
          <t>*</t>
        </is>
      </c>
      <c r="AD1796" t="inlineStr">
        <is>
          <t>Assembly Pull</t>
        </is>
      </c>
      <c r="AE1796" t="inlineStr">
        <is>
          <t>MFRJ KITS</t>
        </is>
      </c>
      <c r="AI1796" t="n">
        <v>1</v>
      </c>
      <c r="AK1796" t="n">
        <v>1</v>
      </c>
      <c r="AL1796" t="n">
        <v>10</v>
      </c>
      <c r="AN1796" t="n">
        <v>0</v>
      </c>
      <c r="AO1796" t="n">
        <v>12</v>
      </c>
      <c r="AU1796" t="inlineStr">
        <is>
          <t>None</t>
        </is>
      </c>
      <c r="AV1796" t="inlineStr">
        <is>
          <t>*</t>
        </is>
      </c>
    </row>
    <row r="1797" ht="14.25" customHeight="1" s="152">
      <c r="A1797" t="inlineStr">
        <is>
          <t>SCR</t>
        </is>
      </c>
      <c r="B1797" t="n">
        <v>2</v>
      </c>
      <c r="C1797" t="inlineStr">
        <is>
          <t>A068N050-00</t>
        </is>
      </c>
      <c r="D1797" t="inlineStr">
        <is>
          <t>A068N050</t>
        </is>
      </c>
      <c r="E1797" t="inlineStr">
        <is>
          <t xml:space="preserve">            A057C680</t>
        </is>
      </c>
      <c r="F1797" t="inlineStr">
        <is>
          <t>A057C680</t>
        </is>
      </c>
      <c r="G1797" t="inlineStr">
        <is>
          <t>EPA17-INSULATION</t>
        </is>
      </c>
      <c r="H1797" t="n">
        <v>1</v>
      </c>
      <c r="I1797" t="inlineStr">
        <is>
          <t>RAW MATERIAL</t>
        </is>
      </c>
      <c r="J1797" t="inlineStr">
        <is>
          <t>Active</t>
        </is>
      </c>
      <c r="L1797" t="n">
        <v>120</v>
      </c>
      <c r="M1797" t="n">
        <v>1</v>
      </c>
      <c r="Q1797" t="inlineStr">
        <is>
          <t>EA</t>
        </is>
      </c>
      <c r="R1797" t="inlineStr">
        <is>
          <t>Item</t>
        </is>
      </c>
      <c r="S1797" t="n">
        <v>1</v>
      </c>
      <c r="T1797" t="n">
        <v>100</v>
      </c>
      <c r="U1797" t="n">
        <v>1</v>
      </c>
      <c r="V1797" t="n">
        <v>1</v>
      </c>
      <c r="W1797" t="inlineStr">
        <is>
          <t>Date</t>
        </is>
      </c>
      <c r="Z1797" s="153" t="n">
        <v>44720.57407407407</v>
      </c>
      <c r="AB1797" t="inlineStr">
        <is>
          <t>*</t>
        </is>
      </c>
      <c r="AD1797" t="inlineStr">
        <is>
          <t>Assembly Pull</t>
        </is>
      </c>
      <c r="AE1797" t="inlineStr">
        <is>
          <t>MFRJ KITS</t>
        </is>
      </c>
      <c r="AI1797" t="n">
        <v>1</v>
      </c>
      <c r="AK1797" t="n">
        <v>1</v>
      </c>
      <c r="AL1797" t="n">
        <v>10</v>
      </c>
      <c r="AN1797" t="n">
        <v>0</v>
      </c>
      <c r="AO1797" t="n">
        <v>12</v>
      </c>
      <c r="AU1797" t="inlineStr">
        <is>
          <t>None</t>
        </is>
      </c>
      <c r="AV1797" t="inlineStr">
        <is>
          <t>*</t>
        </is>
      </c>
    </row>
    <row r="1798" ht="14.25" customHeight="1" s="152">
      <c r="A1798" t="inlineStr">
        <is>
          <t>SCR</t>
        </is>
      </c>
      <c r="B1798" t="n">
        <v>2</v>
      </c>
      <c r="C1798" t="inlineStr">
        <is>
          <t>A068N050-00</t>
        </is>
      </c>
      <c r="D1798" t="inlineStr">
        <is>
          <t>A068N050</t>
        </is>
      </c>
      <c r="E1798" t="inlineStr">
        <is>
          <t xml:space="preserve">            A054A424</t>
        </is>
      </c>
      <c r="F1798" t="inlineStr">
        <is>
          <t>A054A424</t>
        </is>
      </c>
      <c r="G1798" t="inlineStr">
        <is>
          <t>EPA17-FLANGED HEAT SHIELD</t>
        </is>
      </c>
      <c r="H1798" t="n">
        <v>1</v>
      </c>
      <c r="I1798" t="inlineStr">
        <is>
          <t>RAW MATERIAL</t>
        </is>
      </c>
      <c r="J1798" t="inlineStr">
        <is>
          <t>Active</t>
        </is>
      </c>
      <c r="L1798" t="n">
        <v>130</v>
      </c>
      <c r="M1798" t="n">
        <v>1</v>
      </c>
      <c r="Q1798" t="inlineStr">
        <is>
          <t>EA</t>
        </is>
      </c>
      <c r="R1798" t="inlineStr">
        <is>
          <t>Item</t>
        </is>
      </c>
      <c r="S1798" t="n">
        <v>1</v>
      </c>
      <c r="T1798" t="n">
        <v>100</v>
      </c>
      <c r="U1798" t="n">
        <v>1</v>
      </c>
      <c r="V1798" t="n">
        <v>1</v>
      </c>
      <c r="W1798" t="inlineStr">
        <is>
          <t>Date</t>
        </is>
      </c>
      <c r="Z1798" s="153" t="n">
        <v>44720.57407407407</v>
      </c>
      <c r="AB1798" t="inlineStr">
        <is>
          <t>*</t>
        </is>
      </c>
      <c r="AD1798" t="inlineStr">
        <is>
          <t>Assembly Pull</t>
        </is>
      </c>
      <c r="AE1798" t="inlineStr">
        <is>
          <t>MFRJ KITS</t>
        </is>
      </c>
      <c r="AI1798" t="n">
        <v>1</v>
      </c>
      <c r="AK1798" t="n">
        <v>1</v>
      </c>
      <c r="AL1798" t="n">
        <v>10</v>
      </c>
      <c r="AN1798" t="n">
        <v>0</v>
      </c>
      <c r="AO1798" t="n">
        <v>12</v>
      </c>
      <c r="AU1798" t="inlineStr">
        <is>
          <t>None</t>
        </is>
      </c>
      <c r="AV1798" t="inlineStr">
        <is>
          <t>*</t>
        </is>
      </c>
    </row>
    <row r="1799" ht="14.25" customHeight="1" s="152">
      <c r="A1799" t="inlineStr">
        <is>
          <t>SCR</t>
        </is>
      </c>
      <c r="B1799" t="n">
        <v>2</v>
      </c>
      <c r="C1799" t="inlineStr">
        <is>
          <t>A068N050-00</t>
        </is>
      </c>
      <c r="D1799" t="inlineStr">
        <is>
          <t>A068N050</t>
        </is>
      </c>
      <c r="E1799" t="inlineStr">
        <is>
          <t xml:space="preserve">            A052F373</t>
        </is>
      </c>
      <c r="F1799" t="inlineStr">
        <is>
          <t>A052F373</t>
        </is>
      </c>
      <c r="G1799" t="inlineStr">
        <is>
          <t>(BULK) EPA17-PIPE PLUG-OUTLET</t>
        </is>
      </c>
      <c r="H1799" t="n">
        <v>1</v>
      </c>
      <c r="I1799" t="inlineStr">
        <is>
          <t>RAW MATERIAL</t>
        </is>
      </c>
      <c r="J1799" t="inlineStr">
        <is>
          <t>Active</t>
        </is>
      </c>
      <c r="L1799" t="n">
        <v>140</v>
      </c>
      <c r="M1799" t="n">
        <v>1</v>
      </c>
      <c r="Q1799" t="inlineStr">
        <is>
          <t>EA</t>
        </is>
      </c>
      <c r="R1799" t="inlineStr">
        <is>
          <t>Item</t>
        </is>
      </c>
      <c r="S1799" t="n">
        <v>3</v>
      </c>
      <c r="T1799" t="n">
        <v>100</v>
      </c>
      <c r="U1799" t="n">
        <v>1</v>
      </c>
      <c r="V1799" t="n">
        <v>3</v>
      </c>
      <c r="W1799" t="inlineStr">
        <is>
          <t>Date</t>
        </is>
      </c>
      <c r="Z1799" s="153" t="n">
        <v>44720.57407407407</v>
      </c>
      <c r="AB1799" t="inlineStr">
        <is>
          <t>*</t>
        </is>
      </c>
      <c r="AD1799" t="inlineStr">
        <is>
          <t>Bulk</t>
        </is>
      </c>
      <c r="AI1799" t="n">
        <v>3</v>
      </c>
      <c r="AK1799" t="n">
        <v>1</v>
      </c>
      <c r="AL1799" t="n">
        <v>10</v>
      </c>
      <c r="AN1799" t="n">
        <v>0</v>
      </c>
      <c r="AO1799" t="n">
        <v>12</v>
      </c>
      <c r="AU1799" t="inlineStr">
        <is>
          <t>None</t>
        </is>
      </c>
      <c r="AV1799" t="inlineStr">
        <is>
          <t>*</t>
        </is>
      </c>
    </row>
    <row r="1800" ht="14.25" customHeight="1" s="152">
      <c r="A1800" t="inlineStr">
        <is>
          <t>SCR</t>
        </is>
      </c>
      <c r="B1800" t="n">
        <v>1</v>
      </c>
      <c r="C1800" t="inlineStr">
        <is>
          <t>A068N089-00</t>
        </is>
      </c>
      <c r="D1800" t="inlineStr">
        <is>
          <t>A068N089</t>
        </is>
      </c>
      <c r="E1800" t="inlineStr">
        <is>
          <t xml:space="preserve">    -  A068N089P</t>
        </is>
      </c>
      <c r="F1800" t="inlineStr">
        <is>
          <t>A068N089</t>
        </is>
      </c>
      <c r="G1800" t="inlineStr">
        <is>
          <t>GHG21-OUTLET SUB MODULE-EO</t>
        </is>
      </c>
      <c r="H1800" t="n">
        <v>1</v>
      </c>
      <c r="I1800" t="inlineStr">
        <is>
          <t>PHANTOM</t>
        </is>
      </c>
      <c r="J1800" t="inlineStr">
        <is>
          <t>PHANTOM</t>
        </is>
      </c>
      <c r="L1800" t="n">
        <v>10</v>
      </c>
      <c r="M1800" t="n">
        <v>1</v>
      </c>
      <c r="Q1800" t="inlineStr">
        <is>
          <t>EA</t>
        </is>
      </c>
      <c r="R1800" t="inlineStr">
        <is>
          <t>Item</t>
        </is>
      </c>
      <c r="S1800" t="n">
        <v>1</v>
      </c>
      <c r="T1800" t="n">
        <v>100</v>
      </c>
      <c r="U1800" t="n">
        <v>1</v>
      </c>
      <c r="V1800" t="n">
        <v>1</v>
      </c>
      <c r="W1800" t="inlineStr">
        <is>
          <t>Date</t>
        </is>
      </c>
      <c r="Z1800" s="153" t="n">
        <v>44719.60358796296</v>
      </c>
      <c r="AB1800" t="inlineStr">
        <is>
          <t>*</t>
        </is>
      </c>
      <c r="AD1800" t="inlineStr">
        <is>
          <t>Phantom</t>
        </is>
      </c>
      <c r="AI1800" t="n">
        <v>1</v>
      </c>
      <c r="AK1800" t="n">
        <v>1</v>
      </c>
      <c r="AL1800" t="n">
        <v>0</v>
      </c>
      <c r="AN1800" t="n">
        <v>2</v>
      </c>
      <c r="AO1800" t="n">
        <v>83</v>
      </c>
      <c r="AU1800" t="inlineStr">
        <is>
          <t>None</t>
        </is>
      </c>
    </row>
    <row r="1801" ht="14.25" customHeight="1" s="152">
      <c r="A1801" t="inlineStr">
        <is>
          <t>SCR</t>
        </is>
      </c>
      <c r="B1801" t="n">
        <v>2</v>
      </c>
      <c r="C1801" t="inlineStr">
        <is>
          <t>A068N089-00</t>
        </is>
      </c>
      <c r="D1801" t="inlineStr">
        <is>
          <t>A068N089</t>
        </is>
      </c>
      <c r="E1801" t="inlineStr">
        <is>
          <t xml:space="preserve">        -  A073G776</t>
        </is>
      </c>
      <c r="F1801" t="inlineStr">
        <is>
          <t>A073G776</t>
        </is>
      </c>
      <c r="G1801" t="inlineStr">
        <is>
          <t>SUBMODULE,CATALYST</t>
        </is>
      </c>
      <c r="H1801" t="n">
        <v>1</v>
      </c>
      <c r="I1801" t="inlineStr">
        <is>
          <t>SUB ASSEMBLY</t>
        </is>
      </c>
      <c r="J1801" t="inlineStr">
        <is>
          <t>Active</t>
        </is>
      </c>
      <c r="L1801" t="n">
        <v>21</v>
      </c>
      <c r="M1801" t="n">
        <v>1</v>
      </c>
      <c r="Q1801" t="inlineStr">
        <is>
          <t>EA</t>
        </is>
      </c>
      <c r="R1801" t="inlineStr">
        <is>
          <t>Item</t>
        </is>
      </c>
      <c r="S1801" t="n">
        <v>1</v>
      </c>
      <c r="T1801" t="n">
        <v>100</v>
      </c>
      <c r="U1801" t="n">
        <v>1</v>
      </c>
      <c r="V1801" t="n">
        <v>1</v>
      </c>
      <c r="W1801" t="inlineStr">
        <is>
          <t>Date</t>
        </is>
      </c>
      <c r="Z1801" s="153" t="n">
        <v>45145.63748842593</v>
      </c>
      <c r="AB1801" t="inlineStr">
        <is>
          <t>*</t>
        </is>
      </c>
      <c r="AD1801" t="inlineStr">
        <is>
          <t>Assembly Pull</t>
        </is>
      </c>
      <c r="AE1801" t="inlineStr">
        <is>
          <t>M1200</t>
        </is>
      </c>
      <c r="AI1801" t="n">
        <v>1</v>
      </c>
      <c r="AK1801" t="n">
        <v>1</v>
      </c>
      <c r="AL1801" t="n">
        <v>1</v>
      </c>
      <c r="AN1801" t="n">
        <v>2</v>
      </c>
      <c r="AO1801" t="n">
        <v>83</v>
      </c>
      <c r="AU1801" t="inlineStr">
        <is>
          <t>None</t>
        </is>
      </c>
      <c r="AV1801" t="inlineStr">
        <is>
          <t>*</t>
        </is>
      </c>
    </row>
    <row r="1802" ht="14.25" customHeight="1" s="152">
      <c r="A1802" t="inlineStr">
        <is>
          <t>SCR</t>
        </is>
      </c>
      <c r="B1802" t="n">
        <v>3</v>
      </c>
      <c r="C1802" t="inlineStr">
        <is>
          <t>A068N089-00</t>
        </is>
      </c>
      <c r="D1802" t="inlineStr">
        <is>
          <t>A068N089</t>
        </is>
      </c>
      <c r="E1802" t="inlineStr">
        <is>
          <t xml:space="preserve">            -  A052E537</t>
        </is>
      </c>
      <c r="F1802" t="inlineStr">
        <is>
          <t>A052E537</t>
        </is>
      </c>
      <c r="G1802" t="inlineStr">
        <is>
          <t>EPA17-SCR BODY</t>
        </is>
      </c>
      <c r="H1802" t="n">
        <v>1</v>
      </c>
      <c r="I1802" t="inlineStr">
        <is>
          <t>SUB ASSEMBLY</t>
        </is>
      </c>
      <c r="J1802" t="inlineStr">
        <is>
          <t>Active</t>
        </is>
      </c>
      <c r="L1802" t="n">
        <v>10</v>
      </c>
      <c r="M1802" t="n">
        <v>1</v>
      </c>
      <c r="Q1802" t="inlineStr">
        <is>
          <t>EA</t>
        </is>
      </c>
      <c r="R1802" t="inlineStr">
        <is>
          <t>Item</t>
        </is>
      </c>
      <c r="S1802" t="n">
        <v>1</v>
      </c>
      <c r="T1802" t="n">
        <v>100</v>
      </c>
      <c r="U1802" t="n">
        <v>1</v>
      </c>
      <c r="V1802" t="n">
        <v>1</v>
      </c>
      <c r="W1802" t="inlineStr">
        <is>
          <t>Date</t>
        </is>
      </c>
      <c r="Z1802" s="153" t="n">
        <v>45145.63748842593</v>
      </c>
      <c r="AB1802" t="inlineStr">
        <is>
          <t>*</t>
        </is>
      </c>
      <c r="AD1802" t="inlineStr">
        <is>
          <t>Assembly Pull</t>
        </is>
      </c>
      <c r="AE1802" t="inlineStr">
        <is>
          <t>C500</t>
        </is>
      </c>
      <c r="AI1802" t="n">
        <v>1</v>
      </c>
      <c r="AK1802" t="n">
        <v>1</v>
      </c>
      <c r="AL1802" t="n">
        <v>1</v>
      </c>
      <c r="AN1802" t="n">
        <v>1</v>
      </c>
      <c r="AO1802" t="n">
        <v>6</v>
      </c>
      <c r="AU1802" t="inlineStr">
        <is>
          <t>None</t>
        </is>
      </c>
      <c r="AV1802" t="inlineStr">
        <is>
          <t>*</t>
        </is>
      </c>
    </row>
    <row r="1803" ht="14.25" customHeight="1" s="152">
      <c r="A1803" t="inlineStr">
        <is>
          <t>SCR</t>
        </is>
      </c>
      <c r="B1803" t="n">
        <v>4</v>
      </c>
      <c r="C1803" t="inlineStr">
        <is>
          <t>A068N089-00</t>
        </is>
      </c>
      <c r="D1803" t="inlineStr">
        <is>
          <t>A068N089</t>
        </is>
      </c>
      <c r="E1803" t="inlineStr">
        <is>
          <t xml:space="preserve">                    A052E537F</t>
        </is>
      </c>
      <c r="F1803" t="inlineStr">
        <is>
          <t>A052E537</t>
        </is>
      </c>
      <c r="G1803" t="inlineStr">
        <is>
          <t>EPA17-SCR BODY</t>
        </is>
      </c>
      <c r="H1803" t="n">
        <v>1</v>
      </c>
      <c r="I1803" t="inlineStr">
        <is>
          <t>RAW MATERIAL</t>
        </is>
      </c>
      <c r="J1803" t="inlineStr">
        <is>
          <t>Active</t>
        </is>
      </c>
      <c r="L1803" t="n">
        <v>10</v>
      </c>
      <c r="M1803" t="n">
        <v>1</v>
      </c>
      <c r="Q1803" t="inlineStr">
        <is>
          <t>EA</t>
        </is>
      </c>
      <c r="R1803" t="inlineStr">
        <is>
          <t>Item</t>
        </is>
      </c>
      <c r="S1803" t="n">
        <v>1</v>
      </c>
      <c r="T1803" t="n">
        <v>100</v>
      </c>
      <c r="U1803" t="n">
        <v>1</v>
      </c>
      <c r="V1803" t="n">
        <v>1</v>
      </c>
      <c r="W1803" t="inlineStr">
        <is>
          <t>Date</t>
        </is>
      </c>
      <c r="Z1803" s="153" t="n">
        <v>45145.63748842593</v>
      </c>
      <c r="AB1803" t="inlineStr">
        <is>
          <t>*</t>
        </is>
      </c>
      <c r="AD1803" t="inlineStr">
        <is>
          <t>Assembly Pull</t>
        </is>
      </c>
      <c r="AE1803" t="inlineStr">
        <is>
          <t>LSLASER</t>
        </is>
      </c>
      <c r="AI1803" t="n">
        <v>1</v>
      </c>
      <c r="AK1803" t="n">
        <v>1</v>
      </c>
      <c r="AL1803" t="n">
        <v>5</v>
      </c>
      <c r="AN1803" t="n">
        <v>0</v>
      </c>
      <c r="AO1803" t="n">
        <v>5</v>
      </c>
      <c r="AU1803" t="inlineStr">
        <is>
          <t>None</t>
        </is>
      </c>
      <c r="AV1803" t="inlineStr">
        <is>
          <t>*</t>
        </is>
      </c>
    </row>
    <row r="1804" ht="14.25" customHeight="1" s="152">
      <c r="A1804" t="inlineStr">
        <is>
          <t>SCR</t>
        </is>
      </c>
      <c r="B1804" t="n">
        <v>3</v>
      </c>
      <c r="C1804" t="inlineStr">
        <is>
          <t>A068N089-00</t>
        </is>
      </c>
      <c r="D1804" t="inlineStr">
        <is>
          <t>A068N089</t>
        </is>
      </c>
      <c r="E1804" t="inlineStr">
        <is>
          <t xml:space="preserve">            -  A047W706</t>
        </is>
      </c>
      <c r="F1804" t="inlineStr">
        <is>
          <t>A047W706</t>
        </is>
      </c>
      <c r="G1804" t="inlineStr">
        <is>
          <t>EPA17-AMMONIA SLIP CATALYST</t>
        </is>
      </c>
      <c r="H1804" t="n">
        <v>1</v>
      </c>
      <c r="I1804" t="inlineStr">
        <is>
          <t>PHANTOM</t>
        </is>
      </c>
      <c r="J1804" t="inlineStr">
        <is>
          <t>PHANTOM</t>
        </is>
      </c>
      <c r="L1804" t="n">
        <v>20</v>
      </c>
      <c r="M1804" t="n">
        <v>1</v>
      </c>
      <c r="Q1804" t="inlineStr">
        <is>
          <t>EA</t>
        </is>
      </c>
      <c r="R1804" t="inlineStr">
        <is>
          <t>Item</t>
        </is>
      </c>
      <c r="S1804" t="n">
        <v>1</v>
      </c>
      <c r="T1804" t="n">
        <v>100</v>
      </c>
      <c r="U1804" t="n">
        <v>1</v>
      </c>
      <c r="V1804" t="n">
        <v>1</v>
      </c>
      <c r="W1804" t="inlineStr">
        <is>
          <t>Date</t>
        </is>
      </c>
      <c r="Z1804" s="153" t="n">
        <v>45145.63748842593</v>
      </c>
      <c r="AB1804" t="inlineStr">
        <is>
          <t>*</t>
        </is>
      </c>
      <c r="AD1804" t="inlineStr">
        <is>
          <t>Phantom</t>
        </is>
      </c>
      <c r="AI1804" t="n">
        <v>1</v>
      </c>
      <c r="AK1804" t="n">
        <v>1</v>
      </c>
      <c r="AL1804" t="n">
        <v>0</v>
      </c>
      <c r="AN1804" t="n">
        <v>0</v>
      </c>
      <c r="AO1804" t="n">
        <v>82</v>
      </c>
      <c r="AU1804" t="inlineStr">
        <is>
          <t>None</t>
        </is>
      </c>
    </row>
    <row r="1805" ht="14.25" customHeight="1" s="152">
      <c r="A1805" t="inlineStr">
        <is>
          <t>SCR</t>
        </is>
      </c>
      <c r="B1805" t="n">
        <v>4</v>
      </c>
      <c r="C1805" t="inlineStr">
        <is>
          <t>A068N089-00</t>
        </is>
      </c>
      <c r="D1805" t="inlineStr">
        <is>
          <t>A068N089</t>
        </is>
      </c>
      <c r="E1805" t="inlineStr">
        <is>
          <t xml:space="preserve">                    A047W706A</t>
        </is>
      </c>
      <c r="F1805" t="inlineStr">
        <is>
          <t>A047W706</t>
        </is>
      </c>
      <c r="G1805" t="inlineStr">
        <is>
          <t>EPA17-AMMONIA SLIP CATALYST</t>
        </is>
      </c>
      <c r="H1805" t="n">
        <v>1</v>
      </c>
      <c r="I1805" t="inlineStr">
        <is>
          <t>RAW MATERIAL</t>
        </is>
      </c>
      <c r="J1805" t="inlineStr">
        <is>
          <t>Active</t>
        </is>
      </c>
      <c r="L1805" t="n">
        <v>10</v>
      </c>
      <c r="M1805" t="n">
        <v>1</v>
      </c>
      <c r="Q1805" t="inlineStr">
        <is>
          <t>EA</t>
        </is>
      </c>
      <c r="R1805" t="inlineStr">
        <is>
          <t>Item</t>
        </is>
      </c>
      <c r="S1805" t="n">
        <v>1</v>
      </c>
      <c r="T1805" t="n">
        <v>100</v>
      </c>
      <c r="U1805" t="n">
        <v>1</v>
      </c>
      <c r="V1805" t="n">
        <v>1</v>
      </c>
      <c r="W1805" t="inlineStr">
        <is>
          <t>Date</t>
        </is>
      </c>
      <c r="Z1805" s="153" t="n">
        <v>45145.63748842593</v>
      </c>
      <c r="AB1805" t="inlineStr">
        <is>
          <t>*</t>
        </is>
      </c>
      <c r="AD1805" t="inlineStr">
        <is>
          <t>Assembly Pull</t>
        </is>
      </c>
      <c r="AE1805" t="inlineStr">
        <is>
          <t>C500</t>
        </is>
      </c>
      <c r="AI1805" t="n">
        <v>1</v>
      </c>
      <c r="AK1805" t="n">
        <v>1</v>
      </c>
      <c r="AL1805" t="n">
        <v>10</v>
      </c>
      <c r="AN1805" t="n">
        <v>0</v>
      </c>
      <c r="AO1805" t="n">
        <v>12</v>
      </c>
      <c r="AU1805" t="inlineStr">
        <is>
          <t>None</t>
        </is>
      </c>
      <c r="AV1805" t="inlineStr">
        <is>
          <t>*</t>
        </is>
      </c>
    </row>
    <row r="1806" ht="14.25" customHeight="1" s="152">
      <c r="A1806" t="inlineStr">
        <is>
          <t>SCR</t>
        </is>
      </c>
      <c r="B1806" t="n">
        <v>4</v>
      </c>
      <c r="C1806" t="inlineStr">
        <is>
          <t>A068N089-00</t>
        </is>
      </c>
      <c r="D1806" t="inlineStr">
        <is>
          <t>A068N089</t>
        </is>
      </c>
      <c r="E1806" t="inlineStr">
        <is>
          <t xml:space="preserve">                    Q196100</t>
        </is>
      </c>
      <c r="F1806" t="inlineStr">
        <is>
          <t>Q196100</t>
        </is>
      </c>
      <c r="G1806" t="inlineStr">
        <is>
          <t>PRECIOUS METAL PLATINUM PER PRINT</t>
        </is>
      </c>
      <c r="H1806" t="n">
        <v>1</v>
      </c>
      <c r="I1806" t="inlineStr">
        <is>
          <t>RAW MATERIAL</t>
        </is>
      </c>
      <c r="J1806" t="inlineStr">
        <is>
          <t>Active</t>
        </is>
      </c>
      <c r="L1806" t="n">
        <v>20</v>
      </c>
      <c r="M1806" t="n">
        <v>1</v>
      </c>
      <c r="Q1806" t="inlineStr">
        <is>
          <t>TZ</t>
        </is>
      </c>
      <c r="R1806" t="inlineStr">
        <is>
          <t>Item</t>
        </is>
      </c>
      <c r="S1806" t="n">
        <v>0.00493</v>
      </c>
      <c r="T1806" t="n">
        <v>100</v>
      </c>
      <c r="U1806" t="n">
        <v>1</v>
      </c>
      <c r="V1806" t="n">
        <v>0.00493</v>
      </c>
      <c r="W1806" t="inlineStr">
        <is>
          <t>Date</t>
        </is>
      </c>
      <c r="Z1806" s="153" t="n">
        <v>45145.63748842593</v>
      </c>
      <c r="AB1806" t="inlineStr">
        <is>
          <t>*</t>
        </is>
      </c>
      <c r="AC1806" t="inlineStr">
        <is>
          <t>MPTBR898</t>
        </is>
      </c>
      <c r="AD1806" t="inlineStr">
        <is>
          <t>Assembly Pull</t>
        </is>
      </c>
      <c r="AE1806" t="inlineStr">
        <is>
          <t>PGM</t>
        </is>
      </c>
      <c r="AI1806" t="n">
        <v>0.00493</v>
      </c>
      <c r="AK1806" t="n">
        <v>1</v>
      </c>
      <c r="AL1806" t="n">
        <v>80</v>
      </c>
      <c r="AN1806" t="n">
        <v>0</v>
      </c>
      <c r="AO1806" t="n">
        <v>82</v>
      </c>
      <c r="AU1806" t="inlineStr">
        <is>
          <t>None</t>
        </is>
      </c>
      <c r="AV1806" t="inlineStr">
        <is>
          <t>*</t>
        </is>
      </c>
    </row>
    <row r="1807" ht="14.25" customHeight="1" s="152">
      <c r="A1807" t="inlineStr">
        <is>
          <t>SCR</t>
        </is>
      </c>
      <c r="B1807" t="n">
        <v>3</v>
      </c>
      <c r="C1807" t="inlineStr">
        <is>
          <t>A068N089-00</t>
        </is>
      </c>
      <c r="D1807" t="inlineStr">
        <is>
          <t>A068N089</t>
        </is>
      </c>
      <c r="E1807" t="inlineStr">
        <is>
          <t xml:space="preserve">                A067G951</t>
        </is>
      </c>
      <c r="F1807" t="inlineStr">
        <is>
          <t>A067G951</t>
        </is>
      </c>
      <c r="G1807" t="inlineStr">
        <is>
          <t>Mat,Substrate</t>
        </is>
      </c>
      <c r="H1807" t="n">
        <v>1</v>
      </c>
      <c r="I1807" t="inlineStr">
        <is>
          <t>RAW MATERIAL</t>
        </is>
      </c>
      <c r="J1807" t="inlineStr">
        <is>
          <t>Active</t>
        </is>
      </c>
      <c r="L1807" t="n">
        <v>30</v>
      </c>
      <c r="M1807" t="n">
        <v>1</v>
      </c>
      <c r="Q1807" t="inlineStr">
        <is>
          <t>EA</t>
        </is>
      </c>
      <c r="R1807" t="inlineStr">
        <is>
          <t>Item</t>
        </is>
      </c>
      <c r="S1807" t="n">
        <v>1</v>
      </c>
      <c r="T1807" t="n">
        <v>100</v>
      </c>
      <c r="U1807" t="n">
        <v>1</v>
      </c>
      <c r="V1807" t="n">
        <v>1</v>
      </c>
      <c r="W1807" t="inlineStr">
        <is>
          <t>Date</t>
        </is>
      </c>
      <c r="Z1807" s="153" t="n">
        <v>45145.63748842593</v>
      </c>
      <c r="AB1807" t="inlineStr">
        <is>
          <t>*</t>
        </is>
      </c>
      <c r="AD1807" t="inlineStr">
        <is>
          <t>Assembly Pull</t>
        </is>
      </c>
      <c r="AE1807" t="inlineStr">
        <is>
          <t>C500</t>
        </is>
      </c>
      <c r="AI1807" t="n">
        <v>1</v>
      </c>
      <c r="AK1807" t="n">
        <v>1</v>
      </c>
      <c r="AL1807" t="n">
        <v>16</v>
      </c>
      <c r="AN1807" t="n">
        <v>0</v>
      </c>
      <c r="AO1807" t="n">
        <v>18</v>
      </c>
      <c r="AU1807" t="inlineStr">
        <is>
          <t>None</t>
        </is>
      </c>
      <c r="AV1807" t="inlineStr">
        <is>
          <t>*</t>
        </is>
      </c>
    </row>
    <row r="1808" ht="14.25" customHeight="1" s="152">
      <c r="A1808" t="inlineStr">
        <is>
          <t>SCR</t>
        </is>
      </c>
      <c r="B1808" t="n">
        <v>3</v>
      </c>
      <c r="C1808" t="inlineStr">
        <is>
          <t>A068N089-00</t>
        </is>
      </c>
      <c r="D1808" t="inlineStr">
        <is>
          <t>A068N089</t>
        </is>
      </c>
      <c r="E1808" t="inlineStr">
        <is>
          <t xml:space="preserve">                A044T757</t>
        </is>
      </c>
      <c r="F1808" t="inlineStr">
        <is>
          <t>A044T757</t>
        </is>
      </c>
      <c r="G1808" t="inlineStr">
        <is>
          <t>EPA17-Substrate flow through</t>
        </is>
      </c>
      <c r="H1808" t="n">
        <v>1</v>
      </c>
      <c r="I1808" t="inlineStr">
        <is>
          <t>RAW MATERIAL</t>
        </is>
      </c>
      <c r="J1808" t="inlineStr">
        <is>
          <t>Active</t>
        </is>
      </c>
      <c r="L1808" t="n">
        <v>40</v>
      </c>
      <c r="M1808" t="n">
        <v>1</v>
      </c>
      <c r="Q1808" t="inlineStr">
        <is>
          <t>EA</t>
        </is>
      </c>
      <c r="R1808" t="inlineStr">
        <is>
          <t>Item</t>
        </is>
      </c>
      <c r="S1808" t="n">
        <v>1</v>
      </c>
      <c r="T1808" t="n">
        <v>100</v>
      </c>
      <c r="U1808" t="n">
        <v>1</v>
      </c>
      <c r="V1808" t="n">
        <v>1</v>
      </c>
      <c r="W1808" t="inlineStr">
        <is>
          <t>Date</t>
        </is>
      </c>
      <c r="Z1808" s="153" t="n">
        <v>45145.63748842593</v>
      </c>
      <c r="AB1808" t="inlineStr">
        <is>
          <t>*</t>
        </is>
      </c>
      <c r="AD1808" t="inlineStr">
        <is>
          <t>Assembly Pull</t>
        </is>
      </c>
      <c r="AE1808" t="inlineStr">
        <is>
          <t>C500</t>
        </is>
      </c>
      <c r="AI1808" t="n">
        <v>1</v>
      </c>
      <c r="AK1808" t="n">
        <v>1</v>
      </c>
      <c r="AL1808" t="n">
        <v>10</v>
      </c>
      <c r="AN1808" t="n">
        <v>0</v>
      </c>
      <c r="AO1808" t="n">
        <v>12</v>
      </c>
      <c r="AU1808" t="inlineStr">
        <is>
          <t>None</t>
        </is>
      </c>
      <c r="AV1808" t="inlineStr">
        <is>
          <t>*</t>
        </is>
      </c>
    </row>
    <row r="1809" ht="14.25" customHeight="1" s="152">
      <c r="A1809" t="inlineStr">
        <is>
          <t>SCR</t>
        </is>
      </c>
      <c r="B1809" t="n">
        <v>3</v>
      </c>
      <c r="C1809" t="inlineStr">
        <is>
          <t>A068N089-00</t>
        </is>
      </c>
      <c r="D1809" t="inlineStr">
        <is>
          <t>A068N089</t>
        </is>
      </c>
      <c r="E1809" t="inlineStr">
        <is>
          <t xml:space="preserve">                A067G950</t>
        </is>
      </c>
      <c r="F1809" t="inlineStr">
        <is>
          <t>A067G950</t>
        </is>
      </c>
      <c r="G1809" t="inlineStr">
        <is>
          <t>Mat,Substrate</t>
        </is>
      </c>
      <c r="H1809" t="n">
        <v>1</v>
      </c>
      <c r="I1809" t="inlineStr">
        <is>
          <t>RAW MATERIAL</t>
        </is>
      </c>
      <c r="J1809" t="inlineStr">
        <is>
          <t>Active</t>
        </is>
      </c>
      <c r="L1809" t="n">
        <v>50</v>
      </c>
      <c r="M1809" t="n">
        <v>1</v>
      </c>
      <c r="Q1809" t="inlineStr">
        <is>
          <t>EA</t>
        </is>
      </c>
      <c r="R1809" t="inlineStr">
        <is>
          <t>Item</t>
        </is>
      </c>
      <c r="S1809" t="n">
        <v>1</v>
      </c>
      <c r="T1809" t="n">
        <v>100</v>
      </c>
      <c r="U1809" t="n">
        <v>1</v>
      </c>
      <c r="V1809" t="n">
        <v>1</v>
      </c>
      <c r="W1809" t="inlineStr">
        <is>
          <t>Date</t>
        </is>
      </c>
      <c r="Z1809" s="153" t="n">
        <v>45145.63748842593</v>
      </c>
      <c r="AB1809" t="inlineStr">
        <is>
          <t>*</t>
        </is>
      </c>
      <c r="AD1809" t="inlineStr">
        <is>
          <t>Assembly Pull</t>
        </is>
      </c>
      <c r="AE1809" t="inlineStr">
        <is>
          <t>C500</t>
        </is>
      </c>
      <c r="AI1809" t="n">
        <v>1</v>
      </c>
      <c r="AK1809" t="n">
        <v>1</v>
      </c>
      <c r="AL1809" t="n">
        <v>16</v>
      </c>
      <c r="AN1809" t="n">
        <v>0</v>
      </c>
      <c r="AO1809" t="n">
        <v>18</v>
      </c>
      <c r="AU1809" t="inlineStr">
        <is>
          <t>None</t>
        </is>
      </c>
      <c r="AV1809" t="inlineStr">
        <is>
          <t>*</t>
        </is>
      </c>
    </row>
    <row r="1810" ht="14.25" customHeight="1" s="152">
      <c r="A1810" t="inlineStr">
        <is>
          <t>SCR</t>
        </is>
      </c>
      <c r="B1810" t="n">
        <v>2</v>
      </c>
      <c r="C1810" t="inlineStr">
        <is>
          <t>A068N089-00</t>
        </is>
      </c>
      <c r="D1810" t="inlineStr">
        <is>
          <t>A068N089</t>
        </is>
      </c>
      <c r="E1810" t="inlineStr">
        <is>
          <t xml:space="preserve">            A052F137</t>
        </is>
      </c>
      <c r="F1810" t="inlineStr">
        <is>
          <t>A052F137</t>
        </is>
      </c>
      <c r="G1810" t="inlineStr">
        <is>
          <t>EPA17-HEAT SHIELD-OUTLET</t>
        </is>
      </c>
      <c r="H1810" t="n">
        <v>1</v>
      </c>
      <c r="I1810" t="inlineStr">
        <is>
          <t>RAW MATERIAL</t>
        </is>
      </c>
      <c r="J1810" t="inlineStr">
        <is>
          <t>Active</t>
        </is>
      </c>
      <c r="L1810" t="n">
        <v>30</v>
      </c>
      <c r="M1810" t="n">
        <v>1</v>
      </c>
      <c r="Q1810" t="inlineStr">
        <is>
          <t>EA</t>
        </is>
      </c>
      <c r="R1810" t="inlineStr">
        <is>
          <t>Item</t>
        </is>
      </c>
      <c r="S1810" t="n">
        <v>2</v>
      </c>
      <c r="T1810" t="n">
        <v>100</v>
      </c>
      <c r="U1810" t="n">
        <v>1</v>
      </c>
      <c r="V1810" t="n">
        <v>2</v>
      </c>
      <c r="W1810" t="inlineStr">
        <is>
          <t>Date</t>
        </is>
      </c>
      <c r="Z1810" s="153" t="n">
        <v>44719.60358796296</v>
      </c>
      <c r="AB1810" t="inlineStr">
        <is>
          <t>*</t>
        </is>
      </c>
      <c r="AD1810" t="inlineStr">
        <is>
          <t>Assembly Pull</t>
        </is>
      </c>
      <c r="AE1810" t="inlineStr">
        <is>
          <t>MFRJ KITS</t>
        </is>
      </c>
      <c r="AI1810" t="n">
        <v>2</v>
      </c>
      <c r="AK1810" t="n">
        <v>1</v>
      </c>
      <c r="AL1810" t="n">
        <v>10</v>
      </c>
      <c r="AN1810" t="n">
        <v>0</v>
      </c>
      <c r="AO1810" t="n">
        <v>12</v>
      </c>
      <c r="AU1810" t="inlineStr">
        <is>
          <t>None</t>
        </is>
      </c>
      <c r="AV1810" t="inlineStr">
        <is>
          <t>*</t>
        </is>
      </c>
    </row>
    <row r="1811" ht="14.25" customHeight="1" s="152">
      <c r="A1811" t="inlineStr">
        <is>
          <t>SCR</t>
        </is>
      </c>
      <c r="B1811" t="n">
        <v>2</v>
      </c>
      <c r="C1811" t="inlineStr">
        <is>
          <t>A068N089-00</t>
        </is>
      </c>
      <c r="D1811" t="inlineStr">
        <is>
          <t>A068N089</t>
        </is>
      </c>
      <c r="E1811" t="inlineStr">
        <is>
          <t xml:space="preserve">            A059B723</t>
        </is>
      </c>
      <c r="F1811" t="inlineStr">
        <is>
          <t>A059B723</t>
        </is>
      </c>
      <c r="G1811" t="inlineStr">
        <is>
          <t>EPA17-INSULATION</t>
        </is>
      </c>
      <c r="H1811" t="n">
        <v>1</v>
      </c>
      <c r="I1811" t="inlineStr">
        <is>
          <t>RAW MATERIAL</t>
        </is>
      </c>
      <c r="J1811" t="inlineStr">
        <is>
          <t>Active</t>
        </is>
      </c>
      <c r="L1811" t="n">
        <v>40</v>
      </c>
      <c r="M1811" t="n">
        <v>1</v>
      </c>
      <c r="Q1811" t="inlineStr">
        <is>
          <t>EA</t>
        </is>
      </c>
      <c r="R1811" t="inlineStr">
        <is>
          <t>Item</t>
        </is>
      </c>
      <c r="S1811" t="n">
        <v>4</v>
      </c>
      <c r="T1811" t="n">
        <v>100</v>
      </c>
      <c r="U1811" t="n">
        <v>1</v>
      </c>
      <c r="V1811" t="n">
        <v>4</v>
      </c>
      <c r="W1811" t="inlineStr">
        <is>
          <t>Date</t>
        </is>
      </c>
      <c r="Z1811" s="153" t="n">
        <v>44719.60358796296</v>
      </c>
      <c r="AB1811" t="inlineStr">
        <is>
          <t>*</t>
        </is>
      </c>
      <c r="AD1811" t="inlineStr">
        <is>
          <t>Assembly Pull</t>
        </is>
      </c>
      <c r="AE1811" t="inlineStr">
        <is>
          <t>MFRJ KITS</t>
        </is>
      </c>
      <c r="AI1811" t="n">
        <v>4</v>
      </c>
      <c r="AK1811" t="n">
        <v>1</v>
      </c>
      <c r="AL1811" t="n">
        <v>20</v>
      </c>
      <c r="AN1811" t="n">
        <v>0</v>
      </c>
      <c r="AO1811" t="n">
        <v>22</v>
      </c>
      <c r="AU1811" t="inlineStr">
        <is>
          <t>None</t>
        </is>
      </c>
      <c r="AV1811" t="inlineStr">
        <is>
          <t>*</t>
        </is>
      </c>
    </row>
    <row r="1812" ht="14.25" customHeight="1" s="152">
      <c r="A1812" t="inlineStr">
        <is>
          <t>SCR</t>
        </is>
      </c>
      <c r="B1812" t="n">
        <v>2</v>
      </c>
      <c r="C1812" t="inlineStr">
        <is>
          <t>A068N089-00</t>
        </is>
      </c>
      <c r="D1812" t="inlineStr">
        <is>
          <t>A068N089</t>
        </is>
      </c>
      <c r="E1812" t="inlineStr">
        <is>
          <t xml:space="preserve">            A055W144</t>
        </is>
      </c>
      <c r="F1812" t="inlineStr">
        <is>
          <t>A055W144</t>
        </is>
      </c>
      <c r="G1812" t="inlineStr">
        <is>
          <t>EPA17-OUTLET HEAT SHIELD</t>
        </is>
      </c>
      <c r="H1812" t="n">
        <v>1</v>
      </c>
      <c r="I1812" t="inlineStr">
        <is>
          <t>RAW MATERIAL</t>
        </is>
      </c>
      <c r="J1812" t="inlineStr">
        <is>
          <t>Active</t>
        </is>
      </c>
      <c r="L1812" t="n">
        <v>50</v>
      </c>
      <c r="M1812" t="n">
        <v>1</v>
      </c>
      <c r="Q1812" t="inlineStr">
        <is>
          <t>EA</t>
        </is>
      </c>
      <c r="R1812" t="inlineStr">
        <is>
          <t>Item</t>
        </is>
      </c>
      <c r="S1812" t="n">
        <v>1</v>
      </c>
      <c r="T1812" t="n">
        <v>100</v>
      </c>
      <c r="U1812" t="n">
        <v>1</v>
      </c>
      <c r="V1812" t="n">
        <v>1</v>
      </c>
      <c r="W1812" t="inlineStr">
        <is>
          <t>Date</t>
        </is>
      </c>
      <c r="Z1812" s="153" t="n">
        <v>44719.60358796296</v>
      </c>
      <c r="AB1812" t="inlineStr">
        <is>
          <t>*</t>
        </is>
      </c>
      <c r="AD1812" t="inlineStr">
        <is>
          <t>Assembly Pull</t>
        </is>
      </c>
      <c r="AE1812" t="inlineStr">
        <is>
          <t>MFRJ KITS</t>
        </is>
      </c>
      <c r="AI1812" t="n">
        <v>1</v>
      </c>
      <c r="AK1812" t="n">
        <v>1</v>
      </c>
      <c r="AL1812" t="n">
        <v>60</v>
      </c>
      <c r="AN1812" t="n">
        <v>0</v>
      </c>
      <c r="AO1812" t="n">
        <v>62</v>
      </c>
      <c r="AU1812" t="inlineStr">
        <is>
          <t>None</t>
        </is>
      </c>
      <c r="AV1812" t="inlineStr">
        <is>
          <t>*</t>
        </is>
      </c>
    </row>
    <row r="1813" ht="14.25" customHeight="1" s="152">
      <c r="A1813" t="inlineStr">
        <is>
          <t>SCR</t>
        </is>
      </c>
      <c r="B1813" t="n">
        <v>2</v>
      </c>
      <c r="C1813" t="inlineStr">
        <is>
          <t>A068N089-00</t>
        </is>
      </c>
      <c r="D1813" t="inlineStr">
        <is>
          <t>A068N089</t>
        </is>
      </c>
      <c r="E1813" t="inlineStr">
        <is>
          <t xml:space="preserve">            A055W145</t>
        </is>
      </c>
      <c r="F1813" t="inlineStr">
        <is>
          <t>A055W145</t>
        </is>
      </c>
      <c r="G1813" t="inlineStr">
        <is>
          <t>EPA17-OUTLET HEAT SHIELD</t>
        </is>
      </c>
      <c r="H1813" t="n">
        <v>1</v>
      </c>
      <c r="I1813" t="inlineStr">
        <is>
          <t>RAW MATERIAL</t>
        </is>
      </c>
      <c r="J1813" t="inlineStr">
        <is>
          <t>Active</t>
        </is>
      </c>
      <c r="L1813" t="n">
        <v>60</v>
      </c>
      <c r="M1813" t="n">
        <v>1</v>
      </c>
      <c r="Q1813" t="inlineStr">
        <is>
          <t>EA</t>
        </is>
      </c>
      <c r="R1813" t="inlineStr">
        <is>
          <t>Item</t>
        </is>
      </c>
      <c r="S1813" t="n">
        <v>1</v>
      </c>
      <c r="T1813" t="n">
        <v>100</v>
      </c>
      <c r="U1813" t="n">
        <v>1</v>
      </c>
      <c r="V1813" t="n">
        <v>1</v>
      </c>
      <c r="W1813" t="inlineStr">
        <is>
          <t>Date</t>
        </is>
      </c>
      <c r="Z1813" s="153" t="n">
        <v>44719.60358796296</v>
      </c>
      <c r="AB1813" t="inlineStr">
        <is>
          <t>*</t>
        </is>
      </c>
      <c r="AD1813" t="inlineStr">
        <is>
          <t>Assembly Pull</t>
        </is>
      </c>
      <c r="AE1813" t="inlineStr">
        <is>
          <t>MFRJ KITS</t>
        </is>
      </c>
      <c r="AI1813" t="n">
        <v>1</v>
      </c>
      <c r="AK1813" t="n">
        <v>1</v>
      </c>
      <c r="AL1813" t="n">
        <v>60</v>
      </c>
      <c r="AN1813" t="n">
        <v>0</v>
      </c>
      <c r="AO1813" t="n">
        <v>62</v>
      </c>
      <c r="AU1813" t="inlineStr">
        <is>
          <t>None</t>
        </is>
      </c>
      <c r="AV1813" t="inlineStr">
        <is>
          <t>*</t>
        </is>
      </c>
    </row>
    <row r="1814" ht="14.25" customHeight="1" s="152">
      <c r="A1814" t="inlineStr">
        <is>
          <t>SCR</t>
        </is>
      </c>
      <c r="B1814" t="n">
        <v>2</v>
      </c>
      <c r="C1814" t="inlineStr">
        <is>
          <t>A068N089-00</t>
        </is>
      </c>
      <c r="D1814" t="inlineStr">
        <is>
          <t>A068N089</t>
        </is>
      </c>
      <c r="E1814" t="inlineStr">
        <is>
          <t xml:space="preserve">            A059B725</t>
        </is>
      </c>
      <c r="F1814" t="inlineStr">
        <is>
          <t>A059B725</t>
        </is>
      </c>
      <c r="G1814" t="inlineStr">
        <is>
          <t>EPA17-INSULATION</t>
        </is>
      </c>
      <c r="H1814" t="n">
        <v>1</v>
      </c>
      <c r="I1814" t="inlineStr">
        <is>
          <t>RAW MATERIAL</t>
        </is>
      </c>
      <c r="J1814" t="inlineStr">
        <is>
          <t>Active</t>
        </is>
      </c>
      <c r="L1814" t="n">
        <v>70</v>
      </c>
      <c r="M1814" t="n">
        <v>1</v>
      </c>
      <c r="Q1814" t="inlineStr">
        <is>
          <t>EA</t>
        </is>
      </c>
      <c r="R1814" t="inlineStr">
        <is>
          <t>Item</t>
        </is>
      </c>
      <c r="S1814" t="n">
        <v>1</v>
      </c>
      <c r="T1814" t="n">
        <v>100</v>
      </c>
      <c r="U1814" t="n">
        <v>1</v>
      </c>
      <c r="V1814" t="n">
        <v>1</v>
      </c>
      <c r="W1814" t="inlineStr">
        <is>
          <t>Date</t>
        </is>
      </c>
      <c r="Z1814" s="153" t="n">
        <v>44719.60358796296</v>
      </c>
      <c r="AB1814" t="inlineStr">
        <is>
          <t>*</t>
        </is>
      </c>
      <c r="AD1814" t="inlineStr">
        <is>
          <t>Assembly Pull</t>
        </is>
      </c>
      <c r="AE1814" t="inlineStr">
        <is>
          <t>MFRJ KITS</t>
        </is>
      </c>
      <c r="AI1814" t="n">
        <v>1</v>
      </c>
      <c r="AK1814" t="n">
        <v>1</v>
      </c>
      <c r="AL1814" t="n">
        <v>20</v>
      </c>
      <c r="AN1814" t="n">
        <v>0</v>
      </c>
      <c r="AO1814" t="n">
        <v>22</v>
      </c>
      <c r="AU1814" t="inlineStr">
        <is>
          <t>None</t>
        </is>
      </c>
      <c r="AV1814" t="inlineStr">
        <is>
          <t>*</t>
        </is>
      </c>
    </row>
    <row r="1815" ht="14.25" customHeight="1" s="152">
      <c r="A1815" t="inlineStr">
        <is>
          <t>SCR</t>
        </is>
      </c>
      <c r="B1815" t="n">
        <v>2</v>
      </c>
      <c r="C1815" t="inlineStr">
        <is>
          <t>A068N089-00</t>
        </is>
      </c>
      <c r="D1815" t="inlineStr">
        <is>
          <t>A068N089</t>
        </is>
      </c>
      <c r="E1815" t="inlineStr">
        <is>
          <t xml:space="preserve">            A063E481</t>
        </is>
      </c>
      <c r="F1815" t="inlineStr">
        <is>
          <t>A063E481</t>
        </is>
      </c>
      <c r="G1815" t="inlineStr">
        <is>
          <t>EPA17-INSULATION</t>
        </is>
      </c>
      <c r="H1815" t="n">
        <v>1</v>
      </c>
      <c r="I1815" t="inlineStr">
        <is>
          <t>RAW MATERIAL</t>
        </is>
      </c>
      <c r="J1815" t="inlineStr">
        <is>
          <t>Active</t>
        </is>
      </c>
      <c r="L1815" t="n">
        <v>80</v>
      </c>
      <c r="M1815" t="n">
        <v>1</v>
      </c>
      <c r="Q1815" t="inlineStr">
        <is>
          <t>EA</t>
        </is>
      </c>
      <c r="R1815" t="inlineStr">
        <is>
          <t>Item</t>
        </is>
      </c>
      <c r="S1815" t="n">
        <v>1</v>
      </c>
      <c r="T1815" t="n">
        <v>100</v>
      </c>
      <c r="U1815" t="n">
        <v>1</v>
      </c>
      <c r="V1815" t="n">
        <v>1</v>
      </c>
      <c r="W1815" t="inlineStr">
        <is>
          <t>Date</t>
        </is>
      </c>
      <c r="Z1815" s="153" t="n">
        <v>44719.60358796296</v>
      </c>
      <c r="AB1815" t="inlineStr">
        <is>
          <t>*</t>
        </is>
      </c>
      <c r="AD1815" t="inlineStr">
        <is>
          <t>Assembly Pull</t>
        </is>
      </c>
      <c r="AE1815" t="inlineStr">
        <is>
          <t>MFRJ KITS</t>
        </is>
      </c>
      <c r="AI1815" t="n">
        <v>1</v>
      </c>
      <c r="AK1815" t="n">
        <v>1</v>
      </c>
      <c r="AL1815" t="n">
        <v>14</v>
      </c>
      <c r="AN1815" t="n">
        <v>0</v>
      </c>
      <c r="AO1815" t="n">
        <v>16</v>
      </c>
      <c r="AU1815" t="inlineStr">
        <is>
          <t>None</t>
        </is>
      </c>
      <c r="AV1815" t="inlineStr">
        <is>
          <t>*</t>
        </is>
      </c>
    </row>
    <row r="1816" ht="14.25" customHeight="1" s="152">
      <c r="A1816" t="inlineStr">
        <is>
          <t>SCR</t>
        </is>
      </c>
      <c r="B1816" t="n">
        <v>2</v>
      </c>
      <c r="C1816" t="inlineStr">
        <is>
          <t>A068N089-00</t>
        </is>
      </c>
      <c r="D1816" t="inlineStr">
        <is>
          <t>A068N089</t>
        </is>
      </c>
      <c r="E1816" t="inlineStr">
        <is>
          <t xml:space="preserve">            A055W139</t>
        </is>
      </c>
      <c r="F1816" t="inlineStr">
        <is>
          <t>A055W139</t>
        </is>
      </c>
      <c r="G1816" t="inlineStr">
        <is>
          <t>EPA17-OUTLET HEAT SHIELD-EO</t>
        </is>
      </c>
      <c r="H1816" t="n">
        <v>1</v>
      </c>
      <c r="I1816" t="inlineStr">
        <is>
          <t>RAW MATERIAL</t>
        </is>
      </c>
      <c r="J1816" t="inlineStr">
        <is>
          <t>Active</t>
        </is>
      </c>
      <c r="L1816" t="n">
        <v>90</v>
      </c>
      <c r="M1816" t="n">
        <v>1</v>
      </c>
      <c r="Q1816" t="inlineStr">
        <is>
          <t>EA</t>
        </is>
      </c>
      <c r="R1816" t="inlineStr">
        <is>
          <t>Item</t>
        </is>
      </c>
      <c r="S1816" t="n">
        <v>1</v>
      </c>
      <c r="T1816" t="n">
        <v>100</v>
      </c>
      <c r="U1816" t="n">
        <v>1</v>
      </c>
      <c r="V1816" t="n">
        <v>1</v>
      </c>
      <c r="W1816" t="inlineStr">
        <is>
          <t>Date</t>
        </is>
      </c>
      <c r="Z1816" s="153" t="n">
        <v>44719.60358796296</v>
      </c>
      <c r="AB1816" t="inlineStr">
        <is>
          <t>*</t>
        </is>
      </c>
      <c r="AD1816" t="inlineStr">
        <is>
          <t>Assembly Pull</t>
        </is>
      </c>
      <c r="AE1816" t="inlineStr">
        <is>
          <t>MFRJ KITS</t>
        </is>
      </c>
      <c r="AI1816" t="n">
        <v>1</v>
      </c>
      <c r="AK1816" t="n">
        <v>1</v>
      </c>
      <c r="AL1816" t="n">
        <v>20</v>
      </c>
      <c r="AN1816" t="n">
        <v>0</v>
      </c>
      <c r="AO1816" t="n">
        <v>22</v>
      </c>
      <c r="AU1816" t="inlineStr">
        <is>
          <t>None</t>
        </is>
      </c>
      <c r="AV1816" t="inlineStr">
        <is>
          <t>*</t>
        </is>
      </c>
    </row>
    <row r="1817" ht="14.25" customHeight="1" s="152">
      <c r="A1817" t="inlineStr">
        <is>
          <t>SCR</t>
        </is>
      </c>
      <c r="B1817" t="n">
        <v>2</v>
      </c>
      <c r="C1817" t="inlineStr">
        <is>
          <t>A068N089-00</t>
        </is>
      </c>
      <c r="D1817" t="inlineStr">
        <is>
          <t>A068N089</t>
        </is>
      </c>
      <c r="E1817" t="inlineStr">
        <is>
          <t xml:space="preserve">            A055W146</t>
        </is>
      </c>
      <c r="F1817" t="inlineStr">
        <is>
          <t>A055W146</t>
        </is>
      </c>
      <c r="G1817" t="inlineStr">
        <is>
          <t>EPA17-OUTLET HEAT SHIELD-EO</t>
        </is>
      </c>
      <c r="H1817" t="n">
        <v>1</v>
      </c>
      <c r="I1817" t="inlineStr">
        <is>
          <t>RAW MATERIAL</t>
        </is>
      </c>
      <c r="J1817" t="inlineStr">
        <is>
          <t>Active</t>
        </is>
      </c>
      <c r="L1817" t="n">
        <v>100</v>
      </c>
      <c r="M1817" t="n">
        <v>1</v>
      </c>
      <c r="Q1817" t="inlineStr">
        <is>
          <t>EA</t>
        </is>
      </c>
      <c r="R1817" t="inlineStr">
        <is>
          <t>Item</t>
        </is>
      </c>
      <c r="S1817" t="n">
        <v>1</v>
      </c>
      <c r="T1817" t="n">
        <v>100</v>
      </c>
      <c r="U1817" t="n">
        <v>1</v>
      </c>
      <c r="V1817" t="n">
        <v>1</v>
      </c>
      <c r="W1817" t="inlineStr">
        <is>
          <t>Date</t>
        </is>
      </c>
      <c r="Z1817" s="153" t="n">
        <v>44719.60358796296</v>
      </c>
      <c r="AB1817" t="inlineStr">
        <is>
          <t>*</t>
        </is>
      </c>
      <c r="AD1817" t="inlineStr">
        <is>
          <t>Assembly Pull</t>
        </is>
      </c>
      <c r="AE1817" t="inlineStr">
        <is>
          <t>MFRJ KITS</t>
        </is>
      </c>
      <c r="AI1817" t="n">
        <v>1</v>
      </c>
      <c r="AK1817" t="n">
        <v>1</v>
      </c>
      <c r="AL1817" t="n">
        <v>20</v>
      </c>
      <c r="AN1817" t="n">
        <v>0</v>
      </c>
      <c r="AO1817" t="n">
        <v>22</v>
      </c>
      <c r="AU1817" t="inlineStr">
        <is>
          <t>None</t>
        </is>
      </c>
      <c r="AV1817" t="inlineStr">
        <is>
          <t>*</t>
        </is>
      </c>
    </row>
    <row r="1818" ht="14.25" customHeight="1" s="152">
      <c r="A1818" t="inlineStr">
        <is>
          <t>SCR</t>
        </is>
      </c>
      <c r="B1818" t="n">
        <v>2</v>
      </c>
      <c r="C1818" t="inlineStr">
        <is>
          <t>A068N089-00</t>
        </is>
      </c>
      <c r="D1818" t="inlineStr">
        <is>
          <t>A068N089</t>
        </is>
      </c>
      <c r="E1818" t="inlineStr">
        <is>
          <t xml:space="preserve">            A030J203</t>
        </is>
      </c>
      <c r="F1818" t="inlineStr">
        <is>
          <t>A030J203</t>
        </is>
      </c>
      <c r="G1818" t="inlineStr">
        <is>
          <t>LIFT HOOK- BRACKET SUPPORT</t>
        </is>
      </c>
      <c r="H1818" t="n">
        <v>1</v>
      </c>
      <c r="I1818" t="inlineStr">
        <is>
          <t>RAW MATERIAL</t>
        </is>
      </c>
      <c r="J1818" t="inlineStr">
        <is>
          <t>Active</t>
        </is>
      </c>
      <c r="L1818" t="n">
        <v>110</v>
      </c>
      <c r="M1818" t="n">
        <v>1</v>
      </c>
      <c r="Q1818" t="inlineStr">
        <is>
          <t>EA</t>
        </is>
      </c>
      <c r="R1818" t="inlineStr">
        <is>
          <t>Item</t>
        </is>
      </c>
      <c r="S1818" t="n">
        <v>2</v>
      </c>
      <c r="T1818" t="n">
        <v>100</v>
      </c>
      <c r="U1818" t="n">
        <v>1</v>
      </c>
      <c r="V1818" t="n">
        <v>2</v>
      </c>
      <c r="W1818" t="inlineStr">
        <is>
          <t>Date</t>
        </is>
      </c>
      <c r="Z1818" s="153" t="n">
        <v>44719.60358796296</v>
      </c>
      <c r="AB1818" t="inlineStr">
        <is>
          <t>*</t>
        </is>
      </c>
      <c r="AD1818" t="inlineStr">
        <is>
          <t>Assembly Pull</t>
        </is>
      </c>
      <c r="AE1818" t="inlineStr">
        <is>
          <t>M1200</t>
        </is>
      </c>
      <c r="AI1818" t="n">
        <v>2</v>
      </c>
      <c r="AK1818" t="n">
        <v>1</v>
      </c>
      <c r="AL1818" t="n">
        <v>10</v>
      </c>
      <c r="AN1818" t="n">
        <v>0</v>
      </c>
      <c r="AO1818" t="n">
        <v>12</v>
      </c>
      <c r="AU1818" t="inlineStr">
        <is>
          <t>None</t>
        </is>
      </c>
      <c r="AV1818" t="inlineStr">
        <is>
          <t>*</t>
        </is>
      </c>
    </row>
    <row r="1819" ht="14.25" customHeight="1" s="152">
      <c r="A1819" t="inlineStr">
        <is>
          <t>SCR</t>
        </is>
      </c>
      <c r="B1819" t="n">
        <v>2</v>
      </c>
      <c r="C1819" t="inlineStr">
        <is>
          <t>A068N089-00</t>
        </is>
      </c>
      <c r="D1819" t="inlineStr">
        <is>
          <t>A068N089</t>
        </is>
      </c>
      <c r="E1819" t="inlineStr">
        <is>
          <t xml:space="preserve">            A052F373</t>
        </is>
      </c>
      <c r="F1819" t="inlineStr">
        <is>
          <t>A052F373</t>
        </is>
      </c>
      <c r="G1819" t="inlineStr">
        <is>
          <t>(BULK) EPA17-PIPE PLUG-OUTLET</t>
        </is>
      </c>
      <c r="H1819" t="n">
        <v>1</v>
      </c>
      <c r="I1819" t="inlineStr">
        <is>
          <t>RAW MATERIAL</t>
        </is>
      </c>
      <c r="J1819" t="inlineStr">
        <is>
          <t>Active</t>
        </is>
      </c>
      <c r="L1819" t="n">
        <v>120</v>
      </c>
      <c r="M1819" t="n">
        <v>1</v>
      </c>
      <c r="Q1819" t="inlineStr">
        <is>
          <t>EA</t>
        </is>
      </c>
      <c r="R1819" t="inlineStr">
        <is>
          <t>Item</t>
        </is>
      </c>
      <c r="S1819" t="n">
        <v>1</v>
      </c>
      <c r="T1819" t="n">
        <v>100</v>
      </c>
      <c r="U1819" t="n">
        <v>1</v>
      </c>
      <c r="V1819" t="n">
        <v>1</v>
      </c>
      <c r="W1819" t="inlineStr">
        <is>
          <t>Date</t>
        </is>
      </c>
      <c r="Z1819" s="153" t="n">
        <v>44719.60358796296</v>
      </c>
      <c r="AB1819" t="inlineStr">
        <is>
          <t>*</t>
        </is>
      </c>
      <c r="AD1819" t="inlineStr">
        <is>
          <t>Bulk</t>
        </is>
      </c>
      <c r="AI1819" t="n">
        <v>1</v>
      </c>
      <c r="AK1819" t="n">
        <v>1</v>
      </c>
      <c r="AL1819" t="n">
        <v>10</v>
      </c>
      <c r="AN1819" t="n">
        <v>0</v>
      </c>
      <c r="AO1819" t="n">
        <v>12</v>
      </c>
      <c r="AU1819" t="inlineStr">
        <is>
          <t>None</t>
        </is>
      </c>
      <c r="AV1819" t="inlineStr">
        <is>
          <t>*</t>
        </is>
      </c>
    </row>
    <row r="1820" ht="14.25" customHeight="1" s="152">
      <c r="A1820" t="inlineStr">
        <is>
          <t>SCR</t>
        </is>
      </c>
      <c r="B1820" t="n">
        <v>2</v>
      </c>
      <c r="C1820" t="inlineStr">
        <is>
          <t>A068N089-00</t>
        </is>
      </c>
      <c r="D1820" t="inlineStr">
        <is>
          <t>A068N089</t>
        </is>
      </c>
      <c r="E1820" t="inlineStr">
        <is>
          <t xml:space="preserve">            A054H435</t>
        </is>
      </c>
      <c r="F1820" t="inlineStr">
        <is>
          <t>A054H435</t>
        </is>
      </c>
      <c r="G1820" t="inlineStr">
        <is>
          <t>EPA17-FLANGE-OUTLET-EO</t>
        </is>
      </c>
      <c r="H1820" t="n">
        <v>1</v>
      </c>
      <c r="I1820" t="inlineStr">
        <is>
          <t>RAW MATERIAL</t>
        </is>
      </c>
      <c r="J1820" t="inlineStr">
        <is>
          <t>Active</t>
        </is>
      </c>
      <c r="L1820" t="n">
        <v>130</v>
      </c>
      <c r="M1820" t="n">
        <v>1</v>
      </c>
      <c r="Q1820" t="inlineStr">
        <is>
          <t>EA</t>
        </is>
      </c>
      <c r="R1820" t="inlineStr">
        <is>
          <t>Item</t>
        </is>
      </c>
      <c r="S1820" t="n">
        <v>1</v>
      </c>
      <c r="T1820" t="n">
        <v>100</v>
      </c>
      <c r="U1820" t="n">
        <v>1</v>
      </c>
      <c r="V1820" t="n">
        <v>1</v>
      </c>
      <c r="W1820" t="inlineStr">
        <is>
          <t>Date</t>
        </is>
      </c>
      <c r="Z1820" s="153" t="n">
        <v>45113.91670138889</v>
      </c>
      <c r="AB1820" t="inlineStr">
        <is>
          <t>*</t>
        </is>
      </c>
      <c r="AD1820" t="inlineStr">
        <is>
          <t>Assembly Pull</t>
        </is>
      </c>
      <c r="AE1820" t="inlineStr">
        <is>
          <t>MFRJ KITS</t>
        </is>
      </c>
      <c r="AI1820" t="n">
        <v>1</v>
      </c>
      <c r="AK1820" t="n">
        <v>1</v>
      </c>
      <c r="AL1820" t="n">
        <v>10</v>
      </c>
      <c r="AN1820" t="n">
        <v>0</v>
      </c>
      <c r="AO1820" t="n">
        <v>12</v>
      </c>
      <c r="AU1820" t="inlineStr">
        <is>
          <t>None</t>
        </is>
      </c>
      <c r="AV1820" t="inlineStr">
        <is>
          <t>*</t>
        </is>
      </c>
    </row>
    <row r="1821" ht="14.25" customHeight="1" s="152">
      <c r="A1821" t="inlineStr">
        <is>
          <t>SCR</t>
        </is>
      </c>
      <c r="B1821" t="n">
        <v>2</v>
      </c>
      <c r="C1821" t="inlineStr">
        <is>
          <t>A068N089-00</t>
        </is>
      </c>
      <c r="D1821" t="inlineStr">
        <is>
          <t>A068N089</t>
        </is>
      </c>
      <c r="E1821" t="inlineStr">
        <is>
          <t xml:space="preserve">            A052F400</t>
        </is>
      </c>
      <c r="F1821" t="inlineStr">
        <is>
          <t>A052F400</t>
        </is>
      </c>
      <c r="G1821" t="inlineStr">
        <is>
          <t>EPA17-STEERING WHEEL-OUTLET-EO</t>
        </is>
      </c>
      <c r="H1821" t="n">
        <v>1</v>
      </c>
      <c r="I1821" t="inlineStr">
        <is>
          <t>RAW MATERIAL</t>
        </is>
      </c>
      <c r="J1821" t="inlineStr">
        <is>
          <t>Active</t>
        </is>
      </c>
      <c r="L1821" t="n">
        <v>140</v>
      </c>
      <c r="M1821" t="n">
        <v>1</v>
      </c>
      <c r="Q1821" t="inlineStr">
        <is>
          <t>EA</t>
        </is>
      </c>
      <c r="R1821" t="inlineStr">
        <is>
          <t>Item</t>
        </is>
      </c>
      <c r="S1821" t="n">
        <v>1</v>
      </c>
      <c r="T1821" t="n">
        <v>100</v>
      </c>
      <c r="U1821" t="n">
        <v>1</v>
      </c>
      <c r="V1821" t="n">
        <v>1</v>
      </c>
      <c r="W1821" t="inlineStr">
        <is>
          <t>Date</t>
        </is>
      </c>
      <c r="Z1821" s="153" t="n">
        <v>45113.91671296296</v>
      </c>
      <c r="AB1821" t="inlineStr">
        <is>
          <t>*</t>
        </is>
      </c>
      <c r="AD1821" t="inlineStr">
        <is>
          <t>Assembly Pull</t>
        </is>
      </c>
      <c r="AE1821" t="inlineStr">
        <is>
          <t>MFRJ KITS</t>
        </is>
      </c>
      <c r="AI1821" t="n">
        <v>1</v>
      </c>
      <c r="AK1821" t="n">
        <v>1</v>
      </c>
      <c r="AL1821" t="n">
        <v>10</v>
      </c>
      <c r="AN1821" t="n">
        <v>0</v>
      </c>
      <c r="AO1821" t="n">
        <v>12</v>
      </c>
      <c r="AU1821" t="inlineStr">
        <is>
          <t>None</t>
        </is>
      </c>
      <c r="AV1821" t="inlineStr">
        <is>
          <t>*</t>
        </is>
      </c>
    </row>
    <row r="1822" ht="14.25" customHeight="1" s="152">
      <c r="A1822" t="inlineStr">
        <is>
          <t>SCR</t>
        </is>
      </c>
      <c r="B1822" t="n">
        <v>2</v>
      </c>
      <c r="C1822" t="inlineStr">
        <is>
          <t>A068N089-00</t>
        </is>
      </c>
      <c r="D1822" t="inlineStr">
        <is>
          <t>A068N089</t>
        </is>
      </c>
      <c r="E1822" t="inlineStr">
        <is>
          <t xml:space="preserve">            A054R840</t>
        </is>
      </c>
      <c r="F1822" t="inlineStr">
        <is>
          <t>A054R840</t>
        </is>
      </c>
      <c r="G1822" t="inlineStr">
        <is>
          <t>EPA17-PIPE COUPLING-OUTLET</t>
        </is>
      </c>
      <c r="H1822" t="n">
        <v>1</v>
      </c>
      <c r="I1822" t="inlineStr">
        <is>
          <t>RAW MATERIAL</t>
        </is>
      </c>
      <c r="J1822" t="inlineStr">
        <is>
          <t>Active</t>
        </is>
      </c>
      <c r="L1822" t="n">
        <v>150</v>
      </c>
      <c r="M1822" t="n">
        <v>1</v>
      </c>
      <c r="Q1822" t="inlineStr">
        <is>
          <t>EA</t>
        </is>
      </c>
      <c r="R1822" t="inlineStr">
        <is>
          <t>Item</t>
        </is>
      </c>
      <c r="S1822" t="n">
        <v>1</v>
      </c>
      <c r="T1822" t="n">
        <v>100</v>
      </c>
      <c r="U1822" t="n">
        <v>1</v>
      </c>
      <c r="V1822" t="n">
        <v>1</v>
      </c>
      <c r="W1822" t="inlineStr">
        <is>
          <t>Date</t>
        </is>
      </c>
      <c r="Z1822" s="153" t="n">
        <v>45113.91659722223</v>
      </c>
      <c r="AB1822" t="inlineStr">
        <is>
          <t>*</t>
        </is>
      </c>
      <c r="AD1822" t="inlineStr">
        <is>
          <t>Assembly Pull</t>
        </is>
      </c>
      <c r="AE1822" t="inlineStr">
        <is>
          <t>M1200</t>
        </is>
      </c>
      <c r="AI1822" t="n">
        <v>1</v>
      </c>
      <c r="AK1822" t="n">
        <v>1</v>
      </c>
      <c r="AL1822" t="n">
        <v>10</v>
      </c>
      <c r="AN1822" t="n">
        <v>0</v>
      </c>
      <c r="AO1822" t="n">
        <v>12</v>
      </c>
      <c r="AU1822" t="inlineStr">
        <is>
          <t>None</t>
        </is>
      </c>
      <c r="AV1822" t="inlineStr">
        <is>
          <t>*</t>
        </is>
      </c>
    </row>
    <row r="1823" ht="14.25" customHeight="1" s="152">
      <c r="A1823" t="inlineStr">
        <is>
          <t>SCR</t>
        </is>
      </c>
      <c r="B1823" t="n">
        <v>2</v>
      </c>
      <c r="C1823" t="inlineStr">
        <is>
          <t>A068N089-00</t>
        </is>
      </c>
      <c r="D1823" t="inlineStr">
        <is>
          <t>A068N089</t>
        </is>
      </c>
      <c r="E1823" t="inlineStr">
        <is>
          <t xml:space="preserve">            A057D137</t>
        </is>
      </c>
      <c r="F1823" t="inlineStr">
        <is>
          <t>A057D137</t>
        </is>
      </c>
      <c r="G1823" t="inlineStr">
        <is>
          <t>EPA17-COUPLER</t>
        </is>
      </c>
      <c r="H1823" t="n">
        <v>1</v>
      </c>
      <c r="I1823" t="inlineStr">
        <is>
          <t>RAW MATERIAL</t>
        </is>
      </c>
      <c r="J1823" t="inlineStr">
        <is>
          <t>Active</t>
        </is>
      </c>
      <c r="L1823" t="n">
        <v>160</v>
      </c>
      <c r="M1823" t="n">
        <v>1</v>
      </c>
      <c r="Q1823" t="inlineStr">
        <is>
          <t>EA</t>
        </is>
      </c>
      <c r="R1823" t="inlineStr">
        <is>
          <t>Item</t>
        </is>
      </c>
      <c r="S1823" t="n">
        <v>1</v>
      </c>
      <c r="T1823" t="n">
        <v>100</v>
      </c>
      <c r="U1823" t="n">
        <v>1</v>
      </c>
      <c r="V1823" t="n">
        <v>1</v>
      </c>
      <c r="W1823" t="inlineStr">
        <is>
          <t>Date</t>
        </is>
      </c>
      <c r="Z1823" s="153" t="n">
        <v>45113.91662037037</v>
      </c>
      <c r="AB1823" t="inlineStr">
        <is>
          <t>*</t>
        </is>
      </c>
      <c r="AD1823" t="inlineStr">
        <is>
          <t>Assembly Pull</t>
        </is>
      </c>
      <c r="AE1823" t="inlineStr">
        <is>
          <t>M1200</t>
        </is>
      </c>
      <c r="AI1823" t="n">
        <v>1</v>
      </c>
      <c r="AK1823" t="n">
        <v>1</v>
      </c>
      <c r="AL1823" t="n">
        <v>10</v>
      </c>
      <c r="AN1823" t="n">
        <v>0</v>
      </c>
      <c r="AO1823" t="n">
        <v>12</v>
      </c>
      <c r="AU1823" t="inlineStr">
        <is>
          <t>None</t>
        </is>
      </c>
      <c r="AV1823" t="inlineStr">
        <is>
          <t>*</t>
        </is>
      </c>
    </row>
    <row r="1824" ht="14.25" customHeight="1" s="152">
      <c r="A1824" t="inlineStr">
        <is>
          <t>SCR</t>
        </is>
      </c>
      <c r="B1824" t="n">
        <v>2</v>
      </c>
      <c r="C1824" t="inlineStr">
        <is>
          <t>A068N089-00</t>
        </is>
      </c>
      <c r="D1824" t="inlineStr">
        <is>
          <t>A068N089</t>
        </is>
      </c>
      <c r="E1824" t="inlineStr">
        <is>
          <t xml:space="preserve">            A057D140</t>
        </is>
      </c>
      <c r="F1824" t="inlineStr">
        <is>
          <t>A057D140</t>
        </is>
      </c>
      <c r="G1824" t="inlineStr">
        <is>
          <t>EPA17-COUPLER</t>
        </is>
      </c>
      <c r="H1824" t="n">
        <v>1</v>
      </c>
      <c r="I1824" t="inlineStr">
        <is>
          <t>RAW MATERIAL</t>
        </is>
      </c>
      <c r="J1824" t="inlineStr">
        <is>
          <t>Active</t>
        </is>
      </c>
      <c r="L1824" t="n">
        <v>170</v>
      </c>
      <c r="M1824" t="n">
        <v>1</v>
      </c>
      <c r="Q1824" t="inlineStr">
        <is>
          <t>EA</t>
        </is>
      </c>
      <c r="R1824" t="inlineStr">
        <is>
          <t>Item</t>
        </is>
      </c>
      <c r="S1824" t="n">
        <v>1</v>
      </c>
      <c r="T1824" t="n">
        <v>100</v>
      </c>
      <c r="U1824" t="n">
        <v>1</v>
      </c>
      <c r="V1824" t="n">
        <v>1</v>
      </c>
      <c r="W1824" t="inlineStr">
        <is>
          <t>Date</t>
        </is>
      </c>
      <c r="Z1824" s="153" t="n">
        <v>45113.91664351852</v>
      </c>
      <c r="AB1824" t="inlineStr">
        <is>
          <t>*</t>
        </is>
      </c>
      <c r="AD1824" t="inlineStr">
        <is>
          <t>Assembly Pull</t>
        </is>
      </c>
      <c r="AE1824" t="inlineStr">
        <is>
          <t>M1200</t>
        </is>
      </c>
      <c r="AI1824" t="n">
        <v>1</v>
      </c>
      <c r="AK1824" t="n">
        <v>1</v>
      </c>
      <c r="AL1824" t="n">
        <v>10</v>
      </c>
      <c r="AN1824" t="n">
        <v>0</v>
      </c>
      <c r="AO1824" t="n">
        <v>12</v>
      </c>
      <c r="AU1824" t="inlineStr">
        <is>
          <t>None</t>
        </is>
      </c>
      <c r="AV1824" t="inlineStr">
        <is>
          <t>*</t>
        </is>
      </c>
    </row>
    <row r="1825" ht="14.25" customHeight="1" s="152">
      <c r="A1825" t="inlineStr">
        <is>
          <t>SCR</t>
        </is>
      </c>
      <c r="B1825" t="n">
        <v>2</v>
      </c>
      <c r="C1825" t="inlineStr">
        <is>
          <t>A068N089-00</t>
        </is>
      </c>
      <c r="D1825" t="inlineStr">
        <is>
          <t>A068N089</t>
        </is>
      </c>
      <c r="E1825" t="inlineStr">
        <is>
          <t xml:space="preserve">            A054R839</t>
        </is>
      </c>
      <c r="F1825" t="inlineStr">
        <is>
          <t>A054R839</t>
        </is>
      </c>
      <c r="G1825" t="inlineStr">
        <is>
          <t>EPA17-PIPE COUPLING-OUTLET</t>
        </is>
      </c>
      <c r="H1825" t="n">
        <v>1</v>
      </c>
      <c r="I1825" t="inlineStr">
        <is>
          <t>RAW MATERIAL</t>
        </is>
      </c>
      <c r="J1825" t="inlineStr">
        <is>
          <t>Active</t>
        </is>
      </c>
      <c r="L1825" t="n">
        <v>180</v>
      </c>
      <c r="M1825" t="n">
        <v>1</v>
      </c>
      <c r="Q1825" t="inlineStr">
        <is>
          <t>EA</t>
        </is>
      </c>
      <c r="R1825" t="inlineStr">
        <is>
          <t>Item</t>
        </is>
      </c>
      <c r="S1825" t="n">
        <v>1</v>
      </c>
      <c r="T1825" t="n">
        <v>100</v>
      </c>
      <c r="U1825" t="n">
        <v>1</v>
      </c>
      <c r="V1825" t="n">
        <v>1</v>
      </c>
      <c r="W1825" t="inlineStr">
        <is>
          <t>Date</t>
        </is>
      </c>
      <c r="Z1825" s="153" t="n">
        <v>45113.91666666666</v>
      </c>
      <c r="AB1825" t="inlineStr">
        <is>
          <t>*</t>
        </is>
      </c>
      <c r="AD1825" t="inlineStr">
        <is>
          <t>Assembly Pull</t>
        </is>
      </c>
      <c r="AE1825" t="inlineStr">
        <is>
          <t>M1200</t>
        </is>
      </c>
      <c r="AI1825" t="n">
        <v>1</v>
      </c>
      <c r="AK1825" t="n">
        <v>1</v>
      </c>
      <c r="AL1825" t="n">
        <v>10</v>
      </c>
      <c r="AN1825" t="n">
        <v>0</v>
      </c>
      <c r="AO1825" t="n">
        <v>12</v>
      </c>
      <c r="AU1825" t="inlineStr">
        <is>
          <t>None</t>
        </is>
      </c>
      <c r="AV1825" t="inlineStr">
        <is>
          <t>*</t>
        </is>
      </c>
    </row>
    <row r="1826" ht="14.25" customHeight="1" s="152">
      <c r="A1826" t="inlineStr">
        <is>
          <t>SCR</t>
        </is>
      </c>
      <c r="B1826" t="n">
        <v>1</v>
      </c>
      <c r="C1826" t="inlineStr">
        <is>
          <t>A068N091-00</t>
        </is>
      </c>
      <c r="D1826" t="inlineStr">
        <is>
          <t>A068N091</t>
        </is>
      </c>
      <c r="E1826" t="inlineStr">
        <is>
          <t xml:space="preserve">    -  A068N091P</t>
        </is>
      </c>
      <c r="F1826" t="inlineStr">
        <is>
          <t>A068N091</t>
        </is>
      </c>
      <c r="G1826" t="inlineStr">
        <is>
          <t>GHG21-OUTLET SUB MODULE-EO</t>
        </is>
      </c>
      <c r="H1826" t="n">
        <v>1</v>
      </c>
      <c r="I1826" t="inlineStr">
        <is>
          <t>PHANTOM</t>
        </is>
      </c>
      <c r="J1826" t="inlineStr">
        <is>
          <t>PHANTOM</t>
        </is>
      </c>
      <c r="L1826" t="n">
        <v>10</v>
      </c>
      <c r="M1826" t="n">
        <v>1</v>
      </c>
      <c r="Q1826" t="inlineStr">
        <is>
          <t>EA</t>
        </is>
      </c>
      <c r="R1826" t="inlineStr">
        <is>
          <t>Item</t>
        </is>
      </c>
      <c r="S1826" t="n">
        <v>1</v>
      </c>
      <c r="T1826" t="n">
        <v>100</v>
      </c>
      <c r="U1826" t="n">
        <v>1</v>
      </c>
      <c r="V1826" t="n">
        <v>1</v>
      </c>
      <c r="W1826" t="inlineStr">
        <is>
          <t>Date</t>
        </is>
      </c>
      <c r="Z1826" s="153" t="n">
        <v>44719.66383101852</v>
      </c>
      <c r="AB1826" t="inlineStr">
        <is>
          <t>*</t>
        </is>
      </c>
      <c r="AD1826" t="inlineStr">
        <is>
          <t>Phantom</t>
        </is>
      </c>
      <c r="AI1826" t="n">
        <v>1</v>
      </c>
      <c r="AK1826" t="n">
        <v>1</v>
      </c>
      <c r="AL1826" t="n">
        <v>0</v>
      </c>
      <c r="AN1826" t="n">
        <v>2</v>
      </c>
      <c r="AO1826" t="n">
        <v>83</v>
      </c>
      <c r="AU1826" t="inlineStr">
        <is>
          <t>None</t>
        </is>
      </c>
    </row>
    <row r="1827" ht="14.25" customHeight="1" s="152">
      <c r="A1827" t="inlineStr">
        <is>
          <t>SCR</t>
        </is>
      </c>
      <c r="B1827" t="n">
        <v>2</v>
      </c>
      <c r="C1827" t="inlineStr">
        <is>
          <t>A068N091-00</t>
        </is>
      </c>
      <c r="D1827" t="inlineStr">
        <is>
          <t>A068N091</t>
        </is>
      </c>
      <c r="E1827" t="inlineStr">
        <is>
          <t xml:space="preserve">        -  A055R069</t>
        </is>
      </c>
      <c r="F1827" t="inlineStr">
        <is>
          <t>A055R069</t>
        </is>
      </c>
      <c r="G1827" t="inlineStr">
        <is>
          <t>EPA17-SCR CAT MODULE</t>
        </is>
      </c>
      <c r="H1827" t="n">
        <v>1</v>
      </c>
      <c r="I1827" t="inlineStr">
        <is>
          <t>SUB ASSEMBLY</t>
        </is>
      </c>
      <c r="J1827" t="inlineStr">
        <is>
          <t>Active</t>
        </is>
      </c>
      <c r="L1827" t="n">
        <v>20</v>
      </c>
      <c r="M1827" t="n">
        <v>1</v>
      </c>
      <c r="Q1827" t="inlineStr">
        <is>
          <t>EA</t>
        </is>
      </c>
      <c r="R1827" t="inlineStr">
        <is>
          <t>Item</t>
        </is>
      </c>
      <c r="S1827" t="n">
        <v>1</v>
      </c>
      <c r="T1827" t="n">
        <v>100</v>
      </c>
      <c r="U1827" t="n">
        <v>1</v>
      </c>
      <c r="V1827" t="n">
        <v>1</v>
      </c>
      <c r="W1827" t="inlineStr">
        <is>
          <t>Date</t>
        </is>
      </c>
      <c r="Z1827" s="153" t="n">
        <v>44719.66383101852</v>
      </c>
      <c r="AB1827" t="inlineStr">
        <is>
          <t>*</t>
        </is>
      </c>
      <c r="AD1827" t="inlineStr">
        <is>
          <t>Assembly Pull</t>
        </is>
      </c>
      <c r="AE1827" t="inlineStr">
        <is>
          <t>M1200</t>
        </is>
      </c>
      <c r="AI1827" t="n">
        <v>1</v>
      </c>
      <c r="AK1827" t="n">
        <v>1</v>
      </c>
      <c r="AL1827" t="n">
        <v>1</v>
      </c>
      <c r="AN1827" t="n">
        <v>2</v>
      </c>
      <c r="AO1827" t="n">
        <v>83</v>
      </c>
      <c r="AU1827" t="inlineStr">
        <is>
          <t>None</t>
        </is>
      </c>
      <c r="AV1827" t="inlineStr">
        <is>
          <t>*</t>
        </is>
      </c>
    </row>
    <row r="1828" ht="14.25" customHeight="1" s="152">
      <c r="A1828" t="inlineStr">
        <is>
          <t>SCR</t>
        </is>
      </c>
      <c r="B1828" t="n">
        <v>3</v>
      </c>
      <c r="C1828" t="inlineStr">
        <is>
          <t>A068N091-00</t>
        </is>
      </c>
      <c r="D1828" t="inlineStr">
        <is>
          <t>A068N091</t>
        </is>
      </c>
      <c r="E1828" t="inlineStr">
        <is>
          <t xml:space="preserve">            -  A052E537</t>
        </is>
      </c>
      <c r="F1828" t="inlineStr">
        <is>
          <t>A052E537</t>
        </is>
      </c>
      <c r="G1828" t="inlineStr">
        <is>
          <t>EPA17-SCR BODY</t>
        </is>
      </c>
      <c r="H1828" t="n">
        <v>1</v>
      </c>
      <c r="I1828" t="inlineStr">
        <is>
          <t>SUB ASSEMBLY</t>
        </is>
      </c>
      <c r="J1828" t="inlineStr">
        <is>
          <t>Active</t>
        </is>
      </c>
      <c r="L1828" t="n">
        <v>10</v>
      </c>
      <c r="M1828" t="n">
        <v>1</v>
      </c>
      <c r="Q1828" t="inlineStr">
        <is>
          <t>EA</t>
        </is>
      </c>
      <c r="R1828" t="inlineStr">
        <is>
          <t>Item</t>
        </is>
      </c>
      <c r="S1828" t="n">
        <v>1</v>
      </c>
      <c r="T1828" t="n">
        <v>100</v>
      </c>
      <c r="U1828" t="n">
        <v>1</v>
      </c>
      <c r="V1828" t="n">
        <v>1</v>
      </c>
      <c r="W1828" t="inlineStr">
        <is>
          <t>Date</t>
        </is>
      </c>
      <c r="Z1828" s="153" t="n">
        <v>44719.66383101852</v>
      </c>
      <c r="AB1828" t="inlineStr">
        <is>
          <t>*</t>
        </is>
      </c>
      <c r="AD1828" t="inlineStr">
        <is>
          <t>Assembly Pull</t>
        </is>
      </c>
      <c r="AE1828" t="inlineStr">
        <is>
          <t>C500</t>
        </is>
      </c>
      <c r="AI1828" t="n">
        <v>1</v>
      </c>
      <c r="AK1828" t="n">
        <v>1</v>
      </c>
      <c r="AL1828" t="n">
        <v>1</v>
      </c>
      <c r="AN1828" t="n">
        <v>1</v>
      </c>
      <c r="AO1828" t="n">
        <v>6</v>
      </c>
      <c r="AU1828" t="inlineStr">
        <is>
          <t>None</t>
        </is>
      </c>
      <c r="AV1828" t="inlineStr">
        <is>
          <t>*</t>
        </is>
      </c>
    </row>
    <row r="1829" ht="14.25" customHeight="1" s="152">
      <c r="A1829" t="inlineStr">
        <is>
          <t>SCR</t>
        </is>
      </c>
      <c r="B1829" t="n">
        <v>4</v>
      </c>
      <c r="C1829" t="inlineStr">
        <is>
          <t>A068N091-00</t>
        </is>
      </c>
      <c r="D1829" t="inlineStr">
        <is>
          <t>A068N091</t>
        </is>
      </c>
      <c r="E1829" t="inlineStr">
        <is>
          <t xml:space="preserve">                    A052E537F</t>
        </is>
      </c>
      <c r="F1829" t="inlineStr">
        <is>
          <t>A052E537</t>
        </is>
      </c>
      <c r="G1829" t="inlineStr">
        <is>
          <t>EPA17-SCR BODY</t>
        </is>
      </c>
      <c r="H1829" t="n">
        <v>1</v>
      </c>
      <c r="I1829" t="inlineStr">
        <is>
          <t>RAW MATERIAL</t>
        </is>
      </c>
      <c r="J1829" t="inlineStr">
        <is>
          <t>Active</t>
        </is>
      </c>
      <c r="L1829" t="n">
        <v>10</v>
      </c>
      <c r="M1829" t="n">
        <v>1</v>
      </c>
      <c r="Q1829" t="inlineStr">
        <is>
          <t>EA</t>
        </is>
      </c>
      <c r="R1829" t="inlineStr">
        <is>
          <t>Item</t>
        </is>
      </c>
      <c r="S1829" t="n">
        <v>1</v>
      </c>
      <c r="T1829" t="n">
        <v>100</v>
      </c>
      <c r="U1829" t="n">
        <v>1</v>
      </c>
      <c r="V1829" t="n">
        <v>1</v>
      </c>
      <c r="W1829" t="inlineStr">
        <is>
          <t>Date</t>
        </is>
      </c>
      <c r="Z1829" s="153" t="n">
        <v>44719.66383101852</v>
      </c>
      <c r="AB1829" t="inlineStr">
        <is>
          <t>*</t>
        </is>
      </c>
      <c r="AD1829" t="inlineStr">
        <is>
          <t>Assembly Pull</t>
        </is>
      </c>
      <c r="AE1829" t="inlineStr">
        <is>
          <t>LSLASER</t>
        </is>
      </c>
      <c r="AI1829" t="n">
        <v>1</v>
      </c>
      <c r="AK1829" t="n">
        <v>1</v>
      </c>
      <c r="AL1829" t="n">
        <v>5</v>
      </c>
      <c r="AN1829" t="n">
        <v>0</v>
      </c>
      <c r="AO1829" t="n">
        <v>5</v>
      </c>
      <c r="AU1829" t="inlineStr">
        <is>
          <t>None</t>
        </is>
      </c>
      <c r="AV1829" t="inlineStr">
        <is>
          <t>*</t>
        </is>
      </c>
    </row>
    <row r="1830" ht="14.25" customHeight="1" s="152">
      <c r="A1830" t="inlineStr">
        <is>
          <t>SCR</t>
        </is>
      </c>
      <c r="B1830" t="n">
        <v>3</v>
      </c>
      <c r="C1830" t="inlineStr">
        <is>
          <t>A068N091-00</t>
        </is>
      </c>
      <c r="D1830" t="inlineStr">
        <is>
          <t>A068N091</t>
        </is>
      </c>
      <c r="E1830" t="inlineStr">
        <is>
          <t xml:space="preserve">            -  A047W706</t>
        </is>
      </c>
      <c r="F1830" t="inlineStr">
        <is>
          <t>A047W706</t>
        </is>
      </c>
      <c r="G1830" t="inlineStr">
        <is>
          <t>EPA17-AMMONIA SLIP CATALYST</t>
        </is>
      </c>
      <c r="H1830" t="n">
        <v>1</v>
      </c>
      <c r="I1830" t="inlineStr">
        <is>
          <t>PHANTOM</t>
        </is>
      </c>
      <c r="J1830" t="inlineStr">
        <is>
          <t>PHANTOM</t>
        </is>
      </c>
      <c r="L1830" t="n">
        <v>20</v>
      </c>
      <c r="M1830" t="n">
        <v>1</v>
      </c>
      <c r="Q1830" t="inlineStr">
        <is>
          <t>EA</t>
        </is>
      </c>
      <c r="R1830" t="inlineStr">
        <is>
          <t>Item</t>
        </is>
      </c>
      <c r="S1830" t="n">
        <v>1</v>
      </c>
      <c r="T1830" t="n">
        <v>100</v>
      </c>
      <c r="U1830" t="n">
        <v>1</v>
      </c>
      <c r="V1830" t="n">
        <v>1</v>
      </c>
      <c r="W1830" t="inlineStr">
        <is>
          <t>Date</t>
        </is>
      </c>
      <c r="Z1830" s="153" t="n">
        <v>44719.66383101852</v>
      </c>
      <c r="AB1830" t="inlineStr">
        <is>
          <t>*</t>
        </is>
      </c>
      <c r="AD1830" t="inlineStr">
        <is>
          <t>Phantom</t>
        </is>
      </c>
      <c r="AI1830" t="n">
        <v>1</v>
      </c>
      <c r="AK1830" t="n">
        <v>1</v>
      </c>
      <c r="AL1830" t="n">
        <v>0</v>
      </c>
      <c r="AN1830" t="n">
        <v>0</v>
      </c>
      <c r="AO1830" t="n">
        <v>82</v>
      </c>
      <c r="AU1830" t="inlineStr">
        <is>
          <t>None</t>
        </is>
      </c>
    </row>
    <row r="1831" ht="14.25" customHeight="1" s="152">
      <c r="A1831" t="inlineStr">
        <is>
          <t>SCR</t>
        </is>
      </c>
      <c r="B1831" t="n">
        <v>4</v>
      </c>
      <c r="C1831" t="inlineStr">
        <is>
          <t>A068N091-00</t>
        </is>
      </c>
      <c r="D1831" t="inlineStr">
        <is>
          <t>A068N091</t>
        </is>
      </c>
      <c r="E1831" t="inlineStr">
        <is>
          <t xml:space="preserve">                    A047W706A</t>
        </is>
      </c>
      <c r="F1831" t="inlineStr">
        <is>
          <t>A047W706</t>
        </is>
      </c>
      <c r="G1831" t="inlineStr">
        <is>
          <t>EPA17-AMMONIA SLIP CATALYST</t>
        </is>
      </c>
      <c r="H1831" t="n">
        <v>1</v>
      </c>
      <c r="I1831" t="inlineStr">
        <is>
          <t>RAW MATERIAL</t>
        </is>
      </c>
      <c r="J1831" t="inlineStr">
        <is>
          <t>Active</t>
        </is>
      </c>
      <c r="L1831" t="n">
        <v>10</v>
      </c>
      <c r="M1831" t="n">
        <v>1</v>
      </c>
      <c r="Q1831" t="inlineStr">
        <is>
          <t>EA</t>
        </is>
      </c>
      <c r="R1831" t="inlineStr">
        <is>
          <t>Item</t>
        </is>
      </c>
      <c r="S1831" t="n">
        <v>1</v>
      </c>
      <c r="T1831" t="n">
        <v>100</v>
      </c>
      <c r="U1831" t="n">
        <v>1</v>
      </c>
      <c r="V1831" t="n">
        <v>1</v>
      </c>
      <c r="W1831" t="inlineStr">
        <is>
          <t>Date</t>
        </is>
      </c>
      <c r="Z1831" s="153" t="n">
        <v>44719.66383101852</v>
      </c>
      <c r="AB1831" t="inlineStr">
        <is>
          <t>*</t>
        </is>
      </c>
      <c r="AD1831" t="inlineStr">
        <is>
          <t>Assembly Pull</t>
        </is>
      </c>
      <c r="AE1831" t="inlineStr">
        <is>
          <t>C500</t>
        </is>
      </c>
      <c r="AI1831" t="n">
        <v>1</v>
      </c>
      <c r="AK1831" t="n">
        <v>1</v>
      </c>
      <c r="AL1831" t="n">
        <v>10</v>
      </c>
      <c r="AN1831" t="n">
        <v>0</v>
      </c>
      <c r="AO1831" t="n">
        <v>12</v>
      </c>
      <c r="AU1831" t="inlineStr">
        <is>
          <t>None</t>
        </is>
      </c>
      <c r="AV1831" t="inlineStr">
        <is>
          <t>*</t>
        </is>
      </c>
    </row>
    <row r="1832" ht="14.25" customHeight="1" s="152">
      <c r="A1832" t="inlineStr">
        <is>
          <t>SCR</t>
        </is>
      </c>
      <c r="B1832" t="n">
        <v>4</v>
      </c>
      <c r="C1832" t="inlineStr">
        <is>
          <t>A068N091-00</t>
        </is>
      </c>
      <c r="D1832" t="inlineStr">
        <is>
          <t>A068N091</t>
        </is>
      </c>
      <c r="E1832" t="inlineStr">
        <is>
          <t xml:space="preserve">                    Q196100</t>
        </is>
      </c>
      <c r="F1832" t="inlineStr">
        <is>
          <t>Q196100</t>
        </is>
      </c>
      <c r="G1832" t="inlineStr">
        <is>
          <t>PRECIOUS METAL PLATINUM PER PRINT</t>
        </is>
      </c>
      <c r="H1832" t="n">
        <v>1</v>
      </c>
      <c r="I1832" t="inlineStr">
        <is>
          <t>RAW MATERIAL</t>
        </is>
      </c>
      <c r="J1832" t="inlineStr">
        <is>
          <t>Active</t>
        </is>
      </c>
      <c r="L1832" t="n">
        <v>20</v>
      </c>
      <c r="M1832" t="n">
        <v>1</v>
      </c>
      <c r="Q1832" t="inlineStr">
        <is>
          <t>TZ</t>
        </is>
      </c>
      <c r="R1832" t="inlineStr">
        <is>
          <t>Item</t>
        </is>
      </c>
      <c r="S1832" t="n">
        <v>0.00493</v>
      </c>
      <c r="T1832" t="n">
        <v>100</v>
      </c>
      <c r="U1832" t="n">
        <v>1</v>
      </c>
      <c r="V1832" t="n">
        <v>0.00493</v>
      </c>
      <c r="W1832" t="inlineStr">
        <is>
          <t>Date</t>
        </is>
      </c>
      <c r="Z1832" s="153" t="n">
        <v>44719.66383101852</v>
      </c>
      <c r="AB1832" t="inlineStr">
        <is>
          <t>*</t>
        </is>
      </c>
      <c r="AC1832" t="inlineStr">
        <is>
          <t>MPTBR898</t>
        </is>
      </c>
      <c r="AD1832" t="inlineStr">
        <is>
          <t>Assembly Pull</t>
        </is>
      </c>
      <c r="AE1832" t="inlineStr">
        <is>
          <t>PGM</t>
        </is>
      </c>
      <c r="AI1832" t="n">
        <v>0.00493</v>
      </c>
      <c r="AK1832" t="n">
        <v>1</v>
      </c>
      <c r="AL1832" t="n">
        <v>80</v>
      </c>
      <c r="AN1832" t="n">
        <v>0</v>
      </c>
      <c r="AO1832" t="n">
        <v>82</v>
      </c>
      <c r="AU1832" t="inlineStr">
        <is>
          <t>None</t>
        </is>
      </c>
      <c r="AV1832" t="inlineStr">
        <is>
          <t>*</t>
        </is>
      </c>
    </row>
    <row r="1833" ht="14.25" customHeight="1" s="152">
      <c r="A1833" t="inlineStr">
        <is>
          <t>SCR</t>
        </is>
      </c>
      <c r="B1833" t="n">
        <v>3</v>
      </c>
      <c r="C1833" t="inlineStr">
        <is>
          <t>A068N091-00</t>
        </is>
      </c>
      <c r="D1833" t="inlineStr">
        <is>
          <t>A068N091</t>
        </is>
      </c>
      <c r="E1833" t="inlineStr">
        <is>
          <t xml:space="preserve">                A059B859</t>
        </is>
      </c>
      <c r="F1833" t="inlineStr">
        <is>
          <t>A059B859</t>
        </is>
      </c>
      <c r="G1833" t="inlineStr">
        <is>
          <t>EPA17-MAT, SUBSTRATE</t>
        </is>
      </c>
      <c r="H1833" t="n">
        <v>1</v>
      </c>
      <c r="I1833" t="inlineStr">
        <is>
          <t>RAW MATERIAL</t>
        </is>
      </c>
      <c r="J1833" t="inlineStr">
        <is>
          <t>Active</t>
        </is>
      </c>
      <c r="L1833" t="n">
        <v>32</v>
      </c>
      <c r="M1833" t="n">
        <v>1</v>
      </c>
      <c r="Q1833" t="inlineStr">
        <is>
          <t>EA</t>
        </is>
      </c>
      <c r="R1833" t="inlineStr">
        <is>
          <t>Item</t>
        </is>
      </c>
      <c r="S1833" t="n">
        <v>1</v>
      </c>
      <c r="T1833" t="n">
        <v>100</v>
      </c>
      <c r="U1833" t="n">
        <v>1</v>
      </c>
      <c r="V1833" t="n">
        <v>1</v>
      </c>
      <c r="W1833" t="inlineStr">
        <is>
          <t>Date</t>
        </is>
      </c>
      <c r="Z1833" s="153" t="n">
        <v>44719.66383101852</v>
      </c>
      <c r="AB1833" t="inlineStr">
        <is>
          <t>*</t>
        </is>
      </c>
      <c r="AC1833" t="inlineStr">
        <is>
          <t>MPTBR193</t>
        </is>
      </c>
      <c r="AD1833" t="inlineStr">
        <is>
          <t>Assembly Pull</t>
        </is>
      </c>
      <c r="AE1833" t="inlineStr">
        <is>
          <t>C500</t>
        </is>
      </c>
      <c r="AI1833" t="n">
        <v>1</v>
      </c>
      <c r="AK1833" t="n">
        <v>1</v>
      </c>
      <c r="AL1833" t="n">
        <v>5</v>
      </c>
      <c r="AN1833" t="n">
        <v>0</v>
      </c>
      <c r="AO1833" t="n">
        <v>7</v>
      </c>
      <c r="AU1833" t="inlineStr">
        <is>
          <t>None</t>
        </is>
      </c>
      <c r="AV1833" t="inlineStr">
        <is>
          <t>*</t>
        </is>
      </c>
    </row>
    <row r="1834" ht="14.25" customHeight="1" s="152">
      <c r="A1834" t="inlineStr">
        <is>
          <t>SCR</t>
        </is>
      </c>
      <c r="B1834" t="n">
        <v>3</v>
      </c>
      <c r="C1834" t="inlineStr">
        <is>
          <t>A068N091-00</t>
        </is>
      </c>
      <c r="D1834" t="inlineStr">
        <is>
          <t>A068N091</t>
        </is>
      </c>
      <c r="E1834" t="inlineStr">
        <is>
          <t xml:space="preserve">                A044T757</t>
        </is>
      </c>
      <c r="F1834" t="inlineStr">
        <is>
          <t>A044T757</t>
        </is>
      </c>
      <c r="G1834" t="inlineStr">
        <is>
          <t>EPA17-Substrate flow through</t>
        </is>
      </c>
      <c r="H1834" t="n">
        <v>1</v>
      </c>
      <c r="I1834" t="inlineStr">
        <is>
          <t>RAW MATERIAL</t>
        </is>
      </c>
      <c r="J1834" t="inlineStr">
        <is>
          <t>Active</t>
        </is>
      </c>
      <c r="L1834" t="n">
        <v>40</v>
      </c>
      <c r="M1834" t="n">
        <v>1</v>
      </c>
      <c r="Q1834" t="inlineStr">
        <is>
          <t>EA</t>
        </is>
      </c>
      <c r="R1834" t="inlineStr">
        <is>
          <t>Item</t>
        </is>
      </c>
      <c r="S1834" t="n">
        <v>1</v>
      </c>
      <c r="T1834" t="n">
        <v>100</v>
      </c>
      <c r="U1834" t="n">
        <v>1</v>
      </c>
      <c r="V1834" t="n">
        <v>1</v>
      </c>
      <c r="W1834" t="inlineStr">
        <is>
          <t>Date</t>
        </is>
      </c>
      <c r="Z1834" s="153" t="n">
        <v>44719.66383101852</v>
      </c>
      <c r="AB1834" t="inlineStr">
        <is>
          <t>*</t>
        </is>
      </c>
      <c r="AD1834" t="inlineStr">
        <is>
          <t>Assembly Pull</t>
        </is>
      </c>
      <c r="AE1834" t="inlineStr">
        <is>
          <t>C500</t>
        </is>
      </c>
      <c r="AI1834" t="n">
        <v>1</v>
      </c>
      <c r="AK1834" t="n">
        <v>1</v>
      </c>
      <c r="AL1834" t="n">
        <v>10</v>
      </c>
      <c r="AN1834" t="n">
        <v>0</v>
      </c>
      <c r="AO1834" t="n">
        <v>12</v>
      </c>
      <c r="AU1834" t="inlineStr">
        <is>
          <t>None</t>
        </is>
      </c>
      <c r="AV1834" t="inlineStr">
        <is>
          <t>*</t>
        </is>
      </c>
    </row>
    <row r="1835" ht="14.25" customHeight="1" s="152">
      <c r="A1835" t="inlineStr">
        <is>
          <t>SCR</t>
        </is>
      </c>
      <c r="B1835" t="n">
        <v>3</v>
      </c>
      <c r="C1835" t="inlineStr">
        <is>
          <t>A068N091-00</t>
        </is>
      </c>
      <c r="D1835" t="inlineStr">
        <is>
          <t>A068N091</t>
        </is>
      </c>
      <c r="E1835" t="inlineStr">
        <is>
          <t xml:space="preserve">                A059B851</t>
        </is>
      </c>
      <c r="F1835" t="inlineStr">
        <is>
          <t>A059B851</t>
        </is>
      </c>
      <c r="G1835" t="inlineStr">
        <is>
          <t>EPA17-MAT, SUBSTRATE</t>
        </is>
      </c>
      <c r="H1835" t="n">
        <v>1</v>
      </c>
      <c r="I1835" t="inlineStr">
        <is>
          <t>RAW MATERIAL</t>
        </is>
      </c>
      <c r="J1835" t="inlineStr">
        <is>
          <t>Active</t>
        </is>
      </c>
      <c r="L1835" t="n">
        <v>52</v>
      </c>
      <c r="M1835" t="n">
        <v>1</v>
      </c>
      <c r="Q1835" t="inlineStr">
        <is>
          <t>EA</t>
        </is>
      </c>
      <c r="R1835" t="inlineStr">
        <is>
          <t>Item</t>
        </is>
      </c>
      <c r="S1835" t="n">
        <v>1</v>
      </c>
      <c r="T1835" t="n">
        <v>100</v>
      </c>
      <c r="U1835" t="n">
        <v>1</v>
      </c>
      <c r="V1835" t="n">
        <v>1</v>
      </c>
      <c r="W1835" t="inlineStr">
        <is>
          <t>Date</t>
        </is>
      </c>
      <c r="Z1835" s="153" t="n">
        <v>44719.66383101852</v>
      </c>
      <c r="AB1835" t="inlineStr">
        <is>
          <t>*</t>
        </is>
      </c>
      <c r="AC1835" t="inlineStr">
        <is>
          <t>MPTBR193</t>
        </is>
      </c>
      <c r="AD1835" t="inlineStr">
        <is>
          <t>Assembly Pull</t>
        </is>
      </c>
      <c r="AE1835" t="inlineStr">
        <is>
          <t>C500</t>
        </is>
      </c>
      <c r="AI1835" t="n">
        <v>1</v>
      </c>
      <c r="AK1835" t="n">
        <v>1</v>
      </c>
      <c r="AL1835" t="n">
        <v>5</v>
      </c>
      <c r="AN1835" t="n">
        <v>0</v>
      </c>
      <c r="AO1835" t="n">
        <v>7</v>
      </c>
      <c r="AU1835" t="inlineStr">
        <is>
          <t>None</t>
        </is>
      </c>
      <c r="AV1835" t="inlineStr">
        <is>
          <t>*</t>
        </is>
      </c>
    </row>
    <row r="1836" ht="14.25" customHeight="1" s="152">
      <c r="A1836" t="inlineStr">
        <is>
          <t>SCR</t>
        </is>
      </c>
      <c r="B1836" t="n">
        <v>2</v>
      </c>
      <c r="C1836" t="inlineStr">
        <is>
          <t>A068N091-00</t>
        </is>
      </c>
      <c r="D1836" t="inlineStr">
        <is>
          <t>A068N091</t>
        </is>
      </c>
      <c r="E1836" t="inlineStr">
        <is>
          <t xml:space="preserve">            A052K016</t>
        </is>
      </c>
      <c r="F1836" t="inlineStr">
        <is>
          <t>A052K016</t>
        </is>
      </c>
      <c r="G1836" t="inlineStr">
        <is>
          <t>EPA17-HEAT SHIELD</t>
        </is>
      </c>
      <c r="H1836" t="n">
        <v>1</v>
      </c>
      <c r="I1836" t="inlineStr">
        <is>
          <t>RAW MATERIAL</t>
        </is>
      </c>
      <c r="J1836" t="inlineStr">
        <is>
          <t>Active</t>
        </is>
      </c>
      <c r="L1836" t="n">
        <v>40</v>
      </c>
      <c r="M1836" t="n">
        <v>1</v>
      </c>
      <c r="Q1836" t="inlineStr">
        <is>
          <t>EA</t>
        </is>
      </c>
      <c r="R1836" t="inlineStr">
        <is>
          <t>Item</t>
        </is>
      </c>
      <c r="S1836" t="n">
        <v>4</v>
      </c>
      <c r="T1836" t="n">
        <v>100</v>
      </c>
      <c r="U1836" t="n">
        <v>1</v>
      </c>
      <c r="V1836" t="n">
        <v>4</v>
      </c>
      <c r="W1836" t="inlineStr">
        <is>
          <t>Date</t>
        </is>
      </c>
      <c r="Z1836" s="153" t="n">
        <v>44719.66383101852</v>
      </c>
      <c r="AB1836" t="inlineStr">
        <is>
          <t>*</t>
        </is>
      </c>
      <c r="AD1836" t="inlineStr">
        <is>
          <t>Assembly Pull</t>
        </is>
      </c>
      <c r="AE1836" t="inlineStr">
        <is>
          <t>MFRJ KITS</t>
        </is>
      </c>
      <c r="AI1836" t="n">
        <v>4</v>
      </c>
      <c r="AK1836" t="n">
        <v>1</v>
      </c>
      <c r="AL1836" t="n">
        <v>20</v>
      </c>
      <c r="AN1836" t="n">
        <v>0</v>
      </c>
      <c r="AO1836" t="n">
        <v>22</v>
      </c>
      <c r="AU1836" t="inlineStr">
        <is>
          <t>None</t>
        </is>
      </c>
      <c r="AV1836" t="inlineStr">
        <is>
          <t>*</t>
        </is>
      </c>
    </row>
    <row r="1837" ht="14.25" customHeight="1" s="152">
      <c r="A1837" t="inlineStr">
        <is>
          <t>SCR</t>
        </is>
      </c>
      <c r="B1837" t="n">
        <v>2</v>
      </c>
      <c r="C1837" t="inlineStr">
        <is>
          <t>A068N091-00</t>
        </is>
      </c>
      <c r="D1837" t="inlineStr">
        <is>
          <t>A068N091</t>
        </is>
      </c>
      <c r="E1837" t="inlineStr">
        <is>
          <t xml:space="preserve">            A055H632</t>
        </is>
      </c>
      <c r="F1837" t="inlineStr">
        <is>
          <t>A055H632</t>
        </is>
      </c>
      <c r="G1837" t="inlineStr">
        <is>
          <t>EPA17-INSULATION</t>
        </is>
      </c>
      <c r="H1837" t="n">
        <v>1</v>
      </c>
      <c r="I1837" t="inlineStr">
        <is>
          <t>RAW MATERIAL</t>
        </is>
      </c>
      <c r="J1837" t="inlineStr">
        <is>
          <t>Active</t>
        </is>
      </c>
      <c r="L1837" t="n">
        <v>50</v>
      </c>
      <c r="M1837" t="n">
        <v>1</v>
      </c>
      <c r="Q1837" t="inlineStr">
        <is>
          <t>EA</t>
        </is>
      </c>
      <c r="R1837" t="inlineStr">
        <is>
          <t>Item</t>
        </is>
      </c>
      <c r="S1837" t="n">
        <v>2</v>
      </c>
      <c r="T1837" t="n">
        <v>100</v>
      </c>
      <c r="U1837" t="n">
        <v>1</v>
      </c>
      <c r="V1837" t="n">
        <v>2</v>
      </c>
      <c r="W1837" t="inlineStr">
        <is>
          <t>Date</t>
        </is>
      </c>
      <c r="Z1837" s="153" t="n">
        <v>44719.66383101852</v>
      </c>
      <c r="AB1837" t="inlineStr">
        <is>
          <t>*</t>
        </is>
      </c>
      <c r="AD1837" t="inlineStr">
        <is>
          <t>Assembly Pull</t>
        </is>
      </c>
      <c r="AE1837" t="inlineStr">
        <is>
          <t>MFRJ KITS</t>
        </is>
      </c>
      <c r="AI1837" t="n">
        <v>2</v>
      </c>
      <c r="AK1837" t="n">
        <v>1</v>
      </c>
      <c r="AL1837" t="n">
        <v>15</v>
      </c>
      <c r="AN1837" t="n">
        <v>0</v>
      </c>
      <c r="AO1837" t="n">
        <v>17</v>
      </c>
      <c r="AU1837" t="inlineStr">
        <is>
          <t>None</t>
        </is>
      </c>
      <c r="AV1837" t="inlineStr">
        <is>
          <t>*</t>
        </is>
      </c>
    </row>
    <row r="1838" ht="14.25" customHeight="1" s="152">
      <c r="A1838" t="inlineStr">
        <is>
          <t>SCR</t>
        </is>
      </c>
      <c r="B1838" t="n">
        <v>2</v>
      </c>
      <c r="C1838" t="inlineStr">
        <is>
          <t>A068N091-00</t>
        </is>
      </c>
      <c r="D1838" t="inlineStr">
        <is>
          <t>A068N091</t>
        </is>
      </c>
      <c r="E1838" t="inlineStr">
        <is>
          <t xml:space="preserve">            A055H633</t>
        </is>
      </c>
      <c r="F1838" t="inlineStr">
        <is>
          <t>A055H633</t>
        </is>
      </c>
      <c r="G1838" t="inlineStr">
        <is>
          <t>EPA17-INSULATION</t>
        </is>
      </c>
      <c r="H1838" t="n">
        <v>1</v>
      </c>
      <c r="I1838" t="inlineStr">
        <is>
          <t>RAW MATERIAL</t>
        </is>
      </c>
      <c r="J1838" t="inlineStr">
        <is>
          <t>Active</t>
        </is>
      </c>
      <c r="L1838" t="n">
        <v>60</v>
      </c>
      <c r="M1838" t="n">
        <v>1</v>
      </c>
      <c r="Q1838" t="inlineStr">
        <is>
          <t>EA</t>
        </is>
      </c>
      <c r="R1838" t="inlineStr">
        <is>
          <t>Item</t>
        </is>
      </c>
      <c r="S1838" t="n">
        <v>2</v>
      </c>
      <c r="T1838" t="n">
        <v>100</v>
      </c>
      <c r="U1838" t="n">
        <v>1</v>
      </c>
      <c r="V1838" t="n">
        <v>2</v>
      </c>
      <c r="W1838" t="inlineStr">
        <is>
          <t>Date</t>
        </is>
      </c>
      <c r="Z1838" s="153" t="n">
        <v>44719.66383101852</v>
      </c>
      <c r="AB1838" t="inlineStr">
        <is>
          <t>*</t>
        </is>
      </c>
      <c r="AD1838" t="inlineStr">
        <is>
          <t>Assembly Pull</t>
        </is>
      </c>
      <c r="AE1838" t="inlineStr">
        <is>
          <t>MFRJ KITS</t>
        </is>
      </c>
      <c r="AI1838" t="n">
        <v>2</v>
      </c>
      <c r="AK1838" t="n">
        <v>1</v>
      </c>
      <c r="AL1838" t="n">
        <v>15</v>
      </c>
      <c r="AN1838" t="n">
        <v>0</v>
      </c>
      <c r="AO1838" t="n">
        <v>17</v>
      </c>
      <c r="AU1838" t="inlineStr">
        <is>
          <t>None</t>
        </is>
      </c>
      <c r="AV1838" t="inlineStr">
        <is>
          <t>*</t>
        </is>
      </c>
    </row>
    <row r="1839" ht="14.25" customHeight="1" s="152">
      <c r="A1839" t="inlineStr">
        <is>
          <t>SCR</t>
        </is>
      </c>
      <c r="B1839" t="n">
        <v>2</v>
      </c>
      <c r="C1839" t="inlineStr">
        <is>
          <t>A068N091-00</t>
        </is>
      </c>
      <c r="D1839" t="inlineStr">
        <is>
          <t>A068N091</t>
        </is>
      </c>
      <c r="E1839" t="inlineStr">
        <is>
          <t xml:space="preserve">            A052K026</t>
        </is>
      </c>
      <c r="F1839" t="inlineStr">
        <is>
          <t>A052K026</t>
        </is>
      </c>
      <c r="G1839" t="inlineStr">
        <is>
          <t>EPA17-INSULATION</t>
        </is>
      </c>
      <c r="H1839" t="n">
        <v>1</v>
      </c>
      <c r="I1839" t="inlineStr">
        <is>
          <t>RAW MATERIAL</t>
        </is>
      </c>
      <c r="J1839" t="inlineStr">
        <is>
          <t>Active</t>
        </is>
      </c>
      <c r="L1839" t="n">
        <v>70</v>
      </c>
      <c r="M1839" t="n">
        <v>1</v>
      </c>
      <c r="Q1839" t="inlineStr">
        <is>
          <t>EA</t>
        </is>
      </c>
      <c r="R1839" t="inlineStr">
        <is>
          <t>Item</t>
        </is>
      </c>
      <c r="S1839" t="n">
        <v>2</v>
      </c>
      <c r="T1839" t="n">
        <v>100</v>
      </c>
      <c r="U1839" t="n">
        <v>1</v>
      </c>
      <c r="V1839" t="n">
        <v>2</v>
      </c>
      <c r="W1839" t="inlineStr">
        <is>
          <t>Date</t>
        </is>
      </c>
      <c r="Z1839" s="153" t="n">
        <v>44719.66383101852</v>
      </c>
      <c r="AB1839" t="inlineStr">
        <is>
          <t>*</t>
        </is>
      </c>
      <c r="AD1839" t="inlineStr">
        <is>
          <t>Assembly Pull</t>
        </is>
      </c>
      <c r="AE1839" t="inlineStr">
        <is>
          <t>MFRJ KITS</t>
        </is>
      </c>
      <c r="AI1839" t="n">
        <v>2</v>
      </c>
      <c r="AK1839" t="n">
        <v>1</v>
      </c>
      <c r="AL1839" t="n">
        <v>15</v>
      </c>
      <c r="AN1839" t="n">
        <v>0</v>
      </c>
      <c r="AO1839" t="n">
        <v>17</v>
      </c>
      <c r="AU1839" t="inlineStr">
        <is>
          <t>None</t>
        </is>
      </c>
      <c r="AV1839" t="inlineStr">
        <is>
          <t>*</t>
        </is>
      </c>
    </row>
    <row r="1840" ht="14.25" customHeight="1" s="152">
      <c r="A1840" t="inlineStr">
        <is>
          <t>SCR</t>
        </is>
      </c>
      <c r="B1840" t="n">
        <v>2</v>
      </c>
      <c r="C1840" t="inlineStr">
        <is>
          <t>A068N091-00</t>
        </is>
      </c>
      <c r="D1840" t="inlineStr">
        <is>
          <t>A068N091</t>
        </is>
      </c>
      <c r="E1840" t="inlineStr">
        <is>
          <t xml:space="preserve">            A049Y703</t>
        </is>
      </c>
      <c r="F1840" t="inlineStr">
        <is>
          <t>A049Y703</t>
        </is>
      </c>
      <c r="G1840" t="inlineStr">
        <is>
          <t>EPA17-INSULATION</t>
        </is>
      </c>
      <c r="H1840" t="n">
        <v>1</v>
      </c>
      <c r="I1840" t="inlineStr">
        <is>
          <t>RAW MATERIAL</t>
        </is>
      </c>
      <c r="J1840" t="inlineStr">
        <is>
          <t>Active</t>
        </is>
      </c>
      <c r="L1840" t="n">
        <v>80</v>
      </c>
      <c r="M1840" t="n">
        <v>1</v>
      </c>
      <c r="Q1840" t="inlineStr">
        <is>
          <t>EA</t>
        </is>
      </c>
      <c r="R1840" t="inlineStr">
        <is>
          <t>Item</t>
        </is>
      </c>
      <c r="S1840" t="n">
        <v>2</v>
      </c>
      <c r="T1840" t="n">
        <v>100</v>
      </c>
      <c r="U1840" t="n">
        <v>1</v>
      </c>
      <c r="V1840" t="n">
        <v>2</v>
      </c>
      <c r="W1840" t="inlineStr">
        <is>
          <t>Date</t>
        </is>
      </c>
      <c r="Z1840" s="153" t="n">
        <v>44719.66383101852</v>
      </c>
      <c r="AB1840" t="inlineStr">
        <is>
          <t>*</t>
        </is>
      </c>
      <c r="AD1840" t="inlineStr">
        <is>
          <t>Assembly Pull</t>
        </is>
      </c>
      <c r="AE1840" t="inlineStr">
        <is>
          <t>MFRJ KITS</t>
        </is>
      </c>
      <c r="AI1840" t="n">
        <v>2</v>
      </c>
      <c r="AK1840" t="n">
        <v>1</v>
      </c>
      <c r="AL1840" t="n">
        <v>15</v>
      </c>
      <c r="AN1840" t="n">
        <v>0</v>
      </c>
      <c r="AO1840" t="n">
        <v>17</v>
      </c>
      <c r="AU1840" t="inlineStr">
        <is>
          <t>None</t>
        </is>
      </c>
      <c r="AV1840" t="inlineStr">
        <is>
          <t>*</t>
        </is>
      </c>
    </row>
    <row r="1841" ht="14.25" customHeight="1" s="152">
      <c r="A1841" t="inlineStr">
        <is>
          <t>SCR</t>
        </is>
      </c>
      <c r="B1841" t="n">
        <v>2</v>
      </c>
      <c r="C1841" t="inlineStr">
        <is>
          <t>A068N091-00</t>
        </is>
      </c>
      <c r="D1841" t="inlineStr">
        <is>
          <t>A068N091</t>
        </is>
      </c>
      <c r="E1841" t="inlineStr">
        <is>
          <t xml:space="preserve">            A058F354</t>
        </is>
      </c>
      <c r="F1841" t="inlineStr">
        <is>
          <t>A058F354</t>
        </is>
      </c>
      <c r="G1841" t="inlineStr">
        <is>
          <t>EPA17-HEAT SHIELD</t>
        </is>
      </c>
      <c r="H1841" t="n">
        <v>1</v>
      </c>
      <c r="I1841" t="inlineStr">
        <is>
          <t>RAW MATERIAL</t>
        </is>
      </c>
      <c r="J1841" t="inlineStr">
        <is>
          <t>Active</t>
        </is>
      </c>
      <c r="L1841" t="n">
        <v>90</v>
      </c>
      <c r="M1841" t="n">
        <v>1</v>
      </c>
      <c r="Q1841" t="inlineStr">
        <is>
          <t>EA</t>
        </is>
      </c>
      <c r="R1841" t="inlineStr">
        <is>
          <t>Item</t>
        </is>
      </c>
      <c r="S1841" t="n">
        <v>1</v>
      </c>
      <c r="T1841" t="n">
        <v>100</v>
      </c>
      <c r="U1841" t="n">
        <v>1</v>
      </c>
      <c r="V1841" t="n">
        <v>1</v>
      </c>
      <c r="W1841" t="inlineStr">
        <is>
          <t>Date</t>
        </is>
      </c>
      <c r="Z1841" s="153" t="n">
        <v>44719.66383101852</v>
      </c>
      <c r="AB1841" t="inlineStr">
        <is>
          <t>*</t>
        </is>
      </c>
      <c r="AD1841" t="inlineStr">
        <is>
          <t>Assembly Pull</t>
        </is>
      </c>
      <c r="AE1841" t="inlineStr">
        <is>
          <t>MFRJ KITS</t>
        </is>
      </c>
      <c r="AI1841" t="n">
        <v>1</v>
      </c>
      <c r="AK1841" t="n">
        <v>1</v>
      </c>
      <c r="AL1841" t="n">
        <v>20</v>
      </c>
      <c r="AN1841" t="n">
        <v>0</v>
      </c>
      <c r="AO1841" t="n">
        <v>22</v>
      </c>
      <c r="AU1841" t="inlineStr">
        <is>
          <t>None</t>
        </is>
      </c>
      <c r="AV1841" t="inlineStr">
        <is>
          <t>*</t>
        </is>
      </c>
    </row>
    <row r="1842" ht="14.25" customHeight="1" s="152">
      <c r="A1842" t="inlineStr">
        <is>
          <t>SCR</t>
        </is>
      </c>
      <c r="B1842" t="n">
        <v>2</v>
      </c>
      <c r="C1842" t="inlineStr">
        <is>
          <t>A068N091-00</t>
        </is>
      </c>
      <c r="D1842" t="inlineStr">
        <is>
          <t>A068N091</t>
        </is>
      </c>
      <c r="E1842" t="inlineStr">
        <is>
          <t xml:space="preserve">            A055D033</t>
        </is>
      </c>
      <c r="F1842" t="inlineStr">
        <is>
          <t>A055D033</t>
        </is>
      </c>
      <c r="G1842" t="inlineStr">
        <is>
          <t>EPA17-HEAT SHIELD</t>
        </is>
      </c>
      <c r="H1842" t="n">
        <v>1</v>
      </c>
      <c r="I1842" t="inlineStr">
        <is>
          <t>RAW MATERIAL</t>
        </is>
      </c>
      <c r="J1842" t="inlineStr">
        <is>
          <t>Active</t>
        </is>
      </c>
      <c r="L1842" t="n">
        <v>100</v>
      </c>
      <c r="M1842" t="n">
        <v>1</v>
      </c>
      <c r="Q1842" t="inlineStr">
        <is>
          <t>EA</t>
        </is>
      </c>
      <c r="R1842" t="inlineStr">
        <is>
          <t>Item</t>
        </is>
      </c>
      <c r="S1842" t="n">
        <v>1</v>
      </c>
      <c r="T1842" t="n">
        <v>100</v>
      </c>
      <c r="U1842" t="n">
        <v>1</v>
      </c>
      <c r="V1842" t="n">
        <v>1</v>
      </c>
      <c r="W1842" t="inlineStr">
        <is>
          <t>Date</t>
        </is>
      </c>
      <c r="Z1842" s="153" t="n">
        <v>44719.66383101852</v>
      </c>
      <c r="AB1842" t="inlineStr">
        <is>
          <t>*</t>
        </is>
      </c>
      <c r="AD1842" t="inlineStr">
        <is>
          <t>Assembly Pull</t>
        </is>
      </c>
      <c r="AE1842" t="inlineStr">
        <is>
          <t>MFRJ KITS</t>
        </is>
      </c>
      <c r="AI1842" t="n">
        <v>1</v>
      </c>
      <c r="AK1842" t="n">
        <v>1</v>
      </c>
      <c r="AL1842" t="n">
        <v>20</v>
      </c>
      <c r="AN1842" t="n">
        <v>0</v>
      </c>
      <c r="AO1842" t="n">
        <v>22</v>
      </c>
      <c r="AU1842" t="inlineStr">
        <is>
          <t>None</t>
        </is>
      </c>
      <c r="AV1842" t="inlineStr">
        <is>
          <t>*</t>
        </is>
      </c>
    </row>
    <row r="1843" ht="14.25" customHeight="1" s="152">
      <c r="A1843" t="inlineStr">
        <is>
          <t>SCR</t>
        </is>
      </c>
      <c r="B1843" t="n">
        <v>2</v>
      </c>
      <c r="C1843" t="inlineStr">
        <is>
          <t>A068N091-00</t>
        </is>
      </c>
      <c r="D1843" t="inlineStr">
        <is>
          <t>A068N091</t>
        </is>
      </c>
      <c r="E1843" t="inlineStr">
        <is>
          <t xml:space="preserve">            A030J203</t>
        </is>
      </c>
      <c r="F1843" t="inlineStr">
        <is>
          <t>A030J203</t>
        </is>
      </c>
      <c r="G1843" t="inlineStr">
        <is>
          <t>LIFT HOOK- BRACKET SUPPORT</t>
        </is>
      </c>
      <c r="H1843" t="n">
        <v>1</v>
      </c>
      <c r="I1843" t="inlineStr">
        <is>
          <t>RAW MATERIAL</t>
        </is>
      </c>
      <c r="J1843" t="inlineStr">
        <is>
          <t>Active</t>
        </is>
      </c>
      <c r="L1843" t="n">
        <v>110</v>
      </c>
      <c r="M1843" t="n">
        <v>1</v>
      </c>
      <c r="Q1843" t="inlineStr">
        <is>
          <t>EA</t>
        </is>
      </c>
      <c r="R1843" t="inlineStr">
        <is>
          <t>Item</t>
        </is>
      </c>
      <c r="S1843" t="n">
        <v>2</v>
      </c>
      <c r="T1843" t="n">
        <v>100</v>
      </c>
      <c r="U1843" t="n">
        <v>1</v>
      </c>
      <c r="V1843" t="n">
        <v>2</v>
      </c>
      <c r="W1843" t="inlineStr">
        <is>
          <t>Date</t>
        </is>
      </c>
      <c r="Z1843" s="153" t="n">
        <v>44719.66383101852</v>
      </c>
      <c r="AB1843" t="inlineStr">
        <is>
          <t>*</t>
        </is>
      </c>
      <c r="AD1843" t="inlineStr">
        <is>
          <t>Assembly Pull</t>
        </is>
      </c>
      <c r="AE1843" t="inlineStr">
        <is>
          <t>M1200</t>
        </is>
      </c>
      <c r="AI1843" t="n">
        <v>2</v>
      </c>
      <c r="AK1843" t="n">
        <v>1</v>
      </c>
      <c r="AL1843" t="n">
        <v>10</v>
      </c>
      <c r="AN1843" t="n">
        <v>0</v>
      </c>
      <c r="AO1843" t="n">
        <v>12</v>
      </c>
      <c r="AU1843" t="inlineStr">
        <is>
          <t>None</t>
        </is>
      </c>
      <c r="AV1843" t="inlineStr">
        <is>
          <t>*</t>
        </is>
      </c>
    </row>
    <row r="1844" ht="14.25" customHeight="1" s="152">
      <c r="A1844" t="inlineStr">
        <is>
          <t>SCR</t>
        </is>
      </c>
      <c r="B1844" t="n">
        <v>2</v>
      </c>
      <c r="C1844" t="inlineStr">
        <is>
          <t>A068N091-00</t>
        </is>
      </c>
      <c r="D1844" t="inlineStr">
        <is>
          <t>A068N091</t>
        </is>
      </c>
      <c r="E1844" t="inlineStr">
        <is>
          <t xml:space="preserve">            A055E017</t>
        </is>
      </c>
      <c r="F1844" t="inlineStr">
        <is>
          <t>A055E017</t>
        </is>
      </c>
      <c r="G1844" t="inlineStr">
        <is>
          <t>EPA17 VERTICAL BODY</t>
        </is>
      </c>
      <c r="H1844" t="n">
        <v>1</v>
      </c>
      <c r="I1844" t="inlineStr">
        <is>
          <t>RAW MATERIAL</t>
        </is>
      </c>
      <c r="J1844" t="inlineStr">
        <is>
          <t>Active</t>
        </is>
      </c>
      <c r="L1844" t="n">
        <v>120</v>
      </c>
      <c r="M1844" t="n">
        <v>1</v>
      </c>
      <c r="Q1844" t="inlineStr">
        <is>
          <t>EA</t>
        </is>
      </c>
      <c r="R1844" t="inlineStr">
        <is>
          <t>Item</t>
        </is>
      </c>
      <c r="S1844" t="n">
        <v>1</v>
      </c>
      <c r="T1844" t="n">
        <v>100</v>
      </c>
      <c r="U1844" t="n">
        <v>1</v>
      </c>
      <c r="V1844" t="n">
        <v>1</v>
      </c>
      <c r="W1844" t="inlineStr">
        <is>
          <t>Date</t>
        </is>
      </c>
      <c r="Z1844" s="153" t="n">
        <v>45113.88601851852</v>
      </c>
      <c r="AB1844" t="inlineStr">
        <is>
          <t>*</t>
        </is>
      </c>
      <c r="AD1844" t="inlineStr">
        <is>
          <t>Assembly Pull</t>
        </is>
      </c>
      <c r="AE1844" t="inlineStr">
        <is>
          <t>MFRJ KITS</t>
        </is>
      </c>
      <c r="AI1844" t="n">
        <v>1</v>
      </c>
      <c r="AK1844" t="n">
        <v>1</v>
      </c>
      <c r="AL1844" t="n">
        <v>20</v>
      </c>
      <c r="AN1844" t="n">
        <v>0</v>
      </c>
      <c r="AO1844" t="n">
        <v>22</v>
      </c>
      <c r="AU1844" t="inlineStr">
        <is>
          <t>None</t>
        </is>
      </c>
      <c r="AV1844" t="inlineStr">
        <is>
          <t>*</t>
        </is>
      </c>
    </row>
    <row r="1845" ht="14.25" customHeight="1" s="152">
      <c r="A1845" t="inlineStr">
        <is>
          <t>SCR</t>
        </is>
      </c>
      <c r="B1845" t="n">
        <v>2</v>
      </c>
      <c r="C1845" t="inlineStr">
        <is>
          <t>A068N091-00</t>
        </is>
      </c>
      <c r="D1845" t="inlineStr">
        <is>
          <t>A068N091</t>
        </is>
      </c>
      <c r="E1845" t="inlineStr">
        <is>
          <t xml:space="preserve">            A062H808</t>
        </is>
      </c>
      <c r="F1845" t="inlineStr">
        <is>
          <t>A062H808</t>
        </is>
      </c>
      <c r="G1845" t="inlineStr">
        <is>
          <t>EPA17-PLATE,FLANGED</t>
        </is>
      </c>
      <c r="H1845" t="n">
        <v>1</v>
      </c>
      <c r="I1845" t="inlineStr">
        <is>
          <t>RAW MATERIAL</t>
        </is>
      </c>
      <c r="J1845" t="inlineStr">
        <is>
          <t>Active</t>
        </is>
      </c>
      <c r="L1845" t="n">
        <v>130</v>
      </c>
      <c r="M1845" t="n">
        <v>1</v>
      </c>
      <c r="Q1845" t="inlineStr">
        <is>
          <t>EA</t>
        </is>
      </c>
      <c r="R1845" t="inlineStr">
        <is>
          <t>Item</t>
        </is>
      </c>
      <c r="S1845" t="n">
        <v>1</v>
      </c>
      <c r="T1845" t="n">
        <v>100</v>
      </c>
      <c r="U1845" t="n">
        <v>1</v>
      </c>
      <c r="V1845" t="n">
        <v>1</v>
      </c>
      <c r="W1845" t="inlineStr">
        <is>
          <t>Date</t>
        </is>
      </c>
      <c r="Z1845" s="153" t="n">
        <v>45113.8860300926</v>
      </c>
      <c r="AB1845" t="inlineStr">
        <is>
          <t>*</t>
        </is>
      </c>
      <c r="AD1845" t="inlineStr">
        <is>
          <t>Assembly Pull</t>
        </is>
      </c>
      <c r="AE1845" t="inlineStr">
        <is>
          <t>MFRJ KITS</t>
        </is>
      </c>
      <c r="AI1845" t="n">
        <v>1</v>
      </c>
      <c r="AK1845" t="n">
        <v>1</v>
      </c>
      <c r="AL1845" t="n">
        <v>30</v>
      </c>
      <c r="AN1845" t="n">
        <v>0</v>
      </c>
      <c r="AO1845" t="n">
        <v>32</v>
      </c>
      <c r="AU1845" t="inlineStr">
        <is>
          <t>None</t>
        </is>
      </c>
      <c r="AV1845" t="inlineStr">
        <is>
          <t>*</t>
        </is>
      </c>
    </row>
    <row r="1846" ht="14.25" customHeight="1" s="152">
      <c r="A1846" t="inlineStr">
        <is>
          <t>SCR</t>
        </is>
      </c>
      <c r="B1846" t="n">
        <v>2</v>
      </c>
      <c r="C1846" t="inlineStr">
        <is>
          <t>A068N091-00</t>
        </is>
      </c>
      <c r="D1846" t="inlineStr">
        <is>
          <t>A068N091</t>
        </is>
      </c>
      <c r="E1846" t="inlineStr">
        <is>
          <t xml:space="preserve">            A052K013</t>
        </is>
      </c>
      <c r="F1846" t="inlineStr">
        <is>
          <t>A052K013</t>
        </is>
      </c>
      <c r="G1846" t="inlineStr">
        <is>
          <t>EPA17-FLANGED PLATE</t>
        </is>
      </c>
      <c r="H1846" t="n">
        <v>1</v>
      </c>
      <c r="I1846" t="inlineStr">
        <is>
          <t>RAW MATERIAL</t>
        </is>
      </c>
      <c r="J1846" t="inlineStr">
        <is>
          <t>Active</t>
        </is>
      </c>
      <c r="L1846" t="n">
        <v>140</v>
      </c>
      <c r="M1846" t="n">
        <v>1</v>
      </c>
      <c r="Q1846" t="inlineStr">
        <is>
          <t>EA</t>
        </is>
      </c>
      <c r="R1846" t="inlineStr">
        <is>
          <t>Item</t>
        </is>
      </c>
      <c r="S1846" t="n">
        <v>1</v>
      </c>
      <c r="T1846" t="n">
        <v>100</v>
      </c>
      <c r="U1846" t="n">
        <v>1</v>
      </c>
      <c r="V1846" t="n">
        <v>1</v>
      </c>
      <c r="W1846" t="inlineStr">
        <is>
          <t>Date</t>
        </is>
      </c>
      <c r="Z1846" s="153" t="n">
        <v>45113.88604166666</v>
      </c>
      <c r="AB1846" t="inlineStr">
        <is>
          <t>*</t>
        </is>
      </c>
      <c r="AD1846" t="inlineStr">
        <is>
          <t>Assembly Pull</t>
        </is>
      </c>
      <c r="AE1846" t="inlineStr">
        <is>
          <t>MFRJ KITS</t>
        </is>
      </c>
      <c r="AI1846" t="n">
        <v>1</v>
      </c>
      <c r="AK1846" t="n">
        <v>1</v>
      </c>
      <c r="AL1846" t="n">
        <v>20</v>
      </c>
      <c r="AN1846" t="n">
        <v>0</v>
      </c>
      <c r="AO1846" t="n">
        <v>22</v>
      </c>
      <c r="AU1846" t="inlineStr">
        <is>
          <t>None</t>
        </is>
      </c>
      <c r="AV1846" t="inlineStr">
        <is>
          <t>*</t>
        </is>
      </c>
    </row>
    <row r="1847" ht="14.25" customHeight="1" s="152">
      <c r="A1847" t="inlineStr">
        <is>
          <t>SCR</t>
        </is>
      </c>
      <c r="B1847" t="n">
        <v>2</v>
      </c>
      <c r="C1847" t="inlineStr">
        <is>
          <t>A068N091-00</t>
        </is>
      </c>
      <c r="D1847" t="inlineStr">
        <is>
          <t>A068N091</t>
        </is>
      </c>
      <c r="E1847" t="inlineStr">
        <is>
          <t xml:space="preserve">            A052K012</t>
        </is>
      </c>
      <c r="F1847" t="inlineStr">
        <is>
          <t>A052K012</t>
        </is>
      </c>
      <c r="G1847" t="inlineStr">
        <is>
          <t>EPA17-FLANGED PLATE</t>
        </is>
      </c>
      <c r="H1847" t="n">
        <v>1</v>
      </c>
      <c r="I1847" t="inlineStr">
        <is>
          <t>RAW MATERIAL</t>
        </is>
      </c>
      <c r="J1847" t="inlineStr">
        <is>
          <t>Active</t>
        </is>
      </c>
      <c r="L1847" t="n">
        <v>150</v>
      </c>
      <c r="M1847" t="n">
        <v>1</v>
      </c>
      <c r="Q1847" t="inlineStr">
        <is>
          <t>EA</t>
        </is>
      </c>
      <c r="R1847" t="inlineStr">
        <is>
          <t>Item</t>
        </is>
      </c>
      <c r="S1847" t="n">
        <v>1</v>
      </c>
      <c r="T1847" t="n">
        <v>100</v>
      </c>
      <c r="U1847" t="n">
        <v>1</v>
      </c>
      <c r="V1847" t="n">
        <v>1</v>
      </c>
      <c r="W1847" t="inlineStr">
        <is>
          <t>Date</t>
        </is>
      </c>
      <c r="Z1847" s="153" t="n">
        <v>45113.88601851852</v>
      </c>
      <c r="AB1847" t="inlineStr">
        <is>
          <t>*</t>
        </is>
      </c>
      <c r="AD1847" t="inlineStr">
        <is>
          <t>Assembly Pull</t>
        </is>
      </c>
      <c r="AE1847" t="inlineStr">
        <is>
          <t>MFRJ KITS</t>
        </is>
      </c>
      <c r="AI1847" t="n">
        <v>1</v>
      </c>
      <c r="AK1847" t="n">
        <v>1</v>
      </c>
      <c r="AL1847" t="n">
        <v>20</v>
      </c>
      <c r="AN1847" t="n">
        <v>0</v>
      </c>
      <c r="AO1847" t="n">
        <v>22</v>
      </c>
      <c r="AU1847" t="inlineStr">
        <is>
          <t>None</t>
        </is>
      </c>
      <c r="AV1847" t="inlineStr">
        <is>
          <t>*</t>
        </is>
      </c>
    </row>
    <row r="1848" ht="14.25" customHeight="1" s="152">
      <c r="A1848" t="inlineStr">
        <is>
          <t>SCR</t>
        </is>
      </c>
      <c r="B1848" t="n">
        <v>2</v>
      </c>
      <c r="C1848" t="inlineStr">
        <is>
          <t>A068N091-00</t>
        </is>
      </c>
      <c r="D1848" t="inlineStr">
        <is>
          <t>A068N091</t>
        </is>
      </c>
      <c r="E1848" t="inlineStr">
        <is>
          <t xml:space="preserve">            A055H639</t>
        </is>
      </c>
      <c r="F1848" t="inlineStr">
        <is>
          <t>A055H639</t>
        </is>
      </c>
      <c r="G1848" t="inlineStr">
        <is>
          <t>EPA17-FLANGE</t>
        </is>
      </c>
      <c r="H1848" t="n">
        <v>1</v>
      </c>
      <c r="I1848" t="inlineStr">
        <is>
          <t>RAW MATERIAL</t>
        </is>
      </c>
      <c r="J1848" t="inlineStr">
        <is>
          <t>Active</t>
        </is>
      </c>
      <c r="L1848" t="n">
        <v>160</v>
      </c>
      <c r="M1848" t="n">
        <v>1</v>
      </c>
      <c r="Q1848" t="inlineStr">
        <is>
          <t>EA</t>
        </is>
      </c>
      <c r="R1848" t="inlineStr">
        <is>
          <t>Item</t>
        </is>
      </c>
      <c r="S1848" t="n">
        <v>1</v>
      </c>
      <c r="T1848" t="n">
        <v>100</v>
      </c>
      <c r="U1848" t="n">
        <v>1</v>
      </c>
      <c r="V1848" t="n">
        <v>1</v>
      </c>
      <c r="W1848" t="inlineStr">
        <is>
          <t>Date</t>
        </is>
      </c>
      <c r="Z1848" s="153" t="n">
        <v>45113.88596064815</v>
      </c>
      <c r="AB1848" t="inlineStr">
        <is>
          <t>*</t>
        </is>
      </c>
      <c r="AD1848" t="inlineStr">
        <is>
          <t>Assembly Pull</t>
        </is>
      </c>
      <c r="AE1848" t="inlineStr">
        <is>
          <t>MFRJ KITS</t>
        </is>
      </c>
      <c r="AI1848" t="n">
        <v>1</v>
      </c>
      <c r="AK1848" t="n">
        <v>1</v>
      </c>
      <c r="AL1848" t="n">
        <v>20</v>
      </c>
      <c r="AN1848" t="n">
        <v>0</v>
      </c>
      <c r="AO1848" t="n">
        <v>22</v>
      </c>
      <c r="AU1848" t="inlineStr">
        <is>
          <t>None</t>
        </is>
      </c>
      <c r="AV1848" t="inlineStr">
        <is>
          <t>*</t>
        </is>
      </c>
    </row>
    <row r="1849" ht="14.25" customHeight="1" s="152">
      <c r="A1849" t="inlineStr">
        <is>
          <t>SCR</t>
        </is>
      </c>
      <c r="B1849" t="n">
        <v>2</v>
      </c>
      <c r="C1849" t="inlineStr">
        <is>
          <t>A068N091-00</t>
        </is>
      </c>
      <c r="D1849" t="inlineStr">
        <is>
          <t>A068N091</t>
        </is>
      </c>
      <c r="E1849" t="inlineStr">
        <is>
          <t xml:space="preserve">        -  A062J413</t>
        </is>
      </c>
      <c r="F1849" t="inlineStr">
        <is>
          <t>A062J413</t>
        </is>
      </c>
      <c r="G1849" t="inlineStr">
        <is>
          <t>EPA17-SUBMODULE,GAS SAMPLING</t>
        </is>
      </c>
      <c r="H1849" t="n">
        <v>1</v>
      </c>
      <c r="I1849" t="inlineStr">
        <is>
          <t>PHANTOM</t>
        </is>
      </c>
      <c r="J1849" t="inlineStr">
        <is>
          <t>PHANTOM</t>
        </is>
      </c>
      <c r="L1849" t="n">
        <v>170</v>
      </c>
      <c r="M1849" t="n">
        <v>1</v>
      </c>
      <c r="Q1849" t="inlineStr">
        <is>
          <t>EA</t>
        </is>
      </c>
      <c r="R1849" t="inlineStr">
        <is>
          <t>Item</t>
        </is>
      </c>
      <c r="S1849" t="n">
        <v>1</v>
      </c>
      <c r="T1849" t="n">
        <v>100</v>
      </c>
      <c r="U1849" t="n">
        <v>1</v>
      </c>
      <c r="V1849" t="n">
        <v>1</v>
      </c>
      <c r="W1849" t="inlineStr">
        <is>
          <t>Date</t>
        </is>
      </c>
      <c r="Z1849" s="153" t="n">
        <v>45113.88576388889</v>
      </c>
      <c r="AB1849" t="inlineStr">
        <is>
          <t>*</t>
        </is>
      </c>
      <c r="AD1849" t="inlineStr">
        <is>
          <t>Phantom</t>
        </is>
      </c>
      <c r="AI1849" t="n">
        <v>1</v>
      </c>
      <c r="AK1849" t="n">
        <v>1</v>
      </c>
      <c r="AL1849" t="n">
        <v>0</v>
      </c>
      <c r="AN1849" t="n">
        <v>0</v>
      </c>
      <c r="AO1849" t="n">
        <v>32</v>
      </c>
      <c r="AU1849" t="inlineStr">
        <is>
          <t>None</t>
        </is>
      </c>
    </row>
    <row r="1850" ht="14.25" customHeight="1" s="152">
      <c r="A1850" t="inlineStr">
        <is>
          <t>SCR</t>
        </is>
      </c>
      <c r="B1850" t="n">
        <v>3</v>
      </c>
      <c r="C1850" t="inlineStr">
        <is>
          <t>A068N091-00</t>
        </is>
      </c>
      <c r="D1850" t="inlineStr">
        <is>
          <t>A068N091</t>
        </is>
      </c>
      <c r="E1850" t="inlineStr">
        <is>
          <t xml:space="preserve">                A062H795</t>
        </is>
      </c>
      <c r="F1850" t="inlineStr">
        <is>
          <t>A062H795</t>
        </is>
      </c>
      <c r="G1850" t="inlineStr">
        <is>
          <t>EPA17-TUBE SUBMODULE</t>
        </is>
      </c>
      <c r="H1850" t="n">
        <v>1</v>
      </c>
      <c r="I1850" t="inlineStr">
        <is>
          <t>RAW MATERIAL</t>
        </is>
      </c>
      <c r="J1850" t="inlineStr">
        <is>
          <t>Active</t>
        </is>
      </c>
      <c r="L1850" t="n">
        <v>10</v>
      </c>
      <c r="M1850" t="n">
        <v>1</v>
      </c>
      <c r="Q1850" t="inlineStr">
        <is>
          <t>EA</t>
        </is>
      </c>
      <c r="R1850" t="inlineStr">
        <is>
          <t>Item</t>
        </is>
      </c>
      <c r="S1850" t="n">
        <v>1</v>
      </c>
      <c r="T1850" t="n">
        <v>100</v>
      </c>
      <c r="U1850" t="n">
        <v>1</v>
      </c>
      <c r="V1850" t="n">
        <v>1</v>
      </c>
      <c r="W1850" t="inlineStr">
        <is>
          <t>Date</t>
        </is>
      </c>
      <c r="Z1850" s="153" t="n">
        <v>45113.88576388889</v>
      </c>
      <c r="AB1850" t="inlineStr">
        <is>
          <t>*</t>
        </is>
      </c>
      <c r="AC1850" t="inlineStr">
        <is>
          <t>mpt833256</t>
        </is>
      </c>
      <c r="AD1850" t="inlineStr">
        <is>
          <t>Assembly Pull</t>
        </is>
      </c>
      <c r="AE1850" t="inlineStr">
        <is>
          <t>MFRJ KITS</t>
        </is>
      </c>
      <c r="AI1850" t="n">
        <v>1</v>
      </c>
      <c r="AK1850" t="n">
        <v>1</v>
      </c>
      <c r="AL1850" t="n">
        <v>15</v>
      </c>
      <c r="AN1850" t="n">
        <v>0</v>
      </c>
      <c r="AO1850" t="n">
        <v>17</v>
      </c>
      <c r="AU1850" t="inlineStr">
        <is>
          <t>None</t>
        </is>
      </c>
      <c r="AV1850" t="inlineStr">
        <is>
          <t>*</t>
        </is>
      </c>
    </row>
    <row r="1851" ht="14.25" customHeight="1" s="152">
      <c r="A1851" t="inlineStr">
        <is>
          <t>SCR</t>
        </is>
      </c>
      <c r="B1851" t="n">
        <v>3</v>
      </c>
      <c r="C1851" t="inlineStr">
        <is>
          <t>A068N091-00</t>
        </is>
      </c>
      <c r="D1851" t="inlineStr">
        <is>
          <t>A068N091</t>
        </is>
      </c>
      <c r="E1851" t="inlineStr">
        <is>
          <t xml:space="preserve">                A042L745</t>
        </is>
      </c>
      <c r="F1851" t="inlineStr">
        <is>
          <t>A042L745</t>
        </is>
      </c>
      <c r="G1851" t="inlineStr">
        <is>
          <t>OUTLET STEERING WHEEL</t>
        </is>
      </c>
      <c r="H1851" t="n">
        <v>1</v>
      </c>
      <c r="I1851" t="inlineStr">
        <is>
          <t>RAW MATERIAL</t>
        </is>
      </c>
      <c r="J1851" t="inlineStr">
        <is>
          <t>Active</t>
        </is>
      </c>
      <c r="L1851" t="n">
        <v>20</v>
      </c>
      <c r="M1851" t="n">
        <v>1</v>
      </c>
      <c r="Q1851" t="inlineStr">
        <is>
          <t>EA</t>
        </is>
      </c>
      <c r="R1851" t="inlineStr">
        <is>
          <t>Item</t>
        </is>
      </c>
      <c r="S1851" t="n">
        <v>1</v>
      </c>
      <c r="T1851" t="n">
        <v>100</v>
      </c>
      <c r="U1851" t="n">
        <v>1</v>
      </c>
      <c r="V1851" t="n">
        <v>1</v>
      </c>
      <c r="W1851" t="inlineStr">
        <is>
          <t>Date</t>
        </is>
      </c>
      <c r="Z1851" s="153" t="n">
        <v>45113.88576388889</v>
      </c>
      <c r="AB1851" t="inlineStr">
        <is>
          <t>*</t>
        </is>
      </c>
      <c r="AD1851" t="inlineStr">
        <is>
          <t>Assembly Pull</t>
        </is>
      </c>
      <c r="AE1851" t="inlineStr">
        <is>
          <t>MFRJ KITS</t>
        </is>
      </c>
      <c r="AI1851" t="n">
        <v>1</v>
      </c>
      <c r="AK1851" t="n">
        <v>1</v>
      </c>
      <c r="AL1851" t="n">
        <v>10</v>
      </c>
      <c r="AN1851" t="n">
        <v>0</v>
      </c>
      <c r="AO1851" t="n">
        <v>12</v>
      </c>
      <c r="AU1851" t="inlineStr">
        <is>
          <t>None</t>
        </is>
      </c>
      <c r="AV1851" t="inlineStr">
        <is>
          <t>*</t>
        </is>
      </c>
    </row>
    <row r="1852" ht="14.25" customHeight="1" s="152">
      <c r="A1852" t="inlineStr">
        <is>
          <t>SCR</t>
        </is>
      </c>
      <c r="B1852" t="n">
        <v>3</v>
      </c>
      <c r="C1852" t="inlineStr">
        <is>
          <t>A068N091-00</t>
        </is>
      </c>
      <c r="D1852" t="inlineStr">
        <is>
          <t>A068N091</t>
        </is>
      </c>
      <c r="E1852" t="inlineStr">
        <is>
          <t xml:space="preserve">                A057D139</t>
        </is>
      </c>
      <c r="F1852" t="inlineStr">
        <is>
          <t>A057D139</t>
        </is>
      </c>
      <c r="G1852" t="inlineStr">
        <is>
          <t>EPA17-COUPLER</t>
        </is>
      </c>
      <c r="H1852" t="n">
        <v>1</v>
      </c>
      <c r="I1852" t="inlineStr">
        <is>
          <t>RAW MATERIAL</t>
        </is>
      </c>
      <c r="J1852" t="inlineStr">
        <is>
          <t>Active</t>
        </is>
      </c>
      <c r="L1852" t="n">
        <v>30</v>
      </c>
      <c r="M1852" t="n">
        <v>1</v>
      </c>
      <c r="Q1852" t="inlineStr">
        <is>
          <t>EA</t>
        </is>
      </c>
      <c r="R1852" t="inlineStr">
        <is>
          <t>Item</t>
        </is>
      </c>
      <c r="S1852" t="n">
        <v>1</v>
      </c>
      <c r="T1852" t="n">
        <v>100</v>
      </c>
      <c r="U1852" t="n">
        <v>1</v>
      </c>
      <c r="V1852" t="n">
        <v>1</v>
      </c>
      <c r="W1852" t="inlineStr">
        <is>
          <t>Date</t>
        </is>
      </c>
      <c r="Z1852" s="153" t="n">
        <v>45113.88576388889</v>
      </c>
      <c r="AB1852" t="inlineStr">
        <is>
          <t>*</t>
        </is>
      </c>
      <c r="AD1852" t="inlineStr">
        <is>
          <t>Assembly Pull</t>
        </is>
      </c>
      <c r="AE1852" t="inlineStr">
        <is>
          <t>M1200</t>
        </is>
      </c>
      <c r="AI1852" t="n">
        <v>1</v>
      </c>
      <c r="AK1852" t="n">
        <v>1</v>
      </c>
      <c r="AL1852" t="n">
        <v>30</v>
      </c>
      <c r="AN1852" t="n">
        <v>0</v>
      </c>
      <c r="AO1852" t="n">
        <v>32</v>
      </c>
      <c r="AU1852" t="inlineStr">
        <is>
          <t>None</t>
        </is>
      </c>
      <c r="AV1852" t="inlineStr">
        <is>
          <t>*</t>
        </is>
      </c>
    </row>
    <row r="1853" ht="14.25" customHeight="1" s="152">
      <c r="A1853" t="inlineStr">
        <is>
          <t>SCR</t>
        </is>
      </c>
      <c r="B1853" t="n">
        <v>3</v>
      </c>
      <c r="C1853" t="inlineStr">
        <is>
          <t>A068N091-00</t>
        </is>
      </c>
      <c r="D1853" t="inlineStr">
        <is>
          <t>A068N091</t>
        </is>
      </c>
      <c r="E1853" t="inlineStr">
        <is>
          <t xml:space="preserve">                A052D013</t>
        </is>
      </c>
      <c r="F1853" t="inlineStr">
        <is>
          <t>A052D013</t>
        </is>
      </c>
      <c r="G1853" t="inlineStr">
        <is>
          <t>EPA17-PIPE COUPLING</t>
        </is>
      </c>
      <c r="H1853" t="n">
        <v>1</v>
      </c>
      <c r="I1853" t="inlineStr">
        <is>
          <t>RAW MATERIAL</t>
        </is>
      </c>
      <c r="J1853" t="inlineStr">
        <is>
          <t>Active</t>
        </is>
      </c>
      <c r="L1853" t="n">
        <v>40</v>
      </c>
      <c r="M1853" t="n">
        <v>1</v>
      </c>
      <c r="Q1853" t="inlineStr">
        <is>
          <t>EA</t>
        </is>
      </c>
      <c r="R1853" t="inlineStr">
        <is>
          <t>Item</t>
        </is>
      </c>
      <c r="S1853" t="n">
        <v>1</v>
      </c>
      <c r="T1853" t="n">
        <v>100</v>
      </c>
      <c r="U1853" t="n">
        <v>1</v>
      </c>
      <c r="V1853" t="n">
        <v>1</v>
      </c>
      <c r="W1853" t="inlineStr">
        <is>
          <t>Date</t>
        </is>
      </c>
      <c r="Z1853" s="153" t="n">
        <v>45113.88576388889</v>
      </c>
      <c r="AB1853" t="inlineStr">
        <is>
          <t>*</t>
        </is>
      </c>
      <c r="AD1853" t="inlineStr">
        <is>
          <t>Assembly Pull</t>
        </is>
      </c>
      <c r="AE1853" t="inlineStr">
        <is>
          <t>M1200</t>
        </is>
      </c>
      <c r="AI1853" t="n">
        <v>1</v>
      </c>
      <c r="AK1853" t="n">
        <v>1</v>
      </c>
      <c r="AL1853" t="n">
        <v>30</v>
      </c>
      <c r="AN1853" t="n">
        <v>0</v>
      </c>
      <c r="AO1853" t="n">
        <v>32</v>
      </c>
      <c r="AU1853" t="inlineStr">
        <is>
          <t>None</t>
        </is>
      </c>
      <c r="AV1853" t="inlineStr">
        <is>
          <t>*</t>
        </is>
      </c>
    </row>
    <row r="1854" ht="14.25" customHeight="1" s="152">
      <c r="A1854" t="inlineStr">
        <is>
          <t>SCR</t>
        </is>
      </c>
      <c r="B1854" t="n">
        <v>3</v>
      </c>
      <c r="C1854" t="inlineStr">
        <is>
          <t>A068N091-00</t>
        </is>
      </c>
      <c r="D1854" t="inlineStr">
        <is>
          <t>A068N091</t>
        </is>
      </c>
      <c r="E1854" t="inlineStr">
        <is>
          <t xml:space="preserve">                A057X014</t>
        </is>
      </c>
      <c r="F1854" t="inlineStr">
        <is>
          <t>A057X014</t>
        </is>
      </c>
      <c r="G1854" t="inlineStr">
        <is>
          <t>EPA17-SENSOR COUPLING</t>
        </is>
      </c>
      <c r="H1854" t="n">
        <v>1</v>
      </c>
      <c r="I1854" t="inlineStr">
        <is>
          <t>RAW MATERIAL</t>
        </is>
      </c>
      <c r="J1854" t="inlineStr">
        <is>
          <t>Active</t>
        </is>
      </c>
      <c r="L1854" t="n">
        <v>50</v>
      </c>
      <c r="M1854" t="n">
        <v>1</v>
      </c>
      <c r="Q1854" t="inlineStr">
        <is>
          <t>EA</t>
        </is>
      </c>
      <c r="R1854" t="inlineStr">
        <is>
          <t>Item</t>
        </is>
      </c>
      <c r="S1854" t="n">
        <v>1</v>
      </c>
      <c r="T1854" t="n">
        <v>100</v>
      </c>
      <c r="U1854" t="n">
        <v>1</v>
      </c>
      <c r="V1854" t="n">
        <v>1</v>
      </c>
      <c r="W1854" t="inlineStr">
        <is>
          <t>Date</t>
        </is>
      </c>
      <c r="Z1854" s="153" t="n">
        <v>45113.88576388889</v>
      </c>
      <c r="AB1854" t="inlineStr">
        <is>
          <t>*</t>
        </is>
      </c>
      <c r="AD1854" t="inlineStr">
        <is>
          <t>Assembly Pull</t>
        </is>
      </c>
      <c r="AE1854" t="inlineStr">
        <is>
          <t>M1200</t>
        </is>
      </c>
      <c r="AI1854" t="n">
        <v>1</v>
      </c>
      <c r="AK1854" t="n">
        <v>1</v>
      </c>
      <c r="AL1854" t="n">
        <v>20</v>
      </c>
      <c r="AN1854" t="n">
        <v>0</v>
      </c>
      <c r="AO1854" t="n">
        <v>22</v>
      </c>
      <c r="AU1854" t="inlineStr">
        <is>
          <t>None</t>
        </is>
      </c>
      <c r="AV1854" t="inlineStr">
        <is>
          <t>*</t>
        </is>
      </c>
    </row>
    <row r="1855" ht="14.25" customHeight="1" s="152">
      <c r="A1855" t="inlineStr">
        <is>
          <t>SCR</t>
        </is>
      </c>
      <c r="B1855" t="n">
        <v>2</v>
      </c>
      <c r="C1855" t="inlineStr">
        <is>
          <t>A068N091-00</t>
        </is>
      </c>
      <c r="D1855" t="inlineStr">
        <is>
          <t>A068N091</t>
        </is>
      </c>
      <c r="E1855" t="inlineStr">
        <is>
          <t xml:space="preserve">            A059L451</t>
        </is>
      </c>
      <c r="F1855" t="inlineStr">
        <is>
          <t>A059L451</t>
        </is>
      </c>
      <c r="G1855" t="inlineStr">
        <is>
          <t>EPA17-PIPE COUPLING</t>
        </is>
      </c>
      <c r="H1855" t="n">
        <v>1</v>
      </c>
      <c r="I1855" t="inlineStr">
        <is>
          <t>RAW MATERIAL</t>
        </is>
      </c>
      <c r="J1855" t="inlineStr">
        <is>
          <t>Active</t>
        </is>
      </c>
      <c r="L1855" t="n">
        <v>180</v>
      </c>
      <c r="M1855" t="n">
        <v>1</v>
      </c>
      <c r="Q1855" t="inlineStr">
        <is>
          <t>EA</t>
        </is>
      </c>
      <c r="R1855" t="inlineStr">
        <is>
          <t>Item</t>
        </is>
      </c>
      <c r="S1855" t="n">
        <v>2</v>
      </c>
      <c r="T1855" t="n">
        <v>100</v>
      </c>
      <c r="U1855" t="n">
        <v>1</v>
      </c>
      <c r="V1855" t="n">
        <v>2</v>
      </c>
      <c r="W1855" t="inlineStr">
        <is>
          <t>Date</t>
        </is>
      </c>
      <c r="Z1855" s="153" t="n">
        <v>45113.88592592593</v>
      </c>
      <c r="AB1855" t="inlineStr">
        <is>
          <t>*</t>
        </is>
      </c>
      <c r="AD1855" t="inlineStr">
        <is>
          <t>Assembly Pull</t>
        </is>
      </c>
      <c r="AE1855" t="inlineStr">
        <is>
          <t>M1200</t>
        </is>
      </c>
      <c r="AI1855" t="n">
        <v>2</v>
      </c>
      <c r="AK1855" t="n">
        <v>1</v>
      </c>
      <c r="AL1855" t="n">
        <v>50</v>
      </c>
      <c r="AN1855" t="n">
        <v>0</v>
      </c>
      <c r="AO1855" t="n">
        <v>52</v>
      </c>
      <c r="AU1855" t="inlineStr">
        <is>
          <t>None</t>
        </is>
      </c>
      <c r="AV1855" t="inlineStr">
        <is>
          <t>*</t>
        </is>
      </c>
    </row>
    <row r="1856" ht="14.25" customHeight="1" s="152">
      <c r="A1856" t="inlineStr">
        <is>
          <t>SCR</t>
        </is>
      </c>
      <c r="B1856" t="n">
        <v>1</v>
      </c>
      <c r="C1856" t="inlineStr">
        <is>
          <t>A068N096-00</t>
        </is>
      </c>
      <c r="D1856" t="inlineStr">
        <is>
          <t>A068N096</t>
        </is>
      </c>
      <c r="E1856" t="inlineStr">
        <is>
          <t xml:space="preserve">    -  A068N096P</t>
        </is>
      </c>
      <c r="F1856" t="inlineStr">
        <is>
          <t>A068N096</t>
        </is>
      </c>
      <c r="G1856" t="inlineStr">
        <is>
          <t>GHG21-OUTLET MODULE-EO</t>
        </is>
      </c>
      <c r="H1856" t="n">
        <v>1</v>
      </c>
      <c r="I1856" t="inlineStr">
        <is>
          <t>PHANTOM</t>
        </is>
      </c>
      <c r="J1856" t="inlineStr">
        <is>
          <t>PHANTOM</t>
        </is>
      </c>
      <c r="L1856" t="n">
        <v>10</v>
      </c>
      <c r="M1856" t="n">
        <v>1</v>
      </c>
      <c r="Q1856" t="inlineStr">
        <is>
          <t>EA</t>
        </is>
      </c>
      <c r="R1856" t="inlineStr">
        <is>
          <t>Item</t>
        </is>
      </c>
      <c r="S1856" t="n">
        <v>1</v>
      </c>
      <c r="T1856" t="n">
        <v>100</v>
      </c>
      <c r="U1856" t="n">
        <v>1</v>
      </c>
      <c r="V1856" t="n">
        <v>1</v>
      </c>
      <c r="W1856" t="inlineStr">
        <is>
          <t>Date</t>
        </is>
      </c>
      <c r="Z1856" s="153" t="n">
        <v>44749.73927083334</v>
      </c>
      <c r="AB1856" t="inlineStr">
        <is>
          <t>*</t>
        </is>
      </c>
      <c r="AD1856" t="inlineStr">
        <is>
          <t>Phantom</t>
        </is>
      </c>
      <c r="AI1856" t="n">
        <v>1</v>
      </c>
      <c r="AK1856" t="n">
        <v>1</v>
      </c>
      <c r="AL1856" t="n">
        <v>0</v>
      </c>
      <c r="AN1856" t="n">
        <v>2</v>
      </c>
      <c r="AO1856" t="n">
        <v>83</v>
      </c>
      <c r="AU1856" t="inlineStr">
        <is>
          <t>None</t>
        </is>
      </c>
    </row>
    <row r="1857" ht="14.25" customHeight="1" s="152">
      <c r="A1857" t="inlineStr">
        <is>
          <t>SCR</t>
        </is>
      </c>
      <c r="B1857" t="n">
        <v>2</v>
      </c>
      <c r="C1857" t="inlineStr">
        <is>
          <t>A068N096-00</t>
        </is>
      </c>
      <c r="D1857" t="inlineStr">
        <is>
          <t>A068N096</t>
        </is>
      </c>
      <c r="E1857" t="inlineStr">
        <is>
          <t xml:space="preserve">        -  A055R070</t>
        </is>
      </c>
      <c r="F1857" t="inlineStr">
        <is>
          <t>A055R070</t>
        </is>
      </c>
      <c r="G1857" t="inlineStr">
        <is>
          <t>EPA17-SCR CAT MODULE</t>
        </is>
      </c>
      <c r="H1857" t="n">
        <v>1</v>
      </c>
      <c r="I1857" t="inlineStr">
        <is>
          <t>SUB ASSEMBLY</t>
        </is>
      </c>
      <c r="J1857" t="inlineStr">
        <is>
          <t>Active</t>
        </is>
      </c>
      <c r="L1857" t="n">
        <v>20</v>
      </c>
      <c r="M1857" t="n">
        <v>1</v>
      </c>
      <c r="Q1857" t="inlineStr">
        <is>
          <t>EA</t>
        </is>
      </c>
      <c r="R1857" t="inlineStr">
        <is>
          <t>Item</t>
        </is>
      </c>
      <c r="S1857" t="n">
        <v>1</v>
      </c>
      <c r="T1857" t="n">
        <v>100</v>
      </c>
      <c r="U1857" t="n">
        <v>1</v>
      </c>
      <c r="V1857" t="n">
        <v>1</v>
      </c>
      <c r="W1857" t="inlineStr">
        <is>
          <t>Date</t>
        </is>
      </c>
      <c r="Z1857" s="153" t="n">
        <v>44749.73927083334</v>
      </c>
      <c r="AB1857" t="inlineStr">
        <is>
          <t>*</t>
        </is>
      </c>
      <c r="AD1857" t="inlineStr">
        <is>
          <t>Assembly Pull</t>
        </is>
      </c>
      <c r="AE1857" t="inlineStr">
        <is>
          <t>M1200</t>
        </is>
      </c>
      <c r="AI1857" t="n">
        <v>1</v>
      </c>
      <c r="AK1857" t="n">
        <v>1</v>
      </c>
      <c r="AL1857" t="n">
        <v>1</v>
      </c>
      <c r="AN1857" t="n">
        <v>2</v>
      </c>
      <c r="AO1857" t="n">
        <v>83</v>
      </c>
      <c r="AU1857" t="inlineStr">
        <is>
          <t>None</t>
        </is>
      </c>
      <c r="AV1857" t="inlineStr">
        <is>
          <t>*</t>
        </is>
      </c>
    </row>
    <row r="1858" ht="14.25" customHeight="1" s="152">
      <c r="A1858" t="inlineStr">
        <is>
          <t>SCR</t>
        </is>
      </c>
      <c r="B1858" t="n">
        <v>3</v>
      </c>
      <c r="C1858" t="inlineStr">
        <is>
          <t>A068N096-00</t>
        </is>
      </c>
      <c r="D1858" t="inlineStr">
        <is>
          <t>A068N096</t>
        </is>
      </c>
      <c r="E1858" t="inlineStr">
        <is>
          <t xml:space="preserve">            -  A052E537</t>
        </is>
      </c>
      <c r="F1858" t="inlineStr">
        <is>
          <t>A052E537</t>
        </is>
      </c>
      <c r="G1858" t="inlineStr">
        <is>
          <t>EPA17-SCR BODY</t>
        </is>
      </c>
      <c r="H1858" t="n">
        <v>1</v>
      </c>
      <c r="I1858" t="inlineStr">
        <is>
          <t>SUB ASSEMBLY</t>
        </is>
      </c>
      <c r="J1858" t="inlineStr">
        <is>
          <t>Active</t>
        </is>
      </c>
      <c r="L1858" t="n">
        <v>10</v>
      </c>
      <c r="M1858" t="n">
        <v>1</v>
      </c>
      <c r="Q1858" t="inlineStr">
        <is>
          <t>EA</t>
        </is>
      </c>
      <c r="R1858" t="inlineStr">
        <is>
          <t>Item</t>
        </is>
      </c>
      <c r="S1858" t="n">
        <v>1</v>
      </c>
      <c r="T1858" t="n">
        <v>100</v>
      </c>
      <c r="U1858" t="n">
        <v>1</v>
      </c>
      <c r="V1858" t="n">
        <v>1</v>
      </c>
      <c r="W1858" t="inlineStr">
        <is>
          <t>Date</t>
        </is>
      </c>
      <c r="Z1858" s="153" t="n">
        <v>44749.73927083334</v>
      </c>
      <c r="AB1858" t="inlineStr">
        <is>
          <t>*</t>
        </is>
      </c>
      <c r="AD1858" t="inlineStr">
        <is>
          <t>Assembly Pull</t>
        </is>
      </c>
      <c r="AE1858" t="inlineStr">
        <is>
          <t>C500</t>
        </is>
      </c>
      <c r="AI1858" t="n">
        <v>1</v>
      </c>
      <c r="AK1858" t="n">
        <v>1</v>
      </c>
      <c r="AL1858" t="n">
        <v>1</v>
      </c>
      <c r="AN1858" t="n">
        <v>1</v>
      </c>
      <c r="AO1858" t="n">
        <v>6</v>
      </c>
      <c r="AU1858" t="inlineStr">
        <is>
          <t>None</t>
        </is>
      </c>
      <c r="AV1858" t="inlineStr">
        <is>
          <t>*</t>
        </is>
      </c>
    </row>
    <row r="1859" ht="14.25" customHeight="1" s="152">
      <c r="A1859" t="inlineStr">
        <is>
          <t>SCR</t>
        </is>
      </c>
      <c r="B1859" t="n">
        <v>4</v>
      </c>
      <c r="C1859" t="inlineStr">
        <is>
          <t>A068N096-00</t>
        </is>
      </c>
      <c r="D1859" t="inlineStr">
        <is>
          <t>A068N096</t>
        </is>
      </c>
      <c r="E1859" t="inlineStr">
        <is>
          <t xml:space="preserve">                    A052E537F</t>
        </is>
      </c>
      <c r="F1859" t="inlineStr">
        <is>
          <t>A052E537</t>
        </is>
      </c>
      <c r="G1859" t="inlineStr">
        <is>
          <t>EPA17-SCR BODY</t>
        </is>
      </c>
      <c r="H1859" t="n">
        <v>1</v>
      </c>
      <c r="I1859" t="inlineStr">
        <is>
          <t>RAW MATERIAL</t>
        </is>
      </c>
      <c r="J1859" t="inlineStr">
        <is>
          <t>Active</t>
        </is>
      </c>
      <c r="L1859" t="n">
        <v>10</v>
      </c>
      <c r="M1859" t="n">
        <v>1</v>
      </c>
      <c r="Q1859" t="inlineStr">
        <is>
          <t>EA</t>
        </is>
      </c>
      <c r="R1859" t="inlineStr">
        <is>
          <t>Item</t>
        </is>
      </c>
      <c r="S1859" t="n">
        <v>1</v>
      </c>
      <c r="T1859" t="n">
        <v>100</v>
      </c>
      <c r="U1859" t="n">
        <v>1</v>
      </c>
      <c r="V1859" t="n">
        <v>1</v>
      </c>
      <c r="W1859" t="inlineStr">
        <is>
          <t>Date</t>
        </is>
      </c>
      <c r="Z1859" s="153" t="n">
        <v>44749.73927083334</v>
      </c>
      <c r="AB1859" t="inlineStr">
        <is>
          <t>*</t>
        </is>
      </c>
      <c r="AD1859" t="inlineStr">
        <is>
          <t>Assembly Pull</t>
        </is>
      </c>
      <c r="AE1859" t="inlineStr">
        <is>
          <t>LSLASER</t>
        </is>
      </c>
      <c r="AI1859" t="n">
        <v>1</v>
      </c>
      <c r="AK1859" t="n">
        <v>1</v>
      </c>
      <c r="AL1859" t="n">
        <v>5</v>
      </c>
      <c r="AN1859" t="n">
        <v>0</v>
      </c>
      <c r="AO1859" t="n">
        <v>5</v>
      </c>
      <c r="AU1859" t="inlineStr">
        <is>
          <t>None</t>
        </is>
      </c>
      <c r="AV1859" t="inlineStr">
        <is>
          <t>*</t>
        </is>
      </c>
    </row>
    <row r="1860" ht="14.25" customHeight="1" s="152">
      <c r="A1860" t="inlineStr">
        <is>
          <t>SCR</t>
        </is>
      </c>
      <c r="B1860" t="n">
        <v>3</v>
      </c>
      <c r="C1860" t="inlineStr">
        <is>
          <t>A068N096-00</t>
        </is>
      </c>
      <c r="D1860" t="inlineStr">
        <is>
          <t>A068N096</t>
        </is>
      </c>
      <c r="E1860" t="inlineStr">
        <is>
          <t xml:space="preserve">            -  A047W707</t>
        </is>
      </c>
      <c r="F1860" t="inlineStr">
        <is>
          <t>A047W707</t>
        </is>
      </c>
      <c r="G1860" t="inlineStr">
        <is>
          <t>EPA17-Substrate flow through</t>
        </is>
      </c>
      <c r="H1860" t="n">
        <v>1</v>
      </c>
      <c r="I1860" t="inlineStr">
        <is>
          <t>PHANTOM</t>
        </is>
      </c>
      <c r="J1860" t="inlineStr">
        <is>
          <t>PHANTOM</t>
        </is>
      </c>
      <c r="L1860" t="n">
        <v>20</v>
      </c>
      <c r="M1860" t="n">
        <v>1</v>
      </c>
      <c r="Q1860" t="inlineStr">
        <is>
          <t>EA</t>
        </is>
      </c>
      <c r="R1860" t="inlineStr">
        <is>
          <t>Item</t>
        </is>
      </c>
      <c r="S1860" t="n">
        <v>1</v>
      </c>
      <c r="T1860" t="n">
        <v>100</v>
      </c>
      <c r="U1860" t="n">
        <v>1</v>
      </c>
      <c r="V1860" t="n">
        <v>1</v>
      </c>
      <c r="W1860" t="inlineStr">
        <is>
          <t>Date</t>
        </is>
      </c>
      <c r="Z1860" s="153" t="n">
        <v>44749.73927083334</v>
      </c>
      <c r="AB1860" t="inlineStr">
        <is>
          <t>*</t>
        </is>
      </c>
      <c r="AD1860" t="inlineStr">
        <is>
          <t>Phantom</t>
        </is>
      </c>
      <c r="AE1860" t="inlineStr">
        <is>
          <t>C500</t>
        </is>
      </c>
      <c r="AI1860" t="n">
        <v>1</v>
      </c>
      <c r="AK1860" t="n">
        <v>1</v>
      </c>
      <c r="AL1860" t="n">
        <v>0</v>
      </c>
      <c r="AN1860" t="n">
        <v>0</v>
      </c>
      <c r="AO1860" t="n">
        <v>82</v>
      </c>
      <c r="AU1860" t="inlineStr">
        <is>
          <t>None</t>
        </is>
      </c>
    </row>
    <row r="1861" ht="14.25" customHeight="1" s="152">
      <c r="A1861" t="inlineStr">
        <is>
          <t>SCR</t>
        </is>
      </c>
      <c r="B1861" t="n">
        <v>4</v>
      </c>
      <c r="C1861" t="inlineStr">
        <is>
          <t>A068N096-00</t>
        </is>
      </c>
      <c r="D1861" t="inlineStr">
        <is>
          <t>A068N096</t>
        </is>
      </c>
      <c r="E1861" t="inlineStr">
        <is>
          <t xml:space="preserve">                    A047W707A</t>
        </is>
      </c>
      <c r="F1861" t="inlineStr">
        <is>
          <t>A047W707</t>
        </is>
      </c>
      <c r="G1861" t="inlineStr">
        <is>
          <t>EPA17-Substrate flow through</t>
        </is>
      </c>
      <c r="H1861" t="n">
        <v>1</v>
      </c>
      <c r="I1861" t="inlineStr">
        <is>
          <t>RAW MATERIAL</t>
        </is>
      </c>
      <c r="J1861" t="inlineStr">
        <is>
          <t>Active</t>
        </is>
      </c>
      <c r="L1861" t="n">
        <v>10</v>
      </c>
      <c r="M1861" t="n">
        <v>1</v>
      </c>
      <c r="Q1861" t="inlineStr">
        <is>
          <t>EA</t>
        </is>
      </c>
      <c r="R1861" t="inlineStr">
        <is>
          <t>Item</t>
        </is>
      </c>
      <c r="S1861" t="n">
        <v>1</v>
      </c>
      <c r="T1861" t="n">
        <v>100</v>
      </c>
      <c r="U1861" t="n">
        <v>1</v>
      </c>
      <c r="V1861" t="n">
        <v>1</v>
      </c>
      <c r="W1861" t="inlineStr">
        <is>
          <t>Date</t>
        </is>
      </c>
      <c r="Z1861" s="153" t="n">
        <v>44749.73927083334</v>
      </c>
      <c r="AB1861" t="inlineStr">
        <is>
          <t>*</t>
        </is>
      </c>
      <c r="AD1861" t="inlineStr">
        <is>
          <t>Assembly Pull</t>
        </is>
      </c>
      <c r="AE1861" t="inlineStr">
        <is>
          <t>C500</t>
        </is>
      </c>
      <c r="AI1861" t="n">
        <v>1</v>
      </c>
      <c r="AK1861" t="n">
        <v>1</v>
      </c>
      <c r="AL1861" t="n">
        <v>10</v>
      </c>
      <c r="AN1861" t="n">
        <v>0</v>
      </c>
      <c r="AO1861" t="n">
        <v>12</v>
      </c>
      <c r="AU1861" t="inlineStr">
        <is>
          <t>None</t>
        </is>
      </c>
      <c r="AV1861" t="inlineStr">
        <is>
          <t>*</t>
        </is>
      </c>
    </row>
    <row r="1862" ht="14.25" customHeight="1" s="152">
      <c r="A1862" t="inlineStr">
        <is>
          <t>SCR</t>
        </is>
      </c>
      <c r="B1862" t="n">
        <v>4</v>
      </c>
      <c r="C1862" t="inlineStr">
        <is>
          <t>A068N096-00</t>
        </is>
      </c>
      <c r="D1862" t="inlineStr">
        <is>
          <t>A068N096</t>
        </is>
      </c>
      <c r="E1862" t="inlineStr">
        <is>
          <t xml:space="preserve">                    Q196100</t>
        </is>
      </c>
      <c r="F1862" t="inlineStr">
        <is>
          <t>Q196100</t>
        </is>
      </c>
      <c r="G1862" t="inlineStr">
        <is>
          <t>PRECIOUS METAL PLATINUM PER PRINT</t>
        </is>
      </c>
      <c r="H1862" t="n">
        <v>1</v>
      </c>
      <c r="I1862" t="inlineStr">
        <is>
          <t>RAW MATERIAL</t>
        </is>
      </c>
      <c r="J1862" t="inlineStr">
        <is>
          <t>Active</t>
        </is>
      </c>
      <c r="L1862" t="n">
        <v>20</v>
      </c>
      <c r="M1862" t="n">
        <v>1</v>
      </c>
      <c r="Q1862" t="inlineStr">
        <is>
          <t>TZ</t>
        </is>
      </c>
      <c r="R1862" t="inlineStr">
        <is>
          <t>Item</t>
        </is>
      </c>
      <c r="S1862" t="n">
        <v>0.00493</v>
      </c>
      <c r="T1862" t="n">
        <v>100</v>
      </c>
      <c r="U1862" t="n">
        <v>1</v>
      </c>
      <c r="V1862" t="n">
        <v>0.00493</v>
      </c>
      <c r="W1862" t="inlineStr">
        <is>
          <t>Date</t>
        </is>
      </c>
      <c r="Z1862" s="153" t="n">
        <v>44749.73927083334</v>
      </c>
      <c r="AB1862" t="inlineStr">
        <is>
          <t>*</t>
        </is>
      </c>
      <c r="AC1862" t="inlineStr">
        <is>
          <t>MPTBR898</t>
        </is>
      </c>
      <c r="AD1862" t="inlineStr">
        <is>
          <t>Assembly Pull</t>
        </is>
      </c>
      <c r="AE1862" t="inlineStr">
        <is>
          <t>PGM</t>
        </is>
      </c>
      <c r="AI1862" t="n">
        <v>0.00493</v>
      </c>
      <c r="AK1862" t="n">
        <v>1</v>
      </c>
      <c r="AL1862" t="n">
        <v>80</v>
      </c>
      <c r="AN1862" t="n">
        <v>0</v>
      </c>
      <c r="AO1862" t="n">
        <v>82</v>
      </c>
      <c r="AU1862" t="inlineStr">
        <is>
          <t>None</t>
        </is>
      </c>
      <c r="AV1862" t="inlineStr">
        <is>
          <t>*</t>
        </is>
      </c>
    </row>
    <row r="1863" ht="14.25" customHeight="1" s="152">
      <c r="A1863" t="inlineStr">
        <is>
          <t>SCR</t>
        </is>
      </c>
      <c r="B1863" t="n">
        <v>3</v>
      </c>
      <c r="C1863" t="inlineStr">
        <is>
          <t>A068N096-00</t>
        </is>
      </c>
      <c r="D1863" t="inlineStr">
        <is>
          <t>A068N096</t>
        </is>
      </c>
      <c r="E1863" t="inlineStr">
        <is>
          <t xml:space="preserve">                A059B852</t>
        </is>
      </c>
      <c r="F1863" t="inlineStr">
        <is>
          <t>A059B852</t>
        </is>
      </c>
      <c r="G1863" t="inlineStr">
        <is>
          <t>EPA17-MAT, SUBSTRATE</t>
        </is>
      </c>
      <c r="H1863" t="n">
        <v>1</v>
      </c>
      <c r="I1863" t="inlineStr">
        <is>
          <t>RAW MATERIAL</t>
        </is>
      </c>
      <c r="J1863" t="inlineStr">
        <is>
          <t>Active</t>
        </is>
      </c>
      <c r="L1863" t="n">
        <v>32</v>
      </c>
      <c r="M1863" t="n">
        <v>1</v>
      </c>
      <c r="Q1863" t="inlineStr">
        <is>
          <t>EA</t>
        </is>
      </c>
      <c r="R1863" t="inlineStr">
        <is>
          <t>Item</t>
        </is>
      </c>
      <c r="S1863" t="n">
        <v>1</v>
      </c>
      <c r="T1863" t="n">
        <v>100</v>
      </c>
      <c r="U1863" t="n">
        <v>1</v>
      </c>
      <c r="V1863" t="n">
        <v>1</v>
      </c>
      <c r="W1863" t="inlineStr">
        <is>
          <t>Date</t>
        </is>
      </c>
      <c r="Z1863" s="153" t="n">
        <v>44749.73927083334</v>
      </c>
      <c r="AB1863" t="inlineStr">
        <is>
          <t>*</t>
        </is>
      </c>
      <c r="AC1863" t="inlineStr">
        <is>
          <t>MPTBR193</t>
        </is>
      </c>
      <c r="AD1863" t="inlineStr">
        <is>
          <t>Assembly Pull</t>
        </is>
      </c>
      <c r="AE1863" t="inlineStr">
        <is>
          <t>C500</t>
        </is>
      </c>
      <c r="AI1863" t="n">
        <v>1</v>
      </c>
      <c r="AK1863" t="n">
        <v>1</v>
      </c>
      <c r="AL1863" t="n">
        <v>5</v>
      </c>
      <c r="AN1863" t="n">
        <v>0</v>
      </c>
      <c r="AO1863" t="n">
        <v>7</v>
      </c>
      <c r="AU1863" t="inlineStr">
        <is>
          <t>None</t>
        </is>
      </c>
      <c r="AV1863" t="inlineStr">
        <is>
          <t>*</t>
        </is>
      </c>
    </row>
    <row r="1864" ht="14.25" customHeight="1" s="152">
      <c r="A1864" t="inlineStr">
        <is>
          <t>SCR</t>
        </is>
      </c>
      <c r="B1864" t="n">
        <v>3</v>
      </c>
      <c r="C1864" t="inlineStr">
        <is>
          <t>A068N096-00</t>
        </is>
      </c>
      <c r="D1864" t="inlineStr">
        <is>
          <t>A068N096</t>
        </is>
      </c>
      <c r="E1864" t="inlineStr">
        <is>
          <t xml:space="preserve">                A044T757</t>
        </is>
      </c>
      <c r="F1864" t="inlineStr">
        <is>
          <t>A044T757</t>
        </is>
      </c>
      <c r="G1864" t="inlineStr">
        <is>
          <t>EPA17-Substrate flow through</t>
        </is>
      </c>
      <c r="H1864" t="n">
        <v>1</v>
      </c>
      <c r="I1864" t="inlineStr">
        <is>
          <t>RAW MATERIAL</t>
        </is>
      </c>
      <c r="J1864" t="inlineStr">
        <is>
          <t>Active</t>
        </is>
      </c>
      <c r="L1864" t="n">
        <v>40</v>
      </c>
      <c r="M1864" t="n">
        <v>1</v>
      </c>
      <c r="Q1864" t="inlineStr">
        <is>
          <t>EA</t>
        </is>
      </c>
      <c r="R1864" t="inlineStr">
        <is>
          <t>Item</t>
        </is>
      </c>
      <c r="S1864" t="n">
        <v>1</v>
      </c>
      <c r="T1864" t="n">
        <v>100</v>
      </c>
      <c r="U1864" t="n">
        <v>1</v>
      </c>
      <c r="V1864" t="n">
        <v>1</v>
      </c>
      <c r="W1864" t="inlineStr">
        <is>
          <t>Date</t>
        </is>
      </c>
      <c r="Z1864" s="153" t="n">
        <v>44749.73927083334</v>
      </c>
      <c r="AB1864" t="inlineStr">
        <is>
          <t>*</t>
        </is>
      </c>
      <c r="AD1864" t="inlineStr">
        <is>
          <t>Assembly Pull</t>
        </is>
      </c>
      <c r="AE1864" t="inlineStr">
        <is>
          <t>C500</t>
        </is>
      </c>
      <c r="AI1864" t="n">
        <v>1</v>
      </c>
      <c r="AK1864" t="n">
        <v>1</v>
      </c>
      <c r="AL1864" t="n">
        <v>10</v>
      </c>
      <c r="AN1864" t="n">
        <v>0</v>
      </c>
      <c r="AO1864" t="n">
        <v>12</v>
      </c>
      <c r="AU1864" t="inlineStr">
        <is>
          <t>None</t>
        </is>
      </c>
      <c r="AV1864" t="inlineStr">
        <is>
          <t>*</t>
        </is>
      </c>
    </row>
    <row r="1865" ht="14.25" customHeight="1" s="152">
      <c r="A1865" t="inlineStr">
        <is>
          <t>SCR</t>
        </is>
      </c>
      <c r="B1865" t="n">
        <v>3</v>
      </c>
      <c r="C1865" t="inlineStr">
        <is>
          <t>A068N096-00</t>
        </is>
      </c>
      <c r="D1865" t="inlineStr">
        <is>
          <t>A068N096</t>
        </is>
      </c>
      <c r="E1865" t="inlineStr">
        <is>
          <t xml:space="preserve">                A059B851</t>
        </is>
      </c>
      <c r="F1865" t="inlineStr">
        <is>
          <t>A059B851</t>
        </is>
      </c>
      <c r="G1865" t="inlineStr">
        <is>
          <t>EPA17-MAT, SUBSTRATE</t>
        </is>
      </c>
      <c r="H1865" t="n">
        <v>1</v>
      </c>
      <c r="I1865" t="inlineStr">
        <is>
          <t>RAW MATERIAL</t>
        </is>
      </c>
      <c r="J1865" t="inlineStr">
        <is>
          <t>Active</t>
        </is>
      </c>
      <c r="L1865" t="n">
        <v>52</v>
      </c>
      <c r="M1865" t="n">
        <v>1</v>
      </c>
      <c r="Q1865" t="inlineStr">
        <is>
          <t>EA</t>
        </is>
      </c>
      <c r="R1865" t="inlineStr">
        <is>
          <t>Item</t>
        </is>
      </c>
      <c r="S1865" t="n">
        <v>1</v>
      </c>
      <c r="T1865" t="n">
        <v>100</v>
      </c>
      <c r="U1865" t="n">
        <v>1</v>
      </c>
      <c r="V1865" t="n">
        <v>1</v>
      </c>
      <c r="W1865" t="inlineStr">
        <is>
          <t>Date</t>
        </is>
      </c>
      <c r="Z1865" s="153" t="n">
        <v>44749.73927083334</v>
      </c>
      <c r="AB1865" t="inlineStr">
        <is>
          <t>*</t>
        </is>
      </c>
      <c r="AC1865" t="inlineStr">
        <is>
          <t>MPTBR193</t>
        </is>
      </c>
      <c r="AD1865" t="inlineStr">
        <is>
          <t>Assembly Pull</t>
        </is>
      </c>
      <c r="AE1865" t="inlineStr">
        <is>
          <t>C500</t>
        </is>
      </c>
      <c r="AI1865" t="n">
        <v>1</v>
      </c>
      <c r="AK1865" t="n">
        <v>1</v>
      </c>
      <c r="AL1865" t="n">
        <v>5</v>
      </c>
      <c r="AN1865" t="n">
        <v>0</v>
      </c>
      <c r="AO1865" t="n">
        <v>7</v>
      </c>
      <c r="AU1865" t="inlineStr">
        <is>
          <t>None</t>
        </is>
      </c>
      <c r="AV1865" t="inlineStr">
        <is>
          <t>*</t>
        </is>
      </c>
    </row>
    <row r="1866" ht="14.25" customHeight="1" s="152">
      <c r="A1866" t="inlineStr">
        <is>
          <t>SCR</t>
        </is>
      </c>
      <c r="B1866" t="n">
        <v>2</v>
      </c>
      <c r="C1866" t="inlineStr">
        <is>
          <t>A068N096-00</t>
        </is>
      </c>
      <c r="D1866" t="inlineStr">
        <is>
          <t>A068N096</t>
        </is>
      </c>
      <c r="E1866" t="inlineStr">
        <is>
          <t xml:space="preserve">            A052K016</t>
        </is>
      </c>
      <c r="F1866" t="inlineStr">
        <is>
          <t>A052K016</t>
        </is>
      </c>
      <c r="G1866" t="inlineStr">
        <is>
          <t>EPA17-HEAT SHIELD</t>
        </is>
      </c>
      <c r="H1866" t="n">
        <v>1</v>
      </c>
      <c r="I1866" t="inlineStr">
        <is>
          <t>RAW MATERIAL</t>
        </is>
      </c>
      <c r="J1866" t="inlineStr">
        <is>
          <t>Active</t>
        </is>
      </c>
      <c r="L1866" t="n">
        <v>30</v>
      </c>
      <c r="M1866" t="n">
        <v>1</v>
      </c>
      <c r="Q1866" t="inlineStr">
        <is>
          <t>EA</t>
        </is>
      </c>
      <c r="R1866" t="inlineStr">
        <is>
          <t>Item</t>
        </is>
      </c>
      <c r="S1866" t="n">
        <v>4</v>
      </c>
      <c r="T1866" t="n">
        <v>100</v>
      </c>
      <c r="U1866" t="n">
        <v>1</v>
      </c>
      <c r="V1866" t="n">
        <v>4</v>
      </c>
      <c r="W1866" t="inlineStr">
        <is>
          <t>Date</t>
        </is>
      </c>
      <c r="Z1866" s="153" t="n">
        <v>44749.73927083334</v>
      </c>
      <c r="AB1866" t="inlineStr">
        <is>
          <t>*</t>
        </is>
      </c>
      <c r="AD1866" t="inlineStr">
        <is>
          <t>Assembly Pull</t>
        </is>
      </c>
      <c r="AE1866" t="inlineStr">
        <is>
          <t>MFRJ KITS</t>
        </is>
      </c>
      <c r="AI1866" t="n">
        <v>4</v>
      </c>
      <c r="AK1866" t="n">
        <v>1</v>
      </c>
      <c r="AL1866" t="n">
        <v>20</v>
      </c>
      <c r="AN1866" t="n">
        <v>0</v>
      </c>
      <c r="AO1866" t="n">
        <v>22</v>
      </c>
      <c r="AU1866" t="inlineStr">
        <is>
          <t>None</t>
        </is>
      </c>
      <c r="AV1866" t="inlineStr">
        <is>
          <t>*</t>
        </is>
      </c>
    </row>
    <row r="1867" ht="14.25" customHeight="1" s="152">
      <c r="A1867" t="inlineStr">
        <is>
          <t>SCR</t>
        </is>
      </c>
      <c r="B1867" t="n">
        <v>2</v>
      </c>
      <c r="C1867" t="inlineStr">
        <is>
          <t>A068N096-00</t>
        </is>
      </c>
      <c r="D1867" t="inlineStr">
        <is>
          <t>A068N096</t>
        </is>
      </c>
      <c r="E1867" t="inlineStr">
        <is>
          <t xml:space="preserve">            A055H634</t>
        </is>
      </c>
      <c r="F1867" t="inlineStr">
        <is>
          <t>A055H634</t>
        </is>
      </c>
      <c r="G1867" t="inlineStr">
        <is>
          <t>EPA17-INSULATION</t>
        </is>
      </c>
      <c r="H1867" t="n">
        <v>1</v>
      </c>
      <c r="I1867" t="inlineStr">
        <is>
          <t>RAW MATERIAL</t>
        </is>
      </c>
      <c r="J1867" t="inlineStr">
        <is>
          <t>Active</t>
        </is>
      </c>
      <c r="L1867" t="n">
        <v>40</v>
      </c>
      <c r="M1867" t="n">
        <v>1</v>
      </c>
      <c r="Q1867" t="inlineStr">
        <is>
          <t>EA</t>
        </is>
      </c>
      <c r="R1867" t="inlineStr">
        <is>
          <t>Item</t>
        </is>
      </c>
      <c r="S1867" t="n">
        <v>2</v>
      </c>
      <c r="T1867" t="n">
        <v>100</v>
      </c>
      <c r="U1867" t="n">
        <v>1</v>
      </c>
      <c r="V1867" t="n">
        <v>2</v>
      </c>
      <c r="W1867" t="inlineStr">
        <is>
          <t>Date</t>
        </is>
      </c>
      <c r="Z1867" s="153" t="n">
        <v>44749.73927083334</v>
      </c>
      <c r="AB1867" t="inlineStr">
        <is>
          <t>*</t>
        </is>
      </c>
      <c r="AD1867" t="inlineStr">
        <is>
          <t>Assembly Pull</t>
        </is>
      </c>
      <c r="AE1867" t="inlineStr">
        <is>
          <t>MFRJ KITS</t>
        </is>
      </c>
      <c r="AI1867" t="n">
        <v>2</v>
      </c>
      <c r="AK1867" t="n">
        <v>1</v>
      </c>
      <c r="AL1867" t="n">
        <v>15</v>
      </c>
      <c r="AN1867" t="n">
        <v>0</v>
      </c>
      <c r="AO1867" t="n">
        <v>17</v>
      </c>
      <c r="AU1867" t="inlineStr">
        <is>
          <t>None</t>
        </is>
      </c>
      <c r="AV1867" t="inlineStr">
        <is>
          <t>*</t>
        </is>
      </c>
    </row>
    <row r="1868" ht="14.25" customHeight="1" s="152">
      <c r="A1868" t="inlineStr">
        <is>
          <t>SCR</t>
        </is>
      </c>
      <c r="B1868" t="n">
        <v>2</v>
      </c>
      <c r="C1868" t="inlineStr">
        <is>
          <t>A068N096-00</t>
        </is>
      </c>
      <c r="D1868" t="inlineStr">
        <is>
          <t>A068N096</t>
        </is>
      </c>
      <c r="E1868" t="inlineStr">
        <is>
          <t xml:space="preserve">            A055H635</t>
        </is>
      </c>
      <c r="F1868" t="inlineStr">
        <is>
          <t>A055H635</t>
        </is>
      </c>
      <c r="G1868" t="inlineStr">
        <is>
          <t>EPA17-INSULATION</t>
        </is>
      </c>
      <c r="H1868" t="n">
        <v>1</v>
      </c>
      <c r="I1868" t="inlineStr">
        <is>
          <t>RAW MATERIAL</t>
        </is>
      </c>
      <c r="J1868" t="inlineStr">
        <is>
          <t>Active</t>
        </is>
      </c>
      <c r="L1868" t="n">
        <v>50</v>
      </c>
      <c r="M1868" t="n">
        <v>1</v>
      </c>
      <c r="Q1868" t="inlineStr">
        <is>
          <t>EA</t>
        </is>
      </c>
      <c r="R1868" t="inlineStr">
        <is>
          <t>Item</t>
        </is>
      </c>
      <c r="S1868" t="n">
        <v>2</v>
      </c>
      <c r="T1868" t="n">
        <v>100</v>
      </c>
      <c r="U1868" t="n">
        <v>1</v>
      </c>
      <c r="V1868" t="n">
        <v>2</v>
      </c>
      <c r="W1868" t="inlineStr">
        <is>
          <t>Date</t>
        </is>
      </c>
      <c r="Z1868" s="153" t="n">
        <v>44749.73927083334</v>
      </c>
      <c r="AB1868" t="inlineStr">
        <is>
          <t>*</t>
        </is>
      </c>
      <c r="AD1868" t="inlineStr">
        <is>
          <t>Assembly Pull</t>
        </is>
      </c>
      <c r="AE1868" t="inlineStr">
        <is>
          <t>MFRJ KITS</t>
        </is>
      </c>
      <c r="AI1868" t="n">
        <v>2</v>
      </c>
      <c r="AK1868" t="n">
        <v>1</v>
      </c>
      <c r="AL1868" t="n">
        <v>15</v>
      </c>
      <c r="AN1868" t="n">
        <v>0</v>
      </c>
      <c r="AO1868" t="n">
        <v>17</v>
      </c>
      <c r="AU1868" t="inlineStr">
        <is>
          <t>None</t>
        </is>
      </c>
      <c r="AV1868" t="inlineStr">
        <is>
          <t>*</t>
        </is>
      </c>
    </row>
    <row r="1869" ht="14.25" customHeight="1" s="152">
      <c r="A1869" t="inlineStr">
        <is>
          <t>SCR</t>
        </is>
      </c>
      <c r="B1869" t="n">
        <v>2</v>
      </c>
      <c r="C1869" t="inlineStr">
        <is>
          <t>A068N096-00</t>
        </is>
      </c>
      <c r="D1869" t="inlineStr">
        <is>
          <t>A068N096</t>
        </is>
      </c>
      <c r="E1869" t="inlineStr">
        <is>
          <t xml:space="preserve">            A052K026</t>
        </is>
      </c>
      <c r="F1869" t="inlineStr">
        <is>
          <t>A052K026</t>
        </is>
      </c>
      <c r="G1869" t="inlineStr">
        <is>
          <t>EPA17-INSULATION</t>
        </is>
      </c>
      <c r="H1869" t="n">
        <v>1</v>
      </c>
      <c r="I1869" t="inlineStr">
        <is>
          <t>RAW MATERIAL</t>
        </is>
      </c>
      <c r="J1869" t="inlineStr">
        <is>
          <t>Active</t>
        </is>
      </c>
      <c r="L1869" t="n">
        <v>60</v>
      </c>
      <c r="M1869" t="n">
        <v>1</v>
      </c>
      <c r="Q1869" t="inlineStr">
        <is>
          <t>EA</t>
        </is>
      </c>
      <c r="R1869" t="inlineStr">
        <is>
          <t>Item</t>
        </is>
      </c>
      <c r="S1869" t="n">
        <v>2</v>
      </c>
      <c r="T1869" t="n">
        <v>100</v>
      </c>
      <c r="U1869" t="n">
        <v>1</v>
      </c>
      <c r="V1869" t="n">
        <v>2</v>
      </c>
      <c r="W1869" t="inlineStr">
        <is>
          <t>Date</t>
        </is>
      </c>
      <c r="Z1869" s="153" t="n">
        <v>44749.73927083334</v>
      </c>
      <c r="AB1869" t="inlineStr">
        <is>
          <t>*</t>
        </is>
      </c>
      <c r="AD1869" t="inlineStr">
        <is>
          <t>Assembly Pull</t>
        </is>
      </c>
      <c r="AE1869" t="inlineStr">
        <is>
          <t>MFRJ KITS</t>
        </is>
      </c>
      <c r="AI1869" t="n">
        <v>2</v>
      </c>
      <c r="AK1869" t="n">
        <v>1</v>
      </c>
      <c r="AL1869" t="n">
        <v>15</v>
      </c>
      <c r="AN1869" t="n">
        <v>0</v>
      </c>
      <c r="AO1869" t="n">
        <v>17</v>
      </c>
      <c r="AU1869" t="inlineStr">
        <is>
          <t>None</t>
        </is>
      </c>
      <c r="AV1869" t="inlineStr">
        <is>
          <t>*</t>
        </is>
      </c>
    </row>
    <row r="1870" ht="14.25" customHeight="1" s="152">
      <c r="A1870" t="inlineStr">
        <is>
          <t>SCR</t>
        </is>
      </c>
      <c r="B1870" t="n">
        <v>2</v>
      </c>
      <c r="C1870" t="inlineStr">
        <is>
          <t>A068N096-00</t>
        </is>
      </c>
      <c r="D1870" t="inlineStr">
        <is>
          <t>A068N096</t>
        </is>
      </c>
      <c r="E1870" t="inlineStr">
        <is>
          <t xml:space="preserve">            A058F354</t>
        </is>
      </c>
      <c r="F1870" t="inlineStr">
        <is>
          <t>A058F354</t>
        </is>
      </c>
      <c r="G1870" t="inlineStr">
        <is>
          <t>EPA17-HEAT SHIELD</t>
        </is>
      </c>
      <c r="H1870" t="n">
        <v>1</v>
      </c>
      <c r="I1870" t="inlineStr">
        <is>
          <t>RAW MATERIAL</t>
        </is>
      </c>
      <c r="J1870" t="inlineStr">
        <is>
          <t>Active</t>
        </is>
      </c>
      <c r="L1870" t="n">
        <v>70</v>
      </c>
      <c r="M1870" t="n">
        <v>1</v>
      </c>
      <c r="Q1870" t="inlineStr">
        <is>
          <t>EA</t>
        </is>
      </c>
      <c r="R1870" t="inlineStr">
        <is>
          <t>Item</t>
        </is>
      </c>
      <c r="S1870" t="n">
        <v>1</v>
      </c>
      <c r="T1870" t="n">
        <v>100</v>
      </c>
      <c r="U1870" t="n">
        <v>1</v>
      </c>
      <c r="V1870" t="n">
        <v>1</v>
      </c>
      <c r="W1870" t="inlineStr">
        <is>
          <t>Date</t>
        </is>
      </c>
      <c r="Z1870" s="153" t="n">
        <v>44749.73927083334</v>
      </c>
      <c r="AB1870" t="inlineStr">
        <is>
          <t>*</t>
        </is>
      </c>
      <c r="AD1870" t="inlineStr">
        <is>
          <t>Assembly Pull</t>
        </is>
      </c>
      <c r="AE1870" t="inlineStr">
        <is>
          <t>MFRJ KITS</t>
        </is>
      </c>
      <c r="AI1870" t="n">
        <v>1</v>
      </c>
      <c r="AK1870" t="n">
        <v>1</v>
      </c>
      <c r="AL1870" t="n">
        <v>20</v>
      </c>
      <c r="AN1870" t="n">
        <v>0</v>
      </c>
      <c r="AO1870" t="n">
        <v>22</v>
      </c>
      <c r="AU1870" t="inlineStr">
        <is>
          <t>None</t>
        </is>
      </c>
      <c r="AV1870" t="inlineStr">
        <is>
          <t>*</t>
        </is>
      </c>
    </row>
    <row r="1871" ht="14.25" customHeight="1" s="152">
      <c r="A1871" t="inlineStr">
        <is>
          <t>SCR</t>
        </is>
      </c>
      <c r="B1871" t="n">
        <v>2</v>
      </c>
      <c r="C1871" t="inlineStr">
        <is>
          <t>A068N096-00</t>
        </is>
      </c>
      <c r="D1871" t="inlineStr">
        <is>
          <t>A068N096</t>
        </is>
      </c>
      <c r="E1871" t="inlineStr">
        <is>
          <t xml:space="preserve">            A055D033</t>
        </is>
      </c>
      <c r="F1871" t="inlineStr">
        <is>
          <t>A055D033</t>
        </is>
      </c>
      <c r="G1871" t="inlineStr">
        <is>
          <t>EPA17-HEAT SHIELD</t>
        </is>
      </c>
      <c r="H1871" t="n">
        <v>1</v>
      </c>
      <c r="I1871" t="inlineStr">
        <is>
          <t>RAW MATERIAL</t>
        </is>
      </c>
      <c r="J1871" t="inlineStr">
        <is>
          <t>Active</t>
        </is>
      </c>
      <c r="L1871" t="n">
        <v>80</v>
      </c>
      <c r="M1871" t="n">
        <v>1</v>
      </c>
      <c r="Q1871" t="inlineStr">
        <is>
          <t>EA</t>
        </is>
      </c>
      <c r="R1871" t="inlineStr">
        <is>
          <t>Item</t>
        </is>
      </c>
      <c r="S1871" t="n">
        <v>1</v>
      </c>
      <c r="T1871" t="n">
        <v>100</v>
      </c>
      <c r="U1871" t="n">
        <v>1</v>
      </c>
      <c r="V1871" t="n">
        <v>1</v>
      </c>
      <c r="W1871" t="inlineStr">
        <is>
          <t>Date</t>
        </is>
      </c>
      <c r="Z1871" s="153" t="n">
        <v>44749.73927083334</v>
      </c>
      <c r="AB1871" t="inlineStr">
        <is>
          <t>*</t>
        </is>
      </c>
      <c r="AD1871" t="inlineStr">
        <is>
          <t>Assembly Pull</t>
        </is>
      </c>
      <c r="AE1871" t="inlineStr">
        <is>
          <t>MFRJ KITS</t>
        </is>
      </c>
      <c r="AI1871" t="n">
        <v>1</v>
      </c>
      <c r="AK1871" t="n">
        <v>1</v>
      </c>
      <c r="AL1871" t="n">
        <v>20</v>
      </c>
      <c r="AN1871" t="n">
        <v>0</v>
      </c>
      <c r="AO1871" t="n">
        <v>22</v>
      </c>
      <c r="AU1871" t="inlineStr">
        <is>
          <t>None</t>
        </is>
      </c>
      <c r="AV1871" t="inlineStr">
        <is>
          <t>*</t>
        </is>
      </c>
    </row>
    <row r="1872" ht="14.25" customHeight="1" s="152">
      <c r="A1872" t="inlineStr">
        <is>
          <t>SCR</t>
        </is>
      </c>
      <c r="B1872" t="n">
        <v>2</v>
      </c>
      <c r="C1872" t="inlineStr">
        <is>
          <t>A068N096-00</t>
        </is>
      </c>
      <c r="D1872" t="inlineStr">
        <is>
          <t>A068N096</t>
        </is>
      </c>
      <c r="E1872" t="inlineStr">
        <is>
          <t xml:space="preserve">            A030J203</t>
        </is>
      </c>
      <c r="F1872" t="inlineStr">
        <is>
          <t>A030J203</t>
        </is>
      </c>
      <c r="G1872" t="inlineStr">
        <is>
          <t>LIFT HOOK- BRACKET SUPPORT</t>
        </is>
      </c>
      <c r="H1872" t="n">
        <v>1</v>
      </c>
      <c r="I1872" t="inlineStr">
        <is>
          <t>RAW MATERIAL</t>
        </is>
      </c>
      <c r="J1872" t="inlineStr">
        <is>
          <t>Active</t>
        </is>
      </c>
      <c r="L1872" t="n">
        <v>90</v>
      </c>
      <c r="M1872" t="n">
        <v>1</v>
      </c>
      <c r="Q1872" t="inlineStr">
        <is>
          <t>EA</t>
        </is>
      </c>
      <c r="R1872" t="inlineStr">
        <is>
          <t>Item</t>
        </is>
      </c>
      <c r="S1872" t="n">
        <v>2</v>
      </c>
      <c r="T1872" t="n">
        <v>100</v>
      </c>
      <c r="U1872" t="n">
        <v>1</v>
      </c>
      <c r="V1872" t="n">
        <v>2</v>
      </c>
      <c r="W1872" t="inlineStr">
        <is>
          <t>Date</t>
        </is>
      </c>
      <c r="Z1872" s="153" t="n">
        <v>44749.73927083334</v>
      </c>
      <c r="AB1872" t="inlineStr">
        <is>
          <t>*</t>
        </is>
      </c>
      <c r="AD1872" t="inlineStr">
        <is>
          <t>Assembly Pull</t>
        </is>
      </c>
      <c r="AE1872" t="inlineStr">
        <is>
          <t>M1200</t>
        </is>
      </c>
      <c r="AI1872" t="n">
        <v>2</v>
      </c>
      <c r="AK1872" t="n">
        <v>1</v>
      </c>
      <c r="AL1872" t="n">
        <v>10</v>
      </c>
      <c r="AN1872" t="n">
        <v>0</v>
      </c>
      <c r="AO1872" t="n">
        <v>12</v>
      </c>
      <c r="AU1872" t="inlineStr">
        <is>
          <t>None</t>
        </is>
      </c>
      <c r="AV1872" t="inlineStr">
        <is>
          <t>*</t>
        </is>
      </c>
    </row>
    <row r="1873" ht="14.25" customHeight="1" s="152">
      <c r="A1873" t="inlineStr">
        <is>
          <t>SCR</t>
        </is>
      </c>
      <c r="B1873" t="n">
        <v>2</v>
      </c>
      <c r="C1873" t="inlineStr">
        <is>
          <t>A068N096-00</t>
        </is>
      </c>
      <c r="D1873" t="inlineStr">
        <is>
          <t>A068N096</t>
        </is>
      </c>
      <c r="E1873" t="inlineStr">
        <is>
          <t xml:space="preserve">            A055E017</t>
        </is>
      </c>
      <c r="F1873" t="inlineStr">
        <is>
          <t>A055E017</t>
        </is>
      </c>
      <c r="G1873" t="inlineStr">
        <is>
          <t>EPA17 VERTICAL BODY</t>
        </is>
      </c>
      <c r="H1873" t="n">
        <v>1</v>
      </c>
      <c r="I1873" t="inlineStr">
        <is>
          <t>RAW MATERIAL</t>
        </is>
      </c>
      <c r="J1873" t="inlineStr">
        <is>
          <t>Active</t>
        </is>
      </c>
      <c r="L1873" t="n">
        <v>100</v>
      </c>
      <c r="M1873" t="n">
        <v>1</v>
      </c>
      <c r="Q1873" t="inlineStr">
        <is>
          <t>EA</t>
        </is>
      </c>
      <c r="R1873" t="inlineStr">
        <is>
          <t>Item</t>
        </is>
      </c>
      <c r="S1873" t="n">
        <v>1</v>
      </c>
      <c r="T1873" t="n">
        <v>100</v>
      </c>
      <c r="U1873" t="n">
        <v>1</v>
      </c>
      <c r="V1873" t="n">
        <v>1</v>
      </c>
      <c r="W1873" t="inlineStr">
        <is>
          <t>Date</t>
        </is>
      </c>
      <c r="Z1873" s="153" t="n">
        <v>45113.88700231481</v>
      </c>
      <c r="AB1873" t="inlineStr">
        <is>
          <t>*</t>
        </is>
      </c>
      <c r="AD1873" t="inlineStr">
        <is>
          <t>Assembly Pull</t>
        </is>
      </c>
      <c r="AE1873" t="inlineStr">
        <is>
          <t>MFRJ KITS</t>
        </is>
      </c>
      <c r="AI1873" t="n">
        <v>1</v>
      </c>
      <c r="AK1873" t="n">
        <v>1</v>
      </c>
      <c r="AL1873" t="n">
        <v>20</v>
      </c>
      <c r="AN1873" t="n">
        <v>0</v>
      </c>
      <c r="AO1873" t="n">
        <v>22</v>
      </c>
      <c r="AU1873" t="inlineStr">
        <is>
          <t>None</t>
        </is>
      </c>
      <c r="AV1873" t="inlineStr">
        <is>
          <t>*</t>
        </is>
      </c>
    </row>
    <row r="1874" ht="14.25" customHeight="1" s="152">
      <c r="A1874" t="inlineStr">
        <is>
          <t>SCR</t>
        </is>
      </c>
      <c r="B1874" t="n">
        <v>2</v>
      </c>
      <c r="C1874" t="inlineStr">
        <is>
          <t>A068N096-00</t>
        </is>
      </c>
      <c r="D1874" t="inlineStr">
        <is>
          <t>A068N096</t>
        </is>
      </c>
      <c r="E1874" t="inlineStr">
        <is>
          <t xml:space="preserve">            A062H808</t>
        </is>
      </c>
      <c r="F1874" t="inlineStr">
        <is>
          <t>A062H808</t>
        </is>
      </c>
      <c r="G1874" t="inlineStr">
        <is>
          <t>EPA17-PLATE,FLANGED</t>
        </is>
      </c>
      <c r="H1874" t="n">
        <v>1</v>
      </c>
      <c r="I1874" t="inlineStr">
        <is>
          <t>RAW MATERIAL</t>
        </is>
      </c>
      <c r="J1874" t="inlineStr">
        <is>
          <t>Active</t>
        </is>
      </c>
      <c r="L1874" t="n">
        <v>110</v>
      </c>
      <c r="M1874" t="n">
        <v>1</v>
      </c>
      <c r="Q1874" t="inlineStr">
        <is>
          <t>EA</t>
        </is>
      </c>
      <c r="R1874" t="inlineStr">
        <is>
          <t>Item</t>
        </is>
      </c>
      <c r="S1874" t="n">
        <v>1</v>
      </c>
      <c r="T1874" t="n">
        <v>100</v>
      </c>
      <c r="U1874" t="n">
        <v>1</v>
      </c>
      <c r="V1874" t="n">
        <v>1</v>
      </c>
      <c r="W1874" t="inlineStr">
        <is>
          <t>Date</t>
        </is>
      </c>
      <c r="Z1874" s="153" t="n">
        <v>45113.88699074074</v>
      </c>
      <c r="AB1874" t="inlineStr">
        <is>
          <t>*</t>
        </is>
      </c>
      <c r="AD1874" t="inlineStr">
        <is>
          <t>Assembly Pull</t>
        </is>
      </c>
      <c r="AE1874" t="inlineStr">
        <is>
          <t>MFRJ KITS</t>
        </is>
      </c>
      <c r="AI1874" t="n">
        <v>1</v>
      </c>
      <c r="AK1874" t="n">
        <v>1</v>
      </c>
      <c r="AL1874" t="n">
        <v>30</v>
      </c>
      <c r="AN1874" t="n">
        <v>0</v>
      </c>
      <c r="AO1874" t="n">
        <v>32</v>
      </c>
      <c r="AU1874" t="inlineStr">
        <is>
          <t>None</t>
        </is>
      </c>
      <c r="AV1874" t="inlineStr">
        <is>
          <t>*</t>
        </is>
      </c>
    </row>
    <row r="1875" ht="14.25" customHeight="1" s="152">
      <c r="A1875" t="inlineStr">
        <is>
          <t>SCR</t>
        </is>
      </c>
      <c r="B1875" t="n">
        <v>2</v>
      </c>
      <c r="C1875" t="inlineStr">
        <is>
          <t>A068N096-00</t>
        </is>
      </c>
      <c r="D1875" t="inlineStr">
        <is>
          <t>A068N096</t>
        </is>
      </c>
      <c r="E1875" t="inlineStr">
        <is>
          <t xml:space="preserve">            A052K013</t>
        </is>
      </c>
      <c r="F1875" t="inlineStr">
        <is>
          <t>A052K013</t>
        </is>
      </c>
      <c r="G1875" t="inlineStr">
        <is>
          <t>EPA17-FLANGED PLATE</t>
        </is>
      </c>
      <c r="H1875" t="n">
        <v>1</v>
      </c>
      <c r="I1875" t="inlineStr">
        <is>
          <t>RAW MATERIAL</t>
        </is>
      </c>
      <c r="J1875" t="inlineStr">
        <is>
          <t>Active</t>
        </is>
      </c>
      <c r="L1875" t="n">
        <v>120</v>
      </c>
      <c r="M1875" t="n">
        <v>1</v>
      </c>
      <c r="Q1875" t="inlineStr">
        <is>
          <t>EA</t>
        </is>
      </c>
      <c r="R1875" t="inlineStr">
        <is>
          <t>Item</t>
        </is>
      </c>
      <c r="S1875" t="n">
        <v>1</v>
      </c>
      <c r="T1875" t="n">
        <v>100</v>
      </c>
      <c r="U1875" t="n">
        <v>1</v>
      </c>
      <c r="V1875" t="n">
        <v>1</v>
      </c>
      <c r="W1875" t="inlineStr">
        <is>
          <t>Date</t>
        </is>
      </c>
      <c r="Z1875" s="153" t="n">
        <v>45113.88697916667</v>
      </c>
      <c r="AB1875" t="inlineStr">
        <is>
          <t>*</t>
        </is>
      </c>
      <c r="AD1875" t="inlineStr">
        <is>
          <t>Assembly Pull</t>
        </is>
      </c>
      <c r="AE1875" t="inlineStr">
        <is>
          <t>MFRJ KITS</t>
        </is>
      </c>
      <c r="AI1875" t="n">
        <v>1</v>
      </c>
      <c r="AK1875" t="n">
        <v>1</v>
      </c>
      <c r="AL1875" t="n">
        <v>20</v>
      </c>
      <c r="AN1875" t="n">
        <v>0</v>
      </c>
      <c r="AO1875" t="n">
        <v>22</v>
      </c>
      <c r="AU1875" t="inlineStr">
        <is>
          <t>None</t>
        </is>
      </c>
      <c r="AV1875" t="inlineStr">
        <is>
          <t>*</t>
        </is>
      </c>
    </row>
    <row r="1876" ht="14.25" customHeight="1" s="152">
      <c r="A1876" t="inlineStr">
        <is>
          <t>SCR</t>
        </is>
      </c>
      <c r="B1876" t="n">
        <v>2</v>
      </c>
      <c r="C1876" t="inlineStr">
        <is>
          <t>A068N096-00</t>
        </is>
      </c>
      <c r="D1876" t="inlineStr">
        <is>
          <t>A068N096</t>
        </is>
      </c>
      <c r="E1876" t="inlineStr">
        <is>
          <t xml:space="preserve">            A052K012</t>
        </is>
      </c>
      <c r="F1876" t="inlineStr">
        <is>
          <t>A052K012</t>
        </is>
      </c>
      <c r="G1876" t="inlineStr">
        <is>
          <t>EPA17-FLANGED PLATE</t>
        </is>
      </c>
      <c r="H1876" t="n">
        <v>1</v>
      </c>
      <c r="I1876" t="inlineStr">
        <is>
          <t>RAW MATERIAL</t>
        </is>
      </c>
      <c r="J1876" t="inlineStr">
        <is>
          <t>Active</t>
        </is>
      </c>
      <c r="L1876" t="n">
        <v>130</v>
      </c>
      <c r="M1876" t="n">
        <v>1</v>
      </c>
      <c r="Q1876" t="inlineStr">
        <is>
          <t>EA</t>
        </is>
      </c>
      <c r="R1876" t="inlineStr">
        <is>
          <t>Item</t>
        </is>
      </c>
      <c r="S1876" t="n">
        <v>1</v>
      </c>
      <c r="T1876" t="n">
        <v>100</v>
      </c>
      <c r="U1876" t="n">
        <v>1</v>
      </c>
      <c r="V1876" t="n">
        <v>1</v>
      </c>
      <c r="W1876" t="inlineStr">
        <is>
          <t>Date</t>
        </is>
      </c>
      <c r="Z1876" s="153" t="n">
        <v>45113.88695601852</v>
      </c>
      <c r="AB1876" t="inlineStr">
        <is>
          <t>*</t>
        </is>
      </c>
      <c r="AD1876" t="inlineStr">
        <is>
          <t>Assembly Pull</t>
        </is>
      </c>
      <c r="AE1876" t="inlineStr">
        <is>
          <t>MFRJ KITS</t>
        </is>
      </c>
      <c r="AI1876" t="n">
        <v>1</v>
      </c>
      <c r="AK1876" t="n">
        <v>1</v>
      </c>
      <c r="AL1876" t="n">
        <v>20</v>
      </c>
      <c r="AN1876" t="n">
        <v>0</v>
      </c>
      <c r="AO1876" t="n">
        <v>22</v>
      </c>
      <c r="AU1876" t="inlineStr">
        <is>
          <t>None</t>
        </is>
      </c>
      <c r="AV1876" t="inlineStr">
        <is>
          <t>*</t>
        </is>
      </c>
    </row>
    <row r="1877" ht="14.25" customHeight="1" s="152">
      <c r="A1877" t="inlineStr">
        <is>
          <t>SCR</t>
        </is>
      </c>
      <c r="B1877" t="n">
        <v>2</v>
      </c>
      <c r="C1877" t="inlineStr">
        <is>
          <t>A068N096-00</t>
        </is>
      </c>
      <c r="D1877" t="inlineStr">
        <is>
          <t>A068N096</t>
        </is>
      </c>
      <c r="E1877" t="inlineStr">
        <is>
          <t xml:space="preserve">            A055H639</t>
        </is>
      </c>
      <c r="F1877" t="inlineStr">
        <is>
          <t>A055H639</t>
        </is>
      </c>
      <c r="G1877" t="inlineStr">
        <is>
          <t>EPA17-FLANGE</t>
        </is>
      </c>
      <c r="H1877" t="n">
        <v>1</v>
      </c>
      <c r="I1877" t="inlineStr">
        <is>
          <t>RAW MATERIAL</t>
        </is>
      </c>
      <c r="J1877" t="inlineStr">
        <is>
          <t>Active</t>
        </is>
      </c>
      <c r="L1877" t="n">
        <v>140</v>
      </c>
      <c r="M1877" t="n">
        <v>1</v>
      </c>
      <c r="Q1877" t="inlineStr">
        <is>
          <t>EA</t>
        </is>
      </c>
      <c r="R1877" t="inlineStr">
        <is>
          <t>Item</t>
        </is>
      </c>
      <c r="S1877" t="n">
        <v>1</v>
      </c>
      <c r="T1877" t="n">
        <v>100</v>
      </c>
      <c r="U1877" t="n">
        <v>1</v>
      </c>
      <c r="V1877" t="n">
        <v>1</v>
      </c>
      <c r="W1877" t="inlineStr">
        <is>
          <t>Date</t>
        </is>
      </c>
      <c r="Z1877" s="153" t="n">
        <v>45113.8869675926</v>
      </c>
      <c r="AB1877" t="inlineStr">
        <is>
          <t>*</t>
        </is>
      </c>
      <c r="AD1877" t="inlineStr">
        <is>
          <t>Assembly Pull</t>
        </is>
      </c>
      <c r="AE1877" t="inlineStr">
        <is>
          <t>MFRJ KITS</t>
        </is>
      </c>
      <c r="AI1877" t="n">
        <v>1</v>
      </c>
      <c r="AK1877" t="n">
        <v>1</v>
      </c>
      <c r="AL1877" t="n">
        <v>20</v>
      </c>
      <c r="AN1877" t="n">
        <v>0</v>
      </c>
      <c r="AO1877" t="n">
        <v>22</v>
      </c>
      <c r="AU1877" t="inlineStr">
        <is>
          <t>None</t>
        </is>
      </c>
      <c r="AV1877" t="inlineStr">
        <is>
          <t>*</t>
        </is>
      </c>
    </row>
    <row r="1878" ht="14.25" customHeight="1" s="152">
      <c r="A1878" t="inlineStr">
        <is>
          <t>SCR</t>
        </is>
      </c>
      <c r="B1878" t="n">
        <v>2</v>
      </c>
      <c r="C1878" t="inlineStr">
        <is>
          <t>A068N096-00</t>
        </is>
      </c>
      <c r="D1878" t="inlineStr">
        <is>
          <t>A068N096</t>
        </is>
      </c>
      <c r="E1878" t="inlineStr">
        <is>
          <t xml:space="preserve">        -  A062J413</t>
        </is>
      </c>
      <c r="F1878" t="inlineStr">
        <is>
          <t>A062J413</t>
        </is>
      </c>
      <c r="G1878" t="inlineStr">
        <is>
          <t>EPA17-SUBMODULE,GAS SAMPLING</t>
        </is>
      </c>
      <c r="H1878" t="n">
        <v>1</v>
      </c>
      <c r="I1878" t="inlineStr">
        <is>
          <t>PHANTOM</t>
        </is>
      </c>
      <c r="J1878" t="inlineStr">
        <is>
          <t>PHANTOM</t>
        </is>
      </c>
      <c r="L1878" t="n">
        <v>150</v>
      </c>
      <c r="M1878" t="n">
        <v>1</v>
      </c>
      <c r="Q1878" t="inlineStr">
        <is>
          <t>EA</t>
        </is>
      </c>
      <c r="R1878" t="inlineStr">
        <is>
          <t>Item</t>
        </is>
      </c>
      <c r="S1878" t="n">
        <v>1</v>
      </c>
      <c r="T1878" t="n">
        <v>100</v>
      </c>
      <c r="U1878" t="n">
        <v>1</v>
      </c>
      <c r="V1878" t="n">
        <v>1</v>
      </c>
      <c r="W1878" t="inlineStr">
        <is>
          <t>Date</t>
        </is>
      </c>
      <c r="Z1878" s="153" t="n">
        <v>45113.88679398148</v>
      </c>
      <c r="AB1878" t="inlineStr">
        <is>
          <t>*</t>
        </is>
      </c>
      <c r="AD1878" t="inlineStr">
        <is>
          <t>Phantom</t>
        </is>
      </c>
      <c r="AI1878" t="n">
        <v>1</v>
      </c>
      <c r="AK1878" t="n">
        <v>1</v>
      </c>
      <c r="AL1878" t="n">
        <v>0</v>
      </c>
      <c r="AN1878" t="n">
        <v>0</v>
      </c>
      <c r="AO1878" t="n">
        <v>32</v>
      </c>
      <c r="AU1878" t="inlineStr">
        <is>
          <t>None</t>
        </is>
      </c>
    </row>
    <row r="1879" ht="14.25" customHeight="1" s="152">
      <c r="A1879" t="inlineStr">
        <is>
          <t>SCR</t>
        </is>
      </c>
      <c r="B1879" t="n">
        <v>3</v>
      </c>
      <c r="C1879" t="inlineStr">
        <is>
          <t>A068N096-00</t>
        </is>
      </c>
      <c r="D1879" t="inlineStr">
        <is>
          <t>A068N096</t>
        </is>
      </c>
      <c r="E1879" t="inlineStr">
        <is>
          <t xml:space="preserve">                A062H795</t>
        </is>
      </c>
      <c r="F1879" t="inlineStr">
        <is>
          <t>A062H795</t>
        </is>
      </c>
      <c r="G1879" t="inlineStr">
        <is>
          <t>EPA17-TUBE SUBMODULE</t>
        </is>
      </c>
      <c r="H1879" t="n">
        <v>1</v>
      </c>
      <c r="I1879" t="inlineStr">
        <is>
          <t>RAW MATERIAL</t>
        </is>
      </c>
      <c r="J1879" t="inlineStr">
        <is>
          <t>Active</t>
        </is>
      </c>
      <c r="L1879" t="n">
        <v>10</v>
      </c>
      <c r="M1879" t="n">
        <v>1</v>
      </c>
      <c r="Q1879" t="inlineStr">
        <is>
          <t>EA</t>
        </is>
      </c>
      <c r="R1879" t="inlineStr">
        <is>
          <t>Item</t>
        </is>
      </c>
      <c r="S1879" t="n">
        <v>1</v>
      </c>
      <c r="T1879" t="n">
        <v>100</v>
      </c>
      <c r="U1879" t="n">
        <v>1</v>
      </c>
      <c r="V1879" t="n">
        <v>1</v>
      </c>
      <c r="W1879" t="inlineStr">
        <is>
          <t>Date</t>
        </is>
      </c>
      <c r="Z1879" s="153" t="n">
        <v>45113.88679398148</v>
      </c>
      <c r="AB1879" t="inlineStr">
        <is>
          <t>*</t>
        </is>
      </c>
      <c r="AC1879" t="inlineStr">
        <is>
          <t>mpt833256</t>
        </is>
      </c>
      <c r="AD1879" t="inlineStr">
        <is>
          <t>Assembly Pull</t>
        </is>
      </c>
      <c r="AE1879" t="inlineStr">
        <is>
          <t>MFRJ KITS</t>
        </is>
      </c>
      <c r="AI1879" t="n">
        <v>1</v>
      </c>
      <c r="AK1879" t="n">
        <v>1</v>
      </c>
      <c r="AL1879" t="n">
        <v>15</v>
      </c>
      <c r="AN1879" t="n">
        <v>0</v>
      </c>
      <c r="AO1879" t="n">
        <v>17</v>
      </c>
      <c r="AU1879" t="inlineStr">
        <is>
          <t>None</t>
        </is>
      </c>
      <c r="AV1879" t="inlineStr">
        <is>
          <t>*</t>
        </is>
      </c>
    </row>
    <row r="1880" ht="14.25" customHeight="1" s="152">
      <c r="A1880" t="inlineStr">
        <is>
          <t>SCR</t>
        </is>
      </c>
      <c r="B1880" t="n">
        <v>3</v>
      </c>
      <c r="C1880" t="inlineStr">
        <is>
          <t>A068N096-00</t>
        </is>
      </c>
      <c r="D1880" t="inlineStr">
        <is>
          <t>A068N096</t>
        </is>
      </c>
      <c r="E1880" t="inlineStr">
        <is>
          <t xml:space="preserve">                A042L745</t>
        </is>
      </c>
      <c r="F1880" t="inlineStr">
        <is>
          <t>A042L745</t>
        </is>
      </c>
      <c r="G1880" t="inlineStr">
        <is>
          <t>OUTLET STEERING WHEEL</t>
        </is>
      </c>
      <c r="H1880" t="n">
        <v>1</v>
      </c>
      <c r="I1880" t="inlineStr">
        <is>
          <t>RAW MATERIAL</t>
        </is>
      </c>
      <c r="J1880" t="inlineStr">
        <is>
          <t>Active</t>
        </is>
      </c>
      <c r="L1880" t="n">
        <v>20</v>
      </c>
      <c r="M1880" t="n">
        <v>1</v>
      </c>
      <c r="Q1880" t="inlineStr">
        <is>
          <t>EA</t>
        </is>
      </c>
      <c r="R1880" t="inlineStr">
        <is>
          <t>Item</t>
        </is>
      </c>
      <c r="S1880" t="n">
        <v>1</v>
      </c>
      <c r="T1880" t="n">
        <v>100</v>
      </c>
      <c r="U1880" t="n">
        <v>1</v>
      </c>
      <c r="V1880" t="n">
        <v>1</v>
      </c>
      <c r="W1880" t="inlineStr">
        <is>
          <t>Date</t>
        </is>
      </c>
      <c r="Z1880" s="153" t="n">
        <v>45113.88679398148</v>
      </c>
      <c r="AB1880" t="inlineStr">
        <is>
          <t>*</t>
        </is>
      </c>
      <c r="AD1880" t="inlineStr">
        <is>
          <t>Assembly Pull</t>
        </is>
      </c>
      <c r="AE1880" t="inlineStr">
        <is>
          <t>MFRJ KITS</t>
        </is>
      </c>
      <c r="AI1880" t="n">
        <v>1</v>
      </c>
      <c r="AK1880" t="n">
        <v>1</v>
      </c>
      <c r="AL1880" t="n">
        <v>10</v>
      </c>
      <c r="AN1880" t="n">
        <v>0</v>
      </c>
      <c r="AO1880" t="n">
        <v>12</v>
      </c>
      <c r="AU1880" t="inlineStr">
        <is>
          <t>None</t>
        </is>
      </c>
      <c r="AV1880" t="inlineStr">
        <is>
          <t>*</t>
        </is>
      </c>
    </row>
    <row r="1881" ht="14.25" customHeight="1" s="152">
      <c r="A1881" t="inlineStr">
        <is>
          <t>SCR</t>
        </is>
      </c>
      <c r="B1881" t="n">
        <v>3</v>
      </c>
      <c r="C1881" t="inlineStr">
        <is>
          <t>A068N096-00</t>
        </is>
      </c>
      <c r="D1881" t="inlineStr">
        <is>
          <t>A068N096</t>
        </is>
      </c>
      <c r="E1881" t="inlineStr">
        <is>
          <t xml:space="preserve">                A057D139</t>
        </is>
      </c>
      <c r="F1881" t="inlineStr">
        <is>
          <t>A057D139</t>
        </is>
      </c>
      <c r="G1881" t="inlineStr">
        <is>
          <t>EPA17-COUPLER</t>
        </is>
      </c>
      <c r="H1881" t="n">
        <v>1</v>
      </c>
      <c r="I1881" t="inlineStr">
        <is>
          <t>RAW MATERIAL</t>
        </is>
      </c>
      <c r="J1881" t="inlineStr">
        <is>
          <t>Active</t>
        </is>
      </c>
      <c r="L1881" t="n">
        <v>30</v>
      </c>
      <c r="M1881" t="n">
        <v>1</v>
      </c>
      <c r="Q1881" t="inlineStr">
        <is>
          <t>EA</t>
        </is>
      </c>
      <c r="R1881" t="inlineStr">
        <is>
          <t>Item</t>
        </is>
      </c>
      <c r="S1881" t="n">
        <v>1</v>
      </c>
      <c r="T1881" t="n">
        <v>100</v>
      </c>
      <c r="U1881" t="n">
        <v>1</v>
      </c>
      <c r="V1881" t="n">
        <v>1</v>
      </c>
      <c r="W1881" t="inlineStr">
        <is>
          <t>Date</t>
        </is>
      </c>
      <c r="Z1881" s="153" t="n">
        <v>45113.88679398148</v>
      </c>
      <c r="AB1881" t="inlineStr">
        <is>
          <t>*</t>
        </is>
      </c>
      <c r="AD1881" t="inlineStr">
        <is>
          <t>Assembly Pull</t>
        </is>
      </c>
      <c r="AE1881" t="inlineStr">
        <is>
          <t>M1200</t>
        </is>
      </c>
      <c r="AI1881" t="n">
        <v>1</v>
      </c>
      <c r="AK1881" t="n">
        <v>1</v>
      </c>
      <c r="AL1881" t="n">
        <v>30</v>
      </c>
      <c r="AN1881" t="n">
        <v>0</v>
      </c>
      <c r="AO1881" t="n">
        <v>32</v>
      </c>
      <c r="AU1881" t="inlineStr">
        <is>
          <t>None</t>
        </is>
      </c>
      <c r="AV1881" t="inlineStr">
        <is>
          <t>*</t>
        </is>
      </c>
    </row>
    <row r="1882" ht="14.25" customHeight="1" s="152">
      <c r="A1882" t="inlineStr">
        <is>
          <t>SCR</t>
        </is>
      </c>
      <c r="B1882" t="n">
        <v>3</v>
      </c>
      <c r="C1882" t="inlineStr">
        <is>
          <t>A068N096-00</t>
        </is>
      </c>
      <c r="D1882" t="inlineStr">
        <is>
          <t>A068N096</t>
        </is>
      </c>
      <c r="E1882" t="inlineStr">
        <is>
          <t xml:space="preserve">                A052D013</t>
        </is>
      </c>
      <c r="F1882" t="inlineStr">
        <is>
          <t>A052D013</t>
        </is>
      </c>
      <c r="G1882" t="inlineStr">
        <is>
          <t>EPA17-PIPE COUPLING</t>
        </is>
      </c>
      <c r="H1882" t="n">
        <v>1</v>
      </c>
      <c r="I1882" t="inlineStr">
        <is>
          <t>RAW MATERIAL</t>
        </is>
      </c>
      <c r="J1882" t="inlineStr">
        <is>
          <t>Active</t>
        </is>
      </c>
      <c r="L1882" t="n">
        <v>40</v>
      </c>
      <c r="M1882" t="n">
        <v>1</v>
      </c>
      <c r="Q1882" t="inlineStr">
        <is>
          <t>EA</t>
        </is>
      </c>
      <c r="R1882" t="inlineStr">
        <is>
          <t>Item</t>
        </is>
      </c>
      <c r="S1882" t="n">
        <v>1</v>
      </c>
      <c r="T1882" t="n">
        <v>100</v>
      </c>
      <c r="U1882" t="n">
        <v>1</v>
      </c>
      <c r="V1882" t="n">
        <v>1</v>
      </c>
      <c r="W1882" t="inlineStr">
        <is>
          <t>Date</t>
        </is>
      </c>
      <c r="Z1882" s="153" t="n">
        <v>45113.88679398148</v>
      </c>
      <c r="AB1882" t="inlineStr">
        <is>
          <t>*</t>
        </is>
      </c>
      <c r="AD1882" t="inlineStr">
        <is>
          <t>Assembly Pull</t>
        </is>
      </c>
      <c r="AE1882" t="inlineStr">
        <is>
          <t>M1200</t>
        </is>
      </c>
      <c r="AI1882" t="n">
        <v>1</v>
      </c>
      <c r="AK1882" t="n">
        <v>1</v>
      </c>
      <c r="AL1882" t="n">
        <v>30</v>
      </c>
      <c r="AN1882" t="n">
        <v>0</v>
      </c>
      <c r="AO1882" t="n">
        <v>32</v>
      </c>
      <c r="AU1882" t="inlineStr">
        <is>
          <t>None</t>
        </is>
      </c>
      <c r="AV1882" t="inlineStr">
        <is>
          <t>*</t>
        </is>
      </c>
    </row>
    <row r="1883" ht="14.25" customHeight="1" s="152">
      <c r="A1883" t="inlineStr">
        <is>
          <t>SCR</t>
        </is>
      </c>
      <c r="B1883" t="n">
        <v>3</v>
      </c>
      <c r="C1883" t="inlineStr">
        <is>
          <t>A068N096-00</t>
        </is>
      </c>
      <c r="D1883" t="inlineStr">
        <is>
          <t>A068N096</t>
        </is>
      </c>
      <c r="E1883" t="inlineStr">
        <is>
          <t xml:space="preserve">                A057X014</t>
        </is>
      </c>
      <c r="F1883" t="inlineStr">
        <is>
          <t>A057X014</t>
        </is>
      </c>
      <c r="G1883" t="inlineStr">
        <is>
          <t>EPA17-SENSOR COUPLING</t>
        </is>
      </c>
      <c r="H1883" t="n">
        <v>1</v>
      </c>
      <c r="I1883" t="inlineStr">
        <is>
          <t>RAW MATERIAL</t>
        </is>
      </c>
      <c r="J1883" t="inlineStr">
        <is>
          <t>Active</t>
        </is>
      </c>
      <c r="L1883" t="n">
        <v>50</v>
      </c>
      <c r="M1883" t="n">
        <v>1</v>
      </c>
      <c r="Q1883" t="inlineStr">
        <is>
          <t>EA</t>
        </is>
      </c>
      <c r="R1883" t="inlineStr">
        <is>
          <t>Item</t>
        </is>
      </c>
      <c r="S1883" t="n">
        <v>1</v>
      </c>
      <c r="T1883" t="n">
        <v>100</v>
      </c>
      <c r="U1883" t="n">
        <v>1</v>
      </c>
      <c r="V1883" t="n">
        <v>1</v>
      </c>
      <c r="W1883" t="inlineStr">
        <is>
          <t>Date</t>
        </is>
      </c>
      <c r="Z1883" s="153" t="n">
        <v>45113.88679398148</v>
      </c>
      <c r="AB1883" t="inlineStr">
        <is>
          <t>*</t>
        </is>
      </c>
      <c r="AD1883" t="inlineStr">
        <is>
          <t>Assembly Pull</t>
        </is>
      </c>
      <c r="AE1883" t="inlineStr">
        <is>
          <t>M1200</t>
        </is>
      </c>
      <c r="AI1883" t="n">
        <v>1</v>
      </c>
      <c r="AK1883" t="n">
        <v>1</v>
      </c>
      <c r="AL1883" t="n">
        <v>20</v>
      </c>
      <c r="AN1883" t="n">
        <v>0</v>
      </c>
      <c r="AO1883" t="n">
        <v>22</v>
      </c>
      <c r="AU1883" t="inlineStr">
        <is>
          <t>None</t>
        </is>
      </c>
      <c r="AV1883" t="inlineStr">
        <is>
          <t>*</t>
        </is>
      </c>
    </row>
    <row r="1884" ht="14.25" customHeight="1" s="152">
      <c r="A1884" t="inlineStr">
        <is>
          <t>SCR</t>
        </is>
      </c>
      <c r="B1884" t="n">
        <v>2</v>
      </c>
      <c r="C1884" t="inlineStr">
        <is>
          <t>A068N096-00</t>
        </is>
      </c>
      <c r="D1884" t="inlineStr">
        <is>
          <t>A068N096</t>
        </is>
      </c>
      <c r="E1884" t="inlineStr">
        <is>
          <t xml:space="preserve">            A059L451</t>
        </is>
      </c>
      <c r="F1884" t="inlineStr">
        <is>
          <t>A059L451</t>
        </is>
      </c>
      <c r="G1884" t="inlineStr">
        <is>
          <t>EPA17-PIPE COUPLING</t>
        </is>
      </c>
      <c r="H1884" t="n">
        <v>1</v>
      </c>
      <c r="I1884" t="inlineStr">
        <is>
          <t>RAW MATERIAL</t>
        </is>
      </c>
      <c r="J1884" t="inlineStr">
        <is>
          <t>Active</t>
        </is>
      </c>
      <c r="L1884" t="n">
        <v>160</v>
      </c>
      <c r="M1884" t="n">
        <v>1</v>
      </c>
      <c r="Q1884" t="inlineStr">
        <is>
          <t>EA</t>
        </is>
      </c>
      <c r="R1884" t="inlineStr">
        <is>
          <t>Item</t>
        </is>
      </c>
      <c r="S1884" t="n">
        <v>2</v>
      </c>
      <c r="T1884" t="n">
        <v>100</v>
      </c>
      <c r="U1884" t="n">
        <v>1</v>
      </c>
      <c r="V1884" t="n">
        <v>2</v>
      </c>
      <c r="W1884" t="inlineStr">
        <is>
          <t>Date</t>
        </is>
      </c>
      <c r="Z1884" s="153" t="n">
        <v>45113.88694444444</v>
      </c>
      <c r="AB1884" t="inlineStr">
        <is>
          <t>*</t>
        </is>
      </c>
      <c r="AD1884" t="inlineStr">
        <is>
          <t>Assembly Pull</t>
        </is>
      </c>
      <c r="AE1884" t="inlineStr">
        <is>
          <t>M1200</t>
        </is>
      </c>
      <c r="AI1884" t="n">
        <v>2</v>
      </c>
      <c r="AK1884" t="n">
        <v>1</v>
      </c>
      <c r="AL1884" t="n">
        <v>50</v>
      </c>
      <c r="AN1884" t="n">
        <v>0</v>
      </c>
      <c r="AO1884" t="n">
        <v>52</v>
      </c>
      <c r="AU1884" t="inlineStr">
        <is>
          <t>None</t>
        </is>
      </c>
      <c r="AV1884" t="inlineStr">
        <is>
          <t>*</t>
        </is>
      </c>
    </row>
    <row r="1885" ht="14.25" customHeight="1" s="152">
      <c r="A1885" t="inlineStr">
        <is>
          <t>SCR</t>
        </is>
      </c>
      <c r="B1885" t="n">
        <v>1</v>
      </c>
      <c r="C1885" t="inlineStr">
        <is>
          <t>A071X173-00</t>
        </is>
      </c>
      <c r="D1885" t="inlineStr">
        <is>
          <t>A071X173</t>
        </is>
      </c>
      <c r="E1885" t="inlineStr">
        <is>
          <t xml:space="preserve">    -  A071X173P</t>
        </is>
      </c>
      <c r="F1885" t="inlineStr">
        <is>
          <t>A071X173</t>
        </is>
      </c>
      <c r="G1885" t="inlineStr">
        <is>
          <t>GHG21-OUTLET MODULE-SO</t>
        </is>
      </c>
      <c r="H1885" t="n">
        <v>1</v>
      </c>
      <c r="I1885" t="inlineStr">
        <is>
          <t>PHANTOM</t>
        </is>
      </c>
      <c r="J1885" t="inlineStr">
        <is>
          <t>PHANTOM</t>
        </is>
      </c>
      <c r="L1885" t="n">
        <v>10</v>
      </c>
      <c r="M1885" t="n">
        <v>1</v>
      </c>
      <c r="Q1885" t="inlineStr">
        <is>
          <t>EA</t>
        </is>
      </c>
      <c r="R1885" t="inlineStr">
        <is>
          <t>Item</t>
        </is>
      </c>
      <c r="S1885" t="n">
        <v>1</v>
      </c>
      <c r="T1885" t="n">
        <v>100</v>
      </c>
      <c r="U1885" t="n">
        <v>1</v>
      </c>
      <c r="V1885" t="n">
        <v>1</v>
      </c>
      <c r="W1885" t="inlineStr">
        <is>
          <t>Date</t>
        </is>
      </c>
      <c r="Z1885" s="153" t="n">
        <v>44782.73276620371</v>
      </c>
      <c r="AB1885" t="inlineStr">
        <is>
          <t>*</t>
        </is>
      </c>
      <c r="AD1885" t="inlineStr">
        <is>
          <t>Phantom</t>
        </is>
      </c>
      <c r="AI1885" t="n">
        <v>1</v>
      </c>
      <c r="AK1885" t="n">
        <v>1</v>
      </c>
      <c r="AL1885" t="n">
        <v>0</v>
      </c>
      <c r="AN1885" t="n">
        <v>2</v>
      </c>
      <c r="AO1885" t="n">
        <v>83</v>
      </c>
      <c r="AU1885" t="inlineStr">
        <is>
          <t>None</t>
        </is>
      </c>
    </row>
    <row r="1886" ht="14.25" customHeight="1" s="152">
      <c r="A1886" t="inlineStr">
        <is>
          <t>SCR</t>
        </is>
      </c>
      <c r="B1886" t="n">
        <v>2</v>
      </c>
      <c r="C1886" t="inlineStr">
        <is>
          <t>A071X173-00</t>
        </is>
      </c>
      <c r="D1886" t="inlineStr">
        <is>
          <t>A071X173</t>
        </is>
      </c>
      <c r="E1886" t="inlineStr">
        <is>
          <t xml:space="preserve">        -  A054V483</t>
        </is>
      </c>
      <c r="F1886" t="inlineStr">
        <is>
          <t>A054V483</t>
        </is>
      </c>
      <c r="G1886" t="inlineStr">
        <is>
          <t>EPA17-SCR CAT MODULE-SUB ASSY</t>
        </is>
      </c>
      <c r="H1886" t="n">
        <v>1</v>
      </c>
      <c r="I1886" t="inlineStr">
        <is>
          <t>SUB ASSEMBLY</t>
        </is>
      </c>
      <c r="J1886" t="inlineStr">
        <is>
          <t>Active</t>
        </is>
      </c>
      <c r="L1886" t="n">
        <v>10</v>
      </c>
      <c r="M1886" t="n">
        <v>1</v>
      </c>
      <c r="Q1886" t="inlineStr">
        <is>
          <t>EA</t>
        </is>
      </c>
      <c r="R1886" t="inlineStr">
        <is>
          <t>Item</t>
        </is>
      </c>
      <c r="S1886" t="n">
        <v>1</v>
      </c>
      <c r="T1886" t="n">
        <v>100</v>
      </c>
      <c r="U1886" t="n">
        <v>1</v>
      </c>
      <c r="V1886" t="n">
        <v>1</v>
      </c>
      <c r="W1886" t="inlineStr">
        <is>
          <t>Date</t>
        </is>
      </c>
      <c r="Z1886" s="153" t="n">
        <v>44782.73276620371</v>
      </c>
      <c r="AB1886" t="inlineStr">
        <is>
          <t>*</t>
        </is>
      </c>
      <c r="AD1886" t="inlineStr">
        <is>
          <t>Assembly Pull</t>
        </is>
      </c>
      <c r="AE1886" t="inlineStr">
        <is>
          <t>M1200</t>
        </is>
      </c>
      <c r="AI1886" t="n">
        <v>1</v>
      </c>
      <c r="AK1886" t="n">
        <v>1</v>
      </c>
      <c r="AL1886" t="n">
        <v>1</v>
      </c>
      <c r="AN1886" t="n">
        <v>2</v>
      </c>
      <c r="AO1886" t="n">
        <v>83</v>
      </c>
      <c r="AU1886" t="inlineStr">
        <is>
          <t>None</t>
        </is>
      </c>
      <c r="AV1886" t="inlineStr">
        <is>
          <t>*</t>
        </is>
      </c>
    </row>
    <row r="1887" ht="14.25" customHeight="1" s="152">
      <c r="A1887" t="inlineStr">
        <is>
          <t>SCR</t>
        </is>
      </c>
      <c r="B1887" t="n">
        <v>3</v>
      </c>
      <c r="C1887" t="inlineStr">
        <is>
          <t>A071X173-00</t>
        </is>
      </c>
      <c r="D1887" t="inlineStr">
        <is>
          <t>A071X173</t>
        </is>
      </c>
      <c r="E1887" t="inlineStr">
        <is>
          <t xml:space="preserve">            -  A052F399</t>
        </is>
      </c>
      <c r="F1887" t="inlineStr">
        <is>
          <t>A052F399</t>
        </is>
      </c>
      <c r="G1887" t="inlineStr">
        <is>
          <t>EPA17-SCR BODY</t>
        </is>
      </c>
      <c r="H1887" t="n">
        <v>1</v>
      </c>
      <c r="I1887" t="inlineStr">
        <is>
          <t>SUB ASSEMBLY</t>
        </is>
      </c>
      <c r="J1887" t="inlineStr">
        <is>
          <t>Active</t>
        </is>
      </c>
      <c r="L1887" t="n">
        <v>10</v>
      </c>
      <c r="M1887" t="n">
        <v>1</v>
      </c>
      <c r="Q1887" t="inlineStr">
        <is>
          <t>EA</t>
        </is>
      </c>
      <c r="R1887" t="inlineStr">
        <is>
          <t>Item</t>
        </is>
      </c>
      <c r="S1887" t="n">
        <v>1</v>
      </c>
      <c r="T1887" t="n">
        <v>100</v>
      </c>
      <c r="U1887" t="n">
        <v>1</v>
      </c>
      <c r="V1887" t="n">
        <v>1</v>
      </c>
      <c r="W1887" t="inlineStr">
        <is>
          <t>Date</t>
        </is>
      </c>
      <c r="Z1887" s="153" t="n">
        <v>44782.73276620371</v>
      </c>
      <c r="AB1887" t="inlineStr">
        <is>
          <t>*</t>
        </is>
      </c>
      <c r="AD1887" t="inlineStr">
        <is>
          <t>Assembly Pull</t>
        </is>
      </c>
      <c r="AE1887" t="inlineStr">
        <is>
          <t>C500</t>
        </is>
      </c>
      <c r="AI1887" t="n">
        <v>1</v>
      </c>
      <c r="AK1887" t="n">
        <v>1</v>
      </c>
      <c r="AL1887" t="n">
        <v>1</v>
      </c>
      <c r="AN1887" t="n">
        <v>1</v>
      </c>
      <c r="AO1887" t="n">
        <v>6</v>
      </c>
      <c r="AU1887" t="inlineStr">
        <is>
          <t>None</t>
        </is>
      </c>
      <c r="AV1887" t="inlineStr">
        <is>
          <t>*</t>
        </is>
      </c>
    </row>
    <row r="1888" ht="14.25" customHeight="1" s="152">
      <c r="A1888" t="inlineStr">
        <is>
          <t>SCR</t>
        </is>
      </c>
      <c r="B1888" t="n">
        <v>4</v>
      </c>
      <c r="C1888" t="inlineStr">
        <is>
          <t>A071X173-00</t>
        </is>
      </c>
      <c r="D1888" t="inlineStr">
        <is>
          <t>A071X173</t>
        </is>
      </c>
      <c r="E1888" t="inlineStr">
        <is>
          <t xml:space="preserve">                    A052F399F</t>
        </is>
      </c>
      <c r="F1888" t="inlineStr">
        <is>
          <t>A052F399</t>
        </is>
      </c>
      <c r="G1888" t="inlineStr">
        <is>
          <t>EPA17-SCR BODY</t>
        </is>
      </c>
      <c r="H1888" t="n">
        <v>1</v>
      </c>
      <c r="I1888" t="inlineStr">
        <is>
          <t>RAW MATERIAL</t>
        </is>
      </c>
      <c r="J1888" t="inlineStr">
        <is>
          <t>Active</t>
        </is>
      </c>
      <c r="L1888" t="n">
        <v>10</v>
      </c>
      <c r="M1888" t="n">
        <v>1</v>
      </c>
      <c r="Q1888" t="inlineStr">
        <is>
          <t>EA</t>
        </is>
      </c>
      <c r="R1888" t="inlineStr">
        <is>
          <t>Item</t>
        </is>
      </c>
      <c r="S1888" t="n">
        <v>1</v>
      </c>
      <c r="T1888" t="n">
        <v>100</v>
      </c>
      <c r="U1888" t="n">
        <v>1</v>
      </c>
      <c r="V1888" t="n">
        <v>1</v>
      </c>
      <c r="W1888" t="inlineStr">
        <is>
          <t>Date</t>
        </is>
      </c>
      <c r="Z1888" s="153" t="n">
        <v>44782.73276620371</v>
      </c>
      <c r="AB1888" t="inlineStr">
        <is>
          <t>*</t>
        </is>
      </c>
      <c r="AD1888" t="inlineStr">
        <is>
          <t>Assembly Pull</t>
        </is>
      </c>
      <c r="AE1888" t="inlineStr">
        <is>
          <t>LSLASER</t>
        </is>
      </c>
      <c r="AI1888" t="n">
        <v>1</v>
      </c>
      <c r="AK1888" t="n">
        <v>1</v>
      </c>
      <c r="AL1888" t="n">
        <v>5</v>
      </c>
      <c r="AN1888" t="n">
        <v>0</v>
      </c>
      <c r="AO1888" t="n">
        <v>5</v>
      </c>
      <c r="AU1888" t="inlineStr">
        <is>
          <t>None</t>
        </is>
      </c>
      <c r="AV1888" t="inlineStr">
        <is>
          <t>*</t>
        </is>
      </c>
    </row>
    <row r="1889" ht="14.25" customHeight="1" s="152">
      <c r="A1889" t="inlineStr">
        <is>
          <t>SCR</t>
        </is>
      </c>
      <c r="B1889" t="n">
        <v>3</v>
      </c>
      <c r="C1889" t="inlineStr">
        <is>
          <t>A071X173-00</t>
        </is>
      </c>
      <c r="D1889" t="inlineStr">
        <is>
          <t>A071X173</t>
        </is>
      </c>
      <c r="E1889" t="inlineStr">
        <is>
          <t xml:space="preserve">            -  A047W707</t>
        </is>
      </c>
      <c r="F1889" t="inlineStr">
        <is>
          <t>A047W707</t>
        </is>
      </c>
      <c r="G1889" t="inlineStr">
        <is>
          <t>EPA17-Substrate flow through</t>
        </is>
      </c>
      <c r="H1889" t="n">
        <v>1</v>
      </c>
      <c r="I1889" t="inlineStr">
        <is>
          <t>PHANTOM</t>
        </is>
      </c>
      <c r="J1889" t="inlineStr">
        <is>
          <t>PHANTOM</t>
        </is>
      </c>
      <c r="L1889" t="n">
        <v>20</v>
      </c>
      <c r="M1889" t="n">
        <v>1</v>
      </c>
      <c r="Q1889" t="inlineStr">
        <is>
          <t>EA</t>
        </is>
      </c>
      <c r="R1889" t="inlineStr">
        <is>
          <t>Item</t>
        </is>
      </c>
      <c r="S1889" t="n">
        <v>1</v>
      </c>
      <c r="T1889" t="n">
        <v>100</v>
      </c>
      <c r="U1889" t="n">
        <v>1</v>
      </c>
      <c r="V1889" t="n">
        <v>1</v>
      </c>
      <c r="W1889" t="inlineStr">
        <is>
          <t>Date</t>
        </is>
      </c>
      <c r="Z1889" s="153" t="n">
        <v>44782.73276620371</v>
      </c>
      <c r="AB1889" t="inlineStr">
        <is>
          <t>*</t>
        </is>
      </c>
      <c r="AD1889" t="inlineStr">
        <is>
          <t>Phantom</t>
        </is>
      </c>
      <c r="AI1889" t="n">
        <v>1</v>
      </c>
      <c r="AK1889" t="n">
        <v>1</v>
      </c>
      <c r="AL1889" t="n">
        <v>0</v>
      </c>
      <c r="AN1889" t="n">
        <v>0</v>
      </c>
      <c r="AO1889" t="n">
        <v>82</v>
      </c>
      <c r="AU1889" t="inlineStr">
        <is>
          <t>None</t>
        </is>
      </c>
    </row>
    <row r="1890" ht="14.25" customHeight="1" s="152">
      <c r="A1890" t="inlineStr">
        <is>
          <t>SCR</t>
        </is>
      </c>
      <c r="B1890" t="n">
        <v>4</v>
      </c>
      <c r="C1890" t="inlineStr">
        <is>
          <t>A071X173-00</t>
        </is>
      </c>
      <c r="D1890" t="inlineStr">
        <is>
          <t>A071X173</t>
        </is>
      </c>
      <c r="E1890" t="inlineStr">
        <is>
          <t xml:space="preserve">                    A047W707A</t>
        </is>
      </c>
      <c r="F1890" t="inlineStr">
        <is>
          <t>A047W707</t>
        </is>
      </c>
      <c r="G1890" t="inlineStr">
        <is>
          <t>EPA17-Substrate flow through</t>
        </is>
      </c>
      <c r="H1890" t="n">
        <v>1</v>
      </c>
      <c r="I1890" t="inlineStr">
        <is>
          <t>RAW MATERIAL</t>
        </is>
      </c>
      <c r="J1890" t="inlineStr">
        <is>
          <t>Active</t>
        </is>
      </c>
      <c r="L1890" t="n">
        <v>10</v>
      </c>
      <c r="M1890" t="n">
        <v>1</v>
      </c>
      <c r="Q1890" t="inlineStr">
        <is>
          <t>EA</t>
        </is>
      </c>
      <c r="R1890" t="inlineStr">
        <is>
          <t>Item</t>
        </is>
      </c>
      <c r="S1890" t="n">
        <v>1</v>
      </c>
      <c r="T1890" t="n">
        <v>100</v>
      </c>
      <c r="U1890" t="n">
        <v>1</v>
      </c>
      <c r="V1890" t="n">
        <v>1</v>
      </c>
      <c r="W1890" t="inlineStr">
        <is>
          <t>Date</t>
        </is>
      </c>
      <c r="Z1890" s="153" t="n">
        <v>44782.73276620371</v>
      </c>
      <c r="AB1890" t="inlineStr">
        <is>
          <t>*</t>
        </is>
      </c>
      <c r="AD1890" t="inlineStr">
        <is>
          <t>Assembly Pull</t>
        </is>
      </c>
      <c r="AE1890" t="inlineStr">
        <is>
          <t>C500</t>
        </is>
      </c>
      <c r="AI1890" t="n">
        <v>1</v>
      </c>
      <c r="AK1890" t="n">
        <v>1</v>
      </c>
      <c r="AL1890" t="n">
        <v>10</v>
      </c>
      <c r="AN1890" t="n">
        <v>0</v>
      </c>
      <c r="AO1890" t="n">
        <v>12</v>
      </c>
      <c r="AU1890" t="inlineStr">
        <is>
          <t>None</t>
        </is>
      </c>
      <c r="AV1890" t="inlineStr">
        <is>
          <t>*</t>
        </is>
      </c>
    </row>
    <row r="1891" ht="14.25" customHeight="1" s="152">
      <c r="A1891" t="inlineStr">
        <is>
          <t>SCR</t>
        </is>
      </c>
      <c r="B1891" t="n">
        <v>4</v>
      </c>
      <c r="C1891" t="inlineStr">
        <is>
          <t>A071X173-00</t>
        </is>
      </c>
      <c r="D1891" t="inlineStr">
        <is>
          <t>A071X173</t>
        </is>
      </c>
      <c r="E1891" t="inlineStr">
        <is>
          <t xml:space="preserve">                    Q196100</t>
        </is>
      </c>
      <c r="F1891" t="inlineStr">
        <is>
          <t>Q196100</t>
        </is>
      </c>
      <c r="G1891" t="inlineStr">
        <is>
          <t>PRECIOUS METAL PLATINUM PER PRINT</t>
        </is>
      </c>
      <c r="H1891" t="n">
        <v>1</v>
      </c>
      <c r="I1891" t="inlineStr">
        <is>
          <t>RAW MATERIAL</t>
        </is>
      </c>
      <c r="J1891" t="inlineStr">
        <is>
          <t>Active</t>
        </is>
      </c>
      <c r="L1891" t="n">
        <v>20</v>
      </c>
      <c r="M1891" t="n">
        <v>1</v>
      </c>
      <c r="Q1891" t="inlineStr">
        <is>
          <t>TZ</t>
        </is>
      </c>
      <c r="R1891" t="inlineStr">
        <is>
          <t>Item</t>
        </is>
      </c>
      <c r="S1891" t="n">
        <v>0.00493</v>
      </c>
      <c r="T1891" t="n">
        <v>100</v>
      </c>
      <c r="U1891" t="n">
        <v>1</v>
      </c>
      <c r="V1891" t="n">
        <v>0.00493</v>
      </c>
      <c r="W1891" t="inlineStr">
        <is>
          <t>Date</t>
        </is>
      </c>
      <c r="Z1891" s="153" t="n">
        <v>44782.73276620371</v>
      </c>
      <c r="AB1891" t="inlineStr">
        <is>
          <t>*</t>
        </is>
      </c>
      <c r="AC1891" t="inlineStr">
        <is>
          <t>MPTBR898</t>
        </is>
      </c>
      <c r="AD1891" t="inlineStr">
        <is>
          <t>Assembly Pull</t>
        </is>
      </c>
      <c r="AE1891" t="inlineStr">
        <is>
          <t>PGM</t>
        </is>
      </c>
      <c r="AI1891" t="n">
        <v>0.00493</v>
      </c>
      <c r="AK1891" t="n">
        <v>1</v>
      </c>
      <c r="AL1891" t="n">
        <v>80</v>
      </c>
      <c r="AN1891" t="n">
        <v>0</v>
      </c>
      <c r="AO1891" t="n">
        <v>82</v>
      </c>
      <c r="AU1891" t="inlineStr">
        <is>
          <t>None</t>
        </is>
      </c>
      <c r="AV1891" t="inlineStr">
        <is>
          <t>*</t>
        </is>
      </c>
    </row>
    <row r="1892" ht="14.25" customHeight="1" s="152">
      <c r="A1892" t="inlineStr">
        <is>
          <t>SCR</t>
        </is>
      </c>
      <c r="B1892" t="n">
        <v>3</v>
      </c>
      <c r="C1892" t="inlineStr">
        <is>
          <t>A071X173-00</t>
        </is>
      </c>
      <c r="D1892" t="inlineStr">
        <is>
          <t>A071X173</t>
        </is>
      </c>
      <c r="E1892" t="inlineStr">
        <is>
          <t xml:space="preserve">                A059B852</t>
        </is>
      </c>
      <c r="F1892" t="inlineStr">
        <is>
          <t>A059B852</t>
        </is>
      </c>
      <c r="G1892" t="inlineStr">
        <is>
          <t>EPA17-MAT, SUBSTRATE</t>
        </is>
      </c>
      <c r="H1892" t="n">
        <v>1</v>
      </c>
      <c r="I1892" t="inlineStr">
        <is>
          <t>RAW MATERIAL</t>
        </is>
      </c>
      <c r="J1892" t="inlineStr">
        <is>
          <t>Active</t>
        </is>
      </c>
      <c r="L1892" t="n">
        <v>31</v>
      </c>
      <c r="M1892" t="n">
        <v>1</v>
      </c>
      <c r="Q1892" t="inlineStr">
        <is>
          <t>EA</t>
        </is>
      </c>
      <c r="R1892" t="inlineStr">
        <is>
          <t>Item</t>
        </is>
      </c>
      <c r="S1892" t="n">
        <v>1</v>
      </c>
      <c r="T1892" t="n">
        <v>100</v>
      </c>
      <c r="U1892" t="n">
        <v>1</v>
      </c>
      <c r="V1892" t="n">
        <v>1</v>
      </c>
      <c r="W1892" t="inlineStr">
        <is>
          <t>Date</t>
        </is>
      </c>
      <c r="Z1892" s="153" t="n">
        <v>44782.73276620371</v>
      </c>
      <c r="AB1892" t="inlineStr">
        <is>
          <t>*</t>
        </is>
      </c>
      <c r="AC1892" t="inlineStr">
        <is>
          <t>MPTBR193</t>
        </is>
      </c>
      <c r="AD1892" t="inlineStr">
        <is>
          <t>Assembly Pull</t>
        </is>
      </c>
      <c r="AE1892" t="inlineStr">
        <is>
          <t>C500</t>
        </is>
      </c>
      <c r="AI1892" t="n">
        <v>1</v>
      </c>
      <c r="AK1892" t="n">
        <v>1</v>
      </c>
      <c r="AL1892" t="n">
        <v>5</v>
      </c>
      <c r="AN1892" t="n">
        <v>0</v>
      </c>
      <c r="AO1892" t="n">
        <v>7</v>
      </c>
      <c r="AU1892" t="inlineStr">
        <is>
          <t>None</t>
        </is>
      </c>
      <c r="AV1892" t="inlineStr">
        <is>
          <t>*</t>
        </is>
      </c>
    </row>
    <row r="1893" ht="14.25" customHeight="1" s="152">
      <c r="A1893" t="inlineStr">
        <is>
          <t>SCR</t>
        </is>
      </c>
      <c r="B1893" t="n">
        <v>3</v>
      </c>
      <c r="C1893" t="inlineStr">
        <is>
          <t>A071X173-00</t>
        </is>
      </c>
      <c r="D1893" t="inlineStr">
        <is>
          <t>A071X173</t>
        </is>
      </c>
      <c r="E1893" t="inlineStr">
        <is>
          <t xml:space="preserve">                A044T757</t>
        </is>
      </c>
      <c r="F1893" t="inlineStr">
        <is>
          <t>A044T757</t>
        </is>
      </c>
      <c r="G1893" t="inlineStr">
        <is>
          <t>EPA17-Substrate flow through</t>
        </is>
      </c>
      <c r="H1893" t="n">
        <v>1</v>
      </c>
      <c r="I1893" t="inlineStr">
        <is>
          <t>RAW MATERIAL</t>
        </is>
      </c>
      <c r="J1893" t="inlineStr">
        <is>
          <t>Active</t>
        </is>
      </c>
      <c r="L1893" t="n">
        <v>40</v>
      </c>
      <c r="M1893" t="n">
        <v>1</v>
      </c>
      <c r="Q1893" t="inlineStr">
        <is>
          <t>EA</t>
        </is>
      </c>
      <c r="R1893" t="inlineStr">
        <is>
          <t>Item</t>
        </is>
      </c>
      <c r="S1893" t="n">
        <v>1</v>
      </c>
      <c r="T1893" t="n">
        <v>100</v>
      </c>
      <c r="U1893" t="n">
        <v>1</v>
      </c>
      <c r="V1893" t="n">
        <v>1</v>
      </c>
      <c r="W1893" t="inlineStr">
        <is>
          <t>Date</t>
        </is>
      </c>
      <c r="Z1893" s="153" t="n">
        <v>44782.73276620371</v>
      </c>
      <c r="AB1893" t="inlineStr">
        <is>
          <t>*</t>
        </is>
      </c>
      <c r="AD1893" t="inlineStr">
        <is>
          <t>Assembly Pull</t>
        </is>
      </c>
      <c r="AE1893" t="inlineStr">
        <is>
          <t>C500</t>
        </is>
      </c>
      <c r="AI1893" t="n">
        <v>1</v>
      </c>
      <c r="AK1893" t="n">
        <v>1</v>
      </c>
      <c r="AL1893" t="n">
        <v>10</v>
      </c>
      <c r="AN1893" t="n">
        <v>0</v>
      </c>
      <c r="AO1893" t="n">
        <v>12</v>
      </c>
      <c r="AU1893" t="inlineStr">
        <is>
          <t>None</t>
        </is>
      </c>
      <c r="AV1893" t="inlineStr">
        <is>
          <t>*</t>
        </is>
      </c>
    </row>
    <row r="1894" ht="14.25" customHeight="1" s="152">
      <c r="A1894" t="inlineStr">
        <is>
          <t>SCR</t>
        </is>
      </c>
      <c r="B1894" t="n">
        <v>3</v>
      </c>
      <c r="C1894" t="inlineStr">
        <is>
          <t>A071X173-00</t>
        </is>
      </c>
      <c r="D1894" t="inlineStr">
        <is>
          <t>A071X173</t>
        </is>
      </c>
      <c r="E1894" t="inlineStr">
        <is>
          <t xml:space="preserve">                A059B851</t>
        </is>
      </c>
      <c r="F1894" t="inlineStr">
        <is>
          <t>A059B851</t>
        </is>
      </c>
      <c r="G1894" t="inlineStr">
        <is>
          <t>EPA17-MAT, SUBSTRATE</t>
        </is>
      </c>
      <c r="H1894" t="n">
        <v>1</v>
      </c>
      <c r="I1894" t="inlineStr">
        <is>
          <t>RAW MATERIAL</t>
        </is>
      </c>
      <c r="J1894" t="inlineStr">
        <is>
          <t>Active</t>
        </is>
      </c>
      <c r="L1894" t="n">
        <v>51</v>
      </c>
      <c r="M1894" t="n">
        <v>1</v>
      </c>
      <c r="Q1894" t="inlineStr">
        <is>
          <t>EA</t>
        </is>
      </c>
      <c r="R1894" t="inlineStr">
        <is>
          <t>Item</t>
        </is>
      </c>
      <c r="S1894" t="n">
        <v>1</v>
      </c>
      <c r="T1894" t="n">
        <v>100</v>
      </c>
      <c r="U1894" t="n">
        <v>1</v>
      </c>
      <c r="V1894" t="n">
        <v>1</v>
      </c>
      <c r="W1894" t="inlineStr">
        <is>
          <t>Date</t>
        </is>
      </c>
      <c r="Z1894" s="153" t="n">
        <v>44782.73276620371</v>
      </c>
      <c r="AB1894" t="inlineStr">
        <is>
          <t>*</t>
        </is>
      </c>
      <c r="AC1894" t="inlineStr">
        <is>
          <t>MPTBR193</t>
        </is>
      </c>
      <c r="AD1894" t="inlineStr">
        <is>
          <t>Assembly Pull</t>
        </is>
      </c>
      <c r="AE1894" t="inlineStr">
        <is>
          <t>C500</t>
        </is>
      </c>
      <c r="AI1894" t="n">
        <v>1</v>
      </c>
      <c r="AK1894" t="n">
        <v>1</v>
      </c>
      <c r="AL1894" t="n">
        <v>5</v>
      </c>
      <c r="AN1894" t="n">
        <v>0</v>
      </c>
      <c r="AO1894" t="n">
        <v>7</v>
      </c>
      <c r="AU1894" t="inlineStr">
        <is>
          <t>None</t>
        </is>
      </c>
      <c r="AV1894" t="inlineStr">
        <is>
          <t>*</t>
        </is>
      </c>
    </row>
    <row r="1895" ht="14.25" customHeight="1" s="152">
      <c r="A1895" t="inlineStr">
        <is>
          <t>SCR</t>
        </is>
      </c>
      <c r="B1895" t="n">
        <v>2</v>
      </c>
      <c r="C1895" t="inlineStr">
        <is>
          <t>A071X173-00</t>
        </is>
      </c>
      <c r="D1895" t="inlineStr">
        <is>
          <t>A071X173</t>
        </is>
      </c>
      <c r="E1895" t="inlineStr">
        <is>
          <t xml:space="preserve">            A052F137</t>
        </is>
      </c>
      <c r="F1895" t="inlineStr">
        <is>
          <t>A052F137</t>
        </is>
      </c>
      <c r="G1895" t="inlineStr">
        <is>
          <t>EPA17-HEAT SHIELD-OUTLET</t>
        </is>
      </c>
      <c r="H1895" t="n">
        <v>1</v>
      </c>
      <c r="I1895" t="inlineStr">
        <is>
          <t>RAW MATERIAL</t>
        </is>
      </c>
      <c r="J1895" t="inlineStr">
        <is>
          <t>Active</t>
        </is>
      </c>
      <c r="L1895" t="n">
        <v>20</v>
      </c>
      <c r="M1895" t="n">
        <v>1</v>
      </c>
      <c r="Q1895" t="inlineStr">
        <is>
          <t>EA</t>
        </is>
      </c>
      <c r="R1895" t="inlineStr">
        <is>
          <t>Item</t>
        </is>
      </c>
      <c r="S1895" t="n">
        <v>2</v>
      </c>
      <c r="T1895" t="n">
        <v>100</v>
      </c>
      <c r="U1895" t="n">
        <v>1</v>
      </c>
      <c r="V1895" t="n">
        <v>2</v>
      </c>
      <c r="W1895" t="inlineStr">
        <is>
          <t>Date</t>
        </is>
      </c>
      <c r="Z1895" s="153" t="n">
        <v>44782.73276620371</v>
      </c>
      <c r="AB1895" t="inlineStr">
        <is>
          <t>*</t>
        </is>
      </c>
      <c r="AD1895" t="inlineStr">
        <is>
          <t>Assembly Pull</t>
        </is>
      </c>
      <c r="AE1895" t="inlineStr">
        <is>
          <t>MFRJ KITS</t>
        </is>
      </c>
      <c r="AI1895" t="n">
        <v>2</v>
      </c>
      <c r="AK1895" t="n">
        <v>1</v>
      </c>
      <c r="AL1895" t="n">
        <v>10</v>
      </c>
      <c r="AN1895" t="n">
        <v>0</v>
      </c>
      <c r="AO1895" t="n">
        <v>12</v>
      </c>
      <c r="AU1895" t="inlineStr">
        <is>
          <t>None</t>
        </is>
      </c>
      <c r="AV1895" t="inlineStr">
        <is>
          <t>*</t>
        </is>
      </c>
    </row>
    <row r="1896" ht="14.25" customHeight="1" s="152">
      <c r="A1896" t="inlineStr">
        <is>
          <t>SCR</t>
        </is>
      </c>
      <c r="B1896" t="n">
        <v>2</v>
      </c>
      <c r="C1896" t="inlineStr">
        <is>
          <t>A071X173-00</t>
        </is>
      </c>
      <c r="D1896" t="inlineStr">
        <is>
          <t>A071X173</t>
        </is>
      </c>
      <c r="E1896" t="inlineStr">
        <is>
          <t xml:space="preserve">            A052E023</t>
        </is>
      </c>
      <c r="F1896" t="inlineStr">
        <is>
          <t>A052E023</t>
        </is>
      </c>
      <c r="G1896" t="inlineStr">
        <is>
          <t>EPA17-INSULATION-OUTLET</t>
        </is>
      </c>
      <c r="H1896" t="n">
        <v>1</v>
      </c>
      <c r="I1896" t="inlineStr">
        <is>
          <t>RAW MATERIAL</t>
        </is>
      </c>
      <c r="J1896" t="inlineStr">
        <is>
          <t>Active</t>
        </is>
      </c>
      <c r="L1896" t="n">
        <v>30</v>
      </c>
      <c r="M1896" t="n">
        <v>1</v>
      </c>
      <c r="Q1896" t="inlineStr">
        <is>
          <t>EA</t>
        </is>
      </c>
      <c r="R1896" t="inlineStr">
        <is>
          <t>Item</t>
        </is>
      </c>
      <c r="S1896" t="n">
        <v>2</v>
      </c>
      <c r="T1896" t="n">
        <v>100</v>
      </c>
      <c r="U1896" t="n">
        <v>1</v>
      </c>
      <c r="V1896" t="n">
        <v>2</v>
      </c>
      <c r="W1896" t="inlineStr">
        <is>
          <t>Date</t>
        </is>
      </c>
      <c r="Z1896" s="153" t="n">
        <v>44782.73276620371</v>
      </c>
      <c r="AB1896" t="inlineStr">
        <is>
          <t>*</t>
        </is>
      </c>
      <c r="AD1896" t="inlineStr">
        <is>
          <t>Assembly Pull</t>
        </is>
      </c>
      <c r="AE1896" t="inlineStr">
        <is>
          <t>MFRJ KITS</t>
        </is>
      </c>
      <c r="AI1896" t="n">
        <v>2</v>
      </c>
      <c r="AK1896" t="n">
        <v>1</v>
      </c>
      <c r="AL1896" t="n">
        <v>10</v>
      </c>
      <c r="AN1896" t="n">
        <v>0</v>
      </c>
      <c r="AO1896" t="n">
        <v>12</v>
      </c>
      <c r="AU1896" t="inlineStr">
        <is>
          <t>None</t>
        </is>
      </c>
      <c r="AV1896" t="inlineStr">
        <is>
          <t>*</t>
        </is>
      </c>
    </row>
    <row r="1897" ht="14.25" customHeight="1" s="152">
      <c r="A1897" t="inlineStr">
        <is>
          <t>SCR</t>
        </is>
      </c>
      <c r="B1897" t="n">
        <v>2</v>
      </c>
      <c r="C1897" t="inlineStr">
        <is>
          <t>A071X173-00</t>
        </is>
      </c>
      <c r="D1897" t="inlineStr">
        <is>
          <t>A071X173</t>
        </is>
      </c>
      <c r="E1897" t="inlineStr">
        <is>
          <t xml:space="preserve">            A054Z458</t>
        </is>
      </c>
      <c r="F1897" t="inlineStr">
        <is>
          <t>A054Z458</t>
        </is>
      </c>
      <c r="G1897" t="inlineStr">
        <is>
          <t>EPA17-INSULATION</t>
        </is>
      </c>
      <c r="H1897" t="n">
        <v>1</v>
      </c>
      <c r="I1897" t="inlineStr">
        <is>
          <t>RAW MATERIAL</t>
        </is>
      </c>
      <c r="J1897" t="inlineStr">
        <is>
          <t>Active</t>
        </is>
      </c>
      <c r="L1897" t="n">
        <v>40</v>
      </c>
      <c r="M1897" t="n">
        <v>1</v>
      </c>
      <c r="Q1897" t="inlineStr">
        <is>
          <t>EA</t>
        </is>
      </c>
      <c r="R1897" t="inlineStr">
        <is>
          <t>Item</t>
        </is>
      </c>
      <c r="S1897" t="n">
        <v>1</v>
      </c>
      <c r="T1897" t="n">
        <v>100</v>
      </c>
      <c r="U1897" t="n">
        <v>1</v>
      </c>
      <c r="V1897" t="n">
        <v>1</v>
      </c>
      <c r="W1897" t="inlineStr">
        <is>
          <t>Date</t>
        </is>
      </c>
      <c r="Z1897" s="153" t="n">
        <v>44782.73276620371</v>
      </c>
      <c r="AB1897" t="inlineStr">
        <is>
          <t>*</t>
        </is>
      </c>
      <c r="AD1897" t="inlineStr">
        <is>
          <t>Assembly Pull</t>
        </is>
      </c>
      <c r="AE1897" t="inlineStr">
        <is>
          <t>MFRJ KITS</t>
        </is>
      </c>
      <c r="AI1897" t="n">
        <v>1</v>
      </c>
      <c r="AK1897" t="n">
        <v>1</v>
      </c>
      <c r="AL1897" t="n">
        <v>10</v>
      </c>
      <c r="AN1897" t="n">
        <v>0</v>
      </c>
      <c r="AO1897" t="n">
        <v>12</v>
      </c>
      <c r="AU1897" t="inlineStr">
        <is>
          <t>None</t>
        </is>
      </c>
      <c r="AV1897" t="inlineStr">
        <is>
          <t>*</t>
        </is>
      </c>
    </row>
    <row r="1898" ht="14.25" customHeight="1" s="152">
      <c r="A1898" t="inlineStr">
        <is>
          <t>SCR</t>
        </is>
      </c>
      <c r="B1898" t="n">
        <v>2</v>
      </c>
      <c r="C1898" t="inlineStr">
        <is>
          <t>A071X173-00</t>
        </is>
      </c>
      <c r="D1898" t="inlineStr">
        <is>
          <t>A071X173</t>
        </is>
      </c>
      <c r="E1898" t="inlineStr">
        <is>
          <t xml:space="preserve">            A054U028</t>
        </is>
      </c>
      <c r="F1898" t="inlineStr">
        <is>
          <t>A054U028</t>
        </is>
      </c>
      <c r="G1898" t="inlineStr">
        <is>
          <t>EPA17-HEAT SHIELD</t>
        </is>
      </c>
      <c r="H1898" t="n">
        <v>1</v>
      </c>
      <c r="I1898" t="inlineStr">
        <is>
          <t>RAW MATERIAL</t>
        </is>
      </c>
      <c r="J1898" t="inlineStr">
        <is>
          <t>Active</t>
        </is>
      </c>
      <c r="L1898" t="n">
        <v>50</v>
      </c>
      <c r="M1898" t="n">
        <v>1</v>
      </c>
      <c r="Q1898" t="inlineStr">
        <is>
          <t>EA</t>
        </is>
      </c>
      <c r="R1898" t="inlineStr">
        <is>
          <t>Item</t>
        </is>
      </c>
      <c r="S1898" t="n">
        <v>1</v>
      </c>
      <c r="T1898" t="n">
        <v>100</v>
      </c>
      <c r="U1898" t="n">
        <v>1</v>
      </c>
      <c r="V1898" t="n">
        <v>1</v>
      </c>
      <c r="W1898" t="inlineStr">
        <is>
          <t>Date</t>
        </is>
      </c>
      <c r="Z1898" s="153" t="n">
        <v>44782.73276620371</v>
      </c>
      <c r="AB1898" t="inlineStr">
        <is>
          <t>*</t>
        </is>
      </c>
      <c r="AD1898" t="inlineStr">
        <is>
          <t>Assembly Pull</t>
        </is>
      </c>
      <c r="AE1898" t="inlineStr">
        <is>
          <t>MFRJ KITS</t>
        </is>
      </c>
      <c r="AI1898" t="n">
        <v>1</v>
      </c>
      <c r="AK1898" t="n">
        <v>1</v>
      </c>
      <c r="AL1898" t="n">
        <v>10</v>
      </c>
      <c r="AN1898" t="n">
        <v>0</v>
      </c>
      <c r="AO1898" t="n">
        <v>12</v>
      </c>
      <c r="AU1898" t="inlineStr">
        <is>
          <t>None</t>
        </is>
      </c>
      <c r="AV1898" t="inlineStr">
        <is>
          <t>*</t>
        </is>
      </c>
    </row>
    <row r="1899" ht="14.25" customHeight="1" s="152">
      <c r="A1899" t="inlineStr">
        <is>
          <t>SCR</t>
        </is>
      </c>
      <c r="B1899" t="n">
        <v>2</v>
      </c>
      <c r="C1899" t="inlineStr">
        <is>
          <t>A071X173-00</t>
        </is>
      </c>
      <c r="D1899" t="inlineStr">
        <is>
          <t>A071X173</t>
        </is>
      </c>
      <c r="E1899" t="inlineStr">
        <is>
          <t xml:space="preserve">            A054U027</t>
        </is>
      </c>
      <c r="F1899" t="inlineStr">
        <is>
          <t>A054U027</t>
        </is>
      </c>
      <c r="G1899" t="inlineStr">
        <is>
          <t>EPA17-HEAT SHIELD</t>
        </is>
      </c>
      <c r="H1899" t="n">
        <v>1</v>
      </c>
      <c r="I1899" t="inlineStr">
        <is>
          <t>RAW MATERIAL</t>
        </is>
      </c>
      <c r="J1899" t="inlineStr">
        <is>
          <t>Active</t>
        </is>
      </c>
      <c r="L1899" t="n">
        <v>60</v>
      </c>
      <c r="M1899" t="n">
        <v>1</v>
      </c>
      <c r="Q1899" t="inlineStr">
        <is>
          <t>EA</t>
        </is>
      </c>
      <c r="R1899" t="inlineStr">
        <is>
          <t>Item</t>
        </is>
      </c>
      <c r="S1899" t="n">
        <v>1</v>
      </c>
      <c r="T1899" t="n">
        <v>100</v>
      </c>
      <c r="U1899" t="n">
        <v>1</v>
      </c>
      <c r="V1899" t="n">
        <v>1</v>
      </c>
      <c r="W1899" t="inlineStr">
        <is>
          <t>Date</t>
        </is>
      </c>
      <c r="Z1899" s="153" t="n">
        <v>44782.73276620371</v>
      </c>
      <c r="AB1899" t="inlineStr">
        <is>
          <t>*</t>
        </is>
      </c>
      <c r="AD1899" t="inlineStr">
        <is>
          <t>Assembly Pull</t>
        </is>
      </c>
      <c r="AE1899" t="inlineStr">
        <is>
          <t>MFRJ KITS</t>
        </is>
      </c>
      <c r="AI1899" t="n">
        <v>1</v>
      </c>
      <c r="AK1899" t="n">
        <v>1</v>
      </c>
      <c r="AL1899" t="n">
        <v>10</v>
      </c>
      <c r="AN1899" t="n">
        <v>0</v>
      </c>
      <c r="AO1899" t="n">
        <v>12</v>
      </c>
      <c r="AU1899" t="inlineStr">
        <is>
          <t>None</t>
        </is>
      </c>
      <c r="AV1899" t="inlineStr">
        <is>
          <t>*</t>
        </is>
      </c>
    </row>
    <row r="1900" ht="14.25" customHeight="1" s="152">
      <c r="A1900" t="inlineStr">
        <is>
          <t>SCR</t>
        </is>
      </c>
      <c r="B1900" t="n">
        <v>2</v>
      </c>
      <c r="C1900" t="inlineStr">
        <is>
          <t>A071X173-00</t>
        </is>
      </c>
      <c r="D1900" t="inlineStr">
        <is>
          <t>A071X173</t>
        </is>
      </c>
      <c r="E1900" t="inlineStr">
        <is>
          <t xml:space="preserve">            A054M807</t>
        </is>
      </c>
      <c r="F1900" t="inlineStr">
        <is>
          <t>A054M807</t>
        </is>
      </c>
      <c r="G1900" t="inlineStr">
        <is>
          <t>EPA17-FLANGED HEAT SHIELD</t>
        </is>
      </c>
      <c r="H1900" t="n">
        <v>1</v>
      </c>
      <c r="I1900" t="inlineStr">
        <is>
          <t>RAW MATERIAL</t>
        </is>
      </c>
      <c r="J1900" t="inlineStr">
        <is>
          <t>Active</t>
        </is>
      </c>
      <c r="L1900" t="n">
        <v>70</v>
      </c>
      <c r="M1900" t="n">
        <v>1</v>
      </c>
      <c r="Q1900" t="inlineStr">
        <is>
          <t>EA</t>
        </is>
      </c>
      <c r="R1900" t="inlineStr">
        <is>
          <t>Item</t>
        </is>
      </c>
      <c r="S1900" t="n">
        <v>1</v>
      </c>
      <c r="T1900" t="n">
        <v>100</v>
      </c>
      <c r="U1900" t="n">
        <v>1</v>
      </c>
      <c r="V1900" t="n">
        <v>1</v>
      </c>
      <c r="W1900" t="inlineStr">
        <is>
          <t>Date</t>
        </is>
      </c>
      <c r="Z1900" s="153" t="n">
        <v>44782.73276620371</v>
      </c>
      <c r="AB1900" t="inlineStr">
        <is>
          <t>*</t>
        </is>
      </c>
      <c r="AD1900" t="inlineStr">
        <is>
          <t>Assembly Pull</t>
        </is>
      </c>
      <c r="AE1900" t="inlineStr">
        <is>
          <t>MFRJ KITS</t>
        </is>
      </c>
      <c r="AI1900" t="n">
        <v>1</v>
      </c>
      <c r="AK1900" t="n">
        <v>1</v>
      </c>
      <c r="AL1900" t="n">
        <v>10</v>
      </c>
      <c r="AN1900" t="n">
        <v>0</v>
      </c>
      <c r="AO1900" t="n">
        <v>12</v>
      </c>
      <c r="AU1900" t="inlineStr">
        <is>
          <t>None</t>
        </is>
      </c>
      <c r="AV1900" t="inlineStr">
        <is>
          <t>*</t>
        </is>
      </c>
    </row>
    <row r="1901" ht="14.25" customHeight="1" s="152">
      <c r="A1901" t="inlineStr">
        <is>
          <t>SCR</t>
        </is>
      </c>
      <c r="B1901" t="n">
        <v>2</v>
      </c>
      <c r="C1901" t="inlineStr">
        <is>
          <t>A071X173-00</t>
        </is>
      </c>
      <c r="D1901" t="inlineStr">
        <is>
          <t>A071X173</t>
        </is>
      </c>
      <c r="E1901" t="inlineStr">
        <is>
          <t xml:space="preserve">            A054M813</t>
        </is>
      </c>
      <c r="F1901" t="inlineStr">
        <is>
          <t>A054M813</t>
        </is>
      </c>
      <c r="G1901" t="inlineStr">
        <is>
          <t>EPA17-HEAT SHIELD</t>
        </is>
      </c>
      <c r="H1901" t="n">
        <v>1</v>
      </c>
      <c r="I1901" t="inlineStr">
        <is>
          <t>RAW MATERIAL</t>
        </is>
      </c>
      <c r="J1901" t="inlineStr">
        <is>
          <t>Active</t>
        </is>
      </c>
      <c r="L1901" t="n">
        <v>80</v>
      </c>
      <c r="M1901" t="n">
        <v>1</v>
      </c>
      <c r="Q1901" t="inlineStr">
        <is>
          <t>EA</t>
        </is>
      </c>
      <c r="R1901" t="inlineStr">
        <is>
          <t>Item</t>
        </is>
      </c>
      <c r="S1901" t="n">
        <v>1</v>
      </c>
      <c r="T1901" t="n">
        <v>100</v>
      </c>
      <c r="U1901" t="n">
        <v>1</v>
      </c>
      <c r="V1901" t="n">
        <v>1</v>
      </c>
      <c r="W1901" t="inlineStr">
        <is>
          <t>Date</t>
        </is>
      </c>
      <c r="Z1901" s="153" t="n">
        <v>44782.73276620371</v>
      </c>
      <c r="AB1901" t="inlineStr">
        <is>
          <t>*</t>
        </is>
      </c>
      <c r="AD1901" t="inlineStr">
        <is>
          <t>Assembly Pull</t>
        </is>
      </c>
      <c r="AE1901" t="inlineStr">
        <is>
          <t>MFRJ KITS</t>
        </is>
      </c>
      <c r="AI1901" t="n">
        <v>1</v>
      </c>
      <c r="AK1901" t="n">
        <v>1</v>
      </c>
      <c r="AL1901" t="n">
        <v>10</v>
      </c>
      <c r="AN1901" t="n">
        <v>0</v>
      </c>
      <c r="AO1901" t="n">
        <v>12</v>
      </c>
      <c r="AU1901" t="inlineStr">
        <is>
          <t>None</t>
        </is>
      </c>
      <c r="AV1901" t="inlineStr">
        <is>
          <t>*</t>
        </is>
      </c>
    </row>
    <row r="1902" ht="14.25" customHeight="1" s="152">
      <c r="A1902" t="inlineStr">
        <is>
          <t>SCR</t>
        </is>
      </c>
      <c r="B1902" t="n">
        <v>2</v>
      </c>
      <c r="C1902" t="inlineStr">
        <is>
          <t>A071X173-00</t>
        </is>
      </c>
      <c r="D1902" t="inlineStr">
        <is>
          <t>A071X173</t>
        </is>
      </c>
      <c r="E1902" t="inlineStr">
        <is>
          <t xml:space="preserve">            A057C683</t>
        </is>
      </c>
      <c r="F1902" t="inlineStr">
        <is>
          <t>A057C683</t>
        </is>
      </c>
      <c r="G1902" t="inlineStr">
        <is>
          <t>EPA17-INSULATION</t>
        </is>
      </c>
      <c r="H1902" t="n">
        <v>1</v>
      </c>
      <c r="I1902" t="inlineStr">
        <is>
          <t>RAW MATERIAL</t>
        </is>
      </c>
      <c r="J1902" t="inlineStr">
        <is>
          <t>Active</t>
        </is>
      </c>
      <c r="L1902" t="n">
        <v>90</v>
      </c>
      <c r="M1902" t="n">
        <v>1</v>
      </c>
      <c r="Q1902" t="inlineStr">
        <is>
          <t>EA</t>
        </is>
      </c>
      <c r="R1902" t="inlineStr">
        <is>
          <t>Item</t>
        </is>
      </c>
      <c r="S1902" t="n">
        <v>1</v>
      </c>
      <c r="T1902" t="n">
        <v>100</v>
      </c>
      <c r="U1902" t="n">
        <v>1</v>
      </c>
      <c r="V1902" t="n">
        <v>1</v>
      </c>
      <c r="W1902" t="inlineStr">
        <is>
          <t>Date</t>
        </is>
      </c>
      <c r="Z1902" s="153" t="n">
        <v>44782.73276620371</v>
      </c>
      <c r="AB1902" t="inlineStr">
        <is>
          <t>*</t>
        </is>
      </c>
      <c r="AD1902" t="inlineStr">
        <is>
          <t>Assembly Pull</t>
        </is>
      </c>
      <c r="AE1902" t="inlineStr">
        <is>
          <t>MFRJ KITS</t>
        </is>
      </c>
      <c r="AI1902" t="n">
        <v>1</v>
      </c>
      <c r="AK1902" t="n">
        <v>1</v>
      </c>
      <c r="AL1902" t="n">
        <v>10</v>
      </c>
      <c r="AN1902" t="n">
        <v>0</v>
      </c>
      <c r="AO1902" t="n">
        <v>12</v>
      </c>
      <c r="AU1902" t="inlineStr">
        <is>
          <t>None</t>
        </is>
      </c>
      <c r="AV1902" t="inlineStr">
        <is>
          <t>*</t>
        </is>
      </c>
    </row>
    <row r="1903" ht="14.25" customHeight="1" s="152">
      <c r="A1903" t="inlineStr">
        <is>
          <t>SCR</t>
        </is>
      </c>
      <c r="B1903" t="n">
        <v>2</v>
      </c>
      <c r="C1903" t="inlineStr">
        <is>
          <t>A071X173-00</t>
        </is>
      </c>
      <c r="D1903" t="inlineStr">
        <is>
          <t>A071X173</t>
        </is>
      </c>
      <c r="E1903" t="inlineStr">
        <is>
          <t xml:space="preserve">            A057C680</t>
        </is>
      </c>
      <c r="F1903" t="inlineStr">
        <is>
          <t>A057C680</t>
        </is>
      </c>
      <c r="G1903" t="inlineStr">
        <is>
          <t>EPA17-INSULATION</t>
        </is>
      </c>
      <c r="H1903" t="n">
        <v>1</v>
      </c>
      <c r="I1903" t="inlineStr">
        <is>
          <t>RAW MATERIAL</t>
        </is>
      </c>
      <c r="J1903" t="inlineStr">
        <is>
          <t>Active</t>
        </is>
      </c>
      <c r="L1903" t="n">
        <v>100</v>
      </c>
      <c r="M1903" t="n">
        <v>1</v>
      </c>
      <c r="Q1903" t="inlineStr">
        <is>
          <t>EA</t>
        </is>
      </c>
      <c r="R1903" t="inlineStr">
        <is>
          <t>Item</t>
        </is>
      </c>
      <c r="S1903" t="n">
        <v>1</v>
      </c>
      <c r="T1903" t="n">
        <v>100</v>
      </c>
      <c r="U1903" t="n">
        <v>1</v>
      </c>
      <c r="V1903" t="n">
        <v>1</v>
      </c>
      <c r="W1903" t="inlineStr">
        <is>
          <t>Date</t>
        </is>
      </c>
      <c r="Z1903" s="153" t="n">
        <v>44782.73276620371</v>
      </c>
      <c r="AB1903" t="inlineStr">
        <is>
          <t>*</t>
        </is>
      </c>
      <c r="AD1903" t="inlineStr">
        <is>
          <t>Assembly Pull</t>
        </is>
      </c>
      <c r="AE1903" t="inlineStr">
        <is>
          <t>MFRJ KITS</t>
        </is>
      </c>
      <c r="AI1903" t="n">
        <v>1</v>
      </c>
      <c r="AK1903" t="n">
        <v>1</v>
      </c>
      <c r="AL1903" t="n">
        <v>10</v>
      </c>
      <c r="AN1903" t="n">
        <v>0</v>
      </c>
      <c r="AO1903" t="n">
        <v>12</v>
      </c>
      <c r="AU1903" t="inlineStr">
        <is>
          <t>None</t>
        </is>
      </c>
      <c r="AV1903" t="inlineStr">
        <is>
          <t>*</t>
        </is>
      </c>
    </row>
    <row r="1904" ht="14.25" customHeight="1" s="152">
      <c r="A1904" t="inlineStr">
        <is>
          <t>SCR</t>
        </is>
      </c>
      <c r="B1904" t="n">
        <v>2</v>
      </c>
      <c r="C1904" t="inlineStr">
        <is>
          <t>A071X173-00</t>
        </is>
      </c>
      <c r="D1904" t="inlineStr">
        <is>
          <t>A071X173</t>
        </is>
      </c>
      <c r="E1904" t="inlineStr">
        <is>
          <t xml:space="preserve">            A054A424</t>
        </is>
      </c>
      <c r="F1904" t="inlineStr">
        <is>
          <t>A054A424</t>
        </is>
      </c>
      <c r="G1904" t="inlineStr">
        <is>
          <t>EPA17-FLANGED HEAT SHIELD</t>
        </is>
      </c>
      <c r="H1904" t="n">
        <v>1</v>
      </c>
      <c r="I1904" t="inlineStr">
        <is>
          <t>RAW MATERIAL</t>
        </is>
      </c>
      <c r="J1904" t="inlineStr">
        <is>
          <t>Active</t>
        </is>
      </c>
      <c r="L1904" t="n">
        <v>140</v>
      </c>
      <c r="M1904" t="n">
        <v>1</v>
      </c>
      <c r="Q1904" t="inlineStr">
        <is>
          <t>EA</t>
        </is>
      </c>
      <c r="R1904" t="inlineStr">
        <is>
          <t>Item</t>
        </is>
      </c>
      <c r="S1904" t="n">
        <v>1</v>
      </c>
      <c r="T1904" t="n">
        <v>100</v>
      </c>
      <c r="U1904" t="n">
        <v>1</v>
      </c>
      <c r="V1904" t="n">
        <v>1</v>
      </c>
      <c r="W1904" t="inlineStr">
        <is>
          <t>Date</t>
        </is>
      </c>
      <c r="Z1904" s="153" t="n">
        <v>44782.73276620371</v>
      </c>
      <c r="AB1904" t="inlineStr">
        <is>
          <t>*</t>
        </is>
      </c>
      <c r="AD1904" t="inlineStr">
        <is>
          <t>Assembly Pull</t>
        </is>
      </c>
      <c r="AE1904" t="inlineStr">
        <is>
          <t>MFRJ KITS</t>
        </is>
      </c>
      <c r="AI1904" t="n">
        <v>1</v>
      </c>
      <c r="AK1904" t="n">
        <v>1</v>
      </c>
      <c r="AL1904" t="n">
        <v>10</v>
      </c>
      <c r="AN1904" t="n">
        <v>0</v>
      </c>
      <c r="AO1904" t="n">
        <v>12</v>
      </c>
      <c r="AU1904" t="inlineStr">
        <is>
          <t>None</t>
        </is>
      </c>
      <c r="AV1904" t="inlineStr">
        <is>
          <t>*</t>
        </is>
      </c>
    </row>
    <row r="1905" ht="14.25" customHeight="1" s="152">
      <c r="A1905" t="inlineStr">
        <is>
          <t>SCR</t>
        </is>
      </c>
      <c r="B1905" t="n">
        <v>2</v>
      </c>
      <c r="C1905" t="inlineStr">
        <is>
          <t>A071X173-00</t>
        </is>
      </c>
      <c r="D1905" t="inlineStr">
        <is>
          <t>A071X173</t>
        </is>
      </c>
      <c r="E1905" t="inlineStr">
        <is>
          <t xml:space="preserve">            A052F373</t>
        </is>
      </c>
      <c r="F1905" t="inlineStr">
        <is>
          <t>A052F373</t>
        </is>
      </c>
      <c r="G1905" t="inlineStr">
        <is>
          <t>(BULK) EPA17-PIPE PLUG-OUTLET</t>
        </is>
      </c>
      <c r="H1905" t="n">
        <v>1</v>
      </c>
      <c r="I1905" t="inlineStr">
        <is>
          <t>RAW MATERIAL</t>
        </is>
      </c>
      <c r="J1905" t="inlineStr">
        <is>
          <t>Active</t>
        </is>
      </c>
      <c r="L1905" t="n">
        <v>160</v>
      </c>
      <c r="M1905" t="n">
        <v>1</v>
      </c>
      <c r="Q1905" t="inlineStr">
        <is>
          <t>EA</t>
        </is>
      </c>
      <c r="R1905" t="inlineStr">
        <is>
          <t>Item</t>
        </is>
      </c>
      <c r="S1905" t="n">
        <v>3</v>
      </c>
      <c r="T1905" t="n">
        <v>100</v>
      </c>
      <c r="U1905" t="n">
        <v>1</v>
      </c>
      <c r="V1905" t="n">
        <v>3</v>
      </c>
      <c r="W1905" t="inlineStr">
        <is>
          <t>Date</t>
        </is>
      </c>
      <c r="Z1905" s="153" t="n">
        <v>44782.73276620371</v>
      </c>
      <c r="AB1905" t="inlineStr">
        <is>
          <t>*</t>
        </is>
      </c>
      <c r="AD1905" t="inlineStr">
        <is>
          <t>Bulk</t>
        </is>
      </c>
      <c r="AI1905" t="n">
        <v>3</v>
      </c>
      <c r="AK1905" t="n">
        <v>1</v>
      </c>
      <c r="AL1905" t="n">
        <v>10</v>
      </c>
      <c r="AN1905" t="n">
        <v>0</v>
      </c>
      <c r="AO1905" t="n">
        <v>12</v>
      </c>
      <c r="AU1905" t="inlineStr">
        <is>
          <t>None</t>
        </is>
      </c>
      <c r="AV1905" t="inlineStr">
        <is>
          <t>*</t>
        </is>
      </c>
    </row>
    <row r="1906" ht="14.25" customHeight="1" s="152">
      <c r="A1906" t="inlineStr">
        <is>
          <t>SCR</t>
        </is>
      </c>
      <c r="B1906" t="n">
        <v>2</v>
      </c>
      <c r="C1906" t="inlineStr">
        <is>
          <t>A071X173-00</t>
        </is>
      </c>
      <c r="D1906" t="inlineStr">
        <is>
          <t>A071X173</t>
        </is>
      </c>
      <c r="E1906" t="inlineStr">
        <is>
          <t xml:space="preserve">        -  A071X173-SUB</t>
        </is>
      </c>
      <c r="F1906" t="inlineStr">
        <is>
          <t>A071X173</t>
        </is>
      </c>
      <c r="G1906" t="inlineStr">
        <is>
          <t>GHG21-OUTLET SUB MODULE-SO</t>
        </is>
      </c>
      <c r="H1906" t="n">
        <v>1</v>
      </c>
      <c r="I1906" t="inlineStr">
        <is>
          <t>SUB ASSEMBLY</t>
        </is>
      </c>
      <c r="J1906" t="inlineStr">
        <is>
          <t>Active</t>
        </is>
      </c>
      <c r="L1906" t="n">
        <v>170</v>
      </c>
      <c r="M1906" t="n">
        <v>1</v>
      </c>
      <c r="Q1906" t="inlineStr">
        <is>
          <t>EA</t>
        </is>
      </c>
      <c r="R1906" t="inlineStr">
        <is>
          <t>Item</t>
        </is>
      </c>
      <c r="S1906" t="n">
        <v>1</v>
      </c>
      <c r="T1906" t="n">
        <v>100</v>
      </c>
      <c r="U1906" t="n">
        <v>1</v>
      </c>
      <c r="V1906" t="n">
        <v>1</v>
      </c>
      <c r="W1906" t="inlineStr">
        <is>
          <t>Date</t>
        </is>
      </c>
      <c r="Z1906" s="153" t="n">
        <v>44979.74408564815</v>
      </c>
      <c r="AB1906" t="inlineStr">
        <is>
          <t>*</t>
        </is>
      </c>
      <c r="AD1906" t="inlineStr">
        <is>
          <t>Assembly Pull</t>
        </is>
      </c>
      <c r="AE1906" t="inlineStr">
        <is>
          <t>LSSMSMOD</t>
        </is>
      </c>
      <c r="AI1906" t="n">
        <v>1</v>
      </c>
      <c r="AK1906" t="n">
        <v>1</v>
      </c>
      <c r="AL1906" t="n">
        <v>1.00104166666667</v>
      </c>
      <c r="AN1906" t="n">
        <v>1.00104166666667</v>
      </c>
      <c r="AO1906" t="n">
        <v>13.0010416666666</v>
      </c>
      <c r="AU1906" t="inlineStr">
        <is>
          <t>None</t>
        </is>
      </c>
      <c r="AV1906" t="inlineStr">
        <is>
          <t>*</t>
        </is>
      </c>
    </row>
    <row r="1907" ht="14.25" customHeight="1" s="152">
      <c r="A1907" t="inlineStr">
        <is>
          <t>SCR</t>
        </is>
      </c>
      <c r="B1907" t="n">
        <v>3</v>
      </c>
      <c r="C1907" t="inlineStr">
        <is>
          <t>A071X173-00</t>
        </is>
      </c>
      <c r="D1907" t="inlineStr">
        <is>
          <t>A071X173</t>
        </is>
      </c>
      <c r="E1907" t="inlineStr">
        <is>
          <t xml:space="preserve">                A054H712</t>
        </is>
      </c>
      <c r="F1907" t="inlineStr">
        <is>
          <t>A054H712</t>
        </is>
      </c>
      <c r="G1907" t="inlineStr">
        <is>
          <t>EPA17-PLATE, FLANGED</t>
        </is>
      </c>
      <c r="H1907" t="n">
        <v>1</v>
      </c>
      <c r="I1907" t="inlineStr">
        <is>
          <t>RAW MATERIAL</t>
        </is>
      </c>
      <c r="J1907" t="inlineStr">
        <is>
          <t>Active</t>
        </is>
      </c>
      <c r="L1907" t="n">
        <v>10</v>
      </c>
      <c r="M1907" t="n">
        <v>1</v>
      </c>
      <c r="Q1907" t="inlineStr">
        <is>
          <t>EA</t>
        </is>
      </c>
      <c r="R1907" t="inlineStr">
        <is>
          <t>Item</t>
        </is>
      </c>
      <c r="S1907" t="n">
        <v>1</v>
      </c>
      <c r="T1907" t="n">
        <v>100</v>
      </c>
      <c r="U1907" t="n">
        <v>1</v>
      </c>
      <c r="V1907" t="n">
        <v>1</v>
      </c>
      <c r="W1907" t="inlineStr">
        <is>
          <t>Date</t>
        </is>
      </c>
      <c r="Z1907" s="153" t="n">
        <v>44979.74408564815</v>
      </c>
      <c r="AB1907" t="inlineStr">
        <is>
          <t>*</t>
        </is>
      </c>
      <c r="AD1907" t="inlineStr">
        <is>
          <t>Assembly Pull</t>
        </is>
      </c>
      <c r="AE1907" t="inlineStr">
        <is>
          <t>MFRJ KITS</t>
        </is>
      </c>
      <c r="AI1907" t="n">
        <v>1</v>
      </c>
      <c r="AK1907" t="n">
        <v>1</v>
      </c>
      <c r="AL1907" t="n">
        <v>10</v>
      </c>
      <c r="AN1907" t="n">
        <v>0</v>
      </c>
      <c r="AO1907" t="n">
        <v>12</v>
      </c>
      <c r="AU1907" t="inlineStr">
        <is>
          <t>None</t>
        </is>
      </c>
      <c r="AV1907" t="inlineStr">
        <is>
          <t>*</t>
        </is>
      </c>
    </row>
    <row r="1908" ht="14.25" customHeight="1" s="152">
      <c r="A1908" t="inlineStr">
        <is>
          <t>SCR</t>
        </is>
      </c>
      <c r="B1908" t="n">
        <v>3</v>
      </c>
      <c r="C1908" t="inlineStr">
        <is>
          <t>A071X173-00</t>
        </is>
      </c>
      <c r="D1908" t="inlineStr">
        <is>
          <t>A071X173</t>
        </is>
      </c>
      <c r="E1908" t="inlineStr">
        <is>
          <t xml:space="preserve">                A054H713</t>
        </is>
      </c>
      <c r="F1908" t="inlineStr">
        <is>
          <t>A054H713</t>
        </is>
      </c>
      <c r="G1908" t="inlineStr">
        <is>
          <t>EPA17-PLATE, FLANGED</t>
        </is>
      </c>
      <c r="H1908" t="n">
        <v>1</v>
      </c>
      <c r="I1908" t="inlineStr">
        <is>
          <t>RAW MATERIAL</t>
        </is>
      </c>
      <c r="J1908" t="inlineStr">
        <is>
          <t>Active</t>
        </is>
      </c>
      <c r="L1908" t="n">
        <v>20</v>
      </c>
      <c r="M1908" t="n">
        <v>1</v>
      </c>
      <c r="Q1908" t="inlineStr">
        <is>
          <t>EA</t>
        </is>
      </c>
      <c r="R1908" t="inlineStr">
        <is>
          <t>Item</t>
        </is>
      </c>
      <c r="S1908" t="n">
        <v>1</v>
      </c>
      <c r="T1908" t="n">
        <v>100</v>
      </c>
      <c r="U1908" t="n">
        <v>1</v>
      </c>
      <c r="V1908" t="n">
        <v>1</v>
      </c>
      <c r="W1908" t="inlineStr">
        <is>
          <t>Date</t>
        </is>
      </c>
      <c r="Z1908" s="153" t="n">
        <v>44979.74408564815</v>
      </c>
      <c r="AB1908" t="inlineStr">
        <is>
          <t>*</t>
        </is>
      </c>
      <c r="AD1908" t="inlineStr">
        <is>
          <t>Assembly Pull</t>
        </is>
      </c>
      <c r="AE1908" t="inlineStr">
        <is>
          <t>MFRJ KITS</t>
        </is>
      </c>
      <c r="AI1908" t="n">
        <v>1</v>
      </c>
      <c r="AK1908" t="n">
        <v>1</v>
      </c>
      <c r="AL1908" t="n">
        <v>10</v>
      </c>
      <c r="AN1908" t="n">
        <v>0</v>
      </c>
      <c r="AO1908" t="n">
        <v>12</v>
      </c>
      <c r="AU1908" t="inlineStr">
        <is>
          <t>None</t>
        </is>
      </c>
      <c r="AV1908" t="inlineStr">
        <is>
          <t>*</t>
        </is>
      </c>
    </row>
    <row r="1909" ht="14.25" customHeight="1" s="152">
      <c r="A1909" t="inlineStr">
        <is>
          <t>SCR</t>
        </is>
      </c>
      <c r="B1909" t="n">
        <v>3</v>
      </c>
      <c r="C1909" t="inlineStr">
        <is>
          <t>A071X173-00</t>
        </is>
      </c>
      <c r="D1909" t="inlineStr">
        <is>
          <t>A071X173</t>
        </is>
      </c>
      <c r="E1909" t="inlineStr">
        <is>
          <t xml:space="preserve">                A054R839</t>
        </is>
      </c>
      <c r="F1909" t="inlineStr">
        <is>
          <t>A054R839</t>
        </is>
      </c>
      <c r="G1909" t="inlineStr">
        <is>
          <t>EPA17-PIPE COUPLING-OUTLET</t>
        </is>
      </c>
      <c r="H1909" t="n">
        <v>1</v>
      </c>
      <c r="I1909" t="inlineStr">
        <is>
          <t>RAW MATERIAL</t>
        </is>
      </c>
      <c r="J1909" t="inlineStr">
        <is>
          <t>Active</t>
        </is>
      </c>
      <c r="L1909" t="n">
        <v>30</v>
      </c>
      <c r="M1909" t="n">
        <v>1</v>
      </c>
      <c r="Q1909" t="inlineStr">
        <is>
          <t>EA</t>
        </is>
      </c>
      <c r="R1909" t="inlineStr">
        <is>
          <t>Item</t>
        </is>
      </c>
      <c r="S1909" t="n">
        <v>4</v>
      </c>
      <c r="T1909" t="n">
        <v>100</v>
      </c>
      <c r="U1909" t="n">
        <v>1</v>
      </c>
      <c r="V1909" t="n">
        <v>4</v>
      </c>
      <c r="W1909" t="inlineStr">
        <is>
          <t>Date</t>
        </is>
      </c>
      <c r="Z1909" s="153" t="n">
        <v>44979.74408564815</v>
      </c>
      <c r="AB1909" t="inlineStr">
        <is>
          <t>*</t>
        </is>
      </c>
      <c r="AD1909" t="inlineStr">
        <is>
          <t>Assembly Pull</t>
        </is>
      </c>
      <c r="AE1909" t="inlineStr">
        <is>
          <t>MFRJ KITS</t>
        </is>
      </c>
      <c r="AI1909" t="n">
        <v>4</v>
      </c>
      <c r="AK1909" t="n">
        <v>1</v>
      </c>
      <c r="AL1909" t="n">
        <v>10</v>
      </c>
      <c r="AN1909" t="n">
        <v>0</v>
      </c>
      <c r="AO1909" t="n">
        <v>12</v>
      </c>
      <c r="AU1909" t="inlineStr">
        <is>
          <t>None</t>
        </is>
      </c>
      <c r="AV1909" t="inlineStr">
        <is>
          <t>*</t>
        </is>
      </c>
    </row>
    <row r="1910" ht="14.25" customHeight="1" s="152">
      <c r="A1910" t="inlineStr">
        <is>
          <t>SCR</t>
        </is>
      </c>
      <c r="B1910" t="n">
        <v>3</v>
      </c>
      <c r="C1910" t="inlineStr">
        <is>
          <t>A071X173-00</t>
        </is>
      </c>
      <c r="D1910" t="inlineStr">
        <is>
          <t>A071X173</t>
        </is>
      </c>
      <c r="E1910" t="inlineStr">
        <is>
          <t xml:space="preserve">                A057D427</t>
        </is>
      </c>
      <c r="F1910" t="inlineStr">
        <is>
          <t>A057D427</t>
        </is>
      </c>
      <c r="G1910" t="inlineStr">
        <is>
          <t>EPA17-TUBE MODULE</t>
        </is>
      </c>
      <c r="H1910" t="n">
        <v>1</v>
      </c>
      <c r="I1910" t="inlineStr">
        <is>
          <t>RAW MATERIAL</t>
        </is>
      </c>
      <c r="J1910" t="inlineStr">
        <is>
          <t>Active</t>
        </is>
      </c>
      <c r="L1910" t="n">
        <v>40</v>
      </c>
      <c r="M1910" t="n">
        <v>1</v>
      </c>
      <c r="Q1910" t="inlineStr">
        <is>
          <t>EA</t>
        </is>
      </c>
      <c r="R1910" t="inlineStr">
        <is>
          <t>Item</t>
        </is>
      </c>
      <c r="S1910" t="n">
        <v>1</v>
      </c>
      <c r="T1910" t="n">
        <v>100</v>
      </c>
      <c r="U1910" t="n">
        <v>1</v>
      </c>
      <c r="V1910" t="n">
        <v>1</v>
      </c>
      <c r="W1910" t="inlineStr">
        <is>
          <t>Date</t>
        </is>
      </c>
      <c r="Z1910" s="153" t="n">
        <v>44979.74408564815</v>
      </c>
      <c r="AB1910" t="inlineStr">
        <is>
          <t>*</t>
        </is>
      </c>
      <c r="AD1910" t="inlineStr">
        <is>
          <t>Assembly Pull</t>
        </is>
      </c>
      <c r="AE1910" t="inlineStr">
        <is>
          <t>MFRJ KITS</t>
        </is>
      </c>
      <c r="AI1910" t="n">
        <v>1</v>
      </c>
      <c r="AK1910" t="n">
        <v>1</v>
      </c>
      <c r="AL1910" t="n">
        <v>10</v>
      </c>
      <c r="AN1910" t="n">
        <v>0</v>
      </c>
      <c r="AO1910" t="n">
        <v>12</v>
      </c>
      <c r="AU1910" t="inlineStr">
        <is>
          <t>None</t>
        </is>
      </c>
      <c r="AV1910" t="inlineStr">
        <is>
          <t>*</t>
        </is>
      </c>
    </row>
    <row r="1911" ht="14.25" customHeight="1" s="152">
      <c r="A1911" t="inlineStr">
        <is>
          <t>SCR</t>
        </is>
      </c>
      <c r="B1911" t="n">
        <v>1</v>
      </c>
      <c r="C1911" t="inlineStr">
        <is>
          <t>A071X179-00</t>
        </is>
      </c>
      <c r="D1911" t="inlineStr">
        <is>
          <t>A071X179</t>
        </is>
      </c>
      <c r="E1911" t="inlineStr">
        <is>
          <t xml:space="preserve">    -  A071X179P</t>
        </is>
      </c>
      <c r="F1911" t="inlineStr">
        <is>
          <t>A071X179</t>
        </is>
      </c>
      <c r="G1911" t="inlineStr">
        <is>
          <t>GHG21-OUTLET MODULE-SO</t>
        </is>
      </c>
      <c r="H1911" t="n">
        <v>1</v>
      </c>
      <c r="I1911" t="inlineStr">
        <is>
          <t>PHANTOM</t>
        </is>
      </c>
      <c r="J1911" t="inlineStr">
        <is>
          <t>PHANTOM</t>
        </is>
      </c>
      <c r="L1911" t="n">
        <v>10</v>
      </c>
      <c r="M1911" t="n">
        <v>1</v>
      </c>
      <c r="Q1911" t="inlineStr">
        <is>
          <t>EA</t>
        </is>
      </c>
      <c r="R1911" t="inlineStr">
        <is>
          <t>Item</t>
        </is>
      </c>
      <c r="S1911" t="n">
        <v>1</v>
      </c>
      <c r="T1911" t="n">
        <v>100</v>
      </c>
      <c r="U1911" t="n">
        <v>1</v>
      </c>
      <c r="V1911" t="n">
        <v>1</v>
      </c>
      <c r="W1911" t="inlineStr">
        <is>
          <t>Date</t>
        </is>
      </c>
      <c r="Z1911" s="153" t="n">
        <v>44720.63364583333</v>
      </c>
      <c r="AB1911" t="inlineStr">
        <is>
          <t>*</t>
        </is>
      </c>
      <c r="AD1911" t="inlineStr">
        <is>
          <t>Phantom</t>
        </is>
      </c>
      <c r="AI1911" t="n">
        <v>1</v>
      </c>
      <c r="AK1911" t="n">
        <v>1</v>
      </c>
      <c r="AL1911" t="n">
        <v>0</v>
      </c>
      <c r="AN1911" t="n">
        <v>2</v>
      </c>
      <c r="AO1911" t="n">
        <v>83</v>
      </c>
      <c r="AU1911" t="inlineStr">
        <is>
          <t>None</t>
        </is>
      </c>
    </row>
    <row r="1912" ht="14.25" customHeight="1" s="152">
      <c r="A1912" t="inlineStr">
        <is>
          <t>SCR</t>
        </is>
      </c>
      <c r="B1912" t="n">
        <v>2</v>
      </c>
      <c r="C1912" t="inlineStr">
        <is>
          <t>A071X179-00</t>
        </is>
      </c>
      <c r="D1912" t="inlineStr">
        <is>
          <t>A071X179</t>
        </is>
      </c>
      <c r="E1912" t="inlineStr">
        <is>
          <t xml:space="preserve">        -  E17-MR-SOT</t>
        </is>
      </c>
      <c r="F1912" t="inlineStr">
        <is>
          <t>E17</t>
        </is>
      </c>
      <c r="G1912" t="inlineStr">
        <is>
          <t>EPA17-OUTLET SUBASSY-MR-SIDE OUT-TORCA</t>
        </is>
      </c>
      <c r="H1912" t="n">
        <v>1</v>
      </c>
      <c r="I1912" t="inlineStr">
        <is>
          <t>SUB ASSEMBLY</t>
        </is>
      </c>
      <c r="J1912" t="inlineStr">
        <is>
          <t>Active</t>
        </is>
      </c>
      <c r="L1912" t="n">
        <v>10</v>
      </c>
      <c r="M1912" t="n">
        <v>1</v>
      </c>
      <c r="Q1912" t="inlineStr">
        <is>
          <t>EA</t>
        </is>
      </c>
      <c r="R1912" t="inlineStr">
        <is>
          <t>Item</t>
        </is>
      </c>
      <c r="S1912" t="n">
        <v>1</v>
      </c>
      <c r="T1912" t="n">
        <v>100</v>
      </c>
      <c r="U1912" t="n">
        <v>1</v>
      </c>
      <c r="V1912" t="n">
        <v>1</v>
      </c>
      <c r="W1912" t="inlineStr">
        <is>
          <t>Date</t>
        </is>
      </c>
      <c r="Z1912" s="153" t="n">
        <v>44720.63364583333</v>
      </c>
      <c r="AB1912" t="inlineStr">
        <is>
          <t>*</t>
        </is>
      </c>
      <c r="AD1912" t="inlineStr">
        <is>
          <t>Assembly Pull</t>
        </is>
      </c>
      <c r="AE1912" t="inlineStr">
        <is>
          <t>LSSMSMOD</t>
        </is>
      </c>
      <c r="AI1912" t="n">
        <v>1</v>
      </c>
      <c r="AK1912" t="n">
        <v>1</v>
      </c>
      <c r="AL1912" t="n">
        <v>1.00104166666667</v>
      </c>
      <c r="AN1912" t="n">
        <v>1.00104166666667</v>
      </c>
      <c r="AO1912" t="n">
        <v>13.0010416666666</v>
      </c>
      <c r="AU1912" t="inlineStr">
        <is>
          <t>None</t>
        </is>
      </c>
      <c r="AV1912" t="inlineStr">
        <is>
          <t>*</t>
        </is>
      </c>
    </row>
    <row r="1913" ht="14.25" customHeight="1" s="152">
      <c r="A1913" t="inlineStr">
        <is>
          <t>SCR</t>
        </is>
      </c>
      <c r="B1913" t="n">
        <v>3</v>
      </c>
      <c r="C1913" t="inlineStr">
        <is>
          <t>A071X179-00</t>
        </is>
      </c>
      <c r="D1913" t="inlineStr">
        <is>
          <t>A071X179</t>
        </is>
      </c>
      <c r="E1913" t="inlineStr">
        <is>
          <t xml:space="preserve">                A054H712</t>
        </is>
      </c>
      <c r="F1913" t="inlineStr">
        <is>
          <t>A054H712</t>
        </is>
      </c>
      <c r="G1913" t="inlineStr">
        <is>
          <t>EPA17-PLATE, FLANGED</t>
        </is>
      </c>
      <c r="H1913" t="n">
        <v>1</v>
      </c>
      <c r="I1913" t="inlineStr">
        <is>
          <t>RAW MATERIAL</t>
        </is>
      </c>
      <c r="J1913" t="inlineStr">
        <is>
          <t>Active</t>
        </is>
      </c>
      <c r="L1913" t="n">
        <v>10</v>
      </c>
      <c r="M1913" t="n">
        <v>1</v>
      </c>
      <c r="Q1913" t="inlineStr">
        <is>
          <t>EA</t>
        </is>
      </c>
      <c r="R1913" t="inlineStr">
        <is>
          <t>Item</t>
        </is>
      </c>
      <c r="S1913" t="n">
        <v>1</v>
      </c>
      <c r="T1913" t="n">
        <v>100</v>
      </c>
      <c r="U1913" t="n">
        <v>1</v>
      </c>
      <c r="V1913" t="n">
        <v>1</v>
      </c>
      <c r="W1913" t="inlineStr">
        <is>
          <t>Date</t>
        </is>
      </c>
      <c r="Z1913" s="153" t="n">
        <v>44720.63364583333</v>
      </c>
      <c r="AB1913" t="inlineStr">
        <is>
          <t>*</t>
        </is>
      </c>
      <c r="AD1913" t="inlineStr">
        <is>
          <t>Assembly Pull</t>
        </is>
      </c>
      <c r="AE1913" t="inlineStr">
        <is>
          <t>AOU</t>
        </is>
      </c>
      <c r="AI1913" t="n">
        <v>1</v>
      </c>
      <c r="AK1913" t="n">
        <v>1</v>
      </c>
      <c r="AL1913" t="n">
        <v>10</v>
      </c>
      <c r="AN1913" t="n">
        <v>0</v>
      </c>
      <c r="AO1913" t="n">
        <v>12</v>
      </c>
      <c r="AU1913" t="inlineStr">
        <is>
          <t>None</t>
        </is>
      </c>
      <c r="AV1913" t="inlineStr">
        <is>
          <t>*</t>
        </is>
      </c>
    </row>
    <row r="1914" ht="14.25" customHeight="1" s="152">
      <c r="A1914" t="inlineStr">
        <is>
          <t>SCR</t>
        </is>
      </c>
      <c r="B1914" t="n">
        <v>3</v>
      </c>
      <c r="C1914" t="inlineStr">
        <is>
          <t>A071X179-00</t>
        </is>
      </c>
      <c r="D1914" t="inlineStr">
        <is>
          <t>A071X179</t>
        </is>
      </c>
      <c r="E1914" t="inlineStr">
        <is>
          <t xml:space="preserve">                A054H713</t>
        </is>
      </c>
      <c r="F1914" t="inlineStr">
        <is>
          <t>A054H713</t>
        </is>
      </c>
      <c r="G1914" t="inlineStr">
        <is>
          <t>EPA17-PLATE, FLANGED</t>
        </is>
      </c>
      <c r="H1914" t="n">
        <v>1</v>
      </c>
      <c r="I1914" t="inlineStr">
        <is>
          <t>RAW MATERIAL</t>
        </is>
      </c>
      <c r="J1914" t="inlineStr">
        <is>
          <t>Active</t>
        </is>
      </c>
      <c r="L1914" t="n">
        <v>20</v>
      </c>
      <c r="M1914" t="n">
        <v>1</v>
      </c>
      <c r="Q1914" t="inlineStr">
        <is>
          <t>EA</t>
        </is>
      </c>
      <c r="R1914" t="inlineStr">
        <is>
          <t>Item</t>
        </is>
      </c>
      <c r="S1914" t="n">
        <v>1</v>
      </c>
      <c r="T1914" t="n">
        <v>100</v>
      </c>
      <c r="U1914" t="n">
        <v>1</v>
      </c>
      <c r="V1914" t="n">
        <v>1</v>
      </c>
      <c r="W1914" t="inlineStr">
        <is>
          <t>Date</t>
        </is>
      </c>
      <c r="Z1914" s="153" t="n">
        <v>44720.63364583333</v>
      </c>
      <c r="AB1914" t="inlineStr">
        <is>
          <t>*</t>
        </is>
      </c>
      <c r="AC1914" t="inlineStr">
        <is>
          <t>MPT833251</t>
        </is>
      </c>
      <c r="AD1914" t="inlineStr">
        <is>
          <t>Assembly Pull</t>
        </is>
      </c>
      <c r="AE1914" t="inlineStr">
        <is>
          <t>MFRJ KITS</t>
        </is>
      </c>
      <c r="AI1914" t="n">
        <v>1</v>
      </c>
      <c r="AK1914" t="n">
        <v>1</v>
      </c>
      <c r="AL1914" t="n">
        <v>10</v>
      </c>
      <c r="AN1914" t="n">
        <v>0</v>
      </c>
      <c r="AO1914" t="n">
        <v>12</v>
      </c>
      <c r="AU1914" t="inlineStr">
        <is>
          <t>None</t>
        </is>
      </c>
      <c r="AV1914" t="inlineStr">
        <is>
          <t>*</t>
        </is>
      </c>
    </row>
    <row r="1915" ht="14.25" customHeight="1" s="152">
      <c r="A1915" t="inlineStr">
        <is>
          <t>SCR</t>
        </is>
      </c>
      <c r="B1915" t="n">
        <v>3</v>
      </c>
      <c r="C1915" t="inlineStr">
        <is>
          <t>A071X179-00</t>
        </is>
      </c>
      <c r="D1915" t="inlineStr">
        <is>
          <t>A071X179</t>
        </is>
      </c>
      <c r="E1915" t="inlineStr">
        <is>
          <t xml:space="preserve">                A054R839</t>
        </is>
      </c>
      <c r="F1915" t="inlineStr">
        <is>
          <t>A054R839</t>
        </is>
      </c>
      <c r="G1915" t="inlineStr">
        <is>
          <t>EPA17-PIPE COUPLING-OUTLET</t>
        </is>
      </c>
      <c r="H1915" t="n">
        <v>1</v>
      </c>
      <c r="I1915" t="inlineStr">
        <is>
          <t>RAW MATERIAL</t>
        </is>
      </c>
      <c r="J1915" t="inlineStr">
        <is>
          <t>Active</t>
        </is>
      </c>
      <c r="L1915" t="n">
        <v>30</v>
      </c>
      <c r="M1915" t="n">
        <v>1</v>
      </c>
      <c r="Q1915" t="inlineStr">
        <is>
          <t>EA</t>
        </is>
      </c>
      <c r="R1915" t="inlineStr">
        <is>
          <t>Item</t>
        </is>
      </c>
      <c r="S1915" t="n">
        <v>4</v>
      </c>
      <c r="T1915" t="n">
        <v>100</v>
      </c>
      <c r="U1915" t="n">
        <v>1</v>
      </c>
      <c r="V1915" t="n">
        <v>4</v>
      </c>
      <c r="W1915" t="inlineStr">
        <is>
          <t>Date</t>
        </is>
      </c>
      <c r="Z1915" s="153" t="n">
        <v>44720.63364583333</v>
      </c>
      <c r="AB1915" t="inlineStr">
        <is>
          <t>*</t>
        </is>
      </c>
      <c r="AD1915" t="inlineStr">
        <is>
          <t>Assembly Pull</t>
        </is>
      </c>
      <c r="AE1915" t="inlineStr">
        <is>
          <t>MFRJ KITS</t>
        </is>
      </c>
      <c r="AI1915" t="n">
        <v>4</v>
      </c>
      <c r="AK1915" t="n">
        <v>1</v>
      </c>
      <c r="AL1915" t="n">
        <v>10</v>
      </c>
      <c r="AN1915" t="n">
        <v>0</v>
      </c>
      <c r="AO1915" t="n">
        <v>12</v>
      </c>
      <c r="AU1915" t="inlineStr">
        <is>
          <t>None</t>
        </is>
      </c>
      <c r="AV1915" t="inlineStr">
        <is>
          <t>*</t>
        </is>
      </c>
    </row>
    <row r="1916" ht="14.25" customHeight="1" s="152">
      <c r="A1916" t="inlineStr">
        <is>
          <t>SCR</t>
        </is>
      </c>
      <c r="B1916" t="n">
        <v>3</v>
      </c>
      <c r="C1916" t="inlineStr">
        <is>
          <t>A071X179-00</t>
        </is>
      </c>
      <c r="D1916" t="inlineStr">
        <is>
          <t>A071X179</t>
        </is>
      </c>
      <c r="E1916" t="inlineStr">
        <is>
          <t xml:space="preserve">                A057D427</t>
        </is>
      </c>
      <c r="F1916" t="inlineStr">
        <is>
          <t>A057D427</t>
        </is>
      </c>
      <c r="G1916" t="inlineStr">
        <is>
          <t>EPA17-TUBE MODULE</t>
        </is>
      </c>
      <c r="H1916" t="n">
        <v>1</v>
      </c>
      <c r="I1916" t="inlineStr">
        <is>
          <t>RAW MATERIAL</t>
        </is>
      </c>
      <c r="J1916" t="inlineStr">
        <is>
          <t>Active</t>
        </is>
      </c>
      <c r="L1916" t="n">
        <v>41</v>
      </c>
      <c r="M1916" t="n">
        <v>1</v>
      </c>
      <c r="Q1916" t="inlineStr">
        <is>
          <t>EA</t>
        </is>
      </c>
      <c r="R1916" t="inlineStr">
        <is>
          <t>Item</t>
        </is>
      </c>
      <c r="S1916" t="n">
        <v>1</v>
      </c>
      <c r="T1916" t="n">
        <v>100</v>
      </c>
      <c r="U1916" t="n">
        <v>1</v>
      </c>
      <c r="V1916" t="n">
        <v>1</v>
      </c>
      <c r="W1916" t="inlineStr">
        <is>
          <t>Date</t>
        </is>
      </c>
      <c r="Z1916" s="153" t="n">
        <v>44720.63364583333</v>
      </c>
      <c r="AB1916" t="inlineStr">
        <is>
          <t>*</t>
        </is>
      </c>
      <c r="AC1916" t="inlineStr">
        <is>
          <t>MPT833251</t>
        </is>
      </c>
      <c r="AD1916" t="inlineStr">
        <is>
          <t>Assembly Pull</t>
        </is>
      </c>
      <c r="AE1916" t="inlineStr">
        <is>
          <t>MFRJ KITS</t>
        </is>
      </c>
      <c r="AI1916" t="n">
        <v>1</v>
      </c>
      <c r="AK1916" t="n">
        <v>1</v>
      </c>
      <c r="AL1916" t="n">
        <v>10</v>
      </c>
      <c r="AN1916" t="n">
        <v>0</v>
      </c>
      <c r="AO1916" t="n">
        <v>12</v>
      </c>
      <c r="AU1916" t="inlineStr">
        <is>
          <t>None</t>
        </is>
      </c>
      <c r="AV1916" t="inlineStr">
        <is>
          <t>*</t>
        </is>
      </c>
    </row>
    <row r="1917" ht="14.25" customHeight="1" s="152">
      <c r="A1917" t="inlineStr">
        <is>
          <t>SCR</t>
        </is>
      </c>
      <c r="B1917" t="n">
        <v>2</v>
      </c>
      <c r="C1917" t="inlineStr">
        <is>
          <t>A071X179-00</t>
        </is>
      </c>
      <c r="D1917" t="inlineStr">
        <is>
          <t>A071X179</t>
        </is>
      </c>
      <c r="E1917" t="inlineStr">
        <is>
          <t xml:space="preserve">        -  A054V487</t>
        </is>
      </c>
      <c r="F1917" t="inlineStr">
        <is>
          <t>A054V487</t>
        </is>
      </c>
      <c r="G1917" t="inlineStr">
        <is>
          <t>EPA17-SCR CAT MODULE-SUB ASSY</t>
        </is>
      </c>
      <c r="H1917" t="n">
        <v>1</v>
      </c>
      <c r="I1917" t="inlineStr">
        <is>
          <t>SUB ASSEMBLY</t>
        </is>
      </c>
      <c r="J1917" t="inlineStr">
        <is>
          <t>Active</t>
        </is>
      </c>
      <c r="L1917" t="n">
        <v>20</v>
      </c>
      <c r="M1917" t="n">
        <v>1</v>
      </c>
      <c r="Q1917" t="inlineStr">
        <is>
          <t>EA</t>
        </is>
      </c>
      <c r="R1917" t="inlineStr">
        <is>
          <t>Item</t>
        </is>
      </c>
      <c r="S1917" t="n">
        <v>1</v>
      </c>
      <c r="T1917" t="n">
        <v>100</v>
      </c>
      <c r="U1917" t="n">
        <v>1</v>
      </c>
      <c r="V1917" t="n">
        <v>1</v>
      </c>
      <c r="W1917" t="inlineStr">
        <is>
          <t>Date</t>
        </is>
      </c>
      <c r="Z1917" s="153" t="n">
        <v>44720.63364583333</v>
      </c>
      <c r="AB1917" t="inlineStr">
        <is>
          <t>*</t>
        </is>
      </c>
      <c r="AD1917" t="inlineStr">
        <is>
          <t>Assembly Pull</t>
        </is>
      </c>
      <c r="AE1917" t="inlineStr">
        <is>
          <t>M1200</t>
        </is>
      </c>
      <c r="AI1917" t="n">
        <v>1</v>
      </c>
      <c r="AK1917" t="n">
        <v>1</v>
      </c>
      <c r="AL1917" t="n">
        <v>1</v>
      </c>
      <c r="AN1917" t="n">
        <v>2</v>
      </c>
      <c r="AO1917" t="n">
        <v>83</v>
      </c>
      <c r="AU1917" t="inlineStr">
        <is>
          <t>None</t>
        </is>
      </c>
      <c r="AV1917" t="inlineStr">
        <is>
          <t>*</t>
        </is>
      </c>
    </row>
    <row r="1918" ht="14.25" customHeight="1" s="152">
      <c r="A1918" t="inlineStr">
        <is>
          <t>SCR</t>
        </is>
      </c>
      <c r="B1918" t="n">
        <v>3</v>
      </c>
      <c r="C1918" t="inlineStr">
        <is>
          <t>A071X179-00</t>
        </is>
      </c>
      <c r="D1918" t="inlineStr">
        <is>
          <t>A071X179</t>
        </is>
      </c>
      <c r="E1918" t="inlineStr">
        <is>
          <t xml:space="preserve">            -  A052F398</t>
        </is>
      </c>
      <c r="F1918" t="inlineStr">
        <is>
          <t>A052F398</t>
        </is>
      </c>
      <c r="G1918" t="inlineStr">
        <is>
          <t>EPA17-SCR BODY</t>
        </is>
      </c>
      <c r="H1918" t="n">
        <v>1</v>
      </c>
      <c r="I1918" t="inlineStr">
        <is>
          <t>SUB ASSEMBLY</t>
        </is>
      </c>
      <c r="J1918" t="inlineStr">
        <is>
          <t>Active</t>
        </is>
      </c>
      <c r="L1918" t="n">
        <v>10</v>
      </c>
      <c r="M1918" t="n">
        <v>1</v>
      </c>
      <c r="Q1918" t="inlineStr">
        <is>
          <t>EA</t>
        </is>
      </c>
      <c r="R1918" t="inlineStr">
        <is>
          <t>Item</t>
        </is>
      </c>
      <c r="S1918" t="n">
        <v>1</v>
      </c>
      <c r="T1918" t="n">
        <v>100</v>
      </c>
      <c r="U1918" t="n">
        <v>1</v>
      </c>
      <c r="V1918" t="n">
        <v>1</v>
      </c>
      <c r="W1918" t="inlineStr">
        <is>
          <t>Date</t>
        </is>
      </c>
      <c r="Z1918" s="153" t="n">
        <v>44720.63364583333</v>
      </c>
      <c r="AB1918" t="inlineStr">
        <is>
          <t>*</t>
        </is>
      </c>
      <c r="AD1918" t="inlineStr">
        <is>
          <t>Assembly Pull</t>
        </is>
      </c>
      <c r="AE1918" t="inlineStr">
        <is>
          <t>C500</t>
        </is>
      </c>
      <c r="AI1918" t="n">
        <v>1</v>
      </c>
      <c r="AK1918" t="n">
        <v>1</v>
      </c>
      <c r="AL1918" t="n">
        <v>1</v>
      </c>
      <c r="AN1918" t="n">
        <v>1</v>
      </c>
      <c r="AO1918" t="n">
        <v>6</v>
      </c>
      <c r="AU1918" t="inlineStr">
        <is>
          <t>None</t>
        </is>
      </c>
      <c r="AV1918" t="inlineStr">
        <is>
          <t>*</t>
        </is>
      </c>
    </row>
    <row r="1919" ht="14.25" customHeight="1" s="152">
      <c r="A1919" t="inlineStr">
        <is>
          <t>SCR</t>
        </is>
      </c>
      <c r="B1919" t="n">
        <v>4</v>
      </c>
      <c r="C1919" t="inlineStr">
        <is>
          <t>A071X179-00</t>
        </is>
      </c>
      <c r="D1919" t="inlineStr">
        <is>
          <t>A071X179</t>
        </is>
      </c>
      <c r="E1919" t="inlineStr">
        <is>
          <t xml:space="preserve">                    A052F398F</t>
        </is>
      </c>
      <c r="F1919" t="inlineStr">
        <is>
          <t>A052F398</t>
        </is>
      </c>
      <c r="G1919" t="inlineStr">
        <is>
          <t>EPA17-SCR BODY</t>
        </is>
      </c>
      <c r="H1919" t="n">
        <v>1</v>
      </c>
      <c r="I1919" t="inlineStr">
        <is>
          <t>RAW MATERIAL</t>
        </is>
      </c>
      <c r="J1919" t="inlineStr">
        <is>
          <t>Active</t>
        </is>
      </c>
      <c r="L1919" t="n">
        <v>10</v>
      </c>
      <c r="M1919" t="n">
        <v>1</v>
      </c>
      <c r="Q1919" t="inlineStr">
        <is>
          <t>EA</t>
        </is>
      </c>
      <c r="R1919" t="inlineStr">
        <is>
          <t>Item</t>
        </is>
      </c>
      <c r="S1919" t="n">
        <v>1</v>
      </c>
      <c r="T1919" t="n">
        <v>100</v>
      </c>
      <c r="U1919" t="n">
        <v>1</v>
      </c>
      <c r="V1919" t="n">
        <v>1</v>
      </c>
      <c r="W1919" t="inlineStr">
        <is>
          <t>Date</t>
        </is>
      </c>
      <c r="Z1919" s="153" t="n">
        <v>44720.63364583333</v>
      </c>
      <c r="AB1919" t="inlineStr">
        <is>
          <t>*</t>
        </is>
      </c>
      <c r="AD1919" t="inlineStr">
        <is>
          <t>Assembly Pull</t>
        </is>
      </c>
      <c r="AE1919" t="inlineStr">
        <is>
          <t>LSLASER</t>
        </is>
      </c>
      <c r="AI1919" t="n">
        <v>1</v>
      </c>
      <c r="AK1919" t="n">
        <v>1</v>
      </c>
      <c r="AL1919" t="n">
        <v>5</v>
      </c>
      <c r="AN1919" t="n">
        <v>0</v>
      </c>
      <c r="AO1919" t="n">
        <v>5</v>
      </c>
      <c r="AU1919" t="inlineStr">
        <is>
          <t>None</t>
        </is>
      </c>
      <c r="AV1919" t="inlineStr">
        <is>
          <t>*</t>
        </is>
      </c>
    </row>
    <row r="1920" ht="14.25" customHeight="1" s="152">
      <c r="A1920" t="inlineStr">
        <is>
          <t>SCR</t>
        </is>
      </c>
      <c r="B1920" t="n">
        <v>3</v>
      </c>
      <c r="C1920" t="inlineStr">
        <is>
          <t>A071X179-00</t>
        </is>
      </c>
      <c r="D1920" t="inlineStr">
        <is>
          <t>A071X179</t>
        </is>
      </c>
      <c r="E1920" t="inlineStr">
        <is>
          <t xml:space="preserve">            -  A047W706</t>
        </is>
      </c>
      <c r="F1920" t="inlineStr">
        <is>
          <t>A047W706</t>
        </is>
      </c>
      <c r="G1920" t="inlineStr">
        <is>
          <t>EPA17-AMMONIA SLIP CATALYST</t>
        </is>
      </c>
      <c r="H1920" t="n">
        <v>1</v>
      </c>
      <c r="I1920" t="inlineStr">
        <is>
          <t>PHANTOM</t>
        </is>
      </c>
      <c r="J1920" t="inlineStr">
        <is>
          <t>PHANTOM</t>
        </is>
      </c>
      <c r="L1920" t="n">
        <v>20</v>
      </c>
      <c r="M1920" t="n">
        <v>1</v>
      </c>
      <c r="Q1920" t="inlineStr">
        <is>
          <t>EA</t>
        </is>
      </c>
      <c r="R1920" t="inlineStr">
        <is>
          <t>Item</t>
        </is>
      </c>
      <c r="S1920" t="n">
        <v>1</v>
      </c>
      <c r="T1920" t="n">
        <v>100</v>
      </c>
      <c r="U1920" t="n">
        <v>1</v>
      </c>
      <c r="V1920" t="n">
        <v>1</v>
      </c>
      <c r="W1920" t="inlineStr">
        <is>
          <t>Date</t>
        </is>
      </c>
      <c r="Z1920" s="153" t="n">
        <v>44720.63364583333</v>
      </c>
      <c r="AB1920" t="inlineStr">
        <is>
          <t>*</t>
        </is>
      </c>
      <c r="AD1920" t="inlineStr">
        <is>
          <t>Phantom</t>
        </is>
      </c>
      <c r="AE1920" t="inlineStr">
        <is>
          <t>C500</t>
        </is>
      </c>
      <c r="AI1920" t="n">
        <v>1</v>
      </c>
      <c r="AK1920" t="n">
        <v>1</v>
      </c>
      <c r="AL1920" t="n">
        <v>0</v>
      </c>
      <c r="AN1920" t="n">
        <v>0</v>
      </c>
      <c r="AO1920" t="n">
        <v>82</v>
      </c>
      <c r="AU1920" t="inlineStr">
        <is>
          <t>None</t>
        </is>
      </c>
    </row>
    <row r="1921" ht="14.25" customHeight="1" s="152">
      <c r="A1921" t="inlineStr">
        <is>
          <t>SCR</t>
        </is>
      </c>
      <c r="B1921" t="n">
        <v>4</v>
      </c>
      <c r="C1921" t="inlineStr">
        <is>
          <t>A071X179-00</t>
        </is>
      </c>
      <c r="D1921" t="inlineStr">
        <is>
          <t>A071X179</t>
        </is>
      </c>
      <c r="E1921" t="inlineStr">
        <is>
          <t xml:space="preserve">                    A047W706A</t>
        </is>
      </c>
      <c r="F1921" t="inlineStr">
        <is>
          <t>A047W706</t>
        </is>
      </c>
      <c r="G1921" t="inlineStr">
        <is>
          <t>EPA17-AMMONIA SLIP CATALYST</t>
        </is>
      </c>
      <c r="H1921" t="n">
        <v>1</v>
      </c>
      <c r="I1921" t="inlineStr">
        <is>
          <t>RAW MATERIAL</t>
        </is>
      </c>
      <c r="J1921" t="inlineStr">
        <is>
          <t>Active</t>
        </is>
      </c>
      <c r="L1921" t="n">
        <v>10</v>
      </c>
      <c r="M1921" t="n">
        <v>1</v>
      </c>
      <c r="Q1921" t="inlineStr">
        <is>
          <t>EA</t>
        </is>
      </c>
      <c r="R1921" t="inlineStr">
        <is>
          <t>Item</t>
        </is>
      </c>
      <c r="S1921" t="n">
        <v>1</v>
      </c>
      <c r="T1921" t="n">
        <v>100</v>
      </c>
      <c r="U1921" t="n">
        <v>1</v>
      </c>
      <c r="V1921" t="n">
        <v>1</v>
      </c>
      <c r="W1921" t="inlineStr">
        <is>
          <t>Date</t>
        </is>
      </c>
      <c r="Z1921" s="153" t="n">
        <v>44720.63364583333</v>
      </c>
      <c r="AB1921" t="inlineStr">
        <is>
          <t>*</t>
        </is>
      </c>
      <c r="AD1921" t="inlineStr">
        <is>
          <t>Assembly Pull</t>
        </is>
      </c>
      <c r="AE1921" t="inlineStr">
        <is>
          <t>C500</t>
        </is>
      </c>
      <c r="AI1921" t="n">
        <v>1</v>
      </c>
      <c r="AK1921" t="n">
        <v>1</v>
      </c>
      <c r="AL1921" t="n">
        <v>10</v>
      </c>
      <c r="AN1921" t="n">
        <v>0</v>
      </c>
      <c r="AO1921" t="n">
        <v>12</v>
      </c>
      <c r="AU1921" t="inlineStr">
        <is>
          <t>None</t>
        </is>
      </c>
      <c r="AV1921" t="inlineStr">
        <is>
          <t>*</t>
        </is>
      </c>
    </row>
    <row r="1922" ht="14.25" customHeight="1" s="152">
      <c r="A1922" t="inlineStr">
        <is>
          <t>SCR</t>
        </is>
      </c>
      <c r="B1922" t="n">
        <v>4</v>
      </c>
      <c r="C1922" t="inlineStr">
        <is>
          <t>A071X179-00</t>
        </is>
      </c>
      <c r="D1922" t="inlineStr">
        <is>
          <t>A071X179</t>
        </is>
      </c>
      <c r="E1922" t="inlineStr">
        <is>
          <t xml:space="preserve">                    Q196100</t>
        </is>
      </c>
      <c r="F1922" t="inlineStr">
        <is>
          <t>Q196100</t>
        </is>
      </c>
      <c r="G1922" t="inlineStr">
        <is>
          <t>PRECIOUS METAL PLATINUM PER PRINT</t>
        </is>
      </c>
      <c r="H1922" t="n">
        <v>1</v>
      </c>
      <c r="I1922" t="inlineStr">
        <is>
          <t>RAW MATERIAL</t>
        </is>
      </c>
      <c r="J1922" t="inlineStr">
        <is>
          <t>Active</t>
        </is>
      </c>
      <c r="L1922" t="n">
        <v>20</v>
      </c>
      <c r="M1922" t="n">
        <v>1</v>
      </c>
      <c r="Q1922" t="inlineStr">
        <is>
          <t>TZ</t>
        </is>
      </c>
      <c r="R1922" t="inlineStr">
        <is>
          <t>Item</t>
        </is>
      </c>
      <c r="S1922" t="n">
        <v>0.00493</v>
      </c>
      <c r="T1922" t="n">
        <v>100</v>
      </c>
      <c r="U1922" t="n">
        <v>1</v>
      </c>
      <c r="V1922" t="n">
        <v>0.00493</v>
      </c>
      <c r="W1922" t="inlineStr">
        <is>
          <t>Date</t>
        </is>
      </c>
      <c r="Z1922" s="153" t="n">
        <v>44720.63364583333</v>
      </c>
      <c r="AB1922" t="inlineStr">
        <is>
          <t>*</t>
        </is>
      </c>
      <c r="AC1922" t="inlineStr">
        <is>
          <t>MPTBR898</t>
        </is>
      </c>
      <c r="AD1922" t="inlineStr">
        <is>
          <t>Assembly Pull</t>
        </is>
      </c>
      <c r="AE1922" t="inlineStr">
        <is>
          <t>PGM</t>
        </is>
      </c>
      <c r="AI1922" t="n">
        <v>0.00493</v>
      </c>
      <c r="AK1922" t="n">
        <v>1</v>
      </c>
      <c r="AL1922" t="n">
        <v>80</v>
      </c>
      <c r="AN1922" t="n">
        <v>0</v>
      </c>
      <c r="AO1922" t="n">
        <v>82</v>
      </c>
      <c r="AU1922" t="inlineStr">
        <is>
          <t>None</t>
        </is>
      </c>
      <c r="AV1922" t="inlineStr">
        <is>
          <t>*</t>
        </is>
      </c>
    </row>
    <row r="1923" ht="14.25" customHeight="1" s="152">
      <c r="A1923" t="inlineStr">
        <is>
          <t>SCR</t>
        </is>
      </c>
      <c r="B1923" t="n">
        <v>3</v>
      </c>
      <c r="C1923" t="inlineStr">
        <is>
          <t>A071X179-00</t>
        </is>
      </c>
      <c r="D1923" t="inlineStr">
        <is>
          <t>A071X179</t>
        </is>
      </c>
      <c r="E1923" t="inlineStr">
        <is>
          <t xml:space="preserve">                A059B859</t>
        </is>
      </c>
      <c r="F1923" t="inlineStr">
        <is>
          <t>A059B859</t>
        </is>
      </c>
      <c r="G1923" t="inlineStr">
        <is>
          <t>EPA17-MAT, SUBSTRATE</t>
        </is>
      </c>
      <c r="H1923" t="n">
        <v>1</v>
      </c>
      <c r="I1923" t="inlineStr">
        <is>
          <t>RAW MATERIAL</t>
        </is>
      </c>
      <c r="J1923" t="inlineStr">
        <is>
          <t>Active</t>
        </is>
      </c>
      <c r="L1923" t="n">
        <v>31</v>
      </c>
      <c r="M1923" t="n">
        <v>1</v>
      </c>
      <c r="Q1923" t="inlineStr">
        <is>
          <t>EA</t>
        </is>
      </c>
      <c r="R1923" t="inlineStr">
        <is>
          <t>Item</t>
        </is>
      </c>
      <c r="S1923" t="n">
        <v>1</v>
      </c>
      <c r="T1923" t="n">
        <v>100</v>
      </c>
      <c r="U1923" t="n">
        <v>1</v>
      </c>
      <c r="V1923" t="n">
        <v>1</v>
      </c>
      <c r="W1923" t="inlineStr">
        <is>
          <t>Date</t>
        </is>
      </c>
      <c r="Z1923" s="153" t="n">
        <v>44720.63364583333</v>
      </c>
      <c r="AB1923" t="inlineStr">
        <is>
          <t>*</t>
        </is>
      </c>
      <c r="AC1923" t="inlineStr">
        <is>
          <t>MPTBR193</t>
        </is>
      </c>
      <c r="AD1923" t="inlineStr">
        <is>
          <t>Assembly Pull</t>
        </is>
      </c>
      <c r="AE1923" t="inlineStr">
        <is>
          <t>C500</t>
        </is>
      </c>
      <c r="AI1923" t="n">
        <v>1</v>
      </c>
      <c r="AK1923" t="n">
        <v>1</v>
      </c>
      <c r="AL1923" t="n">
        <v>5</v>
      </c>
      <c r="AN1923" t="n">
        <v>0</v>
      </c>
      <c r="AO1923" t="n">
        <v>7</v>
      </c>
      <c r="AU1923" t="inlineStr">
        <is>
          <t>None</t>
        </is>
      </c>
      <c r="AV1923" t="inlineStr">
        <is>
          <t>*</t>
        </is>
      </c>
    </row>
    <row r="1924" ht="14.25" customHeight="1" s="152">
      <c r="A1924" t="inlineStr">
        <is>
          <t>SCR</t>
        </is>
      </c>
      <c r="B1924" t="n">
        <v>3</v>
      </c>
      <c r="C1924" t="inlineStr">
        <is>
          <t>A071X179-00</t>
        </is>
      </c>
      <c r="D1924" t="inlineStr">
        <is>
          <t>A071X179</t>
        </is>
      </c>
      <c r="E1924" t="inlineStr">
        <is>
          <t xml:space="preserve">                A044T757</t>
        </is>
      </c>
      <c r="F1924" t="inlineStr">
        <is>
          <t>A044T757</t>
        </is>
      </c>
      <c r="G1924" t="inlineStr">
        <is>
          <t>EPA17-Substrate flow through</t>
        </is>
      </c>
      <c r="H1924" t="n">
        <v>1</v>
      </c>
      <c r="I1924" t="inlineStr">
        <is>
          <t>RAW MATERIAL</t>
        </is>
      </c>
      <c r="J1924" t="inlineStr">
        <is>
          <t>Active</t>
        </is>
      </c>
      <c r="L1924" t="n">
        <v>40</v>
      </c>
      <c r="M1924" t="n">
        <v>1</v>
      </c>
      <c r="Q1924" t="inlineStr">
        <is>
          <t>EA</t>
        </is>
      </c>
      <c r="R1924" t="inlineStr">
        <is>
          <t>Item</t>
        </is>
      </c>
      <c r="S1924" t="n">
        <v>1</v>
      </c>
      <c r="T1924" t="n">
        <v>100</v>
      </c>
      <c r="U1924" t="n">
        <v>1</v>
      </c>
      <c r="V1924" t="n">
        <v>1</v>
      </c>
      <c r="W1924" t="inlineStr">
        <is>
          <t>Date</t>
        </is>
      </c>
      <c r="Z1924" s="153" t="n">
        <v>44720.63364583333</v>
      </c>
      <c r="AB1924" t="inlineStr">
        <is>
          <t>*</t>
        </is>
      </c>
      <c r="AD1924" t="inlineStr">
        <is>
          <t>Assembly Pull</t>
        </is>
      </c>
      <c r="AE1924" t="inlineStr">
        <is>
          <t>C500</t>
        </is>
      </c>
      <c r="AI1924" t="n">
        <v>1</v>
      </c>
      <c r="AK1924" t="n">
        <v>1</v>
      </c>
      <c r="AL1924" t="n">
        <v>10</v>
      </c>
      <c r="AN1924" t="n">
        <v>0</v>
      </c>
      <c r="AO1924" t="n">
        <v>12</v>
      </c>
      <c r="AU1924" t="inlineStr">
        <is>
          <t>None</t>
        </is>
      </c>
      <c r="AV1924" t="inlineStr">
        <is>
          <t>*</t>
        </is>
      </c>
    </row>
    <row r="1925" ht="14.25" customHeight="1" s="152">
      <c r="A1925" t="inlineStr">
        <is>
          <t>SCR</t>
        </is>
      </c>
      <c r="B1925" t="n">
        <v>3</v>
      </c>
      <c r="C1925" t="inlineStr">
        <is>
          <t>A071X179-00</t>
        </is>
      </c>
      <c r="D1925" t="inlineStr">
        <is>
          <t>A071X179</t>
        </is>
      </c>
      <c r="E1925" t="inlineStr">
        <is>
          <t xml:space="preserve">                A059B851</t>
        </is>
      </c>
      <c r="F1925" t="inlineStr">
        <is>
          <t>A059B851</t>
        </is>
      </c>
      <c r="G1925" t="inlineStr">
        <is>
          <t>EPA17-MAT, SUBSTRATE</t>
        </is>
      </c>
      <c r="H1925" t="n">
        <v>1</v>
      </c>
      <c r="I1925" t="inlineStr">
        <is>
          <t>RAW MATERIAL</t>
        </is>
      </c>
      <c r="J1925" t="inlineStr">
        <is>
          <t>Active</t>
        </is>
      </c>
      <c r="L1925" t="n">
        <v>51</v>
      </c>
      <c r="M1925" t="n">
        <v>1</v>
      </c>
      <c r="Q1925" t="inlineStr">
        <is>
          <t>EA</t>
        </is>
      </c>
      <c r="R1925" t="inlineStr">
        <is>
          <t>Item</t>
        </is>
      </c>
      <c r="S1925" t="n">
        <v>1</v>
      </c>
      <c r="T1925" t="n">
        <v>100</v>
      </c>
      <c r="U1925" t="n">
        <v>1</v>
      </c>
      <c r="V1925" t="n">
        <v>1</v>
      </c>
      <c r="W1925" t="inlineStr">
        <is>
          <t>Date</t>
        </is>
      </c>
      <c r="Z1925" s="153" t="n">
        <v>44720.63364583333</v>
      </c>
      <c r="AB1925" t="inlineStr">
        <is>
          <t>*</t>
        </is>
      </c>
      <c r="AC1925" t="inlineStr">
        <is>
          <t>MPTBR193</t>
        </is>
      </c>
      <c r="AD1925" t="inlineStr">
        <is>
          <t>Assembly Pull</t>
        </is>
      </c>
      <c r="AE1925" t="inlineStr">
        <is>
          <t>C500</t>
        </is>
      </c>
      <c r="AI1925" t="n">
        <v>1</v>
      </c>
      <c r="AK1925" t="n">
        <v>1</v>
      </c>
      <c r="AL1925" t="n">
        <v>5</v>
      </c>
      <c r="AN1925" t="n">
        <v>0</v>
      </c>
      <c r="AO1925" t="n">
        <v>7</v>
      </c>
      <c r="AU1925" t="inlineStr">
        <is>
          <t>None</t>
        </is>
      </c>
      <c r="AV1925" t="inlineStr">
        <is>
          <t>*</t>
        </is>
      </c>
    </row>
    <row r="1926" ht="14.25" customHeight="1" s="152">
      <c r="A1926" t="inlineStr">
        <is>
          <t>SCR</t>
        </is>
      </c>
      <c r="B1926" t="n">
        <v>2</v>
      </c>
      <c r="C1926" t="inlineStr">
        <is>
          <t>A071X179-00</t>
        </is>
      </c>
      <c r="D1926" t="inlineStr">
        <is>
          <t>A071X179</t>
        </is>
      </c>
      <c r="E1926" t="inlineStr">
        <is>
          <t xml:space="preserve">            A052F137</t>
        </is>
      </c>
      <c r="F1926" t="inlineStr">
        <is>
          <t>A052F137</t>
        </is>
      </c>
      <c r="G1926" t="inlineStr">
        <is>
          <t>EPA17-HEAT SHIELD-OUTLET</t>
        </is>
      </c>
      <c r="H1926" t="n">
        <v>1</v>
      </c>
      <c r="I1926" t="inlineStr">
        <is>
          <t>RAW MATERIAL</t>
        </is>
      </c>
      <c r="J1926" t="inlineStr">
        <is>
          <t>Active</t>
        </is>
      </c>
      <c r="L1926" t="n">
        <v>30</v>
      </c>
      <c r="M1926" t="n">
        <v>1</v>
      </c>
      <c r="Q1926" t="inlineStr">
        <is>
          <t>EA</t>
        </is>
      </c>
      <c r="R1926" t="inlineStr">
        <is>
          <t>Item</t>
        </is>
      </c>
      <c r="S1926" t="n">
        <v>2</v>
      </c>
      <c r="T1926" t="n">
        <v>100</v>
      </c>
      <c r="U1926" t="n">
        <v>1</v>
      </c>
      <c r="V1926" t="n">
        <v>2</v>
      </c>
      <c r="W1926" t="inlineStr">
        <is>
          <t>Date</t>
        </is>
      </c>
      <c r="Z1926" s="153" t="n">
        <v>44720.63364583333</v>
      </c>
      <c r="AB1926" t="inlineStr">
        <is>
          <t>*</t>
        </is>
      </c>
      <c r="AD1926" t="inlineStr">
        <is>
          <t>Assembly Pull</t>
        </is>
      </c>
      <c r="AE1926" t="inlineStr">
        <is>
          <t>MFRJ KITS</t>
        </is>
      </c>
      <c r="AI1926" t="n">
        <v>2</v>
      </c>
      <c r="AK1926" t="n">
        <v>1</v>
      </c>
      <c r="AL1926" t="n">
        <v>10</v>
      </c>
      <c r="AN1926" t="n">
        <v>0</v>
      </c>
      <c r="AO1926" t="n">
        <v>12</v>
      </c>
      <c r="AU1926" t="inlineStr">
        <is>
          <t>None</t>
        </is>
      </c>
      <c r="AV1926" t="inlineStr">
        <is>
          <t>*</t>
        </is>
      </c>
    </row>
    <row r="1927" ht="14.25" customHeight="1" s="152">
      <c r="A1927" t="inlineStr">
        <is>
          <t>SCR</t>
        </is>
      </c>
      <c r="B1927" t="n">
        <v>2</v>
      </c>
      <c r="C1927" t="inlineStr">
        <is>
          <t>A071X179-00</t>
        </is>
      </c>
      <c r="D1927" t="inlineStr">
        <is>
          <t>A071X179</t>
        </is>
      </c>
      <c r="E1927" t="inlineStr">
        <is>
          <t xml:space="preserve">            A052E026</t>
        </is>
      </c>
      <c r="F1927" t="inlineStr">
        <is>
          <t>A052E026</t>
        </is>
      </c>
      <c r="G1927" t="inlineStr">
        <is>
          <t>EPA17-INSULATION-OUTLET</t>
        </is>
      </c>
      <c r="H1927" t="n">
        <v>1</v>
      </c>
      <c r="I1927" t="inlineStr">
        <is>
          <t>RAW MATERIAL</t>
        </is>
      </c>
      <c r="J1927" t="inlineStr">
        <is>
          <t>Active</t>
        </is>
      </c>
      <c r="L1927" t="n">
        <v>40</v>
      </c>
      <c r="M1927" t="n">
        <v>1</v>
      </c>
      <c r="Q1927" t="inlineStr">
        <is>
          <t>EA</t>
        </is>
      </c>
      <c r="R1927" t="inlineStr">
        <is>
          <t>Item</t>
        </is>
      </c>
      <c r="S1927" t="n">
        <v>2</v>
      </c>
      <c r="T1927" t="n">
        <v>100</v>
      </c>
      <c r="U1927" t="n">
        <v>1</v>
      </c>
      <c r="V1927" t="n">
        <v>2</v>
      </c>
      <c r="W1927" t="inlineStr">
        <is>
          <t>Date</t>
        </is>
      </c>
      <c r="Z1927" s="153" t="n">
        <v>44720.63364583333</v>
      </c>
      <c r="AB1927" t="inlineStr">
        <is>
          <t>*</t>
        </is>
      </c>
      <c r="AD1927" t="inlineStr">
        <is>
          <t>Assembly Pull</t>
        </is>
      </c>
      <c r="AE1927" t="inlineStr">
        <is>
          <t>MFRJ KITS</t>
        </is>
      </c>
      <c r="AI1927" t="n">
        <v>2</v>
      </c>
      <c r="AK1927" t="n">
        <v>1</v>
      </c>
      <c r="AL1927" t="n">
        <v>10</v>
      </c>
      <c r="AN1927" t="n">
        <v>0</v>
      </c>
      <c r="AO1927" t="n">
        <v>12</v>
      </c>
      <c r="AU1927" t="inlineStr">
        <is>
          <t>None</t>
        </is>
      </c>
      <c r="AV1927" t="inlineStr">
        <is>
          <t>*</t>
        </is>
      </c>
    </row>
    <row r="1928" ht="14.25" customHeight="1" s="152">
      <c r="A1928" t="inlineStr">
        <is>
          <t>SCR</t>
        </is>
      </c>
      <c r="B1928" t="n">
        <v>2</v>
      </c>
      <c r="C1928" t="inlineStr">
        <is>
          <t>A071X179-00</t>
        </is>
      </c>
      <c r="D1928" t="inlineStr">
        <is>
          <t>A071X179</t>
        </is>
      </c>
      <c r="E1928" t="inlineStr">
        <is>
          <t xml:space="preserve">            A052E027</t>
        </is>
      </c>
      <c r="F1928" t="inlineStr">
        <is>
          <t>A052E027</t>
        </is>
      </c>
      <c r="G1928" t="inlineStr">
        <is>
          <t>EPA17-INSULATION</t>
        </is>
      </c>
      <c r="H1928" t="n">
        <v>1</v>
      </c>
      <c r="I1928" t="inlineStr">
        <is>
          <t>RAW MATERIAL</t>
        </is>
      </c>
      <c r="J1928" t="inlineStr">
        <is>
          <t>Active</t>
        </is>
      </c>
      <c r="L1928" t="n">
        <v>50</v>
      </c>
      <c r="M1928" t="n">
        <v>1</v>
      </c>
      <c r="Q1928" t="inlineStr">
        <is>
          <t>EA</t>
        </is>
      </c>
      <c r="R1928" t="inlineStr">
        <is>
          <t>Item</t>
        </is>
      </c>
      <c r="S1928" t="n">
        <v>2</v>
      </c>
      <c r="T1928" t="n">
        <v>100</v>
      </c>
      <c r="U1928" t="n">
        <v>1</v>
      </c>
      <c r="V1928" t="n">
        <v>2</v>
      </c>
      <c r="W1928" t="inlineStr">
        <is>
          <t>Date</t>
        </is>
      </c>
      <c r="Z1928" s="153" t="n">
        <v>44720.63364583333</v>
      </c>
      <c r="AB1928" t="inlineStr">
        <is>
          <t>*</t>
        </is>
      </c>
      <c r="AD1928" t="inlineStr">
        <is>
          <t>Assembly Pull</t>
        </is>
      </c>
      <c r="AE1928" t="inlineStr">
        <is>
          <t>MFRJ KITS</t>
        </is>
      </c>
      <c r="AI1928" t="n">
        <v>2</v>
      </c>
      <c r="AK1928" t="n">
        <v>1</v>
      </c>
      <c r="AL1928" t="n">
        <v>10</v>
      </c>
      <c r="AN1928" t="n">
        <v>0</v>
      </c>
      <c r="AO1928" t="n">
        <v>12</v>
      </c>
      <c r="AU1928" t="inlineStr">
        <is>
          <t>None</t>
        </is>
      </c>
      <c r="AV1928" t="inlineStr">
        <is>
          <t>*</t>
        </is>
      </c>
    </row>
    <row r="1929" ht="14.25" customHeight="1" s="152">
      <c r="A1929" t="inlineStr">
        <is>
          <t>SCR</t>
        </is>
      </c>
      <c r="B1929" t="n">
        <v>2</v>
      </c>
      <c r="C1929" t="inlineStr">
        <is>
          <t>A071X179-00</t>
        </is>
      </c>
      <c r="D1929" t="inlineStr">
        <is>
          <t>A071X179</t>
        </is>
      </c>
      <c r="E1929" t="inlineStr">
        <is>
          <t xml:space="preserve">            A052L393</t>
        </is>
      </c>
      <c r="F1929" t="inlineStr">
        <is>
          <t>A052L393</t>
        </is>
      </c>
      <c r="G1929" t="inlineStr">
        <is>
          <t>EPA17-HEAT SHIELD</t>
        </is>
      </c>
      <c r="H1929" t="n">
        <v>1</v>
      </c>
      <c r="I1929" t="inlineStr">
        <is>
          <t>RAW MATERIAL</t>
        </is>
      </c>
      <c r="J1929" t="inlineStr">
        <is>
          <t>Active</t>
        </is>
      </c>
      <c r="L1929" t="n">
        <v>60</v>
      </c>
      <c r="M1929" t="n">
        <v>1</v>
      </c>
      <c r="Q1929" t="inlineStr">
        <is>
          <t>EA</t>
        </is>
      </c>
      <c r="R1929" t="inlineStr">
        <is>
          <t>Item</t>
        </is>
      </c>
      <c r="S1929" t="n">
        <v>1</v>
      </c>
      <c r="T1929" t="n">
        <v>100</v>
      </c>
      <c r="U1929" t="n">
        <v>1</v>
      </c>
      <c r="V1929" t="n">
        <v>1</v>
      </c>
      <c r="W1929" t="inlineStr">
        <is>
          <t>Date</t>
        </is>
      </c>
      <c r="Z1929" s="153" t="n">
        <v>44720.63364583333</v>
      </c>
      <c r="AB1929" t="inlineStr">
        <is>
          <t>*</t>
        </is>
      </c>
      <c r="AD1929" t="inlineStr">
        <is>
          <t>Assembly Pull</t>
        </is>
      </c>
      <c r="AE1929" t="inlineStr">
        <is>
          <t>MFRJ KITS</t>
        </is>
      </c>
      <c r="AI1929" t="n">
        <v>1</v>
      </c>
      <c r="AK1929" t="n">
        <v>1</v>
      </c>
      <c r="AL1929" t="n">
        <v>10</v>
      </c>
      <c r="AN1929" t="n">
        <v>0</v>
      </c>
      <c r="AO1929" t="n">
        <v>12</v>
      </c>
      <c r="AU1929" t="inlineStr">
        <is>
          <t>None</t>
        </is>
      </c>
      <c r="AV1929" t="inlineStr">
        <is>
          <t>*</t>
        </is>
      </c>
    </row>
    <row r="1930" ht="14.25" customHeight="1" s="152">
      <c r="A1930" t="inlineStr">
        <is>
          <t>SCR</t>
        </is>
      </c>
      <c r="B1930" t="n">
        <v>2</v>
      </c>
      <c r="C1930" t="inlineStr">
        <is>
          <t>A071X179-00</t>
        </is>
      </c>
      <c r="D1930" t="inlineStr">
        <is>
          <t>A071X179</t>
        </is>
      </c>
      <c r="E1930" t="inlineStr">
        <is>
          <t xml:space="preserve">            A054W179</t>
        </is>
      </c>
      <c r="F1930" t="inlineStr">
        <is>
          <t>A054W179</t>
        </is>
      </c>
      <c r="G1930" t="inlineStr">
        <is>
          <t>EPA17-HEAT SHIELD</t>
        </is>
      </c>
      <c r="H1930" t="n">
        <v>1</v>
      </c>
      <c r="I1930" t="inlineStr">
        <is>
          <t>RAW MATERIAL</t>
        </is>
      </c>
      <c r="J1930" t="inlineStr">
        <is>
          <t>Active</t>
        </is>
      </c>
      <c r="L1930" t="n">
        <v>70</v>
      </c>
      <c r="M1930" t="n">
        <v>1</v>
      </c>
      <c r="Q1930" t="inlineStr">
        <is>
          <t>EA</t>
        </is>
      </c>
      <c r="R1930" t="inlineStr">
        <is>
          <t>Item</t>
        </is>
      </c>
      <c r="S1930" t="n">
        <v>1</v>
      </c>
      <c r="T1930" t="n">
        <v>100</v>
      </c>
      <c r="U1930" t="n">
        <v>1</v>
      </c>
      <c r="V1930" t="n">
        <v>1</v>
      </c>
      <c r="W1930" t="inlineStr">
        <is>
          <t>Date</t>
        </is>
      </c>
      <c r="Z1930" s="153" t="n">
        <v>44720.63364583333</v>
      </c>
      <c r="AB1930" t="inlineStr">
        <is>
          <t>*</t>
        </is>
      </c>
      <c r="AD1930" t="inlineStr">
        <is>
          <t>Assembly Pull</t>
        </is>
      </c>
      <c r="AE1930" t="inlineStr">
        <is>
          <t>MFRJ KITS</t>
        </is>
      </c>
      <c r="AI1930" t="n">
        <v>1</v>
      </c>
      <c r="AK1930" t="n">
        <v>1</v>
      </c>
      <c r="AL1930" t="n">
        <v>10</v>
      </c>
      <c r="AN1930" t="n">
        <v>0</v>
      </c>
      <c r="AO1930" t="n">
        <v>12</v>
      </c>
      <c r="AU1930" t="inlineStr">
        <is>
          <t>None</t>
        </is>
      </c>
      <c r="AV1930" t="inlineStr">
        <is>
          <t>*</t>
        </is>
      </c>
    </row>
    <row r="1931" ht="14.25" customHeight="1" s="152">
      <c r="A1931" t="inlineStr">
        <is>
          <t>SCR</t>
        </is>
      </c>
      <c r="B1931" t="n">
        <v>2</v>
      </c>
      <c r="C1931" t="inlineStr">
        <is>
          <t>A071X179-00</t>
        </is>
      </c>
      <c r="D1931" t="inlineStr">
        <is>
          <t>A071X179</t>
        </is>
      </c>
      <c r="E1931" t="inlineStr">
        <is>
          <t xml:space="preserve">            A054M807</t>
        </is>
      </c>
      <c r="F1931" t="inlineStr">
        <is>
          <t>A054M807</t>
        </is>
      </c>
      <c r="G1931" t="inlineStr">
        <is>
          <t>EPA17-FLANGED HEAT SHIELD</t>
        </is>
      </c>
      <c r="H1931" t="n">
        <v>1</v>
      </c>
      <c r="I1931" t="inlineStr">
        <is>
          <t>RAW MATERIAL</t>
        </is>
      </c>
      <c r="J1931" t="inlineStr">
        <is>
          <t>Active</t>
        </is>
      </c>
      <c r="L1931" t="n">
        <v>80</v>
      </c>
      <c r="M1931" t="n">
        <v>1</v>
      </c>
      <c r="Q1931" t="inlineStr">
        <is>
          <t>EA</t>
        </is>
      </c>
      <c r="R1931" t="inlineStr">
        <is>
          <t>Item</t>
        </is>
      </c>
      <c r="S1931" t="n">
        <v>1</v>
      </c>
      <c r="T1931" t="n">
        <v>100</v>
      </c>
      <c r="U1931" t="n">
        <v>1</v>
      </c>
      <c r="V1931" t="n">
        <v>1</v>
      </c>
      <c r="W1931" t="inlineStr">
        <is>
          <t>Date</t>
        </is>
      </c>
      <c r="Z1931" s="153" t="n">
        <v>44720.63364583333</v>
      </c>
      <c r="AB1931" t="inlineStr">
        <is>
          <t>*</t>
        </is>
      </c>
      <c r="AD1931" t="inlineStr">
        <is>
          <t>Assembly Pull</t>
        </is>
      </c>
      <c r="AE1931" t="inlineStr">
        <is>
          <t>MFRJ KITS</t>
        </is>
      </c>
      <c r="AI1931" t="n">
        <v>1</v>
      </c>
      <c r="AK1931" t="n">
        <v>1</v>
      </c>
      <c r="AL1931" t="n">
        <v>10</v>
      </c>
      <c r="AN1931" t="n">
        <v>0</v>
      </c>
      <c r="AO1931" t="n">
        <v>12</v>
      </c>
      <c r="AU1931" t="inlineStr">
        <is>
          <t>None</t>
        </is>
      </c>
      <c r="AV1931" t="inlineStr">
        <is>
          <t>*</t>
        </is>
      </c>
    </row>
    <row r="1932" ht="14.25" customHeight="1" s="152">
      <c r="A1932" t="inlineStr">
        <is>
          <t>SCR</t>
        </is>
      </c>
      <c r="B1932" t="n">
        <v>2</v>
      </c>
      <c r="C1932" t="inlineStr">
        <is>
          <t>A071X179-00</t>
        </is>
      </c>
      <c r="D1932" t="inlineStr">
        <is>
          <t>A071X179</t>
        </is>
      </c>
      <c r="E1932" t="inlineStr">
        <is>
          <t xml:space="preserve">            A054M813</t>
        </is>
      </c>
      <c r="F1932" t="inlineStr">
        <is>
          <t>A054M813</t>
        </is>
      </c>
      <c r="G1932" t="inlineStr">
        <is>
          <t>EPA17-HEAT SHIELD</t>
        </is>
      </c>
      <c r="H1932" t="n">
        <v>1</v>
      </c>
      <c r="I1932" t="inlineStr">
        <is>
          <t>RAW MATERIAL</t>
        </is>
      </c>
      <c r="J1932" t="inlineStr">
        <is>
          <t>Active</t>
        </is>
      </c>
      <c r="L1932" t="n">
        <v>90</v>
      </c>
      <c r="M1932" t="n">
        <v>1</v>
      </c>
      <c r="Q1932" t="inlineStr">
        <is>
          <t>EA</t>
        </is>
      </c>
      <c r="R1932" t="inlineStr">
        <is>
          <t>Item</t>
        </is>
      </c>
      <c r="S1932" t="n">
        <v>1</v>
      </c>
      <c r="T1932" t="n">
        <v>100</v>
      </c>
      <c r="U1932" t="n">
        <v>1</v>
      </c>
      <c r="V1932" t="n">
        <v>1</v>
      </c>
      <c r="W1932" t="inlineStr">
        <is>
          <t>Date</t>
        </is>
      </c>
      <c r="Z1932" s="153" t="n">
        <v>44720.63364583333</v>
      </c>
      <c r="AB1932" t="inlineStr">
        <is>
          <t>*</t>
        </is>
      </c>
      <c r="AD1932" t="inlineStr">
        <is>
          <t>Assembly Pull</t>
        </is>
      </c>
      <c r="AE1932" t="inlineStr">
        <is>
          <t>MFRJ KITS</t>
        </is>
      </c>
      <c r="AI1932" t="n">
        <v>1</v>
      </c>
      <c r="AK1932" t="n">
        <v>1</v>
      </c>
      <c r="AL1932" t="n">
        <v>10</v>
      </c>
      <c r="AN1932" t="n">
        <v>0</v>
      </c>
      <c r="AO1932" t="n">
        <v>12</v>
      </c>
      <c r="AU1932" t="inlineStr">
        <is>
          <t>None</t>
        </is>
      </c>
      <c r="AV1932" t="inlineStr">
        <is>
          <t>*</t>
        </is>
      </c>
    </row>
    <row r="1933" ht="14.25" customHeight="1" s="152">
      <c r="A1933" t="inlineStr">
        <is>
          <t>SCR</t>
        </is>
      </c>
      <c r="B1933" t="n">
        <v>2</v>
      </c>
      <c r="C1933" t="inlineStr">
        <is>
          <t>A071X179-00</t>
        </is>
      </c>
      <c r="D1933" t="inlineStr">
        <is>
          <t>A071X179</t>
        </is>
      </c>
      <c r="E1933" t="inlineStr">
        <is>
          <t xml:space="preserve">            A054Z458</t>
        </is>
      </c>
      <c r="F1933" t="inlineStr">
        <is>
          <t>A054Z458</t>
        </is>
      </c>
      <c r="G1933" t="inlineStr">
        <is>
          <t>EPA17-INSULATION</t>
        </is>
      </c>
      <c r="H1933" t="n">
        <v>1</v>
      </c>
      <c r="I1933" t="inlineStr">
        <is>
          <t>RAW MATERIAL</t>
        </is>
      </c>
      <c r="J1933" t="inlineStr">
        <is>
          <t>Active</t>
        </is>
      </c>
      <c r="L1933" t="n">
        <v>100</v>
      </c>
      <c r="M1933" t="n">
        <v>1</v>
      </c>
      <c r="Q1933" t="inlineStr">
        <is>
          <t>EA</t>
        </is>
      </c>
      <c r="R1933" t="inlineStr">
        <is>
          <t>Item</t>
        </is>
      </c>
      <c r="S1933" t="n">
        <v>1</v>
      </c>
      <c r="T1933" t="n">
        <v>100</v>
      </c>
      <c r="U1933" t="n">
        <v>1</v>
      </c>
      <c r="V1933" t="n">
        <v>1</v>
      </c>
      <c r="W1933" t="inlineStr">
        <is>
          <t>Date</t>
        </is>
      </c>
      <c r="Z1933" s="153" t="n">
        <v>44720.63364583333</v>
      </c>
      <c r="AB1933" t="inlineStr">
        <is>
          <t>*</t>
        </is>
      </c>
      <c r="AD1933" t="inlineStr">
        <is>
          <t>Assembly Pull</t>
        </is>
      </c>
      <c r="AE1933" t="inlineStr">
        <is>
          <t>MFRJ KITS</t>
        </is>
      </c>
      <c r="AI1933" t="n">
        <v>1</v>
      </c>
      <c r="AK1933" t="n">
        <v>1</v>
      </c>
      <c r="AL1933" t="n">
        <v>10</v>
      </c>
      <c r="AN1933" t="n">
        <v>0</v>
      </c>
      <c r="AO1933" t="n">
        <v>12</v>
      </c>
      <c r="AU1933" t="inlineStr">
        <is>
          <t>None</t>
        </is>
      </c>
      <c r="AV1933" t="inlineStr">
        <is>
          <t>*</t>
        </is>
      </c>
    </row>
    <row r="1934" ht="14.25" customHeight="1" s="152">
      <c r="A1934" t="inlineStr">
        <is>
          <t>SCR</t>
        </is>
      </c>
      <c r="B1934" t="n">
        <v>2</v>
      </c>
      <c r="C1934" t="inlineStr">
        <is>
          <t>A071X179-00</t>
        </is>
      </c>
      <c r="D1934" t="inlineStr">
        <is>
          <t>A071X179</t>
        </is>
      </c>
      <c r="E1934" t="inlineStr">
        <is>
          <t xml:space="preserve">            A057C683</t>
        </is>
      </c>
      <c r="F1934" t="inlineStr">
        <is>
          <t>A057C683</t>
        </is>
      </c>
      <c r="G1934" t="inlineStr">
        <is>
          <t>EPA17-INSULATION</t>
        </is>
      </c>
      <c r="H1934" t="n">
        <v>1</v>
      </c>
      <c r="I1934" t="inlineStr">
        <is>
          <t>RAW MATERIAL</t>
        </is>
      </c>
      <c r="J1934" t="inlineStr">
        <is>
          <t>Active</t>
        </is>
      </c>
      <c r="L1934" t="n">
        <v>110</v>
      </c>
      <c r="M1934" t="n">
        <v>1</v>
      </c>
      <c r="Q1934" t="inlineStr">
        <is>
          <t>EA</t>
        </is>
      </c>
      <c r="R1934" t="inlineStr">
        <is>
          <t>Item</t>
        </is>
      </c>
      <c r="S1934" t="n">
        <v>1</v>
      </c>
      <c r="T1934" t="n">
        <v>100</v>
      </c>
      <c r="U1934" t="n">
        <v>1</v>
      </c>
      <c r="V1934" t="n">
        <v>1</v>
      </c>
      <c r="W1934" t="inlineStr">
        <is>
          <t>Date</t>
        </is>
      </c>
      <c r="Z1934" s="153" t="n">
        <v>44720.63364583333</v>
      </c>
      <c r="AB1934" t="inlineStr">
        <is>
          <t>*</t>
        </is>
      </c>
      <c r="AD1934" t="inlineStr">
        <is>
          <t>Assembly Pull</t>
        </is>
      </c>
      <c r="AE1934" t="inlineStr">
        <is>
          <t>MFRJ KITS</t>
        </is>
      </c>
      <c r="AI1934" t="n">
        <v>1</v>
      </c>
      <c r="AK1934" t="n">
        <v>1</v>
      </c>
      <c r="AL1934" t="n">
        <v>10</v>
      </c>
      <c r="AN1934" t="n">
        <v>0</v>
      </c>
      <c r="AO1934" t="n">
        <v>12</v>
      </c>
      <c r="AU1934" t="inlineStr">
        <is>
          <t>None</t>
        </is>
      </c>
      <c r="AV1934" t="inlineStr">
        <is>
          <t>*</t>
        </is>
      </c>
    </row>
    <row r="1935" ht="14.25" customHeight="1" s="152">
      <c r="A1935" t="inlineStr">
        <is>
          <t>SCR</t>
        </is>
      </c>
      <c r="B1935" t="n">
        <v>2</v>
      </c>
      <c r="C1935" t="inlineStr">
        <is>
          <t>A071X179-00</t>
        </is>
      </c>
      <c r="D1935" t="inlineStr">
        <is>
          <t>A071X179</t>
        </is>
      </c>
      <c r="E1935" t="inlineStr">
        <is>
          <t xml:space="preserve">            A057C680</t>
        </is>
      </c>
      <c r="F1935" t="inlineStr">
        <is>
          <t>A057C680</t>
        </is>
      </c>
      <c r="G1935" t="inlineStr">
        <is>
          <t>EPA17-INSULATION</t>
        </is>
      </c>
      <c r="H1935" t="n">
        <v>1</v>
      </c>
      <c r="I1935" t="inlineStr">
        <is>
          <t>RAW MATERIAL</t>
        </is>
      </c>
      <c r="J1935" t="inlineStr">
        <is>
          <t>Active</t>
        </is>
      </c>
      <c r="L1935" t="n">
        <v>120</v>
      </c>
      <c r="M1935" t="n">
        <v>1</v>
      </c>
      <c r="Q1935" t="inlineStr">
        <is>
          <t>EA</t>
        </is>
      </c>
      <c r="R1935" t="inlineStr">
        <is>
          <t>Item</t>
        </is>
      </c>
      <c r="S1935" t="n">
        <v>1</v>
      </c>
      <c r="T1935" t="n">
        <v>100</v>
      </c>
      <c r="U1935" t="n">
        <v>1</v>
      </c>
      <c r="V1935" t="n">
        <v>1</v>
      </c>
      <c r="W1935" t="inlineStr">
        <is>
          <t>Date</t>
        </is>
      </c>
      <c r="Z1935" s="153" t="n">
        <v>44720.63364583333</v>
      </c>
      <c r="AB1935" t="inlineStr">
        <is>
          <t>*</t>
        </is>
      </c>
      <c r="AD1935" t="inlineStr">
        <is>
          <t>Assembly Pull</t>
        </is>
      </c>
      <c r="AE1935" t="inlineStr">
        <is>
          <t>MFRJ KITS</t>
        </is>
      </c>
      <c r="AI1935" t="n">
        <v>1</v>
      </c>
      <c r="AK1935" t="n">
        <v>1</v>
      </c>
      <c r="AL1935" t="n">
        <v>10</v>
      </c>
      <c r="AN1935" t="n">
        <v>0</v>
      </c>
      <c r="AO1935" t="n">
        <v>12</v>
      </c>
      <c r="AU1935" t="inlineStr">
        <is>
          <t>None</t>
        </is>
      </c>
      <c r="AV1935" t="inlineStr">
        <is>
          <t>*</t>
        </is>
      </c>
    </row>
    <row r="1936" ht="14.25" customHeight="1" s="152">
      <c r="A1936" t="inlineStr">
        <is>
          <t>SCR</t>
        </is>
      </c>
      <c r="B1936" t="n">
        <v>2</v>
      </c>
      <c r="C1936" t="inlineStr">
        <is>
          <t>A071X179-00</t>
        </is>
      </c>
      <c r="D1936" t="inlineStr">
        <is>
          <t>A071X179</t>
        </is>
      </c>
      <c r="E1936" t="inlineStr">
        <is>
          <t xml:space="preserve">            A054A424</t>
        </is>
      </c>
      <c r="F1936" t="inlineStr">
        <is>
          <t>A054A424</t>
        </is>
      </c>
      <c r="G1936" t="inlineStr">
        <is>
          <t>EPA17-FLANGED HEAT SHIELD</t>
        </is>
      </c>
      <c r="H1936" t="n">
        <v>1</v>
      </c>
      <c r="I1936" t="inlineStr">
        <is>
          <t>RAW MATERIAL</t>
        </is>
      </c>
      <c r="J1936" t="inlineStr">
        <is>
          <t>Active</t>
        </is>
      </c>
      <c r="L1936" t="n">
        <v>130</v>
      </c>
      <c r="M1936" t="n">
        <v>1</v>
      </c>
      <c r="Q1936" t="inlineStr">
        <is>
          <t>EA</t>
        </is>
      </c>
      <c r="R1936" t="inlineStr">
        <is>
          <t>Item</t>
        </is>
      </c>
      <c r="S1936" t="n">
        <v>1</v>
      </c>
      <c r="T1936" t="n">
        <v>100</v>
      </c>
      <c r="U1936" t="n">
        <v>1</v>
      </c>
      <c r="V1936" t="n">
        <v>1</v>
      </c>
      <c r="W1936" t="inlineStr">
        <is>
          <t>Date</t>
        </is>
      </c>
      <c r="Z1936" s="153" t="n">
        <v>44720.63364583333</v>
      </c>
      <c r="AB1936" t="inlineStr">
        <is>
          <t>*</t>
        </is>
      </c>
      <c r="AD1936" t="inlineStr">
        <is>
          <t>Assembly Pull</t>
        </is>
      </c>
      <c r="AE1936" t="inlineStr">
        <is>
          <t>MFRJ KITS</t>
        </is>
      </c>
      <c r="AI1936" t="n">
        <v>1</v>
      </c>
      <c r="AK1936" t="n">
        <v>1</v>
      </c>
      <c r="AL1936" t="n">
        <v>10</v>
      </c>
      <c r="AN1936" t="n">
        <v>0</v>
      </c>
      <c r="AO1936" t="n">
        <v>12</v>
      </c>
      <c r="AU1936" t="inlineStr">
        <is>
          <t>None</t>
        </is>
      </c>
      <c r="AV1936" t="inlineStr">
        <is>
          <t>*</t>
        </is>
      </c>
    </row>
    <row r="1937" ht="14.25" customHeight="1" s="152">
      <c r="A1937" t="inlineStr">
        <is>
          <t>SCR</t>
        </is>
      </c>
      <c r="B1937" t="n">
        <v>2</v>
      </c>
      <c r="C1937" t="inlineStr">
        <is>
          <t>A071X179-00</t>
        </is>
      </c>
      <c r="D1937" t="inlineStr">
        <is>
          <t>A071X179</t>
        </is>
      </c>
      <c r="E1937" t="inlineStr">
        <is>
          <t xml:space="preserve">            A052F373</t>
        </is>
      </c>
      <c r="F1937" t="inlineStr">
        <is>
          <t>A052F373</t>
        </is>
      </c>
      <c r="G1937" t="inlineStr">
        <is>
          <t>(BULK) EPA17-PIPE PLUG-OUTLET</t>
        </is>
      </c>
      <c r="H1937" t="n">
        <v>1</v>
      </c>
      <c r="I1937" t="inlineStr">
        <is>
          <t>RAW MATERIAL</t>
        </is>
      </c>
      <c r="J1937" t="inlineStr">
        <is>
          <t>Active</t>
        </is>
      </c>
      <c r="L1937" t="n">
        <v>140</v>
      </c>
      <c r="M1937" t="n">
        <v>1</v>
      </c>
      <c r="Q1937" t="inlineStr">
        <is>
          <t>EA</t>
        </is>
      </c>
      <c r="R1937" t="inlineStr">
        <is>
          <t>Item</t>
        </is>
      </c>
      <c r="S1937" t="n">
        <v>3</v>
      </c>
      <c r="T1937" t="n">
        <v>100</v>
      </c>
      <c r="U1937" t="n">
        <v>1</v>
      </c>
      <c r="V1937" t="n">
        <v>3</v>
      </c>
      <c r="W1937" t="inlineStr">
        <is>
          <t>Date</t>
        </is>
      </c>
      <c r="Z1937" s="153" t="n">
        <v>44720.63364583333</v>
      </c>
      <c r="AB1937" t="inlineStr">
        <is>
          <t>*</t>
        </is>
      </c>
      <c r="AD1937" t="inlineStr">
        <is>
          <t>Bulk</t>
        </is>
      </c>
      <c r="AI1937" t="n">
        <v>3</v>
      </c>
      <c r="AK1937" t="n">
        <v>1</v>
      </c>
      <c r="AL1937" t="n">
        <v>10</v>
      </c>
      <c r="AN1937" t="n">
        <v>0</v>
      </c>
      <c r="AO1937" t="n">
        <v>12</v>
      </c>
      <c r="AU1937" t="inlineStr">
        <is>
          <t>None</t>
        </is>
      </c>
      <c r="AV1937" t="inlineStr">
        <is>
          <t>*</t>
        </is>
      </c>
    </row>
    <row r="1938" ht="14.25" customHeight="1" s="152">
      <c r="A1938" t="inlineStr">
        <is>
          <t>SCR</t>
        </is>
      </c>
      <c r="B1938" t="n">
        <v>1</v>
      </c>
      <c r="C1938" t="inlineStr">
        <is>
          <t>A071X216-00</t>
        </is>
      </c>
      <c r="D1938" t="inlineStr">
        <is>
          <t>A071X216</t>
        </is>
      </c>
      <c r="E1938" t="inlineStr">
        <is>
          <t xml:space="preserve">    -  A071X216P</t>
        </is>
      </c>
      <c r="F1938" t="inlineStr">
        <is>
          <t>A071X216</t>
        </is>
      </c>
      <c r="G1938" t="inlineStr">
        <is>
          <t>GHG21-OUTLET MODULE-SO</t>
        </is>
      </c>
      <c r="H1938" t="n">
        <v>1</v>
      </c>
      <c r="I1938" t="inlineStr">
        <is>
          <t>PHANTOM</t>
        </is>
      </c>
      <c r="J1938" t="inlineStr">
        <is>
          <t>PHANTOM</t>
        </is>
      </c>
      <c r="L1938" t="n">
        <v>10</v>
      </c>
      <c r="M1938" t="n">
        <v>1</v>
      </c>
      <c r="Q1938" t="inlineStr">
        <is>
          <t>EA</t>
        </is>
      </c>
      <c r="R1938" t="inlineStr">
        <is>
          <t>Item</t>
        </is>
      </c>
      <c r="S1938" t="n">
        <v>1</v>
      </c>
      <c r="T1938" t="n">
        <v>100</v>
      </c>
      <c r="U1938" t="n">
        <v>1</v>
      </c>
      <c r="V1938" t="n">
        <v>1</v>
      </c>
      <c r="W1938" t="inlineStr">
        <is>
          <t>Date</t>
        </is>
      </c>
      <c r="Z1938" s="153" t="n">
        <v>44782.7385300926</v>
      </c>
      <c r="AB1938" t="inlineStr">
        <is>
          <t>*</t>
        </is>
      </c>
      <c r="AD1938" t="inlineStr">
        <is>
          <t>Phantom</t>
        </is>
      </c>
      <c r="AI1938" t="n">
        <v>1</v>
      </c>
      <c r="AK1938" t="n">
        <v>1</v>
      </c>
      <c r="AL1938" t="n">
        <v>0</v>
      </c>
      <c r="AN1938" t="n">
        <v>2</v>
      </c>
      <c r="AO1938" t="n">
        <v>83</v>
      </c>
      <c r="AU1938" t="inlineStr">
        <is>
          <t>None</t>
        </is>
      </c>
    </row>
    <row r="1939" ht="14.25" customHeight="1" s="152">
      <c r="A1939" t="inlineStr">
        <is>
          <t>SCR</t>
        </is>
      </c>
      <c r="B1939" t="n">
        <v>2</v>
      </c>
      <c r="C1939" t="inlineStr">
        <is>
          <t>A071X216-00</t>
        </is>
      </c>
      <c r="D1939" t="inlineStr">
        <is>
          <t>A071X216</t>
        </is>
      </c>
      <c r="E1939" t="inlineStr">
        <is>
          <t xml:space="preserve">        -  A054V483</t>
        </is>
      </c>
      <c r="F1939" t="inlineStr">
        <is>
          <t>A054V483</t>
        </is>
      </c>
      <c r="G1939" t="inlineStr">
        <is>
          <t>EPA17-SCR CAT MODULE-SUB ASSY</t>
        </is>
      </c>
      <c r="H1939" t="n">
        <v>1</v>
      </c>
      <c r="I1939" t="inlineStr">
        <is>
          <t>SUB ASSEMBLY</t>
        </is>
      </c>
      <c r="J1939" t="inlineStr">
        <is>
          <t>Active</t>
        </is>
      </c>
      <c r="L1939" t="n">
        <v>10</v>
      </c>
      <c r="M1939" t="n">
        <v>1</v>
      </c>
      <c r="Q1939" t="inlineStr">
        <is>
          <t>EA</t>
        </is>
      </c>
      <c r="R1939" t="inlineStr">
        <is>
          <t>Item</t>
        </is>
      </c>
      <c r="S1939" t="n">
        <v>1</v>
      </c>
      <c r="T1939" t="n">
        <v>100</v>
      </c>
      <c r="U1939" t="n">
        <v>1</v>
      </c>
      <c r="V1939" t="n">
        <v>1</v>
      </c>
      <c r="W1939" t="inlineStr">
        <is>
          <t>Date</t>
        </is>
      </c>
      <c r="Z1939" s="153" t="n">
        <v>44782.7385300926</v>
      </c>
      <c r="AB1939" t="inlineStr">
        <is>
          <t>*</t>
        </is>
      </c>
      <c r="AD1939" t="inlineStr">
        <is>
          <t>Assembly Pull</t>
        </is>
      </c>
      <c r="AE1939" t="inlineStr">
        <is>
          <t>M1200</t>
        </is>
      </c>
      <c r="AI1939" t="n">
        <v>1</v>
      </c>
      <c r="AK1939" t="n">
        <v>1</v>
      </c>
      <c r="AL1939" t="n">
        <v>1</v>
      </c>
      <c r="AN1939" t="n">
        <v>2</v>
      </c>
      <c r="AO1939" t="n">
        <v>83</v>
      </c>
      <c r="AU1939" t="inlineStr">
        <is>
          <t>None</t>
        </is>
      </c>
      <c r="AV1939" t="inlineStr">
        <is>
          <t>*</t>
        </is>
      </c>
    </row>
    <row r="1940" ht="14.25" customHeight="1" s="152">
      <c r="A1940" t="inlineStr">
        <is>
          <t>SCR</t>
        </is>
      </c>
      <c r="B1940" t="n">
        <v>3</v>
      </c>
      <c r="C1940" t="inlineStr">
        <is>
          <t>A071X216-00</t>
        </is>
      </c>
      <c r="D1940" t="inlineStr">
        <is>
          <t>A071X216</t>
        </is>
      </c>
      <c r="E1940" t="inlineStr">
        <is>
          <t xml:space="preserve">            -  A052F399</t>
        </is>
      </c>
      <c r="F1940" t="inlineStr">
        <is>
          <t>A052F399</t>
        </is>
      </c>
      <c r="G1940" t="inlineStr">
        <is>
          <t>EPA17-SCR BODY</t>
        </is>
      </c>
      <c r="H1940" t="n">
        <v>1</v>
      </c>
      <c r="I1940" t="inlineStr">
        <is>
          <t>SUB ASSEMBLY</t>
        </is>
      </c>
      <c r="J1940" t="inlineStr">
        <is>
          <t>Active</t>
        </is>
      </c>
      <c r="L1940" t="n">
        <v>10</v>
      </c>
      <c r="M1940" t="n">
        <v>1</v>
      </c>
      <c r="Q1940" t="inlineStr">
        <is>
          <t>EA</t>
        </is>
      </c>
      <c r="R1940" t="inlineStr">
        <is>
          <t>Item</t>
        </is>
      </c>
      <c r="S1940" t="n">
        <v>1</v>
      </c>
      <c r="T1940" t="n">
        <v>100</v>
      </c>
      <c r="U1940" t="n">
        <v>1</v>
      </c>
      <c r="V1940" t="n">
        <v>1</v>
      </c>
      <c r="W1940" t="inlineStr">
        <is>
          <t>Date</t>
        </is>
      </c>
      <c r="Z1940" s="153" t="n">
        <v>44782.7385300926</v>
      </c>
      <c r="AB1940" t="inlineStr">
        <is>
          <t>*</t>
        </is>
      </c>
      <c r="AD1940" t="inlineStr">
        <is>
          <t>Assembly Pull</t>
        </is>
      </c>
      <c r="AE1940" t="inlineStr">
        <is>
          <t>C500</t>
        </is>
      </c>
      <c r="AI1940" t="n">
        <v>1</v>
      </c>
      <c r="AK1940" t="n">
        <v>1</v>
      </c>
      <c r="AL1940" t="n">
        <v>1</v>
      </c>
      <c r="AN1940" t="n">
        <v>1</v>
      </c>
      <c r="AO1940" t="n">
        <v>6</v>
      </c>
      <c r="AU1940" t="inlineStr">
        <is>
          <t>None</t>
        </is>
      </c>
      <c r="AV1940" t="inlineStr">
        <is>
          <t>*</t>
        </is>
      </c>
    </row>
    <row r="1941" ht="14.25" customHeight="1" s="152">
      <c r="A1941" t="inlineStr">
        <is>
          <t>SCR</t>
        </is>
      </c>
      <c r="B1941" t="n">
        <v>4</v>
      </c>
      <c r="C1941" t="inlineStr">
        <is>
          <t>A071X216-00</t>
        </is>
      </c>
      <c r="D1941" t="inlineStr">
        <is>
          <t>A071X216</t>
        </is>
      </c>
      <c r="E1941" t="inlineStr">
        <is>
          <t xml:space="preserve">                    A052F399F</t>
        </is>
      </c>
      <c r="F1941" t="inlineStr">
        <is>
          <t>A052F399</t>
        </is>
      </c>
      <c r="G1941" t="inlineStr">
        <is>
          <t>EPA17-SCR BODY</t>
        </is>
      </c>
      <c r="H1941" t="n">
        <v>1</v>
      </c>
      <c r="I1941" t="inlineStr">
        <is>
          <t>RAW MATERIAL</t>
        </is>
      </c>
      <c r="J1941" t="inlineStr">
        <is>
          <t>Active</t>
        </is>
      </c>
      <c r="L1941" t="n">
        <v>10</v>
      </c>
      <c r="M1941" t="n">
        <v>1</v>
      </c>
      <c r="Q1941" t="inlineStr">
        <is>
          <t>EA</t>
        </is>
      </c>
      <c r="R1941" t="inlineStr">
        <is>
          <t>Item</t>
        </is>
      </c>
      <c r="S1941" t="n">
        <v>1</v>
      </c>
      <c r="T1941" t="n">
        <v>100</v>
      </c>
      <c r="U1941" t="n">
        <v>1</v>
      </c>
      <c r="V1941" t="n">
        <v>1</v>
      </c>
      <c r="W1941" t="inlineStr">
        <is>
          <t>Date</t>
        </is>
      </c>
      <c r="Z1941" s="153" t="n">
        <v>44782.7385300926</v>
      </c>
      <c r="AB1941" t="inlineStr">
        <is>
          <t>*</t>
        </is>
      </c>
      <c r="AD1941" t="inlineStr">
        <is>
          <t>Assembly Pull</t>
        </is>
      </c>
      <c r="AE1941" t="inlineStr">
        <is>
          <t>LSLASER</t>
        </is>
      </c>
      <c r="AI1941" t="n">
        <v>1</v>
      </c>
      <c r="AK1941" t="n">
        <v>1</v>
      </c>
      <c r="AL1941" t="n">
        <v>5</v>
      </c>
      <c r="AN1941" t="n">
        <v>0</v>
      </c>
      <c r="AO1941" t="n">
        <v>5</v>
      </c>
      <c r="AU1941" t="inlineStr">
        <is>
          <t>None</t>
        </is>
      </c>
      <c r="AV1941" t="inlineStr">
        <is>
          <t>*</t>
        </is>
      </c>
    </row>
    <row r="1942" ht="14.25" customHeight="1" s="152">
      <c r="A1942" t="inlineStr">
        <is>
          <t>SCR</t>
        </is>
      </c>
      <c r="B1942" t="n">
        <v>3</v>
      </c>
      <c r="C1942" t="inlineStr">
        <is>
          <t>A071X216-00</t>
        </is>
      </c>
      <c r="D1942" t="inlineStr">
        <is>
          <t>A071X216</t>
        </is>
      </c>
      <c r="E1942" t="inlineStr">
        <is>
          <t xml:space="preserve">            -  A047W707</t>
        </is>
      </c>
      <c r="F1942" t="inlineStr">
        <is>
          <t>A047W707</t>
        </is>
      </c>
      <c r="G1942" t="inlineStr">
        <is>
          <t>EPA17-Substrate flow through</t>
        </is>
      </c>
      <c r="H1942" t="n">
        <v>1</v>
      </c>
      <c r="I1942" t="inlineStr">
        <is>
          <t>PHANTOM</t>
        </is>
      </c>
      <c r="J1942" t="inlineStr">
        <is>
          <t>PHANTOM</t>
        </is>
      </c>
      <c r="L1942" t="n">
        <v>20</v>
      </c>
      <c r="M1942" t="n">
        <v>1</v>
      </c>
      <c r="Q1942" t="inlineStr">
        <is>
          <t>EA</t>
        </is>
      </c>
      <c r="R1942" t="inlineStr">
        <is>
          <t>Item</t>
        </is>
      </c>
      <c r="S1942" t="n">
        <v>1</v>
      </c>
      <c r="T1942" t="n">
        <v>100</v>
      </c>
      <c r="U1942" t="n">
        <v>1</v>
      </c>
      <c r="V1942" t="n">
        <v>1</v>
      </c>
      <c r="W1942" t="inlineStr">
        <is>
          <t>Date</t>
        </is>
      </c>
      <c r="Z1942" s="153" t="n">
        <v>44782.7385300926</v>
      </c>
      <c r="AB1942" t="inlineStr">
        <is>
          <t>*</t>
        </is>
      </c>
      <c r="AD1942" t="inlineStr">
        <is>
          <t>Phantom</t>
        </is>
      </c>
      <c r="AI1942" t="n">
        <v>1</v>
      </c>
      <c r="AK1942" t="n">
        <v>1</v>
      </c>
      <c r="AL1942" t="n">
        <v>0</v>
      </c>
      <c r="AN1942" t="n">
        <v>0</v>
      </c>
      <c r="AO1942" t="n">
        <v>82</v>
      </c>
      <c r="AU1942" t="inlineStr">
        <is>
          <t>None</t>
        </is>
      </c>
    </row>
    <row r="1943" ht="14.25" customHeight="1" s="152">
      <c r="A1943" t="inlineStr">
        <is>
          <t>SCR</t>
        </is>
      </c>
      <c r="B1943" t="n">
        <v>4</v>
      </c>
      <c r="C1943" t="inlineStr">
        <is>
          <t>A071X216-00</t>
        </is>
      </c>
      <c r="D1943" t="inlineStr">
        <is>
          <t>A071X216</t>
        </is>
      </c>
      <c r="E1943" t="inlineStr">
        <is>
          <t xml:space="preserve">                    A047W707A</t>
        </is>
      </c>
      <c r="F1943" t="inlineStr">
        <is>
          <t>A047W707</t>
        </is>
      </c>
      <c r="G1943" t="inlineStr">
        <is>
          <t>EPA17-Substrate flow through</t>
        </is>
      </c>
      <c r="H1943" t="n">
        <v>1</v>
      </c>
      <c r="I1943" t="inlineStr">
        <is>
          <t>RAW MATERIAL</t>
        </is>
      </c>
      <c r="J1943" t="inlineStr">
        <is>
          <t>Active</t>
        </is>
      </c>
      <c r="L1943" t="n">
        <v>10</v>
      </c>
      <c r="M1943" t="n">
        <v>1</v>
      </c>
      <c r="Q1943" t="inlineStr">
        <is>
          <t>EA</t>
        </is>
      </c>
      <c r="R1943" t="inlineStr">
        <is>
          <t>Item</t>
        </is>
      </c>
      <c r="S1943" t="n">
        <v>1</v>
      </c>
      <c r="T1943" t="n">
        <v>100</v>
      </c>
      <c r="U1943" t="n">
        <v>1</v>
      </c>
      <c r="V1943" t="n">
        <v>1</v>
      </c>
      <c r="W1943" t="inlineStr">
        <is>
          <t>Date</t>
        </is>
      </c>
      <c r="Z1943" s="153" t="n">
        <v>44782.7385300926</v>
      </c>
      <c r="AB1943" t="inlineStr">
        <is>
          <t>*</t>
        </is>
      </c>
      <c r="AD1943" t="inlineStr">
        <is>
          <t>Assembly Pull</t>
        </is>
      </c>
      <c r="AE1943" t="inlineStr">
        <is>
          <t>C500</t>
        </is>
      </c>
      <c r="AI1943" t="n">
        <v>1</v>
      </c>
      <c r="AK1943" t="n">
        <v>1</v>
      </c>
      <c r="AL1943" t="n">
        <v>10</v>
      </c>
      <c r="AN1943" t="n">
        <v>0</v>
      </c>
      <c r="AO1943" t="n">
        <v>12</v>
      </c>
      <c r="AU1943" t="inlineStr">
        <is>
          <t>None</t>
        </is>
      </c>
      <c r="AV1943" t="inlineStr">
        <is>
          <t>*</t>
        </is>
      </c>
    </row>
    <row r="1944" ht="14.25" customHeight="1" s="152">
      <c r="A1944" t="inlineStr">
        <is>
          <t>SCR</t>
        </is>
      </c>
      <c r="B1944" t="n">
        <v>4</v>
      </c>
      <c r="C1944" t="inlineStr">
        <is>
          <t>A071X216-00</t>
        </is>
      </c>
      <c r="D1944" t="inlineStr">
        <is>
          <t>A071X216</t>
        </is>
      </c>
      <c r="E1944" t="inlineStr">
        <is>
          <t xml:space="preserve">                    Q196100</t>
        </is>
      </c>
      <c r="F1944" t="inlineStr">
        <is>
          <t>Q196100</t>
        </is>
      </c>
      <c r="G1944" t="inlineStr">
        <is>
          <t>PRECIOUS METAL PLATINUM PER PRINT</t>
        </is>
      </c>
      <c r="H1944" t="n">
        <v>1</v>
      </c>
      <c r="I1944" t="inlineStr">
        <is>
          <t>RAW MATERIAL</t>
        </is>
      </c>
      <c r="J1944" t="inlineStr">
        <is>
          <t>Active</t>
        </is>
      </c>
      <c r="L1944" t="n">
        <v>20</v>
      </c>
      <c r="M1944" t="n">
        <v>1</v>
      </c>
      <c r="Q1944" t="inlineStr">
        <is>
          <t>TZ</t>
        </is>
      </c>
      <c r="R1944" t="inlineStr">
        <is>
          <t>Item</t>
        </is>
      </c>
      <c r="S1944" t="n">
        <v>0.00493</v>
      </c>
      <c r="T1944" t="n">
        <v>100</v>
      </c>
      <c r="U1944" t="n">
        <v>1</v>
      </c>
      <c r="V1944" t="n">
        <v>0.00493</v>
      </c>
      <c r="W1944" t="inlineStr">
        <is>
          <t>Date</t>
        </is>
      </c>
      <c r="Z1944" s="153" t="n">
        <v>44782.7385300926</v>
      </c>
      <c r="AB1944" t="inlineStr">
        <is>
          <t>*</t>
        </is>
      </c>
      <c r="AC1944" t="inlineStr">
        <is>
          <t>MPTBR898</t>
        </is>
      </c>
      <c r="AD1944" t="inlineStr">
        <is>
          <t>Assembly Pull</t>
        </is>
      </c>
      <c r="AE1944" t="inlineStr">
        <is>
          <t>PGM</t>
        </is>
      </c>
      <c r="AI1944" t="n">
        <v>0.00493</v>
      </c>
      <c r="AK1944" t="n">
        <v>1</v>
      </c>
      <c r="AL1944" t="n">
        <v>80</v>
      </c>
      <c r="AN1944" t="n">
        <v>0</v>
      </c>
      <c r="AO1944" t="n">
        <v>82</v>
      </c>
      <c r="AU1944" t="inlineStr">
        <is>
          <t>None</t>
        </is>
      </c>
      <c r="AV1944" t="inlineStr">
        <is>
          <t>*</t>
        </is>
      </c>
    </row>
    <row r="1945" ht="14.25" customHeight="1" s="152">
      <c r="A1945" t="inlineStr">
        <is>
          <t>SCR</t>
        </is>
      </c>
      <c r="B1945" t="n">
        <v>3</v>
      </c>
      <c r="C1945" t="inlineStr">
        <is>
          <t>A071X216-00</t>
        </is>
      </c>
      <c r="D1945" t="inlineStr">
        <is>
          <t>A071X216</t>
        </is>
      </c>
      <c r="E1945" t="inlineStr">
        <is>
          <t xml:space="preserve">                A059B852</t>
        </is>
      </c>
      <c r="F1945" t="inlineStr">
        <is>
          <t>A059B852</t>
        </is>
      </c>
      <c r="G1945" t="inlineStr">
        <is>
          <t>EPA17-MAT, SUBSTRATE</t>
        </is>
      </c>
      <c r="H1945" t="n">
        <v>1</v>
      </c>
      <c r="I1945" t="inlineStr">
        <is>
          <t>RAW MATERIAL</t>
        </is>
      </c>
      <c r="J1945" t="inlineStr">
        <is>
          <t>Active</t>
        </is>
      </c>
      <c r="L1945" t="n">
        <v>31</v>
      </c>
      <c r="M1945" t="n">
        <v>1</v>
      </c>
      <c r="Q1945" t="inlineStr">
        <is>
          <t>EA</t>
        </is>
      </c>
      <c r="R1945" t="inlineStr">
        <is>
          <t>Item</t>
        </is>
      </c>
      <c r="S1945" t="n">
        <v>1</v>
      </c>
      <c r="T1945" t="n">
        <v>100</v>
      </c>
      <c r="U1945" t="n">
        <v>1</v>
      </c>
      <c r="V1945" t="n">
        <v>1</v>
      </c>
      <c r="W1945" t="inlineStr">
        <is>
          <t>Date</t>
        </is>
      </c>
      <c r="Z1945" s="153" t="n">
        <v>44782.7385300926</v>
      </c>
      <c r="AB1945" t="inlineStr">
        <is>
          <t>*</t>
        </is>
      </c>
      <c r="AC1945" t="inlineStr">
        <is>
          <t>MPTBR193</t>
        </is>
      </c>
      <c r="AD1945" t="inlineStr">
        <is>
          <t>Assembly Pull</t>
        </is>
      </c>
      <c r="AE1945" t="inlineStr">
        <is>
          <t>C500</t>
        </is>
      </c>
      <c r="AI1945" t="n">
        <v>1</v>
      </c>
      <c r="AK1945" t="n">
        <v>1</v>
      </c>
      <c r="AL1945" t="n">
        <v>5</v>
      </c>
      <c r="AN1945" t="n">
        <v>0</v>
      </c>
      <c r="AO1945" t="n">
        <v>7</v>
      </c>
      <c r="AU1945" t="inlineStr">
        <is>
          <t>None</t>
        </is>
      </c>
      <c r="AV1945" t="inlineStr">
        <is>
          <t>*</t>
        </is>
      </c>
    </row>
    <row r="1946" ht="14.25" customHeight="1" s="152">
      <c r="A1946" t="inlineStr">
        <is>
          <t>SCR</t>
        </is>
      </c>
      <c r="B1946" t="n">
        <v>3</v>
      </c>
      <c r="C1946" t="inlineStr">
        <is>
          <t>A071X216-00</t>
        </is>
      </c>
      <c r="D1946" t="inlineStr">
        <is>
          <t>A071X216</t>
        </is>
      </c>
      <c r="E1946" t="inlineStr">
        <is>
          <t xml:space="preserve">                A044T757</t>
        </is>
      </c>
      <c r="F1946" t="inlineStr">
        <is>
          <t>A044T757</t>
        </is>
      </c>
      <c r="G1946" t="inlineStr">
        <is>
          <t>EPA17-Substrate flow through</t>
        </is>
      </c>
      <c r="H1946" t="n">
        <v>1</v>
      </c>
      <c r="I1946" t="inlineStr">
        <is>
          <t>RAW MATERIAL</t>
        </is>
      </c>
      <c r="J1946" t="inlineStr">
        <is>
          <t>Active</t>
        </is>
      </c>
      <c r="L1946" t="n">
        <v>40</v>
      </c>
      <c r="M1946" t="n">
        <v>1</v>
      </c>
      <c r="Q1946" t="inlineStr">
        <is>
          <t>EA</t>
        </is>
      </c>
      <c r="R1946" t="inlineStr">
        <is>
          <t>Item</t>
        </is>
      </c>
      <c r="S1946" t="n">
        <v>1</v>
      </c>
      <c r="T1946" t="n">
        <v>100</v>
      </c>
      <c r="U1946" t="n">
        <v>1</v>
      </c>
      <c r="V1946" t="n">
        <v>1</v>
      </c>
      <c r="W1946" t="inlineStr">
        <is>
          <t>Date</t>
        </is>
      </c>
      <c r="Z1946" s="153" t="n">
        <v>44782.7385300926</v>
      </c>
      <c r="AB1946" t="inlineStr">
        <is>
          <t>*</t>
        </is>
      </c>
      <c r="AD1946" t="inlineStr">
        <is>
          <t>Assembly Pull</t>
        </is>
      </c>
      <c r="AE1946" t="inlineStr">
        <is>
          <t>C500</t>
        </is>
      </c>
      <c r="AI1946" t="n">
        <v>1</v>
      </c>
      <c r="AK1946" t="n">
        <v>1</v>
      </c>
      <c r="AL1946" t="n">
        <v>10</v>
      </c>
      <c r="AN1946" t="n">
        <v>0</v>
      </c>
      <c r="AO1946" t="n">
        <v>12</v>
      </c>
      <c r="AU1946" t="inlineStr">
        <is>
          <t>None</t>
        </is>
      </c>
      <c r="AV1946" t="inlineStr">
        <is>
          <t>*</t>
        </is>
      </c>
    </row>
    <row r="1947" ht="14.25" customHeight="1" s="152">
      <c r="A1947" t="inlineStr">
        <is>
          <t>SCR</t>
        </is>
      </c>
      <c r="B1947" t="n">
        <v>3</v>
      </c>
      <c r="C1947" t="inlineStr">
        <is>
          <t>A071X216-00</t>
        </is>
      </c>
      <c r="D1947" t="inlineStr">
        <is>
          <t>A071X216</t>
        </is>
      </c>
      <c r="E1947" t="inlineStr">
        <is>
          <t xml:space="preserve">                A059B851</t>
        </is>
      </c>
      <c r="F1947" t="inlineStr">
        <is>
          <t>A059B851</t>
        </is>
      </c>
      <c r="G1947" t="inlineStr">
        <is>
          <t>EPA17-MAT, SUBSTRATE</t>
        </is>
      </c>
      <c r="H1947" t="n">
        <v>1</v>
      </c>
      <c r="I1947" t="inlineStr">
        <is>
          <t>RAW MATERIAL</t>
        </is>
      </c>
      <c r="J1947" t="inlineStr">
        <is>
          <t>Active</t>
        </is>
      </c>
      <c r="L1947" t="n">
        <v>51</v>
      </c>
      <c r="M1947" t="n">
        <v>1</v>
      </c>
      <c r="Q1947" t="inlineStr">
        <is>
          <t>EA</t>
        </is>
      </c>
      <c r="R1947" t="inlineStr">
        <is>
          <t>Item</t>
        </is>
      </c>
      <c r="S1947" t="n">
        <v>1</v>
      </c>
      <c r="T1947" t="n">
        <v>100</v>
      </c>
      <c r="U1947" t="n">
        <v>1</v>
      </c>
      <c r="V1947" t="n">
        <v>1</v>
      </c>
      <c r="W1947" t="inlineStr">
        <is>
          <t>Date</t>
        </is>
      </c>
      <c r="Z1947" s="153" t="n">
        <v>44782.7385300926</v>
      </c>
      <c r="AB1947" t="inlineStr">
        <is>
          <t>*</t>
        </is>
      </c>
      <c r="AC1947" t="inlineStr">
        <is>
          <t>MPTBR193</t>
        </is>
      </c>
      <c r="AD1947" t="inlineStr">
        <is>
          <t>Assembly Pull</t>
        </is>
      </c>
      <c r="AE1947" t="inlineStr">
        <is>
          <t>C500</t>
        </is>
      </c>
      <c r="AI1947" t="n">
        <v>1</v>
      </c>
      <c r="AK1947" t="n">
        <v>1</v>
      </c>
      <c r="AL1947" t="n">
        <v>5</v>
      </c>
      <c r="AN1947" t="n">
        <v>0</v>
      </c>
      <c r="AO1947" t="n">
        <v>7</v>
      </c>
      <c r="AU1947" t="inlineStr">
        <is>
          <t>None</t>
        </is>
      </c>
      <c r="AV1947" t="inlineStr">
        <is>
          <t>*</t>
        </is>
      </c>
    </row>
    <row r="1948" ht="14.25" customHeight="1" s="152">
      <c r="A1948" t="inlineStr">
        <is>
          <t>SCR</t>
        </is>
      </c>
      <c r="B1948" t="n">
        <v>2</v>
      </c>
      <c r="C1948" t="inlineStr">
        <is>
          <t>A071X216-00</t>
        </is>
      </c>
      <c r="D1948" t="inlineStr">
        <is>
          <t>A071X216</t>
        </is>
      </c>
      <c r="E1948" t="inlineStr">
        <is>
          <t xml:space="preserve">            A052F137</t>
        </is>
      </c>
      <c r="F1948" t="inlineStr">
        <is>
          <t>A052F137</t>
        </is>
      </c>
      <c r="G1948" t="inlineStr">
        <is>
          <t>EPA17-HEAT SHIELD-OUTLET</t>
        </is>
      </c>
      <c r="H1948" t="n">
        <v>1</v>
      </c>
      <c r="I1948" t="inlineStr">
        <is>
          <t>RAW MATERIAL</t>
        </is>
      </c>
      <c r="J1948" t="inlineStr">
        <is>
          <t>Active</t>
        </is>
      </c>
      <c r="L1948" t="n">
        <v>20</v>
      </c>
      <c r="M1948" t="n">
        <v>1</v>
      </c>
      <c r="Q1948" t="inlineStr">
        <is>
          <t>EA</t>
        </is>
      </c>
      <c r="R1948" t="inlineStr">
        <is>
          <t>Item</t>
        </is>
      </c>
      <c r="S1948" t="n">
        <v>2</v>
      </c>
      <c r="T1948" t="n">
        <v>100</v>
      </c>
      <c r="U1948" t="n">
        <v>1</v>
      </c>
      <c r="V1948" t="n">
        <v>2</v>
      </c>
      <c r="W1948" t="inlineStr">
        <is>
          <t>Date</t>
        </is>
      </c>
      <c r="Z1948" s="153" t="n">
        <v>44782.7385300926</v>
      </c>
      <c r="AB1948" t="inlineStr">
        <is>
          <t>*</t>
        </is>
      </c>
      <c r="AD1948" t="inlineStr">
        <is>
          <t>Assembly Pull</t>
        </is>
      </c>
      <c r="AE1948" t="inlineStr">
        <is>
          <t>MFRJ KITS</t>
        </is>
      </c>
      <c r="AI1948" t="n">
        <v>2</v>
      </c>
      <c r="AK1948" t="n">
        <v>1</v>
      </c>
      <c r="AL1948" t="n">
        <v>10</v>
      </c>
      <c r="AN1948" t="n">
        <v>0</v>
      </c>
      <c r="AO1948" t="n">
        <v>12</v>
      </c>
      <c r="AU1948" t="inlineStr">
        <is>
          <t>None</t>
        </is>
      </c>
      <c r="AV1948" t="inlineStr">
        <is>
          <t>*</t>
        </is>
      </c>
    </row>
    <row r="1949" ht="14.25" customHeight="1" s="152">
      <c r="A1949" t="inlineStr">
        <is>
          <t>SCR</t>
        </is>
      </c>
      <c r="B1949" t="n">
        <v>2</v>
      </c>
      <c r="C1949" t="inlineStr">
        <is>
          <t>A071X216-00</t>
        </is>
      </c>
      <c r="D1949" t="inlineStr">
        <is>
          <t>A071X216</t>
        </is>
      </c>
      <c r="E1949" t="inlineStr">
        <is>
          <t xml:space="preserve">            A052E023</t>
        </is>
      </c>
      <c r="F1949" t="inlineStr">
        <is>
          <t>A052E023</t>
        </is>
      </c>
      <c r="G1949" t="inlineStr">
        <is>
          <t>EPA17-INSULATION-OUTLET</t>
        </is>
      </c>
      <c r="H1949" t="n">
        <v>1</v>
      </c>
      <c r="I1949" t="inlineStr">
        <is>
          <t>RAW MATERIAL</t>
        </is>
      </c>
      <c r="J1949" t="inlineStr">
        <is>
          <t>Active</t>
        </is>
      </c>
      <c r="L1949" t="n">
        <v>30</v>
      </c>
      <c r="M1949" t="n">
        <v>1</v>
      </c>
      <c r="Q1949" t="inlineStr">
        <is>
          <t>EA</t>
        </is>
      </c>
      <c r="R1949" t="inlineStr">
        <is>
          <t>Item</t>
        </is>
      </c>
      <c r="S1949" t="n">
        <v>2</v>
      </c>
      <c r="T1949" t="n">
        <v>100</v>
      </c>
      <c r="U1949" t="n">
        <v>1</v>
      </c>
      <c r="V1949" t="n">
        <v>2</v>
      </c>
      <c r="W1949" t="inlineStr">
        <is>
          <t>Date</t>
        </is>
      </c>
      <c r="Z1949" s="153" t="n">
        <v>44782.7385300926</v>
      </c>
      <c r="AB1949" t="inlineStr">
        <is>
          <t>*</t>
        </is>
      </c>
      <c r="AD1949" t="inlineStr">
        <is>
          <t>Assembly Pull</t>
        </is>
      </c>
      <c r="AE1949" t="inlineStr">
        <is>
          <t>MFRJ KITS</t>
        </is>
      </c>
      <c r="AI1949" t="n">
        <v>2</v>
      </c>
      <c r="AK1949" t="n">
        <v>1</v>
      </c>
      <c r="AL1949" t="n">
        <v>10</v>
      </c>
      <c r="AN1949" t="n">
        <v>0</v>
      </c>
      <c r="AO1949" t="n">
        <v>12</v>
      </c>
      <c r="AU1949" t="inlineStr">
        <is>
          <t>None</t>
        </is>
      </c>
      <c r="AV1949" t="inlineStr">
        <is>
          <t>*</t>
        </is>
      </c>
    </row>
    <row r="1950" ht="14.25" customHeight="1" s="152">
      <c r="A1950" t="inlineStr">
        <is>
          <t>SCR</t>
        </is>
      </c>
      <c r="B1950" t="n">
        <v>2</v>
      </c>
      <c r="C1950" t="inlineStr">
        <is>
          <t>A071X216-00</t>
        </is>
      </c>
      <c r="D1950" t="inlineStr">
        <is>
          <t>A071X216</t>
        </is>
      </c>
      <c r="E1950" t="inlineStr">
        <is>
          <t xml:space="preserve">            A054Z458</t>
        </is>
      </c>
      <c r="F1950" t="inlineStr">
        <is>
          <t>A054Z458</t>
        </is>
      </c>
      <c r="G1950" t="inlineStr">
        <is>
          <t>EPA17-INSULATION</t>
        </is>
      </c>
      <c r="H1950" t="n">
        <v>1</v>
      </c>
      <c r="I1950" t="inlineStr">
        <is>
          <t>RAW MATERIAL</t>
        </is>
      </c>
      <c r="J1950" t="inlineStr">
        <is>
          <t>Active</t>
        </is>
      </c>
      <c r="L1950" t="n">
        <v>40</v>
      </c>
      <c r="M1950" t="n">
        <v>1</v>
      </c>
      <c r="Q1950" t="inlineStr">
        <is>
          <t>EA</t>
        </is>
      </c>
      <c r="R1950" t="inlineStr">
        <is>
          <t>Item</t>
        </is>
      </c>
      <c r="S1950" t="n">
        <v>1</v>
      </c>
      <c r="T1950" t="n">
        <v>100</v>
      </c>
      <c r="U1950" t="n">
        <v>1</v>
      </c>
      <c r="V1950" t="n">
        <v>1</v>
      </c>
      <c r="W1950" t="inlineStr">
        <is>
          <t>Date</t>
        </is>
      </c>
      <c r="Z1950" s="153" t="n">
        <v>44782.7385300926</v>
      </c>
      <c r="AB1950" t="inlineStr">
        <is>
          <t>*</t>
        </is>
      </c>
      <c r="AD1950" t="inlineStr">
        <is>
          <t>Assembly Pull</t>
        </is>
      </c>
      <c r="AE1950" t="inlineStr">
        <is>
          <t>MFRJ KITS</t>
        </is>
      </c>
      <c r="AI1950" t="n">
        <v>1</v>
      </c>
      <c r="AK1950" t="n">
        <v>1</v>
      </c>
      <c r="AL1950" t="n">
        <v>10</v>
      </c>
      <c r="AN1950" t="n">
        <v>0</v>
      </c>
      <c r="AO1950" t="n">
        <v>12</v>
      </c>
      <c r="AU1950" t="inlineStr">
        <is>
          <t>None</t>
        </is>
      </c>
      <c r="AV1950" t="inlineStr">
        <is>
          <t>*</t>
        </is>
      </c>
    </row>
    <row r="1951" ht="14.25" customHeight="1" s="152">
      <c r="A1951" t="inlineStr">
        <is>
          <t>SCR</t>
        </is>
      </c>
      <c r="B1951" t="n">
        <v>2</v>
      </c>
      <c r="C1951" t="inlineStr">
        <is>
          <t>A071X216-00</t>
        </is>
      </c>
      <c r="D1951" t="inlineStr">
        <is>
          <t>A071X216</t>
        </is>
      </c>
      <c r="E1951" t="inlineStr">
        <is>
          <t xml:space="preserve">            A054U028</t>
        </is>
      </c>
      <c r="F1951" t="inlineStr">
        <is>
          <t>A054U028</t>
        </is>
      </c>
      <c r="G1951" t="inlineStr">
        <is>
          <t>EPA17-HEAT SHIELD</t>
        </is>
      </c>
      <c r="H1951" t="n">
        <v>1</v>
      </c>
      <c r="I1951" t="inlineStr">
        <is>
          <t>RAW MATERIAL</t>
        </is>
      </c>
      <c r="J1951" t="inlineStr">
        <is>
          <t>Active</t>
        </is>
      </c>
      <c r="L1951" t="n">
        <v>50</v>
      </c>
      <c r="M1951" t="n">
        <v>1</v>
      </c>
      <c r="Q1951" t="inlineStr">
        <is>
          <t>EA</t>
        </is>
      </c>
      <c r="R1951" t="inlineStr">
        <is>
          <t>Item</t>
        </is>
      </c>
      <c r="S1951" t="n">
        <v>1</v>
      </c>
      <c r="T1951" t="n">
        <v>100</v>
      </c>
      <c r="U1951" t="n">
        <v>1</v>
      </c>
      <c r="V1951" t="n">
        <v>1</v>
      </c>
      <c r="W1951" t="inlineStr">
        <is>
          <t>Date</t>
        </is>
      </c>
      <c r="Z1951" s="153" t="n">
        <v>44782.7385300926</v>
      </c>
      <c r="AB1951" t="inlineStr">
        <is>
          <t>*</t>
        </is>
      </c>
      <c r="AD1951" t="inlineStr">
        <is>
          <t>Assembly Pull</t>
        </is>
      </c>
      <c r="AE1951" t="inlineStr">
        <is>
          <t>MFRJ KITS</t>
        </is>
      </c>
      <c r="AI1951" t="n">
        <v>1</v>
      </c>
      <c r="AK1951" t="n">
        <v>1</v>
      </c>
      <c r="AL1951" t="n">
        <v>10</v>
      </c>
      <c r="AN1951" t="n">
        <v>0</v>
      </c>
      <c r="AO1951" t="n">
        <v>12</v>
      </c>
      <c r="AU1951" t="inlineStr">
        <is>
          <t>None</t>
        </is>
      </c>
      <c r="AV1951" t="inlineStr">
        <is>
          <t>*</t>
        </is>
      </c>
    </row>
    <row r="1952" ht="14.25" customHeight="1" s="152">
      <c r="A1952" t="inlineStr">
        <is>
          <t>SCR</t>
        </is>
      </c>
      <c r="B1952" t="n">
        <v>2</v>
      </c>
      <c r="C1952" t="inlineStr">
        <is>
          <t>A071X216-00</t>
        </is>
      </c>
      <c r="D1952" t="inlineStr">
        <is>
          <t>A071X216</t>
        </is>
      </c>
      <c r="E1952" t="inlineStr">
        <is>
          <t xml:space="preserve">            A054U027</t>
        </is>
      </c>
      <c r="F1952" t="inlineStr">
        <is>
          <t>A054U027</t>
        </is>
      </c>
      <c r="G1952" t="inlineStr">
        <is>
          <t>EPA17-HEAT SHIELD</t>
        </is>
      </c>
      <c r="H1952" t="n">
        <v>1</v>
      </c>
      <c r="I1952" t="inlineStr">
        <is>
          <t>RAW MATERIAL</t>
        </is>
      </c>
      <c r="J1952" t="inlineStr">
        <is>
          <t>Active</t>
        </is>
      </c>
      <c r="L1952" t="n">
        <v>60</v>
      </c>
      <c r="M1952" t="n">
        <v>1</v>
      </c>
      <c r="Q1952" t="inlineStr">
        <is>
          <t>EA</t>
        </is>
      </c>
      <c r="R1952" t="inlineStr">
        <is>
          <t>Item</t>
        </is>
      </c>
      <c r="S1952" t="n">
        <v>1</v>
      </c>
      <c r="T1952" t="n">
        <v>100</v>
      </c>
      <c r="U1952" t="n">
        <v>1</v>
      </c>
      <c r="V1952" t="n">
        <v>1</v>
      </c>
      <c r="W1952" t="inlineStr">
        <is>
          <t>Date</t>
        </is>
      </c>
      <c r="Z1952" s="153" t="n">
        <v>44782.7385300926</v>
      </c>
      <c r="AB1952" t="inlineStr">
        <is>
          <t>*</t>
        </is>
      </c>
      <c r="AD1952" t="inlineStr">
        <is>
          <t>Assembly Pull</t>
        </is>
      </c>
      <c r="AE1952" t="inlineStr">
        <is>
          <t>MFRJ KITS</t>
        </is>
      </c>
      <c r="AI1952" t="n">
        <v>1</v>
      </c>
      <c r="AK1952" t="n">
        <v>1</v>
      </c>
      <c r="AL1952" t="n">
        <v>10</v>
      </c>
      <c r="AN1952" t="n">
        <v>0</v>
      </c>
      <c r="AO1952" t="n">
        <v>12</v>
      </c>
      <c r="AU1952" t="inlineStr">
        <is>
          <t>None</t>
        </is>
      </c>
      <c r="AV1952" t="inlineStr">
        <is>
          <t>*</t>
        </is>
      </c>
    </row>
    <row r="1953" ht="14.25" customHeight="1" s="152">
      <c r="A1953" t="inlineStr">
        <is>
          <t>SCR</t>
        </is>
      </c>
      <c r="B1953" t="n">
        <v>2</v>
      </c>
      <c r="C1953" t="inlineStr">
        <is>
          <t>A071X216-00</t>
        </is>
      </c>
      <c r="D1953" t="inlineStr">
        <is>
          <t>A071X216</t>
        </is>
      </c>
      <c r="E1953" t="inlineStr">
        <is>
          <t xml:space="preserve">            A054M807</t>
        </is>
      </c>
      <c r="F1953" t="inlineStr">
        <is>
          <t>A054M807</t>
        </is>
      </c>
      <c r="G1953" t="inlineStr">
        <is>
          <t>EPA17-FLANGED HEAT SHIELD</t>
        </is>
      </c>
      <c r="H1953" t="n">
        <v>1</v>
      </c>
      <c r="I1953" t="inlineStr">
        <is>
          <t>RAW MATERIAL</t>
        </is>
      </c>
      <c r="J1953" t="inlineStr">
        <is>
          <t>Active</t>
        </is>
      </c>
      <c r="L1953" t="n">
        <v>70</v>
      </c>
      <c r="M1953" t="n">
        <v>1</v>
      </c>
      <c r="Q1953" t="inlineStr">
        <is>
          <t>EA</t>
        </is>
      </c>
      <c r="R1953" t="inlineStr">
        <is>
          <t>Item</t>
        </is>
      </c>
      <c r="S1953" t="n">
        <v>1</v>
      </c>
      <c r="T1953" t="n">
        <v>100</v>
      </c>
      <c r="U1953" t="n">
        <v>1</v>
      </c>
      <c r="V1953" t="n">
        <v>1</v>
      </c>
      <c r="W1953" t="inlineStr">
        <is>
          <t>Date</t>
        </is>
      </c>
      <c r="Z1953" s="153" t="n">
        <v>44782.7385300926</v>
      </c>
      <c r="AB1953" t="inlineStr">
        <is>
          <t>*</t>
        </is>
      </c>
      <c r="AD1953" t="inlineStr">
        <is>
          <t>Assembly Pull</t>
        </is>
      </c>
      <c r="AE1953" t="inlineStr">
        <is>
          <t>MFRJ KITS</t>
        </is>
      </c>
      <c r="AI1953" t="n">
        <v>1</v>
      </c>
      <c r="AK1953" t="n">
        <v>1</v>
      </c>
      <c r="AL1953" t="n">
        <v>10</v>
      </c>
      <c r="AN1953" t="n">
        <v>0</v>
      </c>
      <c r="AO1953" t="n">
        <v>12</v>
      </c>
      <c r="AU1953" t="inlineStr">
        <is>
          <t>None</t>
        </is>
      </c>
      <c r="AV1953" t="inlineStr">
        <is>
          <t>*</t>
        </is>
      </c>
    </row>
    <row r="1954" ht="14.25" customHeight="1" s="152">
      <c r="A1954" t="inlineStr">
        <is>
          <t>SCR</t>
        </is>
      </c>
      <c r="B1954" t="n">
        <v>2</v>
      </c>
      <c r="C1954" t="inlineStr">
        <is>
          <t>A071X216-00</t>
        </is>
      </c>
      <c r="D1954" t="inlineStr">
        <is>
          <t>A071X216</t>
        </is>
      </c>
      <c r="E1954" t="inlineStr">
        <is>
          <t xml:space="preserve">            A054M813</t>
        </is>
      </c>
      <c r="F1954" t="inlineStr">
        <is>
          <t>A054M813</t>
        </is>
      </c>
      <c r="G1954" t="inlineStr">
        <is>
          <t>EPA17-HEAT SHIELD</t>
        </is>
      </c>
      <c r="H1954" t="n">
        <v>1</v>
      </c>
      <c r="I1954" t="inlineStr">
        <is>
          <t>RAW MATERIAL</t>
        </is>
      </c>
      <c r="J1954" t="inlineStr">
        <is>
          <t>Active</t>
        </is>
      </c>
      <c r="L1954" t="n">
        <v>80</v>
      </c>
      <c r="M1954" t="n">
        <v>1</v>
      </c>
      <c r="Q1954" t="inlineStr">
        <is>
          <t>EA</t>
        </is>
      </c>
      <c r="R1954" t="inlineStr">
        <is>
          <t>Item</t>
        </is>
      </c>
      <c r="S1954" t="n">
        <v>1</v>
      </c>
      <c r="T1954" t="n">
        <v>100</v>
      </c>
      <c r="U1954" t="n">
        <v>1</v>
      </c>
      <c r="V1954" t="n">
        <v>1</v>
      </c>
      <c r="W1954" t="inlineStr">
        <is>
          <t>Date</t>
        </is>
      </c>
      <c r="Z1954" s="153" t="n">
        <v>44782.7385300926</v>
      </c>
      <c r="AB1954" t="inlineStr">
        <is>
          <t>*</t>
        </is>
      </c>
      <c r="AD1954" t="inlineStr">
        <is>
          <t>Assembly Pull</t>
        </is>
      </c>
      <c r="AE1954" t="inlineStr">
        <is>
          <t>MFRJ KITS</t>
        </is>
      </c>
      <c r="AI1954" t="n">
        <v>1</v>
      </c>
      <c r="AK1954" t="n">
        <v>1</v>
      </c>
      <c r="AL1954" t="n">
        <v>10</v>
      </c>
      <c r="AN1954" t="n">
        <v>0</v>
      </c>
      <c r="AO1954" t="n">
        <v>12</v>
      </c>
      <c r="AU1954" t="inlineStr">
        <is>
          <t>None</t>
        </is>
      </c>
      <c r="AV1954" t="inlineStr">
        <is>
          <t>*</t>
        </is>
      </c>
    </row>
    <row r="1955" ht="14.25" customHeight="1" s="152">
      <c r="A1955" t="inlineStr">
        <is>
          <t>SCR</t>
        </is>
      </c>
      <c r="B1955" t="n">
        <v>2</v>
      </c>
      <c r="C1955" t="inlineStr">
        <is>
          <t>A071X216-00</t>
        </is>
      </c>
      <c r="D1955" t="inlineStr">
        <is>
          <t>A071X216</t>
        </is>
      </c>
      <c r="E1955" t="inlineStr">
        <is>
          <t xml:space="preserve">            A057C683</t>
        </is>
      </c>
      <c r="F1955" t="inlineStr">
        <is>
          <t>A057C683</t>
        </is>
      </c>
      <c r="G1955" t="inlineStr">
        <is>
          <t>EPA17-INSULATION</t>
        </is>
      </c>
      <c r="H1955" t="n">
        <v>1</v>
      </c>
      <c r="I1955" t="inlineStr">
        <is>
          <t>RAW MATERIAL</t>
        </is>
      </c>
      <c r="J1955" t="inlineStr">
        <is>
          <t>Active</t>
        </is>
      </c>
      <c r="L1955" t="n">
        <v>90</v>
      </c>
      <c r="M1955" t="n">
        <v>1</v>
      </c>
      <c r="Q1955" t="inlineStr">
        <is>
          <t>EA</t>
        </is>
      </c>
      <c r="R1955" t="inlineStr">
        <is>
          <t>Item</t>
        </is>
      </c>
      <c r="S1955" t="n">
        <v>1</v>
      </c>
      <c r="T1955" t="n">
        <v>100</v>
      </c>
      <c r="U1955" t="n">
        <v>1</v>
      </c>
      <c r="V1955" t="n">
        <v>1</v>
      </c>
      <c r="W1955" t="inlineStr">
        <is>
          <t>Date</t>
        </is>
      </c>
      <c r="Z1955" s="153" t="n">
        <v>44782.7385300926</v>
      </c>
      <c r="AB1955" t="inlineStr">
        <is>
          <t>*</t>
        </is>
      </c>
      <c r="AD1955" t="inlineStr">
        <is>
          <t>Assembly Pull</t>
        </is>
      </c>
      <c r="AE1955" t="inlineStr">
        <is>
          <t>MFRJ KITS</t>
        </is>
      </c>
      <c r="AI1955" t="n">
        <v>1</v>
      </c>
      <c r="AK1955" t="n">
        <v>1</v>
      </c>
      <c r="AL1955" t="n">
        <v>10</v>
      </c>
      <c r="AN1955" t="n">
        <v>0</v>
      </c>
      <c r="AO1955" t="n">
        <v>12</v>
      </c>
      <c r="AU1955" t="inlineStr">
        <is>
          <t>None</t>
        </is>
      </c>
      <c r="AV1955" t="inlineStr">
        <is>
          <t>*</t>
        </is>
      </c>
    </row>
    <row r="1956" ht="14.25" customHeight="1" s="152">
      <c r="A1956" t="inlineStr">
        <is>
          <t>SCR</t>
        </is>
      </c>
      <c r="B1956" t="n">
        <v>2</v>
      </c>
      <c r="C1956" t="inlineStr">
        <is>
          <t>A071X216-00</t>
        </is>
      </c>
      <c r="D1956" t="inlineStr">
        <is>
          <t>A071X216</t>
        </is>
      </c>
      <c r="E1956" t="inlineStr">
        <is>
          <t xml:space="preserve">            A057C680</t>
        </is>
      </c>
      <c r="F1956" t="inlineStr">
        <is>
          <t>A057C680</t>
        </is>
      </c>
      <c r="G1956" t="inlineStr">
        <is>
          <t>EPA17-INSULATION</t>
        </is>
      </c>
      <c r="H1956" t="n">
        <v>1</v>
      </c>
      <c r="I1956" t="inlineStr">
        <is>
          <t>RAW MATERIAL</t>
        </is>
      </c>
      <c r="J1956" t="inlineStr">
        <is>
          <t>Active</t>
        </is>
      </c>
      <c r="L1956" t="n">
        <v>100</v>
      </c>
      <c r="M1956" t="n">
        <v>1</v>
      </c>
      <c r="Q1956" t="inlineStr">
        <is>
          <t>EA</t>
        </is>
      </c>
      <c r="R1956" t="inlineStr">
        <is>
          <t>Item</t>
        </is>
      </c>
      <c r="S1956" t="n">
        <v>1</v>
      </c>
      <c r="T1956" t="n">
        <v>100</v>
      </c>
      <c r="U1956" t="n">
        <v>1</v>
      </c>
      <c r="V1956" t="n">
        <v>1</v>
      </c>
      <c r="W1956" t="inlineStr">
        <is>
          <t>Date</t>
        </is>
      </c>
      <c r="Z1956" s="153" t="n">
        <v>44782.7385300926</v>
      </c>
      <c r="AB1956" t="inlineStr">
        <is>
          <t>*</t>
        </is>
      </c>
      <c r="AD1956" t="inlineStr">
        <is>
          <t>Assembly Pull</t>
        </is>
      </c>
      <c r="AE1956" t="inlineStr">
        <is>
          <t>MFRJ KITS</t>
        </is>
      </c>
      <c r="AI1956" t="n">
        <v>1</v>
      </c>
      <c r="AK1956" t="n">
        <v>1</v>
      </c>
      <c r="AL1956" t="n">
        <v>10</v>
      </c>
      <c r="AN1956" t="n">
        <v>0</v>
      </c>
      <c r="AO1956" t="n">
        <v>12</v>
      </c>
      <c r="AU1956" t="inlineStr">
        <is>
          <t>None</t>
        </is>
      </c>
      <c r="AV1956" t="inlineStr">
        <is>
          <t>*</t>
        </is>
      </c>
    </row>
    <row r="1957" ht="14.25" customHeight="1" s="152">
      <c r="A1957" t="inlineStr">
        <is>
          <t>SCR</t>
        </is>
      </c>
      <c r="B1957" t="n">
        <v>2</v>
      </c>
      <c r="C1957" t="inlineStr">
        <is>
          <t>A071X216-00</t>
        </is>
      </c>
      <c r="D1957" t="inlineStr">
        <is>
          <t>A071X216</t>
        </is>
      </c>
      <c r="E1957" t="inlineStr">
        <is>
          <t xml:space="preserve">            A054H712</t>
        </is>
      </c>
      <c r="F1957" t="inlineStr">
        <is>
          <t>A054H712</t>
        </is>
      </c>
      <c r="G1957" t="inlineStr">
        <is>
          <t>EPA17-PLATE, FLANGED</t>
        </is>
      </c>
      <c r="H1957" t="n">
        <v>1</v>
      </c>
      <c r="I1957" t="inlineStr">
        <is>
          <t>RAW MATERIAL</t>
        </is>
      </c>
      <c r="J1957" t="inlineStr">
        <is>
          <t>Active</t>
        </is>
      </c>
      <c r="L1957" t="n">
        <v>110</v>
      </c>
      <c r="M1957" t="n">
        <v>1</v>
      </c>
      <c r="Q1957" t="inlineStr">
        <is>
          <t>EA</t>
        </is>
      </c>
      <c r="R1957" t="inlineStr">
        <is>
          <t>Item</t>
        </is>
      </c>
      <c r="S1957" t="n">
        <v>1</v>
      </c>
      <c r="T1957" t="n">
        <v>100</v>
      </c>
      <c r="U1957" t="n">
        <v>1</v>
      </c>
      <c r="V1957" t="n">
        <v>1</v>
      </c>
      <c r="W1957" t="inlineStr">
        <is>
          <t>Date</t>
        </is>
      </c>
      <c r="Z1957" s="153" t="n">
        <v>44782.7385300926</v>
      </c>
      <c r="AB1957" t="inlineStr">
        <is>
          <t>*</t>
        </is>
      </c>
      <c r="AD1957" t="inlineStr">
        <is>
          <t>Assembly Pull</t>
        </is>
      </c>
      <c r="AE1957" t="inlineStr">
        <is>
          <t>MFRJ KITS</t>
        </is>
      </c>
      <c r="AI1957" t="n">
        <v>1</v>
      </c>
      <c r="AK1957" t="n">
        <v>1</v>
      </c>
      <c r="AL1957" t="n">
        <v>10</v>
      </c>
      <c r="AN1957" t="n">
        <v>0</v>
      </c>
      <c r="AO1957" t="n">
        <v>12</v>
      </c>
      <c r="AU1957" t="inlineStr">
        <is>
          <t>None</t>
        </is>
      </c>
      <c r="AV1957" t="inlineStr">
        <is>
          <t>*</t>
        </is>
      </c>
    </row>
    <row r="1958" ht="14.25" customHeight="1" s="152">
      <c r="A1958" t="inlineStr">
        <is>
          <t>SCR</t>
        </is>
      </c>
      <c r="B1958" t="n">
        <v>2</v>
      </c>
      <c r="C1958" t="inlineStr">
        <is>
          <t>A071X216-00</t>
        </is>
      </c>
      <c r="D1958" t="inlineStr">
        <is>
          <t>A071X216</t>
        </is>
      </c>
      <c r="E1958" t="inlineStr">
        <is>
          <t xml:space="preserve">            A054H713</t>
        </is>
      </c>
      <c r="F1958" t="inlineStr">
        <is>
          <t>A054H713</t>
        </is>
      </c>
      <c r="G1958" t="inlineStr">
        <is>
          <t>EPA17-PLATE, FLANGED</t>
        </is>
      </c>
      <c r="H1958" t="n">
        <v>1</v>
      </c>
      <c r="I1958" t="inlineStr">
        <is>
          <t>RAW MATERIAL</t>
        </is>
      </c>
      <c r="J1958" t="inlineStr">
        <is>
          <t>Active</t>
        </is>
      </c>
      <c r="L1958" t="n">
        <v>120</v>
      </c>
      <c r="M1958" t="n">
        <v>1</v>
      </c>
      <c r="Q1958" t="inlineStr">
        <is>
          <t>EA</t>
        </is>
      </c>
      <c r="R1958" t="inlineStr">
        <is>
          <t>Item</t>
        </is>
      </c>
      <c r="S1958" t="n">
        <v>1</v>
      </c>
      <c r="T1958" t="n">
        <v>100</v>
      </c>
      <c r="U1958" t="n">
        <v>1</v>
      </c>
      <c r="V1958" t="n">
        <v>1</v>
      </c>
      <c r="W1958" t="inlineStr">
        <is>
          <t>Date</t>
        </is>
      </c>
      <c r="Z1958" s="153" t="n">
        <v>44782.7385300926</v>
      </c>
      <c r="AB1958" t="inlineStr">
        <is>
          <t>*</t>
        </is>
      </c>
      <c r="AD1958" t="inlineStr">
        <is>
          <t>Assembly Pull</t>
        </is>
      </c>
      <c r="AE1958" t="inlineStr">
        <is>
          <t>MFRJ KITS</t>
        </is>
      </c>
      <c r="AI1958" t="n">
        <v>1</v>
      </c>
      <c r="AK1958" t="n">
        <v>1</v>
      </c>
      <c r="AL1958" t="n">
        <v>10</v>
      </c>
      <c r="AN1958" t="n">
        <v>0</v>
      </c>
      <c r="AO1958" t="n">
        <v>12</v>
      </c>
      <c r="AU1958" t="inlineStr">
        <is>
          <t>None</t>
        </is>
      </c>
      <c r="AV1958" t="inlineStr">
        <is>
          <t>*</t>
        </is>
      </c>
    </row>
    <row r="1959" ht="14.25" customHeight="1" s="152">
      <c r="A1959" t="inlineStr">
        <is>
          <t>SCR</t>
        </is>
      </c>
      <c r="B1959" t="n">
        <v>2</v>
      </c>
      <c r="C1959" t="inlineStr">
        <is>
          <t>A071X216-00</t>
        </is>
      </c>
      <c r="D1959" t="inlineStr">
        <is>
          <t>A071X216</t>
        </is>
      </c>
      <c r="E1959" t="inlineStr">
        <is>
          <t xml:space="preserve">            A054R839</t>
        </is>
      </c>
      <c r="F1959" t="inlineStr">
        <is>
          <t>A054R839</t>
        </is>
      </c>
      <c r="G1959" t="inlineStr">
        <is>
          <t>EPA17-PIPE COUPLING-OUTLET</t>
        </is>
      </c>
      <c r="H1959" t="n">
        <v>1</v>
      </c>
      <c r="I1959" t="inlineStr">
        <is>
          <t>RAW MATERIAL</t>
        </is>
      </c>
      <c r="J1959" t="inlineStr">
        <is>
          <t>Active</t>
        </is>
      </c>
      <c r="L1959" t="n">
        <v>130</v>
      </c>
      <c r="M1959" t="n">
        <v>1</v>
      </c>
      <c r="Q1959" t="inlineStr">
        <is>
          <t>EA</t>
        </is>
      </c>
      <c r="R1959" t="inlineStr">
        <is>
          <t>Item</t>
        </is>
      </c>
      <c r="S1959" t="n">
        <v>4</v>
      </c>
      <c r="T1959" t="n">
        <v>100</v>
      </c>
      <c r="U1959" t="n">
        <v>1</v>
      </c>
      <c r="V1959" t="n">
        <v>4</v>
      </c>
      <c r="W1959" t="inlineStr">
        <is>
          <t>Date</t>
        </is>
      </c>
      <c r="Z1959" s="153" t="n">
        <v>44782.7385300926</v>
      </c>
      <c r="AB1959" t="inlineStr">
        <is>
          <t>*</t>
        </is>
      </c>
      <c r="AD1959" t="inlineStr">
        <is>
          <t>Assembly Pull</t>
        </is>
      </c>
      <c r="AE1959" t="inlineStr">
        <is>
          <t>M1200</t>
        </is>
      </c>
      <c r="AI1959" t="n">
        <v>4</v>
      </c>
      <c r="AK1959" t="n">
        <v>1</v>
      </c>
      <c r="AL1959" t="n">
        <v>10</v>
      </c>
      <c r="AN1959" t="n">
        <v>0</v>
      </c>
      <c r="AO1959" t="n">
        <v>12</v>
      </c>
      <c r="AU1959" t="inlineStr">
        <is>
          <t>None</t>
        </is>
      </c>
      <c r="AV1959" t="inlineStr">
        <is>
          <t>*</t>
        </is>
      </c>
    </row>
    <row r="1960" ht="14.25" customHeight="1" s="152">
      <c r="A1960" t="inlineStr">
        <is>
          <t>SCR</t>
        </is>
      </c>
      <c r="B1960" t="n">
        <v>2</v>
      </c>
      <c r="C1960" t="inlineStr">
        <is>
          <t>A071X216-00</t>
        </is>
      </c>
      <c r="D1960" t="inlineStr">
        <is>
          <t>A071X216</t>
        </is>
      </c>
      <c r="E1960" t="inlineStr">
        <is>
          <t xml:space="preserve">            A054A424</t>
        </is>
      </c>
      <c r="F1960" t="inlineStr">
        <is>
          <t>A054A424</t>
        </is>
      </c>
      <c r="G1960" t="inlineStr">
        <is>
          <t>EPA17-FLANGED HEAT SHIELD</t>
        </is>
      </c>
      <c r="H1960" t="n">
        <v>1</v>
      </c>
      <c r="I1960" t="inlineStr">
        <is>
          <t>RAW MATERIAL</t>
        </is>
      </c>
      <c r="J1960" t="inlineStr">
        <is>
          <t>Active</t>
        </is>
      </c>
      <c r="L1960" t="n">
        <v>140</v>
      </c>
      <c r="M1960" t="n">
        <v>1</v>
      </c>
      <c r="Q1960" t="inlineStr">
        <is>
          <t>EA</t>
        </is>
      </c>
      <c r="R1960" t="inlineStr">
        <is>
          <t>Item</t>
        </is>
      </c>
      <c r="S1960" t="n">
        <v>1</v>
      </c>
      <c r="T1960" t="n">
        <v>100</v>
      </c>
      <c r="U1960" t="n">
        <v>1</v>
      </c>
      <c r="V1960" t="n">
        <v>1</v>
      </c>
      <c r="W1960" t="inlineStr">
        <is>
          <t>Date</t>
        </is>
      </c>
      <c r="Z1960" s="153" t="n">
        <v>44782.7385300926</v>
      </c>
      <c r="AB1960" t="inlineStr">
        <is>
          <t>*</t>
        </is>
      </c>
      <c r="AD1960" t="inlineStr">
        <is>
          <t>Assembly Pull</t>
        </is>
      </c>
      <c r="AE1960" t="inlineStr">
        <is>
          <t>MFRJ KITS</t>
        </is>
      </c>
      <c r="AI1960" t="n">
        <v>1</v>
      </c>
      <c r="AK1960" t="n">
        <v>1</v>
      </c>
      <c r="AL1960" t="n">
        <v>10</v>
      </c>
      <c r="AN1960" t="n">
        <v>0</v>
      </c>
      <c r="AO1960" t="n">
        <v>12</v>
      </c>
      <c r="AU1960" t="inlineStr">
        <is>
          <t>None</t>
        </is>
      </c>
      <c r="AV1960" t="inlineStr">
        <is>
          <t>*</t>
        </is>
      </c>
    </row>
    <row r="1961" ht="14.25" customHeight="1" s="152">
      <c r="A1961" t="inlineStr">
        <is>
          <t>SCR</t>
        </is>
      </c>
      <c r="B1961" t="n">
        <v>2</v>
      </c>
      <c r="C1961" t="inlineStr">
        <is>
          <t>A071X216-00</t>
        </is>
      </c>
      <c r="D1961" t="inlineStr">
        <is>
          <t>A071X216</t>
        </is>
      </c>
      <c r="E1961" t="inlineStr">
        <is>
          <t xml:space="preserve">            A057D427</t>
        </is>
      </c>
      <c r="F1961" t="inlineStr">
        <is>
          <t>A057D427</t>
        </is>
      </c>
      <c r="G1961" t="inlineStr">
        <is>
          <t>EPA17-TUBE MODULE</t>
        </is>
      </c>
      <c r="H1961" t="n">
        <v>1</v>
      </c>
      <c r="I1961" t="inlineStr">
        <is>
          <t>RAW MATERIAL</t>
        </is>
      </c>
      <c r="J1961" t="inlineStr">
        <is>
          <t>Active</t>
        </is>
      </c>
      <c r="L1961" t="n">
        <v>150</v>
      </c>
      <c r="M1961" t="n">
        <v>1</v>
      </c>
      <c r="Q1961" t="inlineStr">
        <is>
          <t>EA</t>
        </is>
      </c>
      <c r="R1961" t="inlineStr">
        <is>
          <t>Item</t>
        </is>
      </c>
      <c r="S1961" t="n">
        <v>1</v>
      </c>
      <c r="T1961" t="n">
        <v>100</v>
      </c>
      <c r="U1961" t="n">
        <v>1</v>
      </c>
      <c r="V1961" t="n">
        <v>1</v>
      </c>
      <c r="W1961" t="inlineStr">
        <is>
          <t>Date</t>
        </is>
      </c>
      <c r="Z1961" s="153" t="n">
        <v>44782.7385300926</v>
      </c>
      <c r="AB1961" t="inlineStr">
        <is>
          <t>*</t>
        </is>
      </c>
      <c r="AD1961" t="inlineStr">
        <is>
          <t>Assembly Pull</t>
        </is>
      </c>
      <c r="AE1961" t="inlineStr">
        <is>
          <t>MFRJ KITS</t>
        </is>
      </c>
      <c r="AI1961" t="n">
        <v>1</v>
      </c>
      <c r="AK1961" t="n">
        <v>1</v>
      </c>
      <c r="AL1961" t="n">
        <v>10</v>
      </c>
      <c r="AN1961" t="n">
        <v>0</v>
      </c>
      <c r="AO1961" t="n">
        <v>12</v>
      </c>
      <c r="AU1961" t="inlineStr">
        <is>
          <t>None</t>
        </is>
      </c>
      <c r="AV1961" t="inlineStr">
        <is>
          <t>*</t>
        </is>
      </c>
    </row>
    <row r="1962" ht="14.25" customHeight="1" s="152">
      <c r="A1962" t="inlineStr">
        <is>
          <t>SCR</t>
        </is>
      </c>
      <c r="B1962" t="n">
        <v>2</v>
      </c>
      <c r="C1962" t="inlineStr">
        <is>
          <t>A071X216-00</t>
        </is>
      </c>
      <c r="D1962" t="inlineStr">
        <is>
          <t>A071X216</t>
        </is>
      </c>
      <c r="E1962" t="inlineStr">
        <is>
          <t xml:space="preserve">            A052F373</t>
        </is>
      </c>
      <c r="F1962" t="inlineStr">
        <is>
          <t>A052F373</t>
        </is>
      </c>
      <c r="G1962" t="inlineStr">
        <is>
          <t>(BULK) EPA17-PIPE PLUG-OUTLET</t>
        </is>
      </c>
      <c r="H1962" t="n">
        <v>1</v>
      </c>
      <c r="I1962" t="inlineStr">
        <is>
          <t>RAW MATERIAL</t>
        </is>
      </c>
      <c r="J1962" t="inlineStr">
        <is>
          <t>Active</t>
        </is>
      </c>
      <c r="L1962" t="n">
        <v>160</v>
      </c>
      <c r="M1962" t="n">
        <v>1</v>
      </c>
      <c r="Q1962" t="inlineStr">
        <is>
          <t>EA</t>
        </is>
      </c>
      <c r="R1962" t="inlineStr">
        <is>
          <t>Item</t>
        </is>
      </c>
      <c r="S1962" t="n">
        <v>3</v>
      </c>
      <c r="T1962" t="n">
        <v>100</v>
      </c>
      <c r="U1962" t="n">
        <v>1</v>
      </c>
      <c r="V1962" t="n">
        <v>3</v>
      </c>
      <c r="W1962" t="inlineStr">
        <is>
          <t>Date</t>
        </is>
      </c>
      <c r="Z1962" s="153" t="n">
        <v>44782.7385300926</v>
      </c>
      <c r="AB1962" t="inlineStr">
        <is>
          <t>*</t>
        </is>
      </c>
      <c r="AD1962" t="inlineStr">
        <is>
          <t>Bulk</t>
        </is>
      </c>
      <c r="AI1962" t="n">
        <v>3</v>
      </c>
      <c r="AK1962" t="n">
        <v>1</v>
      </c>
      <c r="AL1962" t="n">
        <v>10</v>
      </c>
      <c r="AN1962" t="n">
        <v>0</v>
      </c>
      <c r="AO1962" t="n">
        <v>12</v>
      </c>
      <c r="AU1962" t="inlineStr">
        <is>
          <t>None</t>
        </is>
      </c>
      <c r="AV1962" t="inlineStr">
        <is>
          <t>*</t>
        </is>
      </c>
    </row>
    <row r="1963" ht="14.25" customHeight="1" s="152">
      <c r="A1963" t="inlineStr">
        <is>
          <t>SCR</t>
        </is>
      </c>
      <c r="B1963" t="n">
        <v>1</v>
      </c>
      <c r="C1963" t="inlineStr">
        <is>
          <t>A071X271-00</t>
        </is>
      </c>
      <c r="D1963" t="inlineStr">
        <is>
          <t>A071X271</t>
        </is>
      </c>
      <c r="E1963" t="inlineStr">
        <is>
          <t xml:space="preserve">    -  A071X271P</t>
        </is>
      </c>
      <c r="F1963" t="inlineStr">
        <is>
          <t>A071X271</t>
        </is>
      </c>
      <c r="G1963" t="inlineStr">
        <is>
          <t>GHG21-OUTLET MODULE-SO</t>
        </is>
      </c>
      <c r="H1963" t="n">
        <v>1</v>
      </c>
      <c r="I1963" t="inlineStr">
        <is>
          <t>PHANTOM</t>
        </is>
      </c>
      <c r="J1963" t="inlineStr">
        <is>
          <t>PHANTOM</t>
        </is>
      </c>
      <c r="L1963" t="n">
        <v>10</v>
      </c>
      <c r="M1963" t="n">
        <v>1</v>
      </c>
      <c r="Q1963" t="inlineStr">
        <is>
          <t>EA</t>
        </is>
      </c>
      <c r="R1963" t="inlineStr">
        <is>
          <t>Item</t>
        </is>
      </c>
      <c r="S1963" t="n">
        <v>1</v>
      </c>
      <c r="T1963" t="n">
        <v>100</v>
      </c>
      <c r="U1963" t="n">
        <v>1</v>
      </c>
      <c r="V1963" t="n">
        <v>1</v>
      </c>
      <c r="W1963" t="inlineStr">
        <is>
          <t>Date</t>
        </is>
      </c>
      <c r="Z1963" s="153" t="n">
        <v>44782.70658564815</v>
      </c>
      <c r="AB1963" t="inlineStr">
        <is>
          <t>*</t>
        </is>
      </c>
      <c r="AD1963" t="inlineStr">
        <is>
          <t>Phantom</t>
        </is>
      </c>
      <c r="AI1963" t="n">
        <v>1</v>
      </c>
      <c r="AK1963" t="n">
        <v>1</v>
      </c>
      <c r="AL1963" t="n">
        <v>0</v>
      </c>
      <c r="AN1963" t="n">
        <v>2</v>
      </c>
      <c r="AO1963" t="n">
        <v>83</v>
      </c>
      <c r="AU1963" t="inlineStr">
        <is>
          <t>None</t>
        </is>
      </c>
    </row>
    <row r="1964" ht="14.25" customHeight="1" s="152">
      <c r="A1964" t="inlineStr">
        <is>
          <t>SCR</t>
        </is>
      </c>
      <c r="B1964" t="n">
        <v>2</v>
      </c>
      <c r="C1964" t="inlineStr">
        <is>
          <t>A071X271-00</t>
        </is>
      </c>
      <c r="D1964" t="inlineStr">
        <is>
          <t>A071X271</t>
        </is>
      </c>
      <c r="E1964" t="inlineStr">
        <is>
          <t xml:space="preserve">        -  A054V483</t>
        </is>
      </c>
      <c r="F1964" t="inlineStr">
        <is>
          <t>A054V483</t>
        </is>
      </c>
      <c r="G1964" t="inlineStr">
        <is>
          <t>EPA17-SCR CAT MODULE-SUB ASSY</t>
        </is>
      </c>
      <c r="H1964" t="n">
        <v>1</v>
      </c>
      <c r="I1964" t="inlineStr">
        <is>
          <t>SUB ASSEMBLY</t>
        </is>
      </c>
      <c r="J1964" t="inlineStr">
        <is>
          <t>Active</t>
        </is>
      </c>
      <c r="L1964" t="n">
        <v>10</v>
      </c>
      <c r="M1964" t="n">
        <v>1</v>
      </c>
      <c r="Q1964" t="inlineStr">
        <is>
          <t>EA</t>
        </is>
      </c>
      <c r="R1964" t="inlineStr">
        <is>
          <t>Item</t>
        </is>
      </c>
      <c r="S1964" t="n">
        <v>1</v>
      </c>
      <c r="T1964" t="n">
        <v>100</v>
      </c>
      <c r="U1964" t="n">
        <v>1</v>
      </c>
      <c r="V1964" t="n">
        <v>1</v>
      </c>
      <c r="W1964" t="inlineStr">
        <is>
          <t>Date</t>
        </is>
      </c>
      <c r="Z1964" s="153" t="n">
        <v>44782.70658564815</v>
      </c>
      <c r="AB1964" t="inlineStr">
        <is>
          <t>*</t>
        </is>
      </c>
      <c r="AD1964" t="inlineStr">
        <is>
          <t>Assembly Pull</t>
        </is>
      </c>
      <c r="AE1964" t="inlineStr">
        <is>
          <t>M1200</t>
        </is>
      </c>
      <c r="AI1964" t="n">
        <v>1</v>
      </c>
      <c r="AK1964" t="n">
        <v>1</v>
      </c>
      <c r="AL1964" t="n">
        <v>1</v>
      </c>
      <c r="AN1964" t="n">
        <v>2</v>
      </c>
      <c r="AO1964" t="n">
        <v>83</v>
      </c>
      <c r="AU1964" t="inlineStr">
        <is>
          <t>None</t>
        </is>
      </c>
      <c r="AV1964" t="inlineStr">
        <is>
          <t>*</t>
        </is>
      </c>
    </row>
    <row r="1965" ht="14.25" customHeight="1" s="152">
      <c r="A1965" t="inlineStr">
        <is>
          <t>SCR</t>
        </is>
      </c>
      <c r="B1965" t="n">
        <v>3</v>
      </c>
      <c r="C1965" t="inlineStr">
        <is>
          <t>A071X271-00</t>
        </is>
      </c>
      <c r="D1965" t="inlineStr">
        <is>
          <t>A071X271</t>
        </is>
      </c>
      <c r="E1965" t="inlineStr">
        <is>
          <t xml:space="preserve">            -  A052F399</t>
        </is>
      </c>
      <c r="F1965" t="inlineStr">
        <is>
          <t>A052F399</t>
        </is>
      </c>
      <c r="G1965" t="inlineStr">
        <is>
          <t>EPA17-SCR BODY</t>
        </is>
      </c>
      <c r="H1965" t="n">
        <v>1</v>
      </c>
      <c r="I1965" t="inlineStr">
        <is>
          <t>SUB ASSEMBLY</t>
        </is>
      </c>
      <c r="J1965" t="inlineStr">
        <is>
          <t>Active</t>
        </is>
      </c>
      <c r="L1965" t="n">
        <v>10</v>
      </c>
      <c r="M1965" t="n">
        <v>1</v>
      </c>
      <c r="Q1965" t="inlineStr">
        <is>
          <t>EA</t>
        </is>
      </c>
      <c r="R1965" t="inlineStr">
        <is>
          <t>Item</t>
        </is>
      </c>
      <c r="S1965" t="n">
        <v>1</v>
      </c>
      <c r="T1965" t="n">
        <v>100</v>
      </c>
      <c r="U1965" t="n">
        <v>1</v>
      </c>
      <c r="V1965" t="n">
        <v>1</v>
      </c>
      <c r="W1965" t="inlineStr">
        <is>
          <t>Date</t>
        </is>
      </c>
      <c r="Z1965" s="153" t="n">
        <v>44782.70658564815</v>
      </c>
      <c r="AB1965" t="inlineStr">
        <is>
          <t>*</t>
        </is>
      </c>
      <c r="AD1965" t="inlineStr">
        <is>
          <t>Assembly Pull</t>
        </is>
      </c>
      <c r="AE1965" t="inlineStr">
        <is>
          <t>C500</t>
        </is>
      </c>
      <c r="AI1965" t="n">
        <v>1</v>
      </c>
      <c r="AK1965" t="n">
        <v>1</v>
      </c>
      <c r="AL1965" t="n">
        <v>1</v>
      </c>
      <c r="AN1965" t="n">
        <v>1</v>
      </c>
      <c r="AO1965" t="n">
        <v>6</v>
      </c>
      <c r="AU1965" t="inlineStr">
        <is>
          <t>None</t>
        </is>
      </c>
      <c r="AV1965" t="inlineStr">
        <is>
          <t>*</t>
        </is>
      </c>
    </row>
    <row r="1966" ht="14.25" customHeight="1" s="152">
      <c r="A1966" t="inlineStr">
        <is>
          <t>SCR</t>
        </is>
      </c>
      <c r="B1966" t="n">
        <v>4</v>
      </c>
      <c r="C1966" t="inlineStr">
        <is>
          <t>A071X271-00</t>
        </is>
      </c>
      <c r="D1966" t="inlineStr">
        <is>
          <t>A071X271</t>
        </is>
      </c>
      <c r="E1966" t="inlineStr">
        <is>
          <t xml:space="preserve">                    A052F399F</t>
        </is>
      </c>
      <c r="F1966" t="inlineStr">
        <is>
          <t>A052F399</t>
        </is>
      </c>
      <c r="G1966" t="inlineStr">
        <is>
          <t>EPA17-SCR BODY</t>
        </is>
      </c>
      <c r="H1966" t="n">
        <v>1</v>
      </c>
      <c r="I1966" t="inlineStr">
        <is>
          <t>RAW MATERIAL</t>
        </is>
      </c>
      <c r="J1966" t="inlineStr">
        <is>
          <t>Active</t>
        </is>
      </c>
      <c r="L1966" t="n">
        <v>10</v>
      </c>
      <c r="M1966" t="n">
        <v>1</v>
      </c>
      <c r="Q1966" t="inlineStr">
        <is>
          <t>EA</t>
        </is>
      </c>
      <c r="R1966" t="inlineStr">
        <is>
          <t>Item</t>
        </is>
      </c>
      <c r="S1966" t="n">
        <v>1</v>
      </c>
      <c r="T1966" t="n">
        <v>100</v>
      </c>
      <c r="U1966" t="n">
        <v>1</v>
      </c>
      <c r="V1966" t="n">
        <v>1</v>
      </c>
      <c r="W1966" t="inlineStr">
        <is>
          <t>Date</t>
        </is>
      </c>
      <c r="Z1966" s="153" t="n">
        <v>44782.70658564815</v>
      </c>
      <c r="AB1966" t="inlineStr">
        <is>
          <t>*</t>
        </is>
      </c>
      <c r="AD1966" t="inlineStr">
        <is>
          <t>Assembly Pull</t>
        </is>
      </c>
      <c r="AE1966" t="inlineStr">
        <is>
          <t>LSLASER</t>
        </is>
      </c>
      <c r="AI1966" t="n">
        <v>1</v>
      </c>
      <c r="AK1966" t="n">
        <v>1</v>
      </c>
      <c r="AL1966" t="n">
        <v>5</v>
      </c>
      <c r="AN1966" t="n">
        <v>0</v>
      </c>
      <c r="AO1966" t="n">
        <v>5</v>
      </c>
      <c r="AU1966" t="inlineStr">
        <is>
          <t>None</t>
        </is>
      </c>
      <c r="AV1966" t="inlineStr">
        <is>
          <t>*</t>
        </is>
      </c>
    </row>
    <row r="1967" ht="14.25" customHeight="1" s="152">
      <c r="A1967" t="inlineStr">
        <is>
          <t>SCR</t>
        </is>
      </c>
      <c r="B1967" t="n">
        <v>3</v>
      </c>
      <c r="C1967" t="inlineStr">
        <is>
          <t>A071X271-00</t>
        </is>
      </c>
      <c r="D1967" t="inlineStr">
        <is>
          <t>A071X271</t>
        </is>
      </c>
      <c r="E1967" t="inlineStr">
        <is>
          <t xml:space="preserve">            -  A047W707</t>
        </is>
      </c>
      <c r="F1967" t="inlineStr">
        <is>
          <t>A047W707</t>
        </is>
      </c>
      <c r="G1967" t="inlineStr">
        <is>
          <t>EPA17-Substrate flow through</t>
        </is>
      </c>
      <c r="H1967" t="n">
        <v>1</v>
      </c>
      <c r="I1967" t="inlineStr">
        <is>
          <t>PHANTOM</t>
        </is>
      </c>
      <c r="J1967" t="inlineStr">
        <is>
          <t>PHANTOM</t>
        </is>
      </c>
      <c r="L1967" t="n">
        <v>20</v>
      </c>
      <c r="M1967" t="n">
        <v>1</v>
      </c>
      <c r="Q1967" t="inlineStr">
        <is>
          <t>EA</t>
        </is>
      </c>
      <c r="R1967" t="inlineStr">
        <is>
          <t>Item</t>
        </is>
      </c>
      <c r="S1967" t="n">
        <v>1</v>
      </c>
      <c r="T1967" t="n">
        <v>100</v>
      </c>
      <c r="U1967" t="n">
        <v>1</v>
      </c>
      <c r="V1967" t="n">
        <v>1</v>
      </c>
      <c r="W1967" t="inlineStr">
        <is>
          <t>Date</t>
        </is>
      </c>
      <c r="Z1967" s="153" t="n">
        <v>44782.70658564815</v>
      </c>
      <c r="AB1967" t="inlineStr">
        <is>
          <t>*</t>
        </is>
      </c>
      <c r="AD1967" t="inlineStr">
        <is>
          <t>Phantom</t>
        </is>
      </c>
      <c r="AI1967" t="n">
        <v>1</v>
      </c>
      <c r="AK1967" t="n">
        <v>1</v>
      </c>
      <c r="AL1967" t="n">
        <v>0</v>
      </c>
      <c r="AN1967" t="n">
        <v>0</v>
      </c>
      <c r="AO1967" t="n">
        <v>82</v>
      </c>
      <c r="AU1967" t="inlineStr">
        <is>
          <t>None</t>
        </is>
      </c>
    </row>
    <row r="1968" ht="14.25" customHeight="1" s="152">
      <c r="A1968" t="inlineStr">
        <is>
          <t>SCR</t>
        </is>
      </c>
      <c r="B1968" t="n">
        <v>4</v>
      </c>
      <c r="C1968" t="inlineStr">
        <is>
          <t>A071X271-00</t>
        </is>
      </c>
      <c r="D1968" t="inlineStr">
        <is>
          <t>A071X271</t>
        </is>
      </c>
      <c r="E1968" t="inlineStr">
        <is>
          <t xml:space="preserve">                    A047W707A</t>
        </is>
      </c>
      <c r="F1968" t="inlineStr">
        <is>
          <t>A047W707</t>
        </is>
      </c>
      <c r="G1968" t="inlineStr">
        <is>
          <t>EPA17-Substrate flow through</t>
        </is>
      </c>
      <c r="H1968" t="n">
        <v>1</v>
      </c>
      <c r="I1968" t="inlineStr">
        <is>
          <t>RAW MATERIAL</t>
        </is>
      </c>
      <c r="J1968" t="inlineStr">
        <is>
          <t>Active</t>
        </is>
      </c>
      <c r="L1968" t="n">
        <v>10</v>
      </c>
      <c r="M1968" t="n">
        <v>1</v>
      </c>
      <c r="Q1968" t="inlineStr">
        <is>
          <t>EA</t>
        </is>
      </c>
      <c r="R1968" t="inlineStr">
        <is>
          <t>Item</t>
        </is>
      </c>
      <c r="S1968" t="n">
        <v>1</v>
      </c>
      <c r="T1968" t="n">
        <v>100</v>
      </c>
      <c r="U1968" t="n">
        <v>1</v>
      </c>
      <c r="V1968" t="n">
        <v>1</v>
      </c>
      <c r="W1968" t="inlineStr">
        <is>
          <t>Date</t>
        </is>
      </c>
      <c r="Z1968" s="153" t="n">
        <v>44782.70658564815</v>
      </c>
      <c r="AB1968" t="inlineStr">
        <is>
          <t>*</t>
        </is>
      </c>
      <c r="AD1968" t="inlineStr">
        <is>
          <t>Assembly Pull</t>
        </is>
      </c>
      <c r="AE1968" t="inlineStr">
        <is>
          <t>C500</t>
        </is>
      </c>
      <c r="AI1968" t="n">
        <v>1</v>
      </c>
      <c r="AK1968" t="n">
        <v>1</v>
      </c>
      <c r="AL1968" t="n">
        <v>10</v>
      </c>
      <c r="AN1968" t="n">
        <v>0</v>
      </c>
      <c r="AO1968" t="n">
        <v>12</v>
      </c>
      <c r="AU1968" t="inlineStr">
        <is>
          <t>None</t>
        </is>
      </c>
      <c r="AV1968" t="inlineStr">
        <is>
          <t>*</t>
        </is>
      </c>
    </row>
    <row r="1969" ht="14.25" customHeight="1" s="152">
      <c r="A1969" t="inlineStr">
        <is>
          <t>SCR</t>
        </is>
      </c>
      <c r="B1969" t="n">
        <v>4</v>
      </c>
      <c r="C1969" t="inlineStr">
        <is>
          <t>A071X271-00</t>
        </is>
      </c>
      <c r="D1969" t="inlineStr">
        <is>
          <t>A071X271</t>
        </is>
      </c>
      <c r="E1969" t="inlineStr">
        <is>
          <t xml:space="preserve">                    Q196100</t>
        </is>
      </c>
      <c r="F1969" t="inlineStr">
        <is>
          <t>Q196100</t>
        </is>
      </c>
      <c r="G1969" t="inlineStr">
        <is>
          <t>PRECIOUS METAL PLATINUM PER PRINT</t>
        </is>
      </c>
      <c r="H1969" t="n">
        <v>1</v>
      </c>
      <c r="I1969" t="inlineStr">
        <is>
          <t>RAW MATERIAL</t>
        </is>
      </c>
      <c r="J1969" t="inlineStr">
        <is>
          <t>Active</t>
        </is>
      </c>
      <c r="L1969" t="n">
        <v>20</v>
      </c>
      <c r="M1969" t="n">
        <v>1</v>
      </c>
      <c r="Q1969" t="inlineStr">
        <is>
          <t>TZ</t>
        </is>
      </c>
      <c r="R1969" t="inlineStr">
        <is>
          <t>Item</t>
        </is>
      </c>
      <c r="S1969" t="n">
        <v>0.00493</v>
      </c>
      <c r="T1969" t="n">
        <v>100</v>
      </c>
      <c r="U1969" t="n">
        <v>1</v>
      </c>
      <c r="V1969" t="n">
        <v>0.00493</v>
      </c>
      <c r="W1969" t="inlineStr">
        <is>
          <t>Date</t>
        </is>
      </c>
      <c r="Z1969" s="153" t="n">
        <v>44782.70658564815</v>
      </c>
      <c r="AB1969" t="inlineStr">
        <is>
          <t>*</t>
        </is>
      </c>
      <c r="AC1969" t="inlineStr">
        <is>
          <t>MPTBR898</t>
        </is>
      </c>
      <c r="AD1969" t="inlineStr">
        <is>
          <t>Assembly Pull</t>
        </is>
      </c>
      <c r="AE1969" t="inlineStr">
        <is>
          <t>PGM</t>
        </is>
      </c>
      <c r="AI1969" t="n">
        <v>0.00493</v>
      </c>
      <c r="AK1969" t="n">
        <v>1</v>
      </c>
      <c r="AL1969" t="n">
        <v>80</v>
      </c>
      <c r="AN1969" t="n">
        <v>0</v>
      </c>
      <c r="AO1969" t="n">
        <v>82</v>
      </c>
      <c r="AU1969" t="inlineStr">
        <is>
          <t>None</t>
        </is>
      </c>
      <c r="AV1969" t="inlineStr">
        <is>
          <t>*</t>
        </is>
      </c>
    </row>
    <row r="1970" ht="14.25" customHeight="1" s="152">
      <c r="A1970" t="inlineStr">
        <is>
          <t>SCR</t>
        </is>
      </c>
      <c r="B1970" t="n">
        <v>3</v>
      </c>
      <c r="C1970" t="inlineStr">
        <is>
          <t>A071X271-00</t>
        </is>
      </c>
      <c r="D1970" t="inlineStr">
        <is>
          <t>A071X271</t>
        </is>
      </c>
      <c r="E1970" t="inlineStr">
        <is>
          <t xml:space="preserve">                A059B852</t>
        </is>
      </c>
      <c r="F1970" t="inlineStr">
        <is>
          <t>A059B852</t>
        </is>
      </c>
      <c r="G1970" t="inlineStr">
        <is>
          <t>EPA17-MAT, SUBSTRATE</t>
        </is>
      </c>
      <c r="H1970" t="n">
        <v>1</v>
      </c>
      <c r="I1970" t="inlineStr">
        <is>
          <t>RAW MATERIAL</t>
        </is>
      </c>
      <c r="J1970" t="inlineStr">
        <is>
          <t>Active</t>
        </is>
      </c>
      <c r="L1970" t="n">
        <v>31</v>
      </c>
      <c r="M1970" t="n">
        <v>1</v>
      </c>
      <c r="Q1970" t="inlineStr">
        <is>
          <t>EA</t>
        </is>
      </c>
      <c r="R1970" t="inlineStr">
        <is>
          <t>Item</t>
        </is>
      </c>
      <c r="S1970" t="n">
        <v>1</v>
      </c>
      <c r="T1970" t="n">
        <v>100</v>
      </c>
      <c r="U1970" t="n">
        <v>1</v>
      </c>
      <c r="V1970" t="n">
        <v>1</v>
      </c>
      <c r="W1970" t="inlineStr">
        <is>
          <t>Date</t>
        </is>
      </c>
      <c r="Z1970" s="153" t="n">
        <v>44782.70658564815</v>
      </c>
      <c r="AB1970" t="inlineStr">
        <is>
          <t>*</t>
        </is>
      </c>
      <c r="AC1970" t="inlineStr">
        <is>
          <t>MPTBR193</t>
        </is>
      </c>
      <c r="AD1970" t="inlineStr">
        <is>
          <t>Assembly Pull</t>
        </is>
      </c>
      <c r="AE1970" t="inlineStr">
        <is>
          <t>C500</t>
        </is>
      </c>
      <c r="AI1970" t="n">
        <v>1</v>
      </c>
      <c r="AK1970" t="n">
        <v>1</v>
      </c>
      <c r="AL1970" t="n">
        <v>5</v>
      </c>
      <c r="AN1970" t="n">
        <v>0</v>
      </c>
      <c r="AO1970" t="n">
        <v>7</v>
      </c>
      <c r="AU1970" t="inlineStr">
        <is>
          <t>None</t>
        </is>
      </c>
      <c r="AV1970" t="inlineStr">
        <is>
          <t>*</t>
        </is>
      </c>
    </row>
    <row r="1971" ht="14.25" customHeight="1" s="152">
      <c r="A1971" t="inlineStr">
        <is>
          <t>SCR</t>
        </is>
      </c>
      <c r="B1971" t="n">
        <v>3</v>
      </c>
      <c r="C1971" t="inlineStr">
        <is>
          <t>A071X271-00</t>
        </is>
      </c>
      <c r="D1971" t="inlineStr">
        <is>
          <t>A071X271</t>
        </is>
      </c>
      <c r="E1971" t="inlineStr">
        <is>
          <t xml:space="preserve">                A044T757</t>
        </is>
      </c>
      <c r="F1971" t="inlineStr">
        <is>
          <t>A044T757</t>
        </is>
      </c>
      <c r="G1971" t="inlineStr">
        <is>
          <t>EPA17-Substrate flow through</t>
        </is>
      </c>
      <c r="H1971" t="n">
        <v>1</v>
      </c>
      <c r="I1971" t="inlineStr">
        <is>
          <t>RAW MATERIAL</t>
        </is>
      </c>
      <c r="J1971" t="inlineStr">
        <is>
          <t>Active</t>
        </is>
      </c>
      <c r="L1971" t="n">
        <v>40</v>
      </c>
      <c r="M1971" t="n">
        <v>1</v>
      </c>
      <c r="Q1971" t="inlineStr">
        <is>
          <t>EA</t>
        </is>
      </c>
      <c r="R1971" t="inlineStr">
        <is>
          <t>Item</t>
        </is>
      </c>
      <c r="S1971" t="n">
        <v>1</v>
      </c>
      <c r="T1971" t="n">
        <v>100</v>
      </c>
      <c r="U1971" t="n">
        <v>1</v>
      </c>
      <c r="V1971" t="n">
        <v>1</v>
      </c>
      <c r="W1971" t="inlineStr">
        <is>
          <t>Date</t>
        </is>
      </c>
      <c r="Z1971" s="153" t="n">
        <v>44782.70658564815</v>
      </c>
      <c r="AB1971" t="inlineStr">
        <is>
          <t>*</t>
        </is>
      </c>
      <c r="AD1971" t="inlineStr">
        <is>
          <t>Assembly Pull</t>
        </is>
      </c>
      <c r="AE1971" t="inlineStr">
        <is>
          <t>C500</t>
        </is>
      </c>
      <c r="AI1971" t="n">
        <v>1</v>
      </c>
      <c r="AK1971" t="n">
        <v>1</v>
      </c>
      <c r="AL1971" t="n">
        <v>10</v>
      </c>
      <c r="AN1971" t="n">
        <v>0</v>
      </c>
      <c r="AO1971" t="n">
        <v>12</v>
      </c>
      <c r="AU1971" t="inlineStr">
        <is>
          <t>None</t>
        </is>
      </c>
      <c r="AV1971" t="inlineStr">
        <is>
          <t>*</t>
        </is>
      </c>
    </row>
    <row r="1972" ht="14.25" customHeight="1" s="152">
      <c r="A1972" t="inlineStr">
        <is>
          <t>SCR</t>
        </is>
      </c>
      <c r="B1972" t="n">
        <v>3</v>
      </c>
      <c r="C1972" t="inlineStr">
        <is>
          <t>A071X271-00</t>
        </is>
      </c>
      <c r="D1972" t="inlineStr">
        <is>
          <t>A071X271</t>
        </is>
      </c>
      <c r="E1972" t="inlineStr">
        <is>
          <t xml:space="preserve">                A059B851</t>
        </is>
      </c>
      <c r="F1972" t="inlineStr">
        <is>
          <t>A059B851</t>
        </is>
      </c>
      <c r="G1972" t="inlineStr">
        <is>
          <t>EPA17-MAT, SUBSTRATE</t>
        </is>
      </c>
      <c r="H1972" t="n">
        <v>1</v>
      </c>
      <c r="I1972" t="inlineStr">
        <is>
          <t>RAW MATERIAL</t>
        </is>
      </c>
      <c r="J1972" t="inlineStr">
        <is>
          <t>Active</t>
        </is>
      </c>
      <c r="L1972" t="n">
        <v>51</v>
      </c>
      <c r="M1972" t="n">
        <v>1</v>
      </c>
      <c r="Q1972" t="inlineStr">
        <is>
          <t>EA</t>
        </is>
      </c>
      <c r="R1972" t="inlineStr">
        <is>
          <t>Item</t>
        </is>
      </c>
      <c r="S1972" t="n">
        <v>1</v>
      </c>
      <c r="T1972" t="n">
        <v>100</v>
      </c>
      <c r="U1972" t="n">
        <v>1</v>
      </c>
      <c r="V1972" t="n">
        <v>1</v>
      </c>
      <c r="W1972" t="inlineStr">
        <is>
          <t>Date</t>
        </is>
      </c>
      <c r="Z1972" s="153" t="n">
        <v>44782.70658564815</v>
      </c>
      <c r="AB1972" t="inlineStr">
        <is>
          <t>*</t>
        </is>
      </c>
      <c r="AC1972" t="inlineStr">
        <is>
          <t>MPTBR193</t>
        </is>
      </c>
      <c r="AD1972" t="inlineStr">
        <is>
          <t>Assembly Pull</t>
        </is>
      </c>
      <c r="AE1972" t="inlineStr">
        <is>
          <t>C500</t>
        </is>
      </c>
      <c r="AI1972" t="n">
        <v>1</v>
      </c>
      <c r="AK1972" t="n">
        <v>1</v>
      </c>
      <c r="AL1972" t="n">
        <v>5</v>
      </c>
      <c r="AN1972" t="n">
        <v>0</v>
      </c>
      <c r="AO1972" t="n">
        <v>7</v>
      </c>
      <c r="AU1972" t="inlineStr">
        <is>
          <t>None</t>
        </is>
      </c>
      <c r="AV1972" t="inlineStr">
        <is>
          <t>*</t>
        </is>
      </c>
    </row>
    <row r="1973" ht="14.25" customHeight="1" s="152">
      <c r="A1973" t="inlineStr">
        <is>
          <t>SCR</t>
        </is>
      </c>
      <c r="B1973" t="n">
        <v>2</v>
      </c>
      <c r="C1973" t="inlineStr">
        <is>
          <t>A071X271-00</t>
        </is>
      </c>
      <c r="D1973" t="inlineStr">
        <is>
          <t>A071X271</t>
        </is>
      </c>
      <c r="E1973" t="inlineStr">
        <is>
          <t xml:space="preserve">            A052F137</t>
        </is>
      </c>
      <c r="F1973" t="inlineStr">
        <is>
          <t>A052F137</t>
        </is>
      </c>
      <c r="G1973" t="inlineStr">
        <is>
          <t>EPA17-HEAT SHIELD-OUTLET</t>
        </is>
      </c>
      <c r="H1973" t="n">
        <v>1</v>
      </c>
      <c r="I1973" t="inlineStr">
        <is>
          <t>RAW MATERIAL</t>
        </is>
      </c>
      <c r="J1973" t="inlineStr">
        <is>
          <t>Active</t>
        </is>
      </c>
      <c r="L1973" t="n">
        <v>20</v>
      </c>
      <c r="M1973" t="n">
        <v>1</v>
      </c>
      <c r="Q1973" t="inlineStr">
        <is>
          <t>EA</t>
        </is>
      </c>
      <c r="R1973" t="inlineStr">
        <is>
          <t>Item</t>
        </is>
      </c>
      <c r="S1973" t="n">
        <v>2</v>
      </c>
      <c r="T1973" t="n">
        <v>100</v>
      </c>
      <c r="U1973" t="n">
        <v>1</v>
      </c>
      <c r="V1973" t="n">
        <v>2</v>
      </c>
      <c r="W1973" t="inlineStr">
        <is>
          <t>Date</t>
        </is>
      </c>
      <c r="Z1973" s="153" t="n">
        <v>44782.70658564815</v>
      </c>
      <c r="AB1973" t="inlineStr">
        <is>
          <t>*</t>
        </is>
      </c>
      <c r="AD1973" t="inlineStr">
        <is>
          <t>Assembly Pull</t>
        </is>
      </c>
      <c r="AE1973" t="inlineStr">
        <is>
          <t>MFRJ KITS</t>
        </is>
      </c>
      <c r="AI1973" t="n">
        <v>2</v>
      </c>
      <c r="AK1973" t="n">
        <v>1</v>
      </c>
      <c r="AL1973" t="n">
        <v>10</v>
      </c>
      <c r="AN1973" t="n">
        <v>0</v>
      </c>
      <c r="AO1973" t="n">
        <v>12</v>
      </c>
      <c r="AU1973" t="inlineStr">
        <is>
          <t>None</t>
        </is>
      </c>
      <c r="AV1973" t="inlineStr">
        <is>
          <t>*</t>
        </is>
      </c>
    </row>
    <row r="1974" ht="14.25" customHeight="1" s="152">
      <c r="A1974" t="inlineStr">
        <is>
          <t>SCR</t>
        </is>
      </c>
      <c r="B1974" t="n">
        <v>2</v>
      </c>
      <c r="C1974" t="inlineStr">
        <is>
          <t>A071X271-00</t>
        </is>
      </c>
      <c r="D1974" t="inlineStr">
        <is>
          <t>A071X271</t>
        </is>
      </c>
      <c r="E1974" t="inlineStr">
        <is>
          <t xml:space="preserve">            A052E023</t>
        </is>
      </c>
      <c r="F1974" t="inlineStr">
        <is>
          <t>A052E023</t>
        </is>
      </c>
      <c r="G1974" t="inlineStr">
        <is>
          <t>EPA17-INSULATION-OUTLET</t>
        </is>
      </c>
      <c r="H1974" t="n">
        <v>1</v>
      </c>
      <c r="I1974" t="inlineStr">
        <is>
          <t>RAW MATERIAL</t>
        </is>
      </c>
      <c r="J1974" t="inlineStr">
        <is>
          <t>Active</t>
        </is>
      </c>
      <c r="L1974" t="n">
        <v>30</v>
      </c>
      <c r="M1974" t="n">
        <v>1</v>
      </c>
      <c r="Q1974" t="inlineStr">
        <is>
          <t>EA</t>
        </is>
      </c>
      <c r="R1974" t="inlineStr">
        <is>
          <t>Item</t>
        </is>
      </c>
      <c r="S1974" t="n">
        <v>2</v>
      </c>
      <c r="T1974" t="n">
        <v>100</v>
      </c>
      <c r="U1974" t="n">
        <v>1</v>
      </c>
      <c r="V1974" t="n">
        <v>2</v>
      </c>
      <c r="W1974" t="inlineStr">
        <is>
          <t>Date</t>
        </is>
      </c>
      <c r="Z1974" s="153" t="n">
        <v>44782.70658564815</v>
      </c>
      <c r="AB1974" t="inlineStr">
        <is>
          <t>*</t>
        </is>
      </c>
      <c r="AD1974" t="inlineStr">
        <is>
          <t>Assembly Pull</t>
        </is>
      </c>
      <c r="AE1974" t="inlineStr">
        <is>
          <t>MFRJ KITS</t>
        </is>
      </c>
      <c r="AI1974" t="n">
        <v>2</v>
      </c>
      <c r="AK1974" t="n">
        <v>1</v>
      </c>
      <c r="AL1974" t="n">
        <v>10</v>
      </c>
      <c r="AN1974" t="n">
        <v>0</v>
      </c>
      <c r="AO1974" t="n">
        <v>12</v>
      </c>
      <c r="AU1974" t="inlineStr">
        <is>
          <t>None</t>
        </is>
      </c>
      <c r="AV1974" t="inlineStr">
        <is>
          <t>*</t>
        </is>
      </c>
    </row>
    <row r="1975" ht="14.25" customHeight="1" s="152">
      <c r="A1975" t="inlineStr">
        <is>
          <t>SCR</t>
        </is>
      </c>
      <c r="B1975" t="n">
        <v>2</v>
      </c>
      <c r="C1975" t="inlineStr">
        <is>
          <t>A071X271-00</t>
        </is>
      </c>
      <c r="D1975" t="inlineStr">
        <is>
          <t>A071X271</t>
        </is>
      </c>
      <c r="E1975" t="inlineStr">
        <is>
          <t xml:space="preserve">            A054Z458</t>
        </is>
      </c>
      <c r="F1975" t="inlineStr">
        <is>
          <t>A054Z458</t>
        </is>
      </c>
      <c r="G1975" t="inlineStr">
        <is>
          <t>EPA17-INSULATION</t>
        </is>
      </c>
      <c r="H1975" t="n">
        <v>1</v>
      </c>
      <c r="I1975" t="inlineStr">
        <is>
          <t>RAW MATERIAL</t>
        </is>
      </c>
      <c r="J1975" t="inlineStr">
        <is>
          <t>Active</t>
        </is>
      </c>
      <c r="L1975" t="n">
        <v>40</v>
      </c>
      <c r="M1975" t="n">
        <v>1</v>
      </c>
      <c r="Q1975" t="inlineStr">
        <is>
          <t>EA</t>
        </is>
      </c>
      <c r="R1975" t="inlineStr">
        <is>
          <t>Item</t>
        </is>
      </c>
      <c r="S1975" t="n">
        <v>1</v>
      </c>
      <c r="T1975" t="n">
        <v>100</v>
      </c>
      <c r="U1975" t="n">
        <v>1</v>
      </c>
      <c r="V1975" t="n">
        <v>1</v>
      </c>
      <c r="W1975" t="inlineStr">
        <is>
          <t>Date</t>
        </is>
      </c>
      <c r="Z1975" s="153" t="n">
        <v>44782.70658564815</v>
      </c>
      <c r="AB1975" t="inlineStr">
        <is>
          <t>*</t>
        </is>
      </c>
      <c r="AD1975" t="inlineStr">
        <is>
          <t>Assembly Pull</t>
        </is>
      </c>
      <c r="AE1975" t="inlineStr">
        <is>
          <t>MFRJ KITS</t>
        </is>
      </c>
      <c r="AI1975" t="n">
        <v>1</v>
      </c>
      <c r="AK1975" t="n">
        <v>1</v>
      </c>
      <c r="AL1975" t="n">
        <v>10</v>
      </c>
      <c r="AN1975" t="n">
        <v>0</v>
      </c>
      <c r="AO1975" t="n">
        <v>12</v>
      </c>
      <c r="AU1975" t="inlineStr">
        <is>
          <t>None</t>
        </is>
      </c>
      <c r="AV1975" t="inlineStr">
        <is>
          <t>*</t>
        </is>
      </c>
    </row>
    <row r="1976" ht="14.25" customHeight="1" s="152">
      <c r="A1976" t="inlineStr">
        <is>
          <t>SCR</t>
        </is>
      </c>
      <c r="B1976" t="n">
        <v>2</v>
      </c>
      <c r="C1976" t="inlineStr">
        <is>
          <t>A071X271-00</t>
        </is>
      </c>
      <c r="D1976" t="inlineStr">
        <is>
          <t>A071X271</t>
        </is>
      </c>
      <c r="E1976" t="inlineStr">
        <is>
          <t xml:space="preserve">            A054U028</t>
        </is>
      </c>
      <c r="F1976" t="inlineStr">
        <is>
          <t>A054U028</t>
        </is>
      </c>
      <c r="G1976" t="inlineStr">
        <is>
          <t>EPA17-HEAT SHIELD</t>
        </is>
      </c>
      <c r="H1976" t="n">
        <v>1</v>
      </c>
      <c r="I1976" t="inlineStr">
        <is>
          <t>RAW MATERIAL</t>
        </is>
      </c>
      <c r="J1976" t="inlineStr">
        <is>
          <t>Active</t>
        </is>
      </c>
      <c r="L1976" t="n">
        <v>50</v>
      </c>
      <c r="M1976" t="n">
        <v>1</v>
      </c>
      <c r="Q1976" t="inlineStr">
        <is>
          <t>EA</t>
        </is>
      </c>
      <c r="R1976" t="inlineStr">
        <is>
          <t>Item</t>
        </is>
      </c>
      <c r="S1976" t="n">
        <v>1</v>
      </c>
      <c r="T1976" t="n">
        <v>100</v>
      </c>
      <c r="U1976" t="n">
        <v>1</v>
      </c>
      <c r="V1976" t="n">
        <v>1</v>
      </c>
      <c r="W1976" t="inlineStr">
        <is>
          <t>Date</t>
        </is>
      </c>
      <c r="Z1976" s="153" t="n">
        <v>44782.70658564815</v>
      </c>
      <c r="AB1976" t="inlineStr">
        <is>
          <t>*</t>
        </is>
      </c>
      <c r="AD1976" t="inlineStr">
        <is>
          <t>Assembly Pull</t>
        </is>
      </c>
      <c r="AE1976" t="inlineStr">
        <is>
          <t>MFRJ KITS</t>
        </is>
      </c>
      <c r="AI1976" t="n">
        <v>1</v>
      </c>
      <c r="AK1976" t="n">
        <v>1</v>
      </c>
      <c r="AL1976" t="n">
        <v>10</v>
      </c>
      <c r="AN1976" t="n">
        <v>0</v>
      </c>
      <c r="AO1976" t="n">
        <v>12</v>
      </c>
      <c r="AU1976" t="inlineStr">
        <is>
          <t>None</t>
        </is>
      </c>
      <c r="AV1976" t="inlineStr">
        <is>
          <t>*</t>
        </is>
      </c>
    </row>
    <row r="1977" ht="14.25" customHeight="1" s="152">
      <c r="A1977" t="inlineStr">
        <is>
          <t>SCR</t>
        </is>
      </c>
      <c r="B1977" t="n">
        <v>2</v>
      </c>
      <c r="C1977" t="inlineStr">
        <is>
          <t>A071X271-00</t>
        </is>
      </c>
      <c r="D1977" t="inlineStr">
        <is>
          <t>A071X271</t>
        </is>
      </c>
      <c r="E1977" t="inlineStr">
        <is>
          <t xml:space="preserve">            A054U027</t>
        </is>
      </c>
      <c r="F1977" t="inlineStr">
        <is>
          <t>A054U027</t>
        </is>
      </c>
      <c r="G1977" t="inlineStr">
        <is>
          <t>EPA17-HEAT SHIELD</t>
        </is>
      </c>
      <c r="H1977" t="n">
        <v>1</v>
      </c>
      <c r="I1977" t="inlineStr">
        <is>
          <t>RAW MATERIAL</t>
        </is>
      </c>
      <c r="J1977" t="inlineStr">
        <is>
          <t>Active</t>
        </is>
      </c>
      <c r="L1977" t="n">
        <v>60</v>
      </c>
      <c r="M1977" t="n">
        <v>1</v>
      </c>
      <c r="Q1977" t="inlineStr">
        <is>
          <t>EA</t>
        </is>
      </c>
      <c r="R1977" t="inlineStr">
        <is>
          <t>Item</t>
        </is>
      </c>
      <c r="S1977" t="n">
        <v>1</v>
      </c>
      <c r="T1977" t="n">
        <v>100</v>
      </c>
      <c r="U1977" t="n">
        <v>1</v>
      </c>
      <c r="V1977" t="n">
        <v>1</v>
      </c>
      <c r="W1977" t="inlineStr">
        <is>
          <t>Date</t>
        </is>
      </c>
      <c r="Z1977" s="153" t="n">
        <v>44782.70658564815</v>
      </c>
      <c r="AB1977" t="inlineStr">
        <is>
          <t>*</t>
        </is>
      </c>
      <c r="AD1977" t="inlineStr">
        <is>
          <t>Assembly Pull</t>
        </is>
      </c>
      <c r="AE1977" t="inlineStr">
        <is>
          <t>MFRJ KITS</t>
        </is>
      </c>
      <c r="AI1977" t="n">
        <v>1</v>
      </c>
      <c r="AK1977" t="n">
        <v>1</v>
      </c>
      <c r="AL1977" t="n">
        <v>10</v>
      </c>
      <c r="AN1977" t="n">
        <v>0</v>
      </c>
      <c r="AO1977" t="n">
        <v>12</v>
      </c>
      <c r="AU1977" t="inlineStr">
        <is>
          <t>None</t>
        </is>
      </c>
      <c r="AV1977" t="inlineStr">
        <is>
          <t>*</t>
        </is>
      </c>
    </row>
    <row r="1978" ht="14.25" customHeight="1" s="152">
      <c r="A1978" t="inlineStr">
        <is>
          <t>SCR</t>
        </is>
      </c>
      <c r="B1978" t="n">
        <v>2</v>
      </c>
      <c r="C1978" t="inlineStr">
        <is>
          <t>A071X271-00</t>
        </is>
      </c>
      <c r="D1978" t="inlineStr">
        <is>
          <t>A071X271</t>
        </is>
      </c>
      <c r="E1978" t="inlineStr">
        <is>
          <t xml:space="preserve">            A054M807</t>
        </is>
      </c>
      <c r="F1978" t="inlineStr">
        <is>
          <t>A054M807</t>
        </is>
      </c>
      <c r="G1978" t="inlineStr">
        <is>
          <t>EPA17-FLANGED HEAT SHIELD</t>
        </is>
      </c>
      <c r="H1978" t="n">
        <v>1</v>
      </c>
      <c r="I1978" t="inlineStr">
        <is>
          <t>RAW MATERIAL</t>
        </is>
      </c>
      <c r="J1978" t="inlineStr">
        <is>
          <t>Active</t>
        </is>
      </c>
      <c r="L1978" t="n">
        <v>70</v>
      </c>
      <c r="M1978" t="n">
        <v>1</v>
      </c>
      <c r="Q1978" t="inlineStr">
        <is>
          <t>EA</t>
        </is>
      </c>
      <c r="R1978" t="inlineStr">
        <is>
          <t>Item</t>
        </is>
      </c>
      <c r="S1978" t="n">
        <v>1</v>
      </c>
      <c r="T1978" t="n">
        <v>100</v>
      </c>
      <c r="U1978" t="n">
        <v>1</v>
      </c>
      <c r="V1978" t="n">
        <v>1</v>
      </c>
      <c r="W1978" t="inlineStr">
        <is>
          <t>Date</t>
        </is>
      </c>
      <c r="Z1978" s="153" t="n">
        <v>44782.70658564815</v>
      </c>
      <c r="AB1978" t="inlineStr">
        <is>
          <t>*</t>
        </is>
      </c>
      <c r="AD1978" t="inlineStr">
        <is>
          <t>Assembly Pull</t>
        </is>
      </c>
      <c r="AE1978" t="inlineStr">
        <is>
          <t>MFRJ KITS</t>
        </is>
      </c>
      <c r="AI1978" t="n">
        <v>1</v>
      </c>
      <c r="AK1978" t="n">
        <v>1</v>
      </c>
      <c r="AL1978" t="n">
        <v>10</v>
      </c>
      <c r="AN1978" t="n">
        <v>0</v>
      </c>
      <c r="AO1978" t="n">
        <v>12</v>
      </c>
      <c r="AU1978" t="inlineStr">
        <is>
          <t>None</t>
        </is>
      </c>
      <c r="AV1978" t="inlineStr">
        <is>
          <t>*</t>
        </is>
      </c>
    </row>
    <row r="1979" ht="14.25" customHeight="1" s="152">
      <c r="A1979" t="inlineStr">
        <is>
          <t>SCR</t>
        </is>
      </c>
      <c r="B1979" t="n">
        <v>2</v>
      </c>
      <c r="C1979" t="inlineStr">
        <is>
          <t>A071X271-00</t>
        </is>
      </c>
      <c r="D1979" t="inlineStr">
        <is>
          <t>A071X271</t>
        </is>
      </c>
      <c r="E1979" t="inlineStr">
        <is>
          <t xml:space="preserve">            A054M813</t>
        </is>
      </c>
      <c r="F1979" t="inlineStr">
        <is>
          <t>A054M813</t>
        </is>
      </c>
      <c r="G1979" t="inlineStr">
        <is>
          <t>EPA17-HEAT SHIELD</t>
        </is>
      </c>
      <c r="H1979" t="n">
        <v>1</v>
      </c>
      <c r="I1979" t="inlineStr">
        <is>
          <t>RAW MATERIAL</t>
        </is>
      </c>
      <c r="J1979" t="inlineStr">
        <is>
          <t>Active</t>
        </is>
      </c>
      <c r="L1979" t="n">
        <v>80</v>
      </c>
      <c r="M1979" t="n">
        <v>1</v>
      </c>
      <c r="Q1979" t="inlineStr">
        <is>
          <t>EA</t>
        </is>
      </c>
      <c r="R1979" t="inlineStr">
        <is>
          <t>Item</t>
        </is>
      </c>
      <c r="S1979" t="n">
        <v>1</v>
      </c>
      <c r="T1979" t="n">
        <v>100</v>
      </c>
      <c r="U1979" t="n">
        <v>1</v>
      </c>
      <c r="V1979" t="n">
        <v>1</v>
      </c>
      <c r="W1979" t="inlineStr">
        <is>
          <t>Date</t>
        </is>
      </c>
      <c r="Z1979" s="153" t="n">
        <v>44782.70658564815</v>
      </c>
      <c r="AB1979" t="inlineStr">
        <is>
          <t>*</t>
        </is>
      </c>
      <c r="AD1979" t="inlineStr">
        <is>
          <t>Assembly Pull</t>
        </is>
      </c>
      <c r="AE1979" t="inlineStr">
        <is>
          <t>MFRJ KITS</t>
        </is>
      </c>
      <c r="AI1979" t="n">
        <v>1</v>
      </c>
      <c r="AK1979" t="n">
        <v>1</v>
      </c>
      <c r="AL1979" t="n">
        <v>10</v>
      </c>
      <c r="AN1979" t="n">
        <v>0</v>
      </c>
      <c r="AO1979" t="n">
        <v>12</v>
      </c>
      <c r="AU1979" t="inlineStr">
        <is>
          <t>None</t>
        </is>
      </c>
      <c r="AV1979" t="inlineStr">
        <is>
          <t>*</t>
        </is>
      </c>
    </row>
    <row r="1980" ht="14.25" customHeight="1" s="152">
      <c r="A1980" t="inlineStr">
        <is>
          <t>SCR</t>
        </is>
      </c>
      <c r="B1980" t="n">
        <v>2</v>
      </c>
      <c r="C1980" t="inlineStr">
        <is>
          <t>A071X271-00</t>
        </is>
      </c>
      <c r="D1980" t="inlineStr">
        <is>
          <t>A071X271</t>
        </is>
      </c>
      <c r="E1980" t="inlineStr">
        <is>
          <t xml:space="preserve">            A057C683</t>
        </is>
      </c>
      <c r="F1980" t="inlineStr">
        <is>
          <t>A057C683</t>
        </is>
      </c>
      <c r="G1980" t="inlineStr">
        <is>
          <t>EPA17-INSULATION</t>
        </is>
      </c>
      <c r="H1980" t="n">
        <v>1</v>
      </c>
      <c r="I1980" t="inlineStr">
        <is>
          <t>RAW MATERIAL</t>
        </is>
      </c>
      <c r="J1980" t="inlineStr">
        <is>
          <t>Active</t>
        </is>
      </c>
      <c r="L1980" t="n">
        <v>90</v>
      </c>
      <c r="M1980" t="n">
        <v>1</v>
      </c>
      <c r="Q1980" t="inlineStr">
        <is>
          <t>EA</t>
        </is>
      </c>
      <c r="R1980" t="inlineStr">
        <is>
          <t>Item</t>
        </is>
      </c>
      <c r="S1980" t="n">
        <v>1</v>
      </c>
      <c r="T1980" t="n">
        <v>100</v>
      </c>
      <c r="U1980" t="n">
        <v>1</v>
      </c>
      <c r="V1980" t="n">
        <v>1</v>
      </c>
      <c r="W1980" t="inlineStr">
        <is>
          <t>Date</t>
        </is>
      </c>
      <c r="Z1980" s="153" t="n">
        <v>44782.70658564815</v>
      </c>
      <c r="AB1980" t="inlineStr">
        <is>
          <t>*</t>
        </is>
      </c>
      <c r="AD1980" t="inlineStr">
        <is>
          <t>Assembly Pull</t>
        </is>
      </c>
      <c r="AE1980" t="inlineStr">
        <is>
          <t>MFRJ KITS</t>
        </is>
      </c>
      <c r="AI1980" t="n">
        <v>1</v>
      </c>
      <c r="AK1980" t="n">
        <v>1</v>
      </c>
      <c r="AL1980" t="n">
        <v>10</v>
      </c>
      <c r="AN1980" t="n">
        <v>0</v>
      </c>
      <c r="AO1980" t="n">
        <v>12</v>
      </c>
      <c r="AU1980" t="inlineStr">
        <is>
          <t>None</t>
        </is>
      </c>
      <c r="AV1980" t="inlineStr">
        <is>
          <t>*</t>
        </is>
      </c>
    </row>
    <row r="1981" ht="14.25" customHeight="1" s="152">
      <c r="A1981" t="inlineStr">
        <is>
          <t>SCR</t>
        </is>
      </c>
      <c r="B1981" t="n">
        <v>2</v>
      </c>
      <c r="C1981" t="inlineStr">
        <is>
          <t>A071X271-00</t>
        </is>
      </c>
      <c r="D1981" t="inlineStr">
        <is>
          <t>A071X271</t>
        </is>
      </c>
      <c r="E1981" t="inlineStr">
        <is>
          <t xml:space="preserve">            A057C680</t>
        </is>
      </c>
      <c r="F1981" t="inlineStr">
        <is>
          <t>A057C680</t>
        </is>
      </c>
      <c r="G1981" t="inlineStr">
        <is>
          <t>EPA17-INSULATION</t>
        </is>
      </c>
      <c r="H1981" t="n">
        <v>1</v>
      </c>
      <c r="I1981" t="inlineStr">
        <is>
          <t>RAW MATERIAL</t>
        </is>
      </c>
      <c r="J1981" t="inlineStr">
        <is>
          <t>Active</t>
        </is>
      </c>
      <c r="L1981" t="n">
        <v>100</v>
      </c>
      <c r="M1981" t="n">
        <v>1</v>
      </c>
      <c r="Q1981" t="inlineStr">
        <is>
          <t>EA</t>
        </is>
      </c>
      <c r="R1981" t="inlineStr">
        <is>
          <t>Item</t>
        </is>
      </c>
      <c r="S1981" t="n">
        <v>1</v>
      </c>
      <c r="T1981" t="n">
        <v>100</v>
      </c>
      <c r="U1981" t="n">
        <v>1</v>
      </c>
      <c r="V1981" t="n">
        <v>1</v>
      </c>
      <c r="W1981" t="inlineStr">
        <is>
          <t>Date</t>
        </is>
      </c>
      <c r="Z1981" s="153" t="n">
        <v>44782.70658564815</v>
      </c>
      <c r="AB1981" t="inlineStr">
        <is>
          <t>*</t>
        </is>
      </c>
      <c r="AD1981" t="inlineStr">
        <is>
          <t>Assembly Pull</t>
        </is>
      </c>
      <c r="AE1981" t="inlineStr">
        <is>
          <t>MFRJ KITS</t>
        </is>
      </c>
      <c r="AI1981" t="n">
        <v>1</v>
      </c>
      <c r="AK1981" t="n">
        <v>1</v>
      </c>
      <c r="AL1981" t="n">
        <v>10</v>
      </c>
      <c r="AN1981" t="n">
        <v>0</v>
      </c>
      <c r="AO1981" t="n">
        <v>12</v>
      </c>
      <c r="AU1981" t="inlineStr">
        <is>
          <t>None</t>
        </is>
      </c>
      <c r="AV1981" t="inlineStr">
        <is>
          <t>*</t>
        </is>
      </c>
    </row>
    <row r="1982" ht="14.25" customHeight="1" s="152">
      <c r="A1982" t="inlineStr">
        <is>
          <t>SCR</t>
        </is>
      </c>
      <c r="B1982" t="n">
        <v>2</v>
      </c>
      <c r="C1982" t="inlineStr">
        <is>
          <t>A071X271-00</t>
        </is>
      </c>
      <c r="D1982" t="inlineStr">
        <is>
          <t>A071X271</t>
        </is>
      </c>
      <c r="E1982" t="inlineStr">
        <is>
          <t xml:space="preserve">            A054H712</t>
        </is>
      </c>
      <c r="F1982" t="inlineStr">
        <is>
          <t>A054H712</t>
        </is>
      </c>
      <c r="G1982" t="inlineStr">
        <is>
          <t>EPA17-PLATE, FLANGED</t>
        </is>
      </c>
      <c r="H1982" t="n">
        <v>1</v>
      </c>
      <c r="I1982" t="inlineStr">
        <is>
          <t>RAW MATERIAL</t>
        </is>
      </c>
      <c r="J1982" t="inlineStr">
        <is>
          <t>Active</t>
        </is>
      </c>
      <c r="L1982" t="n">
        <v>110</v>
      </c>
      <c r="M1982" t="n">
        <v>1</v>
      </c>
      <c r="Q1982" t="inlineStr">
        <is>
          <t>EA</t>
        </is>
      </c>
      <c r="R1982" t="inlineStr">
        <is>
          <t>Item</t>
        </is>
      </c>
      <c r="S1982" t="n">
        <v>1</v>
      </c>
      <c r="T1982" t="n">
        <v>100</v>
      </c>
      <c r="U1982" t="n">
        <v>1</v>
      </c>
      <c r="V1982" t="n">
        <v>1</v>
      </c>
      <c r="W1982" t="inlineStr">
        <is>
          <t>Date</t>
        </is>
      </c>
      <c r="Z1982" s="153" t="n">
        <v>44782.70658564815</v>
      </c>
      <c r="AB1982" t="inlineStr">
        <is>
          <t>*</t>
        </is>
      </c>
      <c r="AD1982" t="inlineStr">
        <is>
          <t>Assembly Pull</t>
        </is>
      </c>
      <c r="AE1982" t="inlineStr">
        <is>
          <t>MFRJ KITS</t>
        </is>
      </c>
      <c r="AI1982" t="n">
        <v>1</v>
      </c>
      <c r="AK1982" t="n">
        <v>1</v>
      </c>
      <c r="AL1982" t="n">
        <v>10</v>
      </c>
      <c r="AN1982" t="n">
        <v>0</v>
      </c>
      <c r="AO1982" t="n">
        <v>12</v>
      </c>
      <c r="AU1982" t="inlineStr">
        <is>
          <t>None</t>
        </is>
      </c>
      <c r="AV1982" t="inlineStr">
        <is>
          <t>*</t>
        </is>
      </c>
    </row>
    <row r="1983" ht="14.25" customHeight="1" s="152">
      <c r="A1983" t="inlineStr">
        <is>
          <t>SCR</t>
        </is>
      </c>
      <c r="B1983" t="n">
        <v>2</v>
      </c>
      <c r="C1983" t="inlineStr">
        <is>
          <t>A071X271-00</t>
        </is>
      </c>
      <c r="D1983" t="inlineStr">
        <is>
          <t>A071X271</t>
        </is>
      </c>
      <c r="E1983" t="inlineStr">
        <is>
          <t xml:space="preserve">            A054H713</t>
        </is>
      </c>
      <c r="F1983" t="inlineStr">
        <is>
          <t>A054H713</t>
        </is>
      </c>
      <c r="G1983" t="inlineStr">
        <is>
          <t>EPA17-PLATE, FLANGED</t>
        </is>
      </c>
      <c r="H1983" t="n">
        <v>1</v>
      </c>
      <c r="I1983" t="inlineStr">
        <is>
          <t>RAW MATERIAL</t>
        </is>
      </c>
      <c r="J1983" t="inlineStr">
        <is>
          <t>Active</t>
        </is>
      </c>
      <c r="L1983" t="n">
        <v>120</v>
      </c>
      <c r="M1983" t="n">
        <v>1</v>
      </c>
      <c r="Q1983" t="inlineStr">
        <is>
          <t>EA</t>
        </is>
      </c>
      <c r="R1983" t="inlineStr">
        <is>
          <t>Item</t>
        </is>
      </c>
      <c r="S1983" t="n">
        <v>1</v>
      </c>
      <c r="T1983" t="n">
        <v>100</v>
      </c>
      <c r="U1983" t="n">
        <v>1</v>
      </c>
      <c r="V1983" t="n">
        <v>1</v>
      </c>
      <c r="W1983" t="inlineStr">
        <is>
          <t>Date</t>
        </is>
      </c>
      <c r="Z1983" s="153" t="n">
        <v>44782.70658564815</v>
      </c>
      <c r="AB1983" t="inlineStr">
        <is>
          <t>*</t>
        </is>
      </c>
      <c r="AD1983" t="inlineStr">
        <is>
          <t>Assembly Pull</t>
        </is>
      </c>
      <c r="AE1983" t="inlineStr">
        <is>
          <t>MFRJ KITS</t>
        </is>
      </c>
      <c r="AI1983" t="n">
        <v>1</v>
      </c>
      <c r="AK1983" t="n">
        <v>1</v>
      </c>
      <c r="AL1983" t="n">
        <v>10</v>
      </c>
      <c r="AN1983" t="n">
        <v>0</v>
      </c>
      <c r="AO1983" t="n">
        <v>12</v>
      </c>
      <c r="AU1983" t="inlineStr">
        <is>
          <t>None</t>
        </is>
      </c>
      <c r="AV1983" t="inlineStr">
        <is>
          <t>*</t>
        </is>
      </c>
    </row>
    <row r="1984" ht="14.25" customHeight="1" s="152">
      <c r="A1984" t="inlineStr">
        <is>
          <t>SCR</t>
        </is>
      </c>
      <c r="B1984" t="n">
        <v>2</v>
      </c>
      <c r="C1984" t="inlineStr">
        <is>
          <t>A071X271-00</t>
        </is>
      </c>
      <c r="D1984" t="inlineStr">
        <is>
          <t>A071X271</t>
        </is>
      </c>
      <c r="E1984" t="inlineStr">
        <is>
          <t xml:space="preserve">            A054R839</t>
        </is>
      </c>
      <c r="F1984" t="inlineStr">
        <is>
          <t>A054R839</t>
        </is>
      </c>
      <c r="G1984" t="inlineStr">
        <is>
          <t>EPA17-PIPE COUPLING-OUTLET</t>
        </is>
      </c>
      <c r="H1984" t="n">
        <v>1</v>
      </c>
      <c r="I1984" t="inlineStr">
        <is>
          <t>RAW MATERIAL</t>
        </is>
      </c>
      <c r="J1984" t="inlineStr">
        <is>
          <t>Active</t>
        </is>
      </c>
      <c r="L1984" t="n">
        <v>130</v>
      </c>
      <c r="M1984" t="n">
        <v>1</v>
      </c>
      <c r="Q1984" t="inlineStr">
        <is>
          <t>EA</t>
        </is>
      </c>
      <c r="R1984" t="inlineStr">
        <is>
          <t>Item</t>
        </is>
      </c>
      <c r="S1984" t="n">
        <v>4</v>
      </c>
      <c r="T1984" t="n">
        <v>100</v>
      </c>
      <c r="U1984" t="n">
        <v>1</v>
      </c>
      <c r="V1984" t="n">
        <v>4</v>
      </c>
      <c r="W1984" t="inlineStr">
        <is>
          <t>Date</t>
        </is>
      </c>
      <c r="Z1984" s="153" t="n">
        <v>44782.70658564815</v>
      </c>
      <c r="AB1984" t="inlineStr">
        <is>
          <t>*</t>
        </is>
      </c>
      <c r="AD1984" t="inlineStr">
        <is>
          <t>Assembly Pull</t>
        </is>
      </c>
      <c r="AE1984" t="inlineStr">
        <is>
          <t>M1200</t>
        </is>
      </c>
      <c r="AI1984" t="n">
        <v>4</v>
      </c>
      <c r="AK1984" t="n">
        <v>1</v>
      </c>
      <c r="AL1984" t="n">
        <v>10</v>
      </c>
      <c r="AN1984" t="n">
        <v>0</v>
      </c>
      <c r="AO1984" t="n">
        <v>12</v>
      </c>
      <c r="AU1984" t="inlineStr">
        <is>
          <t>None</t>
        </is>
      </c>
      <c r="AV1984" t="inlineStr">
        <is>
          <t>*</t>
        </is>
      </c>
    </row>
    <row r="1985" ht="14.25" customHeight="1" s="152">
      <c r="A1985" t="inlineStr">
        <is>
          <t>SCR</t>
        </is>
      </c>
      <c r="B1985" t="n">
        <v>2</v>
      </c>
      <c r="C1985" t="inlineStr">
        <is>
          <t>A071X271-00</t>
        </is>
      </c>
      <c r="D1985" t="inlineStr">
        <is>
          <t>A071X271</t>
        </is>
      </c>
      <c r="E1985" t="inlineStr">
        <is>
          <t xml:space="preserve">            A054A424</t>
        </is>
      </c>
      <c r="F1985" t="inlineStr">
        <is>
          <t>A054A424</t>
        </is>
      </c>
      <c r="G1985" t="inlineStr">
        <is>
          <t>EPA17-FLANGED HEAT SHIELD</t>
        </is>
      </c>
      <c r="H1985" t="n">
        <v>1</v>
      </c>
      <c r="I1985" t="inlineStr">
        <is>
          <t>RAW MATERIAL</t>
        </is>
      </c>
      <c r="J1985" t="inlineStr">
        <is>
          <t>Active</t>
        </is>
      </c>
      <c r="L1985" t="n">
        <v>140</v>
      </c>
      <c r="M1985" t="n">
        <v>1</v>
      </c>
      <c r="Q1985" t="inlineStr">
        <is>
          <t>EA</t>
        </is>
      </c>
      <c r="R1985" t="inlineStr">
        <is>
          <t>Item</t>
        </is>
      </c>
      <c r="S1985" t="n">
        <v>1</v>
      </c>
      <c r="T1985" t="n">
        <v>100</v>
      </c>
      <c r="U1985" t="n">
        <v>1</v>
      </c>
      <c r="V1985" t="n">
        <v>1</v>
      </c>
      <c r="W1985" t="inlineStr">
        <is>
          <t>Date</t>
        </is>
      </c>
      <c r="Z1985" s="153" t="n">
        <v>44782.70658564815</v>
      </c>
      <c r="AB1985" t="inlineStr">
        <is>
          <t>*</t>
        </is>
      </c>
      <c r="AD1985" t="inlineStr">
        <is>
          <t>Assembly Pull</t>
        </is>
      </c>
      <c r="AE1985" t="inlineStr">
        <is>
          <t>MFRJ KITS</t>
        </is>
      </c>
      <c r="AI1985" t="n">
        <v>1</v>
      </c>
      <c r="AK1985" t="n">
        <v>1</v>
      </c>
      <c r="AL1985" t="n">
        <v>10</v>
      </c>
      <c r="AN1985" t="n">
        <v>0</v>
      </c>
      <c r="AO1985" t="n">
        <v>12</v>
      </c>
      <c r="AU1985" t="inlineStr">
        <is>
          <t>None</t>
        </is>
      </c>
      <c r="AV1985" t="inlineStr">
        <is>
          <t>*</t>
        </is>
      </c>
    </row>
    <row r="1986" ht="14.25" customHeight="1" s="152">
      <c r="A1986" t="inlineStr">
        <is>
          <t>SCR</t>
        </is>
      </c>
      <c r="B1986" t="n">
        <v>2</v>
      </c>
      <c r="C1986" t="inlineStr">
        <is>
          <t>A071X271-00</t>
        </is>
      </c>
      <c r="D1986" t="inlineStr">
        <is>
          <t>A071X271</t>
        </is>
      </c>
      <c r="E1986" t="inlineStr">
        <is>
          <t xml:space="preserve">        -  A057D426</t>
        </is>
      </c>
      <c r="F1986" t="inlineStr">
        <is>
          <t>A057D426</t>
        </is>
      </c>
      <c r="G1986" t="inlineStr">
        <is>
          <t>EPA17-TUBE MODULE</t>
        </is>
      </c>
      <c r="H1986" t="n">
        <v>1</v>
      </c>
      <c r="I1986" t="inlineStr">
        <is>
          <t>PHANTOM</t>
        </is>
      </c>
      <c r="J1986" t="inlineStr">
        <is>
          <t>PHANTOM</t>
        </is>
      </c>
      <c r="L1986" t="n">
        <v>150</v>
      </c>
      <c r="M1986" t="n">
        <v>1</v>
      </c>
      <c r="Q1986" t="inlineStr">
        <is>
          <t>EA</t>
        </is>
      </c>
      <c r="R1986" t="inlineStr">
        <is>
          <t>Item</t>
        </is>
      </c>
      <c r="S1986" t="n">
        <v>1</v>
      </c>
      <c r="T1986" t="n">
        <v>100</v>
      </c>
      <c r="U1986" t="n">
        <v>1</v>
      </c>
      <c r="V1986" t="n">
        <v>1</v>
      </c>
      <c r="W1986" t="inlineStr">
        <is>
          <t>Date</t>
        </is>
      </c>
      <c r="Z1986" s="153" t="n">
        <v>44782.70658564815</v>
      </c>
      <c r="AB1986" t="inlineStr">
        <is>
          <t>*</t>
        </is>
      </c>
      <c r="AD1986" t="inlineStr">
        <is>
          <t>Phantom</t>
        </is>
      </c>
      <c r="AI1986" t="n">
        <v>1</v>
      </c>
      <c r="AK1986" t="n">
        <v>1</v>
      </c>
      <c r="AL1986" t="n">
        <v>0</v>
      </c>
      <c r="AN1986" t="n">
        <v>0</v>
      </c>
      <c r="AO1986" t="n">
        <v>12</v>
      </c>
      <c r="AU1986" t="inlineStr">
        <is>
          <t>None</t>
        </is>
      </c>
    </row>
    <row r="1987" ht="14.25" customHeight="1" s="152">
      <c r="A1987" t="inlineStr">
        <is>
          <t>SCR</t>
        </is>
      </c>
      <c r="B1987" t="n">
        <v>3</v>
      </c>
      <c r="C1987" t="inlineStr">
        <is>
          <t>A071X271-00</t>
        </is>
      </c>
      <c r="D1987" t="inlineStr">
        <is>
          <t>A071X271</t>
        </is>
      </c>
      <c r="E1987" t="inlineStr">
        <is>
          <t xml:space="preserve">                A065W489</t>
        </is>
      </c>
      <c r="F1987" t="inlineStr">
        <is>
          <t>A065W489</t>
        </is>
      </c>
      <c r="G1987" t="inlineStr">
        <is>
          <t>TUBE</t>
        </is>
      </c>
      <c r="H1987" t="n">
        <v>1</v>
      </c>
      <c r="I1987" t="inlineStr">
        <is>
          <t>RAW MATERIAL</t>
        </is>
      </c>
      <c r="J1987" t="inlineStr">
        <is>
          <t>Active</t>
        </is>
      </c>
      <c r="L1987" t="n">
        <v>10</v>
      </c>
      <c r="M1987" t="n">
        <v>1</v>
      </c>
      <c r="Q1987" t="inlineStr">
        <is>
          <t>EA</t>
        </is>
      </c>
      <c r="R1987" t="inlineStr">
        <is>
          <t>Item</t>
        </is>
      </c>
      <c r="S1987" t="n">
        <v>1</v>
      </c>
      <c r="T1987" t="n">
        <v>100</v>
      </c>
      <c r="U1987" t="n">
        <v>1</v>
      </c>
      <c r="V1987" t="n">
        <v>1</v>
      </c>
      <c r="W1987" t="inlineStr">
        <is>
          <t>Date</t>
        </is>
      </c>
      <c r="Z1987" s="153" t="n">
        <v>44782.70658564815</v>
      </c>
      <c r="AB1987" t="inlineStr">
        <is>
          <t>*</t>
        </is>
      </c>
      <c r="AD1987" t="inlineStr">
        <is>
          <t>Assembly Pull</t>
        </is>
      </c>
      <c r="AE1987" t="inlineStr">
        <is>
          <t>MFRJ KITS</t>
        </is>
      </c>
      <c r="AI1987" t="n">
        <v>1</v>
      </c>
      <c r="AK1987" t="n">
        <v>1</v>
      </c>
      <c r="AL1987" t="n">
        <v>10</v>
      </c>
      <c r="AN1987" t="n">
        <v>0</v>
      </c>
      <c r="AO1987" t="n">
        <v>12</v>
      </c>
      <c r="AU1987" t="inlineStr">
        <is>
          <t>None</t>
        </is>
      </c>
      <c r="AV1987" t="inlineStr">
        <is>
          <t>*</t>
        </is>
      </c>
    </row>
    <row r="1988" ht="14.25" customHeight="1" s="152">
      <c r="A1988" t="inlineStr">
        <is>
          <t>SCR</t>
        </is>
      </c>
      <c r="B1988" t="n">
        <v>3</v>
      </c>
      <c r="C1988" t="inlineStr">
        <is>
          <t>A071X271-00</t>
        </is>
      </c>
      <c r="D1988" t="inlineStr">
        <is>
          <t>A071X271</t>
        </is>
      </c>
      <c r="E1988" t="inlineStr">
        <is>
          <t xml:space="preserve">                A040W485</t>
        </is>
      </c>
      <c r="F1988" t="inlineStr">
        <is>
          <t>A040W485</t>
        </is>
      </c>
      <c r="G1988" t="inlineStr">
        <is>
          <t>ADAPTER CLAMP</t>
        </is>
      </c>
      <c r="H1988" t="n">
        <v>1</v>
      </c>
      <c r="I1988" t="inlineStr">
        <is>
          <t>RAW MATERIAL</t>
        </is>
      </c>
      <c r="J1988" t="inlineStr">
        <is>
          <t>Active</t>
        </is>
      </c>
      <c r="L1988" t="n">
        <v>20</v>
      </c>
      <c r="M1988" t="n">
        <v>1</v>
      </c>
      <c r="Q1988" t="inlineStr">
        <is>
          <t>EA</t>
        </is>
      </c>
      <c r="R1988" t="inlineStr">
        <is>
          <t>Item</t>
        </is>
      </c>
      <c r="S1988" t="n">
        <v>1</v>
      </c>
      <c r="T1988" t="n">
        <v>100</v>
      </c>
      <c r="U1988" t="n">
        <v>1</v>
      </c>
      <c r="V1988" t="n">
        <v>1</v>
      </c>
      <c r="W1988" t="inlineStr">
        <is>
          <t>Date</t>
        </is>
      </c>
      <c r="Z1988" s="153" t="n">
        <v>44782.70658564815</v>
      </c>
      <c r="AB1988" t="inlineStr">
        <is>
          <t>*</t>
        </is>
      </c>
      <c r="AD1988" t="inlineStr">
        <is>
          <t>Assembly Pull</t>
        </is>
      </c>
      <c r="AE1988" t="inlineStr">
        <is>
          <t>M1200</t>
        </is>
      </c>
      <c r="AI1988" t="n">
        <v>1</v>
      </c>
      <c r="AK1988" t="n">
        <v>1</v>
      </c>
      <c r="AL1988" t="n">
        <v>10</v>
      </c>
      <c r="AN1988" t="n">
        <v>0</v>
      </c>
      <c r="AO1988" t="n">
        <v>12</v>
      </c>
      <c r="AU1988" t="inlineStr">
        <is>
          <t>None</t>
        </is>
      </c>
      <c r="AV1988" t="inlineStr">
        <is>
          <t>*</t>
        </is>
      </c>
    </row>
    <row r="1989" ht="14.25" customHeight="1" s="152">
      <c r="A1989" t="inlineStr">
        <is>
          <t>SCR</t>
        </is>
      </c>
      <c r="B1989" t="n">
        <v>2</v>
      </c>
      <c r="C1989" t="inlineStr">
        <is>
          <t>A071X271-00</t>
        </is>
      </c>
      <c r="D1989" t="inlineStr">
        <is>
          <t>A071X271</t>
        </is>
      </c>
      <c r="E1989" t="inlineStr">
        <is>
          <t xml:space="preserve">            A052F373</t>
        </is>
      </c>
      <c r="F1989" t="inlineStr">
        <is>
          <t>A052F373</t>
        </is>
      </c>
      <c r="G1989" t="inlineStr">
        <is>
          <t>(BULK) EPA17-PIPE PLUG-OUTLET</t>
        </is>
      </c>
      <c r="H1989" t="n">
        <v>1</v>
      </c>
      <c r="I1989" t="inlineStr">
        <is>
          <t>RAW MATERIAL</t>
        </is>
      </c>
      <c r="J1989" t="inlineStr">
        <is>
          <t>Active</t>
        </is>
      </c>
      <c r="L1989" t="n">
        <v>160</v>
      </c>
      <c r="M1989" t="n">
        <v>1</v>
      </c>
      <c r="Q1989" t="inlineStr">
        <is>
          <t>EA</t>
        </is>
      </c>
      <c r="R1989" t="inlineStr">
        <is>
          <t>Item</t>
        </is>
      </c>
      <c r="S1989" t="n">
        <v>3</v>
      </c>
      <c r="T1989" t="n">
        <v>100</v>
      </c>
      <c r="U1989" t="n">
        <v>1</v>
      </c>
      <c r="V1989" t="n">
        <v>3</v>
      </c>
      <c r="W1989" t="inlineStr">
        <is>
          <t>Date</t>
        </is>
      </c>
      <c r="Z1989" s="153" t="n">
        <v>44782.70658564815</v>
      </c>
      <c r="AB1989" t="inlineStr">
        <is>
          <t>*</t>
        </is>
      </c>
      <c r="AD1989" t="inlineStr">
        <is>
          <t>Bulk</t>
        </is>
      </c>
      <c r="AI1989" t="n">
        <v>3</v>
      </c>
      <c r="AK1989" t="n">
        <v>1</v>
      </c>
      <c r="AL1989" t="n">
        <v>10</v>
      </c>
      <c r="AN1989" t="n">
        <v>0</v>
      </c>
      <c r="AO1989" t="n">
        <v>12</v>
      </c>
      <c r="AU1989" t="inlineStr">
        <is>
          <t>None</t>
        </is>
      </c>
      <c r="AV1989" t="inlineStr">
        <is>
          <t>*</t>
        </is>
      </c>
    </row>
    <row r="1990" ht="14.25" customHeight="1" s="152">
      <c r="A1990" t="inlineStr">
        <is>
          <t>SCR</t>
        </is>
      </c>
      <c r="B1990" t="n">
        <v>1</v>
      </c>
      <c r="C1990" t="inlineStr">
        <is>
          <t>A071X329-00</t>
        </is>
      </c>
      <c r="D1990" t="inlineStr">
        <is>
          <t>A071X329</t>
        </is>
      </c>
      <c r="E1990" t="inlineStr">
        <is>
          <t xml:space="preserve">    -  A071X329P</t>
        </is>
      </c>
      <c r="F1990" t="inlineStr">
        <is>
          <t>A071X329</t>
        </is>
      </c>
      <c r="G1990" t="inlineStr">
        <is>
          <t>GHG21-OUTLET SUB MODULE-SO</t>
        </is>
      </c>
      <c r="H1990" t="n">
        <v>1</v>
      </c>
      <c r="I1990" t="inlineStr">
        <is>
          <t>PHANTOM</t>
        </is>
      </c>
      <c r="J1990" t="inlineStr">
        <is>
          <t>PHANTOM</t>
        </is>
      </c>
      <c r="L1990" t="n">
        <v>10</v>
      </c>
      <c r="M1990" t="n">
        <v>1</v>
      </c>
      <c r="Q1990" t="inlineStr">
        <is>
          <t>EA</t>
        </is>
      </c>
      <c r="R1990" t="inlineStr">
        <is>
          <t>Item</t>
        </is>
      </c>
      <c r="S1990" t="n">
        <v>1</v>
      </c>
      <c r="T1990" t="n">
        <v>100</v>
      </c>
      <c r="U1990" t="n">
        <v>1</v>
      </c>
      <c r="V1990" t="n">
        <v>1</v>
      </c>
      <c r="W1990" t="inlineStr">
        <is>
          <t>Date</t>
        </is>
      </c>
      <c r="Z1990" s="153" t="n">
        <v>44720.6445949074</v>
      </c>
      <c r="AB1990" t="inlineStr">
        <is>
          <t>*</t>
        </is>
      </c>
      <c r="AD1990" t="inlineStr">
        <is>
          <t>Phantom</t>
        </is>
      </c>
      <c r="AI1990" t="n">
        <v>1</v>
      </c>
      <c r="AK1990" t="n">
        <v>1</v>
      </c>
      <c r="AL1990" t="n">
        <v>0</v>
      </c>
      <c r="AN1990" t="n">
        <v>2</v>
      </c>
      <c r="AO1990" t="n">
        <v>83</v>
      </c>
      <c r="AU1990" t="inlineStr">
        <is>
          <t>None</t>
        </is>
      </c>
    </row>
    <row r="1991" ht="14.25" customHeight="1" s="152">
      <c r="A1991" t="inlineStr">
        <is>
          <t>SCR</t>
        </is>
      </c>
      <c r="B1991" t="n">
        <v>2</v>
      </c>
      <c r="C1991" t="inlineStr">
        <is>
          <t>A071X329-00</t>
        </is>
      </c>
      <c r="D1991" t="inlineStr">
        <is>
          <t>A071X329</t>
        </is>
      </c>
      <c r="E1991" t="inlineStr">
        <is>
          <t xml:space="preserve">        -  A071X329-SUB</t>
        </is>
      </c>
      <c r="F1991" t="inlineStr">
        <is>
          <t>A071X329</t>
        </is>
      </c>
      <c r="G1991" t="inlineStr">
        <is>
          <t>GHG21-OUTLET SUB MODULE-SO</t>
        </is>
      </c>
      <c r="H1991" t="n">
        <v>1</v>
      </c>
      <c r="I1991" t="inlineStr">
        <is>
          <t>SUB ASSEMBLY</t>
        </is>
      </c>
      <c r="J1991" t="inlineStr">
        <is>
          <t>Active</t>
        </is>
      </c>
      <c r="L1991" t="n">
        <v>10</v>
      </c>
      <c r="M1991" t="n">
        <v>1</v>
      </c>
      <c r="Q1991" t="inlineStr">
        <is>
          <t>EA</t>
        </is>
      </c>
      <c r="R1991" t="inlineStr">
        <is>
          <t>Item</t>
        </is>
      </c>
      <c r="S1991" t="n">
        <v>1</v>
      </c>
      <c r="T1991" t="n">
        <v>100</v>
      </c>
      <c r="U1991" t="n">
        <v>1</v>
      </c>
      <c r="V1991" t="n">
        <v>1</v>
      </c>
      <c r="W1991" t="inlineStr">
        <is>
          <t>Date</t>
        </is>
      </c>
      <c r="Z1991" s="153" t="n">
        <v>44720.6445949074</v>
      </c>
      <c r="AB1991" t="inlineStr">
        <is>
          <t>*</t>
        </is>
      </c>
      <c r="AD1991" t="inlineStr">
        <is>
          <t>Assembly Pull</t>
        </is>
      </c>
      <c r="AE1991" t="inlineStr">
        <is>
          <t>LSSMSMOD</t>
        </is>
      </c>
      <c r="AI1991" t="n">
        <v>1</v>
      </c>
      <c r="AK1991" t="n">
        <v>1</v>
      </c>
      <c r="AL1991" t="n">
        <v>1.00104166666667</v>
      </c>
      <c r="AN1991" t="n">
        <v>1.00104166666667</v>
      </c>
      <c r="AO1991" t="n">
        <v>13.0010416666666</v>
      </c>
      <c r="AU1991" t="inlineStr">
        <is>
          <t>None</t>
        </is>
      </c>
      <c r="AV1991" t="inlineStr">
        <is>
          <t>*</t>
        </is>
      </c>
    </row>
    <row r="1992" ht="14.25" customHeight="1" s="152">
      <c r="A1992" t="inlineStr">
        <is>
          <t>SCR</t>
        </is>
      </c>
      <c r="B1992" t="n">
        <v>3</v>
      </c>
      <c r="C1992" t="inlineStr">
        <is>
          <t>A071X329-00</t>
        </is>
      </c>
      <c r="D1992" t="inlineStr">
        <is>
          <t>A071X329</t>
        </is>
      </c>
      <c r="E1992" t="inlineStr">
        <is>
          <t xml:space="preserve">                A054H712</t>
        </is>
      </c>
      <c r="F1992" t="inlineStr">
        <is>
          <t>A054H712</t>
        </is>
      </c>
      <c r="G1992" t="inlineStr">
        <is>
          <t>EPA17-PLATE, FLANGED</t>
        </is>
      </c>
      <c r="H1992" t="n">
        <v>1</v>
      </c>
      <c r="I1992" t="inlineStr">
        <is>
          <t>RAW MATERIAL</t>
        </is>
      </c>
      <c r="J1992" t="inlineStr">
        <is>
          <t>Active</t>
        </is>
      </c>
      <c r="L1992" t="n">
        <v>10</v>
      </c>
      <c r="M1992" t="n">
        <v>1</v>
      </c>
      <c r="Q1992" t="inlineStr">
        <is>
          <t>EA</t>
        </is>
      </c>
      <c r="R1992" t="inlineStr">
        <is>
          <t>Item</t>
        </is>
      </c>
      <c r="S1992" t="n">
        <v>1</v>
      </c>
      <c r="T1992" t="n">
        <v>100</v>
      </c>
      <c r="U1992" t="n">
        <v>1</v>
      </c>
      <c r="V1992" t="n">
        <v>1</v>
      </c>
      <c r="W1992" t="inlineStr">
        <is>
          <t>Date</t>
        </is>
      </c>
      <c r="Z1992" s="153" t="n">
        <v>44720.6445949074</v>
      </c>
      <c r="AB1992" t="inlineStr">
        <is>
          <t>*</t>
        </is>
      </c>
      <c r="AD1992" t="inlineStr">
        <is>
          <t>Assembly Pull</t>
        </is>
      </c>
      <c r="AE1992" t="inlineStr">
        <is>
          <t>MFRJ KITS</t>
        </is>
      </c>
      <c r="AI1992" t="n">
        <v>1</v>
      </c>
      <c r="AK1992" t="n">
        <v>1</v>
      </c>
      <c r="AL1992" t="n">
        <v>10</v>
      </c>
      <c r="AN1992" t="n">
        <v>0</v>
      </c>
      <c r="AO1992" t="n">
        <v>12</v>
      </c>
      <c r="AU1992" t="inlineStr">
        <is>
          <t>None</t>
        </is>
      </c>
      <c r="AV1992" t="inlineStr">
        <is>
          <t>*</t>
        </is>
      </c>
    </row>
    <row r="1993" ht="14.25" customHeight="1" s="152">
      <c r="A1993" t="inlineStr">
        <is>
          <t>SCR</t>
        </is>
      </c>
      <c r="B1993" t="n">
        <v>3</v>
      </c>
      <c r="C1993" t="inlineStr">
        <is>
          <t>A071X329-00</t>
        </is>
      </c>
      <c r="D1993" t="inlineStr">
        <is>
          <t>A071X329</t>
        </is>
      </c>
      <c r="E1993" t="inlineStr">
        <is>
          <t xml:space="preserve">                A054H713</t>
        </is>
      </c>
      <c r="F1993" t="inlineStr">
        <is>
          <t>A054H713</t>
        </is>
      </c>
      <c r="G1993" t="inlineStr">
        <is>
          <t>EPA17-PLATE, FLANGED</t>
        </is>
      </c>
      <c r="H1993" t="n">
        <v>1</v>
      </c>
      <c r="I1993" t="inlineStr">
        <is>
          <t>RAW MATERIAL</t>
        </is>
      </c>
      <c r="J1993" t="inlineStr">
        <is>
          <t>Active</t>
        </is>
      </c>
      <c r="L1993" t="n">
        <v>20</v>
      </c>
      <c r="M1993" t="n">
        <v>1</v>
      </c>
      <c r="Q1993" t="inlineStr">
        <is>
          <t>EA</t>
        </is>
      </c>
      <c r="R1993" t="inlineStr">
        <is>
          <t>Item</t>
        </is>
      </c>
      <c r="S1993" t="n">
        <v>1</v>
      </c>
      <c r="T1993" t="n">
        <v>100</v>
      </c>
      <c r="U1993" t="n">
        <v>1</v>
      </c>
      <c r="V1993" t="n">
        <v>1</v>
      </c>
      <c r="W1993" t="inlineStr">
        <is>
          <t>Date</t>
        </is>
      </c>
      <c r="Z1993" s="153" t="n">
        <v>44720.6445949074</v>
      </c>
      <c r="AB1993" t="inlineStr">
        <is>
          <t>*</t>
        </is>
      </c>
      <c r="AD1993" t="inlineStr">
        <is>
          <t>Assembly Pull</t>
        </is>
      </c>
      <c r="AE1993" t="inlineStr">
        <is>
          <t>MFRJ KITS</t>
        </is>
      </c>
      <c r="AI1993" t="n">
        <v>1</v>
      </c>
      <c r="AK1993" t="n">
        <v>1</v>
      </c>
      <c r="AL1993" t="n">
        <v>10</v>
      </c>
      <c r="AN1993" t="n">
        <v>0</v>
      </c>
      <c r="AO1993" t="n">
        <v>12</v>
      </c>
      <c r="AU1993" t="inlineStr">
        <is>
          <t>None</t>
        </is>
      </c>
      <c r="AV1993" t="inlineStr">
        <is>
          <t>*</t>
        </is>
      </c>
    </row>
    <row r="1994" ht="14.25" customHeight="1" s="152">
      <c r="A1994" t="inlineStr">
        <is>
          <t>SCR</t>
        </is>
      </c>
      <c r="B1994" t="n">
        <v>3</v>
      </c>
      <c r="C1994" t="inlineStr">
        <is>
          <t>A071X329-00</t>
        </is>
      </c>
      <c r="D1994" t="inlineStr">
        <is>
          <t>A071X329</t>
        </is>
      </c>
      <c r="E1994" t="inlineStr">
        <is>
          <t xml:space="preserve">                A054R839</t>
        </is>
      </c>
      <c r="F1994" t="inlineStr">
        <is>
          <t>A054R839</t>
        </is>
      </c>
      <c r="G1994" t="inlineStr">
        <is>
          <t>EPA17-PIPE COUPLING-OUTLET</t>
        </is>
      </c>
      <c r="H1994" t="n">
        <v>1</v>
      </c>
      <c r="I1994" t="inlineStr">
        <is>
          <t>RAW MATERIAL</t>
        </is>
      </c>
      <c r="J1994" t="inlineStr">
        <is>
          <t>Active</t>
        </is>
      </c>
      <c r="L1994" t="n">
        <v>30</v>
      </c>
      <c r="M1994" t="n">
        <v>1</v>
      </c>
      <c r="Q1994" t="inlineStr">
        <is>
          <t>EA</t>
        </is>
      </c>
      <c r="R1994" t="inlineStr">
        <is>
          <t>Item</t>
        </is>
      </c>
      <c r="S1994" t="n">
        <v>4</v>
      </c>
      <c r="T1994" t="n">
        <v>100</v>
      </c>
      <c r="U1994" t="n">
        <v>1</v>
      </c>
      <c r="V1994" t="n">
        <v>4</v>
      </c>
      <c r="W1994" t="inlineStr">
        <is>
          <t>Date</t>
        </is>
      </c>
      <c r="Z1994" s="153" t="n">
        <v>44720.6445949074</v>
      </c>
      <c r="AB1994" t="inlineStr">
        <is>
          <t>*</t>
        </is>
      </c>
      <c r="AD1994" t="inlineStr">
        <is>
          <t>Assembly Pull</t>
        </is>
      </c>
      <c r="AE1994" t="inlineStr">
        <is>
          <t>MFRJ KITS</t>
        </is>
      </c>
      <c r="AI1994" t="n">
        <v>4</v>
      </c>
      <c r="AK1994" t="n">
        <v>1</v>
      </c>
      <c r="AL1994" t="n">
        <v>10</v>
      </c>
      <c r="AN1994" t="n">
        <v>0</v>
      </c>
      <c r="AO1994" t="n">
        <v>12</v>
      </c>
      <c r="AU1994" t="inlineStr">
        <is>
          <t>None</t>
        </is>
      </c>
      <c r="AV1994" t="inlineStr">
        <is>
          <t>*</t>
        </is>
      </c>
    </row>
    <row r="1995" ht="14.25" customHeight="1" s="152">
      <c r="A1995" t="inlineStr">
        <is>
          <t>SCR</t>
        </is>
      </c>
      <c r="B1995" t="n">
        <v>3</v>
      </c>
      <c r="C1995" t="inlineStr">
        <is>
          <t>A071X329-00</t>
        </is>
      </c>
      <c r="D1995" t="inlineStr">
        <is>
          <t>A071X329</t>
        </is>
      </c>
      <c r="E1995" t="inlineStr">
        <is>
          <t xml:space="preserve">            -  A057Z322</t>
        </is>
      </c>
      <c r="F1995" t="inlineStr">
        <is>
          <t>A057Z322</t>
        </is>
      </c>
      <c r="G1995" t="inlineStr">
        <is>
          <t>EPA17-GAS SAMPLING SUBMODULE</t>
        </is>
      </c>
      <c r="H1995" t="n">
        <v>1</v>
      </c>
      <c r="I1995" t="inlineStr">
        <is>
          <t>PHANTOM</t>
        </is>
      </c>
      <c r="J1995" t="inlineStr">
        <is>
          <t>PHANTOM</t>
        </is>
      </c>
      <c r="L1995" t="n">
        <v>40</v>
      </c>
      <c r="M1995" t="n">
        <v>1</v>
      </c>
      <c r="Q1995" t="inlineStr">
        <is>
          <t>EA</t>
        </is>
      </c>
      <c r="R1995" t="inlineStr">
        <is>
          <t>Item</t>
        </is>
      </c>
      <c r="S1995" t="n">
        <v>1</v>
      </c>
      <c r="T1995" t="n">
        <v>100</v>
      </c>
      <c r="U1995" t="n">
        <v>1</v>
      </c>
      <c r="V1995" t="n">
        <v>1</v>
      </c>
      <c r="W1995" t="inlineStr">
        <is>
          <t>Date</t>
        </is>
      </c>
      <c r="Z1995" s="153" t="n">
        <v>44720.6445949074</v>
      </c>
      <c r="AB1995" t="inlineStr">
        <is>
          <t>*</t>
        </is>
      </c>
      <c r="AD1995" t="inlineStr">
        <is>
          <t>Phantom</t>
        </is>
      </c>
      <c r="AI1995" t="n">
        <v>1</v>
      </c>
      <c r="AK1995" t="n">
        <v>1</v>
      </c>
      <c r="AL1995" t="n">
        <v>0</v>
      </c>
      <c r="AN1995" t="n">
        <v>0</v>
      </c>
      <c r="AO1995" t="n">
        <v>12</v>
      </c>
      <c r="AU1995" t="inlineStr">
        <is>
          <t>None</t>
        </is>
      </c>
    </row>
    <row r="1996" ht="14.25" customHeight="1" s="152">
      <c r="A1996" t="inlineStr">
        <is>
          <t>SCR</t>
        </is>
      </c>
      <c r="B1996" t="n">
        <v>4</v>
      </c>
      <c r="C1996" t="inlineStr">
        <is>
          <t>A071X329-00</t>
        </is>
      </c>
      <c r="D1996" t="inlineStr">
        <is>
          <t>A071X329</t>
        </is>
      </c>
      <c r="E1996" t="inlineStr">
        <is>
          <t xml:space="preserve">                    A065W498</t>
        </is>
      </c>
      <c r="F1996" t="inlineStr">
        <is>
          <t>A065W498</t>
        </is>
      </c>
      <c r="G1996" t="inlineStr">
        <is>
          <t>TUBE</t>
        </is>
      </c>
      <c r="H1996" t="n">
        <v>1</v>
      </c>
      <c r="I1996" t="inlineStr">
        <is>
          <t>RAW MATERIAL</t>
        </is>
      </c>
      <c r="J1996" t="inlineStr">
        <is>
          <t>Active</t>
        </is>
      </c>
      <c r="L1996" t="n">
        <v>10</v>
      </c>
      <c r="M1996" t="n">
        <v>1</v>
      </c>
      <c r="Q1996" t="inlineStr">
        <is>
          <t>EA</t>
        </is>
      </c>
      <c r="R1996" t="inlineStr">
        <is>
          <t>Item</t>
        </is>
      </c>
      <c r="S1996" t="n">
        <v>1</v>
      </c>
      <c r="T1996" t="n">
        <v>100</v>
      </c>
      <c r="U1996" t="n">
        <v>1</v>
      </c>
      <c r="V1996" t="n">
        <v>1</v>
      </c>
      <c r="W1996" t="inlineStr">
        <is>
          <t>Date</t>
        </is>
      </c>
      <c r="Z1996" s="153" t="n">
        <v>44720.6445949074</v>
      </c>
      <c r="AB1996" t="inlineStr">
        <is>
          <t>*</t>
        </is>
      </c>
      <c r="AD1996" t="inlineStr">
        <is>
          <t>Assembly Pull</t>
        </is>
      </c>
      <c r="AE1996" t="inlineStr">
        <is>
          <t>MFRJ KITS</t>
        </is>
      </c>
      <c r="AI1996" t="n">
        <v>1</v>
      </c>
      <c r="AK1996" t="n">
        <v>1</v>
      </c>
      <c r="AL1996" t="n">
        <v>10</v>
      </c>
      <c r="AN1996" t="n">
        <v>0</v>
      </c>
      <c r="AO1996" t="n">
        <v>12</v>
      </c>
      <c r="AU1996" t="inlineStr">
        <is>
          <t>None</t>
        </is>
      </c>
      <c r="AV1996" t="inlineStr">
        <is>
          <t>*</t>
        </is>
      </c>
    </row>
    <row r="1997" ht="14.25" customHeight="1" s="152">
      <c r="A1997" t="inlineStr">
        <is>
          <t>SCR</t>
        </is>
      </c>
      <c r="B1997" t="n">
        <v>4</v>
      </c>
      <c r="C1997" t="inlineStr">
        <is>
          <t>A071X329-00</t>
        </is>
      </c>
      <c r="D1997" t="inlineStr">
        <is>
          <t>A071X329</t>
        </is>
      </c>
      <c r="E1997" t="inlineStr">
        <is>
          <t xml:space="preserve">                    A040W485</t>
        </is>
      </c>
      <c r="F1997" t="inlineStr">
        <is>
          <t>A040W485</t>
        </is>
      </c>
      <c r="G1997" t="inlineStr">
        <is>
          <t>ADAPTER CLAMP</t>
        </is>
      </c>
      <c r="H1997" t="n">
        <v>1</v>
      </c>
      <c r="I1997" t="inlineStr">
        <is>
          <t>RAW MATERIAL</t>
        </is>
      </c>
      <c r="J1997" t="inlineStr">
        <is>
          <t>Active</t>
        </is>
      </c>
      <c r="L1997" t="n">
        <v>20</v>
      </c>
      <c r="M1997" t="n">
        <v>1</v>
      </c>
      <c r="Q1997" t="inlineStr">
        <is>
          <t>EA</t>
        </is>
      </c>
      <c r="R1997" t="inlineStr">
        <is>
          <t>Item</t>
        </is>
      </c>
      <c r="S1997" t="n">
        <v>1</v>
      </c>
      <c r="T1997" t="n">
        <v>100</v>
      </c>
      <c r="U1997" t="n">
        <v>1</v>
      </c>
      <c r="V1997" t="n">
        <v>1</v>
      </c>
      <c r="W1997" t="inlineStr">
        <is>
          <t>Date</t>
        </is>
      </c>
      <c r="Z1997" s="153" t="n">
        <v>44720.6445949074</v>
      </c>
      <c r="AB1997" t="inlineStr">
        <is>
          <t>*</t>
        </is>
      </c>
      <c r="AD1997" t="inlineStr">
        <is>
          <t>Assembly Pull</t>
        </is>
      </c>
      <c r="AE1997" t="inlineStr">
        <is>
          <t>M1200</t>
        </is>
      </c>
      <c r="AI1997" t="n">
        <v>1</v>
      </c>
      <c r="AK1997" t="n">
        <v>1</v>
      </c>
      <c r="AL1997" t="n">
        <v>10</v>
      </c>
      <c r="AN1997" t="n">
        <v>0</v>
      </c>
      <c r="AO1997" t="n">
        <v>12</v>
      </c>
      <c r="AU1997" t="inlineStr">
        <is>
          <t>None</t>
        </is>
      </c>
      <c r="AV1997" t="inlineStr">
        <is>
          <t>*</t>
        </is>
      </c>
    </row>
    <row r="1998" ht="14.25" customHeight="1" s="152">
      <c r="A1998" t="inlineStr">
        <is>
          <t>SCR</t>
        </is>
      </c>
      <c r="B1998" t="n">
        <v>2</v>
      </c>
      <c r="C1998" t="inlineStr">
        <is>
          <t>A071X329-00</t>
        </is>
      </c>
      <c r="D1998" t="inlineStr">
        <is>
          <t>A071X329</t>
        </is>
      </c>
      <c r="E1998" t="inlineStr">
        <is>
          <t xml:space="preserve">        -  A054V487</t>
        </is>
      </c>
      <c r="F1998" t="inlineStr">
        <is>
          <t>A054V487</t>
        </is>
      </c>
      <c r="G1998" t="inlineStr">
        <is>
          <t>EPA17-SCR CAT MODULE-SUB ASSY</t>
        </is>
      </c>
      <c r="H1998" t="n">
        <v>1</v>
      </c>
      <c r="I1998" t="inlineStr">
        <is>
          <t>SUB ASSEMBLY</t>
        </is>
      </c>
      <c r="J1998" t="inlineStr">
        <is>
          <t>Active</t>
        </is>
      </c>
      <c r="L1998" t="n">
        <v>20</v>
      </c>
      <c r="M1998" t="n">
        <v>1</v>
      </c>
      <c r="Q1998" t="inlineStr">
        <is>
          <t>EA</t>
        </is>
      </c>
      <c r="R1998" t="inlineStr">
        <is>
          <t>Item</t>
        </is>
      </c>
      <c r="S1998" t="n">
        <v>1</v>
      </c>
      <c r="T1998" t="n">
        <v>100</v>
      </c>
      <c r="U1998" t="n">
        <v>1</v>
      </c>
      <c r="V1998" t="n">
        <v>1</v>
      </c>
      <c r="W1998" t="inlineStr">
        <is>
          <t>Date</t>
        </is>
      </c>
      <c r="Z1998" s="153" t="n">
        <v>44720.6445949074</v>
      </c>
      <c r="AB1998" t="inlineStr">
        <is>
          <t>*</t>
        </is>
      </c>
      <c r="AD1998" t="inlineStr">
        <is>
          <t>Assembly Pull</t>
        </is>
      </c>
      <c r="AE1998" t="inlineStr">
        <is>
          <t>M1200</t>
        </is>
      </c>
      <c r="AI1998" t="n">
        <v>1</v>
      </c>
      <c r="AK1998" t="n">
        <v>1</v>
      </c>
      <c r="AL1998" t="n">
        <v>1</v>
      </c>
      <c r="AN1998" t="n">
        <v>2</v>
      </c>
      <c r="AO1998" t="n">
        <v>83</v>
      </c>
      <c r="AU1998" t="inlineStr">
        <is>
          <t>None</t>
        </is>
      </c>
      <c r="AV1998" t="inlineStr">
        <is>
          <t>*</t>
        </is>
      </c>
    </row>
    <row r="1999" ht="14.25" customHeight="1" s="152">
      <c r="A1999" t="inlineStr">
        <is>
          <t>SCR</t>
        </is>
      </c>
      <c r="B1999" t="n">
        <v>3</v>
      </c>
      <c r="C1999" t="inlineStr">
        <is>
          <t>A071X329-00</t>
        </is>
      </c>
      <c r="D1999" t="inlineStr">
        <is>
          <t>A071X329</t>
        </is>
      </c>
      <c r="E1999" t="inlineStr">
        <is>
          <t xml:space="preserve">            -  A052F398</t>
        </is>
      </c>
      <c r="F1999" t="inlineStr">
        <is>
          <t>A052F398</t>
        </is>
      </c>
      <c r="G1999" t="inlineStr">
        <is>
          <t>EPA17-SCR BODY</t>
        </is>
      </c>
      <c r="H1999" t="n">
        <v>1</v>
      </c>
      <c r="I1999" t="inlineStr">
        <is>
          <t>SUB ASSEMBLY</t>
        </is>
      </c>
      <c r="J1999" t="inlineStr">
        <is>
          <t>Active</t>
        </is>
      </c>
      <c r="L1999" t="n">
        <v>10</v>
      </c>
      <c r="M1999" t="n">
        <v>1</v>
      </c>
      <c r="Q1999" t="inlineStr">
        <is>
          <t>EA</t>
        </is>
      </c>
      <c r="R1999" t="inlineStr">
        <is>
          <t>Item</t>
        </is>
      </c>
      <c r="S1999" t="n">
        <v>1</v>
      </c>
      <c r="T1999" t="n">
        <v>100</v>
      </c>
      <c r="U1999" t="n">
        <v>1</v>
      </c>
      <c r="V1999" t="n">
        <v>1</v>
      </c>
      <c r="W1999" t="inlineStr">
        <is>
          <t>Date</t>
        </is>
      </c>
      <c r="Z1999" s="153" t="n">
        <v>44720.6445949074</v>
      </c>
      <c r="AB1999" t="inlineStr">
        <is>
          <t>*</t>
        </is>
      </c>
      <c r="AD1999" t="inlineStr">
        <is>
          <t>Assembly Pull</t>
        </is>
      </c>
      <c r="AE1999" t="inlineStr">
        <is>
          <t>C500</t>
        </is>
      </c>
      <c r="AI1999" t="n">
        <v>1</v>
      </c>
      <c r="AK1999" t="n">
        <v>1</v>
      </c>
      <c r="AL1999" t="n">
        <v>1</v>
      </c>
      <c r="AN1999" t="n">
        <v>1</v>
      </c>
      <c r="AO1999" t="n">
        <v>6</v>
      </c>
      <c r="AU1999" t="inlineStr">
        <is>
          <t>None</t>
        </is>
      </c>
      <c r="AV1999" t="inlineStr">
        <is>
          <t>*</t>
        </is>
      </c>
    </row>
    <row r="2000" ht="14.25" customHeight="1" s="152">
      <c r="A2000" t="inlineStr">
        <is>
          <t>SCR</t>
        </is>
      </c>
      <c r="B2000" t="n">
        <v>4</v>
      </c>
      <c r="C2000" t="inlineStr">
        <is>
          <t>A071X329-00</t>
        </is>
      </c>
      <c r="D2000" t="inlineStr">
        <is>
          <t>A071X329</t>
        </is>
      </c>
      <c r="E2000" t="inlineStr">
        <is>
          <t xml:space="preserve">                    A052F398F</t>
        </is>
      </c>
      <c r="F2000" t="inlineStr">
        <is>
          <t>A052F398</t>
        </is>
      </c>
      <c r="G2000" t="inlineStr">
        <is>
          <t>EPA17-SCR BODY</t>
        </is>
      </c>
      <c r="H2000" t="n">
        <v>1</v>
      </c>
      <c r="I2000" t="inlineStr">
        <is>
          <t>RAW MATERIAL</t>
        </is>
      </c>
      <c r="J2000" t="inlineStr">
        <is>
          <t>Active</t>
        </is>
      </c>
      <c r="L2000" t="n">
        <v>10</v>
      </c>
      <c r="M2000" t="n">
        <v>1</v>
      </c>
      <c r="Q2000" t="inlineStr">
        <is>
          <t>EA</t>
        </is>
      </c>
      <c r="R2000" t="inlineStr">
        <is>
          <t>Item</t>
        </is>
      </c>
      <c r="S2000" t="n">
        <v>1</v>
      </c>
      <c r="T2000" t="n">
        <v>100</v>
      </c>
      <c r="U2000" t="n">
        <v>1</v>
      </c>
      <c r="V2000" t="n">
        <v>1</v>
      </c>
      <c r="W2000" t="inlineStr">
        <is>
          <t>Date</t>
        </is>
      </c>
      <c r="Z2000" s="153" t="n">
        <v>44720.6445949074</v>
      </c>
      <c r="AB2000" t="inlineStr">
        <is>
          <t>*</t>
        </is>
      </c>
      <c r="AD2000" t="inlineStr">
        <is>
          <t>Assembly Pull</t>
        </is>
      </c>
      <c r="AE2000" t="inlineStr">
        <is>
          <t>LSLASER</t>
        </is>
      </c>
      <c r="AI2000" t="n">
        <v>1</v>
      </c>
      <c r="AK2000" t="n">
        <v>1</v>
      </c>
      <c r="AL2000" t="n">
        <v>5</v>
      </c>
      <c r="AN2000" t="n">
        <v>0</v>
      </c>
      <c r="AO2000" t="n">
        <v>5</v>
      </c>
      <c r="AU2000" t="inlineStr">
        <is>
          <t>None</t>
        </is>
      </c>
      <c r="AV2000" t="inlineStr">
        <is>
          <t>*</t>
        </is>
      </c>
    </row>
    <row r="2001" ht="14.25" customHeight="1" s="152">
      <c r="A2001" t="inlineStr">
        <is>
          <t>SCR</t>
        </is>
      </c>
      <c r="B2001" t="n">
        <v>3</v>
      </c>
      <c r="C2001" t="inlineStr">
        <is>
          <t>A071X329-00</t>
        </is>
      </c>
      <c r="D2001" t="inlineStr">
        <is>
          <t>A071X329</t>
        </is>
      </c>
      <c r="E2001" t="inlineStr">
        <is>
          <t xml:space="preserve">            -  A047W706</t>
        </is>
      </c>
      <c r="F2001" t="inlineStr">
        <is>
          <t>A047W706</t>
        </is>
      </c>
      <c r="G2001" t="inlineStr">
        <is>
          <t>EPA17-AMMONIA SLIP CATALYST</t>
        </is>
      </c>
      <c r="H2001" t="n">
        <v>1</v>
      </c>
      <c r="I2001" t="inlineStr">
        <is>
          <t>PHANTOM</t>
        </is>
      </c>
      <c r="J2001" t="inlineStr">
        <is>
          <t>PHANTOM</t>
        </is>
      </c>
      <c r="L2001" t="n">
        <v>20</v>
      </c>
      <c r="M2001" t="n">
        <v>1</v>
      </c>
      <c r="Q2001" t="inlineStr">
        <is>
          <t>EA</t>
        </is>
      </c>
      <c r="R2001" t="inlineStr">
        <is>
          <t>Item</t>
        </is>
      </c>
      <c r="S2001" t="n">
        <v>1</v>
      </c>
      <c r="T2001" t="n">
        <v>100</v>
      </c>
      <c r="U2001" t="n">
        <v>1</v>
      </c>
      <c r="V2001" t="n">
        <v>1</v>
      </c>
      <c r="W2001" t="inlineStr">
        <is>
          <t>Date</t>
        </is>
      </c>
      <c r="Z2001" s="153" t="n">
        <v>44720.6445949074</v>
      </c>
      <c r="AB2001" t="inlineStr">
        <is>
          <t>*</t>
        </is>
      </c>
      <c r="AD2001" t="inlineStr">
        <is>
          <t>Phantom</t>
        </is>
      </c>
      <c r="AE2001" t="inlineStr">
        <is>
          <t>C500</t>
        </is>
      </c>
      <c r="AI2001" t="n">
        <v>1</v>
      </c>
      <c r="AK2001" t="n">
        <v>1</v>
      </c>
      <c r="AL2001" t="n">
        <v>0</v>
      </c>
      <c r="AN2001" t="n">
        <v>0</v>
      </c>
      <c r="AO2001" t="n">
        <v>82</v>
      </c>
      <c r="AU2001" t="inlineStr">
        <is>
          <t>None</t>
        </is>
      </c>
    </row>
    <row r="2002" ht="14.25" customHeight="1" s="152">
      <c r="A2002" t="inlineStr">
        <is>
          <t>SCR</t>
        </is>
      </c>
      <c r="B2002" t="n">
        <v>4</v>
      </c>
      <c r="C2002" t="inlineStr">
        <is>
          <t>A071X329-00</t>
        </is>
      </c>
      <c r="D2002" t="inlineStr">
        <is>
          <t>A071X329</t>
        </is>
      </c>
      <c r="E2002" t="inlineStr">
        <is>
          <t xml:space="preserve">                    A047W706A</t>
        </is>
      </c>
      <c r="F2002" t="inlineStr">
        <is>
          <t>A047W706</t>
        </is>
      </c>
      <c r="G2002" t="inlineStr">
        <is>
          <t>EPA17-AMMONIA SLIP CATALYST</t>
        </is>
      </c>
      <c r="H2002" t="n">
        <v>1</v>
      </c>
      <c r="I2002" t="inlineStr">
        <is>
          <t>RAW MATERIAL</t>
        </is>
      </c>
      <c r="J2002" t="inlineStr">
        <is>
          <t>Active</t>
        </is>
      </c>
      <c r="L2002" t="n">
        <v>10</v>
      </c>
      <c r="M2002" t="n">
        <v>1</v>
      </c>
      <c r="Q2002" t="inlineStr">
        <is>
          <t>EA</t>
        </is>
      </c>
      <c r="R2002" t="inlineStr">
        <is>
          <t>Item</t>
        </is>
      </c>
      <c r="S2002" t="n">
        <v>1</v>
      </c>
      <c r="T2002" t="n">
        <v>100</v>
      </c>
      <c r="U2002" t="n">
        <v>1</v>
      </c>
      <c r="V2002" t="n">
        <v>1</v>
      </c>
      <c r="W2002" t="inlineStr">
        <is>
          <t>Date</t>
        </is>
      </c>
      <c r="Z2002" s="153" t="n">
        <v>44720.6445949074</v>
      </c>
      <c r="AB2002" t="inlineStr">
        <is>
          <t>*</t>
        </is>
      </c>
      <c r="AD2002" t="inlineStr">
        <is>
          <t>Assembly Pull</t>
        </is>
      </c>
      <c r="AE2002" t="inlineStr">
        <is>
          <t>C500</t>
        </is>
      </c>
      <c r="AI2002" t="n">
        <v>1</v>
      </c>
      <c r="AK2002" t="n">
        <v>1</v>
      </c>
      <c r="AL2002" t="n">
        <v>10</v>
      </c>
      <c r="AN2002" t="n">
        <v>0</v>
      </c>
      <c r="AO2002" t="n">
        <v>12</v>
      </c>
      <c r="AU2002" t="inlineStr">
        <is>
          <t>None</t>
        </is>
      </c>
      <c r="AV2002" t="inlineStr">
        <is>
          <t>*</t>
        </is>
      </c>
    </row>
    <row r="2003" ht="14.25" customHeight="1" s="152">
      <c r="A2003" t="inlineStr">
        <is>
          <t>SCR</t>
        </is>
      </c>
      <c r="B2003" t="n">
        <v>4</v>
      </c>
      <c r="C2003" t="inlineStr">
        <is>
          <t>A071X329-00</t>
        </is>
      </c>
      <c r="D2003" t="inlineStr">
        <is>
          <t>A071X329</t>
        </is>
      </c>
      <c r="E2003" t="inlineStr">
        <is>
          <t xml:space="preserve">                    Q196100</t>
        </is>
      </c>
      <c r="F2003" t="inlineStr">
        <is>
          <t>Q196100</t>
        </is>
      </c>
      <c r="G2003" t="inlineStr">
        <is>
          <t>PRECIOUS METAL PLATINUM PER PRINT</t>
        </is>
      </c>
      <c r="H2003" t="n">
        <v>1</v>
      </c>
      <c r="I2003" t="inlineStr">
        <is>
          <t>RAW MATERIAL</t>
        </is>
      </c>
      <c r="J2003" t="inlineStr">
        <is>
          <t>Active</t>
        </is>
      </c>
      <c r="L2003" t="n">
        <v>20</v>
      </c>
      <c r="M2003" t="n">
        <v>1</v>
      </c>
      <c r="Q2003" t="inlineStr">
        <is>
          <t>TZ</t>
        </is>
      </c>
      <c r="R2003" t="inlineStr">
        <is>
          <t>Item</t>
        </is>
      </c>
      <c r="S2003" t="n">
        <v>0.00493</v>
      </c>
      <c r="T2003" t="n">
        <v>100</v>
      </c>
      <c r="U2003" t="n">
        <v>1</v>
      </c>
      <c r="V2003" t="n">
        <v>0.00493</v>
      </c>
      <c r="W2003" t="inlineStr">
        <is>
          <t>Date</t>
        </is>
      </c>
      <c r="Z2003" s="153" t="n">
        <v>44720.6445949074</v>
      </c>
      <c r="AB2003" t="inlineStr">
        <is>
          <t>*</t>
        </is>
      </c>
      <c r="AC2003" t="inlineStr">
        <is>
          <t>MPTBR898</t>
        </is>
      </c>
      <c r="AD2003" t="inlineStr">
        <is>
          <t>Assembly Pull</t>
        </is>
      </c>
      <c r="AE2003" t="inlineStr">
        <is>
          <t>PGM</t>
        </is>
      </c>
      <c r="AI2003" t="n">
        <v>0.00493</v>
      </c>
      <c r="AK2003" t="n">
        <v>1</v>
      </c>
      <c r="AL2003" t="n">
        <v>80</v>
      </c>
      <c r="AN2003" t="n">
        <v>0</v>
      </c>
      <c r="AO2003" t="n">
        <v>82</v>
      </c>
      <c r="AU2003" t="inlineStr">
        <is>
          <t>None</t>
        </is>
      </c>
      <c r="AV2003" t="inlineStr">
        <is>
          <t>*</t>
        </is>
      </c>
    </row>
    <row r="2004" ht="14.25" customHeight="1" s="152">
      <c r="A2004" t="inlineStr">
        <is>
          <t>SCR</t>
        </is>
      </c>
      <c r="B2004" t="n">
        <v>3</v>
      </c>
      <c r="C2004" t="inlineStr">
        <is>
          <t>A071X329-00</t>
        </is>
      </c>
      <c r="D2004" t="inlineStr">
        <is>
          <t>A071X329</t>
        </is>
      </c>
      <c r="E2004" t="inlineStr">
        <is>
          <t xml:space="preserve">                A059B859</t>
        </is>
      </c>
      <c r="F2004" t="inlineStr">
        <is>
          <t>A059B859</t>
        </is>
      </c>
      <c r="G2004" t="inlineStr">
        <is>
          <t>EPA17-MAT, SUBSTRATE</t>
        </is>
      </c>
      <c r="H2004" t="n">
        <v>1</v>
      </c>
      <c r="I2004" t="inlineStr">
        <is>
          <t>RAW MATERIAL</t>
        </is>
      </c>
      <c r="J2004" t="inlineStr">
        <is>
          <t>Active</t>
        </is>
      </c>
      <c r="L2004" t="n">
        <v>31</v>
      </c>
      <c r="M2004" t="n">
        <v>1</v>
      </c>
      <c r="Q2004" t="inlineStr">
        <is>
          <t>EA</t>
        </is>
      </c>
      <c r="R2004" t="inlineStr">
        <is>
          <t>Item</t>
        </is>
      </c>
      <c r="S2004" t="n">
        <v>1</v>
      </c>
      <c r="T2004" t="n">
        <v>100</v>
      </c>
      <c r="U2004" t="n">
        <v>1</v>
      </c>
      <c r="V2004" t="n">
        <v>1</v>
      </c>
      <c r="W2004" t="inlineStr">
        <is>
          <t>Date</t>
        </is>
      </c>
      <c r="Z2004" s="153" t="n">
        <v>44720.6445949074</v>
      </c>
      <c r="AB2004" t="inlineStr">
        <is>
          <t>*</t>
        </is>
      </c>
      <c r="AC2004" t="inlineStr">
        <is>
          <t>MPTBR193</t>
        </is>
      </c>
      <c r="AD2004" t="inlineStr">
        <is>
          <t>Assembly Pull</t>
        </is>
      </c>
      <c r="AE2004" t="inlineStr">
        <is>
          <t>C500</t>
        </is>
      </c>
      <c r="AI2004" t="n">
        <v>1</v>
      </c>
      <c r="AK2004" t="n">
        <v>1</v>
      </c>
      <c r="AL2004" t="n">
        <v>5</v>
      </c>
      <c r="AN2004" t="n">
        <v>0</v>
      </c>
      <c r="AO2004" t="n">
        <v>7</v>
      </c>
      <c r="AU2004" t="inlineStr">
        <is>
          <t>None</t>
        </is>
      </c>
      <c r="AV2004" t="inlineStr">
        <is>
          <t>*</t>
        </is>
      </c>
    </row>
    <row r="2005" ht="14.25" customHeight="1" s="152">
      <c r="A2005" t="inlineStr">
        <is>
          <t>SCR</t>
        </is>
      </c>
      <c r="B2005" t="n">
        <v>3</v>
      </c>
      <c r="C2005" t="inlineStr">
        <is>
          <t>A071X329-00</t>
        </is>
      </c>
      <c r="D2005" t="inlineStr">
        <is>
          <t>A071X329</t>
        </is>
      </c>
      <c r="E2005" t="inlineStr">
        <is>
          <t xml:space="preserve">                A044T757</t>
        </is>
      </c>
      <c r="F2005" t="inlineStr">
        <is>
          <t>A044T757</t>
        </is>
      </c>
      <c r="G2005" t="inlineStr">
        <is>
          <t>EPA17-Substrate flow through</t>
        </is>
      </c>
      <c r="H2005" t="n">
        <v>1</v>
      </c>
      <c r="I2005" t="inlineStr">
        <is>
          <t>RAW MATERIAL</t>
        </is>
      </c>
      <c r="J2005" t="inlineStr">
        <is>
          <t>Active</t>
        </is>
      </c>
      <c r="L2005" t="n">
        <v>40</v>
      </c>
      <c r="M2005" t="n">
        <v>1</v>
      </c>
      <c r="Q2005" t="inlineStr">
        <is>
          <t>EA</t>
        </is>
      </c>
      <c r="R2005" t="inlineStr">
        <is>
          <t>Item</t>
        </is>
      </c>
      <c r="S2005" t="n">
        <v>1</v>
      </c>
      <c r="T2005" t="n">
        <v>100</v>
      </c>
      <c r="U2005" t="n">
        <v>1</v>
      </c>
      <c r="V2005" t="n">
        <v>1</v>
      </c>
      <c r="W2005" t="inlineStr">
        <is>
          <t>Date</t>
        </is>
      </c>
      <c r="Z2005" s="153" t="n">
        <v>44720.6445949074</v>
      </c>
      <c r="AB2005" t="inlineStr">
        <is>
          <t>*</t>
        </is>
      </c>
      <c r="AD2005" t="inlineStr">
        <is>
          <t>Assembly Pull</t>
        </is>
      </c>
      <c r="AE2005" t="inlineStr">
        <is>
          <t>C500</t>
        </is>
      </c>
      <c r="AI2005" t="n">
        <v>1</v>
      </c>
      <c r="AK2005" t="n">
        <v>1</v>
      </c>
      <c r="AL2005" t="n">
        <v>10</v>
      </c>
      <c r="AN2005" t="n">
        <v>0</v>
      </c>
      <c r="AO2005" t="n">
        <v>12</v>
      </c>
      <c r="AU2005" t="inlineStr">
        <is>
          <t>None</t>
        </is>
      </c>
      <c r="AV2005" t="inlineStr">
        <is>
          <t>*</t>
        </is>
      </c>
    </row>
    <row r="2006" ht="14.25" customHeight="1" s="152">
      <c r="A2006" t="inlineStr">
        <is>
          <t>SCR</t>
        </is>
      </c>
      <c r="B2006" t="n">
        <v>3</v>
      </c>
      <c r="C2006" t="inlineStr">
        <is>
          <t>A071X329-00</t>
        </is>
      </c>
      <c r="D2006" t="inlineStr">
        <is>
          <t>A071X329</t>
        </is>
      </c>
      <c r="E2006" t="inlineStr">
        <is>
          <t xml:space="preserve">                A059B851</t>
        </is>
      </c>
      <c r="F2006" t="inlineStr">
        <is>
          <t>A059B851</t>
        </is>
      </c>
      <c r="G2006" t="inlineStr">
        <is>
          <t>EPA17-MAT, SUBSTRATE</t>
        </is>
      </c>
      <c r="H2006" t="n">
        <v>1</v>
      </c>
      <c r="I2006" t="inlineStr">
        <is>
          <t>RAW MATERIAL</t>
        </is>
      </c>
      <c r="J2006" t="inlineStr">
        <is>
          <t>Active</t>
        </is>
      </c>
      <c r="L2006" t="n">
        <v>51</v>
      </c>
      <c r="M2006" t="n">
        <v>1</v>
      </c>
      <c r="Q2006" t="inlineStr">
        <is>
          <t>EA</t>
        </is>
      </c>
      <c r="R2006" t="inlineStr">
        <is>
          <t>Item</t>
        </is>
      </c>
      <c r="S2006" t="n">
        <v>1</v>
      </c>
      <c r="T2006" t="n">
        <v>100</v>
      </c>
      <c r="U2006" t="n">
        <v>1</v>
      </c>
      <c r="V2006" t="n">
        <v>1</v>
      </c>
      <c r="W2006" t="inlineStr">
        <is>
          <t>Date</t>
        </is>
      </c>
      <c r="Z2006" s="153" t="n">
        <v>44720.6445949074</v>
      </c>
      <c r="AB2006" t="inlineStr">
        <is>
          <t>*</t>
        </is>
      </c>
      <c r="AC2006" t="inlineStr">
        <is>
          <t>MPTBR193</t>
        </is>
      </c>
      <c r="AD2006" t="inlineStr">
        <is>
          <t>Assembly Pull</t>
        </is>
      </c>
      <c r="AE2006" t="inlineStr">
        <is>
          <t>C500</t>
        </is>
      </c>
      <c r="AI2006" t="n">
        <v>1</v>
      </c>
      <c r="AK2006" t="n">
        <v>1</v>
      </c>
      <c r="AL2006" t="n">
        <v>5</v>
      </c>
      <c r="AN2006" t="n">
        <v>0</v>
      </c>
      <c r="AO2006" t="n">
        <v>7</v>
      </c>
      <c r="AU2006" t="inlineStr">
        <is>
          <t>None</t>
        </is>
      </c>
      <c r="AV2006" t="inlineStr">
        <is>
          <t>*</t>
        </is>
      </c>
    </row>
    <row r="2007" ht="14.25" customHeight="1" s="152">
      <c r="A2007" t="inlineStr">
        <is>
          <t>SCR</t>
        </is>
      </c>
      <c r="B2007" t="n">
        <v>2</v>
      </c>
      <c r="C2007" t="inlineStr">
        <is>
          <t>A071X329-00</t>
        </is>
      </c>
      <c r="D2007" t="inlineStr">
        <is>
          <t>A071X329</t>
        </is>
      </c>
      <c r="E2007" t="inlineStr">
        <is>
          <t xml:space="preserve">            A052F137</t>
        </is>
      </c>
      <c r="F2007" t="inlineStr">
        <is>
          <t>A052F137</t>
        </is>
      </c>
      <c r="G2007" t="inlineStr">
        <is>
          <t>EPA17-HEAT SHIELD-OUTLET</t>
        </is>
      </c>
      <c r="H2007" t="n">
        <v>1</v>
      </c>
      <c r="I2007" t="inlineStr">
        <is>
          <t>RAW MATERIAL</t>
        </is>
      </c>
      <c r="J2007" t="inlineStr">
        <is>
          <t>Active</t>
        </is>
      </c>
      <c r="L2007" t="n">
        <v>30</v>
      </c>
      <c r="M2007" t="n">
        <v>1</v>
      </c>
      <c r="Q2007" t="inlineStr">
        <is>
          <t>EA</t>
        </is>
      </c>
      <c r="R2007" t="inlineStr">
        <is>
          <t>Item</t>
        </is>
      </c>
      <c r="S2007" t="n">
        <v>2</v>
      </c>
      <c r="T2007" t="n">
        <v>100</v>
      </c>
      <c r="U2007" t="n">
        <v>1</v>
      </c>
      <c r="V2007" t="n">
        <v>2</v>
      </c>
      <c r="W2007" t="inlineStr">
        <is>
          <t>Date</t>
        </is>
      </c>
      <c r="Z2007" s="153" t="n">
        <v>44720.6445949074</v>
      </c>
      <c r="AB2007" t="inlineStr">
        <is>
          <t>*</t>
        </is>
      </c>
      <c r="AD2007" t="inlineStr">
        <is>
          <t>Assembly Pull</t>
        </is>
      </c>
      <c r="AE2007" t="inlineStr">
        <is>
          <t>MFRJ KITS</t>
        </is>
      </c>
      <c r="AI2007" t="n">
        <v>2</v>
      </c>
      <c r="AK2007" t="n">
        <v>1</v>
      </c>
      <c r="AL2007" t="n">
        <v>10</v>
      </c>
      <c r="AN2007" t="n">
        <v>0</v>
      </c>
      <c r="AO2007" t="n">
        <v>12</v>
      </c>
      <c r="AU2007" t="inlineStr">
        <is>
          <t>None</t>
        </is>
      </c>
      <c r="AV2007" t="inlineStr">
        <is>
          <t>*</t>
        </is>
      </c>
    </row>
    <row r="2008" ht="14.25" customHeight="1" s="152">
      <c r="A2008" t="inlineStr">
        <is>
          <t>SCR</t>
        </is>
      </c>
      <c r="B2008" t="n">
        <v>2</v>
      </c>
      <c r="C2008" t="inlineStr">
        <is>
          <t>A071X329-00</t>
        </is>
      </c>
      <c r="D2008" t="inlineStr">
        <is>
          <t>A071X329</t>
        </is>
      </c>
      <c r="E2008" t="inlineStr">
        <is>
          <t xml:space="preserve">            A052E026</t>
        </is>
      </c>
      <c r="F2008" t="inlineStr">
        <is>
          <t>A052E026</t>
        </is>
      </c>
      <c r="G2008" t="inlineStr">
        <is>
          <t>EPA17-INSULATION-OUTLET</t>
        </is>
      </c>
      <c r="H2008" t="n">
        <v>1</v>
      </c>
      <c r="I2008" t="inlineStr">
        <is>
          <t>RAW MATERIAL</t>
        </is>
      </c>
      <c r="J2008" t="inlineStr">
        <is>
          <t>Active</t>
        </is>
      </c>
      <c r="L2008" t="n">
        <v>40</v>
      </c>
      <c r="M2008" t="n">
        <v>1</v>
      </c>
      <c r="Q2008" t="inlineStr">
        <is>
          <t>EA</t>
        </is>
      </c>
      <c r="R2008" t="inlineStr">
        <is>
          <t>Item</t>
        </is>
      </c>
      <c r="S2008" t="n">
        <v>2</v>
      </c>
      <c r="T2008" t="n">
        <v>100</v>
      </c>
      <c r="U2008" t="n">
        <v>1</v>
      </c>
      <c r="V2008" t="n">
        <v>2</v>
      </c>
      <c r="W2008" t="inlineStr">
        <is>
          <t>Date</t>
        </is>
      </c>
      <c r="Z2008" s="153" t="n">
        <v>44720.6445949074</v>
      </c>
      <c r="AB2008" t="inlineStr">
        <is>
          <t>*</t>
        </is>
      </c>
      <c r="AD2008" t="inlineStr">
        <is>
          <t>Assembly Pull</t>
        </is>
      </c>
      <c r="AE2008" t="inlineStr">
        <is>
          <t>MFRJ KITS</t>
        </is>
      </c>
      <c r="AI2008" t="n">
        <v>2</v>
      </c>
      <c r="AK2008" t="n">
        <v>1</v>
      </c>
      <c r="AL2008" t="n">
        <v>10</v>
      </c>
      <c r="AN2008" t="n">
        <v>0</v>
      </c>
      <c r="AO2008" t="n">
        <v>12</v>
      </c>
      <c r="AU2008" t="inlineStr">
        <is>
          <t>None</t>
        </is>
      </c>
      <c r="AV2008" t="inlineStr">
        <is>
          <t>*</t>
        </is>
      </c>
    </row>
    <row r="2009" ht="14.25" customHeight="1" s="152">
      <c r="A2009" t="inlineStr">
        <is>
          <t>SCR</t>
        </is>
      </c>
      <c r="B2009" t="n">
        <v>2</v>
      </c>
      <c r="C2009" t="inlineStr">
        <is>
          <t>A071X329-00</t>
        </is>
      </c>
      <c r="D2009" t="inlineStr">
        <is>
          <t>A071X329</t>
        </is>
      </c>
      <c r="E2009" t="inlineStr">
        <is>
          <t xml:space="preserve">            A052E027</t>
        </is>
      </c>
      <c r="F2009" t="inlineStr">
        <is>
          <t>A052E027</t>
        </is>
      </c>
      <c r="G2009" t="inlineStr">
        <is>
          <t>EPA17-INSULATION</t>
        </is>
      </c>
      <c r="H2009" t="n">
        <v>1</v>
      </c>
      <c r="I2009" t="inlineStr">
        <is>
          <t>RAW MATERIAL</t>
        </is>
      </c>
      <c r="J2009" t="inlineStr">
        <is>
          <t>Active</t>
        </is>
      </c>
      <c r="L2009" t="n">
        <v>50</v>
      </c>
      <c r="M2009" t="n">
        <v>1</v>
      </c>
      <c r="Q2009" t="inlineStr">
        <is>
          <t>EA</t>
        </is>
      </c>
      <c r="R2009" t="inlineStr">
        <is>
          <t>Item</t>
        </is>
      </c>
      <c r="S2009" t="n">
        <v>2</v>
      </c>
      <c r="T2009" t="n">
        <v>100</v>
      </c>
      <c r="U2009" t="n">
        <v>1</v>
      </c>
      <c r="V2009" t="n">
        <v>2</v>
      </c>
      <c r="W2009" t="inlineStr">
        <is>
          <t>Date</t>
        </is>
      </c>
      <c r="Z2009" s="153" t="n">
        <v>44720.6445949074</v>
      </c>
      <c r="AB2009" t="inlineStr">
        <is>
          <t>*</t>
        </is>
      </c>
      <c r="AD2009" t="inlineStr">
        <is>
          <t>Assembly Pull</t>
        </is>
      </c>
      <c r="AE2009" t="inlineStr">
        <is>
          <t>MFRJ KITS</t>
        </is>
      </c>
      <c r="AI2009" t="n">
        <v>2</v>
      </c>
      <c r="AK2009" t="n">
        <v>1</v>
      </c>
      <c r="AL2009" t="n">
        <v>10</v>
      </c>
      <c r="AN2009" t="n">
        <v>0</v>
      </c>
      <c r="AO2009" t="n">
        <v>12</v>
      </c>
      <c r="AU2009" t="inlineStr">
        <is>
          <t>None</t>
        </is>
      </c>
      <c r="AV2009" t="inlineStr">
        <is>
          <t>*</t>
        </is>
      </c>
    </row>
    <row r="2010" ht="14.25" customHeight="1" s="152">
      <c r="A2010" t="inlineStr">
        <is>
          <t>SCR</t>
        </is>
      </c>
      <c r="B2010" t="n">
        <v>2</v>
      </c>
      <c r="C2010" t="inlineStr">
        <is>
          <t>A071X329-00</t>
        </is>
      </c>
      <c r="D2010" t="inlineStr">
        <is>
          <t>A071X329</t>
        </is>
      </c>
      <c r="E2010" t="inlineStr">
        <is>
          <t xml:space="preserve">            A052L393</t>
        </is>
      </c>
      <c r="F2010" t="inlineStr">
        <is>
          <t>A052L393</t>
        </is>
      </c>
      <c r="G2010" t="inlineStr">
        <is>
          <t>EPA17-HEAT SHIELD</t>
        </is>
      </c>
      <c r="H2010" t="n">
        <v>1</v>
      </c>
      <c r="I2010" t="inlineStr">
        <is>
          <t>RAW MATERIAL</t>
        </is>
      </c>
      <c r="J2010" t="inlineStr">
        <is>
          <t>Active</t>
        </is>
      </c>
      <c r="L2010" t="n">
        <v>60</v>
      </c>
      <c r="M2010" t="n">
        <v>1</v>
      </c>
      <c r="Q2010" t="inlineStr">
        <is>
          <t>EA</t>
        </is>
      </c>
      <c r="R2010" t="inlineStr">
        <is>
          <t>Item</t>
        </is>
      </c>
      <c r="S2010" t="n">
        <v>1</v>
      </c>
      <c r="T2010" t="n">
        <v>100</v>
      </c>
      <c r="U2010" t="n">
        <v>1</v>
      </c>
      <c r="V2010" t="n">
        <v>1</v>
      </c>
      <c r="W2010" t="inlineStr">
        <is>
          <t>Date</t>
        </is>
      </c>
      <c r="Z2010" s="153" t="n">
        <v>44720.6445949074</v>
      </c>
      <c r="AB2010" t="inlineStr">
        <is>
          <t>*</t>
        </is>
      </c>
      <c r="AD2010" t="inlineStr">
        <is>
          <t>Assembly Pull</t>
        </is>
      </c>
      <c r="AE2010" t="inlineStr">
        <is>
          <t>MFRJ KITS</t>
        </is>
      </c>
      <c r="AI2010" t="n">
        <v>1</v>
      </c>
      <c r="AK2010" t="n">
        <v>1</v>
      </c>
      <c r="AL2010" t="n">
        <v>10</v>
      </c>
      <c r="AN2010" t="n">
        <v>0</v>
      </c>
      <c r="AO2010" t="n">
        <v>12</v>
      </c>
      <c r="AU2010" t="inlineStr">
        <is>
          <t>None</t>
        </is>
      </c>
      <c r="AV2010" t="inlineStr">
        <is>
          <t>*</t>
        </is>
      </c>
    </row>
    <row r="2011" ht="14.25" customHeight="1" s="152">
      <c r="A2011" t="inlineStr">
        <is>
          <t>SCR</t>
        </is>
      </c>
      <c r="B2011" t="n">
        <v>2</v>
      </c>
      <c r="C2011" t="inlineStr">
        <is>
          <t>A071X329-00</t>
        </is>
      </c>
      <c r="D2011" t="inlineStr">
        <is>
          <t>A071X329</t>
        </is>
      </c>
      <c r="E2011" t="inlineStr">
        <is>
          <t xml:space="preserve">            A054W179</t>
        </is>
      </c>
      <c r="F2011" t="inlineStr">
        <is>
          <t>A054W179</t>
        </is>
      </c>
      <c r="G2011" t="inlineStr">
        <is>
          <t>EPA17-HEAT SHIELD</t>
        </is>
      </c>
      <c r="H2011" t="n">
        <v>1</v>
      </c>
      <c r="I2011" t="inlineStr">
        <is>
          <t>RAW MATERIAL</t>
        </is>
      </c>
      <c r="J2011" t="inlineStr">
        <is>
          <t>Active</t>
        </is>
      </c>
      <c r="L2011" t="n">
        <v>70</v>
      </c>
      <c r="M2011" t="n">
        <v>1</v>
      </c>
      <c r="Q2011" t="inlineStr">
        <is>
          <t>EA</t>
        </is>
      </c>
      <c r="R2011" t="inlineStr">
        <is>
          <t>Item</t>
        </is>
      </c>
      <c r="S2011" t="n">
        <v>1</v>
      </c>
      <c r="T2011" t="n">
        <v>100</v>
      </c>
      <c r="U2011" t="n">
        <v>1</v>
      </c>
      <c r="V2011" t="n">
        <v>1</v>
      </c>
      <c r="W2011" t="inlineStr">
        <is>
          <t>Date</t>
        </is>
      </c>
      <c r="Z2011" s="153" t="n">
        <v>44720.6445949074</v>
      </c>
      <c r="AB2011" t="inlineStr">
        <is>
          <t>*</t>
        </is>
      </c>
      <c r="AD2011" t="inlineStr">
        <is>
          <t>Assembly Pull</t>
        </is>
      </c>
      <c r="AE2011" t="inlineStr">
        <is>
          <t>MFRJ KITS</t>
        </is>
      </c>
      <c r="AI2011" t="n">
        <v>1</v>
      </c>
      <c r="AK2011" t="n">
        <v>1</v>
      </c>
      <c r="AL2011" t="n">
        <v>10</v>
      </c>
      <c r="AN2011" t="n">
        <v>0</v>
      </c>
      <c r="AO2011" t="n">
        <v>12</v>
      </c>
      <c r="AU2011" t="inlineStr">
        <is>
          <t>None</t>
        </is>
      </c>
      <c r="AV2011" t="inlineStr">
        <is>
          <t>*</t>
        </is>
      </c>
    </row>
    <row r="2012" ht="14.25" customHeight="1" s="152">
      <c r="A2012" t="inlineStr">
        <is>
          <t>SCR</t>
        </is>
      </c>
      <c r="B2012" t="n">
        <v>2</v>
      </c>
      <c r="C2012" t="inlineStr">
        <is>
          <t>A071X329-00</t>
        </is>
      </c>
      <c r="D2012" t="inlineStr">
        <is>
          <t>A071X329</t>
        </is>
      </c>
      <c r="E2012" t="inlineStr">
        <is>
          <t xml:space="preserve">            A054M807</t>
        </is>
      </c>
      <c r="F2012" t="inlineStr">
        <is>
          <t>A054M807</t>
        </is>
      </c>
      <c r="G2012" t="inlineStr">
        <is>
          <t>EPA17-FLANGED HEAT SHIELD</t>
        </is>
      </c>
      <c r="H2012" t="n">
        <v>1</v>
      </c>
      <c r="I2012" t="inlineStr">
        <is>
          <t>RAW MATERIAL</t>
        </is>
      </c>
      <c r="J2012" t="inlineStr">
        <is>
          <t>Active</t>
        </is>
      </c>
      <c r="L2012" t="n">
        <v>80</v>
      </c>
      <c r="M2012" t="n">
        <v>1</v>
      </c>
      <c r="Q2012" t="inlineStr">
        <is>
          <t>EA</t>
        </is>
      </c>
      <c r="R2012" t="inlineStr">
        <is>
          <t>Item</t>
        </is>
      </c>
      <c r="S2012" t="n">
        <v>1</v>
      </c>
      <c r="T2012" t="n">
        <v>100</v>
      </c>
      <c r="U2012" t="n">
        <v>1</v>
      </c>
      <c r="V2012" t="n">
        <v>1</v>
      </c>
      <c r="W2012" t="inlineStr">
        <is>
          <t>Date</t>
        </is>
      </c>
      <c r="Z2012" s="153" t="n">
        <v>44720.6445949074</v>
      </c>
      <c r="AB2012" t="inlineStr">
        <is>
          <t>*</t>
        </is>
      </c>
      <c r="AD2012" t="inlineStr">
        <is>
          <t>Assembly Pull</t>
        </is>
      </c>
      <c r="AE2012" t="inlineStr">
        <is>
          <t>MFRJ KITS</t>
        </is>
      </c>
      <c r="AI2012" t="n">
        <v>1</v>
      </c>
      <c r="AK2012" t="n">
        <v>1</v>
      </c>
      <c r="AL2012" t="n">
        <v>10</v>
      </c>
      <c r="AN2012" t="n">
        <v>0</v>
      </c>
      <c r="AO2012" t="n">
        <v>12</v>
      </c>
      <c r="AU2012" t="inlineStr">
        <is>
          <t>None</t>
        </is>
      </c>
      <c r="AV2012" t="inlineStr">
        <is>
          <t>*</t>
        </is>
      </c>
    </row>
    <row r="2013" ht="14.25" customHeight="1" s="152">
      <c r="A2013" t="inlineStr">
        <is>
          <t>SCR</t>
        </is>
      </c>
      <c r="B2013" t="n">
        <v>2</v>
      </c>
      <c r="C2013" t="inlineStr">
        <is>
          <t>A071X329-00</t>
        </is>
      </c>
      <c r="D2013" t="inlineStr">
        <is>
          <t>A071X329</t>
        </is>
      </c>
      <c r="E2013" t="inlineStr">
        <is>
          <t xml:space="preserve">            A054M813</t>
        </is>
      </c>
      <c r="F2013" t="inlineStr">
        <is>
          <t>A054M813</t>
        </is>
      </c>
      <c r="G2013" t="inlineStr">
        <is>
          <t>EPA17-HEAT SHIELD</t>
        </is>
      </c>
      <c r="H2013" t="n">
        <v>1</v>
      </c>
      <c r="I2013" t="inlineStr">
        <is>
          <t>RAW MATERIAL</t>
        </is>
      </c>
      <c r="J2013" t="inlineStr">
        <is>
          <t>Active</t>
        </is>
      </c>
      <c r="L2013" t="n">
        <v>90</v>
      </c>
      <c r="M2013" t="n">
        <v>1</v>
      </c>
      <c r="Q2013" t="inlineStr">
        <is>
          <t>EA</t>
        </is>
      </c>
      <c r="R2013" t="inlineStr">
        <is>
          <t>Item</t>
        </is>
      </c>
      <c r="S2013" t="n">
        <v>1</v>
      </c>
      <c r="T2013" t="n">
        <v>100</v>
      </c>
      <c r="U2013" t="n">
        <v>1</v>
      </c>
      <c r="V2013" t="n">
        <v>1</v>
      </c>
      <c r="W2013" t="inlineStr">
        <is>
          <t>Date</t>
        </is>
      </c>
      <c r="Z2013" s="153" t="n">
        <v>44720.6445949074</v>
      </c>
      <c r="AB2013" t="inlineStr">
        <is>
          <t>*</t>
        </is>
      </c>
      <c r="AD2013" t="inlineStr">
        <is>
          <t>Assembly Pull</t>
        </is>
      </c>
      <c r="AE2013" t="inlineStr">
        <is>
          <t>MFRJ KITS</t>
        </is>
      </c>
      <c r="AI2013" t="n">
        <v>1</v>
      </c>
      <c r="AK2013" t="n">
        <v>1</v>
      </c>
      <c r="AL2013" t="n">
        <v>10</v>
      </c>
      <c r="AN2013" t="n">
        <v>0</v>
      </c>
      <c r="AO2013" t="n">
        <v>12</v>
      </c>
      <c r="AU2013" t="inlineStr">
        <is>
          <t>None</t>
        </is>
      </c>
      <c r="AV2013" t="inlineStr">
        <is>
          <t>*</t>
        </is>
      </c>
    </row>
    <row r="2014" ht="14.25" customHeight="1" s="152">
      <c r="A2014" t="inlineStr">
        <is>
          <t>SCR</t>
        </is>
      </c>
      <c r="B2014" t="n">
        <v>2</v>
      </c>
      <c r="C2014" t="inlineStr">
        <is>
          <t>A071X329-00</t>
        </is>
      </c>
      <c r="D2014" t="inlineStr">
        <is>
          <t>A071X329</t>
        </is>
      </c>
      <c r="E2014" t="inlineStr">
        <is>
          <t xml:space="preserve">            A054Z458</t>
        </is>
      </c>
      <c r="F2014" t="inlineStr">
        <is>
          <t>A054Z458</t>
        </is>
      </c>
      <c r="G2014" t="inlineStr">
        <is>
          <t>EPA17-INSULATION</t>
        </is>
      </c>
      <c r="H2014" t="n">
        <v>1</v>
      </c>
      <c r="I2014" t="inlineStr">
        <is>
          <t>RAW MATERIAL</t>
        </is>
      </c>
      <c r="J2014" t="inlineStr">
        <is>
          <t>Active</t>
        </is>
      </c>
      <c r="L2014" t="n">
        <v>100</v>
      </c>
      <c r="M2014" t="n">
        <v>1</v>
      </c>
      <c r="Q2014" t="inlineStr">
        <is>
          <t>EA</t>
        </is>
      </c>
      <c r="R2014" t="inlineStr">
        <is>
          <t>Item</t>
        </is>
      </c>
      <c r="S2014" t="n">
        <v>1</v>
      </c>
      <c r="T2014" t="n">
        <v>100</v>
      </c>
      <c r="U2014" t="n">
        <v>1</v>
      </c>
      <c r="V2014" t="n">
        <v>1</v>
      </c>
      <c r="W2014" t="inlineStr">
        <is>
          <t>Date</t>
        </is>
      </c>
      <c r="Z2014" s="153" t="n">
        <v>44720.6445949074</v>
      </c>
      <c r="AB2014" t="inlineStr">
        <is>
          <t>*</t>
        </is>
      </c>
      <c r="AD2014" t="inlineStr">
        <is>
          <t>Assembly Pull</t>
        </is>
      </c>
      <c r="AE2014" t="inlineStr">
        <is>
          <t>MFRJ KITS</t>
        </is>
      </c>
      <c r="AI2014" t="n">
        <v>1</v>
      </c>
      <c r="AK2014" t="n">
        <v>1</v>
      </c>
      <c r="AL2014" t="n">
        <v>10</v>
      </c>
      <c r="AN2014" t="n">
        <v>0</v>
      </c>
      <c r="AO2014" t="n">
        <v>12</v>
      </c>
      <c r="AU2014" t="inlineStr">
        <is>
          <t>None</t>
        </is>
      </c>
      <c r="AV2014" t="inlineStr">
        <is>
          <t>*</t>
        </is>
      </c>
    </row>
    <row r="2015" ht="14.25" customHeight="1" s="152">
      <c r="A2015" t="inlineStr">
        <is>
          <t>SCR</t>
        </is>
      </c>
      <c r="B2015" t="n">
        <v>2</v>
      </c>
      <c r="C2015" t="inlineStr">
        <is>
          <t>A071X329-00</t>
        </is>
      </c>
      <c r="D2015" t="inlineStr">
        <is>
          <t>A071X329</t>
        </is>
      </c>
      <c r="E2015" t="inlineStr">
        <is>
          <t xml:space="preserve">            A057C683</t>
        </is>
      </c>
      <c r="F2015" t="inlineStr">
        <is>
          <t>A057C683</t>
        </is>
      </c>
      <c r="G2015" t="inlineStr">
        <is>
          <t>EPA17-INSULATION</t>
        </is>
      </c>
      <c r="H2015" t="n">
        <v>1</v>
      </c>
      <c r="I2015" t="inlineStr">
        <is>
          <t>RAW MATERIAL</t>
        </is>
      </c>
      <c r="J2015" t="inlineStr">
        <is>
          <t>Active</t>
        </is>
      </c>
      <c r="L2015" t="n">
        <v>110</v>
      </c>
      <c r="M2015" t="n">
        <v>1</v>
      </c>
      <c r="Q2015" t="inlineStr">
        <is>
          <t>EA</t>
        </is>
      </c>
      <c r="R2015" t="inlineStr">
        <is>
          <t>Item</t>
        </is>
      </c>
      <c r="S2015" t="n">
        <v>1</v>
      </c>
      <c r="T2015" t="n">
        <v>100</v>
      </c>
      <c r="U2015" t="n">
        <v>1</v>
      </c>
      <c r="V2015" t="n">
        <v>1</v>
      </c>
      <c r="W2015" t="inlineStr">
        <is>
          <t>Date</t>
        </is>
      </c>
      <c r="Z2015" s="153" t="n">
        <v>44720.6445949074</v>
      </c>
      <c r="AB2015" t="inlineStr">
        <is>
          <t>*</t>
        </is>
      </c>
      <c r="AD2015" t="inlineStr">
        <is>
          <t>Assembly Pull</t>
        </is>
      </c>
      <c r="AE2015" t="inlineStr">
        <is>
          <t>MFRJ KITS</t>
        </is>
      </c>
      <c r="AI2015" t="n">
        <v>1</v>
      </c>
      <c r="AK2015" t="n">
        <v>1</v>
      </c>
      <c r="AL2015" t="n">
        <v>10</v>
      </c>
      <c r="AN2015" t="n">
        <v>0</v>
      </c>
      <c r="AO2015" t="n">
        <v>12</v>
      </c>
      <c r="AU2015" t="inlineStr">
        <is>
          <t>None</t>
        </is>
      </c>
      <c r="AV2015" t="inlineStr">
        <is>
          <t>*</t>
        </is>
      </c>
    </row>
    <row r="2016" ht="14.25" customHeight="1" s="152">
      <c r="A2016" t="inlineStr">
        <is>
          <t>SCR</t>
        </is>
      </c>
      <c r="B2016" t="n">
        <v>2</v>
      </c>
      <c r="C2016" t="inlineStr">
        <is>
          <t>A071X329-00</t>
        </is>
      </c>
      <c r="D2016" t="inlineStr">
        <is>
          <t>A071X329</t>
        </is>
      </c>
      <c r="E2016" t="inlineStr">
        <is>
          <t xml:space="preserve">            A057C680</t>
        </is>
      </c>
      <c r="F2016" t="inlineStr">
        <is>
          <t>A057C680</t>
        </is>
      </c>
      <c r="G2016" t="inlineStr">
        <is>
          <t>EPA17-INSULATION</t>
        </is>
      </c>
      <c r="H2016" t="n">
        <v>1</v>
      </c>
      <c r="I2016" t="inlineStr">
        <is>
          <t>RAW MATERIAL</t>
        </is>
      </c>
      <c r="J2016" t="inlineStr">
        <is>
          <t>Active</t>
        </is>
      </c>
      <c r="L2016" t="n">
        <v>120</v>
      </c>
      <c r="M2016" t="n">
        <v>1</v>
      </c>
      <c r="Q2016" t="inlineStr">
        <is>
          <t>EA</t>
        </is>
      </c>
      <c r="R2016" t="inlineStr">
        <is>
          <t>Item</t>
        </is>
      </c>
      <c r="S2016" t="n">
        <v>1</v>
      </c>
      <c r="T2016" t="n">
        <v>100</v>
      </c>
      <c r="U2016" t="n">
        <v>1</v>
      </c>
      <c r="V2016" t="n">
        <v>1</v>
      </c>
      <c r="W2016" t="inlineStr">
        <is>
          <t>Date</t>
        </is>
      </c>
      <c r="Z2016" s="153" t="n">
        <v>44720.6445949074</v>
      </c>
      <c r="AB2016" t="inlineStr">
        <is>
          <t>*</t>
        </is>
      </c>
      <c r="AD2016" t="inlineStr">
        <is>
          <t>Assembly Pull</t>
        </is>
      </c>
      <c r="AE2016" t="inlineStr">
        <is>
          <t>MFRJ KITS</t>
        </is>
      </c>
      <c r="AI2016" t="n">
        <v>1</v>
      </c>
      <c r="AK2016" t="n">
        <v>1</v>
      </c>
      <c r="AL2016" t="n">
        <v>10</v>
      </c>
      <c r="AN2016" t="n">
        <v>0</v>
      </c>
      <c r="AO2016" t="n">
        <v>12</v>
      </c>
      <c r="AU2016" t="inlineStr">
        <is>
          <t>None</t>
        </is>
      </c>
      <c r="AV2016" t="inlineStr">
        <is>
          <t>*</t>
        </is>
      </c>
    </row>
    <row r="2017" ht="14.25" customHeight="1" s="152">
      <c r="A2017" t="inlineStr">
        <is>
          <t>SCR</t>
        </is>
      </c>
      <c r="B2017" t="n">
        <v>2</v>
      </c>
      <c r="C2017" t="inlineStr">
        <is>
          <t>A071X329-00</t>
        </is>
      </c>
      <c r="D2017" t="inlineStr">
        <is>
          <t>A071X329</t>
        </is>
      </c>
      <c r="E2017" t="inlineStr">
        <is>
          <t xml:space="preserve">            A054A424</t>
        </is>
      </c>
      <c r="F2017" t="inlineStr">
        <is>
          <t>A054A424</t>
        </is>
      </c>
      <c r="G2017" t="inlineStr">
        <is>
          <t>EPA17-FLANGED HEAT SHIELD</t>
        </is>
      </c>
      <c r="H2017" t="n">
        <v>1</v>
      </c>
      <c r="I2017" t="inlineStr">
        <is>
          <t>RAW MATERIAL</t>
        </is>
      </c>
      <c r="J2017" t="inlineStr">
        <is>
          <t>Active</t>
        </is>
      </c>
      <c r="L2017" t="n">
        <v>130</v>
      </c>
      <c r="M2017" t="n">
        <v>1</v>
      </c>
      <c r="Q2017" t="inlineStr">
        <is>
          <t>EA</t>
        </is>
      </c>
      <c r="R2017" t="inlineStr">
        <is>
          <t>Item</t>
        </is>
      </c>
      <c r="S2017" t="n">
        <v>1</v>
      </c>
      <c r="T2017" t="n">
        <v>100</v>
      </c>
      <c r="U2017" t="n">
        <v>1</v>
      </c>
      <c r="V2017" t="n">
        <v>1</v>
      </c>
      <c r="W2017" t="inlineStr">
        <is>
          <t>Date</t>
        </is>
      </c>
      <c r="Z2017" s="153" t="n">
        <v>44720.6445949074</v>
      </c>
      <c r="AB2017" t="inlineStr">
        <is>
          <t>*</t>
        </is>
      </c>
      <c r="AD2017" t="inlineStr">
        <is>
          <t>Assembly Pull</t>
        </is>
      </c>
      <c r="AE2017" t="inlineStr">
        <is>
          <t>MFRJ KITS</t>
        </is>
      </c>
      <c r="AI2017" t="n">
        <v>1</v>
      </c>
      <c r="AK2017" t="n">
        <v>1</v>
      </c>
      <c r="AL2017" t="n">
        <v>10</v>
      </c>
      <c r="AN2017" t="n">
        <v>0</v>
      </c>
      <c r="AO2017" t="n">
        <v>12</v>
      </c>
      <c r="AU2017" t="inlineStr">
        <is>
          <t>None</t>
        </is>
      </c>
      <c r="AV2017" t="inlineStr">
        <is>
          <t>*</t>
        </is>
      </c>
    </row>
    <row r="2018" ht="14.25" customHeight="1" s="152">
      <c r="A2018" t="inlineStr">
        <is>
          <t>SCR</t>
        </is>
      </c>
      <c r="B2018" t="n">
        <v>2</v>
      </c>
      <c r="C2018" t="inlineStr">
        <is>
          <t>A071X329-00</t>
        </is>
      </c>
      <c r="D2018" t="inlineStr">
        <is>
          <t>A071X329</t>
        </is>
      </c>
      <c r="E2018" t="inlineStr">
        <is>
          <t xml:space="preserve">            A052F373</t>
        </is>
      </c>
      <c r="F2018" t="inlineStr">
        <is>
          <t>A052F373</t>
        </is>
      </c>
      <c r="G2018" t="inlineStr">
        <is>
          <t>(BULK) EPA17-PIPE PLUG-OUTLET</t>
        </is>
      </c>
      <c r="H2018" t="n">
        <v>1</v>
      </c>
      <c r="I2018" t="inlineStr">
        <is>
          <t>RAW MATERIAL</t>
        </is>
      </c>
      <c r="J2018" t="inlineStr">
        <is>
          <t>Active</t>
        </is>
      </c>
      <c r="L2018" t="n">
        <v>140</v>
      </c>
      <c r="M2018" t="n">
        <v>1</v>
      </c>
      <c r="Q2018" t="inlineStr">
        <is>
          <t>EA</t>
        </is>
      </c>
      <c r="R2018" t="inlineStr">
        <is>
          <t>Item</t>
        </is>
      </c>
      <c r="S2018" t="n">
        <v>3</v>
      </c>
      <c r="T2018" t="n">
        <v>100</v>
      </c>
      <c r="U2018" t="n">
        <v>1</v>
      </c>
      <c r="V2018" t="n">
        <v>3</v>
      </c>
      <c r="W2018" t="inlineStr">
        <is>
          <t>Date</t>
        </is>
      </c>
      <c r="Z2018" s="153" t="n">
        <v>44720.6445949074</v>
      </c>
      <c r="AB2018" t="inlineStr">
        <is>
          <t>*</t>
        </is>
      </c>
      <c r="AD2018" t="inlineStr">
        <is>
          <t>Bulk</t>
        </is>
      </c>
      <c r="AI2018" t="n">
        <v>3</v>
      </c>
      <c r="AK2018" t="n">
        <v>1</v>
      </c>
      <c r="AL2018" t="n">
        <v>10</v>
      </c>
      <c r="AN2018" t="n">
        <v>0</v>
      </c>
      <c r="AO2018" t="n">
        <v>12</v>
      </c>
      <c r="AU2018" t="inlineStr">
        <is>
          <t>None</t>
        </is>
      </c>
      <c r="AV2018" t="inlineStr">
        <is>
          <t>*</t>
        </is>
      </c>
    </row>
    <row r="2019" ht="14.25" customHeight="1" s="152">
      <c r="A2019" t="inlineStr">
        <is>
          <t>SCR</t>
        </is>
      </c>
      <c r="B2019" t="n">
        <v>1</v>
      </c>
      <c r="C2019" t="inlineStr">
        <is>
          <t>A071X450-00</t>
        </is>
      </c>
      <c r="D2019" t="inlineStr">
        <is>
          <t>A071X450</t>
        </is>
      </c>
      <c r="E2019" t="inlineStr">
        <is>
          <t xml:space="preserve">    -  A071X450P</t>
        </is>
      </c>
      <c r="F2019" t="inlineStr">
        <is>
          <t>A071X450</t>
        </is>
      </c>
      <c r="G2019" t="inlineStr">
        <is>
          <t>GHG21-OUTLET MODULE-SO</t>
        </is>
      </c>
      <c r="H2019" t="n">
        <v>1</v>
      </c>
      <c r="I2019" t="inlineStr">
        <is>
          <t>PHANTOM</t>
        </is>
      </c>
      <c r="J2019" t="inlineStr">
        <is>
          <t>PHANTOM</t>
        </is>
      </c>
      <c r="L2019" t="n">
        <v>10</v>
      </c>
      <c r="M2019" t="n">
        <v>1</v>
      </c>
      <c r="Q2019" t="inlineStr">
        <is>
          <t>EA</t>
        </is>
      </c>
      <c r="R2019" t="inlineStr">
        <is>
          <t>Item</t>
        </is>
      </c>
      <c r="S2019" t="n">
        <v>1</v>
      </c>
      <c r="T2019" t="n">
        <v>100</v>
      </c>
      <c r="U2019" t="n">
        <v>1</v>
      </c>
      <c r="V2019" t="n">
        <v>1</v>
      </c>
      <c r="W2019" t="inlineStr">
        <is>
          <t>Date</t>
        </is>
      </c>
      <c r="Z2019" s="153" t="n">
        <v>44720.69978009259</v>
      </c>
      <c r="AB2019" t="inlineStr">
        <is>
          <t>*</t>
        </is>
      </c>
      <c r="AD2019" t="inlineStr">
        <is>
          <t>Phantom</t>
        </is>
      </c>
      <c r="AI2019" t="n">
        <v>1</v>
      </c>
      <c r="AK2019" t="n">
        <v>1</v>
      </c>
      <c r="AL2019" t="n">
        <v>0</v>
      </c>
      <c r="AN2019" t="n">
        <v>2</v>
      </c>
      <c r="AO2019" t="n">
        <v>83</v>
      </c>
      <c r="AU2019" t="inlineStr">
        <is>
          <t>None</t>
        </is>
      </c>
    </row>
    <row r="2020" ht="14.25" customHeight="1" s="152">
      <c r="A2020" t="inlineStr">
        <is>
          <t>SCR</t>
        </is>
      </c>
      <c r="B2020" t="n">
        <v>2</v>
      </c>
      <c r="C2020" t="inlineStr">
        <is>
          <t>A071X450-00</t>
        </is>
      </c>
      <c r="D2020" t="inlineStr">
        <is>
          <t>A071X450</t>
        </is>
      </c>
      <c r="E2020" t="inlineStr">
        <is>
          <t xml:space="preserve">        -  E17-MR-SOT</t>
        </is>
      </c>
      <c r="F2020" t="inlineStr">
        <is>
          <t>E17</t>
        </is>
      </c>
      <c r="G2020" t="inlineStr">
        <is>
          <t>EPA17-OUTLET SUBASSY-MR-SIDE OUT-TORCA</t>
        </is>
      </c>
      <c r="H2020" t="n">
        <v>1</v>
      </c>
      <c r="I2020" t="inlineStr">
        <is>
          <t>SUB ASSEMBLY</t>
        </is>
      </c>
      <c r="J2020" t="inlineStr">
        <is>
          <t>Active</t>
        </is>
      </c>
      <c r="L2020" t="n">
        <v>10</v>
      </c>
      <c r="M2020" t="n">
        <v>1</v>
      </c>
      <c r="Q2020" t="inlineStr">
        <is>
          <t>EA</t>
        </is>
      </c>
      <c r="R2020" t="inlineStr">
        <is>
          <t>Item</t>
        </is>
      </c>
      <c r="S2020" t="n">
        <v>1</v>
      </c>
      <c r="T2020" t="n">
        <v>100</v>
      </c>
      <c r="U2020" t="n">
        <v>1</v>
      </c>
      <c r="V2020" t="n">
        <v>1</v>
      </c>
      <c r="W2020" t="inlineStr">
        <is>
          <t>Date</t>
        </is>
      </c>
      <c r="Z2020" s="153" t="n">
        <v>44720.69978009259</v>
      </c>
      <c r="AB2020" t="inlineStr">
        <is>
          <t>*</t>
        </is>
      </c>
      <c r="AD2020" t="inlineStr">
        <is>
          <t>Assembly Pull</t>
        </is>
      </c>
      <c r="AE2020" t="inlineStr">
        <is>
          <t>LSSMSMOD</t>
        </is>
      </c>
      <c r="AI2020" t="n">
        <v>1</v>
      </c>
      <c r="AK2020" t="n">
        <v>1</v>
      </c>
      <c r="AL2020" t="n">
        <v>1.00104166666667</v>
      </c>
      <c r="AN2020" t="n">
        <v>1.00104166666667</v>
      </c>
      <c r="AO2020" t="n">
        <v>13.0010416666666</v>
      </c>
      <c r="AU2020" t="inlineStr">
        <is>
          <t>None</t>
        </is>
      </c>
      <c r="AV2020" t="inlineStr">
        <is>
          <t>*</t>
        </is>
      </c>
    </row>
    <row r="2021" ht="14.25" customHeight="1" s="152">
      <c r="A2021" t="inlineStr">
        <is>
          <t>SCR</t>
        </is>
      </c>
      <c r="B2021" t="n">
        <v>3</v>
      </c>
      <c r="C2021" t="inlineStr">
        <is>
          <t>A071X450-00</t>
        </is>
      </c>
      <c r="D2021" t="inlineStr">
        <is>
          <t>A071X450</t>
        </is>
      </c>
      <c r="E2021" t="inlineStr">
        <is>
          <t xml:space="preserve">                A054H712</t>
        </is>
      </c>
      <c r="F2021" t="inlineStr">
        <is>
          <t>A054H712</t>
        </is>
      </c>
      <c r="G2021" t="inlineStr">
        <is>
          <t>EPA17-PLATE, FLANGED</t>
        </is>
      </c>
      <c r="H2021" t="n">
        <v>1</v>
      </c>
      <c r="I2021" t="inlineStr">
        <is>
          <t>RAW MATERIAL</t>
        </is>
      </c>
      <c r="J2021" t="inlineStr">
        <is>
          <t>Active</t>
        </is>
      </c>
      <c r="L2021" t="n">
        <v>10</v>
      </c>
      <c r="M2021" t="n">
        <v>1</v>
      </c>
      <c r="Q2021" t="inlineStr">
        <is>
          <t>EA</t>
        </is>
      </c>
      <c r="R2021" t="inlineStr">
        <is>
          <t>Item</t>
        </is>
      </c>
      <c r="S2021" t="n">
        <v>1</v>
      </c>
      <c r="T2021" t="n">
        <v>100</v>
      </c>
      <c r="U2021" t="n">
        <v>1</v>
      </c>
      <c r="V2021" t="n">
        <v>1</v>
      </c>
      <c r="W2021" t="inlineStr">
        <is>
          <t>Date</t>
        </is>
      </c>
      <c r="Z2021" s="153" t="n">
        <v>44720.69978009259</v>
      </c>
      <c r="AB2021" t="inlineStr">
        <is>
          <t>*</t>
        </is>
      </c>
      <c r="AD2021" t="inlineStr">
        <is>
          <t>Assembly Pull</t>
        </is>
      </c>
      <c r="AE2021" t="inlineStr">
        <is>
          <t>AOU</t>
        </is>
      </c>
      <c r="AI2021" t="n">
        <v>1</v>
      </c>
      <c r="AK2021" t="n">
        <v>1</v>
      </c>
      <c r="AL2021" t="n">
        <v>10</v>
      </c>
      <c r="AN2021" t="n">
        <v>0</v>
      </c>
      <c r="AO2021" t="n">
        <v>12</v>
      </c>
      <c r="AU2021" t="inlineStr">
        <is>
          <t>None</t>
        </is>
      </c>
      <c r="AV2021" t="inlineStr">
        <is>
          <t>*</t>
        </is>
      </c>
    </row>
    <row r="2022" ht="14.25" customHeight="1" s="152">
      <c r="A2022" t="inlineStr">
        <is>
          <t>SCR</t>
        </is>
      </c>
      <c r="B2022" t="n">
        <v>3</v>
      </c>
      <c r="C2022" t="inlineStr">
        <is>
          <t>A071X450-00</t>
        </is>
      </c>
      <c r="D2022" t="inlineStr">
        <is>
          <t>A071X450</t>
        </is>
      </c>
      <c r="E2022" t="inlineStr">
        <is>
          <t xml:space="preserve">                A054H713</t>
        </is>
      </c>
      <c r="F2022" t="inlineStr">
        <is>
          <t>A054H713</t>
        </is>
      </c>
      <c r="G2022" t="inlineStr">
        <is>
          <t>EPA17-PLATE, FLANGED</t>
        </is>
      </c>
      <c r="H2022" t="n">
        <v>1</v>
      </c>
      <c r="I2022" t="inlineStr">
        <is>
          <t>RAW MATERIAL</t>
        </is>
      </c>
      <c r="J2022" t="inlineStr">
        <is>
          <t>Active</t>
        </is>
      </c>
      <c r="L2022" t="n">
        <v>20</v>
      </c>
      <c r="M2022" t="n">
        <v>1</v>
      </c>
      <c r="Q2022" t="inlineStr">
        <is>
          <t>EA</t>
        </is>
      </c>
      <c r="R2022" t="inlineStr">
        <is>
          <t>Item</t>
        </is>
      </c>
      <c r="S2022" t="n">
        <v>1</v>
      </c>
      <c r="T2022" t="n">
        <v>100</v>
      </c>
      <c r="U2022" t="n">
        <v>1</v>
      </c>
      <c r="V2022" t="n">
        <v>1</v>
      </c>
      <c r="W2022" t="inlineStr">
        <is>
          <t>Date</t>
        </is>
      </c>
      <c r="Z2022" s="153" t="n">
        <v>44720.69978009259</v>
      </c>
      <c r="AB2022" t="inlineStr">
        <is>
          <t>*</t>
        </is>
      </c>
      <c r="AC2022" t="inlineStr">
        <is>
          <t>MPT833251</t>
        </is>
      </c>
      <c r="AD2022" t="inlineStr">
        <is>
          <t>Assembly Pull</t>
        </is>
      </c>
      <c r="AE2022" t="inlineStr">
        <is>
          <t>MFRJ KITS</t>
        </is>
      </c>
      <c r="AI2022" t="n">
        <v>1</v>
      </c>
      <c r="AK2022" t="n">
        <v>1</v>
      </c>
      <c r="AL2022" t="n">
        <v>10</v>
      </c>
      <c r="AN2022" t="n">
        <v>0</v>
      </c>
      <c r="AO2022" t="n">
        <v>12</v>
      </c>
      <c r="AU2022" t="inlineStr">
        <is>
          <t>None</t>
        </is>
      </c>
      <c r="AV2022" t="inlineStr">
        <is>
          <t>*</t>
        </is>
      </c>
    </row>
    <row r="2023" ht="14.25" customHeight="1" s="152">
      <c r="A2023" t="inlineStr">
        <is>
          <t>SCR</t>
        </is>
      </c>
      <c r="B2023" t="n">
        <v>3</v>
      </c>
      <c r="C2023" t="inlineStr">
        <is>
          <t>A071X450-00</t>
        </is>
      </c>
      <c r="D2023" t="inlineStr">
        <is>
          <t>A071X450</t>
        </is>
      </c>
      <c r="E2023" t="inlineStr">
        <is>
          <t xml:space="preserve">                A054R839</t>
        </is>
      </c>
      <c r="F2023" t="inlineStr">
        <is>
          <t>A054R839</t>
        </is>
      </c>
      <c r="G2023" t="inlineStr">
        <is>
          <t>EPA17-PIPE COUPLING-OUTLET</t>
        </is>
      </c>
      <c r="H2023" t="n">
        <v>1</v>
      </c>
      <c r="I2023" t="inlineStr">
        <is>
          <t>RAW MATERIAL</t>
        </is>
      </c>
      <c r="J2023" t="inlineStr">
        <is>
          <t>Active</t>
        </is>
      </c>
      <c r="L2023" t="n">
        <v>30</v>
      </c>
      <c r="M2023" t="n">
        <v>1</v>
      </c>
      <c r="Q2023" t="inlineStr">
        <is>
          <t>EA</t>
        </is>
      </c>
      <c r="R2023" t="inlineStr">
        <is>
          <t>Item</t>
        </is>
      </c>
      <c r="S2023" t="n">
        <v>4</v>
      </c>
      <c r="T2023" t="n">
        <v>100</v>
      </c>
      <c r="U2023" t="n">
        <v>1</v>
      </c>
      <c r="V2023" t="n">
        <v>4</v>
      </c>
      <c r="W2023" t="inlineStr">
        <is>
          <t>Date</t>
        </is>
      </c>
      <c r="Z2023" s="153" t="n">
        <v>44720.69978009259</v>
      </c>
      <c r="AB2023" t="inlineStr">
        <is>
          <t>*</t>
        </is>
      </c>
      <c r="AD2023" t="inlineStr">
        <is>
          <t>Assembly Pull</t>
        </is>
      </c>
      <c r="AE2023" t="inlineStr">
        <is>
          <t>MFRJ KITS</t>
        </is>
      </c>
      <c r="AI2023" t="n">
        <v>4</v>
      </c>
      <c r="AK2023" t="n">
        <v>1</v>
      </c>
      <c r="AL2023" t="n">
        <v>10</v>
      </c>
      <c r="AN2023" t="n">
        <v>0</v>
      </c>
      <c r="AO2023" t="n">
        <v>12</v>
      </c>
      <c r="AU2023" t="inlineStr">
        <is>
          <t>None</t>
        </is>
      </c>
      <c r="AV2023" t="inlineStr">
        <is>
          <t>*</t>
        </is>
      </c>
    </row>
    <row r="2024" ht="14.25" customHeight="1" s="152">
      <c r="A2024" t="inlineStr">
        <is>
          <t>SCR</t>
        </is>
      </c>
      <c r="B2024" t="n">
        <v>3</v>
      </c>
      <c r="C2024" t="inlineStr">
        <is>
          <t>A071X450-00</t>
        </is>
      </c>
      <c r="D2024" t="inlineStr">
        <is>
          <t>A071X450</t>
        </is>
      </c>
      <c r="E2024" t="inlineStr">
        <is>
          <t xml:space="preserve">                A057D427</t>
        </is>
      </c>
      <c r="F2024" t="inlineStr">
        <is>
          <t>A057D427</t>
        </is>
      </c>
      <c r="G2024" t="inlineStr">
        <is>
          <t>EPA17-TUBE MODULE</t>
        </is>
      </c>
      <c r="H2024" t="n">
        <v>1</v>
      </c>
      <c r="I2024" t="inlineStr">
        <is>
          <t>RAW MATERIAL</t>
        </is>
      </c>
      <c r="J2024" t="inlineStr">
        <is>
          <t>Active</t>
        </is>
      </c>
      <c r="L2024" t="n">
        <v>41</v>
      </c>
      <c r="M2024" t="n">
        <v>1</v>
      </c>
      <c r="Q2024" t="inlineStr">
        <is>
          <t>EA</t>
        </is>
      </c>
      <c r="R2024" t="inlineStr">
        <is>
          <t>Item</t>
        </is>
      </c>
      <c r="S2024" t="n">
        <v>1</v>
      </c>
      <c r="T2024" t="n">
        <v>100</v>
      </c>
      <c r="U2024" t="n">
        <v>1</v>
      </c>
      <c r="V2024" t="n">
        <v>1</v>
      </c>
      <c r="W2024" t="inlineStr">
        <is>
          <t>Date</t>
        </is>
      </c>
      <c r="Z2024" s="153" t="n">
        <v>44720.69978009259</v>
      </c>
      <c r="AB2024" t="inlineStr">
        <is>
          <t>*</t>
        </is>
      </c>
      <c r="AC2024" t="inlineStr">
        <is>
          <t>MPT833251</t>
        </is>
      </c>
      <c r="AD2024" t="inlineStr">
        <is>
          <t>Assembly Pull</t>
        </is>
      </c>
      <c r="AE2024" t="inlineStr">
        <is>
          <t>MFRJ KITS</t>
        </is>
      </c>
      <c r="AI2024" t="n">
        <v>1</v>
      </c>
      <c r="AK2024" t="n">
        <v>1</v>
      </c>
      <c r="AL2024" t="n">
        <v>10</v>
      </c>
      <c r="AN2024" t="n">
        <v>0</v>
      </c>
      <c r="AO2024" t="n">
        <v>12</v>
      </c>
      <c r="AU2024" t="inlineStr">
        <is>
          <t>None</t>
        </is>
      </c>
      <c r="AV2024" t="inlineStr">
        <is>
          <t>*</t>
        </is>
      </c>
    </row>
    <row r="2025" ht="14.25" customHeight="1" s="152">
      <c r="A2025" t="inlineStr">
        <is>
          <t>SCR</t>
        </is>
      </c>
      <c r="B2025" t="n">
        <v>2</v>
      </c>
      <c r="C2025" t="inlineStr">
        <is>
          <t>A071X450-00</t>
        </is>
      </c>
      <c r="D2025" t="inlineStr">
        <is>
          <t>A071X450</t>
        </is>
      </c>
      <c r="E2025" t="inlineStr">
        <is>
          <t xml:space="preserve">        -  A054V487</t>
        </is>
      </c>
      <c r="F2025" t="inlineStr">
        <is>
          <t>A054V487</t>
        </is>
      </c>
      <c r="G2025" t="inlineStr">
        <is>
          <t>EPA17-SCR CAT MODULE-SUB ASSY</t>
        </is>
      </c>
      <c r="H2025" t="n">
        <v>1</v>
      </c>
      <c r="I2025" t="inlineStr">
        <is>
          <t>SUB ASSEMBLY</t>
        </is>
      </c>
      <c r="J2025" t="inlineStr">
        <is>
          <t>Active</t>
        </is>
      </c>
      <c r="L2025" t="n">
        <v>20</v>
      </c>
      <c r="M2025" t="n">
        <v>1</v>
      </c>
      <c r="Q2025" t="inlineStr">
        <is>
          <t>EA</t>
        </is>
      </c>
      <c r="R2025" t="inlineStr">
        <is>
          <t>Item</t>
        </is>
      </c>
      <c r="S2025" t="n">
        <v>1</v>
      </c>
      <c r="T2025" t="n">
        <v>100</v>
      </c>
      <c r="U2025" t="n">
        <v>1</v>
      </c>
      <c r="V2025" t="n">
        <v>1</v>
      </c>
      <c r="W2025" t="inlineStr">
        <is>
          <t>Date</t>
        </is>
      </c>
      <c r="Z2025" s="153" t="n">
        <v>44720.69978009259</v>
      </c>
      <c r="AB2025" t="inlineStr">
        <is>
          <t>*</t>
        </is>
      </c>
      <c r="AD2025" t="inlineStr">
        <is>
          <t>Assembly Pull</t>
        </is>
      </c>
      <c r="AE2025" t="inlineStr">
        <is>
          <t>M1200</t>
        </is>
      </c>
      <c r="AI2025" t="n">
        <v>1</v>
      </c>
      <c r="AK2025" t="n">
        <v>1</v>
      </c>
      <c r="AL2025" t="n">
        <v>1</v>
      </c>
      <c r="AN2025" t="n">
        <v>2</v>
      </c>
      <c r="AO2025" t="n">
        <v>83</v>
      </c>
      <c r="AU2025" t="inlineStr">
        <is>
          <t>None</t>
        </is>
      </c>
      <c r="AV2025" t="inlineStr">
        <is>
          <t>*</t>
        </is>
      </c>
    </row>
    <row r="2026" ht="14.25" customHeight="1" s="152">
      <c r="A2026" t="inlineStr">
        <is>
          <t>SCR</t>
        </is>
      </c>
      <c r="B2026" t="n">
        <v>3</v>
      </c>
      <c r="C2026" t="inlineStr">
        <is>
          <t>A071X450-00</t>
        </is>
      </c>
      <c r="D2026" t="inlineStr">
        <is>
          <t>A071X450</t>
        </is>
      </c>
      <c r="E2026" t="inlineStr">
        <is>
          <t xml:space="preserve">            -  A052F398</t>
        </is>
      </c>
      <c r="F2026" t="inlineStr">
        <is>
          <t>A052F398</t>
        </is>
      </c>
      <c r="G2026" t="inlineStr">
        <is>
          <t>EPA17-SCR BODY</t>
        </is>
      </c>
      <c r="H2026" t="n">
        <v>1</v>
      </c>
      <c r="I2026" t="inlineStr">
        <is>
          <t>SUB ASSEMBLY</t>
        </is>
      </c>
      <c r="J2026" t="inlineStr">
        <is>
          <t>Active</t>
        </is>
      </c>
      <c r="L2026" t="n">
        <v>10</v>
      </c>
      <c r="M2026" t="n">
        <v>1</v>
      </c>
      <c r="Q2026" t="inlineStr">
        <is>
          <t>EA</t>
        </is>
      </c>
      <c r="R2026" t="inlineStr">
        <is>
          <t>Item</t>
        </is>
      </c>
      <c r="S2026" t="n">
        <v>1</v>
      </c>
      <c r="T2026" t="n">
        <v>100</v>
      </c>
      <c r="U2026" t="n">
        <v>1</v>
      </c>
      <c r="V2026" t="n">
        <v>1</v>
      </c>
      <c r="W2026" t="inlineStr">
        <is>
          <t>Date</t>
        </is>
      </c>
      <c r="Z2026" s="153" t="n">
        <v>44720.69978009259</v>
      </c>
      <c r="AB2026" t="inlineStr">
        <is>
          <t>*</t>
        </is>
      </c>
      <c r="AD2026" t="inlineStr">
        <is>
          <t>Assembly Pull</t>
        </is>
      </c>
      <c r="AE2026" t="inlineStr">
        <is>
          <t>C500</t>
        </is>
      </c>
      <c r="AI2026" t="n">
        <v>1</v>
      </c>
      <c r="AK2026" t="n">
        <v>1</v>
      </c>
      <c r="AL2026" t="n">
        <v>1</v>
      </c>
      <c r="AN2026" t="n">
        <v>1</v>
      </c>
      <c r="AO2026" t="n">
        <v>6</v>
      </c>
      <c r="AU2026" t="inlineStr">
        <is>
          <t>None</t>
        </is>
      </c>
      <c r="AV2026" t="inlineStr">
        <is>
          <t>*</t>
        </is>
      </c>
    </row>
    <row r="2027" ht="14.25" customHeight="1" s="152">
      <c r="A2027" t="inlineStr">
        <is>
          <t>SCR</t>
        </is>
      </c>
      <c r="B2027" t="n">
        <v>4</v>
      </c>
      <c r="C2027" t="inlineStr">
        <is>
          <t>A071X450-00</t>
        </is>
      </c>
      <c r="D2027" t="inlineStr">
        <is>
          <t>A071X450</t>
        </is>
      </c>
      <c r="E2027" t="inlineStr">
        <is>
          <t xml:space="preserve">                    A052F398F</t>
        </is>
      </c>
      <c r="F2027" t="inlineStr">
        <is>
          <t>A052F398</t>
        </is>
      </c>
      <c r="G2027" t="inlineStr">
        <is>
          <t>EPA17-SCR BODY</t>
        </is>
      </c>
      <c r="H2027" t="n">
        <v>1</v>
      </c>
      <c r="I2027" t="inlineStr">
        <is>
          <t>RAW MATERIAL</t>
        </is>
      </c>
      <c r="J2027" t="inlineStr">
        <is>
          <t>Active</t>
        </is>
      </c>
      <c r="L2027" t="n">
        <v>10</v>
      </c>
      <c r="M2027" t="n">
        <v>1</v>
      </c>
      <c r="Q2027" t="inlineStr">
        <is>
          <t>EA</t>
        </is>
      </c>
      <c r="R2027" t="inlineStr">
        <is>
          <t>Item</t>
        </is>
      </c>
      <c r="S2027" t="n">
        <v>1</v>
      </c>
      <c r="T2027" t="n">
        <v>100</v>
      </c>
      <c r="U2027" t="n">
        <v>1</v>
      </c>
      <c r="V2027" t="n">
        <v>1</v>
      </c>
      <c r="W2027" t="inlineStr">
        <is>
          <t>Date</t>
        </is>
      </c>
      <c r="Z2027" s="153" t="n">
        <v>44720.69978009259</v>
      </c>
      <c r="AB2027" t="inlineStr">
        <is>
          <t>*</t>
        </is>
      </c>
      <c r="AD2027" t="inlineStr">
        <is>
          <t>Assembly Pull</t>
        </is>
      </c>
      <c r="AE2027" t="inlineStr">
        <is>
          <t>LSLASER</t>
        </is>
      </c>
      <c r="AI2027" t="n">
        <v>1</v>
      </c>
      <c r="AK2027" t="n">
        <v>1</v>
      </c>
      <c r="AL2027" t="n">
        <v>5</v>
      </c>
      <c r="AN2027" t="n">
        <v>0</v>
      </c>
      <c r="AO2027" t="n">
        <v>5</v>
      </c>
      <c r="AU2027" t="inlineStr">
        <is>
          <t>None</t>
        </is>
      </c>
      <c r="AV2027" t="inlineStr">
        <is>
          <t>*</t>
        </is>
      </c>
    </row>
    <row r="2028" ht="14.25" customHeight="1" s="152">
      <c r="A2028" t="inlineStr">
        <is>
          <t>SCR</t>
        </is>
      </c>
      <c r="B2028" t="n">
        <v>3</v>
      </c>
      <c r="C2028" t="inlineStr">
        <is>
          <t>A071X450-00</t>
        </is>
      </c>
      <c r="D2028" t="inlineStr">
        <is>
          <t>A071X450</t>
        </is>
      </c>
      <c r="E2028" t="inlineStr">
        <is>
          <t xml:space="preserve">            -  A047W706</t>
        </is>
      </c>
      <c r="F2028" t="inlineStr">
        <is>
          <t>A047W706</t>
        </is>
      </c>
      <c r="G2028" t="inlineStr">
        <is>
          <t>EPA17-AMMONIA SLIP CATALYST</t>
        </is>
      </c>
      <c r="H2028" t="n">
        <v>1</v>
      </c>
      <c r="I2028" t="inlineStr">
        <is>
          <t>PHANTOM</t>
        </is>
      </c>
      <c r="J2028" t="inlineStr">
        <is>
          <t>PHANTOM</t>
        </is>
      </c>
      <c r="L2028" t="n">
        <v>20</v>
      </c>
      <c r="M2028" t="n">
        <v>1</v>
      </c>
      <c r="Q2028" t="inlineStr">
        <is>
          <t>EA</t>
        </is>
      </c>
      <c r="R2028" t="inlineStr">
        <is>
          <t>Item</t>
        </is>
      </c>
      <c r="S2028" t="n">
        <v>1</v>
      </c>
      <c r="T2028" t="n">
        <v>100</v>
      </c>
      <c r="U2028" t="n">
        <v>1</v>
      </c>
      <c r="V2028" t="n">
        <v>1</v>
      </c>
      <c r="W2028" t="inlineStr">
        <is>
          <t>Date</t>
        </is>
      </c>
      <c r="Z2028" s="153" t="n">
        <v>44720.69978009259</v>
      </c>
      <c r="AB2028" t="inlineStr">
        <is>
          <t>*</t>
        </is>
      </c>
      <c r="AD2028" t="inlineStr">
        <is>
          <t>Phantom</t>
        </is>
      </c>
      <c r="AE2028" t="inlineStr">
        <is>
          <t>C500</t>
        </is>
      </c>
      <c r="AI2028" t="n">
        <v>1</v>
      </c>
      <c r="AK2028" t="n">
        <v>1</v>
      </c>
      <c r="AL2028" t="n">
        <v>0</v>
      </c>
      <c r="AN2028" t="n">
        <v>0</v>
      </c>
      <c r="AO2028" t="n">
        <v>82</v>
      </c>
      <c r="AU2028" t="inlineStr">
        <is>
          <t>None</t>
        </is>
      </c>
    </row>
    <row r="2029" ht="14.25" customHeight="1" s="152">
      <c r="A2029" t="inlineStr">
        <is>
          <t>SCR</t>
        </is>
      </c>
      <c r="B2029" t="n">
        <v>4</v>
      </c>
      <c r="C2029" t="inlineStr">
        <is>
          <t>A071X450-00</t>
        </is>
      </c>
      <c r="D2029" t="inlineStr">
        <is>
          <t>A071X450</t>
        </is>
      </c>
      <c r="E2029" t="inlineStr">
        <is>
          <t xml:space="preserve">                    A047W706A</t>
        </is>
      </c>
      <c r="F2029" t="inlineStr">
        <is>
          <t>A047W706</t>
        </is>
      </c>
      <c r="G2029" t="inlineStr">
        <is>
          <t>EPA17-AMMONIA SLIP CATALYST</t>
        </is>
      </c>
      <c r="H2029" t="n">
        <v>1</v>
      </c>
      <c r="I2029" t="inlineStr">
        <is>
          <t>RAW MATERIAL</t>
        </is>
      </c>
      <c r="J2029" t="inlineStr">
        <is>
          <t>Active</t>
        </is>
      </c>
      <c r="L2029" t="n">
        <v>10</v>
      </c>
      <c r="M2029" t="n">
        <v>1</v>
      </c>
      <c r="Q2029" t="inlineStr">
        <is>
          <t>EA</t>
        </is>
      </c>
      <c r="R2029" t="inlineStr">
        <is>
          <t>Item</t>
        </is>
      </c>
      <c r="S2029" t="n">
        <v>1</v>
      </c>
      <c r="T2029" t="n">
        <v>100</v>
      </c>
      <c r="U2029" t="n">
        <v>1</v>
      </c>
      <c r="V2029" t="n">
        <v>1</v>
      </c>
      <c r="W2029" t="inlineStr">
        <is>
          <t>Date</t>
        </is>
      </c>
      <c r="Z2029" s="153" t="n">
        <v>44720.69978009259</v>
      </c>
      <c r="AB2029" t="inlineStr">
        <is>
          <t>*</t>
        </is>
      </c>
      <c r="AD2029" t="inlineStr">
        <is>
          <t>Assembly Pull</t>
        </is>
      </c>
      <c r="AE2029" t="inlineStr">
        <is>
          <t>C500</t>
        </is>
      </c>
      <c r="AI2029" t="n">
        <v>1</v>
      </c>
      <c r="AK2029" t="n">
        <v>1</v>
      </c>
      <c r="AL2029" t="n">
        <v>10</v>
      </c>
      <c r="AN2029" t="n">
        <v>0</v>
      </c>
      <c r="AO2029" t="n">
        <v>12</v>
      </c>
      <c r="AU2029" t="inlineStr">
        <is>
          <t>None</t>
        </is>
      </c>
      <c r="AV2029" t="inlineStr">
        <is>
          <t>*</t>
        </is>
      </c>
    </row>
    <row r="2030" ht="14.25" customHeight="1" s="152">
      <c r="A2030" t="inlineStr">
        <is>
          <t>SCR</t>
        </is>
      </c>
      <c r="B2030" t="n">
        <v>4</v>
      </c>
      <c r="C2030" t="inlineStr">
        <is>
          <t>A071X450-00</t>
        </is>
      </c>
      <c r="D2030" t="inlineStr">
        <is>
          <t>A071X450</t>
        </is>
      </c>
      <c r="E2030" t="inlineStr">
        <is>
          <t xml:space="preserve">                    Q196100</t>
        </is>
      </c>
      <c r="F2030" t="inlineStr">
        <is>
          <t>Q196100</t>
        </is>
      </c>
      <c r="G2030" t="inlineStr">
        <is>
          <t>PRECIOUS METAL PLATINUM PER PRINT</t>
        </is>
      </c>
      <c r="H2030" t="n">
        <v>1</v>
      </c>
      <c r="I2030" t="inlineStr">
        <is>
          <t>RAW MATERIAL</t>
        </is>
      </c>
      <c r="J2030" t="inlineStr">
        <is>
          <t>Active</t>
        </is>
      </c>
      <c r="L2030" t="n">
        <v>20</v>
      </c>
      <c r="M2030" t="n">
        <v>1</v>
      </c>
      <c r="Q2030" t="inlineStr">
        <is>
          <t>TZ</t>
        </is>
      </c>
      <c r="R2030" t="inlineStr">
        <is>
          <t>Item</t>
        </is>
      </c>
      <c r="S2030" t="n">
        <v>0.00493</v>
      </c>
      <c r="T2030" t="n">
        <v>100</v>
      </c>
      <c r="U2030" t="n">
        <v>1</v>
      </c>
      <c r="V2030" t="n">
        <v>0.00493</v>
      </c>
      <c r="W2030" t="inlineStr">
        <is>
          <t>Date</t>
        </is>
      </c>
      <c r="Z2030" s="153" t="n">
        <v>44720.69978009259</v>
      </c>
      <c r="AB2030" t="inlineStr">
        <is>
          <t>*</t>
        </is>
      </c>
      <c r="AC2030" t="inlineStr">
        <is>
          <t>MPTBR898</t>
        </is>
      </c>
      <c r="AD2030" t="inlineStr">
        <is>
          <t>Assembly Pull</t>
        </is>
      </c>
      <c r="AE2030" t="inlineStr">
        <is>
          <t>PGM</t>
        </is>
      </c>
      <c r="AI2030" t="n">
        <v>0.00493</v>
      </c>
      <c r="AK2030" t="n">
        <v>1</v>
      </c>
      <c r="AL2030" t="n">
        <v>80</v>
      </c>
      <c r="AN2030" t="n">
        <v>0</v>
      </c>
      <c r="AO2030" t="n">
        <v>82</v>
      </c>
      <c r="AU2030" t="inlineStr">
        <is>
          <t>None</t>
        </is>
      </c>
      <c r="AV2030" t="inlineStr">
        <is>
          <t>*</t>
        </is>
      </c>
    </row>
    <row r="2031" ht="14.25" customHeight="1" s="152">
      <c r="A2031" t="inlineStr">
        <is>
          <t>SCR</t>
        </is>
      </c>
      <c r="B2031" t="n">
        <v>3</v>
      </c>
      <c r="C2031" t="inlineStr">
        <is>
          <t>A071X450-00</t>
        </is>
      </c>
      <c r="D2031" t="inlineStr">
        <is>
          <t>A071X450</t>
        </is>
      </c>
      <c r="E2031" t="inlineStr">
        <is>
          <t xml:space="preserve">                A059B859</t>
        </is>
      </c>
      <c r="F2031" t="inlineStr">
        <is>
          <t>A059B859</t>
        </is>
      </c>
      <c r="G2031" t="inlineStr">
        <is>
          <t>EPA17-MAT, SUBSTRATE</t>
        </is>
      </c>
      <c r="H2031" t="n">
        <v>1</v>
      </c>
      <c r="I2031" t="inlineStr">
        <is>
          <t>RAW MATERIAL</t>
        </is>
      </c>
      <c r="J2031" t="inlineStr">
        <is>
          <t>Active</t>
        </is>
      </c>
      <c r="L2031" t="n">
        <v>31</v>
      </c>
      <c r="M2031" t="n">
        <v>1</v>
      </c>
      <c r="Q2031" t="inlineStr">
        <is>
          <t>EA</t>
        </is>
      </c>
      <c r="R2031" t="inlineStr">
        <is>
          <t>Item</t>
        </is>
      </c>
      <c r="S2031" t="n">
        <v>1</v>
      </c>
      <c r="T2031" t="n">
        <v>100</v>
      </c>
      <c r="U2031" t="n">
        <v>1</v>
      </c>
      <c r="V2031" t="n">
        <v>1</v>
      </c>
      <c r="W2031" t="inlineStr">
        <is>
          <t>Date</t>
        </is>
      </c>
      <c r="Z2031" s="153" t="n">
        <v>44720.69978009259</v>
      </c>
      <c r="AB2031" t="inlineStr">
        <is>
          <t>*</t>
        </is>
      </c>
      <c r="AC2031" t="inlineStr">
        <is>
          <t>MPTBR193</t>
        </is>
      </c>
      <c r="AD2031" t="inlineStr">
        <is>
          <t>Assembly Pull</t>
        </is>
      </c>
      <c r="AE2031" t="inlineStr">
        <is>
          <t>C500</t>
        </is>
      </c>
      <c r="AI2031" t="n">
        <v>1</v>
      </c>
      <c r="AK2031" t="n">
        <v>1</v>
      </c>
      <c r="AL2031" t="n">
        <v>5</v>
      </c>
      <c r="AN2031" t="n">
        <v>0</v>
      </c>
      <c r="AO2031" t="n">
        <v>7</v>
      </c>
      <c r="AU2031" t="inlineStr">
        <is>
          <t>None</t>
        </is>
      </c>
      <c r="AV2031" t="inlineStr">
        <is>
          <t>*</t>
        </is>
      </c>
    </row>
    <row r="2032" ht="14.25" customHeight="1" s="152">
      <c r="A2032" t="inlineStr">
        <is>
          <t>SCR</t>
        </is>
      </c>
      <c r="B2032" t="n">
        <v>3</v>
      </c>
      <c r="C2032" t="inlineStr">
        <is>
          <t>A071X450-00</t>
        </is>
      </c>
      <c r="D2032" t="inlineStr">
        <is>
          <t>A071X450</t>
        </is>
      </c>
      <c r="E2032" t="inlineStr">
        <is>
          <t xml:space="preserve">                A044T757</t>
        </is>
      </c>
      <c r="F2032" t="inlineStr">
        <is>
          <t>A044T757</t>
        </is>
      </c>
      <c r="G2032" t="inlineStr">
        <is>
          <t>EPA17-Substrate flow through</t>
        </is>
      </c>
      <c r="H2032" t="n">
        <v>1</v>
      </c>
      <c r="I2032" t="inlineStr">
        <is>
          <t>RAW MATERIAL</t>
        </is>
      </c>
      <c r="J2032" t="inlineStr">
        <is>
          <t>Active</t>
        </is>
      </c>
      <c r="L2032" t="n">
        <v>40</v>
      </c>
      <c r="M2032" t="n">
        <v>1</v>
      </c>
      <c r="Q2032" t="inlineStr">
        <is>
          <t>EA</t>
        </is>
      </c>
      <c r="R2032" t="inlineStr">
        <is>
          <t>Item</t>
        </is>
      </c>
      <c r="S2032" t="n">
        <v>1</v>
      </c>
      <c r="T2032" t="n">
        <v>100</v>
      </c>
      <c r="U2032" t="n">
        <v>1</v>
      </c>
      <c r="V2032" t="n">
        <v>1</v>
      </c>
      <c r="W2032" t="inlineStr">
        <is>
          <t>Date</t>
        </is>
      </c>
      <c r="Z2032" s="153" t="n">
        <v>44720.69978009259</v>
      </c>
      <c r="AB2032" t="inlineStr">
        <is>
          <t>*</t>
        </is>
      </c>
      <c r="AD2032" t="inlineStr">
        <is>
          <t>Assembly Pull</t>
        </is>
      </c>
      <c r="AE2032" t="inlineStr">
        <is>
          <t>C500</t>
        </is>
      </c>
      <c r="AI2032" t="n">
        <v>1</v>
      </c>
      <c r="AK2032" t="n">
        <v>1</v>
      </c>
      <c r="AL2032" t="n">
        <v>10</v>
      </c>
      <c r="AN2032" t="n">
        <v>0</v>
      </c>
      <c r="AO2032" t="n">
        <v>12</v>
      </c>
      <c r="AU2032" t="inlineStr">
        <is>
          <t>None</t>
        </is>
      </c>
      <c r="AV2032" t="inlineStr">
        <is>
          <t>*</t>
        </is>
      </c>
    </row>
    <row r="2033" ht="14.25" customHeight="1" s="152">
      <c r="A2033" t="inlineStr">
        <is>
          <t>SCR</t>
        </is>
      </c>
      <c r="B2033" t="n">
        <v>3</v>
      </c>
      <c r="C2033" t="inlineStr">
        <is>
          <t>A071X450-00</t>
        </is>
      </c>
      <c r="D2033" t="inlineStr">
        <is>
          <t>A071X450</t>
        </is>
      </c>
      <c r="E2033" t="inlineStr">
        <is>
          <t xml:space="preserve">                A059B851</t>
        </is>
      </c>
      <c r="F2033" t="inlineStr">
        <is>
          <t>A059B851</t>
        </is>
      </c>
      <c r="G2033" t="inlineStr">
        <is>
          <t>EPA17-MAT, SUBSTRATE</t>
        </is>
      </c>
      <c r="H2033" t="n">
        <v>1</v>
      </c>
      <c r="I2033" t="inlineStr">
        <is>
          <t>RAW MATERIAL</t>
        </is>
      </c>
      <c r="J2033" t="inlineStr">
        <is>
          <t>Active</t>
        </is>
      </c>
      <c r="L2033" t="n">
        <v>51</v>
      </c>
      <c r="M2033" t="n">
        <v>1</v>
      </c>
      <c r="Q2033" t="inlineStr">
        <is>
          <t>EA</t>
        </is>
      </c>
      <c r="R2033" t="inlineStr">
        <is>
          <t>Item</t>
        </is>
      </c>
      <c r="S2033" t="n">
        <v>1</v>
      </c>
      <c r="T2033" t="n">
        <v>100</v>
      </c>
      <c r="U2033" t="n">
        <v>1</v>
      </c>
      <c r="V2033" t="n">
        <v>1</v>
      </c>
      <c r="W2033" t="inlineStr">
        <is>
          <t>Date</t>
        </is>
      </c>
      <c r="Z2033" s="153" t="n">
        <v>44720.69978009259</v>
      </c>
      <c r="AB2033" t="inlineStr">
        <is>
          <t>*</t>
        </is>
      </c>
      <c r="AC2033" t="inlineStr">
        <is>
          <t>MPTBR193</t>
        </is>
      </c>
      <c r="AD2033" t="inlineStr">
        <is>
          <t>Assembly Pull</t>
        </is>
      </c>
      <c r="AE2033" t="inlineStr">
        <is>
          <t>C500</t>
        </is>
      </c>
      <c r="AI2033" t="n">
        <v>1</v>
      </c>
      <c r="AK2033" t="n">
        <v>1</v>
      </c>
      <c r="AL2033" t="n">
        <v>5</v>
      </c>
      <c r="AN2033" t="n">
        <v>0</v>
      </c>
      <c r="AO2033" t="n">
        <v>7</v>
      </c>
      <c r="AU2033" t="inlineStr">
        <is>
          <t>None</t>
        </is>
      </c>
      <c r="AV2033" t="inlineStr">
        <is>
          <t>*</t>
        </is>
      </c>
    </row>
    <row r="2034" ht="14.25" customHeight="1" s="152">
      <c r="A2034" t="inlineStr">
        <is>
          <t>SCR</t>
        </is>
      </c>
      <c r="B2034" t="n">
        <v>2</v>
      </c>
      <c r="C2034" t="inlineStr">
        <is>
          <t>A071X450-00</t>
        </is>
      </c>
      <c r="D2034" t="inlineStr">
        <is>
          <t>A071X450</t>
        </is>
      </c>
      <c r="E2034" t="inlineStr">
        <is>
          <t xml:space="preserve">            A052F137</t>
        </is>
      </c>
      <c r="F2034" t="inlineStr">
        <is>
          <t>A052F137</t>
        </is>
      </c>
      <c r="G2034" t="inlineStr">
        <is>
          <t>EPA17-HEAT SHIELD-OUTLET</t>
        </is>
      </c>
      <c r="H2034" t="n">
        <v>1</v>
      </c>
      <c r="I2034" t="inlineStr">
        <is>
          <t>RAW MATERIAL</t>
        </is>
      </c>
      <c r="J2034" t="inlineStr">
        <is>
          <t>Active</t>
        </is>
      </c>
      <c r="L2034" t="n">
        <v>30</v>
      </c>
      <c r="M2034" t="n">
        <v>1</v>
      </c>
      <c r="Q2034" t="inlineStr">
        <is>
          <t>EA</t>
        </is>
      </c>
      <c r="R2034" t="inlineStr">
        <is>
          <t>Item</t>
        </is>
      </c>
      <c r="S2034" t="n">
        <v>2</v>
      </c>
      <c r="T2034" t="n">
        <v>100</v>
      </c>
      <c r="U2034" t="n">
        <v>1</v>
      </c>
      <c r="V2034" t="n">
        <v>2</v>
      </c>
      <c r="W2034" t="inlineStr">
        <is>
          <t>Date</t>
        </is>
      </c>
      <c r="Z2034" s="153" t="n">
        <v>44720.69978009259</v>
      </c>
      <c r="AB2034" t="inlineStr">
        <is>
          <t>*</t>
        </is>
      </c>
      <c r="AD2034" t="inlineStr">
        <is>
          <t>Assembly Pull</t>
        </is>
      </c>
      <c r="AE2034" t="inlineStr">
        <is>
          <t>MFRJ KITS</t>
        </is>
      </c>
      <c r="AI2034" t="n">
        <v>2</v>
      </c>
      <c r="AK2034" t="n">
        <v>1</v>
      </c>
      <c r="AL2034" t="n">
        <v>10</v>
      </c>
      <c r="AN2034" t="n">
        <v>0</v>
      </c>
      <c r="AO2034" t="n">
        <v>12</v>
      </c>
      <c r="AU2034" t="inlineStr">
        <is>
          <t>None</t>
        </is>
      </c>
      <c r="AV2034" t="inlineStr">
        <is>
          <t>*</t>
        </is>
      </c>
    </row>
    <row r="2035" ht="14.25" customHeight="1" s="152">
      <c r="A2035" t="inlineStr">
        <is>
          <t>SCR</t>
        </is>
      </c>
      <c r="B2035" t="n">
        <v>2</v>
      </c>
      <c r="C2035" t="inlineStr">
        <is>
          <t>A071X450-00</t>
        </is>
      </c>
      <c r="D2035" t="inlineStr">
        <is>
          <t>A071X450</t>
        </is>
      </c>
      <c r="E2035" t="inlineStr">
        <is>
          <t xml:space="preserve">            A052E026</t>
        </is>
      </c>
      <c r="F2035" t="inlineStr">
        <is>
          <t>A052E026</t>
        </is>
      </c>
      <c r="G2035" t="inlineStr">
        <is>
          <t>EPA17-INSULATION-OUTLET</t>
        </is>
      </c>
      <c r="H2035" t="n">
        <v>1</v>
      </c>
      <c r="I2035" t="inlineStr">
        <is>
          <t>RAW MATERIAL</t>
        </is>
      </c>
      <c r="J2035" t="inlineStr">
        <is>
          <t>Active</t>
        </is>
      </c>
      <c r="L2035" t="n">
        <v>40</v>
      </c>
      <c r="M2035" t="n">
        <v>1</v>
      </c>
      <c r="Q2035" t="inlineStr">
        <is>
          <t>EA</t>
        </is>
      </c>
      <c r="R2035" t="inlineStr">
        <is>
          <t>Item</t>
        </is>
      </c>
      <c r="S2035" t="n">
        <v>2</v>
      </c>
      <c r="T2035" t="n">
        <v>100</v>
      </c>
      <c r="U2035" t="n">
        <v>1</v>
      </c>
      <c r="V2035" t="n">
        <v>2</v>
      </c>
      <c r="W2035" t="inlineStr">
        <is>
          <t>Date</t>
        </is>
      </c>
      <c r="Z2035" s="153" t="n">
        <v>44720.69978009259</v>
      </c>
      <c r="AB2035" t="inlineStr">
        <is>
          <t>*</t>
        </is>
      </c>
      <c r="AD2035" t="inlineStr">
        <is>
          <t>Assembly Pull</t>
        </is>
      </c>
      <c r="AE2035" t="inlineStr">
        <is>
          <t>MFRJ KITS</t>
        </is>
      </c>
      <c r="AI2035" t="n">
        <v>2</v>
      </c>
      <c r="AK2035" t="n">
        <v>1</v>
      </c>
      <c r="AL2035" t="n">
        <v>10</v>
      </c>
      <c r="AN2035" t="n">
        <v>0</v>
      </c>
      <c r="AO2035" t="n">
        <v>12</v>
      </c>
      <c r="AU2035" t="inlineStr">
        <is>
          <t>None</t>
        </is>
      </c>
      <c r="AV2035" t="inlineStr">
        <is>
          <t>*</t>
        </is>
      </c>
    </row>
    <row r="2036" ht="14.25" customHeight="1" s="152">
      <c r="A2036" t="inlineStr">
        <is>
          <t>SCR</t>
        </is>
      </c>
      <c r="B2036" t="n">
        <v>2</v>
      </c>
      <c r="C2036" t="inlineStr">
        <is>
          <t>A071X450-00</t>
        </is>
      </c>
      <c r="D2036" t="inlineStr">
        <is>
          <t>A071X450</t>
        </is>
      </c>
      <c r="E2036" t="inlineStr">
        <is>
          <t xml:space="preserve">            A052E027</t>
        </is>
      </c>
      <c r="F2036" t="inlineStr">
        <is>
          <t>A052E027</t>
        </is>
      </c>
      <c r="G2036" t="inlineStr">
        <is>
          <t>EPA17-INSULATION</t>
        </is>
      </c>
      <c r="H2036" t="n">
        <v>1</v>
      </c>
      <c r="I2036" t="inlineStr">
        <is>
          <t>RAW MATERIAL</t>
        </is>
      </c>
      <c r="J2036" t="inlineStr">
        <is>
          <t>Active</t>
        </is>
      </c>
      <c r="L2036" t="n">
        <v>50</v>
      </c>
      <c r="M2036" t="n">
        <v>1</v>
      </c>
      <c r="Q2036" t="inlineStr">
        <is>
          <t>EA</t>
        </is>
      </c>
      <c r="R2036" t="inlineStr">
        <is>
          <t>Item</t>
        </is>
      </c>
      <c r="S2036" t="n">
        <v>2</v>
      </c>
      <c r="T2036" t="n">
        <v>100</v>
      </c>
      <c r="U2036" t="n">
        <v>1</v>
      </c>
      <c r="V2036" t="n">
        <v>2</v>
      </c>
      <c r="W2036" t="inlineStr">
        <is>
          <t>Date</t>
        </is>
      </c>
      <c r="Z2036" s="153" t="n">
        <v>44720.69978009259</v>
      </c>
      <c r="AB2036" t="inlineStr">
        <is>
          <t>*</t>
        </is>
      </c>
      <c r="AD2036" t="inlineStr">
        <is>
          <t>Assembly Pull</t>
        </is>
      </c>
      <c r="AE2036" t="inlineStr">
        <is>
          <t>MFRJ KITS</t>
        </is>
      </c>
      <c r="AI2036" t="n">
        <v>2</v>
      </c>
      <c r="AK2036" t="n">
        <v>1</v>
      </c>
      <c r="AL2036" t="n">
        <v>10</v>
      </c>
      <c r="AN2036" t="n">
        <v>0</v>
      </c>
      <c r="AO2036" t="n">
        <v>12</v>
      </c>
      <c r="AU2036" t="inlineStr">
        <is>
          <t>None</t>
        </is>
      </c>
      <c r="AV2036" t="inlineStr">
        <is>
          <t>*</t>
        </is>
      </c>
    </row>
    <row r="2037" ht="14.25" customHeight="1" s="152">
      <c r="A2037" t="inlineStr">
        <is>
          <t>SCR</t>
        </is>
      </c>
      <c r="B2037" t="n">
        <v>2</v>
      </c>
      <c r="C2037" t="inlineStr">
        <is>
          <t>A071X450-00</t>
        </is>
      </c>
      <c r="D2037" t="inlineStr">
        <is>
          <t>A071X450</t>
        </is>
      </c>
      <c r="E2037" t="inlineStr">
        <is>
          <t xml:space="preserve">            A052L393</t>
        </is>
      </c>
      <c r="F2037" t="inlineStr">
        <is>
          <t>A052L393</t>
        </is>
      </c>
      <c r="G2037" t="inlineStr">
        <is>
          <t>EPA17-HEAT SHIELD</t>
        </is>
      </c>
      <c r="H2037" t="n">
        <v>1</v>
      </c>
      <c r="I2037" t="inlineStr">
        <is>
          <t>RAW MATERIAL</t>
        </is>
      </c>
      <c r="J2037" t="inlineStr">
        <is>
          <t>Active</t>
        </is>
      </c>
      <c r="L2037" t="n">
        <v>60</v>
      </c>
      <c r="M2037" t="n">
        <v>1</v>
      </c>
      <c r="Q2037" t="inlineStr">
        <is>
          <t>EA</t>
        </is>
      </c>
      <c r="R2037" t="inlineStr">
        <is>
          <t>Item</t>
        </is>
      </c>
      <c r="S2037" t="n">
        <v>1</v>
      </c>
      <c r="T2037" t="n">
        <v>100</v>
      </c>
      <c r="U2037" t="n">
        <v>1</v>
      </c>
      <c r="V2037" t="n">
        <v>1</v>
      </c>
      <c r="W2037" t="inlineStr">
        <is>
          <t>Date</t>
        </is>
      </c>
      <c r="Z2037" s="153" t="n">
        <v>44720.69978009259</v>
      </c>
      <c r="AB2037" t="inlineStr">
        <is>
          <t>*</t>
        </is>
      </c>
      <c r="AD2037" t="inlineStr">
        <is>
          <t>Assembly Pull</t>
        </is>
      </c>
      <c r="AE2037" t="inlineStr">
        <is>
          <t>MFRJ KITS</t>
        </is>
      </c>
      <c r="AI2037" t="n">
        <v>1</v>
      </c>
      <c r="AK2037" t="n">
        <v>1</v>
      </c>
      <c r="AL2037" t="n">
        <v>10</v>
      </c>
      <c r="AN2037" t="n">
        <v>0</v>
      </c>
      <c r="AO2037" t="n">
        <v>12</v>
      </c>
      <c r="AU2037" t="inlineStr">
        <is>
          <t>None</t>
        </is>
      </c>
      <c r="AV2037" t="inlineStr">
        <is>
          <t>*</t>
        </is>
      </c>
    </row>
    <row r="2038" ht="14.25" customHeight="1" s="152">
      <c r="A2038" t="inlineStr">
        <is>
          <t>SCR</t>
        </is>
      </c>
      <c r="B2038" t="n">
        <v>2</v>
      </c>
      <c r="C2038" t="inlineStr">
        <is>
          <t>A071X450-00</t>
        </is>
      </c>
      <c r="D2038" t="inlineStr">
        <is>
          <t>A071X450</t>
        </is>
      </c>
      <c r="E2038" t="inlineStr">
        <is>
          <t xml:space="preserve">            A054W179</t>
        </is>
      </c>
      <c r="F2038" t="inlineStr">
        <is>
          <t>A054W179</t>
        </is>
      </c>
      <c r="G2038" t="inlineStr">
        <is>
          <t>EPA17-HEAT SHIELD</t>
        </is>
      </c>
      <c r="H2038" t="n">
        <v>1</v>
      </c>
      <c r="I2038" t="inlineStr">
        <is>
          <t>RAW MATERIAL</t>
        </is>
      </c>
      <c r="J2038" t="inlineStr">
        <is>
          <t>Active</t>
        </is>
      </c>
      <c r="L2038" t="n">
        <v>70</v>
      </c>
      <c r="M2038" t="n">
        <v>1</v>
      </c>
      <c r="Q2038" t="inlineStr">
        <is>
          <t>EA</t>
        </is>
      </c>
      <c r="R2038" t="inlineStr">
        <is>
          <t>Item</t>
        </is>
      </c>
      <c r="S2038" t="n">
        <v>1</v>
      </c>
      <c r="T2038" t="n">
        <v>100</v>
      </c>
      <c r="U2038" t="n">
        <v>1</v>
      </c>
      <c r="V2038" t="n">
        <v>1</v>
      </c>
      <c r="W2038" t="inlineStr">
        <is>
          <t>Date</t>
        </is>
      </c>
      <c r="Z2038" s="153" t="n">
        <v>44720.69978009259</v>
      </c>
      <c r="AB2038" t="inlineStr">
        <is>
          <t>*</t>
        </is>
      </c>
      <c r="AD2038" t="inlineStr">
        <is>
          <t>Assembly Pull</t>
        </is>
      </c>
      <c r="AE2038" t="inlineStr">
        <is>
          <t>MFRJ KITS</t>
        </is>
      </c>
      <c r="AI2038" t="n">
        <v>1</v>
      </c>
      <c r="AK2038" t="n">
        <v>1</v>
      </c>
      <c r="AL2038" t="n">
        <v>10</v>
      </c>
      <c r="AN2038" t="n">
        <v>0</v>
      </c>
      <c r="AO2038" t="n">
        <v>12</v>
      </c>
      <c r="AU2038" t="inlineStr">
        <is>
          <t>None</t>
        </is>
      </c>
      <c r="AV2038" t="inlineStr">
        <is>
          <t>*</t>
        </is>
      </c>
    </row>
    <row r="2039" ht="14.25" customHeight="1" s="152">
      <c r="A2039" t="inlineStr">
        <is>
          <t>SCR</t>
        </is>
      </c>
      <c r="B2039" t="n">
        <v>2</v>
      </c>
      <c r="C2039" t="inlineStr">
        <is>
          <t>A071X450-00</t>
        </is>
      </c>
      <c r="D2039" t="inlineStr">
        <is>
          <t>A071X450</t>
        </is>
      </c>
      <c r="E2039" t="inlineStr">
        <is>
          <t xml:space="preserve">            A054M807</t>
        </is>
      </c>
      <c r="F2039" t="inlineStr">
        <is>
          <t>A054M807</t>
        </is>
      </c>
      <c r="G2039" t="inlineStr">
        <is>
          <t>EPA17-FLANGED HEAT SHIELD</t>
        </is>
      </c>
      <c r="H2039" t="n">
        <v>1</v>
      </c>
      <c r="I2039" t="inlineStr">
        <is>
          <t>RAW MATERIAL</t>
        </is>
      </c>
      <c r="J2039" t="inlineStr">
        <is>
          <t>Active</t>
        </is>
      </c>
      <c r="L2039" t="n">
        <v>80</v>
      </c>
      <c r="M2039" t="n">
        <v>1</v>
      </c>
      <c r="Q2039" t="inlineStr">
        <is>
          <t>EA</t>
        </is>
      </c>
      <c r="R2039" t="inlineStr">
        <is>
          <t>Item</t>
        </is>
      </c>
      <c r="S2039" t="n">
        <v>1</v>
      </c>
      <c r="T2039" t="n">
        <v>100</v>
      </c>
      <c r="U2039" t="n">
        <v>1</v>
      </c>
      <c r="V2039" t="n">
        <v>1</v>
      </c>
      <c r="W2039" t="inlineStr">
        <is>
          <t>Date</t>
        </is>
      </c>
      <c r="Z2039" s="153" t="n">
        <v>44720.69978009259</v>
      </c>
      <c r="AB2039" t="inlineStr">
        <is>
          <t>*</t>
        </is>
      </c>
      <c r="AD2039" t="inlineStr">
        <is>
          <t>Assembly Pull</t>
        </is>
      </c>
      <c r="AE2039" t="inlineStr">
        <is>
          <t>MFRJ KITS</t>
        </is>
      </c>
      <c r="AI2039" t="n">
        <v>1</v>
      </c>
      <c r="AK2039" t="n">
        <v>1</v>
      </c>
      <c r="AL2039" t="n">
        <v>10</v>
      </c>
      <c r="AN2039" t="n">
        <v>0</v>
      </c>
      <c r="AO2039" t="n">
        <v>12</v>
      </c>
      <c r="AU2039" t="inlineStr">
        <is>
          <t>None</t>
        </is>
      </c>
      <c r="AV2039" t="inlineStr">
        <is>
          <t>*</t>
        </is>
      </c>
    </row>
    <row r="2040" ht="14.25" customHeight="1" s="152">
      <c r="A2040" t="inlineStr">
        <is>
          <t>SCR</t>
        </is>
      </c>
      <c r="B2040" t="n">
        <v>2</v>
      </c>
      <c r="C2040" t="inlineStr">
        <is>
          <t>A071X450-00</t>
        </is>
      </c>
      <c r="D2040" t="inlineStr">
        <is>
          <t>A071X450</t>
        </is>
      </c>
      <c r="E2040" t="inlineStr">
        <is>
          <t xml:space="preserve">            A054M813</t>
        </is>
      </c>
      <c r="F2040" t="inlineStr">
        <is>
          <t>A054M813</t>
        </is>
      </c>
      <c r="G2040" t="inlineStr">
        <is>
          <t>EPA17-HEAT SHIELD</t>
        </is>
      </c>
      <c r="H2040" t="n">
        <v>1</v>
      </c>
      <c r="I2040" t="inlineStr">
        <is>
          <t>RAW MATERIAL</t>
        </is>
      </c>
      <c r="J2040" t="inlineStr">
        <is>
          <t>Active</t>
        </is>
      </c>
      <c r="L2040" t="n">
        <v>90</v>
      </c>
      <c r="M2040" t="n">
        <v>1</v>
      </c>
      <c r="Q2040" t="inlineStr">
        <is>
          <t>EA</t>
        </is>
      </c>
      <c r="R2040" t="inlineStr">
        <is>
          <t>Item</t>
        </is>
      </c>
      <c r="S2040" t="n">
        <v>1</v>
      </c>
      <c r="T2040" t="n">
        <v>100</v>
      </c>
      <c r="U2040" t="n">
        <v>1</v>
      </c>
      <c r="V2040" t="n">
        <v>1</v>
      </c>
      <c r="W2040" t="inlineStr">
        <is>
          <t>Date</t>
        </is>
      </c>
      <c r="Z2040" s="153" t="n">
        <v>44720.69978009259</v>
      </c>
      <c r="AB2040" t="inlineStr">
        <is>
          <t>*</t>
        </is>
      </c>
      <c r="AD2040" t="inlineStr">
        <is>
          <t>Assembly Pull</t>
        </is>
      </c>
      <c r="AE2040" t="inlineStr">
        <is>
          <t>MFRJ KITS</t>
        </is>
      </c>
      <c r="AI2040" t="n">
        <v>1</v>
      </c>
      <c r="AK2040" t="n">
        <v>1</v>
      </c>
      <c r="AL2040" t="n">
        <v>10</v>
      </c>
      <c r="AN2040" t="n">
        <v>0</v>
      </c>
      <c r="AO2040" t="n">
        <v>12</v>
      </c>
      <c r="AU2040" t="inlineStr">
        <is>
          <t>None</t>
        </is>
      </c>
      <c r="AV2040" t="inlineStr">
        <is>
          <t>*</t>
        </is>
      </c>
    </row>
    <row r="2041" ht="14.25" customHeight="1" s="152">
      <c r="A2041" t="inlineStr">
        <is>
          <t>SCR</t>
        </is>
      </c>
      <c r="B2041" t="n">
        <v>2</v>
      </c>
      <c r="C2041" t="inlineStr">
        <is>
          <t>A071X450-00</t>
        </is>
      </c>
      <c r="D2041" t="inlineStr">
        <is>
          <t>A071X450</t>
        </is>
      </c>
      <c r="E2041" t="inlineStr">
        <is>
          <t xml:space="preserve">            A054Z458</t>
        </is>
      </c>
      <c r="F2041" t="inlineStr">
        <is>
          <t>A054Z458</t>
        </is>
      </c>
      <c r="G2041" t="inlineStr">
        <is>
          <t>EPA17-INSULATION</t>
        </is>
      </c>
      <c r="H2041" t="n">
        <v>1</v>
      </c>
      <c r="I2041" t="inlineStr">
        <is>
          <t>RAW MATERIAL</t>
        </is>
      </c>
      <c r="J2041" t="inlineStr">
        <is>
          <t>Active</t>
        </is>
      </c>
      <c r="L2041" t="n">
        <v>100</v>
      </c>
      <c r="M2041" t="n">
        <v>1</v>
      </c>
      <c r="Q2041" t="inlineStr">
        <is>
          <t>EA</t>
        </is>
      </c>
      <c r="R2041" t="inlineStr">
        <is>
          <t>Item</t>
        </is>
      </c>
      <c r="S2041" t="n">
        <v>1</v>
      </c>
      <c r="T2041" t="n">
        <v>100</v>
      </c>
      <c r="U2041" t="n">
        <v>1</v>
      </c>
      <c r="V2041" t="n">
        <v>1</v>
      </c>
      <c r="W2041" t="inlineStr">
        <is>
          <t>Date</t>
        </is>
      </c>
      <c r="Z2041" s="153" t="n">
        <v>44720.69978009259</v>
      </c>
      <c r="AB2041" t="inlineStr">
        <is>
          <t>*</t>
        </is>
      </c>
      <c r="AD2041" t="inlineStr">
        <is>
          <t>Assembly Pull</t>
        </is>
      </c>
      <c r="AE2041" t="inlineStr">
        <is>
          <t>MFRJ KITS</t>
        </is>
      </c>
      <c r="AI2041" t="n">
        <v>1</v>
      </c>
      <c r="AK2041" t="n">
        <v>1</v>
      </c>
      <c r="AL2041" t="n">
        <v>10</v>
      </c>
      <c r="AN2041" t="n">
        <v>0</v>
      </c>
      <c r="AO2041" t="n">
        <v>12</v>
      </c>
      <c r="AU2041" t="inlineStr">
        <is>
          <t>None</t>
        </is>
      </c>
      <c r="AV2041" t="inlineStr">
        <is>
          <t>*</t>
        </is>
      </c>
    </row>
    <row r="2042" ht="14.25" customHeight="1" s="152">
      <c r="A2042" t="inlineStr">
        <is>
          <t>SCR</t>
        </is>
      </c>
      <c r="B2042" t="n">
        <v>2</v>
      </c>
      <c r="C2042" t="inlineStr">
        <is>
          <t>A071X450-00</t>
        </is>
      </c>
      <c r="D2042" t="inlineStr">
        <is>
          <t>A071X450</t>
        </is>
      </c>
      <c r="E2042" t="inlineStr">
        <is>
          <t xml:space="preserve">            A057C683</t>
        </is>
      </c>
      <c r="F2042" t="inlineStr">
        <is>
          <t>A057C683</t>
        </is>
      </c>
      <c r="G2042" t="inlineStr">
        <is>
          <t>EPA17-INSULATION</t>
        </is>
      </c>
      <c r="H2042" t="n">
        <v>1</v>
      </c>
      <c r="I2042" t="inlineStr">
        <is>
          <t>RAW MATERIAL</t>
        </is>
      </c>
      <c r="J2042" t="inlineStr">
        <is>
          <t>Active</t>
        </is>
      </c>
      <c r="L2042" t="n">
        <v>110</v>
      </c>
      <c r="M2042" t="n">
        <v>1</v>
      </c>
      <c r="Q2042" t="inlineStr">
        <is>
          <t>EA</t>
        </is>
      </c>
      <c r="R2042" t="inlineStr">
        <is>
          <t>Item</t>
        </is>
      </c>
      <c r="S2042" t="n">
        <v>1</v>
      </c>
      <c r="T2042" t="n">
        <v>100</v>
      </c>
      <c r="U2042" t="n">
        <v>1</v>
      </c>
      <c r="V2042" t="n">
        <v>1</v>
      </c>
      <c r="W2042" t="inlineStr">
        <is>
          <t>Date</t>
        </is>
      </c>
      <c r="Z2042" s="153" t="n">
        <v>44720.69978009259</v>
      </c>
      <c r="AB2042" t="inlineStr">
        <is>
          <t>*</t>
        </is>
      </c>
      <c r="AD2042" t="inlineStr">
        <is>
          <t>Assembly Pull</t>
        </is>
      </c>
      <c r="AE2042" t="inlineStr">
        <is>
          <t>MFRJ KITS</t>
        </is>
      </c>
      <c r="AI2042" t="n">
        <v>1</v>
      </c>
      <c r="AK2042" t="n">
        <v>1</v>
      </c>
      <c r="AL2042" t="n">
        <v>10</v>
      </c>
      <c r="AN2042" t="n">
        <v>0</v>
      </c>
      <c r="AO2042" t="n">
        <v>12</v>
      </c>
      <c r="AU2042" t="inlineStr">
        <is>
          <t>None</t>
        </is>
      </c>
      <c r="AV2042" t="inlineStr">
        <is>
          <t>*</t>
        </is>
      </c>
    </row>
    <row r="2043" ht="14.25" customHeight="1" s="152">
      <c r="A2043" t="inlineStr">
        <is>
          <t>SCR</t>
        </is>
      </c>
      <c r="B2043" t="n">
        <v>2</v>
      </c>
      <c r="C2043" t="inlineStr">
        <is>
          <t>A071X450-00</t>
        </is>
      </c>
      <c r="D2043" t="inlineStr">
        <is>
          <t>A071X450</t>
        </is>
      </c>
      <c r="E2043" t="inlineStr">
        <is>
          <t xml:space="preserve">            A057C680</t>
        </is>
      </c>
      <c r="F2043" t="inlineStr">
        <is>
          <t>A057C680</t>
        </is>
      </c>
      <c r="G2043" t="inlineStr">
        <is>
          <t>EPA17-INSULATION</t>
        </is>
      </c>
      <c r="H2043" t="n">
        <v>1</v>
      </c>
      <c r="I2043" t="inlineStr">
        <is>
          <t>RAW MATERIAL</t>
        </is>
      </c>
      <c r="J2043" t="inlineStr">
        <is>
          <t>Active</t>
        </is>
      </c>
      <c r="L2043" t="n">
        <v>120</v>
      </c>
      <c r="M2043" t="n">
        <v>1</v>
      </c>
      <c r="Q2043" t="inlineStr">
        <is>
          <t>EA</t>
        </is>
      </c>
      <c r="R2043" t="inlineStr">
        <is>
          <t>Item</t>
        </is>
      </c>
      <c r="S2043" t="n">
        <v>1</v>
      </c>
      <c r="T2043" t="n">
        <v>100</v>
      </c>
      <c r="U2043" t="n">
        <v>1</v>
      </c>
      <c r="V2043" t="n">
        <v>1</v>
      </c>
      <c r="W2043" t="inlineStr">
        <is>
          <t>Date</t>
        </is>
      </c>
      <c r="Z2043" s="153" t="n">
        <v>44720.69978009259</v>
      </c>
      <c r="AB2043" t="inlineStr">
        <is>
          <t>*</t>
        </is>
      </c>
      <c r="AD2043" t="inlineStr">
        <is>
          <t>Assembly Pull</t>
        </is>
      </c>
      <c r="AE2043" t="inlineStr">
        <is>
          <t>MFRJ KITS</t>
        </is>
      </c>
      <c r="AI2043" t="n">
        <v>1</v>
      </c>
      <c r="AK2043" t="n">
        <v>1</v>
      </c>
      <c r="AL2043" t="n">
        <v>10</v>
      </c>
      <c r="AN2043" t="n">
        <v>0</v>
      </c>
      <c r="AO2043" t="n">
        <v>12</v>
      </c>
      <c r="AU2043" t="inlineStr">
        <is>
          <t>None</t>
        </is>
      </c>
      <c r="AV2043" t="inlineStr">
        <is>
          <t>*</t>
        </is>
      </c>
    </row>
    <row r="2044" ht="14.25" customHeight="1" s="152">
      <c r="A2044" t="inlineStr">
        <is>
          <t>SCR</t>
        </is>
      </c>
      <c r="B2044" t="n">
        <v>2</v>
      </c>
      <c r="C2044" t="inlineStr">
        <is>
          <t>A071X450-00</t>
        </is>
      </c>
      <c r="D2044" t="inlineStr">
        <is>
          <t>A071X450</t>
        </is>
      </c>
      <c r="E2044" t="inlineStr">
        <is>
          <t xml:space="preserve">            A054A424</t>
        </is>
      </c>
      <c r="F2044" t="inlineStr">
        <is>
          <t>A054A424</t>
        </is>
      </c>
      <c r="G2044" t="inlineStr">
        <is>
          <t>EPA17-FLANGED HEAT SHIELD</t>
        </is>
      </c>
      <c r="H2044" t="n">
        <v>1</v>
      </c>
      <c r="I2044" t="inlineStr">
        <is>
          <t>RAW MATERIAL</t>
        </is>
      </c>
      <c r="J2044" t="inlineStr">
        <is>
          <t>Active</t>
        </is>
      </c>
      <c r="L2044" t="n">
        <v>130</v>
      </c>
      <c r="M2044" t="n">
        <v>1</v>
      </c>
      <c r="Q2044" t="inlineStr">
        <is>
          <t>EA</t>
        </is>
      </c>
      <c r="R2044" t="inlineStr">
        <is>
          <t>Item</t>
        </is>
      </c>
      <c r="S2044" t="n">
        <v>1</v>
      </c>
      <c r="T2044" t="n">
        <v>100</v>
      </c>
      <c r="U2044" t="n">
        <v>1</v>
      </c>
      <c r="V2044" t="n">
        <v>1</v>
      </c>
      <c r="W2044" t="inlineStr">
        <is>
          <t>Date</t>
        </is>
      </c>
      <c r="Z2044" s="153" t="n">
        <v>44720.69978009259</v>
      </c>
      <c r="AB2044" t="inlineStr">
        <is>
          <t>*</t>
        </is>
      </c>
      <c r="AD2044" t="inlineStr">
        <is>
          <t>Assembly Pull</t>
        </is>
      </c>
      <c r="AE2044" t="inlineStr">
        <is>
          <t>MFRJ KITS</t>
        </is>
      </c>
      <c r="AI2044" t="n">
        <v>1</v>
      </c>
      <c r="AK2044" t="n">
        <v>1</v>
      </c>
      <c r="AL2044" t="n">
        <v>10</v>
      </c>
      <c r="AN2044" t="n">
        <v>0</v>
      </c>
      <c r="AO2044" t="n">
        <v>12</v>
      </c>
      <c r="AU2044" t="inlineStr">
        <is>
          <t>None</t>
        </is>
      </c>
      <c r="AV2044" t="inlineStr">
        <is>
          <t>*</t>
        </is>
      </c>
    </row>
    <row r="2045" ht="14.25" customHeight="1" s="152">
      <c r="A2045" t="inlineStr">
        <is>
          <t>SCR</t>
        </is>
      </c>
      <c r="B2045" t="n">
        <v>2</v>
      </c>
      <c r="C2045" t="inlineStr">
        <is>
          <t>A071X450-00</t>
        </is>
      </c>
      <c r="D2045" t="inlineStr">
        <is>
          <t>A071X450</t>
        </is>
      </c>
      <c r="E2045" t="inlineStr">
        <is>
          <t xml:space="preserve">            A052F373</t>
        </is>
      </c>
      <c r="F2045" t="inlineStr">
        <is>
          <t>A052F373</t>
        </is>
      </c>
      <c r="G2045" t="inlineStr">
        <is>
          <t>(BULK) EPA17-PIPE PLUG-OUTLET</t>
        </is>
      </c>
      <c r="H2045" t="n">
        <v>1</v>
      </c>
      <c r="I2045" t="inlineStr">
        <is>
          <t>RAW MATERIAL</t>
        </is>
      </c>
      <c r="J2045" t="inlineStr">
        <is>
          <t>Active</t>
        </is>
      </c>
      <c r="L2045" t="n">
        <v>140</v>
      </c>
      <c r="M2045" t="n">
        <v>1</v>
      </c>
      <c r="Q2045" t="inlineStr">
        <is>
          <t>EA</t>
        </is>
      </c>
      <c r="R2045" t="inlineStr">
        <is>
          <t>Item</t>
        </is>
      </c>
      <c r="S2045" t="n">
        <v>3</v>
      </c>
      <c r="T2045" t="n">
        <v>100</v>
      </c>
      <c r="U2045" t="n">
        <v>1</v>
      </c>
      <c r="V2045" t="n">
        <v>3</v>
      </c>
      <c r="W2045" t="inlineStr">
        <is>
          <t>Date</t>
        </is>
      </c>
      <c r="Z2045" s="153" t="n">
        <v>44720.69978009259</v>
      </c>
      <c r="AB2045" t="inlineStr">
        <is>
          <t>*</t>
        </is>
      </c>
      <c r="AD2045" t="inlineStr">
        <is>
          <t>Bulk</t>
        </is>
      </c>
      <c r="AI2045" t="n">
        <v>3</v>
      </c>
      <c r="AK2045" t="n">
        <v>1</v>
      </c>
      <c r="AL2045" t="n">
        <v>10</v>
      </c>
      <c r="AN2045" t="n">
        <v>0</v>
      </c>
      <c r="AO2045" t="n">
        <v>12</v>
      </c>
      <c r="AU2045" t="inlineStr">
        <is>
          <t>None</t>
        </is>
      </c>
      <c r="AV2045" t="inlineStr">
        <is>
          <t>*</t>
        </is>
      </c>
    </row>
    <row r="2046" ht="14.25" customHeight="1" s="152">
      <c r="A2046" t="inlineStr">
        <is>
          <t>SCR</t>
        </is>
      </c>
      <c r="B2046" t="n">
        <v>1</v>
      </c>
      <c r="C2046" t="inlineStr">
        <is>
          <t>A071X554-00</t>
        </is>
      </c>
      <c r="D2046" t="inlineStr">
        <is>
          <t>A071X554</t>
        </is>
      </c>
      <c r="E2046" t="inlineStr">
        <is>
          <t xml:space="preserve">    -  A071X554P</t>
        </is>
      </c>
      <c r="F2046" t="inlineStr">
        <is>
          <t>A071X554</t>
        </is>
      </c>
      <c r="G2046" t="inlineStr">
        <is>
          <t>GHG21-OUTLET MODULE-SO</t>
        </is>
      </c>
      <c r="H2046" t="n">
        <v>1</v>
      </c>
      <c r="I2046" t="inlineStr">
        <is>
          <t>PHANTOM</t>
        </is>
      </c>
      <c r="J2046" t="inlineStr">
        <is>
          <t>PHANTOM</t>
        </is>
      </c>
      <c r="L2046" t="n">
        <v>10</v>
      </c>
      <c r="M2046" t="n">
        <v>1</v>
      </c>
      <c r="Q2046" t="inlineStr">
        <is>
          <t>EA</t>
        </is>
      </c>
      <c r="R2046" t="inlineStr">
        <is>
          <t>Item</t>
        </is>
      </c>
      <c r="S2046" t="n">
        <v>1</v>
      </c>
      <c r="T2046" t="n">
        <v>100</v>
      </c>
      <c r="U2046" t="n">
        <v>1</v>
      </c>
      <c r="V2046" t="n">
        <v>1</v>
      </c>
      <c r="W2046" t="inlineStr">
        <is>
          <t>Date</t>
        </is>
      </c>
      <c r="Z2046" s="153" t="n">
        <v>44782.74303240741</v>
      </c>
      <c r="AB2046" t="inlineStr">
        <is>
          <t>*</t>
        </is>
      </c>
      <c r="AD2046" t="inlineStr">
        <is>
          <t>Phantom</t>
        </is>
      </c>
      <c r="AI2046" t="n">
        <v>1</v>
      </c>
      <c r="AK2046" t="n">
        <v>1</v>
      </c>
      <c r="AL2046" t="n">
        <v>0</v>
      </c>
      <c r="AN2046" t="n">
        <v>2</v>
      </c>
      <c r="AO2046" t="n">
        <v>83</v>
      </c>
      <c r="AU2046" t="inlineStr">
        <is>
          <t>None</t>
        </is>
      </c>
    </row>
    <row r="2047" ht="14.25" customHeight="1" s="152">
      <c r="A2047" t="inlineStr">
        <is>
          <t>SCR</t>
        </is>
      </c>
      <c r="B2047" t="n">
        <v>2</v>
      </c>
      <c r="C2047" t="inlineStr">
        <is>
          <t>A071X554-00</t>
        </is>
      </c>
      <c r="D2047" t="inlineStr">
        <is>
          <t>A071X554</t>
        </is>
      </c>
      <c r="E2047" t="inlineStr">
        <is>
          <t xml:space="preserve">        -  A054V483</t>
        </is>
      </c>
      <c r="F2047" t="inlineStr">
        <is>
          <t>A054V483</t>
        </is>
      </c>
      <c r="G2047" t="inlineStr">
        <is>
          <t>EPA17-SCR CAT MODULE-SUB ASSY</t>
        </is>
      </c>
      <c r="H2047" t="n">
        <v>1</v>
      </c>
      <c r="I2047" t="inlineStr">
        <is>
          <t>SUB ASSEMBLY</t>
        </is>
      </c>
      <c r="J2047" t="inlineStr">
        <is>
          <t>Active</t>
        </is>
      </c>
      <c r="L2047" t="n">
        <v>10</v>
      </c>
      <c r="M2047" t="n">
        <v>1</v>
      </c>
      <c r="Q2047" t="inlineStr">
        <is>
          <t>EA</t>
        </is>
      </c>
      <c r="R2047" t="inlineStr">
        <is>
          <t>Item</t>
        </is>
      </c>
      <c r="S2047" t="n">
        <v>1</v>
      </c>
      <c r="T2047" t="n">
        <v>100</v>
      </c>
      <c r="U2047" t="n">
        <v>1</v>
      </c>
      <c r="V2047" t="n">
        <v>1</v>
      </c>
      <c r="W2047" t="inlineStr">
        <is>
          <t>Date</t>
        </is>
      </c>
      <c r="Z2047" s="153" t="n">
        <v>44782.74303240741</v>
      </c>
      <c r="AB2047" t="inlineStr">
        <is>
          <t>*</t>
        </is>
      </c>
      <c r="AD2047" t="inlineStr">
        <is>
          <t>Assembly Pull</t>
        </is>
      </c>
      <c r="AE2047" t="inlineStr">
        <is>
          <t>M1200</t>
        </is>
      </c>
      <c r="AI2047" t="n">
        <v>1</v>
      </c>
      <c r="AK2047" t="n">
        <v>1</v>
      </c>
      <c r="AL2047" t="n">
        <v>1</v>
      </c>
      <c r="AN2047" t="n">
        <v>2</v>
      </c>
      <c r="AO2047" t="n">
        <v>83</v>
      </c>
      <c r="AU2047" t="inlineStr">
        <is>
          <t>None</t>
        </is>
      </c>
      <c r="AV2047" t="inlineStr">
        <is>
          <t>*</t>
        </is>
      </c>
    </row>
    <row r="2048" ht="14.25" customHeight="1" s="152">
      <c r="A2048" t="inlineStr">
        <is>
          <t>SCR</t>
        </is>
      </c>
      <c r="B2048" t="n">
        <v>3</v>
      </c>
      <c r="C2048" t="inlineStr">
        <is>
          <t>A071X554-00</t>
        </is>
      </c>
      <c r="D2048" t="inlineStr">
        <is>
          <t>A071X554</t>
        </is>
      </c>
      <c r="E2048" t="inlineStr">
        <is>
          <t xml:space="preserve">            -  A052F399</t>
        </is>
      </c>
      <c r="F2048" t="inlineStr">
        <is>
          <t>A052F399</t>
        </is>
      </c>
      <c r="G2048" t="inlineStr">
        <is>
          <t>EPA17-SCR BODY</t>
        </is>
      </c>
      <c r="H2048" t="n">
        <v>1</v>
      </c>
      <c r="I2048" t="inlineStr">
        <is>
          <t>SUB ASSEMBLY</t>
        </is>
      </c>
      <c r="J2048" t="inlineStr">
        <is>
          <t>Active</t>
        </is>
      </c>
      <c r="L2048" t="n">
        <v>10</v>
      </c>
      <c r="M2048" t="n">
        <v>1</v>
      </c>
      <c r="Q2048" t="inlineStr">
        <is>
          <t>EA</t>
        </is>
      </c>
      <c r="R2048" t="inlineStr">
        <is>
          <t>Item</t>
        </is>
      </c>
      <c r="S2048" t="n">
        <v>1</v>
      </c>
      <c r="T2048" t="n">
        <v>100</v>
      </c>
      <c r="U2048" t="n">
        <v>1</v>
      </c>
      <c r="V2048" t="n">
        <v>1</v>
      </c>
      <c r="W2048" t="inlineStr">
        <is>
          <t>Date</t>
        </is>
      </c>
      <c r="Z2048" s="153" t="n">
        <v>44782.74303240741</v>
      </c>
      <c r="AB2048" t="inlineStr">
        <is>
          <t>*</t>
        </is>
      </c>
      <c r="AD2048" t="inlineStr">
        <is>
          <t>Assembly Pull</t>
        </is>
      </c>
      <c r="AE2048" t="inlineStr">
        <is>
          <t>C500</t>
        </is>
      </c>
      <c r="AI2048" t="n">
        <v>1</v>
      </c>
      <c r="AK2048" t="n">
        <v>1</v>
      </c>
      <c r="AL2048" t="n">
        <v>1</v>
      </c>
      <c r="AN2048" t="n">
        <v>1</v>
      </c>
      <c r="AO2048" t="n">
        <v>6</v>
      </c>
      <c r="AU2048" t="inlineStr">
        <is>
          <t>None</t>
        </is>
      </c>
      <c r="AV2048" t="inlineStr">
        <is>
          <t>*</t>
        </is>
      </c>
    </row>
    <row r="2049" ht="14.25" customHeight="1" s="152">
      <c r="A2049" t="inlineStr">
        <is>
          <t>SCR</t>
        </is>
      </c>
      <c r="B2049" t="n">
        <v>4</v>
      </c>
      <c r="C2049" t="inlineStr">
        <is>
          <t>A071X554-00</t>
        </is>
      </c>
      <c r="D2049" t="inlineStr">
        <is>
          <t>A071X554</t>
        </is>
      </c>
      <c r="E2049" t="inlineStr">
        <is>
          <t xml:space="preserve">                    A052F399F</t>
        </is>
      </c>
      <c r="F2049" t="inlineStr">
        <is>
          <t>A052F399</t>
        </is>
      </c>
      <c r="G2049" t="inlineStr">
        <is>
          <t>EPA17-SCR BODY</t>
        </is>
      </c>
      <c r="H2049" t="n">
        <v>1</v>
      </c>
      <c r="I2049" t="inlineStr">
        <is>
          <t>RAW MATERIAL</t>
        </is>
      </c>
      <c r="J2049" t="inlineStr">
        <is>
          <t>Active</t>
        </is>
      </c>
      <c r="L2049" t="n">
        <v>10</v>
      </c>
      <c r="M2049" t="n">
        <v>1</v>
      </c>
      <c r="Q2049" t="inlineStr">
        <is>
          <t>EA</t>
        </is>
      </c>
      <c r="R2049" t="inlineStr">
        <is>
          <t>Item</t>
        </is>
      </c>
      <c r="S2049" t="n">
        <v>1</v>
      </c>
      <c r="T2049" t="n">
        <v>100</v>
      </c>
      <c r="U2049" t="n">
        <v>1</v>
      </c>
      <c r="V2049" t="n">
        <v>1</v>
      </c>
      <c r="W2049" t="inlineStr">
        <is>
          <t>Date</t>
        </is>
      </c>
      <c r="Z2049" s="153" t="n">
        <v>44782.74303240741</v>
      </c>
      <c r="AB2049" t="inlineStr">
        <is>
          <t>*</t>
        </is>
      </c>
      <c r="AD2049" t="inlineStr">
        <is>
          <t>Assembly Pull</t>
        </is>
      </c>
      <c r="AE2049" t="inlineStr">
        <is>
          <t>LSLASER</t>
        </is>
      </c>
      <c r="AI2049" t="n">
        <v>1</v>
      </c>
      <c r="AK2049" t="n">
        <v>1</v>
      </c>
      <c r="AL2049" t="n">
        <v>5</v>
      </c>
      <c r="AN2049" t="n">
        <v>0</v>
      </c>
      <c r="AO2049" t="n">
        <v>5</v>
      </c>
      <c r="AU2049" t="inlineStr">
        <is>
          <t>None</t>
        </is>
      </c>
      <c r="AV2049" t="inlineStr">
        <is>
          <t>*</t>
        </is>
      </c>
    </row>
    <row r="2050" ht="14.25" customHeight="1" s="152">
      <c r="A2050" t="inlineStr">
        <is>
          <t>SCR</t>
        </is>
      </c>
      <c r="B2050" t="n">
        <v>3</v>
      </c>
      <c r="C2050" t="inlineStr">
        <is>
          <t>A071X554-00</t>
        </is>
      </c>
      <c r="D2050" t="inlineStr">
        <is>
          <t>A071X554</t>
        </is>
      </c>
      <c r="E2050" t="inlineStr">
        <is>
          <t xml:space="preserve">            -  A047W707</t>
        </is>
      </c>
      <c r="F2050" t="inlineStr">
        <is>
          <t>A047W707</t>
        </is>
      </c>
      <c r="G2050" t="inlineStr">
        <is>
          <t>EPA17-Substrate flow through</t>
        </is>
      </c>
      <c r="H2050" t="n">
        <v>1</v>
      </c>
      <c r="I2050" t="inlineStr">
        <is>
          <t>PHANTOM</t>
        </is>
      </c>
      <c r="J2050" t="inlineStr">
        <is>
          <t>PHANTOM</t>
        </is>
      </c>
      <c r="L2050" t="n">
        <v>20</v>
      </c>
      <c r="M2050" t="n">
        <v>1</v>
      </c>
      <c r="Q2050" t="inlineStr">
        <is>
          <t>EA</t>
        </is>
      </c>
      <c r="R2050" t="inlineStr">
        <is>
          <t>Item</t>
        </is>
      </c>
      <c r="S2050" t="n">
        <v>1</v>
      </c>
      <c r="T2050" t="n">
        <v>100</v>
      </c>
      <c r="U2050" t="n">
        <v>1</v>
      </c>
      <c r="V2050" t="n">
        <v>1</v>
      </c>
      <c r="W2050" t="inlineStr">
        <is>
          <t>Date</t>
        </is>
      </c>
      <c r="Z2050" s="153" t="n">
        <v>44782.74303240741</v>
      </c>
      <c r="AB2050" t="inlineStr">
        <is>
          <t>*</t>
        </is>
      </c>
      <c r="AD2050" t="inlineStr">
        <is>
          <t>Phantom</t>
        </is>
      </c>
      <c r="AI2050" t="n">
        <v>1</v>
      </c>
      <c r="AK2050" t="n">
        <v>1</v>
      </c>
      <c r="AL2050" t="n">
        <v>0</v>
      </c>
      <c r="AN2050" t="n">
        <v>0</v>
      </c>
      <c r="AO2050" t="n">
        <v>82</v>
      </c>
      <c r="AU2050" t="inlineStr">
        <is>
          <t>None</t>
        </is>
      </c>
    </row>
    <row r="2051" ht="14.25" customHeight="1" s="152">
      <c r="A2051" t="inlineStr">
        <is>
          <t>SCR</t>
        </is>
      </c>
      <c r="B2051" t="n">
        <v>4</v>
      </c>
      <c r="C2051" t="inlineStr">
        <is>
          <t>A071X554-00</t>
        </is>
      </c>
      <c r="D2051" t="inlineStr">
        <is>
          <t>A071X554</t>
        </is>
      </c>
      <c r="E2051" t="inlineStr">
        <is>
          <t xml:space="preserve">                    A047W707A</t>
        </is>
      </c>
      <c r="F2051" t="inlineStr">
        <is>
          <t>A047W707</t>
        </is>
      </c>
      <c r="G2051" t="inlineStr">
        <is>
          <t>EPA17-Substrate flow through</t>
        </is>
      </c>
      <c r="H2051" t="n">
        <v>1</v>
      </c>
      <c r="I2051" t="inlineStr">
        <is>
          <t>RAW MATERIAL</t>
        </is>
      </c>
      <c r="J2051" t="inlineStr">
        <is>
          <t>Active</t>
        </is>
      </c>
      <c r="L2051" t="n">
        <v>10</v>
      </c>
      <c r="M2051" t="n">
        <v>1</v>
      </c>
      <c r="Q2051" t="inlineStr">
        <is>
          <t>EA</t>
        </is>
      </c>
      <c r="R2051" t="inlineStr">
        <is>
          <t>Item</t>
        </is>
      </c>
      <c r="S2051" t="n">
        <v>1</v>
      </c>
      <c r="T2051" t="n">
        <v>100</v>
      </c>
      <c r="U2051" t="n">
        <v>1</v>
      </c>
      <c r="V2051" t="n">
        <v>1</v>
      </c>
      <c r="W2051" t="inlineStr">
        <is>
          <t>Date</t>
        </is>
      </c>
      <c r="Z2051" s="153" t="n">
        <v>44782.74303240741</v>
      </c>
      <c r="AB2051" t="inlineStr">
        <is>
          <t>*</t>
        </is>
      </c>
      <c r="AD2051" t="inlineStr">
        <is>
          <t>Assembly Pull</t>
        </is>
      </c>
      <c r="AE2051" t="inlineStr">
        <is>
          <t>C500</t>
        </is>
      </c>
      <c r="AI2051" t="n">
        <v>1</v>
      </c>
      <c r="AK2051" t="n">
        <v>1</v>
      </c>
      <c r="AL2051" t="n">
        <v>10</v>
      </c>
      <c r="AN2051" t="n">
        <v>0</v>
      </c>
      <c r="AO2051" t="n">
        <v>12</v>
      </c>
      <c r="AU2051" t="inlineStr">
        <is>
          <t>None</t>
        </is>
      </c>
      <c r="AV2051" t="inlineStr">
        <is>
          <t>*</t>
        </is>
      </c>
    </row>
    <row r="2052" ht="14.25" customHeight="1" s="152">
      <c r="A2052" t="inlineStr">
        <is>
          <t>SCR</t>
        </is>
      </c>
      <c r="B2052" t="n">
        <v>4</v>
      </c>
      <c r="C2052" t="inlineStr">
        <is>
          <t>A071X554-00</t>
        </is>
      </c>
      <c r="D2052" t="inlineStr">
        <is>
          <t>A071X554</t>
        </is>
      </c>
      <c r="E2052" t="inlineStr">
        <is>
          <t xml:space="preserve">                    Q196100</t>
        </is>
      </c>
      <c r="F2052" t="inlineStr">
        <is>
          <t>Q196100</t>
        </is>
      </c>
      <c r="G2052" t="inlineStr">
        <is>
          <t>PRECIOUS METAL PLATINUM PER PRINT</t>
        </is>
      </c>
      <c r="H2052" t="n">
        <v>1</v>
      </c>
      <c r="I2052" t="inlineStr">
        <is>
          <t>RAW MATERIAL</t>
        </is>
      </c>
      <c r="J2052" t="inlineStr">
        <is>
          <t>Active</t>
        </is>
      </c>
      <c r="L2052" t="n">
        <v>20</v>
      </c>
      <c r="M2052" t="n">
        <v>1</v>
      </c>
      <c r="Q2052" t="inlineStr">
        <is>
          <t>TZ</t>
        </is>
      </c>
      <c r="R2052" t="inlineStr">
        <is>
          <t>Item</t>
        </is>
      </c>
      <c r="S2052" t="n">
        <v>0.00493</v>
      </c>
      <c r="T2052" t="n">
        <v>100</v>
      </c>
      <c r="U2052" t="n">
        <v>1</v>
      </c>
      <c r="V2052" t="n">
        <v>0.00493</v>
      </c>
      <c r="W2052" t="inlineStr">
        <is>
          <t>Date</t>
        </is>
      </c>
      <c r="Z2052" s="153" t="n">
        <v>44782.74303240741</v>
      </c>
      <c r="AB2052" t="inlineStr">
        <is>
          <t>*</t>
        </is>
      </c>
      <c r="AC2052" t="inlineStr">
        <is>
          <t>MPTBR898</t>
        </is>
      </c>
      <c r="AD2052" t="inlineStr">
        <is>
          <t>Assembly Pull</t>
        </is>
      </c>
      <c r="AE2052" t="inlineStr">
        <is>
          <t>PGM</t>
        </is>
      </c>
      <c r="AI2052" t="n">
        <v>0.00493</v>
      </c>
      <c r="AK2052" t="n">
        <v>1</v>
      </c>
      <c r="AL2052" t="n">
        <v>80</v>
      </c>
      <c r="AN2052" t="n">
        <v>0</v>
      </c>
      <c r="AO2052" t="n">
        <v>82</v>
      </c>
      <c r="AU2052" t="inlineStr">
        <is>
          <t>None</t>
        </is>
      </c>
      <c r="AV2052" t="inlineStr">
        <is>
          <t>*</t>
        </is>
      </c>
    </row>
    <row r="2053" ht="14.25" customHeight="1" s="152">
      <c r="A2053" t="inlineStr">
        <is>
          <t>SCR</t>
        </is>
      </c>
      <c r="B2053" t="n">
        <v>3</v>
      </c>
      <c r="C2053" t="inlineStr">
        <is>
          <t>A071X554-00</t>
        </is>
      </c>
      <c r="D2053" t="inlineStr">
        <is>
          <t>A071X554</t>
        </is>
      </c>
      <c r="E2053" t="inlineStr">
        <is>
          <t xml:space="preserve">                A059B852</t>
        </is>
      </c>
      <c r="F2053" t="inlineStr">
        <is>
          <t>A059B852</t>
        </is>
      </c>
      <c r="G2053" t="inlineStr">
        <is>
          <t>EPA17-MAT, SUBSTRATE</t>
        </is>
      </c>
      <c r="H2053" t="n">
        <v>1</v>
      </c>
      <c r="I2053" t="inlineStr">
        <is>
          <t>RAW MATERIAL</t>
        </is>
      </c>
      <c r="J2053" t="inlineStr">
        <is>
          <t>Active</t>
        </is>
      </c>
      <c r="L2053" t="n">
        <v>31</v>
      </c>
      <c r="M2053" t="n">
        <v>1</v>
      </c>
      <c r="Q2053" t="inlineStr">
        <is>
          <t>EA</t>
        </is>
      </c>
      <c r="R2053" t="inlineStr">
        <is>
          <t>Item</t>
        </is>
      </c>
      <c r="S2053" t="n">
        <v>1</v>
      </c>
      <c r="T2053" t="n">
        <v>100</v>
      </c>
      <c r="U2053" t="n">
        <v>1</v>
      </c>
      <c r="V2053" t="n">
        <v>1</v>
      </c>
      <c r="W2053" t="inlineStr">
        <is>
          <t>Date</t>
        </is>
      </c>
      <c r="Z2053" s="153" t="n">
        <v>44782.74303240741</v>
      </c>
      <c r="AB2053" t="inlineStr">
        <is>
          <t>*</t>
        </is>
      </c>
      <c r="AC2053" t="inlineStr">
        <is>
          <t>MPTBR193</t>
        </is>
      </c>
      <c r="AD2053" t="inlineStr">
        <is>
          <t>Assembly Pull</t>
        </is>
      </c>
      <c r="AE2053" t="inlineStr">
        <is>
          <t>C500</t>
        </is>
      </c>
      <c r="AI2053" t="n">
        <v>1</v>
      </c>
      <c r="AK2053" t="n">
        <v>1</v>
      </c>
      <c r="AL2053" t="n">
        <v>5</v>
      </c>
      <c r="AN2053" t="n">
        <v>0</v>
      </c>
      <c r="AO2053" t="n">
        <v>7</v>
      </c>
      <c r="AU2053" t="inlineStr">
        <is>
          <t>None</t>
        </is>
      </c>
      <c r="AV2053" t="inlineStr">
        <is>
          <t>*</t>
        </is>
      </c>
    </row>
    <row r="2054" ht="14.25" customHeight="1" s="152">
      <c r="A2054" t="inlineStr">
        <is>
          <t>SCR</t>
        </is>
      </c>
      <c r="B2054" t="n">
        <v>3</v>
      </c>
      <c r="C2054" t="inlineStr">
        <is>
          <t>A071X554-00</t>
        </is>
      </c>
      <c r="D2054" t="inlineStr">
        <is>
          <t>A071X554</t>
        </is>
      </c>
      <c r="E2054" t="inlineStr">
        <is>
          <t xml:space="preserve">                A044T757</t>
        </is>
      </c>
      <c r="F2054" t="inlineStr">
        <is>
          <t>A044T757</t>
        </is>
      </c>
      <c r="G2054" t="inlineStr">
        <is>
          <t>EPA17-Substrate flow through</t>
        </is>
      </c>
      <c r="H2054" t="n">
        <v>1</v>
      </c>
      <c r="I2054" t="inlineStr">
        <is>
          <t>RAW MATERIAL</t>
        </is>
      </c>
      <c r="J2054" t="inlineStr">
        <is>
          <t>Active</t>
        </is>
      </c>
      <c r="L2054" t="n">
        <v>40</v>
      </c>
      <c r="M2054" t="n">
        <v>1</v>
      </c>
      <c r="Q2054" t="inlineStr">
        <is>
          <t>EA</t>
        </is>
      </c>
      <c r="R2054" t="inlineStr">
        <is>
          <t>Item</t>
        </is>
      </c>
      <c r="S2054" t="n">
        <v>1</v>
      </c>
      <c r="T2054" t="n">
        <v>100</v>
      </c>
      <c r="U2054" t="n">
        <v>1</v>
      </c>
      <c r="V2054" t="n">
        <v>1</v>
      </c>
      <c r="W2054" t="inlineStr">
        <is>
          <t>Date</t>
        </is>
      </c>
      <c r="Z2054" s="153" t="n">
        <v>44782.74303240741</v>
      </c>
      <c r="AB2054" t="inlineStr">
        <is>
          <t>*</t>
        </is>
      </c>
      <c r="AD2054" t="inlineStr">
        <is>
          <t>Assembly Pull</t>
        </is>
      </c>
      <c r="AE2054" t="inlineStr">
        <is>
          <t>C500</t>
        </is>
      </c>
      <c r="AI2054" t="n">
        <v>1</v>
      </c>
      <c r="AK2054" t="n">
        <v>1</v>
      </c>
      <c r="AL2054" t="n">
        <v>10</v>
      </c>
      <c r="AN2054" t="n">
        <v>0</v>
      </c>
      <c r="AO2054" t="n">
        <v>12</v>
      </c>
      <c r="AU2054" t="inlineStr">
        <is>
          <t>None</t>
        </is>
      </c>
      <c r="AV2054" t="inlineStr">
        <is>
          <t>*</t>
        </is>
      </c>
    </row>
    <row r="2055" ht="14.25" customHeight="1" s="152">
      <c r="A2055" t="inlineStr">
        <is>
          <t>SCR</t>
        </is>
      </c>
      <c r="B2055" t="n">
        <v>3</v>
      </c>
      <c r="C2055" t="inlineStr">
        <is>
          <t>A071X554-00</t>
        </is>
      </c>
      <c r="D2055" t="inlineStr">
        <is>
          <t>A071X554</t>
        </is>
      </c>
      <c r="E2055" t="inlineStr">
        <is>
          <t xml:space="preserve">                A059B851</t>
        </is>
      </c>
      <c r="F2055" t="inlineStr">
        <is>
          <t>A059B851</t>
        </is>
      </c>
      <c r="G2055" t="inlineStr">
        <is>
          <t>EPA17-MAT, SUBSTRATE</t>
        </is>
      </c>
      <c r="H2055" t="n">
        <v>1</v>
      </c>
      <c r="I2055" t="inlineStr">
        <is>
          <t>RAW MATERIAL</t>
        </is>
      </c>
      <c r="J2055" t="inlineStr">
        <is>
          <t>Active</t>
        </is>
      </c>
      <c r="L2055" t="n">
        <v>51</v>
      </c>
      <c r="M2055" t="n">
        <v>1</v>
      </c>
      <c r="Q2055" t="inlineStr">
        <is>
          <t>EA</t>
        </is>
      </c>
      <c r="R2055" t="inlineStr">
        <is>
          <t>Item</t>
        </is>
      </c>
      <c r="S2055" t="n">
        <v>1</v>
      </c>
      <c r="T2055" t="n">
        <v>100</v>
      </c>
      <c r="U2055" t="n">
        <v>1</v>
      </c>
      <c r="V2055" t="n">
        <v>1</v>
      </c>
      <c r="W2055" t="inlineStr">
        <is>
          <t>Date</t>
        </is>
      </c>
      <c r="Z2055" s="153" t="n">
        <v>44782.74303240741</v>
      </c>
      <c r="AB2055" t="inlineStr">
        <is>
          <t>*</t>
        </is>
      </c>
      <c r="AC2055" t="inlineStr">
        <is>
          <t>MPTBR193</t>
        </is>
      </c>
      <c r="AD2055" t="inlineStr">
        <is>
          <t>Assembly Pull</t>
        </is>
      </c>
      <c r="AE2055" t="inlineStr">
        <is>
          <t>C500</t>
        </is>
      </c>
      <c r="AI2055" t="n">
        <v>1</v>
      </c>
      <c r="AK2055" t="n">
        <v>1</v>
      </c>
      <c r="AL2055" t="n">
        <v>5</v>
      </c>
      <c r="AN2055" t="n">
        <v>0</v>
      </c>
      <c r="AO2055" t="n">
        <v>7</v>
      </c>
      <c r="AU2055" t="inlineStr">
        <is>
          <t>None</t>
        </is>
      </c>
      <c r="AV2055" t="inlineStr">
        <is>
          <t>*</t>
        </is>
      </c>
    </row>
    <row r="2056" ht="14.25" customHeight="1" s="152">
      <c r="A2056" t="inlineStr">
        <is>
          <t>SCR</t>
        </is>
      </c>
      <c r="B2056" t="n">
        <v>2</v>
      </c>
      <c r="C2056" t="inlineStr">
        <is>
          <t>A071X554-00</t>
        </is>
      </c>
      <c r="D2056" t="inlineStr">
        <is>
          <t>A071X554</t>
        </is>
      </c>
      <c r="E2056" t="inlineStr">
        <is>
          <t xml:space="preserve">            A052F137</t>
        </is>
      </c>
      <c r="F2056" t="inlineStr">
        <is>
          <t>A052F137</t>
        </is>
      </c>
      <c r="G2056" t="inlineStr">
        <is>
          <t>EPA17-HEAT SHIELD-OUTLET</t>
        </is>
      </c>
      <c r="H2056" t="n">
        <v>1</v>
      </c>
      <c r="I2056" t="inlineStr">
        <is>
          <t>RAW MATERIAL</t>
        </is>
      </c>
      <c r="J2056" t="inlineStr">
        <is>
          <t>Active</t>
        </is>
      </c>
      <c r="L2056" t="n">
        <v>20</v>
      </c>
      <c r="M2056" t="n">
        <v>1</v>
      </c>
      <c r="Q2056" t="inlineStr">
        <is>
          <t>EA</t>
        </is>
      </c>
      <c r="R2056" t="inlineStr">
        <is>
          <t>Item</t>
        </is>
      </c>
      <c r="S2056" t="n">
        <v>2</v>
      </c>
      <c r="T2056" t="n">
        <v>100</v>
      </c>
      <c r="U2056" t="n">
        <v>1</v>
      </c>
      <c r="V2056" t="n">
        <v>2</v>
      </c>
      <c r="W2056" t="inlineStr">
        <is>
          <t>Date</t>
        </is>
      </c>
      <c r="Z2056" s="153" t="n">
        <v>44782.74303240741</v>
      </c>
      <c r="AB2056" t="inlineStr">
        <is>
          <t>*</t>
        </is>
      </c>
      <c r="AD2056" t="inlineStr">
        <is>
          <t>Assembly Pull</t>
        </is>
      </c>
      <c r="AE2056" t="inlineStr">
        <is>
          <t>MFRJ KITS</t>
        </is>
      </c>
      <c r="AI2056" t="n">
        <v>2</v>
      </c>
      <c r="AK2056" t="n">
        <v>1</v>
      </c>
      <c r="AL2056" t="n">
        <v>10</v>
      </c>
      <c r="AN2056" t="n">
        <v>0</v>
      </c>
      <c r="AO2056" t="n">
        <v>12</v>
      </c>
      <c r="AU2056" t="inlineStr">
        <is>
          <t>None</t>
        </is>
      </c>
      <c r="AV2056" t="inlineStr">
        <is>
          <t>*</t>
        </is>
      </c>
    </row>
    <row r="2057" ht="14.25" customHeight="1" s="152">
      <c r="A2057" t="inlineStr">
        <is>
          <t>SCR</t>
        </is>
      </c>
      <c r="B2057" t="n">
        <v>2</v>
      </c>
      <c r="C2057" t="inlineStr">
        <is>
          <t>A071X554-00</t>
        </is>
      </c>
      <c r="D2057" t="inlineStr">
        <is>
          <t>A071X554</t>
        </is>
      </c>
      <c r="E2057" t="inlineStr">
        <is>
          <t xml:space="preserve">            A052E023</t>
        </is>
      </c>
      <c r="F2057" t="inlineStr">
        <is>
          <t>A052E023</t>
        </is>
      </c>
      <c r="G2057" t="inlineStr">
        <is>
          <t>EPA17-INSULATION-OUTLET</t>
        </is>
      </c>
      <c r="H2057" t="n">
        <v>1</v>
      </c>
      <c r="I2057" t="inlineStr">
        <is>
          <t>RAW MATERIAL</t>
        </is>
      </c>
      <c r="J2057" t="inlineStr">
        <is>
          <t>Active</t>
        </is>
      </c>
      <c r="L2057" t="n">
        <v>30</v>
      </c>
      <c r="M2057" t="n">
        <v>1</v>
      </c>
      <c r="Q2057" t="inlineStr">
        <is>
          <t>EA</t>
        </is>
      </c>
      <c r="R2057" t="inlineStr">
        <is>
          <t>Item</t>
        </is>
      </c>
      <c r="S2057" t="n">
        <v>2</v>
      </c>
      <c r="T2057" t="n">
        <v>100</v>
      </c>
      <c r="U2057" t="n">
        <v>1</v>
      </c>
      <c r="V2057" t="n">
        <v>2</v>
      </c>
      <c r="W2057" t="inlineStr">
        <is>
          <t>Date</t>
        </is>
      </c>
      <c r="Z2057" s="153" t="n">
        <v>44782.74303240741</v>
      </c>
      <c r="AB2057" t="inlineStr">
        <is>
          <t>*</t>
        </is>
      </c>
      <c r="AD2057" t="inlineStr">
        <is>
          <t>Assembly Pull</t>
        </is>
      </c>
      <c r="AE2057" t="inlineStr">
        <is>
          <t>MFRJ KITS</t>
        </is>
      </c>
      <c r="AI2057" t="n">
        <v>2</v>
      </c>
      <c r="AK2057" t="n">
        <v>1</v>
      </c>
      <c r="AL2057" t="n">
        <v>10</v>
      </c>
      <c r="AN2057" t="n">
        <v>0</v>
      </c>
      <c r="AO2057" t="n">
        <v>12</v>
      </c>
      <c r="AU2057" t="inlineStr">
        <is>
          <t>None</t>
        </is>
      </c>
      <c r="AV2057" t="inlineStr">
        <is>
          <t>*</t>
        </is>
      </c>
    </row>
    <row r="2058" ht="14.25" customHeight="1" s="152">
      <c r="A2058" t="inlineStr">
        <is>
          <t>SCR</t>
        </is>
      </c>
      <c r="B2058" t="n">
        <v>2</v>
      </c>
      <c r="C2058" t="inlineStr">
        <is>
          <t>A071X554-00</t>
        </is>
      </c>
      <c r="D2058" t="inlineStr">
        <is>
          <t>A071X554</t>
        </is>
      </c>
      <c r="E2058" t="inlineStr">
        <is>
          <t xml:space="preserve">            A054Z458</t>
        </is>
      </c>
      <c r="F2058" t="inlineStr">
        <is>
          <t>A054Z458</t>
        </is>
      </c>
      <c r="G2058" t="inlineStr">
        <is>
          <t>EPA17-INSULATION</t>
        </is>
      </c>
      <c r="H2058" t="n">
        <v>1</v>
      </c>
      <c r="I2058" t="inlineStr">
        <is>
          <t>RAW MATERIAL</t>
        </is>
      </c>
      <c r="J2058" t="inlineStr">
        <is>
          <t>Active</t>
        </is>
      </c>
      <c r="L2058" t="n">
        <v>40</v>
      </c>
      <c r="M2058" t="n">
        <v>1</v>
      </c>
      <c r="Q2058" t="inlineStr">
        <is>
          <t>EA</t>
        </is>
      </c>
      <c r="R2058" t="inlineStr">
        <is>
          <t>Item</t>
        </is>
      </c>
      <c r="S2058" t="n">
        <v>1</v>
      </c>
      <c r="T2058" t="n">
        <v>100</v>
      </c>
      <c r="U2058" t="n">
        <v>1</v>
      </c>
      <c r="V2058" t="n">
        <v>1</v>
      </c>
      <c r="W2058" t="inlineStr">
        <is>
          <t>Date</t>
        </is>
      </c>
      <c r="Z2058" s="153" t="n">
        <v>44782.74303240741</v>
      </c>
      <c r="AB2058" t="inlineStr">
        <is>
          <t>*</t>
        </is>
      </c>
      <c r="AD2058" t="inlineStr">
        <is>
          <t>Assembly Pull</t>
        </is>
      </c>
      <c r="AE2058" t="inlineStr">
        <is>
          <t>MFRJ KITS</t>
        </is>
      </c>
      <c r="AI2058" t="n">
        <v>1</v>
      </c>
      <c r="AK2058" t="n">
        <v>1</v>
      </c>
      <c r="AL2058" t="n">
        <v>10</v>
      </c>
      <c r="AN2058" t="n">
        <v>0</v>
      </c>
      <c r="AO2058" t="n">
        <v>12</v>
      </c>
      <c r="AU2058" t="inlineStr">
        <is>
          <t>None</t>
        </is>
      </c>
      <c r="AV2058" t="inlineStr">
        <is>
          <t>*</t>
        </is>
      </c>
    </row>
    <row r="2059" ht="14.25" customHeight="1" s="152">
      <c r="A2059" t="inlineStr">
        <is>
          <t>SCR</t>
        </is>
      </c>
      <c r="B2059" t="n">
        <v>2</v>
      </c>
      <c r="C2059" t="inlineStr">
        <is>
          <t>A071X554-00</t>
        </is>
      </c>
      <c r="D2059" t="inlineStr">
        <is>
          <t>A071X554</t>
        </is>
      </c>
      <c r="E2059" t="inlineStr">
        <is>
          <t xml:space="preserve">            A054U028</t>
        </is>
      </c>
      <c r="F2059" t="inlineStr">
        <is>
          <t>A054U028</t>
        </is>
      </c>
      <c r="G2059" t="inlineStr">
        <is>
          <t>EPA17-HEAT SHIELD</t>
        </is>
      </c>
      <c r="H2059" t="n">
        <v>1</v>
      </c>
      <c r="I2059" t="inlineStr">
        <is>
          <t>RAW MATERIAL</t>
        </is>
      </c>
      <c r="J2059" t="inlineStr">
        <is>
          <t>Active</t>
        </is>
      </c>
      <c r="L2059" t="n">
        <v>50</v>
      </c>
      <c r="M2059" t="n">
        <v>1</v>
      </c>
      <c r="Q2059" t="inlineStr">
        <is>
          <t>EA</t>
        </is>
      </c>
      <c r="R2059" t="inlineStr">
        <is>
          <t>Item</t>
        </is>
      </c>
      <c r="S2059" t="n">
        <v>1</v>
      </c>
      <c r="T2059" t="n">
        <v>100</v>
      </c>
      <c r="U2059" t="n">
        <v>1</v>
      </c>
      <c r="V2059" t="n">
        <v>1</v>
      </c>
      <c r="W2059" t="inlineStr">
        <is>
          <t>Date</t>
        </is>
      </c>
      <c r="Z2059" s="153" t="n">
        <v>44782.74303240741</v>
      </c>
      <c r="AB2059" t="inlineStr">
        <is>
          <t>*</t>
        </is>
      </c>
      <c r="AD2059" t="inlineStr">
        <is>
          <t>Assembly Pull</t>
        </is>
      </c>
      <c r="AE2059" t="inlineStr">
        <is>
          <t>MFRJ KITS</t>
        </is>
      </c>
      <c r="AI2059" t="n">
        <v>1</v>
      </c>
      <c r="AK2059" t="n">
        <v>1</v>
      </c>
      <c r="AL2059" t="n">
        <v>10</v>
      </c>
      <c r="AN2059" t="n">
        <v>0</v>
      </c>
      <c r="AO2059" t="n">
        <v>12</v>
      </c>
      <c r="AU2059" t="inlineStr">
        <is>
          <t>None</t>
        </is>
      </c>
      <c r="AV2059" t="inlineStr">
        <is>
          <t>*</t>
        </is>
      </c>
    </row>
    <row r="2060" ht="14.25" customHeight="1" s="152">
      <c r="A2060" t="inlineStr">
        <is>
          <t>SCR</t>
        </is>
      </c>
      <c r="B2060" t="n">
        <v>2</v>
      </c>
      <c r="C2060" t="inlineStr">
        <is>
          <t>A071X554-00</t>
        </is>
      </c>
      <c r="D2060" t="inlineStr">
        <is>
          <t>A071X554</t>
        </is>
      </c>
      <c r="E2060" t="inlineStr">
        <is>
          <t xml:space="preserve">            A054U027</t>
        </is>
      </c>
      <c r="F2060" t="inlineStr">
        <is>
          <t>A054U027</t>
        </is>
      </c>
      <c r="G2060" t="inlineStr">
        <is>
          <t>EPA17-HEAT SHIELD</t>
        </is>
      </c>
      <c r="H2060" t="n">
        <v>1</v>
      </c>
      <c r="I2060" t="inlineStr">
        <is>
          <t>RAW MATERIAL</t>
        </is>
      </c>
      <c r="J2060" t="inlineStr">
        <is>
          <t>Active</t>
        </is>
      </c>
      <c r="L2060" t="n">
        <v>60</v>
      </c>
      <c r="M2060" t="n">
        <v>1</v>
      </c>
      <c r="Q2060" t="inlineStr">
        <is>
          <t>EA</t>
        </is>
      </c>
      <c r="R2060" t="inlineStr">
        <is>
          <t>Item</t>
        </is>
      </c>
      <c r="S2060" t="n">
        <v>1</v>
      </c>
      <c r="T2060" t="n">
        <v>100</v>
      </c>
      <c r="U2060" t="n">
        <v>1</v>
      </c>
      <c r="V2060" t="n">
        <v>1</v>
      </c>
      <c r="W2060" t="inlineStr">
        <is>
          <t>Date</t>
        </is>
      </c>
      <c r="Z2060" s="153" t="n">
        <v>44782.74303240741</v>
      </c>
      <c r="AB2060" t="inlineStr">
        <is>
          <t>*</t>
        </is>
      </c>
      <c r="AD2060" t="inlineStr">
        <is>
          <t>Assembly Pull</t>
        </is>
      </c>
      <c r="AE2060" t="inlineStr">
        <is>
          <t>MFRJ KITS</t>
        </is>
      </c>
      <c r="AI2060" t="n">
        <v>1</v>
      </c>
      <c r="AK2060" t="n">
        <v>1</v>
      </c>
      <c r="AL2060" t="n">
        <v>10</v>
      </c>
      <c r="AN2060" t="n">
        <v>0</v>
      </c>
      <c r="AO2060" t="n">
        <v>12</v>
      </c>
      <c r="AU2060" t="inlineStr">
        <is>
          <t>None</t>
        </is>
      </c>
      <c r="AV2060" t="inlineStr">
        <is>
          <t>*</t>
        </is>
      </c>
    </row>
    <row r="2061" ht="14.25" customHeight="1" s="152">
      <c r="A2061" t="inlineStr">
        <is>
          <t>SCR</t>
        </is>
      </c>
      <c r="B2061" t="n">
        <v>2</v>
      </c>
      <c r="C2061" t="inlineStr">
        <is>
          <t>A071X554-00</t>
        </is>
      </c>
      <c r="D2061" t="inlineStr">
        <is>
          <t>A071X554</t>
        </is>
      </c>
      <c r="E2061" t="inlineStr">
        <is>
          <t xml:space="preserve">            A054M807</t>
        </is>
      </c>
      <c r="F2061" t="inlineStr">
        <is>
          <t>A054M807</t>
        </is>
      </c>
      <c r="G2061" t="inlineStr">
        <is>
          <t>EPA17-FLANGED HEAT SHIELD</t>
        </is>
      </c>
      <c r="H2061" t="n">
        <v>1</v>
      </c>
      <c r="I2061" t="inlineStr">
        <is>
          <t>RAW MATERIAL</t>
        </is>
      </c>
      <c r="J2061" t="inlineStr">
        <is>
          <t>Active</t>
        </is>
      </c>
      <c r="L2061" t="n">
        <v>70</v>
      </c>
      <c r="M2061" t="n">
        <v>1</v>
      </c>
      <c r="Q2061" t="inlineStr">
        <is>
          <t>EA</t>
        </is>
      </c>
      <c r="R2061" t="inlineStr">
        <is>
          <t>Item</t>
        </is>
      </c>
      <c r="S2061" t="n">
        <v>1</v>
      </c>
      <c r="T2061" t="n">
        <v>100</v>
      </c>
      <c r="U2061" t="n">
        <v>1</v>
      </c>
      <c r="V2061" t="n">
        <v>1</v>
      </c>
      <c r="W2061" t="inlineStr">
        <is>
          <t>Date</t>
        </is>
      </c>
      <c r="Z2061" s="153" t="n">
        <v>44782.74303240741</v>
      </c>
      <c r="AB2061" t="inlineStr">
        <is>
          <t>*</t>
        </is>
      </c>
      <c r="AD2061" t="inlineStr">
        <is>
          <t>Assembly Pull</t>
        </is>
      </c>
      <c r="AE2061" t="inlineStr">
        <is>
          <t>MFRJ KITS</t>
        </is>
      </c>
      <c r="AI2061" t="n">
        <v>1</v>
      </c>
      <c r="AK2061" t="n">
        <v>1</v>
      </c>
      <c r="AL2061" t="n">
        <v>10</v>
      </c>
      <c r="AN2061" t="n">
        <v>0</v>
      </c>
      <c r="AO2061" t="n">
        <v>12</v>
      </c>
      <c r="AU2061" t="inlineStr">
        <is>
          <t>None</t>
        </is>
      </c>
      <c r="AV2061" t="inlineStr">
        <is>
          <t>*</t>
        </is>
      </c>
    </row>
    <row r="2062" ht="14.25" customHeight="1" s="152">
      <c r="A2062" t="inlineStr">
        <is>
          <t>SCR</t>
        </is>
      </c>
      <c r="B2062" t="n">
        <v>2</v>
      </c>
      <c r="C2062" t="inlineStr">
        <is>
          <t>A071X554-00</t>
        </is>
      </c>
      <c r="D2062" t="inlineStr">
        <is>
          <t>A071X554</t>
        </is>
      </c>
      <c r="E2062" t="inlineStr">
        <is>
          <t xml:space="preserve">            A054M813</t>
        </is>
      </c>
      <c r="F2062" t="inlineStr">
        <is>
          <t>A054M813</t>
        </is>
      </c>
      <c r="G2062" t="inlineStr">
        <is>
          <t>EPA17-HEAT SHIELD</t>
        </is>
      </c>
      <c r="H2062" t="n">
        <v>1</v>
      </c>
      <c r="I2062" t="inlineStr">
        <is>
          <t>RAW MATERIAL</t>
        </is>
      </c>
      <c r="J2062" t="inlineStr">
        <is>
          <t>Active</t>
        </is>
      </c>
      <c r="L2062" t="n">
        <v>80</v>
      </c>
      <c r="M2062" t="n">
        <v>1</v>
      </c>
      <c r="Q2062" t="inlineStr">
        <is>
          <t>EA</t>
        </is>
      </c>
      <c r="R2062" t="inlineStr">
        <is>
          <t>Item</t>
        </is>
      </c>
      <c r="S2062" t="n">
        <v>1</v>
      </c>
      <c r="T2062" t="n">
        <v>100</v>
      </c>
      <c r="U2062" t="n">
        <v>1</v>
      </c>
      <c r="V2062" t="n">
        <v>1</v>
      </c>
      <c r="W2062" t="inlineStr">
        <is>
          <t>Date</t>
        </is>
      </c>
      <c r="Z2062" s="153" t="n">
        <v>44782.74303240741</v>
      </c>
      <c r="AB2062" t="inlineStr">
        <is>
          <t>*</t>
        </is>
      </c>
      <c r="AD2062" t="inlineStr">
        <is>
          <t>Assembly Pull</t>
        </is>
      </c>
      <c r="AE2062" t="inlineStr">
        <is>
          <t>MFRJ KITS</t>
        </is>
      </c>
      <c r="AI2062" t="n">
        <v>1</v>
      </c>
      <c r="AK2062" t="n">
        <v>1</v>
      </c>
      <c r="AL2062" t="n">
        <v>10</v>
      </c>
      <c r="AN2062" t="n">
        <v>0</v>
      </c>
      <c r="AO2062" t="n">
        <v>12</v>
      </c>
      <c r="AU2062" t="inlineStr">
        <is>
          <t>None</t>
        </is>
      </c>
      <c r="AV2062" t="inlineStr">
        <is>
          <t>*</t>
        </is>
      </c>
    </row>
    <row r="2063" ht="14.25" customHeight="1" s="152">
      <c r="A2063" t="inlineStr">
        <is>
          <t>SCR</t>
        </is>
      </c>
      <c r="B2063" t="n">
        <v>2</v>
      </c>
      <c r="C2063" t="inlineStr">
        <is>
          <t>A071X554-00</t>
        </is>
      </c>
      <c r="D2063" t="inlineStr">
        <is>
          <t>A071X554</t>
        </is>
      </c>
      <c r="E2063" t="inlineStr">
        <is>
          <t xml:space="preserve">            A057C683</t>
        </is>
      </c>
      <c r="F2063" t="inlineStr">
        <is>
          <t>A057C683</t>
        </is>
      </c>
      <c r="G2063" t="inlineStr">
        <is>
          <t>EPA17-INSULATION</t>
        </is>
      </c>
      <c r="H2063" t="n">
        <v>1</v>
      </c>
      <c r="I2063" t="inlineStr">
        <is>
          <t>RAW MATERIAL</t>
        </is>
      </c>
      <c r="J2063" t="inlineStr">
        <is>
          <t>Active</t>
        </is>
      </c>
      <c r="L2063" t="n">
        <v>90</v>
      </c>
      <c r="M2063" t="n">
        <v>1</v>
      </c>
      <c r="Q2063" t="inlineStr">
        <is>
          <t>EA</t>
        </is>
      </c>
      <c r="R2063" t="inlineStr">
        <is>
          <t>Item</t>
        </is>
      </c>
      <c r="S2063" t="n">
        <v>1</v>
      </c>
      <c r="T2063" t="n">
        <v>100</v>
      </c>
      <c r="U2063" t="n">
        <v>1</v>
      </c>
      <c r="V2063" t="n">
        <v>1</v>
      </c>
      <c r="W2063" t="inlineStr">
        <is>
          <t>Date</t>
        </is>
      </c>
      <c r="Z2063" s="153" t="n">
        <v>44782.74303240741</v>
      </c>
      <c r="AB2063" t="inlineStr">
        <is>
          <t>*</t>
        </is>
      </c>
      <c r="AD2063" t="inlineStr">
        <is>
          <t>Assembly Pull</t>
        </is>
      </c>
      <c r="AE2063" t="inlineStr">
        <is>
          <t>MFRJ KITS</t>
        </is>
      </c>
      <c r="AI2063" t="n">
        <v>1</v>
      </c>
      <c r="AK2063" t="n">
        <v>1</v>
      </c>
      <c r="AL2063" t="n">
        <v>10</v>
      </c>
      <c r="AN2063" t="n">
        <v>0</v>
      </c>
      <c r="AO2063" t="n">
        <v>12</v>
      </c>
      <c r="AU2063" t="inlineStr">
        <is>
          <t>None</t>
        </is>
      </c>
      <c r="AV2063" t="inlineStr">
        <is>
          <t>*</t>
        </is>
      </c>
    </row>
    <row r="2064" ht="14.25" customHeight="1" s="152">
      <c r="A2064" t="inlineStr">
        <is>
          <t>SCR</t>
        </is>
      </c>
      <c r="B2064" t="n">
        <v>2</v>
      </c>
      <c r="C2064" t="inlineStr">
        <is>
          <t>A071X554-00</t>
        </is>
      </c>
      <c r="D2064" t="inlineStr">
        <is>
          <t>A071X554</t>
        </is>
      </c>
      <c r="E2064" t="inlineStr">
        <is>
          <t xml:space="preserve">            A057C680</t>
        </is>
      </c>
      <c r="F2064" t="inlineStr">
        <is>
          <t>A057C680</t>
        </is>
      </c>
      <c r="G2064" t="inlineStr">
        <is>
          <t>EPA17-INSULATION</t>
        </is>
      </c>
      <c r="H2064" t="n">
        <v>1</v>
      </c>
      <c r="I2064" t="inlineStr">
        <is>
          <t>RAW MATERIAL</t>
        </is>
      </c>
      <c r="J2064" t="inlineStr">
        <is>
          <t>Active</t>
        </is>
      </c>
      <c r="L2064" t="n">
        <v>100</v>
      </c>
      <c r="M2064" t="n">
        <v>1</v>
      </c>
      <c r="Q2064" t="inlineStr">
        <is>
          <t>EA</t>
        </is>
      </c>
      <c r="R2064" t="inlineStr">
        <is>
          <t>Item</t>
        </is>
      </c>
      <c r="S2064" t="n">
        <v>1</v>
      </c>
      <c r="T2064" t="n">
        <v>100</v>
      </c>
      <c r="U2064" t="n">
        <v>1</v>
      </c>
      <c r="V2064" t="n">
        <v>1</v>
      </c>
      <c r="W2064" t="inlineStr">
        <is>
          <t>Date</t>
        </is>
      </c>
      <c r="Z2064" s="153" t="n">
        <v>44782.74303240741</v>
      </c>
      <c r="AB2064" t="inlineStr">
        <is>
          <t>*</t>
        </is>
      </c>
      <c r="AD2064" t="inlineStr">
        <is>
          <t>Assembly Pull</t>
        </is>
      </c>
      <c r="AE2064" t="inlineStr">
        <is>
          <t>MFRJ KITS</t>
        </is>
      </c>
      <c r="AI2064" t="n">
        <v>1</v>
      </c>
      <c r="AK2064" t="n">
        <v>1</v>
      </c>
      <c r="AL2064" t="n">
        <v>10</v>
      </c>
      <c r="AN2064" t="n">
        <v>0</v>
      </c>
      <c r="AO2064" t="n">
        <v>12</v>
      </c>
      <c r="AU2064" t="inlineStr">
        <is>
          <t>None</t>
        </is>
      </c>
      <c r="AV2064" t="inlineStr">
        <is>
          <t>*</t>
        </is>
      </c>
    </row>
    <row r="2065" ht="14.25" customHeight="1" s="152">
      <c r="A2065" t="inlineStr">
        <is>
          <t>SCR</t>
        </is>
      </c>
      <c r="B2065" t="n">
        <v>2</v>
      </c>
      <c r="C2065" t="inlineStr">
        <is>
          <t>A071X554-00</t>
        </is>
      </c>
      <c r="D2065" t="inlineStr">
        <is>
          <t>A071X554</t>
        </is>
      </c>
      <c r="E2065" t="inlineStr">
        <is>
          <t xml:space="preserve">            A054H712</t>
        </is>
      </c>
      <c r="F2065" t="inlineStr">
        <is>
          <t>A054H712</t>
        </is>
      </c>
      <c r="G2065" t="inlineStr">
        <is>
          <t>EPA17-PLATE, FLANGED</t>
        </is>
      </c>
      <c r="H2065" t="n">
        <v>1</v>
      </c>
      <c r="I2065" t="inlineStr">
        <is>
          <t>RAW MATERIAL</t>
        </is>
      </c>
      <c r="J2065" t="inlineStr">
        <is>
          <t>Active</t>
        </is>
      </c>
      <c r="L2065" t="n">
        <v>110</v>
      </c>
      <c r="M2065" t="n">
        <v>1</v>
      </c>
      <c r="Q2065" t="inlineStr">
        <is>
          <t>EA</t>
        </is>
      </c>
      <c r="R2065" t="inlineStr">
        <is>
          <t>Item</t>
        </is>
      </c>
      <c r="S2065" t="n">
        <v>1</v>
      </c>
      <c r="T2065" t="n">
        <v>100</v>
      </c>
      <c r="U2065" t="n">
        <v>1</v>
      </c>
      <c r="V2065" t="n">
        <v>1</v>
      </c>
      <c r="W2065" t="inlineStr">
        <is>
          <t>Date</t>
        </is>
      </c>
      <c r="Z2065" s="153" t="n">
        <v>44782.74303240741</v>
      </c>
      <c r="AB2065" t="inlineStr">
        <is>
          <t>*</t>
        </is>
      </c>
      <c r="AD2065" t="inlineStr">
        <is>
          <t>Assembly Pull</t>
        </is>
      </c>
      <c r="AE2065" t="inlineStr">
        <is>
          <t>MFRJ KITS</t>
        </is>
      </c>
      <c r="AI2065" t="n">
        <v>1</v>
      </c>
      <c r="AK2065" t="n">
        <v>1</v>
      </c>
      <c r="AL2065" t="n">
        <v>10</v>
      </c>
      <c r="AN2065" t="n">
        <v>0</v>
      </c>
      <c r="AO2065" t="n">
        <v>12</v>
      </c>
      <c r="AU2065" t="inlineStr">
        <is>
          <t>None</t>
        </is>
      </c>
      <c r="AV2065" t="inlineStr">
        <is>
          <t>*</t>
        </is>
      </c>
    </row>
    <row r="2066" ht="14.25" customHeight="1" s="152">
      <c r="A2066" t="inlineStr">
        <is>
          <t>SCR</t>
        </is>
      </c>
      <c r="B2066" t="n">
        <v>2</v>
      </c>
      <c r="C2066" t="inlineStr">
        <is>
          <t>A071X554-00</t>
        </is>
      </c>
      <c r="D2066" t="inlineStr">
        <is>
          <t>A071X554</t>
        </is>
      </c>
      <c r="E2066" t="inlineStr">
        <is>
          <t xml:space="preserve">            A054H713</t>
        </is>
      </c>
      <c r="F2066" t="inlineStr">
        <is>
          <t>A054H713</t>
        </is>
      </c>
      <c r="G2066" t="inlineStr">
        <is>
          <t>EPA17-PLATE, FLANGED</t>
        </is>
      </c>
      <c r="H2066" t="n">
        <v>1</v>
      </c>
      <c r="I2066" t="inlineStr">
        <is>
          <t>RAW MATERIAL</t>
        </is>
      </c>
      <c r="J2066" t="inlineStr">
        <is>
          <t>Active</t>
        </is>
      </c>
      <c r="L2066" t="n">
        <v>120</v>
      </c>
      <c r="M2066" t="n">
        <v>1</v>
      </c>
      <c r="Q2066" t="inlineStr">
        <is>
          <t>EA</t>
        </is>
      </c>
      <c r="R2066" t="inlineStr">
        <is>
          <t>Item</t>
        </is>
      </c>
      <c r="S2066" t="n">
        <v>1</v>
      </c>
      <c r="T2066" t="n">
        <v>100</v>
      </c>
      <c r="U2066" t="n">
        <v>1</v>
      </c>
      <c r="V2066" t="n">
        <v>1</v>
      </c>
      <c r="W2066" t="inlineStr">
        <is>
          <t>Date</t>
        </is>
      </c>
      <c r="Z2066" s="153" t="n">
        <v>44782.74303240741</v>
      </c>
      <c r="AB2066" t="inlineStr">
        <is>
          <t>*</t>
        </is>
      </c>
      <c r="AD2066" t="inlineStr">
        <is>
          <t>Assembly Pull</t>
        </is>
      </c>
      <c r="AE2066" t="inlineStr">
        <is>
          <t>MFRJ KITS</t>
        </is>
      </c>
      <c r="AI2066" t="n">
        <v>1</v>
      </c>
      <c r="AK2066" t="n">
        <v>1</v>
      </c>
      <c r="AL2066" t="n">
        <v>10</v>
      </c>
      <c r="AN2066" t="n">
        <v>0</v>
      </c>
      <c r="AO2066" t="n">
        <v>12</v>
      </c>
      <c r="AU2066" t="inlineStr">
        <is>
          <t>None</t>
        </is>
      </c>
      <c r="AV2066" t="inlineStr">
        <is>
          <t>*</t>
        </is>
      </c>
    </row>
    <row r="2067" ht="14.25" customHeight="1" s="152">
      <c r="A2067" t="inlineStr">
        <is>
          <t>SCR</t>
        </is>
      </c>
      <c r="B2067" t="n">
        <v>2</v>
      </c>
      <c r="C2067" t="inlineStr">
        <is>
          <t>A071X554-00</t>
        </is>
      </c>
      <c r="D2067" t="inlineStr">
        <is>
          <t>A071X554</t>
        </is>
      </c>
      <c r="E2067" t="inlineStr">
        <is>
          <t xml:space="preserve">            A054R839</t>
        </is>
      </c>
      <c r="F2067" t="inlineStr">
        <is>
          <t>A054R839</t>
        </is>
      </c>
      <c r="G2067" t="inlineStr">
        <is>
          <t>EPA17-PIPE COUPLING-OUTLET</t>
        </is>
      </c>
      <c r="H2067" t="n">
        <v>1</v>
      </c>
      <c r="I2067" t="inlineStr">
        <is>
          <t>RAW MATERIAL</t>
        </is>
      </c>
      <c r="J2067" t="inlineStr">
        <is>
          <t>Active</t>
        </is>
      </c>
      <c r="L2067" t="n">
        <v>130</v>
      </c>
      <c r="M2067" t="n">
        <v>1</v>
      </c>
      <c r="Q2067" t="inlineStr">
        <is>
          <t>EA</t>
        </is>
      </c>
      <c r="R2067" t="inlineStr">
        <is>
          <t>Item</t>
        </is>
      </c>
      <c r="S2067" t="n">
        <v>4</v>
      </c>
      <c r="T2067" t="n">
        <v>100</v>
      </c>
      <c r="U2067" t="n">
        <v>1</v>
      </c>
      <c r="V2067" t="n">
        <v>4</v>
      </c>
      <c r="W2067" t="inlineStr">
        <is>
          <t>Date</t>
        </is>
      </c>
      <c r="Z2067" s="153" t="n">
        <v>44782.74303240741</v>
      </c>
      <c r="AB2067" t="inlineStr">
        <is>
          <t>*</t>
        </is>
      </c>
      <c r="AD2067" t="inlineStr">
        <is>
          <t>Assembly Pull</t>
        </is>
      </c>
      <c r="AE2067" t="inlineStr">
        <is>
          <t>M1200</t>
        </is>
      </c>
      <c r="AI2067" t="n">
        <v>4</v>
      </c>
      <c r="AK2067" t="n">
        <v>1</v>
      </c>
      <c r="AL2067" t="n">
        <v>10</v>
      </c>
      <c r="AN2067" t="n">
        <v>0</v>
      </c>
      <c r="AO2067" t="n">
        <v>12</v>
      </c>
      <c r="AU2067" t="inlineStr">
        <is>
          <t>None</t>
        </is>
      </c>
      <c r="AV2067" t="inlineStr">
        <is>
          <t>*</t>
        </is>
      </c>
    </row>
    <row r="2068" ht="14.25" customHeight="1" s="152">
      <c r="A2068" t="inlineStr">
        <is>
          <t>SCR</t>
        </is>
      </c>
      <c r="B2068" t="n">
        <v>2</v>
      </c>
      <c r="C2068" t="inlineStr">
        <is>
          <t>A071X554-00</t>
        </is>
      </c>
      <c r="D2068" t="inlineStr">
        <is>
          <t>A071X554</t>
        </is>
      </c>
      <c r="E2068" t="inlineStr">
        <is>
          <t xml:space="preserve">            A054A424</t>
        </is>
      </c>
      <c r="F2068" t="inlineStr">
        <is>
          <t>A054A424</t>
        </is>
      </c>
      <c r="G2068" t="inlineStr">
        <is>
          <t>EPA17-FLANGED HEAT SHIELD</t>
        </is>
      </c>
      <c r="H2068" t="n">
        <v>1</v>
      </c>
      <c r="I2068" t="inlineStr">
        <is>
          <t>RAW MATERIAL</t>
        </is>
      </c>
      <c r="J2068" t="inlineStr">
        <is>
          <t>Active</t>
        </is>
      </c>
      <c r="L2068" t="n">
        <v>140</v>
      </c>
      <c r="M2068" t="n">
        <v>1</v>
      </c>
      <c r="Q2068" t="inlineStr">
        <is>
          <t>EA</t>
        </is>
      </c>
      <c r="R2068" t="inlineStr">
        <is>
          <t>Item</t>
        </is>
      </c>
      <c r="S2068" t="n">
        <v>1</v>
      </c>
      <c r="T2068" t="n">
        <v>100</v>
      </c>
      <c r="U2068" t="n">
        <v>1</v>
      </c>
      <c r="V2068" t="n">
        <v>1</v>
      </c>
      <c r="W2068" t="inlineStr">
        <is>
          <t>Date</t>
        </is>
      </c>
      <c r="Z2068" s="153" t="n">
        <v>44782.74303240741</v>
      </c>
      <c r="AB2068" t="inlineStr">
        <is>
          <t>*</t>
        </is>
      </c>
      <c r="AD2068" t="inlineStr">
        <is>
          <t>Assembly Pull</t>
        </is>
      </c>
      <c r="AE2068" t="inlineStr">
        <is>
          <t>MFRJ KITS</t>
        </is>
      </c>
      <c r="AI2068" t="n">
        <v>1</v>
      </c>
      <c r="AK2068" t="n">
        <v>1</v>
      </c>
      <c r="AL2068" t="n">
        <v>10</v>
      </c>
      <c r="AN2068" t="n">
        <v>0</v>
      </c>
      <c r="AO2068" t="n">
        <v>12</v>
      </c>
      <c r="AU2068" t="inlineStr">
        <is>
          <t>None</t>
        </is>
      </c>
      <c r="AV2068" t="inlineStr">
        <is>
          <t>*</t>
        </is>
      </c>
    </row>
    <row r="2069" ht="14.25" customHeight="1" s="152">
      <c r="A2069" t="inlineStr">
        <is>
          <t>SCR</t>
        </is>
      </c>
      <c r="B2069" t="n">
        <v>2</v>
      </c>
      <c r="C2069" t="inlineStr">
        <is>
          <t>A071X554-00</t>
        </is>
      </c>
      <c r="D2069" t="inlineStr">
        <is>
          <t>A071X554</t>
        </is>
      </c>
      <c r="E2069" t="inlineStr">
        <is>
          <t xml:space="preserve">            A057D427</t>
        </is>
      </c>
      <c r="F2069" t="inlineStr">
        <is>
          <t>A057D427</t>
        </is>
      </c>
      <c r="G2069" t="inlineStr">
        <is>
          <t>EPA17-TUBE MODULE</t>
        </is>
      </c>
      <c r="H2069" t="n">
        <v>1</v>
      </c>
      <c r="I2069" t="inlineStr">
        <is>
          <t>RAW MATERIAL</t>
        </is>
      </c>
      <c r="J2069" t="inlineStr">
        <is>
          <t>Active</t>
        </is>
      </c>
      <c r="L2069" t="n">
        <v>150</v>
      </c>
      <c r="M2069" t="n">
        <v>1</v>
      </c>
      <c r="Q2069" t="inlineStr">
        <is>
          <t>EA</t>
        </is>
      </c>
      <c r="R2069" t="inlineStr">
        <is>
          <t>Item</t>
        </is>
      </c>
      <c r="S2069" t="n">
        <v>1</v>
      </c>
      <c r="T2069" t="n">
        <v>100</v>
      </c>
      <c r="U2069" t="n">
        <v>1</v>
      </c>
      <c r="V2069" t="n">
        <v>1</v>
      </c>
      <c r="W2069" t="inlineStr">
        <is>
          <t>Date</t>
        </is>
      </c>
      <c r="Z2069" s="153" t="n">
        <v>44782.74303240741</v>
      </c>
      <c r="AB2069" t="inlineStr">
        <is>
          <t>*</t>
        </is>
      </c>
      <c r="AD2069" t="inlineStr">
        <is>
          <t>Assembly Pull</t>
        </is>
      </c>
      <c r="AE2069" t="inlineStr">
        <is>
          <t>MFRJ KITS</t>
        </is>
      </c>
      <c r="AI2069" t="n">
        <v>1</v>
      </c>
      <c r="AK2069" t="n">
        <v>1</v>
      </c>
      <c r="AL2069" t="n">
        <v>10</v>
      </c>
      <c r="AN2069" t="n">
        <v>0</v>
      </c>
      <c r="AO2069" t="n">
        <v>12</v>
      </c>
      <c r="AU2069" t="inlineStr">
        <is>
          <t>None</t>
        </is>
      </c>
      <c r="AV2069" t="inlineStr">
        <is>
          <t>*</t>
        </is>
      </c>
    </row>
    <row r="2070" ht="14.25" customHeight="1" s="152">
      <c r="A2070" t="inlineStr">
        <is>
          <t>SCR</t>
        </is>
      </c>
      <c r="B2070" t="n">
        <v>2</v>
      </c>
      <c r="C2070" t="inlineStr">
        <is>
          <t>A071X554-00</t>
        </is>
      </c>
      <c r="D2070" t="inlineStr">
        <is>
          <t>A071X554</t>
        </is>
      </c>
      <c r="E2070" t="inlineStr">
        <is>
          <t xml:space="preserve">            A052F373</t>
        </is>
      </c>
      <c r="F2070" t="inlineStr">
        <is>
          <t>A052F373</t>
        </is>
      </c>
      <c r="G2070" t="inlineStr">
        <is>
          <t>(BULK) EPA17-PIPE PLUG-OUTLET</t>
        </is>
      </c>
      <c r="H2070" t="n">
        <v>1</v>
      </c>
      <c r="I2070" t="inlineStr">
        <is>
          <t>RAW MATERIAL</t>
        </is>
      </c>
      <c r="J2070" t="inlineStr">
        <is>
          <t>Active</t>
        </is>
      </c>
      <c r="L2070" t="n">
        <v>160</v>
      </c>
      <c r="M2070" t="n">
        <v>1</v>
      </c>
      <c r="Q2070" t="inlineStr">
        <is>
          <t>EA</t>
        </is>
      </c>
      <c r="R2070" t="inlineStr">
        <is>
          <t>Item</t>
        </is>
      </c>
      <c r="S2070" t="n">
        <v>3</v>
      </c>
      <c r="T2070" t="n">
        <v>100</v>
      </c>
      <c r="U2070" t="n">
        <v>1</v>
      </c>
      <c r="V2070" t="n">
        <v>3</v>
      </c>
      <c r="W2070" t="inlineStr">
        <is>
          <t>Date</t>
        </is>
      </c>
      <c r="Z2070" s="153" t="n">
        <v>44782.74303240741</v>
      </c>
      <c r="AB2070" t="inlineStr">
        <is>
          <t>*</t>
        </is>
      </c>
      <c r="AD2070" t="inlineStr">
        <is>
          <t>Bulk</t>
        </is>
      </c>
      <c r="AI2070" t="n">
        <v>3</v>
      </c>
      <c r="AK2070" t="n">
        <v>1</v>
      </c>
      <c r="AL2070" t="n">
        <v>10</v>
      </c>
      <c r="AN2070" t="n">
        <v>0</v>
      </c>
      <c r="AO2070" t="n">
        <v>12</v>
      </c>
      <c r="AU2070" t="inlineStr">
        <is>
          <t>None</t>
        </is>
      </c>
      <c r="AV2070" t="inlineStr">
        <is>
          <t>*</t>
        </is>
      </c>
    </row>
    <row r="2071" ht="14.25" customHeight="1" s="152">
      <c r="A2071" t="inlineStr">
        <is>
          <t>SCR</t>
        </is>
      </c>
      <c r="B2071" t="n">
        <v>1</v>
      </c>
      <c r="C2071" t="inlineStr">
        <is>
          <t>A073H888-00</t>
        </is>
      </c>
      <c r="D2071" t="inlineStr">
        <is>
          <t>A073H888</t>
        </is>
      </c>
      <c r="E2071" t="inlineStr">
        <is>
          <t xml:space="preserve">    -  A073H888P</t>
        </is>
      </c>
      <c r="F2071" t="inlineStr">
        <is>
          <t>A073H888</t>
        </is>
      </c>
      <c r="G2071" t="inlineStr">
        <is>
          <t>X15-MODULE,SCR OUTLET</t>
        </is>
      </c>
      <c r="H2071" t="n">
        <v>1</v>
      </c>
      <c r="I2071" t="inlineStr">
        <is>
          <t>PHANTOM</t>
        </is>
      </c>
      <c r="J2071" t="inlineStr">
        <is>
          <t>PHANTOM</t>
        </is>
      </c>
      <c r="L2071" t="n">
        <v>10</v>
      </c>
      <c r="M2071" t="n">
        <v>1</v>
      </c>
      <c r="Q2071" t="inlineStr">
        <is>
          <t>EA</t>
        </is>
      </c>
      <c r="R2071" t="inlineStr">
        <is>
          <t>Item</t>
        </is>
      </c>
      <c r="S2071" t="n">
        <v>1</v>
      </c>
      <c r="T2071" t="n">
        <v>100</v>
      </c>
      <c r="U2071" t="n">
        <v>1</v>
      </c>
      <c r="V2071" t="n">
        <v>1</v>
      </c>
      <c r="W2071" t="inlineStr">
        <is>
          <t>Date</t>
        </is>
      </c>
      <c r="Z2071" s="153" t="n">
        <v>45152.67619212963</v>
      </c>
      <c r="AB2071" t="inlineStr">
        <is>
          <t>*</t>
        </is>
      </c>
      <c r="AD2071" t="inlineStr">
        <is>
          <t>Phantom</t>
        </is>
      </c>
      <c r="AI2071" t="n">
        <v>1</v>
      </c>
      <c r="AK2071" t="n">
        <v>1</v>
      </c>
      <c r="AL2071" t="n">
        <v>0</v>
      </c>
      <c r="AN2071" t="n">
        <v>2</v>
      </c>
      <c r="AO2071" t="n">
        <v>83</v>
      </c>
      <c r="AU2071" t="inlineStr">
        <is>
          <t>None</t>
        </is>
      </c>
    </row>
    <row r="2072" ht="14.25" customHeight="1" s="152">
      <c r="A2072" t="inlineStr">
        <is>
          <t>SCR</t>
        </is>
      </c>
      <c r="B2072" t="n">
        <v>2</v>
      </c>
      <c r="C2072" t="inlineStr">
        <is>
          <t>A073H888-00</t>
        </is>
      </c>
      <c r="D2072" t="inlineStr">
        <is>
          <t>A073H888</t>
        </is>
      </c>
      <c r="E2072" t="inlineStr">
        <is>
          <t xml:space="preserve">        -  A073P167</t>
        </is>
      </c>
      <c r="F2072" t="inlineStr">
        <is>
          <t>A073P167</t>
        </is>
      </c>
      <c r="G2072" t="inlineStr">
        <is>
          <t>MODULE,SCR CATALYST</t>
        </is>
      </c>
      <c r="H2072" t="n">
        <v>1</v>
      </c>
      <c r="I2072" t="inlineStr">
        <is>
          <t>SUB ASSEMBLY</t>
        </is>
      </c>
      <c r="J2072" t="inlineStr">
        <is>
          <t>Active</t>
        </is>
      </c>
      <c r="L2072" t="n">
        <v>10</v>
      </c>
      <c r="M2072" t="n">
        <v>1</v>
      </c>
      <c r="Q2072" t="inlineStr">
        <is>
          <t>EA</t>
        </is>
      </c>
      <c r="R2072" t="inlineStr">
        <is>
          <t>Item</t>
        </is>
      </c>
      <c r="S2072" t="n">
        <v>1</v>
      </c>
      <c r="T2072" t="n">
        <v>100</v>
      </c>
      <c r="U2072" t="n">
        <v>1</v>
      </c>
      <c r="V2072" t="n">
        <v>1</v>
      </c>
      <c r="W2072" t="inlineStr">
        <is>
          <t>Date</t>
        </is>
      </c>
      <c r="Z2072" s="153" t="n">
        <v>45152.67619212963</v>
      </c>
      <c r="AB2072" t="inlineStr">
        <is>
          <t>*</t>
        </is>
      </c>
      <c r="AD2072" t="inlineStr">
        <is>
          <t>Assembly Pull</t>
        </is>
      </c>
      <c r="AE2072" t="inlineStr">
        <is>
          <t>M1200</t>
        </is>
      </c>
      <c r="AI2072" t="n">
        <v>1</v>
      </c>
      <c r="AK2072" t="n">
        <v>1</v>
      </c>
      <c r="AL2072" t="n">
        <v>1</v>
      </c>
      <c r="AN2072" t="n">
        <v>2</v>
      </c>
      <c r="AO2072" t="n">
        <v>83</v>
      </c>
      <c r="AU2072" t="inlineStr">
        <is>
          <t>None</t>
        </is>
      </c>
      <c r="AV2072" t="inlineStr">
        <is>
          <t>*</t>
        </is>
      </c>
    </row>
    <row r="2073" ht="14.25" customHeight="1" s="152">
      <c r="A2073" t="inlineStr">
        <is>
          <t>SCR</t>
        </is>
      </c>
      <c r="B2073" t="n">
        <v>3</v>
      </c>
      <c r="C2073" t="inlineStr">
        <is>
          <t>A073H888-00</t>
        </is>
      </c>
      <c r="D2073" t="inlineStr">
        <is>
          <t>A073H888</t>
        </is>
      </c>
      <c r="E2073" t="inlineStr">
        <is>
          <t xml:space="preserve">            -  A059E915</t>
        </is>
      </c>
      <c r="F2073" t="inlineStr">
        <is>
          <t>A059E915</t>
        </is>
      </c>
      <c r="G2073" t="inlineStr">
        <is>
          <t>STAGE V-BODY</t>
        </is>
      </c>
      <c r="H2073" t="n">
        <v>1</v>
      </c>
      <c r="I2073" t="inlineStr">
        <is>
          <t>SUB ASSEMBLY</t>
        </is>
      </c>
      <c r="J2073" t="inlineStr">
        <is>
          <t>Active</t>
        </is>
      </c>
      <c r="L2073" t="n">
        <v>10</v>
      </c>
      <c r="M2073" t="n">
        <v>1</v>
      </c>
      <c r="Q2073" t="inlineStr">
        <is>
          <t>EA</t>
        </is>
      </c>
      <c r="R2073" t="inlineStr">
        <is>
          <t>Item</t>
        </is>
      </c>
      <c r="S2073" t="n">
        <v>1</v>
      </c>
      <c r="T2073" t="n">
        <v>100</v>
      </c>
      <c r="U2073" t="n">
        <v>1</v>
      </c>
      <c r="V2073" t="n">
        <v>1</v>
      </c>
      <c r="W2073" t="inlineStr">
        <is>
          <t>Date</t>
        </is>
      </c>
      <c r="Z2073" s="153" t="n">
        <v>45152.67619212963</v>
      </c>
      <c r="AB2073" t="inlineStr">
        <is>
          <t>*</t>
        </is>
      </c>
      <c r="AD2073" t="inlineStr">
        <is>
          <t>Assembly Pull</t>
        </is>
      </c>
      <c r="AE2073" t="inlineStr">
        <is>
          <t>C500</t>
        </is>
      </c>
      <c r="AI2073" t="n">
        <v>1</v>
      </c>
      <c r="AK2073" t="n">
        <v>1</v>
      </c>
      <c r="AL2073" t="n">
        <v>1</v>
      </c>
      <c r="AN2073" t="n">
        <v>1</v>
      </c>
      <c r="AO2073" t="n">
        <v>6</v>
      </c>
      <c r="AU2073" t="inlineStr">
        <is>
          <t>None</t>
        </is>
      </c>
      <c r="AV2073" t="inlineStr">
        <is>
          <t>*</t>
        </is>
      </c>
    </row>
    <row r="2074" ht="14.25" customHeight="1" s="152">
      <c r="A2074" t="inlineStr">
        <is>
          <t>SCR</t>
        </is>
      </c>
      <c r="B2074" t="n">
        <v>4</v>
      </c>
      <c r="C2074" t="inlineStr">
        <is>
          <t>A073H888-00</t>
        </is>
      </c>
      <c r="D2074" t="inlineStr">
        <is>
          <t>A073H888</t>
        </is>
      </c>
      <c r="E2074" t="inlineStr">
        <is>
          <t xml:space="preserve">                    A059E915F</t>
        </is>
      </c>
      <c r="F2074" t="inlineStr">
        <is>
          <t>A059E915</t>
        </is>
      </c>
      <c r="G2074" t="inlineStr">
        <is>
          <t>STAGE V-BODY FLAT</t>
        </is>
      </c>
      <c r="H2074" t="n">
        <v>1</v>
      </c>
      <c r="I2074" t="inlineStr">
        <is>
          <t>RAW MATERIAL</t>
        </is>
      </c>
      <c r="J2074" t="inlineStr">
        <is>
          <t>Active</t>
        </is>
      </c>
      <c r="L2074" t="n">
        <v>10</v>
      </c>
      <c r="M2074" t="n">
        <v>1</v>
      </c>
      <c r="Q2074" t="inlineStr">
        <is>
          <t>EA</t>
        </is>
      </c>
      <c r="R2074" t="inlineStr">
        <is>
          <t>Item</t>
        </is>
      </c>
      <c r="S2074" t="n">
        <v>1</v>
      </c>
      <c r="T2074" t="n">
        <v>100</v>
      </c>
      <c r="U2074" t="n">
        <v>1</v>
      </c>
      <c r="V2074" t="n">
        <v>1</v>
      </c>
      <c r="W2074" t="inlineStr">
        <is>
          <t>Date</t>
        </is>
      </c>
      <c r="Z2074" s="153" t="n">
        <v>45152.67619212963</v>
      </c>
      <c r="AB2074" t="inlineStr">
        <is>
          <t>*</t>
        </is>
      </c>
      <c r="AD2074" t="inlineStr">
        <is>
          <t>Assembly Pull</t>
        </is>
      </c>
      <c r="AE2074" t="inlineStr">
        <is>
          <t>LSLASER</t>
        </is>
      </c>
      <c r="AI2074" t="n">
        <v>1</v>
      </c>
      <c r="AK2074" t="n">
        <v>1</v>
      </c>
      <c r="AL2074" t="n">
        <v>5</v>
      </c>
      <c r="AN2074" t="n">
        <v>0</v>
      </c>
      <c r="AO2074" t="n">
        <v>5</v>
      </c>
      <c r="AU2074" t="inlineStr">
        <is>
          <t>None</t>
        </is>
      </c>
      <c r="AV2074" t="inlineStr">
        <is>
          <t>*</t>
        </is>
      </c>
    </row>
    <row r="2075" ht="14.25" customHeight="1" s="152">
      <c r="A2075" t="inlineStr">
        <is>
          <t>SCR</t>
        </is>
      </c>
      <c r="B2075" t="n">
        <v>3</v>
      </c>
      <c r="C2075" t="inlineStr">
        <is>
          <t>A073H888-00</t>
        </is>
      </c>
      <c r="D2075" t="inlineStr">
        <is>
          <t>A073H888</t>
        </is>
      </c>
      <c r="E2075" t="inlineStr">
        <is>
          <t xml:space="preserve">                A067B296</t>
        </is>
      </c>
      <c r="F2075" t="inlineStr">
        <is>
          <t>A067B296</t>
        </is>
      </c>
      <c r="G2075" t="inlineStr">
        <is>
          <t>CATALYST,SELECTIVE CATALYTIC REDUCTION</t>
        </is>
      </c>
      <c r="H2075" t="n">
        <v>1</v>
      </c>
      <c r="I2075" t="inlineStr">
        <is>
          <t>RAW MATERIAL</t>
        </is>
      </c>
      <c r="J2075" t="inlineStr">
        <is>
          <t>Active</t>
        </is>
      </c>
      <c r="L2075" t="n">
        <v>20</v>
      </c>
      <c r="M2075" t="n">
        <v>1</v>
      </c>
      <c r="Q2075" t="inlineStr">
        <is>
          <t>EA</t>
        </is>
      </c>
      <c r="R2075" t="inlineStr">
        <is>
          <t>Item</t>
        </is>
      </c>
      <c r="S2075" t="n">
        <v>1</v>
      </c>
      <c r="T2075" t="n">
        <v>100</v>
      </c>
      <c r="U2075" t="n">
        <v>1</v>
      </c>
      <c r="V2075" t="n">
        <v>1</v>
      </c>
      <c r="W2075" t="inlineStr">
        <is>
          <t>Date</t>
        </is>
      </c>
      <c r="Z2075" s="153" t="n">
        <v>45152.67619212963</v>
      </c>
      <c r="AB2075" t="inlineStr">
        <is>
          <t>*</t>
        </is>
      </c>
      <c r="AD2075" t="inlineStr">
        <is>
          <t>Assembly Pull</t>
        </is>
      </c>
      <c r="AE2075" t="inlineStr">
        <is>
          <t>C500</t>
        </is>
      </c>
      <c r="AI2075" t="n">
        <v>1</v>
      </c>
      <c r="AK2075" t="n">
        <v>1</v>
      </c>
      <c r="AL2075" t="n">
        <v>10</v>
      </c>
      <c r="AN2075" t="n">
        <v>0</v>
      </c>
      <c r="AO2075" t="n">
        <v>12</v>
      </c>
      <c r="AU2075" t="inlineStr">
        <is>
          <t>None</t>
        </is>
      </c>
      <c r="AV2075" t="inlineStr">
        <is>
          <t>*</t>
        </is>
      </c>
    </row>
    <row r="2076" ht="14.25" customHeight="1" s="152">
      <c r="A2076" t="inlineStr">
        <is>
          <t>SCR</t>
        </is>
      </c>
      <c r="B2076" t="n">
        <v>3</v>
      </c>
      <c r="C2076" t="inlineStr">
        <is>
          <t>A073H888-00</t>
        </is>
      </c>
      <c r="D2076" t="inlineStr">
        <is>
          <t>A073H888</t>
        </is>
      </c>
      <c r="E2076" t="inlineStr">
        <is>
          <t xml:space="preserve">                A066D090</t>
        </is>
      </c>
      <c r="F2076" t="inlineStr">
        <is>
          <t>A066D090</t>
        </is>
      </c>
      <c r="G2076" t="inlineStr">
        <is>
          <t>MAT,SUBSTRATE MOUNTING</t>
        </is>
      </c>
      <c r="H2076" t="n">
        <v>1</v>
      </c>
      <c r="I2076" t="inlineStr">
        <is>
          <t>RAW MATERIAL</t>
        </is>
      </c>
      <c r="J2076" t="inlineStr">
        <is>
          <t>Active</t>
        </is>
      </c>
      <c r="L2076" t="n">
        <v>30</v>
      </c>
      <c r="M2076" t="n">
        <v>1</v>
      </c>
      <c r="Q2076" t="inlineStr">
        <is>
          <t>EA</t>
        </is>
      </c>
      <c r="R2076" t="inlineStr">
        <is>
          <t>Item</t>
        </is>
      </c>
      <c r="S2076" t="n">
        <v>1</v>
      </c>
      <c r="T2076" t="n">
        <v>100</v>
      </c>
      <c r="U2076" t="n">
        <v>1</v>
      </c>
      <c r="V2076" t="n">
        <v>1</v>
      </c>
      <c r="W2076" t="inlineStr">
        <is>
          <t>Date</t>
        </is>
      </c>
      <c r="Z2076" s="153" t="n">
        <v>45152.67619212963</v>
      </c>
      <c r="AB2076" t="inlineStr">
        <is>
          <t>*</t>
        </is>
      </c>
      <c r="AD2076" t="inlineStr">
        <is>
          <t>Assembly Pull</t>
        </is>
      </c>
      <c r="AE2076" t="inlineStr">
        <is>
          <t>C500</t>
        </is>
      </c>
      <c r="AI2076" t="n">
        <v>1</v>
      </c>
      <c r="AK2076" t="n">
        <v>1</v>
      </c>
      <c r="AL2076" t="n">
        <v>15</v>
      </c>
      <c r="AN2076" t="n">
        <v>0</v>
      </c>
      <c r="AO2076" t="n">
        <v>17</v>
      </c>
      <c r="AU2076" t="inlineStr">
        <is>
          <t>None</t>
        </is>
      </c>
      <c r="AV2076" t="inlineStr">
        <is>
          <t>*</t>
        </is>
      </c>
    </row>
    <row r="2077" ht="14.25" customHeight="1" s="152">
      <c r="A2077" t="inlineStr">
        <is>
          <t>SCR</t>
        </is>
      </c>
      <c r="B2077" t="n">
        <v>3</v>
      </c>
      <c r="C2077" t="inlineStr">
        <is>
          <t>A073H888-00</t>
        </is>
      </c>
      <c r="D2077" t="inlineStr">
        <is>
          <t>A073H888</t>
        </is>
      </c>
      <c r="E2077" t="inlineStr">
        <is>
          <t xml:space="preserve">            -  A049F992</t>
        </is>
      </c>
      <c r="F2077" t="inlineStr">
        <is>
          <t>A049F992</t>
        </is>
      </c>
      <c r="G2077" t="inlineStr">
        <is>
          <t>EPA17-AMMONIA SLIP CATALYST</t>
        </is>
      </c>
      <c r="H2077" t="n">
        <v>1</v>
      </c>
      <c r="I2077" t="inlineStr">
        <is>
          <t>PHANTOM</t>
        </is>
      </c>
      <c r="J2077" t="inlineStr">
        <is>
          <t>PHANTOM</t>
        </is>
      </c>
      <c r="L2077" t="n">
        <v>41</v>
      </c>
      <c r="M2077" t="n">
        <v>1</v>
      </c>
      <c r="Q2077" t="inlineStr">
        <is>
          <t>EA</t>
        </is>
      </c>
      <c r="R2077" t="inlineStr">
        <is>
          <t>Item</t>
        </is>
      </c>
      <c r="S2077" t="n">
        <v>1</v>
      </c>
      <c r="T2077" t="n">
        <v>100</v>
      </c>
      <c r="U2077" t="n">
        <v>1</v>
      </c>
      <c r="V2077" t="n">
        <v>1</v>
      </c>
      <c r="W2077" t="inlineStr">
        <is>
          <t>Date</t>
        </is>
      </c>
      <c r="Z2077" s="153" t="n">
        <v>45190.64527777778</v>
      </c>
      <c r="AB2077" t="inlineStr">
        <is>
          <t>*</t>
        </is>
      </c>
      <c r="AD2077" t="inlineStr">
        <is>
          <t>Phantom</t>
        </is>
      </c>
      <c r="AI2077" t="n">
        <v>1</v>
      </c>
      <c r="AK2077" t="n">
        <v>1</v>
      </c>
      <c r="AL2077" t="n">
        <v>0</v>
      </c>
      <c r="AN2077" t="n">
        <v>0</v>
      </c>
      <c r="AO2077" t="n">
        <v>82</v>
      </c>
      <c r="AU2077" t="inlineStr">
        <is>
          <t>None</t>
        </is>
      </c>
    </row>
    <row r="2078" ht="14.25" customHeight="1" s="152">
      <c r="A2078" t="inlineStr">
        <is>
          <t>SCR</t>
        </is>
      </c>
      <c r="B2078" t="n">
        <v>4</v>
      </c>
      <c r="C2078" t="inlineStr">
        <is>
          <t>A073H888-00</t>
        </is>
      </c>
      <c r="D2078" t="inlineStr">
        <is>
          <t>A073H888</t>
        </is>
      </c>
      <c r="E2078" t="inlineStr">
        <is>
          <t xml:space="preserve">                    A049F992A</t>
        </is>
      </c>
      <c r="F2078" t="inlineStr">
        <is>
          <t>A049F992</t>
        </is>
      </c>
      <c r="G2078" t="inlineStr">
        <is>
          <t>EPA17-AMMONIA SLIP CATALYST</t>
        </is>
      </c>
      <c r="H2078" t="n">
        <v>1</v>
      </c>
      <c r="I2078" t="inlineStr">
        <is>
          <t>RAW MATERIAL</t>
        </is>
      </c>
      <c r="J2078" t="inlineStr">
        <is>
          <t>Active</t>
        </is>
      </c>
      <c r="L2078" t="n">
        <v>10</v>
      </c>
      <c r="M2078" t="n">
        <v>1</v>
      </c>
      <c r="Q2078" t="inlineStr">
        <is>
          <t>EA</t>
        </is>
      </c>
      <c r="R2078" t="inlineStr">
        <is>
          <t>Item</t>
        </is>
      </c>
      <c r="S2078" t="n">
        <v>1</v>
      </c>
      <c r="T2078" t="n">
        <v>100</v>
      </c>
      <c r="U2078" t="n">
        <v>1</v>
      </c>
      <c r="V2078" t="n">
        <v>1</v>
      </c>
      <c r="W2078" t="inlineStr">
        <is>
          <t>Date</t>
        </is>
      </c>
      <c r="Z2078" s="153" t="n">
        <v>45190.64527777778</v>
      </c>
      <c r="AB2078" t="inlineStr">
        <is>
          <t>*</t>
        </is>
      </c>
      <c r="AD2078" t="inlineStr">
        <is>
          <t>Assembly Pull</t>
        </is>
      </c>
      <c r="AE2078" t="inlineStr">
        <is>
          <t>C500</t>
        </is>
      </c>
      <c r="AI2078" t="n">
        <v>1</v>
      </c>
      <c r="AK2078" t="n">
        <v>1</v>
      </c>
      <c r="AL2078" t="n">
        <v>10</v>
      </c>
      <c r="AN2078" t="n">
        <v>0</v>
      </c>
      <c r="AO2078" t="n">
        <v>12</v>
      </c>
      <c r="AU2078" t="inlineStr">
        <is>
          <t>None</t>
        </is>
      </c>
      <c r="AV2078" t="inlineStr">
        <is>
          <t>*</t>
        </is>
      </c>
    </row>
    <row r="2079" ht="14.25" customHeight="1" s="152">
      <c r="A2079" t="inlineStr">
        <is>
          <t>SCR</t>
        </is>
      </c>
      <c r="B2079" t="n">
        <v>4</v>
      </c>
      <c r="C2079" t="inlineStr">
        <is>
          <t>A073H888-00</t>
        </is>
      </c>
      <c r="D2079" t="inlineStr">
        <is>
          <t>A073H888</t>
        </is>
      </c>
      <c r="E2079" t="inlineStr">
        <is>
          <t xml:space="preserve">                    Q196100</t>
        </is>
      </c>
      <c r="F2079" t="inlineStr">
        <is>
          <t>Q196100</t>
        </is>
      </c>
      <c r="G2079" t="inlineStr">
        <is>
          <t>PRECIOUS METAL PLATINUM PER PRINT</t>
        </is>
      </c>
      <c r="H2079" t="n">
        <v>1</v>
      </c>
      <c r="I2079" t="inlineStr">
        <is>
          <t>RAW MATERIAL</t>
        </is>
      </c>
      <c r="J2079" t="inlineStr">
        <is>
          <t>Active</t>
        </is>
      </c>
      <c r="L2079" t="n">
        <v>20</v>
      </c>
      <c r="M2079" t="n">
        <v>1</v>
      </c>
      <c r="Q2079" t="inlineStr">
        <is>
          <t>TZ</t>
        </is>
      </c>
      <c r="R2079" t="inlineStr">
        <is>
          <t>Item</t>
        </is>
      </c>
      <c r="S2079" t="n">
        <v>0.007557</v>
      </c>
      <c r="T2079" t="n">
        <v>100</v>
      </c>
      <c r="U2079" t="n">
        <v>1</v>
      </c>
      <c r="V2079" t="n">
        <v>0.007557</v>
      </c>
      <c r="W2079" t="inlineStr">
        <is>
          <t>Date</t>
        </is>
      </c>
      <c r="Z2079" s="153" t="n">
        <v>45190.64527777778</v>
      </c>
      <c r="AB2079" t="inlineStr">
        <is>
          <t>*</t>
        </is>
      </c>
      <c r="AC2079" t="inlineStr">
        <is>
          <t>MPTBR898</t>
        </is>
      </c>
      <c r="AD2079" t="inlineStr">
        <is>
          <t>Assembly Pull</t>
        </is>
      </c>
      <c r="AE2079" t="inlineStr">
        <is>
          <t>PGM</t>
        </is>
      </c>
      <c r="AI2079" t="n">
        <v>0.007557</v>
      </c>
      <c r="AK2079" t="n">
        <v>1</v>
      </c>
      <c r="AL2079" t="n">
        <v>80</v>
      </c>
      <c r="AN2079" t="n">
        <v>0</v>
      </c>
      <c r="AO2079" t="n">
        <v>82</v>
      </c>
      <c r="AU2079" t="inlineStr">
        <is>
          <t>None</t>
        </is>
      </c>
      <c r="AV2079" t="inlineStr">
        <is>
          <t>*</t>
        </is>
      </c>
    </row>
    <row r="2080" ht="14.25" customHeight="1" s="152">
      <c r="A2080" t="inlineStr">
        <is>
          <t>SCR</t>
        </is>
      </c>
      <c r="B2080" t="n">
        <v>3</v>
      </c>
      <c r="C2080" t="inlineStr">
        <is>
          <t>A073H888-00</t>
        </is>
      </c>
      <c r="D2080" t="inlineStr">
        <is>
          <t>A073H888</t>
        </is>
      </c>
      <c r="E2080" t="inlineStr">
        <is>
          <t xml:space="preserve">                A066D088</t>
        </is>
      </c>
      <c r="F2080" t="inlineStr">
        <is>
          <t>A066D088</t>
        </is>
      </c>
      <c r="G2080" t="inlineStr">
        <is>
          <t>MAT,SUBSTRATE MOUNTING</t>
        </is>
      </c>
      <c r="H2080" t="n">
        <v>1</v>
      </c>
      <c r="I2080" t="inlineStr">
        <is>
          <t>RAW MATERIAL</t>
        </is>
      </c>
      <c r="J2080" t="inlineStr">
        <is>
          <t>Active</t>
        </is>
      </c>
      <c r="L2080" t="n">
        <v>50</v>
      </c>
      <c r="M2080" t="n">
        <v>1</v>
      </c>
      <c r="Q2080" t="inlineStr">
        <is>
          <t>EA</t>
        </is>
      </c>
      <c r="R2080" t="inlineStr">
        <is>
          <t>Item</t>
        </is>
      </c>
      <c r="S2080" t="n">
        <v>1</v>
      </c>
      <c r="T2080" t="n">
        <v>100</v>
      </c>
      <c r="U2080" t="n">
        <v>1</v>
      </c>
      <c r="V2080" t="n">
        <v>1</v>
      </c>
      <c r="W2080" t="inlineStr">
        <is>
          <t>Date</t>
        </is>
      </c>
      <c r="Z2080" s="153" t="n">
        <v>45152.67619212963</v>
      </c>
      <c r="AB2080" t="inlineStr">
        <is>
          <t>*</t>
        </is>
      </c>
      <c r="AD2080" t="inlineStr">
        <is>
          <t>Assembly Pull</t>
        </is>
      </c>
      <c r="AE2080" t="inlineStr">
        <is>
          <t>C500</t>
        </is>
      </c>
      <c r="AI2080" t="n">
        <v>1</v>
      </c>
      <c r="AK2080" t="n">
        <v>1</v>
      </c>
      <c r="AL2080" t="n">
        <v>15</v>
      </c>
      <c r="AN2080" t="n">
        <v>0</v>
      </c>
      <c r="AO2080" t="n">
        <v>17</v>
      </c>
      <c r="AU2080" t="inlineStr">
        <is>
          <t>None</t>
        </is>
      </c>
      <c r="AV2080" t="inlineStr">
        <is>
          <t>*</t>
        </is>
      </c>
    </row>
    <row r="2081" ht="14.25" customHeight="1" s="152">
      <c r="A2081" t="inlineStr">
        <is>
          <t>SCR</t>
        </is>
      </c>
      <c r="B2081" t="n">
        <v>2</v>
      </c>
      <c r="C2081" t="inlineStr">
        <is>
          <t>A073H888-00</t>
        </is>
      </c>
      <c r="D2081" t="inlineStr">
        <is>
          <t>A073H888</t>
        </is>
      </c>
      <c r="E2081" t="inlineStr">
        <is>
          <t xml:space="preserve">        -  A071W668</t>
        </is>
      </c>
      <c r="F2081" t="inlineStr">
        <is>
          <t>A071W668</t>
        </is>
      </c>
      <c r="G2081" t="inlineStr">
        <is>
          <t>ROLLED BODY</t>
        </is>
      </c>
      <c r="H2081" t="n">
        <v>1</v>
      </c>
      <c r="I2081" t="inlineStr">
        <is>
          <t>SUB ASSEMBLY</t>
        </is>
      </c>
      <c r="J2081" t="inlineStr">
        <is>
          <t>Active</t>
        </is>
      </c>
      <c r="L2081" t="n">
        <v>20</v>
      </c>
      <c r="M2081" t="n">
        <v>1</v>
      </c>
      <c r="Q2081" t="inlineStr">
        <is>
          <t>EA</t>
        </is>
      </c>
      <c r="R2081" t="inlineStr">
        <is>
          <t>Item</t>
        </is>
      </c>
      <c r="S2081" t="n">
        <v>1</v>
      </c>
      <c r="T2081" t="n">
        <v>100</v>
      </c>
      <c r="U2081" t="n">
        <v>1</v>
      </c>
      <c r="V2081" t="n">
        <v>1</v>
      </c>
      <c r="W2081" t="inlineStr">
        <is>
          <t>Date</t>
        </is>
      </c>
      <c r="Z2081" s="153" t="n">
        <v>45152.67619212963</v>
      </c>
      <c r="AB2081" t="inlineStr">
        <is>
          <t>*</t>
        </is>
      </c>
      <c r="AD2081" t="inlineStr">
        <is>
          <t>Assembly Pull</t>
        </is>
      </c>
      <c r="AE2081" t="inlineStr">
        <is>
          <t>M1200</t>
        </is>
      </c>
      <c r="AI2081" t="n">
        <v>1</v>
      </c>
      <c r="AK2081" t="n">
        <v>1</v>
      </c>
      <c r="AL2081" t="n">
        <v>1</v>
      </c>
      <c r="AN2081" t="n">
        <v>1</v>
      </c>
      <c r="AO2081" t="n">
        <v>6</v>
      </c>
      <c r="AU2081" t="inlineStr">
        <is>
          <t>None</t>
        </is>
      </c>
      <c r="AV2081" t="inlineStr">
        <is>
          <t>*</t>
        </is>
      </c>
    </row>
    <row r="2082" ht="14.25" customHeight="1" s="152">
      <c r="A2082" t="inlineStr">
        <is>
          <t>SCR</t>
        </is>
      </c>
      <c r="B2082" t="n">
        <v>3</v>
      </c>
      <c r="C2082" t="inlineStr">
        <is>
          <t>A073H888-00</t>
        </is>
      </c>
      <c r="D2082" t="inlineStr">
        <is>
          <t>A073H888</t>
        </is>
      </c>
      <c r="E2082" t="inlineStr">
        <is>
          <t xml:space="preserve">                A071W668F</t>
        </is>
      </c>
      <c r="F2082" t="inlineStr">
        <is>
          <t>A071W668</t>
        </is>
      </c>
      <c r="G2082" t="inlineStr">
        <is>
          <t>FLAT BODY</t>
        </is>
      </c>
      <c r="H2082" t="n">
        <v>1</v>
      </c>
      <c r="I2082" t="inlineStr">
        <is>
          <t>RAW MATERIAL</t>
        </is>
      </c>
      <c r="J2082" t="inlineStr">
        <is>
          <t>Active</t>
        </is>
      </c>
      <c r="L2082" t="n">
        <v>10</v>
      </c>
      <c r="M2082" t="n">
        <v>1</v>
      </c>
      <c r="Q2082" t="inlineStr">
        <is>
          <t>EA</t>
        </is>
      </c>
      <c r="R2082" t="inlineStr">
        <is>
          <t>Item</t>
        </is>
      </c>
      <c r="S2082" t="n">
        <v>1</v>
      </c>
      <c r="T2082" t="n">
        <v>100</v>
      </c>
      <c r="U2082" t="n">
        <v>1</v>
      </c>
      <c r="V2082" t="n">
        <v>1</v>
      </c>
      <c r="W2082" t="inlineStr">
        <is>
          <t>Date</t>
        </is>
      </c>
      <c r="Z2082" s="153" t="n">
        <v>45152.67619212963</v>
      </c>
      <c r="AB2082" t="inlineStr">
        <is>
          <t>*</t>
        </is>
      </c>
      <c r="AD2082" t="inlineStr">
        <is>
          <t>Assembly Pull</t>
        </is>
      </c>
      <c r="AE2082" t="inlineStr">
        <is>
          <t>LSLASER</t>
        </is>
      </c>
      <c r="AI2082" t="n">
        <v>1</v>
      </c>
      <c r="AK2082" t="n">
        <v>1</v>
      </c>
      <c r="AL2082" t="n">
        <v>5</v>
      </c>
      <c r="AN2082" t="n">
        <v>0</v>
      </c>
      <c r="AO2082" t="n">
        <v>5</v>
      </c>
      <c r="AU2082" t="inlineStr">
        <is>
          <t>None</t>
        </is>
      </c>
      <c r="AV2082" t="inlineStr">
        <is>
          <t>*</t>
        </is>
      </c>
    </row>
    <row r="2083" ht="14.25" customHeight="1" s="152">
      <c r="A2083" t="inlineStr">
        <is>
          <t>SCR</t>
        </is>
      </c>
      <c r="B2083" t="n">
        <v>2</v>
      </c>
      <c r="C2083" t="inlineStr">
        <is>
          <t>A073H888-00</t>
        </is>
      </c>
      <c r="D2083" t="inlineStr">
        <is>
          <t>A073H888</t>
        </is>
      </c>
      <c r="E2083" t="inlineStr">
        <is>
          <t xml:space="preserve">            A066G029</t>
        </is>
      </c>
      <c r="F2083" t="inlineStr">
        <is>
          <t>A066G029</t>
        </is>
      </c>
      <c r="G2083" t="inlineStr">
        <is>
          <t>PLATE,FLANGED</t>
        </is>
      </c>
      <c r="H2083" t="n">
        <v>1</v>
      </c>
      <c r="I2083" t="inlineStr">
        <is>
          <t>RAW MATERIAL</t>
        </is>
      </c>
      <c r="J2083" t="inlineStr">
        <is>
          <t>Active</t>
        </is>
      </c>
      <c r="L2083" t="n">
        <v>30</v>
      </c>
      <c r="M2083" t="n">
        <v>1</v>
      </c>
      <c r="Q2083" t="inlineStr">
        <is>
          <t>EA</t>
        </is>
      </c>
      <c r="R2083" t="inlineStr">
        <is>
          <t>Item</t>
        </is>
      </c>
      <c r="S2083" t="n">
        <v>1</v>
      </c>
      <c r="T2083" t="n">
        <v>100</v>
      </c>
      <c r="U2083" t="n">
        <v>1</v>
      </c>
      <c r="V2083" t="n">
        <v>1</v>
      </c>
      <c r="W2083" t="inlineStr">
        <is>
          <t>Date</t>
        </is>
      </c>
      <c r="Z2083" s="153" t="n">
        <v>45152.67619212963</v>
      </c>
      <c r="AB2083" t="inlineStr">
        <is>
          <t>*</t>
        </is>
      </c>
      <c r="AD2083" t="inlineStr">
        <is>
          <t>Assembly Pull</t>
        </is>
      </c>
      <c r="AE2083" t="inlineStr">
        <is>
          <t>MFRJ KITS</t>
        </is>
      </c>
      <c r="AI2083" t="n">
        <v>1</v>
      </c>
      <c r="AK2083" t="n">
        <v>1</v>
      </c>
      <c r="AL2083" t="n">
        <v>22</v>
      </c>
      <c r="AN2083" t="n">
        <v>0</v>
      </c>
      <c r="AO2083" t="n">
        <v>24</v>
      </c>
      <c r="AU2083" t="inlineStr">
        <is>
          <t>None</t>
        </is>
      </c>
      <c r="AV2083" t="inlineStr">
        <is>
          <t>*</t>
        </is>
      </c>
    </row>
    <row r="2084" ht="14.25" customHeight="1" s="152">
      <c r="A2084" t="inlineStr">
        <is>
          <t>SCR</t>
        </is>
      </c>
      <c r="B2084" t="n">
        <v>2</v>
      </c>
      <c r="C2084" t="inlineStr">
        <is>
          <t>A073H888-00</t>
        </is>
      </c>
      <c r="D2084" t="inlineStr">
        <is>
          <t>A073H888</t>
        </is>
      </c>
      <c r="E2084" t="inlineStr">
        <is>
          <t xml:space="preserve">            A054H715</t>
        </is>
      </c>
      <c r="F2084" t="inlineStr">
        <is>
          <t>A054H715</t>
        </is>
      </c>
      <c r="G2084" t="inlineStr">
        <is>
          <t>EPA17-PLATE, FLANGED</t>
        </is>
      </c>
      <c r="H2084" t="n">
        <v>1</v>
      </c>
      <c r="I2084" t="inlineStr">
        <is>
          <t>RAW MATERIAL</t>
        </is>
      </c>
      <c r="J2084" t="inlineStr">
        <is>
          <t>Active</t>
        </is>
      </c>
      <c r="L2084" t="n">
        <v>40</v>
      </c>
      <c r="M2084" t="n">
        <v>1</v>
      </c>
      <c r="Q2084" t="inlineStr">
        <is>
          <t>EA</t>
        </is>
      </c>
      <c r="R2084" t="inlineStr">
        <is>
          <t>Item</t>
        </is>
      </c>
      <c r="S2084" t="n">
        <v>1</v>
      </c>
      <c r="T2084" t="n">
        <v>100</v>
      </c>
      <c r="U2084" t="n">
        <v>1</v>
      </c>
      <c r="V2084" t="n">
        <v>1</v>
      </c>
      <c r="W2084" t="inlineStr">
        <is>
          <t>Date</t>
        </is>
      </c>
      <c r="Z2084" s="153" t="n">
        <v>45152.67619212963</v>
      </c>
      <c r="AB2084" t="inlineStr">
        <is>
          <t>*</t>
        </is>
      </c>
      <c r="AD2084" t="inlineStr">
        <is>
          <t>Assembly Pull</t>
        </is>
      </c>
      <c r="AE2084" t="inlineStr">
        <is>
          <t>MFRJ KITS</t>
        </is>
      </c>
      <c r="AI2084" t="n">
        <v>1</v>
      </c>
      <c r="AK2084" t="n">
        <v>1</v>
      </c>
      <c r="AL2084" t="n">
        <v>15</v>
      </c>
      <c r="AN2084" t="n">
        <v>0</v>
      </c>
      <c r="AO2084" t="n">
        <v>17</v>
      </c>
      <c r="AU2084" t="inlineStr">
        <is>
          <t>None</t>
        </is>
      </c>
      <c r="AV2084" t="inlineStr">
        <is>
          <t>*</t>
        </is>
      </c>
    </row>
    <row r="2085" ht="14.25" customHeight="1" s="152">
      <c r="A2085" t="inlineStr">
        <is>
          <t>SCR</t>
        </is>
      </c>
      <c r="B2085" t="n">
        <v>2</v>
      </c>
      <c r="C2085" t="inlineStr">
        <is>
          <t>A073H888-00</t>
        </is>
      </c>
      <c r="D2085" t="inlineStr">
        <is>
          <t>A073H888</t>
        </is>
      </c>
      <c r="E2085" t="inlineStr">
        <is>
          <t xml:space="preserve">            A059K215</t>
        </is>
      </c>
      <c r="F2085" t="inlineStr">
        <is>
          <t>A059K215</t>
        </is>
      </c>
      <c r="G2085" t="inlineStr">
        <is>
          <t>STAGE V-BODY RING</t>
        </is>
      </c>
      <c r="H2085" t="n">
        <v>1</v>
      </c>
      <c r="I2085" t="inlineStr">
        <is>
          <t>RAW MATERIAL</t>
        </is>
      </c>
      <c r="J2085" t="inlineStr">
        <is>
          <t>Active</t>
        </is>
      </c>
      <c r="L2085" t="n">
        <v>50</v>
      </c>
      <c r="M2085" t="n">
        <v>1</v>
      </c>
      <c r="Q2085" t="inlineStr">
        <is>
          <t>EA</t>
        </is>
      </c>
      <c r="R2085" t="inlineStr">
        <is>
          <t>Item</t>
        </is>
      </c>
      <c r="S2085" t="n">
        <v>1</v>
      </c>
      <c r="T2085" t="n">
        <v>100</v>
      </c>
      <c r="U2085" t="n">
        <v>1</v>
      </c>
      <c r="V2085" t="n">
        <v>1</v>
      </c>
      <c r="W2085" t="inlineStr">
        <is>
          <t>Date</t>
        </is>
      </c>
      <c r="Z2085" s="153" t="n">
        <v>45152.67619212963</v>
      </c>
      <c r="AB2085" t="inlineStr">
        <is>
          <t>*</t>
        </is>
      </c>
      <c r="AD2085" t="inlineStr">
        <is>
          <t>Assembly Pull</t>
        </is>
      </c>
      <c r="AE2085" t="inlineStr">
        <is>
          <t>MFRJ KITS</t>
        </is>
      </c>
      <c r="AI2085" t="n">
        <v>1</v>
      </c>
      <c r="AK2085" t="n">
        <v>1</v>
      </c>
      <c r="AL2085" t="n">
        <v>30</v>
      </c>
      <c r="AN2085" t="n">
        <v>0</v>
      </c>
      <c r="AO2085" t="n">
        <v>32</v>
      </c>
      <c r="AU2085" t="inlineStr">
        <is>
          <t>None</t>
        </is>
      </c>
      <c r="AV2085" t="inlineStr">
        <is>
          <t>*</t>
        </is>
      </c>
    </row>
    <row r="2086" ht="14.25" customHeight="1" s="152">
      <c r="A2086" t="inlineStr">
        <is>
          <t>SCR</t>
        </is>
      </c>
      <c r="B2086" t="n">
        <v>2</v>
      </c>
      <c r="C2086" t="inlineStr">
        <is>
          <t>A073H888-00</t>
        </is>
      </c>
      <c r="D2086" t="inlineStr">
        <is>
          <t>A073H888</t>
        </is>
      </c>
      <c r="E2086" t="inlineStr">
        <is>
          <t xml:space="preserve">            A058S632</t>
        </is>
      </c>
      <c r="F2086" t="inlineStr">
        <is>
          <t>A058S632</t>
        </is>
      </c>
      <c r="G2086" t="inlineStr">
        <is>
          <t>STAGE V-HEAT SHIELD</t>
        </is>
      </c>
      <c r="H2086" t="n">
        <v>1</v>
      </c>
      <c r="I2086" t="inlineStr">
        <is>
          <t>RAW MATERIAL</t>
        </is>
      </c>
      <c r="J2086" t="inlineStr">
        <is>
          <t>Active</t>
        </is>
      </c>
      <c r="L2086" t="n">
        <v>60</v>
      </c>
      <c r="M2086" t="n">
        <v>1</v>
      </c>
      <c r="Q2086" t="inlineStr">
        <is>
          <t>EA</t>
        </is>
      </c>
      <c r="R2086" t="inlineStr">
        <is>
          <t>Item</t>
        </is>
      </c>
      <c r="S2086" t="n">
        <v>1</v>
      </c>
      <c r="T2086" t="n">
        <v>100</v>
      </c>
      <c r="U2086" t="n">
        <v>1</v>
      </c>
      <c r="V2086" t="n">
        <v>1</v>
      </c>
      <c r="W2086" t="inlineStr">
        <is>
          <t>Date</t>
        </is>
      </c>
      <c r="Z2086" s="153" t="n">
        <v>45152.67619212963</v>
      </c>
      <c r="AB2086" t="inlineStr">
        <is>
          <t>*</t>
        </is>
      </c>
      <c r="AD2086" t="inlineStr">
        <is>
          <t>Assembly Pull</t>
        </is>
      </c>
      <c r="AE2086" t="inlineStr">
        <is>
          <t>MFRJ KITS</t>
        </is>
      </c>
      <c r="AI2086" t="n">
        <v>1</v>
      </c>
      <c r="AK2086" t="n">
        <v>1</v>
      </c>
      <c r="AL2086" t="n">
        <v>20</v>
      </c>
      <c r="AN2086" t="n">
        <v>0</v>
      </c>
      <c r="AO2086" t="n">
        <v>22</v>
      </c>
      <c r="AU2086" t="inlineStr">
        <is>
          <t>None</t>
        </is>
      </c>
      <c r="AV2086" t="inlineStr">
        <is>
          <t>*</t>
        </is>
      </c>
    </row>
    <row r="2087" ht="14.25" customHeight="1" s="152">
      <c r="A2087" t="inlineStr">
        <is>
          <t>SCR</t>
        </is>
      </c>
      <c r="B2087" t="n">
        <v>2</v>
      </c>
      <c r="C2087" t="inlineStr">
        <is>
          <t>A073H888-00</t>
        </is>
      </c>
      <c r="D2087" t="inlineStr">
        <is>
          <t>A073H888</t>
        </is>
      </c>
      <c r="E2087" t="inlineStr">
        <is>
          <t xml:space="preserve">            A058S636</t>
        </is>
      </c>
      <c r="F2087" t="inlineStr">
        <is>
          <t>A058S636</t>
        </is>
      </c>
      <c r="G2087" t="inlineStr">
        <is>
          <t>STAGE V-HEAT SHIELD</t>
        </is>
      </c>
      <c r="H2087" t="n">
        <v>1</v>
      </c>
      <c r="I2087" t="inlineStr">
        <is>
          <t>RAW MATERIAL</t>
        </is>
      </c>
      <c r="J2087" t="inlineStr">
        <is>
          <t>Active</t>
        </is>
      </c>
      <c r="L2087" t="n">
        <v>70</v>
      </c>
      <c r="M2087" t="n">
        <v>1</v>
      </c>
      <c r="Q2087" t="inlineStr">
        <is>
          <t>EA</t>
        </is>
      </c>
      <c r="R2087" t="inlineStr">
        <is>
          <t>Item</t>
        </is>
      </c>
      <c r="S2087" t="n">
        <v>1</v>
      </c>
      <c r="T2087" t="n">
        <v>100</v>
      </c>
      <c r="U2087" t="n">
        <v>1</v>
      </c>
      <c r="V2087" t="n">
        <v>1</v>
      </c>
      <c r="W2087" t="inlineStr">
        <is>
          <t>Date</t>
        </is>
      </c>
      <c r="Z2087" s="153" t="n">
        <v>45152.67619212963</v>
      </c>
      <c r="AB2087" t="inlineStr">
        <is>
          <t>*</t>
        </is>
      </c>
      <c r="AD2087" t="inlineStr">
        <is>
          <t>Assembly Pull</t>
        </is>
      </c>
      <c r="AE2087" t="inlineStr">
        <is>
          <t>MFRJ KITS</t>
        </is>
      </c>
      <c r="AI2087" t="n">
        <v>1</v>
      </c>
      <c r="AK2087" t="n">
        <v>1</v>
      </c>
      <c r="AL2087" t="n">
        <v>20</v>
      </c>
      <c r="AN2087" t="n">
        <v>0</v>
      </c>
      <c r="AO2087" t="n">
        <v>22</v>
      </c>
      <c r="AU2087" t="inlineStr">
        <is>
          <t>None</t>
        </is>
      </c>
      <c r="AV2087" t="inlineStr">
        <is>
          <t>*</t>
        </is>
      </c>
    </row>
    <row r="2088" ht="14.25" customHeight="1" s="152">
      <c r="A2088" t="inlineStr">
        <is>
          <t>SCR</t>
        </is>
      </c>
      <c r="B2088" t="n">
        <v>2</v>
      </c>
      <c r="C2088" t="inlineStr">
        <is>
          <t>A073H888-00</t>
        </is>
      </c>
      <c r="D2088" t="inlineStr">
        <is>
          <t>A073H888</t>
        </is>
      </c>
      <c r="E2088" t="inlineStr">
        <is>
          <t xml:space="preserve">            A052E803</t>
        </is>
      </c>
      <c r="F2088" t="inlineStr">
        <is>
          <t>A052E803</t>
        </is>
      </c>
      <c r="G2088" t="inlineStr">
        <is>
          <t>EPA17-INSULATION</t>
        </is>
      </c>
      <c r="H2088" t="n">
        <v>1</v>
      </c>
      <c r="I2088" t="inlineStr">
        <is>
          <t>RAW MATERIAL</t>
        </is>
      </c>
      <c r="J2088" t="inlineStr">
        <is>
          <t>Active</t>
        </is>
      </c>
      <c r="L2088" t="n">
        <v>81</v>
      </c>
      <c r="M2088" t="n">
        <v>1</v>
      </c>
      <c r="Q2088" t="inlineStr">
        <is>
          <t>EA</t>
        </is>
      </c>
      <c r="R2088" t="inlineStr">
        <is>
          <t>Item</t>
        </is>
      </c>
      <c r="S2088" t="n">
        <v>1</v>
      </c>
      <c r="T2088" t="n">
        <v>100</v>
      </c>
      <c r="U2088" t="n">
        <v>1</v>
      </c>
      <c r="V2088" t="n">
        <v>1</v>
      </c>
      <c r="W2088" t="inlineStr">
        <is>
          <t>Date</t>
        </is>
      </c>
      <c r="Z2088" s="153" t="n">
        <v>45223.64777777778</v>
      </c>
      <c r="AB2088" t="inlineStr">
        <is>
          <t>*</t>
        </is>
      </c>
      <c r="AC2088" t="inlineStr">
        <is>
          <t>MPTBR2313</t>
        </is>
      </c>
      <c r="AD2088" t="inlineStr">
        <is>
          <t>Assembly Pull</t>
        </is>
      </c>
      <c r="AE2088" t="inlineStr">
        <is>
          <t>MFRJ KITS</t>
        </is>
      </c>
      <c r="AI2088" t="n">
        <v>1</v>
      </c>
      <c r="AK2088" t="n">
        <v>1</v>
      </c>
      <c r="AL2088" t="n">
        <v>10</v>
      </c>
      <c r="AN2088" t="n">
        <v>0</v>
      </c>
      <c r="AO2088" t="n">
        <v>12</v>
      </c>
      <c r="AU2088" t="inlineStr">
        <is>
          <t>None</t>
        </is>
      </c>
      <c r="AV2088" t="inlineStr">
        <is>
          <t>*</t>
        </is>
      </c>
    </row>
    <row r="2089" ht="14.25" customHeight="1" s="152">
      <c r="A2089" t="inlineStr">
        <is>
          <t>SCR</t>
        </is>
      </c>
      <c r="B2089" t="n">
        <v>2</v>
      </c>
      <c r="C2089" t="inlineStr">
        <is>
          <t>A073H888-00</t>
        </is>
      </c>
      <c r="D2089" t="inlineStr">
        <is>
          <t>A073H888</t>
        </is>
      </c>
      <c r="E2089" t="inlineStr">
        <is>
          <t xml:space="preserve">            A054A423</t>
        </is>
      </c>
      <c r="F2089" t="inlineStr">
        <is>
          <t>A054A423</t>
        </is>
      </c>
      <c r="G2089" t="inlineStr">
        <is>
          <t>EPA17-FLANGED HEAT SHIELD</t>
        </is>
      </c>
      <c r="H2089" t="n">
        <v>1</v>
      </c>
      <c r="I2089" t="inlineStr">
        <is>
          <t>RAW MATERIAL</t>
        </is>
      </c>
      <c r="J2089" t="inlineStr">
        <is>
          <t>Active</t>
        </is>
      </c>
      <c r="L2089" t="n">
        <v>90</v>
      </c>
      <c r="M2089" t="n">
        <v>1</v>
      </c>
      <c r="Q2089" t="inlineStr">
        <is>
          <t>EA</t>
        </is>
      </c>
      <c r="R2089" t="inlineStr">
        <is>
          <t>Item</t>
        </is>
      </c>
      <c r="S2089" t="n">
        <v>1</v>
      </c>
      <c r="T2089" t="n">
        <v>100</v>
      </c>
      <c r="U2089" t="n">
        <v>1</v>
      </c>
      <c r="V2089" t="n">
        <v>1</v>
      </c>
      <c r="W2089" t="inlineStr">
        <is>
          <t>Date</t>
        </is>
      </c>
      <c r="Z2089" s="153" t="n">
        <v>45152.67619212963</v>
      </c>
      <c r="AB2089" t="inlineStr">
        <is>
          <t>*</t>
        </is>
      </c>
      <c r="AD2089" t="inlineStr">
        <is>
          <t>Assembly Pull</t>
        </is>
      </c>
      <c r="AE2089" t="inlineStr">
        <is>
          <t>MFRJ KITS</t>
        </is>
      </c>
      <c r="AI2089" t="n">
        <v>1</v>
      </c>
      <c r="AK2089" t="n">
        <v>1</v>
      </c>
      <c r="AL2089" t="n">
        <v>10</v>
      </c>
      <c r="AN2089" t="n">
        <v>0</v>
      </c>
      <c r="AO2089" t="n">
        <v>12</v>
      </c>
      <c r="AU2089" t="inlineStr">
        <is>
          <t>None</t>
        </is>
      </c>
      <c r="AV2089" t="inlineStr">
        <is>
          <t>*</t>
        </is>
      </c>
    </row>
    <row r="2090" ht="14.25" customHeight="1" s="152">
      <c r="A2090" t="inlineStr">
        <is>
          <t>SCR</t>
        </is>
      </c>
      <c r="B2090" t="n">
        <v>2</v>
      </c>
      <c r="C2090" t="inlineStr">
        <is>
          <t>A073H888-00</t>
        </is>
      </c>
      <c r="D2090" t="inlineStr">
        <is>
          <t>A073H888</t>
        </is>
      </c>
      <c r="E2090" t="inlineStr">
        <is>
          <t xml:space="preserve">        -  A059J843</t>
        </is>
      </c>
      <c r="F2090" t="inlineStr">
        <is>
          <t>A059J843</t>
        </is>
      </c>
      <c r="G2090" t="inlineStr">
        <is>
          <t>EPA17-TUBE MODULE</t>
        </is>
      </c>
      <c r="H2090" t="n">
        <v>1</v>
      </c>
      <c r="I2090" t="inlineStr">
        <is>
          <t>PHANTOM</t>
        </is>
      </c>
      <c r="J2090" t="inlineStr">
        <is>
          <t>PHANTOM</t>
        </is>
      </c>
      <c r="L2090" t="n">
        <v>100</v>
      </c>
      <c r="M2090" t="n">
        <v>1</v>
      </c>
      <c r="Q2090" t="inlineStr">
        <is>
          <t>EA</t>
        </is>
      </c>
      <c r="R2090" t="inlineStr">
        <is>
          <t>Item</t>
        </is>
      </c>
      <c r="S2090" t="n">
        <v>1</v>
      </c>
      <c r="T2090" t="n">
        <v>100</v>
      </c>
      <c r="U2090" t="n">
        <v>1</v>
      </c>
      <c r="V2090" t="n">
        <v>1</v>
      </c>
      <c r="W2090" t="inlineStr">
        <is>
          <t>Date</t>
        </is>
      </c>
      <c r="Z2090" s="153" t="n">
        <v>45152.67619212963</v>
      </c>
      <c r="AB2090" t="inlineStr">
        <is>
          <t>*</t>
        </is>
      </c>
      <c r="AD2090" t="inlineStr">
        <is>
          <t>Phantom</t>
        </is>
      </c>
      <c r="AI2090" t="n">
        <v>1</v>
      </c>
      <c r="AK2090" t="n">
        <v>1</v>
      </c>
      <c r="AL2090" t="n">
        <v>0</v>
      </c>
      <c r="AN2090" t="n">
        <v>0</v>
      </c>
      <c r="AO2090" t="n">
        <v>12</v>
      </c>
      <c r="AU2090" t="inlineStr">
        <is>
          <t>None</t>
        </is>
      </c>
    </row>
    <row r="2091" ht="14.25" customHeight="1" s="152">
      <c r="A2091" t="inlineStr">
        <is>
          <t>SCR</t>
        </is>
      </c>
      <c r="B2091" t="n">
        <v>3</v>
      </c>
      <c r="C2091" t="inlineStr">
        <is>
          <t>A073H888-00</t>
        </is>
      </c>
      <c r="D2091" t="inlineStr">
        <is>
          <t>A073H888</t>
        </is>
      </c>
      <c r="E2091" t="inlineStr">
        <is>
          <t xml:space="preserve">                A065W499</t>
        </is>
      </c>
      <c r="F2091" t="inlineStr">
        <is>
          <t>A065W499</t>
        </is>
      </c>
      <c r="G2091" t="inlineStr">
        <is>
          <t>TUBE</t>
        </is>
      </c>
      <c r="H2091" t="n">
        <v>1</v>
      </c>
      <c r="I2091" t="inlineStr">
        <is>
          <t>RAW MATERIAL</t>
        </is>
      </c>
      <c r="J2091" t="inlineStr">
        <is>
          <t>Active</t>
        </is>
      </c>
      <c r="L2091" t="n">
        <v>60</v>
      </c>
      <c r="M2091" t="n">
        <v>1</v>
      </c>
      <c r="Q2091" t="inlineStr">
        <is>
          <t>EA</t>
        </is>
      </c>
      <c r="R2091" t="inlineStr">
        <is>
          <t>Item</t>
        </is>
      </c>
      <c r="S2091" t="n">
        <v>1</v>
      </c>
      <c r="T2091" t="n">
        <v>100</v>
      </c>
      <c r="U2091" t="n">
        <v>1</v>
      </c>
      <c r="V2091" t="n">
        <v>1</v>
      </c>
      <c r="W2091" t="inlineStr">
        <is>
          <t>Date</t>
        </is>
      </c>
      <c r="Z2091" s="153" t="n">
        <v>45152.67619212963</v>
      </c>
      <c r="AB2091" t="inlineStr">
        <is>
          <t>*</t>
        </is>
      </c>
      <c r="AD2091" t="inlineStr">
        <is>
          <t>Assembly Pull</t>
        </is>
      </c>
      <c r="AE2091" t="inlineStr">
        <is>
          <t>MFRJ KITS</t>
        </is>
      </c>
      <c r="AI2091" t="n">
        <v>1</v>
      </c>
      <c r="AK2091" t="n">
        <v>1</v>
      </c>
      <c r="AL2091" t="n">
        <v>10</v>
      </c>
      <c r="AN2091" t="n">
        <v>0</v>
      </c>
      <c r="AO2091" t="n">
        <v>12</v>
      </c>
      <c r="AU2091" t="inlineStr">
        <is>
          <t>None</t>
        </is>
      </c>
      <c r="AV2091" t="inlineStr">
        <is>
          <t>*</t>
        </is>
      </c>
    </row>
    <row r="2092" ht="14.25" customHeight="1" s="152">
      <c r="A2092" t="inlineStr">
        <is>
          <t>SCR</t>
        </is>
      </c>
      <c r="B2092" t="n">
        <v>3</v>
      </c>
      <c r="C2092" t="inlineStr">
        <is>
          <t>A073H888-00</t>
        </is>
      </c>
      <c r="D2092" t="inlineStr">
        <is>
          <t>A073H888</t>
        </is>
      </c>
      <c r="E2092" t="inlineStr">
        <is>
          <t xml:space="preserve">                A040W488</t>
        </is>
      </c>
      <c r="F2092" t="inlineStr">
        <is>
          <t>A040W488</t>
        </is>
      </c>
      <c r="G2092" t="inlineStr">
        <is>
          <t>ADAPTER CLAMP</t>
        </is>
      </c>
      <c r="H2092" t="n">
        <v>1</v>
      </c>
      <c r="I2092" t="inlineStr">
        <is>
          <t>RAW MATERIAL</t>
        </is>
      </c>
      <c r="J2092" t="inlineStr">
        <is>
          <t>Active</t>
        </is>
      </c>
      <c r="L2092" t="n">
        <v>70</v>
      </c>
      <c r="M2092" t="n">
        <v>1</v>
      </c>
      <c r="Q2092" t="inlineStr">
        <is>
          <t>EA</t>
        </is>
      </c>
      <c r="R2092" t="inlineStr">
        <is>
          <t>Item</t>
        </is>
      </c>
      <c r="S2092" t="n">
        <v>1</v>
      </c>
      <c r="T2092" t="n">
        <v>100</v>
      </c>
      <c r="U2092" t="n">
        <v>1</v>
      </c>
      <c r="V2092" t="n">
        <v>1</v>
      </c>
      <c r="W2092" t="inlineStr">
        <is>
          <t>Date</t>
        </is>
      </c>
      <c r="Z2092" s="153" t="n">
        <v>45152.67619212963</v>
      </c>
      <c r="AB2092" t="inlineStr">
        <is>
          <t>*</t>
        </is>
      </c>
      <c r="AD2092" t="inlineStr">
        <is>
          <t>Assembly Pull</t>
        </is>
      </c>
      <c r="AE2092" t="inlineStr">
        <is>
          <t>M1200</t>
        </is>
      </c>
      <c r="AI2092" t="n">
        <v>1</v>
      </c>
      <c r="AK2092" t="n">
        <v>1</v>
      </c>
      <c r="AL2092" t="n">
        <v>5</v>
      </c>
      <c r="AN2092" t="n">
        <v>0</v>
      </c>
      <c r="AO2092" t="n">
        <v>7</v>
      </c>
      <c r="AU2092" t="inlineStr">
        <is>
          <t>None</t>
        </is>
      </c>
      <c r="AV2092" t="inlineStr">
        <is>
          <t>*</t>
        </is>
      </c>
    </row>
    <row r="2093" ht="14.25" customHeight="1" s="152">
      <c r="A2093" t="inlineStr">
        <is>
          <t>SCR</t>
        </is>
      </c>
      <c r="B2093" t="n">
        <v>1</v>
      </c>
      <c r="C2093" t="inlineStr">
        <is>
          <t>A073H889-00</t>
        </is>
      </c>
      <c r="D2093" t="inlineStr">
        <is>
          <t>A073H889</t>
        </is>
      </c>
      <c r="E2093" t="inlineStr">
        <is>
          <t xml:space="preserve">    -  A073H889P</t>
        </is>
      </c>
      <c r="F2093" t="inlineStr">
        <is>
          <t>A073H889</t>
        </is>
      </c>
      <c r="G2093" t="inlineStr">
        <is>
          <t>X15-MODULE,SCR OUTLET</t>
        </is>
      </c>
      <c r="H2093" t="n">
        <v>1</v>
      </c>
      <c r="I2093" t="inlineStr">
        <is>
          <t>PHANTOM</t>
        </is>
      </c>
      <c r="J2093" t="inlineStr">
        <is>
          <t>PHANTOM</t>
        </is>
      </c>
      <c r="L2093" t="n">
        <v>10</v>
      </c>
      <c r="M2093" t="n">
        <v>1</v>
      </c>
      <c r="Q2093" t="inlineStr">
        <is>
          <t>EA</t>
        </is>
      </c>
      <c r="R2093" t="inlineStr">
        <is>
          <t>Item</t>
        </is>
      </c>
      <c r="S2093" t="n">
        <v>1</v>
      </c>
      <c r="T2093" t="n">
        <v>100</v>
      </c>
      <c r="U2093" t="n">
        <v>1</v>
      </c>
      <c r="V2093" t="n">
        <v>1</v>
      </c>
      <c r="W2093" t="inlineStr">
        <is>
          <t>Date</t>
        </is>
      </c>
      <c r="Z2093" s="153" t="n">
        <v>45152.69116898148</v>
      </c>
      <c r="AB2093" t="inlineStr">
        <is>
          <t>*</t>
        </is>
      </c>
      <c r="AD2093" t="inlineStr">
        <is>
          <t>Phantom</t>
        </is>
      </c>
      <c r="AI2093" t="n">
        <v>1</v>
      </c>
      <c r="AK2093" t="n">
        <v>1</v>
      </c>
      <c r="AL2093" t="n">
        <v>0</v>
      </c>
      <c r="AN2093" t="n">
        <v>2</v>
      </c>
      <c r="AO2093" t="n">
        <v>83</v>
      </c>
      <c r="AU2093" t="inlineStr">
        <is>
          <t>None</t>
        </is>
      </c>
    </row>
    <row r="2094" ht="14.25" customHeight="1" s="152">
      <c r="A2094" t="inlineStr">
        <is>
          <t>SCR</t>
        </is>
      </c>
      <c r="B2094" t="n">
        <v>2</v>
      </c>
      <c r="C2094" t="inlineStr">
        <is>
          <t>A073H889-00</t>
        </is>
      </c>
      <c r="D2094" t="inlineStr">
        <is>
          <t>A073H889</t>
        </is>
      </c>
      <c r="E2094" t="inlineStr">
        <is>
          <t xml:space="preserve">        -  A073P167</t>
        </is>
      </c>
      <c r="F2094" t="inlineStr">
        <is>
          <t>A073P167</t>
        </is>
      </c>
      <c r="G2094" t="inlineStr">
        <is>
          <t>MODULE,SCR CATALYST</t>
        </is>
      </c>
      <c r="H2094" t="n">
        <v>1</v>
      </c>
      <c r="I2094" t="inlineStr">
        <is>
          <t>SUB ASSEMBLY</t>
        </is>
      </c>
      <c r="J2094" t="inlineStr">
        <is>
          <t>Active</t>
        </is>
      </c>
      <c r="L2094" t="n">
        <v>10</v>
      </c>
      <c r="M2094" t="n">
        <v>1</v>
      </c>
      <c r="Q2094" t="inlineStr">
        <is>
          <t>EA</t>
        </is>
      </c>
      <c r="R2094" t="inlineStr">
        <is>
          <t>Item</t>
        </is>
      </c>
      <c r="S2094" t="n">
        <v>1</v>
      </c>
      <c r="T2094" t="n">
        <v>100</v>
      </c>
      <c r="U2094" t="n">
        <v>1</v>
      </c>
      <c r="V2094" t="n">
        <v>1</v>
      </c>
      <c r="W2094" t="inlineStr">
        <is>
          <t>Date</t>
        </is>
      </c>
      <c r="Z2094" s="153" t="n">
        <v>45152.69116898148</v>
      </c>
      <c r="AB2094" t="inlineStr">
        <is>
          <t>*</t>
        </is>
      </c>
      <c r="AD2094" t="inlineStr">
        <is>
          <t>Assembly Pull</t>
        </is>
      </c>
      <c r="AE2094" t="inlineStr">
        <is>
          <t>M1200</t>
        </is>
      </c>
      <c r="AI2094" t="n">
        <v>1</v>
      </c>
      <c r="AK2094" t="n">
        <v>1</v>
      </c>
      <c r="AL2094" t="n">
        <v>1</v>
      </c>
      <c r="AN2094" t="n">
        <v>2</v>
      </c>
      <c r="AO2094" t="n">
        <v>83</v>
      </c>
      <c r="AU2094" t="inlineStr">
        <is>
          <t>None</t>
        </is>
      </c>
      <c r="AV2094" t="inlineStr">
        <is>
          <t>*</t>
        </is>
      </c>
    </row>
    <row r="2095" ht="14.25" customHeight="1" s="152">
      <c r="A2095" t="inlineStr">
        <is>
          <t>SCR</t>
        </is>
      </c>
      <c r="B2095" t="n">
        <v>3</v>
      </c>
      <c r="C2095" t="inlineStr">
        <is>
          <t>A073H889-00</t>
        </is>
      </c>
      <c r="D2095" t="inlineStr">
        <is>
          <t>A073H889</t>
        </is>
      </c>
      <c r="E2095" t="inlineStr">
        <is>
          <t xml:space="preserve">            -  A059E915</t>
        </is>
      </c>
      <c r="F2095" t="inlineStr">
        <is>
          <t>A059E915</t>
        </is>
      </c>
      <c r="G2095" t="inlineStr">
        <is>
          <t>STAGE V-BODY</t>
        </is>
      </c>
      <c r="H2095" t="n">
        <v>1</v>
      </c>
      <c r="I2095" t="inlineStr">
        <is>
          <t>SUB ASSEMBLY</t>
        </is>
      </c>
      <c r="J2095" t="inlineStr">
        <is>
          <t>Active</t>
        </is>
      </c>
      <c r="L2095" t="n">
        <v>10</v>
      </c>
      <c r="M2095" t="n">
        <v>1</v>
      </c>
      <c r="Q2095" t="inlineStr">
        <is>
          <t>EA</t>
        </is>
      </c>
      <c r="R2095" t="inlineStr">
        <is>
          <t>Item</t>
        </is>
      </c>
      <c r="S2095" t="n">
        <v>1</v>
      </c>
      <c r="T2095" t="n">
        <v>100</v>
      </c>
      <c r="U2095" t="n">
        <v>1</v>
      </c>
      <c r="V2095" t="n">
        <v>1</v>
      </c>
      <c r="W2095" t="inlineStr">
        <is>
          <t>Date</t>
        </is>
      </c>
      <c r="Z2095" s="153" t="n">
        <v>45152.69116898148</v>
      </c>
      <c r="AB2095" t="inlineStr">
        <is>
          <t>*</t>
        </is>
      </c>
      <c r="AD2095" t="inlineStr">
        <is>
          <t>Assembly Pull</t>
        </is>
      </c>
      <c r="AE2095" t="inlineStr">
        <is>
          <t>C500</t>
        </is>
      </c>
      <c r="AI2095" t="n">
        <v>1</v>
      </c>
      <c r="AK2095" t="n">
        <v>1</v>
      </c>
      <c r="AL2095" t="n">
        <v>1</v>
      </c>
      <c r="AN2095" t="n">
        <v>1</v>
      </c>
      <c r="AO2095" t="n">
        <v>6</v>
      </c>
      <c r="AU2095" t="inlineStr">
        <is>
          <t>None</t>
        </is>
      </c>
      <c r="AV2095" t="inlineStr">
        <is>
          <t>*</t>
        </is>
      </c>
    </row>
    <row r="2096" ht="14.25" customHeight="1" s="152">
      <c r="A2096" t="inlineStr">
        <is>
          <t>SCR</t>
        </is>
      </c>
      <c r="B2096" t="n">
        <v>4</v>
      </c>
      <c r="C2096" t="inlineStr">
        <is>
          <t>A073H889-00</t>
        </is>
      </c>
      <c r="D2096" t="inlineStr">
        <is>
          <t>A073H889</t>
        </is>
      </c>
      <c r="E2096" t="inlineStr">
        <is>
          <t xml:space="preserve">                    A059E915F</t>
        </is>
      </c>
      <c r="F2096" t="inlineStr">
        <is>
          <t>A059E915</t>
        </is>
      </c>
      <c r="G2096" t="inlineStr">
        <is>
          <t>STAGE V-BODY FLAT</t>
        </is>
      </c>
      <c r="H2096" t="n">
        <v>1</v>
      </c>
      <c r="I2096" t="inlineStr">
        <is>
          <t>RAW MATERIAL</t>
        </is>
      </c>
      <c r="J2096" t="inlineStr">
        <is>
          <t>Active</t>
        </is>
      </c>
      <c r="L2096" t="n">
        <v>10</v>
      </c>
      <c r="M2096" t="n">
        <v>1</v>
      </c>
      <c r="Q2096" t="inlineStr">
        <is>
          <t>EA</t>
        </is>
      </c>
      <c r="R2096" t="inlineStr">
        <is>
          <t>Item</t>
        </is>
      </c>
      <c r="S2096" t="n">
        <v>1</v>
      </c>
      <c r="T2096" t="n">
        <v>100</v>
      </c>
      <c r="U2096" t="n">
        <v>1</v>
      </c>
      <c r="V2096" t="n">
        <v>1</v>
      </c>
      <c r="W2096" t="inlineStr">
        <is>
          <t>Date</t>
        </is>
      </c>
      <c r="Z2096" s="153" t="n">
        <v>45152.69116898148</v>
      </c>
      <c r="AB2096" t="inlineStr">
        <is>
          <t>*</t>
        </is>
      </c>
      <c r="AD2096" t="inlineStr">
        <is>
          <t>Assembly Pull</t>
        </is>
      </c>
      <c r="AE2096" t="inlineStr">
        <is>
          <t>LSLASER</t>
        </is>
      </c>
      <c r="AI2096" t="n">
        <v>1</v>
      </c>
      <c r="AK2096" t="n">
        <v>1</v>
      </c>
      <c r="AL2096" t="n">
        <v>5</v>
      </c>
      <c r="AN2096" t="n">
        <v>0</v>
      </c>
      <c r="AO2096" t="n">
        <v>5</v>
      </c>
      <c r="AU2096" t="inlineStr">
        <is>
          <t>None</t>
        </is>
      </c>
      <c r="AV2096" t="inlineStr">
        <is>
          <t>*</t>
        </is>
      </c>
    </row>
    <row r="2097" ht="14.25" customHeight="1" s="152">
      <c r="A2097" t="inlineStr">
        <is>
          <t>SCR</t>
        </is>
      </c>
      <c r="B2097" t="n">
        <v>3</v>
      </c>
      <c r="C2097" t="inlineStr">
        <is>
          <t>A073H889-00</t>
        </is>
      </c>
      <c r="D2097" t="inlineStr">
        <is>
          <t>A073H889</t>
        </is>
      </c>
      <c r="E2097" t="inlineStr">
        <is>
          <t xml:space="preserve">                A067B296</t>
        </is>
      </c>
      <c r="F2097" t="inlineStr">
        <is>
          <t>A067B296</t>
        </is>
      </c>
      <c r="G2097" t="inlineStr">
        <is>
          <t>CATALYST,SELECTIVE CATALYTIC REDUCTION</t>
        </is>
      </c>
      <c r="H2097" t="n">
        <v>1</v>
      </c>
      <c r="I2097" t="inlineStr">
        <is>
          <t>RAW MATERIAL</t>
        </is>
      </c>
      <c r="J2097" t="inlineStr">
        <is>
          <t>Active</t>
        </is>
      </c>
      <c r="L2097" t="n">
        <v>20</v>
      </c>
      <c r="M2097" t="n">
        <v>1</v>
      </c>
      <c r="Q2097" t="inlineStr">
        <is>
          <t>EA</t>
        </is>
      </c>
      <c r="R2097" t="inlineStr">
        <is>
          <t>Item</t>
        </is>
      </c>
      <c r="S2097" t="n">
        <v>1</v>
      </c>
      <c r="T2097" t="n">
        <v>100</v>
      </c>
      <c r="U2097" t="n">
        <v>1</v>
      </c>
      <c r="V2097" t="n">
        <v>1</v>
      </c>
      <c r="W2097" t="inlineStr">
        <is>
          <t>Date</t>
        </is>
      </c>
      <c r="Z2097" s="153" t="n">
        <v>45152.69116898148</v>
      </c>
      <c r="AB2097" t="inlineStr">
        <is>
          <t>*</t>
        </is>
      </c>
      <c r="AD2097" t="inlineStr">
        <is>
          <t>Assembly Pull</t>
        </is>
      </c>
      <c r="AE2097" t="inlineStr">
        <is>
          <t>C500</t>
        </is>
      </c>
      <c r="AI2097" t="n">
        <v>1</v>
      </c>
      <c r="AK2097" t="n">
        <v>1</v>
      </c>
      <c r="AL2097" t="n">
        <v>10</v>
      </c>
      <c r="AN2097" t="n">
        <v>0</v>
      </c>
      <c r="AO2097" t="n">
        <v>12</v>
      </c>
      <c r="AU2097" t="inlineStr">
        <is>
          <t>None</t>
        </is>
      </c>
      <c r="AV2097" t="inlineStr">
        <is>
          <t>*</t>
        </is>
      </c>
    </row>
    <row r="2098" ht="14.25" customHeight="1" s="152">
      <c r="A2098" t="inlineStr">
        <is>
          <t>SCR</t>
        </is>
      </c>
      <c r="B2098" t="n">
        <v>3</v>
      </c>
      <c r="C2098" t="inlineStr">
        <is>
          <t>A073H889-00</t>
        </is>
      </c>
      <c r="D2098" t="inlineStr">
        <is>
          <t>A073H889</t>
        </is>
      </c>
      <c r="E2098" t="inlineStr">
        <is>
          <t xml:space="preserve">                A066D090</t>
        </is>
      </c>
      <c r="F2098" t="inlineStr">
        <is>
          <t>A066D090</t>
        </is>
      </c>
      <c r="G2098" t="inlineStr">
        <is>
          <t>MAT,SUBSTRATE MOUNTING</t>
        </is>
      </c>
      <c r="H2098" t="n">
        <v>1</v>
      </c>
      <c r="I2098" t="inlineStr">
        <is>
          <t>RAW MATERIAL</t>
        </is>
      </c>
      <c r="J2098" t="inlineStr">
        <is>
          <t>Active</t>
        </is>
      </c>
      <c r="L2098" t="n">
        <v>30</v>
      </c>
      <c r="M2098" t="n">
        <v>1</v>
      </c>
      <c r="Q2098" t="inlineStr">
        <is>
          <t>EA</t>
        </is>
      </c>
      <c r="R2098" t="inlineStr">
        <is>
          <t>Item</t>
        </is>
      </c>
      <c r="S2098" t="n">
        <v>1</v>
      </c>
      <c r="T2098" t="n">
        <v>100</v>
      </c>
      <c r="U2098" t="n">
        <v>1</v>
      </c>
      <c r="V2098" t="n">
        <v>1</v>
      </c>
      <c r="W2098" t="inlineStr">
        <is>
          <t>Date</t>
        </is>
      </c>
      <c r="Z2098" s="153" t="n">
        <v>45152.69116898148</v>
      </c>
      <c r="AB2098" t="inlineStr">
        <is>
          <t>*</t>
        </is>
      </c>
      <c r="AD2098" t="inlineStr">
        <is>
          <t>Assembly Pull</t>
        </is>
      </c>
      <c r="AE2098" t="inlineStr">
        <is>
          <t>C500</t>
        </is>
      </c>
      <c r="AI2098" t="n">
        <v>1</v>
      </c>
      <c r="AK2098" t="n">
        <v>1</v>
      </c>
      <c r="AL2098" t="n">
        <v>15</v>
      </c>
      <c r="AN2098" t="n">
        <v>0</v>
      </c>
      <c r="AO2098" t="n">
        <v>17</v>
      </c>
      <c r="AU2098" t="inlineStr">
        <is>
          <t>None</t>
        </is>
      </c>
      <c r="AV2098" t="inlineStr">
        <is>
          <t>*</t>
        </is>
      </c>
    </row>
    <row r="2099" ht="14.25" customHeight="1" s="152">
      <c r="A2099" t="inlineStr">
        <is>
          <t>SCR</t>
        </is>
      </c>
      <c r="B2099" t="n">
        <v>3</v>
      </c>
      <c r="C2099" t="inlineStr">
        <is>
          <t>A073H889-00</t>
        </is>
      </c>
      <c r="D2099" t="inlineStr">
        <is>
          <t>A073H889</t>
        </is>
      </c>
      <c r="E2099" t="inlineStr">
        <is>
          <t xml:space="preserve">            -  A049F992</t>
        </is>
      </c>
      <c r="F2099" t="inlineStr">
        <is>
          <t>A049F992</t>
        </is>
      </c>
      <c r="G2099" t="inlineStr">
        <is>
          <t>EPA17-AMMONIA SLIP CATALYST</t>
        </is>
      </c>
      <c r="H2099" t="n">
        <v>1</v>
      </c>
      <c r="I2099" t="inlineStr">
        <is>
          <t>PHANTOM</t>
        </is>
      </c>
      <c r="J2099" t="inlineStr">
        <is>
          <t>PHANTOM</t>
        </is>
      </c>
      <c r="L2099" t="n">
        <v>41</v>
      </c>
      <c r="M2099" t="n">
        <v>1</v>
      </c>
      <c r="Q2099" t="inlineStr">
        <is>
          <t>EA</t>
        </is>
      </c>
      <c r="R2099" t="inlineStr">
        <is>
          <t>Item</t>
        </is>
      </c>
      <c r="S2099" t="n">
        <v>1</v>
      </c>
      <c r="T2099" t="n">
        <v>100</v>
      </c>
      <c r="U2099" t="n">
        <v>1</v>
      </c>
      <c r="V2099" t="n">
        <v>1</v>
      </c>
      <c r="W2099" t="inlineStr">
        <is>
          <t>Date</t>
        </is>
      </c>
      <c r="Z2099" s="153" t="n">
        <v>45190.64527777778</v>
      </c>
      <c r="AB2099" t="inlineStr">
        <is>
          <t>*</t>
        </is>
      </c>
      <c r="AD2099" t="inlineStr">
        <is>
          <t>Phantom</t>
        </is>
      </c>
      <c r="AI2099" t="n">
        <v>1</v>
      </c>
      <c r="AK2099" t="n">
        <v>1</v>
      </c>
      <c r="AL2099" t="n">
        <v>0</v>
      </c>
      <c r="AN2099" t="n">
        <v>0</v>
      </c>
      <c r="AO2099" t="n">
        <v>82</v>
      </c>
      <c r="AU2099" t="inlineStr">
        <is>
          <t>None</t>
        </is>
      </c>
    </row>
    <row r="2100" ht="14.25" customHeight="1" s="152">
      <c r="A2100" t="inlineStr">
        <is>
          <t>SCR</t>
        </is>
      </c>
      <c r="B2100" t="n">
        <v>4</v>
      </c>
      <c r="C2100" t="inlineStr">
        <is>
          <t>A073H889-00</t>
        </is>
      </c>
      <c r="D2100" t="inlineStr">
        <is>
          <t>A073H889</t>
        </is>
      </c>
      <c r="E2100" t="inlineStr">
        <is>
          <t xml:space="preserve">                    A049F992A</t>
        </is>
      </c>
      <c r="F2100" t="inlineStr">
        <is>
          <t>A049F992</t>
        </is>
      </c>
      <c r="G2100" t="inlineStr">
        <is>
          <t>EPA17-AMMONIA SLIP CATALYST</t>
        </is>
      </c>
      <c r="H2100" t="n">
        <v>1</v>
      </c>
      <c r="I2100" t="inlineStr">
        <is>
          <t>RAW MATERIAL</t>
        </is>
      </c>
      <c r="J2100" t="inlineStr">
        <is>
          <t>Active</t>
        </is>
      </c>
      <c r="L2100" t="n">
        <v>10</v>
      </c>
      <c r="M2100" t="n">
        <v>1</v>
      </c>
      <c r="Q2100" t="inlineStr">
        <is>
          <t>EA</t>
        </is>
      </c>
      <c r="R2100" t="inlineStr">
        <is>
          <t>Item</t>
        </is>
      </c>
      <c r="S2100" t="n">
        <v>1</v>
      </c>
      <c r="T2100" t="n">
        <v>100</v>
      </c>
      <c r="U2100" t="n">
        <v>1</v>
      </c>
      <c r="V2100" t="n">
        <v>1</v>
      </c>
      <c r="W2100" t="inlineStr">
        <is>
          <t>Date</t>
        </is>
      </c>
      <c r="Z2100" s="153" t="n">
        <v>45190.64527777778</v>
      </c>
      <c r="AB2100" t="inlineStr">
        <is>
          <t>*</t>
        </is>
      </c>
      <c r="AD2100" t="inlineStr">
        <is>
          <t>Assembly Pull</t>
        </is>
      </c>
      <c r="AE2100" t="inlineStr">
        <is>
          <t>C500</t>
        </is>
      </c>
      <c r="AI2100" t="n">
        <v>1</v>
      </c>
      <c r="AK2100" t="n">
        <v>1</v>
      </c>
      <c r="AL2100" t="n">
        <v>10</v>
      </c>
      <c r="AN2100" t="n">
        <v>0</v>
      </c>
      <c r="AO2100" t="n">
        <v>12</v>
      </c>
      <c r="AU2100" t="inlineStr">
        <is>
          <t>None</t>
        </is>
      </c>
      <c r="AV2100" t="inlineStr">
        <is>
          <t>*</t>
        </is>
      </c>
    </row>
    <row r="2101" ht="14.25" customHeight="1" s="152">
      <c r="A2101" t="inlineStr">
        <is>
          <t>SCR</t>
        </is>
      </c>
      <c r="B2101" t="n">
        <v>4</v>
      </c>
      <c r="C2101" t="inlineStr">
        <is>
          <t>A073H889-00</t>
        </is>
      </c>
      <c r="D2101" t="inlineStr">
        <is>
          <t>A073H889</t>
        </is>
      </c>
      <c r="E2101" t="inlineStr">
        <is>
          <t xml:space="preserve">                    Q196100</t>
        </is>
      </c>
      <c r="F2101" t="inlineStr">
        <is>
          <t>Q196100</t>
        </is>
      </c>
      <c r="G2101" t="inlineStr">
        <is>
          <t>PRECIOUS METAL PLATINUM PER PRINT</t>
        </is>
      </c>
      <c r="H2101" t="n">
        <v>1</v>
      </c>
      <c r="I2101" t="inlineStr">
        <is>
          <t>RAW MATERIAL</t>
        </is>
      </c>
      <c r="J2101" t="inlineStr">
        <is>
          <t>Active</t>
        </is>
      </c>
      <c r="L2101" t="n">
        <v>20</v>
      </c>
      <c r="M2101" t="n">
        <v>1</v>
      </c>
      <c r="Q2101" t="inlineStr">
        <is>
          <t>TZ</t>
        </is>
      </c>
      <c r="R2101" t="inlineStr">
        <is>
          <t>Item</t>
        </is>
      </c>
      <c r="S2101" t="n">
        <v>0.007557</v>
      </c>
      <c r="T2101" t="n">
        <v>100</v>
      </c>
      <c r="U2101" t="n">
        <v>1</v>
      </c>
      <c r="V2101" t="n">
        <v>0.007557</v>
      </c>
      <c r="W2101" t="inlineStr">
        <is>
          <t>Date</t>
        </is>
      </c>
      <c r="Z2101" s="153" t="n">
        <v>45190.64527777778</v>
      </c>
      <c r="AB2101" t="inlineStr">
        <is>
          <t>*</t>
        </is>
      </c>
      <c r="AC2101" t="inlineStr">
        <is>
          <t>MPTBR898</t>
        </is>
      </c>
      <c r="AD2101" t="inlineStr">
        <is>
          <t>Assembly Pull</t>
        </is>
      </c>
      <c r="AE2101" t="inlineStr">
        <is>
          <t>PGM</t>
        </is>
      </c>
      <c r="AI2101" t="n">
        <v>0.007557</v>
      </c>
      <c r="AK2101" t="n">
        <v>1</v>
      </c>
      <c r="AL2101" t="n">
        <v>80</v>
      </c>
      <c r="AN2101" t="n">
        <v>0</v>
      </c>
      <c r="AO2101" t="n">
        <v>82</v>
      </c>
      <c r="AU2101" t="inlineStr">
        <is>
          <t>None</t>
        </is>
      </c>
      <c r="AV2101" t="inlineStr">
        <is>
          <t>*</t>
        </is>
      </c>
    </row>
    <row r="2102" ht="14.25" customHeight="1" s="152">
      <c r="A2102" t="inlineStr">
        <is>
          <t>SCR</t>
        </is>
      </c>
      <c r="B2102" t="n">
        <v>3</v>
      </c>
      <c r="C2102" t="inlineStr">
        <is>
          <t>A073H889-00</t>
        </is>
      </c>
      <c r="D2102" t="inlineStr">
        <is>
          <t>A073H889</t>
        </is>
      </c>
      <c r="E2102" t="inlineStr">
        <is>
          <t xml:space="preserve">                A066D088</t>
        </is>
      </c>
      <c r="F2102" t="inlineStr">
        <is>
          <t>A066D088</t>
        </is>
      </c>
      <c r="G2102" t="inlineStr">
        <is>
          <t>MAT,SUBSTRATE MOUNTING</t>
        </is>
      </c>
      <c r="H2102" t="n">
        <v>1</v>
      </c>
      <c r="I2102" t="inlineStr">
        <is>
          <t>RAW MATERIAL</t>
        </is>
      </c>
      <c r="J2102" t="inlineStr">
        <is>
          <t>Active</t>
        </is>
      </c>
      <c r="L2102" t="n">
        <v>50</v>
      </c>
      <c r="M2102" t="n">
        <v>1</v>
      </c>
      <c r="Q2102" t="inlineStr">
        <is>
          <t>EA</t>
        </is>
      </c>
      <c r="R2102" t="inlineStr">
        <is>
          <t>Item</t>
        </is>
      </c>
      <c r="S2102" t="n">
        <v>1</v>
      </c>
      <c r="T2102" t="n">
        <v>100</v>
      </c>
      <c r="U2102" t="n">
        <v>1</v>
      </c>
      <c r="V2102" t="n">
        <v>1</v>
      </c>
      <c r="W2102" t="inlineStr">
        <is>
          <t>Date</t>
        </is>
      </c>
      <c r="Z2102" s="153" t="n">
        <v>45152.69116898148</v>
      </c>
      <c r="AB2102" t="inlineStr">
        <is>
          <t>*</t>
        </is>
      </c>
      <c r="AD2102" t="inlineStr">
        <is>
          <t>Assembly Pull</t>
        </is>
      </c>
      <c r="AE2102" t="inlineStr">
        <is>
          <t>C500</t>
        </is>
      </c>
      <c r="AI2102" t="n">
        <v>1</v>
      </c>
      <c r="AK2102" t="n">
        <v>1</v>
      </c>
      <c r="AL2102" t="n">
        <v>15</v>
      </c>
      <c r="AN2102" t="n">
        <v>0</v>
      </c>
      <c r="AO2102" t="n">
        <v>17</v>
      </c>
      <c r="AU2102" t="inlineStr">
        <is>
          <t>None</t>
        </is>
      </c>
      <c r="AV2102" t="inlineStr">
        <is>
          <t>*</t>
        </is>
      </c>
    </row>
    <row r="2103" ht="14.25" customHeight="1" s="152">
      <c r="A2103" t="inlineStr">
        <is>
          <t>SCR</t>
        </is>
      </c>
      <c r="B2103" t="n">
        <v>2</v>
      </c>
      <c r="C2103" t="inlineStr">
        <is>
          <t>A073H889-00</t>
        </is>
      </c>
      <c r="D2103" t="inlineStr">
        <is>
          <t>A073H889</t>
        </is>
      </c>
      <c r="E2103" t="inlineStr">
        <is>
          <t xml:space="preserve">        -  A071W668</t>
        </is>
      </c>
      <c r="F2103" t="inlineStr">
        <is>
          <t>A071W668</t>
        </is>
      </c>
      <c r="G2103" t="inlineStr">
        <is>
          <t>ROLLED BODY</t>
        </is>
      </c>
      <c r="H2103" t="n">
        <v>1</v>
      </c>
      <c r="I2103" t="inlineStr">
        <is>
          <t>SUB ASSEMBLY</t>
        </is>
      </c>
      <c r="J2103" t="inlineStr">
        <is>
          <t>Active</t>
        </is>
      </c>
      <c r="L2103" t="n">
        <v>20</v>
      </c>
      <c r="M2103" t="n">
        <v>1</v>
      </c>
      <c r="Q2103" t="inlineStr">
        <is>
          <t>EA</t>
        </is>
      </c>
      <c r="R2103" t="inlineStr">
        <is>
          <t>Item</t>
        </is>
      </c>
      <c r="S2103" t="n">
        <v>1</v>
      </c>
      <c r="T2103" t="n">
        <v>100</v>
      </c>
      <c r="U2103" t="n">
        <v>1</v>
      </c>
      <c r="V2103" t="n">
        <v>1</v>
      </c>
      <c r="W2103" t="inlineStr">
        <is>
          <t>Date</t>
        </is>
      </c>
      <c r="Z2103" s="153" t="n">
        <v>45152.69116898148</v>
      </c>
      <c r="AB2103" t="inlineStr">
        <is>
          <t>*</t>
        </is>
      </c>
      <c r="AD2103" t="inlineStr">
        <is>
          <t>Assembly Pull</t>
        </is>
      </c>
      <c r="AE2103" t="inlineStr">
        <is>
          <t>MFRJ KITS</t>
        </is>
      </c>
      <c r="AI2103" t="n">
        <v>1</v>
      </c>
      <c r="AK2103" t="n">
        <v>1</v>
      </c>
      <c r="AL2103" t="n">
        <v>1</v>
      </c>
      <c r="AN2103" t="n">
        <v>1</v>
      </c>
      <c r="AO2103" t="n">
        <v>6</v>
      </c>
      <c r="AU2103" t="inlineStr">
        <is>
          <t>None</t>
        </is>
      </c>
      <c r="AV2103" t="inlineStr">
        <is>
          <t>*</t>
        </is>
      </c>
    </row>
    <row r="2104" ht="14.25" customHeight="1" s="152">
      <c r="A2104" t="inlineStr">
        <is>
          <t>SCR</t>
        </is>
      </c>
      <c r="B2104" t="n">
        <v>3</v>
      </c>
      <c r="C2104" t="inlineStr">
        <is>
          <t>A073H889-00</t>
        </is>
      </c>
      <c r="D2104" t="inlineStr">
        <is>
          <t>A073H889</t>
        </is>
      </c>
      <c r="E2104" t="inlineStr">
        <is>
          <t xml:space="preserve">                A071W668F</t>
        </is>
      </c>
      <c r="F2104" t="inlineStr">
        <is>
          <t>A071W668</t>
        </is>
      </c>
      <c r="G2104" t="inlineStr">
        <is>
          <t>FLAT BODY</t>
        </is>
      </c>
      <c r="H2104" t="n">
        <v>1</v>
      </c>
      <c r="I2104" t="inlineStr">
        <is>
          <t>RAW MATERIAL</t>
        </is>
      </c>
      <c r="J2104" t="inlineStr">
        <is>
          <t>Active</t>
        </is>
      </c>
      <c r="L2104" t="n">
        <v>10</v>
      </c>
      <c r="M2104" t="n">
        <v>1</v>
      </c>
      <c r="Q2104" t="inlineStr">
        <is>
          <t>EA</t>
        </is>
      </c>
      <c r="R2104" t="inlineStr">
        <is>
          <t>Item</t>
        </is>
      </c>
      <c r="S2104" t="n">
        <v>1</v>
      </c>
      <c r="T2104" t="n">
        <v>100</v>
      </c>
      <c r="U2104" t="n">
        <v>1</v>
      </c>
      <c r="V2104" t="n">
        <v>1</v>
      </c>
      <c r="W2104" t="inlineStr">
        <is>
          <t>Date</t>
        </is>
      </c>
      <c r="Z2104" s="153" t="n">
        <v>45152.69116898148</v>
      </c>
      <c r="AB2104" t="inlineStr">
        <is>
          <t>*</t>
        </is>
      </c>
      <c r="AD2104" t="inlineStr">
        <is>
          <t>Assembly Pull</t>
        </is>
      </c>
      <c r="AE2104" t="inlineStr">
        <is>
          <t>LSLASER</t>
        </is>
      </c>
      <c r="AI2104" t="n">
        <v>1</v>
      </c>
      <c r="AK2104" t="n">
        <v>1</v>
      </c>
      <c r="AL2104" t="n">
        <v>5</v>
      </c>
      <c r="AN2104" t="n">
        <v>0</v>
      </c>
      <c r="AO2104" t="n">
        <v>5</v>
      </c>
      <c r="AU2104" t="inlineStr">
        <is>
          <t>None</t>
        </is>
      </c>
      <c r="AV2104" t="inlineStr">
        <is>
          <t>*</t>
        </is>
      </c>
    </row>
    <row r="2105" ht="14.25" customHeight="1" s="152">
      <c r="A2105" t="inlineStr">
        <is>
          <t>SCR</t>
        </is>
      </c>
      <c r="B2105" t="n">
        <v>2</v>
      </c>
      <c r="C2105" t="inlineStr">
        <is>
          <t>A073H889-00</t>
        </is>
      </c>
      <c r="D2105" t="inlineStr">
        <is>
          <t>A073H889</t>
        </is>
      </c>
      <c r="E2105" t="inlineStr">
        <is>
          <t xml:space="preserve">            A066G030</t>
        </is>
      </c>
      <c r="F2105" t="inlineStr">
        <is>
          <t>A066G030</t>
        </is>
      </c>
      <c r="G2105" t="inlineStr">
        <is>
          <t>PLATE,FLANGED</t>
        </is>
      </c>
      <c r="H2105" t="n">
        <v>1</v>
      </c>
      <c r="I2105" t="inlineStr">
        <is>
          <t>RAW MATERIAL</t>
        </is>
      </c>
      <c r="J2105" t="inlineStr">
        <is>
          <t>Active</t>
        </is>
      </c>
      <c r="L2105" t="n">
        <v>30</v>
      </c>
      <c r="M2105" t="n">
        <v>1</v>
      </c>
      <c r="Q2105" t="inlineStr">
        <is>
          <t>EA</t>
        </is>
      </c>
      <c r="R2105" t="inlineStr">
        <is>
          <t>Item</t>
        </is>
      </c>
      <c r="S2105" t="n">
        <v>1</v>
      </c>
      <c r="T2105" t="n">
        <v>100</v>
      </c>
      <c r="U2105" t="n">
        <v>1</v>
      </c>
      <c r="V2105" t="n">
        <v>1</v>
      </c>
      <c r="W2105" t="inlineStr">
        <is>
          <t>Date</t>
        </is>
      </c>
      <c r="Z2105" s="153" t="n">
        <v>45152.69116898148</v>
      </c>
      <c r="AB2105" t="inlineStr">
        <is>
          <t>*</t>
        </is>
      </c>
      <c r="AD2105" t="inlineStr">
        <is>
          <t>Assembly Pull</t>
        </is>
      </c>
      <c r="AE2105" t="inlineStr">
        <is>
          <t>MFRJ KITS</t>
        </is>
      </c>
      <c r="AI2105" t="n">
        <v>1</v>
      </c>
      <c r="AK2105" t="n">
        <v>1</v>
      </c>
      <c r="AL2105" t="n">
        <v>20</v>
      </c>
      <c r="AN2105" t="n">
        <v>0</v>
      </c>
      <c r="AO2105" t="n">
        <v>22</v>
      </c>
      <c r="AU2105" t="inlineStr">
        <is>
          <t>None</t>
        </is>
      </c>
      <c r="AV2105" t="inlineStr">
        <is>
          <t>*</t>
        </is>
      </c>
    </row>
    <row r="2106" ht="14.25" customHeight="1" s="152">
      <c r="A2106" t="inlineStr">
        <is>
          <t>SCR</t>
        </is>
      </c>
      <c r="B2106" t="n">
        <v>2</v>
      </c>
      <c r="C2106" t="inlineStr">
        <is>
          <t>A073H889-00</t>
        </is>
      </c>
      <c r="D2106" t="inlineStr">
        <is>
          <t>A073H889</t>
        </is>
      </c>
      <c r="E2106" t="inlineStr">
        <is>
          <t xml:space="preserve">            A054H715</t>
        </is>
      </c>
      <c r="F2106" t="inlineStr">
        <is>
          <t>A054H715</t>
        </is>
      </c>
      <c r="G2106" t="inlineStr">
        <is>
          <t>EPA17-PLATE, FLANGED</t>
        </is>
      </c>
      <c r="H2106" t="n">
        <v>1</v>
      </c>
      <c r="I2106" t="inlineStr">
        <is>
          <t>RAW MATERIAL</t>
        </is>
      </c>
      <c r="J2106" t="inlineStr">
        <is>
          <t>Active</t>
        </is>
      </c>
      <c r="L2106" t="n">
        <v>40</v>
      </c>
      <c r="M2106" t="n">
        <v>1</v>
      </c>
      <c r="Q2106" t="inlineStr">
        <is>
          <t>EA</t>
        </is>
      </c>
      <c r="R2106" t="inlineStr">
        <is>
          <t>Item</t>
        </is>
      </c>
      <c r="S2106" t="n">
        <v>1</v>
      </c>
      <c r="T2106" t="n">
        <v>100</v>
      </c>
      <c r="U2106" t="n">
        <v>1</v>
      </c>
      <c r="V2106" t="n">
        <v>1</v>
      </c>
      <c r="W2106" t="inlineStr">
        <is>
          <t>Date</t>
        </is>
      </c>
      <c r="Z2106" s="153" t="n">
        <v>45152.69116898148</v>
      </c>
      <c r="AB2106" t="inlineStr">
        <is>
          <t>*</t>
        </is>
      </c>
      <c r="AD2106" t="inlineStr">
        <is>
          <t>Assembly Pull</t>
        </is>
      </c>
      <c r="AE2106" t="inlineStr">
        <is>
          <t>MFRJ KITS</t>
        </is>
      </c>
      <c r="AI2106" t="n">
        <v>1</v>
      </c>
      <c r="AK2106" t="n">
        <v>1</v>
      </c>
      <c r="AL2106" t="n">
        <v>15</v>
      </c>
      <c r="AN2106" t="n">
        <v>0</v>
      </c>
      <c r="AO2106" t="n">
        <v>17</v>
      </c>
      <c r="AU2106" t="inlineStr">
        <is>
          <t>None</t>
        </is>
      </c>
      <c r="AV2106" t="inlineStr">
        <is>
          <t>*</t>
        </is>
      </c>
    </row>
    <row r="2107" ht="14.25" customHeight="1" s="152">
      <c r="A2107" t="inlineStr">
        <is>
          <t>SCR</t>
        </is>
      </c>
      <c r="B2107" t="n">
        <v>2</v>
      </c>
      <c r="C2107" t="inlineStr">
        <is>
          <t>A073H889-00</t>
        </is>
      </c>
      <c r="D2107" t="inlineStr">
        <is>
          <t>A073H889</t>
        </is>
      </c>
      <c r="E2107" t="inlineStr">
        <is>
          <t xml:space="preserve">            A059K215</t>
        </is>
      </c>
      <c r="F2107" t="inlineStr">
        <is>
          <t>A059K215</t>
        </is>
      </c>
      <c r="G2107" t="inlineStr">
        <is>
          <t>STAGE V-BODY RING</t>
        </is>
      </c>
      <c r="H2107" t="n">
        <v>1</v>
      </c>
      <c r="I2107" t="inlineStr">
        <is>
          <t>RAW MATERIAL</t>
        </is>
      </c>
      <c r="J2107" t="inlineStr">
        <is>
          <t>Active</t>
        </is>
      </c>
      <c r="L2107" t="n">
        <v>50</v>
      </c>
      <c r="M2107" t="n">
        <v>1</v>
      </c>
      <c r="Q2107" t="inlineStr">
        <is>
          <t>EA</t>
        </is>
      </c>
      <c r="R2107" t="inlineStr">
        <is>
          <t>Item</t>
        </is>
      </c>
      <c r="S2107" t="n">
        <v>1</v>
      </c>
      <c r="T2107" t="n">
        <v>100</v>
      </c>
      <c r="U2107" t="n">
        <v>1</v>
      </c>
      <c r="V2107" t="n">
        <v>1</v>
      </c>
      <c r="W2107" t="inlineStr">
        <is>
          <t>Date</t>
        </is>
      </c>
      <c r="Z2107" s="153" t="n">
        <v>45152.69116898148</v>
      </c>
      <c r="AB2107" t="inlineStr">
        <is>
          <t>*</t>
        </is>
      </c>
      <c r="AD2107" t="inlineStr">
        <is>
          <t>Assembly Pull</t>
        </is>
      </c>
      <c r="AE2107" t="inlineStr">
        <is>
          <t>MFRJ KITS</t>
        </is>
      </c>
      <c r="AI2107" t="n">
        <v>1</v>
      </c>
      <c r="AK2107" t="n">
        <v>1</v>
      </c>
      <c r="AL2107" t="n">
        <v>30</v>
      </c>
      <c r="AN2107" t="n">
        <v>0</v>
      </c>
      <c r="AO2107" t="n">
        <v>32</v>
      </c>
      <c r="AU2107" t="inlineStr">
        <is>
          <t>None</t>
        </is>
      </c>
      <c r="AV2107" t="inlineStr">
        <is>
          <t>*</t>
        </is>
      </c>
    </row>
    <row r="2108" ht="14.25" customHeight="1" s="152">
      <c r="A2108" t="inlineStr">
        <is>
          <t>SCR</t>
        </is>
      </c>
      <c r="B2108" t="n">
        <v>2</v>
      </c>
      <c r="C2108" t="inlineStr">
        <is>
          <t>A073H889-00</t>
        </is>
      </c>
      <c r="D2108" t="inlineStr">
        <is>
          <t>A073H889</t>
        </is>
      </c>
      <c r="E2108" t="inlineStr">
        <is>
          <t xml:space="preserve">            A058S632</t>
        </is>
      </c>
      <c r="F2108" t="inlineStr">
        <is>
          <t>A058S632</t>
        </is>
      </c>
      <c r="G2108" t="inlineStr">
        <is>
          <t>STAGE V-HEAT SHIELD</t>
        </is>
      </c>
      <c r="H2108" t="n">
        <v>1</v>
      </c>
      <c r="I2108" t="inlineStr">
        <is>
          <t>RAW MATERIAL</t>
        </is>
      </c>
      <c r="J2108" t="inlineStr">
        <is>
          <t>Active</t>
        </is>
      </c>
      <c r="L2108" t="n">
        <v>60</v>
      </c>
      <c r="M2108" t="n">
        <v>1</v>
      </c>
      <c r="Q2108" t="inlineStr">
        <is>
          <t>EA</t>
        </is>
      </c>
      <c r="R2108" t="inlineStr">
        <is>
          <t>Item</t>
        </is>
      </c>
      <c r="S2108" t="n">
        <v>1</v>
      </c>
      <c r="T2108" t="n">
        <v>100</v>
      </c>
      <c r="U2108" t="n">
        <v>1</v>
      </c>
      <c r="V2108" t="n">
        <v>1</v>
      </c>
      <c r="W2108" t="inlineStr">
        <is>
          <t>Date</t>
        </is>
      </c>
      <c r="Z2108" s="153" t="n">
        <v>45152.69116898148</v>
      </c>
      <c r="AB2108" t="inlineStr">
        <is>
          <t>*</t>
        </is>
      </c>
      <c r="AD2108" t="inlineStr">
        <is>
          <t>Assembly Pull</t>
        </is>
      </c>
      <c r="AE2108" t="inlineStr">
        <is>
          <t>MFRJ KITS</t>
        </is>
      </c>
      <c r="AI2108" t="n">
        <v>1</v>
      </c>
      <c r="AK2108" t="n">
        <v>1</v>
      </c>
      <c r="AL2108" t="n">
        <v>20</v>
      </c>
      <c r="AN2108" t="n">
        <v>0</v>
      </c>
      <c r="AO2108" t="n">
        <v>22</v>
      </c>
      <c r="AU2108" t="inlineStr">
        <is>
          <t>None</t>
        </is>
      </c>
      <c r="AV2108" t="inlineStr">
        <is>
          <t>*</t>
        </is>
      </c>
    </row>
    <row r="2109" ht="14.25" customHeight="1" s="152">
      <c r="A2109" t="inlineStr">
        <is>
          <t>SCR</t>
        </is>
      </c>
      <c r="B2109" t="n">
        <v>2</v>
      </c>
      <c r="C2109" t="inlineStr">
        <is>
          <t>A073H889-00</t>
        </is>
      </c>
      <c r="D2109" t="inlineStr">
        <is>
          <t>A073H889</t>
        </is>
      </c>
      <c r="E2109" t="inlineStr">
        <is>
          <t xml:space="preserve">            A058S636</t>
        </is>
      </c>
      <c r="F2109" t="inlineStr">
        <is>
          <t>A058S636</t>
        </is>
      </c>
      <c r="G2109" t="inlineStr">
        <is>
          <t>STAGE V-HEAT SHIELD</t>
        </is>
      </c>
      <c r="H2109" t="n">
        <v>1</v>
      </c>
      <c r="I2109" t="inlineStr">
        <is>
          <t>RAW MATERIAL</t>
        </is>
      </c>
      <c r="J2109" t="inlineStr">
        <is>
          <t>Active</t>
        </is>
      </c>
      <c r="L2109" t="n">
        <v>70</v>
      </c>
      <c r="M2109" t="n">
        <v>1</v>
      </c>
      <c r="Q2109" t="inlineStr">
        <is>
          <t>EA</t>
        </is>
      </c>
      <c r="R2109" t="inlineStr">
        <is>
          <t>Item</t>
        </is>
      </c>
      <c r="S2109" t="n">
        <v>1</v>
      </c>
      <c r="T2109" t="n">
        <v>100</v>
      </c>
      <c r="U2109" t="n">
        <v>1</v>
      </c>
      <c r="V2109" t="n">
        <v>1</v>
      </c>
      <c r="W2109" t="inlineStr">
        <is>
          <t>Date</t>
        </is>
      </c>
      <c r="Z2109" s="153" t="n">
        <v>45152.69116898148</v>
      </c>
      <c r="AB2109" t="inlineStr">
        <is>
          <t>*</t>
        </is>
      </c>
      <c r="AD2109" t="inlineStr">
        <is>
          <t>Assembly Pull</t>
        </is>
      </c>
      <c r="AE2109" t="inlineStr">
        <is>
          <t>MFRJ KITS</t>
        </is>
      </c>
      <c r="AI2109" t="n">
        <v>1</v>
      </c>
      <c r="AK2109" t="n">
        <v>1</v>
      </c>
      <c r="AL2109" t="n">
        <v>20</v>
      </c>
      <c r="AN2109" t="n">
        <v>0</v>
      </c>
      <c r="AO2109" t="n">
        <v>22</v>
      </c>
      <c r="AU2109" t="inlineStr">
        <is>
          <t>None</t>
        </is>
      </c>
      <c r="AV2109" t="inlineStr">
        <is>
          <t>*</t>
        </is>
      </c>
    </row>
    <row r="2110" ht="14.25" customHeight="1" s="152">
      <c r="A2110" t="inlineStr">
        <is>
          <t>SCR</t>
        </is>
      </c>
      <c r="B2110" t="n">
        <v>2</v>
      </c>
      <c r="C2110" t="inlineStr">
        <is>
          <t>A073H889-00</t>
        </is>
      </c>
      <c r="D2110" t="inlineStr">
        <is>
          <t>A073H889</t>
        </is>
      </c>
      <c r="E2110" t="inlineStr">
        <is>
          <t xml:space="preserve">            A052E803</t>
        </is>
      </c>
      <c r="F2110" t="inlineStr">
        <is>
          <t>A052E803</t>
        </is>
      </c>
      <c r="G2110" t="inlineStr">
        <is>
          <t>EPA17-INSULATION</t>
        </is>
      </c>
      <c r="H2110" t="n">
        <v>1</v>
      </c>
      <c r="I2110" t="inlineStr">
        <is>
          <t>RAW MATERIAL</t>
        </is>
      </c>
      <c r="J2110" t="inlineStr">
        <is>
          <t>Active</t>
        </is>
      </c>
      <c r="L2110" t="n">
        <v>81</v>
      </c>
      <c r="M2110" t="n">
        <v>1</v>
      </c>
      <c r="Q2110" t="inlineStr">
        <is>
          <t>EA</t>
        </is>
      </c>
      <c r="R2110" t="inlineStr">
        <is>
          <t>Item</t>
        </is>
      </c>
      <c r="S2110" t="n">
        <v>1</v>
      </c>
      <c r="T2110" t="n">
        <v>100</v>
      </c>
      <c r="U2110" t="n">
        <v>1</v>
      </c>
      <c r="V2110" t="n">
        <v>1</v>
      </c>
      <c r="W2110" t="inlineStr">
        <is>
          <t>Date</t>
        </is>
      </c>
      <c r="Z2110" s="153" t="n">
        <v>45182.72576388889</v>
      </c>
      <c r="AB2110" t="inlineStr">
        <is>
          <t>*</t>
        </is>
      </c>
      <c r="AD2110" t="inlineStr">
        <is>
          <t>Assembly Pull</t>
        </is>
      </c>
      <c r="AE2110" t="inlineStr">
        <is>
          <t>MFRJ KITS</t>
        </is>
      </c>
      <c r="AI2110" t="n">
        <v>1</v>
      </c>
      <c r="AK2110" t="n">
        <v>1</v>
      </c>
      <c r="AL2110" t="n">
        <v>10</v>
      </c>
      <c r="AN2110" t="n">
        <v>0</v>
      </c>
      <c r="AO2110" t="n">
        <v>12</v>
      </c>
      <c r="AU2110" t="inlineStr">
        <is>
          <t>None</t>
        </is>
      </c>
      <c r="AV2110" t="inlineStr">
        <is>
          <t>*</t>
        </is>
      </c>
    </row>
    <row r="2111" ht="14.25" customHeight="1" s="152">
      <c r="A2111" t="inlineStr">
        <is>
          <t>SCR</t>
        </is>
      </c>
      <c r="B2111" t="n">
        <v>2</v>
      </c>
      <c r="C2111" t="inlineStr">
        <is>
          <t>A073H889-00</t>
        </is>
      </c>
      <c r="D2111" t="inlineStr">
        <is>
          <t>A073H889</t>
        </is>
      </c>
      <c r="E2111" t="inlineStr">
        <is>
          <t xml:space="preserve">            A054A423</t>
        </is>
      </c>
      <c r="F2111" t="inlineStr">
        <is>
          <t>A054A423</t>
        </is>
      </c>
      <c r="G2111" t="inlineStr">
        <is>
          <t>EPA17-FLANGED HEAT SHIELD</t>
        </is>
      </c>
      <c r="H2111" t="n">
        <v>1</v>
      </c>
      <c r="I2111" t="inlineStr">
        <is>
          <t>RAW MATERIAL</t>
        </is>
      </c>
      <c r="J2111" t="inlineStr">
        <is>
          <t>Active</t>
        </is>
      </c>
      <c r="L2111" t="n">
        <v>90</v>
      </c>
      <c r="M2111" t="n">
        <v>1</v>
      </c>
      <c r="Q2111" t="inlineStr">
        <is>
          <t>EA</t>
        </is>
      </c>
      <c r="R2111" t="inlineStr">
        <is>
          <t>Item</t>
        </is>
      </c>
      <c r="S2111" t="n">
        <v>1</v>
      </c>
      <c r="T2111" t="n">
        <v>100</v>
      </c>
      <c r="U2111" t="n">
        <v>1</v>
      </c>
      <c r="V2111" t="n">
        <v>1</v>
      </c>
      <c r="W2111" t="inlineStr">
        <is>
          <t>Date</t>
        </is>
      </c>
      <c r="Z2111" s="153" t="n">
        <v>45152.69116898148</v>
      </c>
      <c r="AB2111" t="inlineStr">
        <is>
          <t>*</t>
        </is>
      </c>
      <c r="AD2111" t="inlineStr">
        <is>
          <t>Assembly Pull</t>
        </is>
      </c>
      <c r="AE2111" t="inlineStr">
        <is>
          <t>MFRJ KITS</t>
        </is>
      </c>
      <c r="AI2111" t="n">
        <v>1</v>
      </c>
      <c r="AK2111" t="n">
        <v>1</v>
      </c>
      <c r="AL2111" t="n">
        <v>10</v>
      </c>
      <c r="AN2111" t="n">
        <v>0</v>
      </c>
      <c r="AO2111" t="n">
        <v>12</v>
      </c>
      <c r="AU2111" t="inlineStr">
        <is>
          <t>None</t>
        </is>
      </c>
      <c r="AV2111" t="inlineStr">
        <is>
          <t>*</t>
        </is>
      </c>
    </row>
    <row r="2112" ht="14.25" customHeight="1" s="152">
      <c r="A2112" t="inlineStr">
        <is>
          <t>SCR</t>
        </is>
      </c>
      <c r="B2112" t="n">
        <v>2</v>
      </c>
      <c r="C2112" t="inlineStr">
        <is>
          <t>A073H889-00</t>
        </is>
      </c>
      <c r="D2112" t="inlineStr">
        <is>
          <t>A073H889</t>
        </is>
      </c>
      <c r="E2112" t="inlineStr">
        <is>
          <t xml:space="preserve">        -  A059J843</t>
        </is>
      </c>
      <c r="F2112" t="inlineStr">
        <is>
          <t>A059J843</t>
        </is>
      </c>
      <c r="G2112" t="inlineStr">
        <is>
          <t>EPA17-TUBE MODULE</t>
        </is>
      </c>
      <c r="H2112" t="n">
        <v>1</v>
      </c>
      <c r="I2112" t="inlineStr">
        <is>
          <t>PHANTOM</t>
        </is>
      </c>
      <c r="J2112" t="inlineStr">
        <is>
          <t>PHANTOM</t>
        </is>
      </c>
      <c r="L2112" t="n">
        <v>100</v>
      </c>
      <c r="M2112" t="n">
        <v>1</v>
      </c>
      <c r="Q2112" t="inlineStr">
        <is>
          <t>EA</t>
        </is>
      </c>
      <c r="R2112" t="inlineStr">
        <is>
          <t>Item</t>
        </is>
      </c>
      <c r="S2112" t="n">
        <v>1</v>
      </c>
      <c r="T2112" t="n">
        <v>100</v>
      </c>
      <c r="U2112" t="n">
        <v>1</v>
      </c>
      <c r="V2112" t="n">
        <v>1</v>
      </c>
      <c r="W2112" t="inlineStr">
        <is>
          <t>Date</t>
        </is>
      </c>
      <c r="Z2112" s="153" t="n">
        <v>45152.69116898148</v>
      </c>
      <c r="AB2112" t="inlineStr">
        <is>
          <t>*</t>
        </is>
      </c>
      <c r="AD2112" t="inlineStr">
        <is>
          <t>Phantom</t>
        </is>
      </c>
      <c r="AI2112" t="n">
        <v>1</v>
      </c>
      <c r="AK2112" t="n">
        <v>1</v>
      </c>
      <c r="AL2112" t="n">
        <v>0</v>
      </c>
      <c r="AN2112" t="n">
        <v>0</v>
      </c>
      <c r="AO2112" t="n">
        <v>12</v>
      </c>
      <c r="AU2112" t="inlineStr">
        <is>
          <t>None</t>
        </is>
      </c>
    </row>
    <row r="2113" ht="14.25" customHeight="1" s="152">
      <c r="A2113" t="inlineStr">
        <is>
          <t>SCR</t>
        </is>
      </c>
      <c r="B2113" t="n">
        <v>3</v>
      </c>
      <c r="C2113" t="inlineStr">
        <is>
          <t>A073H889-00</t>
        </is>
      </c>
      <c r="D2113" t="inlineStr">
        <is>
          <t>A073H889</t>
        </is>
      </c>
      <c r="E2113" t="inlineStr">
        <is>
          <t xml:space="preserve">                A065W499</t>
        </is>
      </c>
      <c r="F2113" t="inlineStr">
        <is>
          <t>A065W499</t>
        </is>
      </c>
      <c r="G2113" t="inlineStr">
        <is>
          <t>TUBE</t>
        </is>
      </c>
      <c r="H2113" t="n">
        <v>1</v>
      </c>
      <c r="I2113" t="inlineStr">
        <is>
          <t>RAW MATERIAL</t>
        </is>
      </c>
      <c r="J2113" t="inlineStr">
        <is>
          <t>Active</t>
        </is>
      </c>
      <c r="L2113" t="n">
        <v>60</v>
      </c>
      <c r="M2113" t="n">
        <v>1</v>
      </c>
      <c r="Q2113" t="inlineStr">
        <is>
          <t>EA</t>
        </is>
      </c>
      <c r="R2113" t="inlineStr">
        <is>
          <t>Item</t>
        </is>
      </c>
      <c r="S2113" t="n">
        <v>1</v>
      </c>
      <c r="T2113" t="n">
        <v>100</v>
      </c>
      <c r="U2113" t="n">
        <v>1</v>
      </c>
      <c r="V2113" t="n">
        <v>1</v>
      </c>
      <c r="W2113" t="inlineStr">
        <is>
          <t>Date</t>
        </is>
      </c>
      <c r="Z2113" s="153" t="n">
        <v>45152.69116898148</v>
      </c>
      <c r="AB2113" t="inlineStr">
        <is>
          <t>*</t>
        </is>
      </c>
      <c r="AD2113" t="inlineStr">
        <is>
          <t>Assembly Pull</t>
        </is>
      </c>
      <c r="AE2113" t="inlineStr">
        <is>
          <t>MFRJ KITS</t>
        </is>
      </c>
      <c r="AI2113" t="n">
        <v>1</v>
      </c>
      <c r="AK2113" t="n">
        <v>1</v>
      </c>
      <c r="AL2113" t="n">
        <v>10</v>
      </c>
      <c r="AN2113" t="n">
        <v>0</v>
      </c>
      <c r="AO2113" t="n">
        <v>12</v>
      </c>
      <c r="AU2113" t="inlineStr">
        <is>
          <t>None</t>
        </is>
      </c>
      <c r="AV2113" t="inlineStr">
        <is>
          <t>*</t>
        </is>
      </c>
    </row>
    <row r="2114" ht="14.25" customHeight="1" s="152">
      <c r="A2114" t="inlineStr">
        <is>
          <t>SCR</t>
        </is>
      </c>
      <c r="B2114" t="n">
        <v>3</v>
      </c>
      <c r="C2114" t="inlineStr">
        <is>
          <t>A073H889-00</t>
        </is>
      </c>
      <c r="D2114" t="inlineStr">
        <is>
          <t>A073H889</t>
        </is>
      </c>
      <c r="E2114" t="inlineStr">
        <is>
          <t xml:space="preserve">                A040W488</t>
        </is>
      </c>
      <c r="F2114" t="inlineStr">
        <is>
          <t>A040W488</t>
        </is>
      </c>
      <c r="G2114" t="inlineStr">
        <is>
          <t>ADAPTER CLAMP</t>
        </is>
      </c>
      <c r="H2114" t="n">
        <v>1</v>
      </c>
      <c r="I2114" t="inlineStr">
        <is>
          <t>RAW MATERIAL</t>
        </is>
      </c>
      <c r="J2114" t="inlineStr">
        <is>
          <t>Active</t>
        </is>
      </c>
      <c r="L2114" t="n">
        <v>70</v>
      </c>
      <c r="M2114" t="n">
        <v>1</v>
      </c>
      <c r="Q2114" t="inlineStr">
        <is>
          <t>EA</t>
        </is>
      </c>
      <c r="R2114" t="inlineStr">
        <is>
          <t>Item</t>
        </is>
      </c>
      <c r="S2114" t="n">
        <v>1</v>
      </c>
      <c r="T2114" t="n">
        <v>100</v>
      </c>
      <c r="U2114" t="n">
        <v>1</v>
      </c>
      <c r="V2114" t="n">
        <v>1</v>
      </c>
      <c r="W2114" t="inlineStr">
        <is>
          <t>Date</t>
        </is>
      </c>
      <c r="Z2114" s="153" t="n">
        <v>45152.69116898148</v>
      </c>
      <c r="AB2114" t="inlineStr">
        <is>
          <t>*</t>
        </is>
      </c>
      <c r="AD2114" t="inlineStr">
        <is>
          <t>Assembly Pull</t>
        </is>
      </c>
      <c r="AE2114" t="inlineStr">
        <is>
          <t>M1200</t>
        </is>
      </c>
      <c r="AI2114" t="n">
        <v>1</v>
      </c>
      <c r="AK2114" t="n">
        <v>1</v>
      </c>
      <c r="AL2114" t="n">
        <v>5</v>
      </c>
      <c r="AN2114" t="n">
        <v>0</v>
      </c>
      <c r="AO2114" t="n">
        <v>7</v>
      </c>
      <c r="AU2114" t="inlineStr">
        <is>
          <t>None</t>
        </is>
      </c>
      <c r="AV2114" t="inlineStr">
        <is>
          <t>*</t>
        </is>
      </c>
    </row>
    <row r="2115" ht="14.25" customHeight="1" s="152">
      <c r="A2115" t="inlineStr">
        <is>
          <t>SCR</t>
        </is>
      </c>
      <c r="B2115" t="n">
        <v>1</v>
      </c>
      <c r="C2115" t="inlineStr">
        <is>
          <t>A073R654-00</t>
        </is>
      </c>
      <c r="D2115" t="inlineStr">
        <is>
          <t>A073R654</t>
        </is>
      </c>
      <c r="E2115" t="inlineStr">
        <is>
          <t xml:space="preserve">    -  A073R654P</t>
        </is>
      </c>
      <c r="F2115" t="inlineStr">
        <is>
          <t>A073R654</t>
        </is>
      </c>
      <c r="G2115" t="inlineStr">
        <is>
          <t>EPA24-X12-MODULE,SCR OUTLET</t>
        </is>
      </c>
      <c r="H2115" t="n">
        <v>1</v>
      </c>
      <c r="I2115" t="inlineStr">
        <is>
          <t>PHANTOM</t>
        </is>
      </c>
      <c r="J2115" t="inlineStr">
        <is>
          <t>PHANTOM</t>
        </is>
      </c>
      <c r="L2115" t="n">
        <v>10</v>
      </c>
      <c r="M2115" t="n">
        <v>1</v>
      </c>
      <c r="Q2115" t="inlineStr">
        <is>
          <t>EA</t>
        </is>
      </c>
      <c r="R2115" t="inlineStr">
        <is>
          <t>Item</t>
        </is>
      </c>
      <c r="S2115" t="n">
        <v>1</v>
      </c>
      <c r="T2115" t="n">
        <v>100</v>
      </c>
      <c r="U2115" t="n">
        <v>1</v>
      </c>
      <c r="V2115" t="n">
        <v>1</v>
      </c>
      <c r="W2115" t="inlineStr">
        <is>
          <t>Date</t>
        </is>
      </c>
      <c r="Z2115" s="153" t="n">
        <v>45093.80077546297</v>
      </c>
      <c r="AB2115" t="inlineStr">
        <is>
          <t>*</t>
        </is>
      </c>
      <c r="AD2115" t="inlineStr">
        <is>
          <t>Phantom</t>
        </is>
      </c>
      <c r="AI2115" t="n">
        <v>1</v>
      </c>
      <c r="AK2115" t="n">
        <v>1</v>
      </c>
      <c r="AL2115" t="n">
        <v>0</v>
      </c>
      <c r="AN2115" t="n">
        <v>2</v>
      </c>
      <c r="AO2115" t="n">
        <v>83</v>
      </c>
      <c r="AU2115" t="inlineStr">
        <is>
          <t>None</t>
        </is>
      </c>
    </row>
    <row r="2116" ht="14.25" customHeight="1" s="152">
      <c r="A2116" t="inlineStr">
        <is>
          <t>SCR</t>
        </is>
      </c>
      <c r="B2116" t="n">
        <v>2</v>
      </c>
      <c r="C2116" t="inlineStr">
        <is>
          <t>A073R654-00</t>
        </is>
      </c>
      <c r="D2116" t="inlineStr">
        <is>
          <t>A073R654</t>
        </is>
      </c>
      <c r="E2116" t="inlineStr">
        <is>
          <t xml:space="preserve">        -  A073R941</t>
        </is>
      </c>
      <c r="F2116" t="inlineStr">
        <is>
          <t>A073R941</t>
        </is>
      </c>
      <c r="G2116" t="inlineStr">
        <is>
          <t>EPA24-X12-SCR CATALYST MODULE</t>
        </is>
      </c>
      <c r="H2116" t="n">
        <v>1</v>
      </c>
      <c r="I2116" t="inlineStr">
        <is>
          <t>PHANTOM</t>
        </is>
      </c>
      <c r="J2116" t="inlineStr">
        <is>
          <t>PHANTOM</t>
        </is>
      </c>
      <c r="L2116" t="n">
        <v>11</v>
      </c>
      <c r="M2116" t="n">
        <v>1</v>
      </c>
      <c r="Q2116" t="inlineStr">
        <is>
          <t>EA</t>
        </is>
      </c>
      <c r="R2116" t="inlineStr">
        <is>
          <t>Item</t>
        </is>
      </c>
      <c r="S2116" t="n">
        <v>1</v>
      </c>
      <c r="T2116" t="n">
        <v>100</v>
      </c>
      <c r="U2116" t="n">
        <v>1</v>
      </c>
      <c r="V2116" t="n">
        <v>1</v>
      </c>
      <c r="W2116" t="inlineStr">
        <is>
          <t>Date</t>
        </is>
      </c>
      <c r="Z2116" s="153" t="n">
        <v>45126.77226851852</v>
      </c>
      <c r="AB2116" t="inlineStr">
        <is>
          <t>*</t>
        </is>
      </c>
      <c r="AD2116" t="inlineStr">
        <is>
          <t>Phantom</t>
        </is>
      </c>
      <c r="AI2116" t="n">
        <v>1</v>
      </c>
      <c r="AK2116" t="n">
        <v>1</v>
      </c>
      <c r="AL2116" t="n">
        <v>0</v>
      </c>
      <c r="AN2116" t="n">
        <v>2</v>
      </c>
      <c r="AO2116" t="n">
        <v>83</v>
      </c>
      <c r="AU2116" t="inlineStr">
        <is>
          <t>None</t>
        </is>
      </c>
    </row>
    <row r="2117" ht="14.25" customHeight="1" s="152">
      <c r="A2117" t="inlineStr">
        <is>
          <t>SCR</t>
        </is>
      </c>
      <c r="B2117" t="n">
        <v>3</v>
      </c>
      <c r="C2117" t="inlineStr">
        <is>
          <t>A073R654-00</t>
        </is>
      </c>
      <c r="D2117" t="inlineStr">
        <is>
          <t>A073R654</t>
        </is>
      </c>
      <c r="E2117" t="inlineStr">
        <is>
          <t xml:space="preserve">            -  A073R942</t>
        </is>
      </c>
      <c r="F2117" t="inlineStr">
        <is>
          <t>A073R942</t>
        </is>
      </c>
      <c r="G2117" t="inlineStr">
        <is>
          <t>MODULE,SCR CATALYST</t>
        </is>
      </c>
      <c r="H2117" t="n">
        <v>1</v>
      </c>
      <c r="I2117" t="inlineStr">
        <is>
          <t>SUB ASSEMBLY</t>
        </is>
      </c>
      <c r="J2117" t="inlineStr">
        <is>
          <t>Active</t>
        </is>
      </c>
      <c r="L2117" t="n">
        <v>11</v>
      </c>
      <c r="M2117" t="n">
        <v>1</v>
      </c>
      <c r="Q2117" t="inlineStr">
        <is>
          <t>EA</t>
        </is>
      </c>
      <c r="R2117" t="inlineStr">
        <is>
          <t>Item</t>
        </is>
      </c>
      <c r="S2117" t="n">
        <v>1</v>
      </c>
      <c r="T2117" t="n">
        <v>100</v>
      </c>
      <c r="U2117" t="n">
        <v>1</v>
      </c>
      <c r="V2117" t="n">
        <v>1</v>
      </c>
      <c r="W2117" t="inlineStr">
        <is>
          <t>Date</t>
        </is>
      </c>
      <c r="Z2117" s="153" t="n">
        <v>45180.5252662037</v>
      </c>
      <c r="AB2117" t="inlineStr">
        <is>
          <t>*</t>
        </is>
      </c>
      <c r="AD2117" t="inlineStr">
        <is>
          <t>Assembly Pull</t>
        </is>
      </c>
      <c r="AE2117" t="inlineStr">
        <is>
          <t>C500</t>
        </is>
      </c>
      <c r="AI2117" t="n">
        <v>1</v>
      </c>
      <c r="AK2117" t="n">
        <v>1</v>
      </c>
      <c r="AL2117" t="n">
        <v>1</v>
      </c>
      <c r="AN2117" t="n">
        <v>2</v>
      </c>
      <c r="AO2117" t="n">
        <v>83</v>
      </c>
      <c r="AU2117" t="inlineStr">
        <is>
          <t>None</t>
        </is>
      </c>
      <c r="AV2117" t="inlineStr">
        <is>
          <t>*</t>
        </is>
      </c>
    </row>
    <row r="2118" ht="14.25" customHeight="1" s="152">
      <c r="A2118" t="inlineStr">
        <is>
          <t>SCR</t>
        </is>
      </c>
      <c r="B2118" t="n">
        <v>4</v>
      </c>
      <c r="C2118" t="inlineStr">
        <is>
          <t>A073R654-00</t>
        </is>
      </c>
      <c r="D2118" t="inlineStr">
        <is>
          <t>A073R654</t>
        </is>
      </c>
      <c r="E2118" t="inlineStr">
        <is>
          <t xml:space="preserve">                -  A068N733</t>
        </is>
      </c>
      <c r="F2118" t="inlineStr">
        <is>
          <t>A068N733</t>
        </is>
      </c>
      <c r="G2118" t="inlineStr">
        <is>
          <t>BODY</t>
        </is>
      </c>
      <c r="H2118" t="n">
        <v>1</v>
      </c>
      <c r="I2118" t="inlineStr">
        <is>
          <t>SUB ASSEMBLY</t>
        </is>
      </c>
      <c r="J2118" t="inlineStr">
        <is>
          <t>Active</t>
        </is>
      </c>
      <c r="L2118" t="n">
        <v>10</v>
      </c>
      <c r="M2118" t="n">
        <v>1</v>
      </c>
      <c r="Q2118" t="inlineStr">
        <is>
          <t>EA</t>
        </is>
      </c>
      <c r="R2118" t="inlineStr">
        <is>
          <t>Item</t>
        </is>
      </c>
      <c r="S2118" t="n">
        <v>1</v>
      </c>
      <c r="T2118" t="n">
        <v>100</v>
      </c>
      <c r="U2118" t="n">
        <v>1</v>
      </c>
      <c r="V2118" t="n">
        <v>1</v>
      </c>
      <c r="W2118" t="inlineStr">
        <is>
          <t>Date</t>
        </is>
      </c>
      <c r="Z2118" s="153" t="n">
        <v>45180.5252662037</v>
      </c>
      <c r="AB2118" t="inlineStr">
        <is>
          <t>*</t>
        </is>
      </c>
      <c r="AD2118" t="inlineStr">
        <is>
          <t>Assembly Pull</t>
        </is>
      </c>
      <c r="AE2118" t="inlineStr">
        <is>
          <t>C500</t>
        </is>
      </c>
      <c r="AI2118" t="n">
        <v>1</v>
      </c>
      <c r="AK2118" t="n">
        <v>1</v>
      </c>
      <c r="AL2118" t="n">
        <v>1</v>
      </c>
      <c r="AN2118" t="n">
        <v>1</v>
      </c>
      <c r="AO2118" t="n">
        <v>6</v>
      </c>
      <c r="AU2118" t="inlineStr">
        <is>
          <t>None</t>
        </is>
      </c>
      <c r="AV2118" t="inlineStr">
        <is>
          <t>*</t>
        </is>
      </c>
    </row>
    <row r="2119" ht="14.25" customHeight="1" s="152">
      <c r="A2119" t="inlineStr">
        <is>
          <t>SCR</t>
        </is>
      </c>
      <c r="B2119" t="n">
        <v>5</v>
      </c>
      <c r="C2119" t="inlineStr">
        <is>
          <t>A073R654-00</t>
        </is>
      </c>
      <c r="D2119" t="inlineStr">
        <is>
          <t>A073R654</t>
        </is>
      </c>
      <c r="E2119" t="inlineStr">
        <is>
          <t xml:space="preserve">                    -  A068N733F</t>
        </is>
      </c>
      <c r="F2119" t="inlineStr">
        <is>
          <t>A068N733</t>
        </is>
      </c>
      <c r="G2119" t="inlineStr">
        <is>
          <t>BODY FLAT</t>
        </is>
      </c>
      <c r="H2119" t="n">
        <v>1</v>
      </c>
      <c r="I2119" t="inlineStr">
        <is>
          <t>SUB ASSEMBLY</t>
        </is>
      </c>
      <c r="J2119" t="inlineStr">
        <is>
          <t>Active</t>
        </is>
      </c>
      <c r="L2119" t="n">
        <v>10</v>
      </c>
      <c r="M2119" t="n">
        <v>1</v>
      </c>
      <c r="Q2119" t="inlineStr">
        <is>
          <t>EA</t>
        </is>
      </c>
      <c r="R2119" t="inlineStr">
        <is>
          <t>Item</t>
        </is>
      </c>
      <c r="S2119" t="n">
        <v>1</v>
      </c>
      <c r="T2119" t="n">
        <v>100</v>
      </c>
      <c r="U2119" t="n">
        <v>1</v>
      </c>
      <c r="V2119" t="n">
        <v>1</v>
      </c>
      <c r="W2119" t="inlineStr">
        <is>
          <t>Date</t>
        </is>
      </c>
      <c r="Z2119" s="153" t="n">
        <v>45180.5252662037</v>
      </c>
      <c r="AB2119" t="inlineStr">
        <is>
          <t>*</t>
        </is>
      </c>
      <c r="AD2119" t="inlineStr">
        <is>
          <t>Assembly Pull</t>
        </is>
      </c>
      <c r="AE2119" t="inlineStr">
        <is>
          <t>LSLASER</t>
        </is>
      </c>
      <c r="AI2119" t="n">
        <v>1</v>
      </c>
      <c r="AK2119" t="n">
        <v>1</v>
      </c>
      <c r="AL2119" t="n">
        <v>5</v>
      </c>
      <c r="AN2119" t="n">
        <v>0</v>
      </c>
      <c r="AO2119" t="n">
        <v>5</v>
      </c>
      <c r="AU2119" t="inlineStr">
        <is>
          <t>None</t>
        </is>
      </c>
      <c r="AV2119" t="inlineStr">
        <is>
          <t>*</t>
        </is>
      </c>
    </row>
    <row r="2120" ht="14.25" customHeight="1" s="152">
      <c r="A2120" t="inlineStr">
        <is>
          <t>SCR</t>
        </is>
      </c>
      <c r="B2120" t="n">
        <v>6</v>
      </c>
      <c r="C2120" t="inlineStr">
        <is>
          <t>A073R654-00</t>
        </is>
      </c>
      <c r="D2120" t="inlineStr">
        <is>
          <t>A073R654</t>
        </is>
      </c>
      <c r="E2120" t="inlineStr">
        <is>
          <t xml:space="preserve">                            Q15778</t>
        </is>
      </c>
      <c r="F2120" t="inlineStr">
        <is>
          <t>Q15778</t>
        </is>
      </c>
      <c r="G2120" t="inlineStr">
        <is>
          <t>.071 MIN X 48" X 120" WIDE 439 STN STL.           CERTS TO ASTM-A176 REQUIRED WITH THE SHIPMENT.</t>
        </is>
      </c>
      <c r="H2120" t="n">
        <v>1</v>
      </c>
      <c r="I2120" t="inlineStr">
        <is>
          <t>RAW MATERIAL</t>
        </is>
      </c>
      <c r="J2120" t="inlineStr">
        <is>
          <t>Active</t>
        </is>
      </c>
      <c r="L2120" t="n">
        <v>10</v>
      </c>
      <c r="M2120" t="n">
        <v>1</v>
      </c>
      <c r="Q2120" t="inlineStr">
        <is>
          <t>SH</t>
        </is>
      </c>
      <c r="R2120" t="inlineStr">
        <is>
          <t>Item</t>
        </is>
      </c>
      <c r="S2120" t="n">
        <v>0.1429</v>
      </c>
      <c r="T2120" t="n">
        <v>100</v>
      </c>
      <c r="U2120" t="n">
        <v>1</v>
      </c>
      <c r="V2120" t="n">
        <v>0.1429</v>
      </c>
      <c r="W2120" t="inlineStr">
        <is>
          <t>Date</t>
        </is>
      </c>
      <c r="Z2120" s="153" t="n">
        <v>45180.5252662037</v>
      </c>
      <c r="AB2120" t="inlineStr">
        <is>
          <t>*</t>
        </is>
      </c>
      <c r="AD2120" t="inlineStr">
        <is>
          <t>Assembly Pull</t>
        </is>
      </c>
      <c r="AE2120" t="inlineStr">
        <is>
          <t>LSLASER</t>
        </is>
      </c>
      <c r="AI2120" t="n">
        <v>0.1429</v>
      </c>
      <c r="AK2120" t="n">
        <v>1</v>
      </c>
      <c r="AL2120" t="n">
        <v>12</v>
      </c>
      <c r="AN2120" t="n">
        <v>0</v>
      </c>
      <c r="AO2120" t="n">
        <v>12</v>
      </c>
      <c r="AU2120" t="inlineStr">
        <is>
          <t>None</t>
        </is>
      </c>
      <c r="AV2120" t="inlineStr">
        <is>
          <t>*</t>
        </is>
      </c>
    </row>
    <row r="2121" ht="14.25" customHeight="1" s="152">
      <c r="A2121" t="inlineStr">
        <is>
          <t>SCR</t>
        </is>
      </c>
      <c r="B2121" t="n">
        <v>4</v>
      </c>
      <c r="C2121" t="inlineStr">
        <is>
          <t>A073R654-00</t>
        </is>
      </c>
      <c r="D2121" t="inlineStr">
        <is>
          <t>A073R654</t>
        </is>
      </c>
      <c r="E2121" t="inlineStr">
        <is>
          <t xml:space="preserve">                    A067B296</t>
        </is>
      </c>
      <c r="F2121" t="inlineStr">
        <is>
          <t>A067B296</t>
        </is>
      </c>
      <c r="G2121" t="inlineStr">
        <is>
          <t>CATALYST,SELECTIVE CATALYTIC REDUCTION</t>
        </is>
      </c>
      <c r="H2121" t="n">
        <v>1</v>
      </c>
      <c r="I2121" t="inlineStr">
        <is>
          <t>RAW MATERIAL</t>
        </is>
      </c>
      <c r="J2121" t="inlineStr">
        <is>
          <t>Active</t>
        </is>
      </c>
      <c r="L2121" t="n">
        <v>20</v>
      </c>
      <c r="M2121" t="n">
        <v>1</v>
      </c>
      <c r="Q2121" t="inlineStr">
        <is>
          <t>EA</t>
        </is>
      </c>
      <c r="R2121" t="inlineStr">
        <is>
          <t>Item</t>
        </is>
      </c>
      <c r="S2121" t="n">
        <v>1</v>
      </c>
      <c r="T2121" t="n">
        <v>100</v>
      </c>
      <c r="U2121" t="n">
        <v>1</v>
      </c>
      <c r="V2121" t="n">
        <v>1</v>
      </c>
      <c r="W2121" t="inlineStr">
        <is>
          <t>Date</t>
        </is>
      </c>
      <c r="Z2121" s="153" t="n">
        <v>45180.5252662037</v>
      </c>
      <c r="AB2121" t="inlineStr">
        <is>
          <t>*</t>
        </is>
      </c>
      <c r="AD2121" t="inlineStr">
        <is>
          <t>Assembly Pull</t>
        </is>
      </c>
      <c r="AE2121" t="inlineStr">
        <is>
          <t>C500</t>
        </is>
      </c>
      <c r="AI2121" t="n">
        <v>1</v>
      </c>
      <c r="AK2121" t="n">
        <v>1</v>
      </c>
      <c r="AL2121" t="n">
        <v>10</v>
      </c>
      <c r="AN2121" t="n">
        <v>0</v>
      </c>
      <c r="AO2121" t="n">
        <v>12</v>
      </c>
      <c r="AU2121" t="inlineStr">
        <is>
          <t>None</t>
        </is>
      </c>
      <c r="AV2121" t="inlineStr">
        <is>
          <t>*</t>
        </is>
      </c>
    </row>
    <row r="2122" ht="14.25" customHeight="1" s="152">
      <c r="A2122" t="inlineStr">
        <is>
          <t>SCR</t>
        </is>
      </c>
      <c r="B2122" t="n">
        <v>4</v>
      </c>
      <c r="C2122" t="inlineStr">
        <is>
          <t>A073R654-00</t>
        </is>
      </c>
      <c r="D2122" t="inlineStr">
        <is>
          <t>A073R654</t>
        </is>
      </c>
      <c r="E2122" t="inlineStr">
        <is>
          <t xml:space="preserve">                    A066D090</t>
        </is>
      </c>
      <c r="F2122" t="inlineStr">
        <is>
          <t>A066D090</t>
        </is>
      </c>
      <c r="G2122" t="inlineStr">
        <is>
          <t>MAT,SUBSTRATE MOUNTING</t>
        </is>
      </c>
      <c r="H2122" t="n">
        <v>1</v>
      </c>
      <c r="I2122" t="inlineStr">
        <is>
          <t>RAW MATERIAL</t>
        </is>
      </c>
      <c r="J2122" t="inlineStr">
        <is>
          <t>Active</t>
        </is>
      </c>
      <c r="L2122" t="n">
        <v>30</v>
      </c>
      <c r="M2122" t="n">
        <v>1</v>
      </c>
      <c r="Q2122" t="inlineStr">
        <is>
          <t>EA</t>
        </is>
      </c>
      <c r="R2122" t="inlineStr">
        <is>
          <t>Item</t>
        </is>
      </c>
      <c r="S2122" t="n">
        <v>1</v>
      </c>
      <c r="T2122" t="n">
        <v>100</v>
      </c>
      <c r="U2122" t="n">
        <v>1</v>
      </c>
      <c r="V2122" t="n">
        <v>1</v>
      </c>
      <c r="W2122" t="inlineStr">
        <is>
          <t>Date</t>
        </is>
      </c>
      <c r="Z2122" s="153" t="n">
        <v>45180.5252662037</v>
      </c>
      <c r="AB2122" t="inlineStr">
        <is>
          <t>*</t>
        </is>
      </c>
      <c r="AD2122" t="inlineStr">
        <is>
          <t>Assembly Pull</t>
        </is>
      </c>
      <c r="AE2122" t="inlineStr">
        <is>
          <t>C500</t>
        </is>
      </c>
      <c r="AI2122" t="n">
        <v>1</v>
      </c>
      <c r="AK2122" t="n">
        <v>1</v>
      </c>
      <c r="AL2122" t="n">
        <v>15</v>
      </c>
      <c r="AN2122" t="n">
        <v>0</v>
      </c>
      <c r="AO2122" t="n">
        <v>17</v>
      </c>
      <c r="AU2122" t="inlineStr">
        <is>
          <t>None</t>
        </is>
      </c>
      <c r="AV2122" t="inlineStr">
        <is>
          <t>*</t>
        </is>
      </c>
    </row>
    <row r="2123" ht="14.25" customHeight="1" s="152">
      <c r="A2123" t="inlineStr">
        <is>
          <t>SCR</t>
        </is>
      </c>
      <c r="B2123" t="n">
        <v>4</v>
      </c>
      <c r="C2123" t="inlineStr">
        <is>
          <t>A073R654-00</t>
        </is>
      </c>
      <c r="D2123" t="inlineStr">
        <is>
          <t>A073R654</t>
        </is>
      </c>
      <c r="E2123" t="inlineStr">
        <is>
          <t xml:space="preserve">                -  A049F992</t>
        </is>
      </c>
      <c r="F2123" t="inlineStr">
        <is>
          <t>A049F992</t>
        </is>
      </c>
      <c r="G2123" t="inlineStr">
        <is>
          <t>EPA17-AMMONIA SLIP CATALYST</t>
        </is>
      </c>
      <c r="H2123" t="n">
        <v>1</v>
      </c>
      <c r="I2123" t="inlineStr">
        <is>
          <t>PHANTOM</t>
        </is>
      </c>
      <c r="J2123" t="inlineStr">
        <is>
          <t>PHANTOM</t>
        </is>
      </c>
      <c r="L2123" t="n">
        <v>41</v>
      </c>
      <c r="M2123" t="n">
        <v>1</v>
      </c>
      <c r="Q2123" t="inlineStr">
        <is>
          <t>EA</t>
        </is>
      </c>
      <c r="R2123" t="inlineStr">
        <is>
          <t>Item</t>
        </is>
      </c>
      <c r="S2123" t="n">
        <v>1</v>
      </c>
      <c r="T2123" t="n">
        <v>100</v>
      </c>
      <c r="U2123" t="n">
        <v>1</v>
      </c>
      <c r="V2123" t="n">
        <v>1</v>
      </c>
      <c r="W2123" t="inlineStr">
        <is>
          <t>Date</t>
        </is>
      </c>
      <c r="Z2123" s="153" t="n">
        <v>45190.64568287037</v>
      </c>
      <c r="AB2123" t="inlineStr">
        <is>
          <t>*</t>
        </is>
      </c>
      <c r="AD2123" t="inlineStr">
        <is>
          <t>Phantom</t>
        </is>
      </c>
      <c r="AI2123" t="n">
        <v>1</v>
      </c>
      <c r="AK2123" t="n">
        <v>1</v>
      </c>
      <c r="AL2123" t="n">
        <v>0</v>
      </c>
      <c r="AN2123" t="n">
        <v>0</v>
      </c>
      <c r="AO2123" t="n">
        <v>82</v>
      </c>
      <c r="AU2123" t="inlineStr">
        <is>
          <t>None</t>
        </is>
      </c>
    </row>
    <row r="2124" ht="14.25" customHeight="1" s="152">
      <c r="A2124" t="inlineStr">
        <is>
          <t>SCR</t>
        </is>
      </c>
      <c r="B2124" t="n">
        <v>5</v>
      </c>
      <c r="C2124" t="inlineStr">
        <is>
          <t>A073R654-00</t>
        </is>
      </c>
      <c r="D2124" t="inlineStr">
        <is>
          <t>A073R654</t>
        </is>
      </c>
      <c r="E2124" t="inlineStr">
        <is>
          <t xml:space="preserve">                        A049F992A</t>
        </is>
      </c>
      <c r="F2124" t="inlineStr">
        <is>
          <t>A049F992</t>
        </is>
      </c>
      <c r="G2124" t="inlineStr">
        <is>
          <t>EPA17-AMMONIA SLIP CATALYST</t>
        </is>
      </c>
      <c r="H2124" t="n">
        <v>1</v>
      </c>
      <c r="I2124" t="inlineStr">
        <is>
          <t>RAW MATERIAL</t>
        </is>
      </c>
      <c r="J2124" t="inlineStr">
        <is>
          <t>Active</t>
        </is>
      </c>
      <c r="L2124" t="n">
        <v>10</v>
      </c>
      <c r="M2124" t="n">
        <v>1</v>
      </c>
      <c r="Q2124" t="inlineStr">
        <is>
          <t>EA</t>
        </is>
      </c>
      <c r="R2124" t="inlineStr">
        <is>
          <t>Item</t>
        </is>
      </c>
      <c r="S2124" t="n">
        <v>1</v>
      </c>
      <c r="T2124" t="n">
        <v>100</v>
      </c>
      <c r="U2124" t="n">
        <v>1</v>
      </c>
      <c r="V2124" t="n">
        <v>1</v>
      </c>
      <c r="W2124" t="inlineStr">
        <is>
          <t>Date</t>
        </is>
      </c>
      <c r="Z2124" s="153" t="n">
        <v>45190.64568287037</v>
      </c>
      <c r="AB2124" t="inlineStr">
        <is>
          <t>*</t>
        </is>
      </c>
      <c r="AD2124" t="inlineStr">
        <is>
          <t>Assembly Pull</t>
        </is>
      </c>
      <c r="AE2124" t="inlineStr">
        <is>
          <t>C500</t>
        </is>
      </c>
      <c r="AI2124" t="n">
        <v>1</v>
      </c>
      <c r="AK2124" t="n">
        <v>1</v>
      </c>
      <c r="AL2124" t="n">
        <v>10</v>
      </c>
      <c r="AN2124" t="n">
        <v>0</v>
      </c>
      <c r="AO2124" t="n">
        <v>12</v>
      </c>
      <c r="AU2124" t="inlineStr">
        <is>
          <t>None</t>
        </is>
      </c>
      <c r="AV2124" t="inlineStr">
        <is>
          <t>*</t>
        </is>
      </c>
    </row>
    <row r="2125" ht="14.25" customHeight="1" s="152">
      <c r="A2125" t="inlineStr">
        <is>
          <t>SCR</t>
        </is>
      </c>
      <c r="B2125" t="n">
        <v>5</v>
      </c>
      <c r="C2125" t="inlineStr">
        <is>
          <t>A073R654-00</t>
        </is>
      </c>
      <c r="D2125" t="inlineStr">
        <is>
          <t>A073R654</t>
        </is>
      </c>
      <c r="E2125" t="inlineStr">
        <is>
          <t xml:space="preserve">                        Q196100</t>
        </is>
      </c>
      <c r="F2125" t="inlineStr">
        <is>
          <t>Q196100</t>
        </is>
      </c>
      <c r="G2125" t="inlineStr">
        <is>
          <t>PRECIOUS METAL PLATINUM PER PRINT</t>
        </is>
      </c>
      <c r="H2125" t="n">
        <v>1</v>
      </c>
      <c r="I2125" t="inlineStr">
        <is>
          <t>RAW MATERIAL</t>
        </is>
      </c>
      <c r="J2125" t="inlineStr">
        <is>
          <t>Active</t>
        </is>
      </c>
      <c r="L2125" t="n">
        <v>20</v>
      </c>
      <c r="M2125" t="n">
        <v>1</v>
      </c>
      <c r="Q2125" t="inlineStr">
        <is>
          <t>TZ</t>
        </is>
      </c>
      <c r="R2125" t="inlineStr">
        <is>
          <t>Item</t>
        </is>
      </c>
      <c r="S2125" t="n">
        <v>0.007557</v>
      </c>
      <c r="T2125" t="n">
        <v>100</v>
      </c>
      <c r="U2125" t="n">
        <v>1</v>
      </c>
      <c r="V2125" t="n">
        <v>0.007557</v>
      </c>
      <c r="W2125" t="inlineStr">
        <is>
          <t>Date</t>
        </is>
      </c>
      <c r="Z2125" s="153" t="n">
        <v>45190.64568287037</v>
      </c>
      <c r="AB2125" t="inlineStr">
        <is>
          <t>*</t>
        </is>
      </c>
      <c r="AC2125" t="inlineStr">
        <is>
          <t>MPTBR898</t>
        </is>
      </c>
      <c r="AD2125" t="inlineStr">
        <is>
          <t>Assembly Pull</t>
        </is>
      </c>
      <c r="AE2125" t="inlineStr">
        <is>
          <t>PGM</t>
        </is>
      </c>
      <c r="AI2125" t="n">
        <v>0.007557</v>
      </c>
      <c r="AK2125" t="n">
        <v>1</v>
      </c>
      <c r="AL2125" t="n">
        <v>80</v>
      </c>
      <c r="AN2125" t="n">
        <v>0</v>
      </c>
      <c r="AO2125" t="n">
        <v>82</v>
      </c>
      <c r="AU2125" t="inlineStr">
        <is>
          <t>None</t>
        </is>
      </c>
      <c r="AV2125" t="inlineStr">
        <is>
          <t>*</t>
        </is>
      </c>
    </row>
    <row r="2126" ht="14.25" customHeight="1" s="152">
      <c r="A2126" t="inlineStr">
        <is>
          <t>SCR</t>
        </is>
      </c>
      <c r="B2126" t="n">
        <v>4</v>
      </c>
      <c r="C2126" t="inlineStr">
        <is>
          <t>A073R654-00</t>
        </is>
      </c>
      <c r="D2126" t="inlineStr">
        <is>
          <t>A073R654</t>
        </is>
      </c>
      <c r="E2126" t="inlineStr">
        <is>
          <t xml:space="preserve">                    A066D088</t>
        </is>
      </c>
      <c r="F2126" t="inlineStr">
        <is>
          <t>A066D088</t>
        </is>
      </c>
      <c r="G2126" t="inlineStr">
        <is>
          <t>MAT,SUBSTRATE MOUNTING</t>
        </is>
      </c>
      <c r="H2126" t="n">
        <v>1</v>
      </c>
      <c r="I2126" t="inlineStr">
        <is>
          <t>RAW MATERIAL</t>
        </is>
      </c>
      <c r="J2126" t="inlineStr">
        <is>
          <t>Active</t>
        </is>
      </c>
      <c r="L2126" t="n">
        <v>50</v>
      </c>
      <c r="M2126" t="n">
        <v>1</v>
      </c>
      <c r="Q2126" t="inlineStr">
        <is>
          <t>EA</t>
        </is>
      </c>
      <c r="R2126" t="inlineStr">
        <is>
          <t>Item</t>
        </is>
      </c>
      <c r="S2126" t="n">
        <v>1</v>
      </c>
      <c r="T2126" t="n">
        <v>100</v>
      </c>
      <c r="U2126" t="n">
        <v>1</v>
      </c>
      <c r="V2126" t="n">
        <v>1</v>
      </c>
      <c r="W2126" t="inlineStr">
        <is>
          <t>Date</t>
        </is>
      </c>
      <c r="Z2126" s="153" t="n">
        <v>45180.5252662037</v>
      </c>
      <c r="AB2126" t="inlineStr">
        <is>
          <t>*</t>
        </is>
      </c>
      <c r="AD2126" t="inlineStr">
        <is>
          <t>Assembly Pull</t>
        </is>
      </c>
      <c r="AE2126" t="inlineStr">
        <is>
          <t>C500</t>
        </is>
      </c>
      <c r="AI2126" t="n">
        <v>1</v>
      </c>
      <c r="AK2126" t="n">
        <v>1</v>
      </c>
      <c r="AL2126" t="n">
        <v>15</v>
      </c>
      <c r="AN2126" t="n">
        <v>0</v>
      </c>
      <c r="AO2126" t="n">
        <v>17</v>
      </c>
      <c r="AU2126" t="inlineStr">
        <is>
          <t>None</t>
        </is>
      </c>
      <c r="AV2126" t="inlineStr">
        <is>
          <t>*</t>
        </is>
      </c>
    </row>
    <row r="2127" ht="14.25" customHeight="1" s="152">
      <c r="A2127" t="inlineStr">
        <is>
          <t>SCR</t>
        </is>
      </c>
      <c r="B2127" t="n">
        <v>3</v>
      </c>
      <c r="C2127" t="inlineStr">
        <is>
          <t>A073R654-00</t>
        </is>
      </c>
      <c r="D2127" t="inlineStr">
        <is>
          <t>A073R654</t>
        </is>
      </c>
      <c r="E2127" t="inlineStr">
        <is>
          <t xml:space="preserve">                A065T243</t>
        </is>
      </c>
      <c r="F2127" t="inlineStr">
        <is>
          <t>A065T243</t>
        </is>
      </c>
      <c r="G2127" t="inlineStr">
        <is>
          <t>ROLLED BODY</t>
        </is>
      </c>
      <c r="H2127" t="n">
        <v>1</v>
      </c>
      <c r="I2127" t="inlineStr">
        <is>
          <t>RAW MATERIAL</t>
        </is>
      </c>
      <c r="J2127" t="inlineStr">
        <is>
          <t>Active</t>
        </is>
      </c>
      <c r="L2127" t="n">
        <v>20</v>
      </c>
      <c r="M2127" t="n">
        <v>1</v>
      </c>
      <c r="Q2127" t="inlineStr">
        <is>
          <t>EA</t>
        </is>
      </c>
      <c r="R2127" t="inlineStr">
        <is>
          <t>Item</t>
        </is>
      </c>
      <c r="S2127" t="n">
        <v>1</v>
      </c>
      <c r="T2127" t="n">
        <v>100</v>
      </c>
      <c r="U2127" t="n">
        <v>1</v>
      </c>
      <c r="V2127" t="n">
        <v>1</v>
      </c>
      <c r="W2127" t="inlineStr">
        <is>
          <t>Date</t>
        </is>
      </c>
      <c r="Z2127" s="153" t="n">
        <v>45126.77226851852</v>
      </c>
      <c r="AB2127" t="inlineStr">
        <is>
          <t>*</t>
        </is>
      </c>
      <c r="AD2127" t="inlineStr">
        <is>
          <t>Assembly Pull</t>
        </is>
      </c>
      <c r="AE2127" t="inlineStr">
        <is>
          <t>MFRJ KITS</t>
        </is>
      </c>
      <c r="AI2127" t="n">
        <v>1</v>
      </c>
      <c r="AK2127" t="n">
        <v>1</v>
      </c>
      <c r="AL2127" t="n">
        <v>30</v>
      </c>
      <c r="AN2127" t="n">
        <v>0</v>
      </c>
      <c r="AO2127" t="n">
        <v>32</v>
      </c>
      <c r="AU2127" t="inlineStr">
        <is>
          <t>None</t>
        </is>
      </c>
      <c r="AV2127" t="inlineStr">
        <is>
          <t>*</t>
        </is>
      </c>
    </row>
    <row r="2128" ht="14.25" customHeight="1" s="152">
      <c r="A2128" t="inlineStr">
        <is>
          <t>SCR</t>
        </is>
      </c>
      <c r="B2128" t="n">
        <v>3</v>
      </c>
      <c r="C2128" t="inlineStr">
        <is>
          <t>A073R654-00</t>
        </is>
      </c>
      <c r="D2128" t="inlineStr">
        <is>
          <t>A073R654</t>
        </is>
      </c>
      <c r="E2128" t="inlineStr">
        <is>
          <t xml:space="preserve">            -  A066J138</t>
        </is>
      </c>
      <c r="F2128" t="inlineStr">
        <is>
          <t>A066J138</t>
        </is>
      </c>
      <c r="G2128" t="inlineStr">
        <is>
          <t>BODY,MUFFLER</t>
        </is>
      </c>
      <c r="H2128" t="n">
        <v>1</v>
      </c>
      <c r="I2128" t="inlineStr">
        <is>
          <t>SUB ASSEMBLY</t>
        </is>
      </c>
      <c r="J2128" t="inlineStr">
        <is>
          <t>Active</t>
        </is>
      </c>
      <c r="L2128" t="n">
        <v>30</v>
      </c>
      <c r="M2128" t="n">
        <v>1</v>
      </c>
      <c r="Q2128" t="inlineStr">
        <is>
          <t>EA</t>
        </is>
      </c>
      <c r="R2128" t="inlineStr">
        <is>
          <t>Item</t>
        </is>
      </c>
      <c r="S2128" t="n">
        <v>1</v>
      </c>
      <c r="T2128" t="n">
        <v>100</v>
      </c>
      <c r="U2128" t="n">
        <v>1</v>
      </c>
      <c r="V2128" t="n">
        <v>1</v>
      </c>
      <c r="W2128" t="inlineStr">
        <is>
          <t>Date</t>
        </is>
      </c>
      <c r="Z2128" s="153" t="n">
        <v>45126.77226851852</v>
      </c>
      <c r="AB2128" t="inlineStr">
        <is>
          <t>*</t>
        </is>
      </c>
      <c r="AD2128" t="inlineStr">
        <is>
          <t>Assembly Pull</t>
        </is>
      </c>
      <c r="AE2128" t="inlineStr">
        <is>
          <t>MFRJ KITS</t>
        </is>
      </c>
      <c r="AI2128" t="n">
        <v>1</v>
      </c>
      <c r="AK2128" t="n">
        <v>1</v>
      </c>
      <c r="AL2128" t="n">
        <v>1</v>
      </c>
      <c r="AN2128" t="n">
        <v>1</v>
      </c>
      <c r="AO2128" t="n">
        <v>6</v>
      </c>
      <c r="AU2128" t="inlineStr">
        <is>
          <t>None</t>
        </is>
      </c>
      <c r="AV2128" t="inlineStr">
        <is>
          <t>*</t>
        </is>
      </c>
    </row>
    <row r="2129" ht="14.25" customHeight="1" s="152">
      <c r="A2129" t="inlineStr">
        <is>
          <t>SCR</t>
        </is>
      </c>
      <c r="B2129" t="n">
        <v>4</v>
      </c>
      <c r="C2129" t="inlineStr">
        <is>
          <t>A073R654-00</t>
        </is>
      </c>
      <c r="D2129" t="inlineStr">
        <is>
          <t>A073R654</t>
        </is>
      </c>
      <c r="E2129" t="inlineStr">
        <is>
          <t xml:space="preserve">                    A066J138F</t>
        </is>
      </c>
      <c r="F2129" t="inlineStr">
        <is>
          <t>A066J138</t>
        </is>
      </c>
      <c r="G2129" t="inlineStr">
        <is>
          <t>BODY FLAT</t>
        </is>
      </c>
      <c r="H2129" t="n">
        <v>1</v>
      </c>
      <c r="I2129" t="inlineStr">
        <is>
          <t>RAW MATERIAL</t>
        </is>
      </c>
      <c r="J2129" t="inlineStr">
        <is>
          <t>Active</t>
        </is>
      </c>
      <c r="L2129" t="n">
        <v>10</v>
      </c>
      <c r="M2129" t="n">
        <v>1</v>
      </c>
      <c r="Q2129" t="inlineStr">
        <is>
          <t>EA</t>
        </is>
      </c>
      <c r="R2129" t="inlineStr">
        <is>
          <t>Item</t>
        </is>
      </c>
      <c r="S2129" t="n">
        <v>1</v>
      </c>
      <c r="T2129" t="n">
        <v>100</v>
      </c>
      <c r="U2129" t="n">
        <v>1</v>
      </c>
      <c r="V2129" t="n">
        <v>1</v>
      </c>
      <c r="W2129" t="inlineStr">
        <is>
          <t>Date</t>
        </is>
      </c>
      <c r="Z2129" s="153" t="n">
        <v>45126.77226851852</v>
      </c>
      <c r="AB2129" t="inlineStr">
        <is>
          <t>*</t>
        </is>
      </c>
      <c r="AD2129" t="inlineStr">
        <is>
          <t>Assembly Pull</t>
        </is>
      </c>
      <c r="AE2129" t="inlineStr">
        <is>
          <t>LSLASER</t>
        </is>
      </c>
      <c r="AI2129" t="n">
        <v>1</v>
      </c>
      <c r="AK2129" t="n">
        <v>1</v>
      </c>
      <c r="AL2129" t="n">
        <v>5</v>
      </c>
      <c r="AN2129" t="n">
        <v>0</v>
      </c>
      <c r="AO2129" t="n">
        <v>5</v>
      </c>
      <c r="AU2129" t="inlineStr">
        <is>
          <t>None</t>
        </is>
      </c>
      <c r="AV2129" t="inlineStr">
        <is>
          <t>*</t>
        </is>
      </c>
    </row>
    <row r="2130" ht="14.25" customHeight="1" s="152">
      <c r="A2130" t="inlineStr">
        <is>
          <t>SCR</t>
        </is>
      </c>
      <c r="B2130" t="n">
        <v>2</v>
      </c>
      <c r="C2130" t="inlineStr">
        <is>
          <t>A073R654-00</t>
        </is>
      </c>
      <c r="D2130" t="inlineStr">
        <is>
          <t>A073R654</t>
        </is>
      </c>
      <c r="E2130" t="inlineStr">
        <is>
          <t xml:space="preserve">        -  A068E005</t>
        </is>
      </c>
      <c r="F2130" t="inlineStr">
        <is>
          <t>A068E005</t>
        </is>
      </c>
      <c r="G2130" t="inlineStr">
        <is>
          <t>SUBMODULE,TUBE</t>
        </is>
      </c>
      <c r="H2130" t="n">
        <v>1</v>
      </c>
      <c r="I2130" t="inlineStr">
        <is>
          <t>PHANTOM</t>
        </is>
      </c>
      <c r="J2130" t="inlineStr">
        <is>
          <t>PHANTOM</t>
        </is>
      </c>
      <c r="L2130" t="n">
        <v>20</v>
      </c>
      <c r="M2130" t="n">
        <v>1</v>
      </c>
      <c r="Q2130" t="inlineStr">
        <is>
          <t>EA</t>
        </is>
      </c>
      <c r="R2130" t="inlineStr">
        <is>
          <t>Item</t>
        </is>
      </c>
      <c r="S2130" t="n">
        <v>1</v>
      </c>
      <c r="T2130" t="n">
        <v>100</v>
      </c>
      <c r="U2130" t="n">
        <v>1</v>
      </c>
      <c r="V2130" t="n">
        <v>1</v>
      </c>
      <c r="W2130" t="inlineStr">
        <is>
          <t>Date</t>
        </is>
      </c>
      <c r="Z2130" s="153" t="n">
        <v>45093.80077546297</v>
      </c>
      <c r="AB2130" t="inlineStr">
        <is>
          <t>*</t>
        </is>
      </c>
      <c r="AD2130" t="inlineStr">
        <is>
          <t>Phantom</t>
        </is>
      </c>
      <c r="AI2130" t="n">
        <v>1</v>
      </c>
      <c r="AK2130" t="n">
        <v>1</v>
      </c>
      <c r="AL2130" t="n">
        <v>1</v>
      </c>
      <c r="AN2130" t="n">
        <v>2</v>
      </c>
      <c r="AO2130" t="n">
        <v>63</v>
      </c>
      <c r="AU2130" t="inlineStr">
        <is>
          <t>None</t>
        </is>
      </c>
    </row>
    <row r="2131" ht="14.25" customHeight="1" s="152">
      <c r="A2131" t="inlineStr">
        <is>
          <t>SCR</t>
        </is>
      </c>
      <c r="B2131" t="n">
        <v>3</v>
      </c>
      <c r="C2131" t="inlineStr">
        <is>
          <t>A073R654-00</t>
        </is>
      </c>
      <c r="D2131" t="inlineStr">
        <is>
          <t>A073R654</t>
        </is>
      </c>
      <c r="E2131" t="inlineStr">
        <is>
          <t xml:space="preserve">            -  A066J149</t>
        </is>
      </c>
      <c r="F2131" t="inlineStr">
        <is>
          <t>A066J149</t>
        </is>
      </c>
      <c r="G2131" t="inlineStr">
        <is>
          <t>BODY</t>
        </is>
      </c>
      <c r="H2131" t="n">
        <v>1</v>
      </c>
      <c r="I2131" t="inlineStr">
        <is>
          <t>SUB ASSEMBLY</t>
        </is>
      </c>
      <c r="J2131" t="inlineStr">
        <is>
          <t>Active</t>
        </is>
      </c>
      <c r="L2131" t="n">
        <v>20</v>
      </c>
      <c r="M2131" t="n">
        <v>1</v>
      </c>
      <c r="Q2131" t="inlineStr">
        <is>
          <t>EA</t>
        </is>
      </c>
      <c r="R2131" t="inlineStr">
        <is>
          <t>Item</t>
        </is>
      </c>
      <c r="S2131" t="n">
        <v>1</v>
      </c>
      <c r="T2131" t="n">
        <v>100</v>
      </c>
      <c r="U2131" t="n">
        <v>1</v>
      </c>
      <c r="V2131" t="n">
        <v>1</v>
      </c>
      <c r="W2131" t="inlineStr">
        <is>
          <t>Date</t>
        </is>
      </c>
      <c r="Z2131" s="153" t="n">
        <v>45093.80077546297</v>
      </c>
      <c r="AB2131" t="inlineStr">
        <is>
          <t>*</t>
        </is>
      </c>
      <c r="AD2131" t="inlineStr">
        <is>
          <t>Assembly Pull</t>
        </is>
      </c>
      <c r="AE2131" t="inlineStr">
        <is>
          <t>MFRJ KITS</t>
        </is>
      </c>
      <c r="AI2131" t="n">
        <v>1</v>
      </c>
      <c r="AK2131" t="n">
        <v>1</v>
      </c>
      <c r="AL2131" t="n">
        <v>1</v>
      </c>
      <c r="AN2131" t="n">
        <v>1</v>
      </c>
      <c r="AO2131" t="n">
        <v>6</v>
      </c>
      <c r="AU2131" t="inlineStr">
        <is>
          <t>None</t>
        </is>
      </c>
      <c r="AV2131" t="inlineStr">
        <is>
          <t>*</t>
        </is>
      </c>
    </row>
    <row r="2132" ht="14.25" customHeight="1" s="152">
      <c r="A2132" t="inlineStr">
        <is>
          <t>SCR</t>
        </is>
      </c>
      <c r="B2132" t="n">
        <v>4</v>
      </c>
      <c r="C2132" t="inlineStr">
        <is>
          <t>A073R654-00</t>
        </is>
      </c>
      <c r="D2132" t="inlineStr">
        <is>
          <t>A073R654</t>
        </is>
      </c>
      <c r="E2132" t="inlineStr">
        <is>
          <t xml:space="preserve">                    A066J149F</t>
        </is>
      </c>
      <c r="F2132" t="inlineStr">
        <is>
          <t>A066J149</t>
        </is>
      </c>
      <c r="G2132" t="inlineStr">
        <is>
          <t>BODY FLAT</t>
        </is>
      </c>
      <c r="H2132" t="n">
        <v>1</v>
      </c>
      <c r="I2132" t="inlineStr">
        <is>
          <t>RAW MATERIAL</t>
        </is>
      </c>
      <c r="J2132" t="inlineStr">
        <is>
          <t>Active</t>
        </is>
      </c>
      <c r="L2132" t="n">
        <v>10</v>
      </c>
      <c r="M2132" t="n">
        <v>1</v>
      </c>
      <c r="Q2132" t="inlineStr">
        <is>
          <t>EA</t>
        </is>
      </c>
      <c r="R2132" t="inlineStr">
        <is>
          <t>Item</t>
        </is>
      </c>
      <c r="S2132" t="n">
        <v>1</v>
      </c>
      <c r="T2132" t="n">
        <v>100</v>
      </c>
      <c r="U2132" t="n">
        <v>1</v>
      </c>
      <c r="V2132" t="n">
        <v>1</v>
      </c>
      <c r="W2132" t="inlineStr">
        <is>
          <t>Date</t>
        </is>
      </c>
      <c r="Z2132" s="153" t="n">
        <v>45093.80077546297</v>
      </c>
      <c r="AB2132" t="inlineStr">
        <is>
          <t>*</t>
        </is>
      </c>
      <c r="AD2132" t="inlineStr">
        <is>
          <t>Assembly Pull</t>
        </is>
      </c>
      <c r="AE2132" t="inlineStr">
        <is>
          <t>LSLASER</t>
        </is>
      </c>
      <c r="AI2132" t="n">
        <v>1</v>
      </c>
      <c r="AK2132" t="n">
        <v>1</v>
      </c>
      <c r="AL2132" t="n">
        <v>5</v>
      </c>
      <c r="AN2132" t="n">
        <v>0</v>
      </c>
      <c r="AO2132" t="n">
        <v>5</v>
      </c>
      <c r="AU2132" t="inlineStr">
        <is>
          <t>None</t>
        </is>
      </c>
      <c r="AV2132" t="inlineStr">
        <is>
          <t>*</t>
        </is>
      </c>
    </row>
    <row r="2133" ht="14.25" customHeight="1" s="152">
      <c r="A2133" t="inlineStr">
        <is>
          <t>SCR</t>
        </is>
      </c>
      <c r="B2133" t="n">
        <v>3</v>
      </c>
      <c r="C2133" t="inlineStr">
        <is>
          <t>A073R654-00</t>
        </is>
      </c>
      <c r="D2133" t="inlineStr">
        <is>
          <t>A073R654</t>
        </is>
      </c>
      <c r="E2133" t="inlineStr">
        <is>
          <t xml:space="preserve">            -  A066J151</t>
        </is>
      </c>
      <c r="F2133" t="inlineStr">
        <is>
          <t>A066J151</t>
        </is>
      </c>
      <c r="G2133" t="inlineStr">
        <is>
          <t>BODY</t>
        </is>
      </c>
      <c r="H2133" t="n">
        <v>1</v>
      </c>
      <c r="I2133" t="inlineStr">
        <is>
          <t>SUB ASSEMBLY</t>
        </is>
      </c>
      <c r="J2133" t="inlineStr">
        <is>
          <t>Active</t>
        </is>
      </c>
      <c r="L2133" t="n">
        <v>30</v>
      </c>
      <c r="M2133" t="n">
        <v>1</v>
      </c>
      <c r="Q2133" t="inlineStr">
        <is>
          <t>EA</t>
        </is>
      </c>
      <c r="R2133" t="inlineStr">
        <is>
          <t>Item</t>
        </is>
      </c>
      <c r="S2133" t="n">
        <v>1</v>
      </c>
      <c r="T2133" t="n">
        <v>100</v>
      </c>
      <c r="U2133" t="n">
        <v>1</v>
      </c>
      <c r="V2133" t="n">
        <v>1</v>
      </c>
      <c r="W2133" t="inlineStr">
        <is>
          <t>Date</t>
        </is>
      </c>
      <c r="Z2133" s="153" t="n">
        <v>45093.80077546297</v>
      </c>
      <c r="AB2133" t="inlineStr">
        <is>
          <t>*</t>
        </is>
      </c>
      <c r="AD2133" t="inlineStr">
        <is>
          <t>Assembly Pull</t>
        </is>
      </c>
      <c r="AE2133" t="inlineStr">
        <is>
          <t>MFRJ KITS</t>
        </is>
      </c>
      <c r="AI2133" t="n">
        <v>1</v>
      </c>
      <c r="AK2133" t="n">
        <v>1</v>
      </c>
      <c r="AL2133" t="n">
        <v>1</v>
      </c>
      <c r="AN2133" t="n">
        <v>1</v>
      </c>
      <c r="AO2133" t="n">
        <v>6</v>
      </c>
      <c r="AU2133" t="inlineStr">
        <is>
          <t>None</t>
        </is>
      </c>
      <c r="AV2133" t="inlineStr">
        <is>
          <t>*</t>
        </is>
      </c>
    </row>
    <row r="2134" ht="14.25" customHeight="1" s="152">
      <c r="A2134" t="inlineStr">
        <is>
          <t>SCR</t>
        </is>
      </c>
      <c r="B2134" t="n">
        <v>4</v>
      </c>
      <c r="C2134" t="inlineStr">
        <is>
          <t>A073R654-00</t>
        </is>
      </c>
      <c r="D2134" t="inlineStr">
        <is>
          <t>A073R654</t>
        </is>
      </c>
      <c r="E2134" t="inlineStr">
        <is>
          <t xml:space="preserve">                    A066J151F</t>
        </is>
      </c>
      <c r="F2134" t="inlineStr">
        <is>
          <t>A066J151</t>
        </is>
      </c>
      <c r="G2134" t="inlineStr">
        <is>
          <t>BODY</t>
        </is>
      </c>
      <c r="H2134" t="n">
        <v>1</v>
      </c>
      <c r="I2134" t="inlineStr">
        <is>
          <t>RAW MATERIAL</t>
        </is>
      </c>
      <c r="J2134" t="inlineStr">
        <is>
          <t>Active</t>
        </is>
      </c>
      <c r="L2134" t="n">
        <v>10</v>
      </c>
      <c r="M2134" t="n">
        <v>1</v>
      </c>
      <c r="Q2134" t="inlineStr">
        <is>
          <t>EA</t>
        </is>
      </c>
      <c r="R2134" t="inlineStr">
        <is>
          <t>Item</t>
        </is>
      </c>
      <c r="S2134" t="n">
        <v>1</v>
      </c>
      <c r="T2134" t="n">
        <v>100</v>
      </c>
      <c r="U2134" t="n">
        <v>1</v>
      </c>
      <c r="V2134" t="n">
        <v>1</v>
      </c>
      <c r="W2134" t="inlineStr">
        <is>
          <t>Date</t>
        </is>
      </c>
      <c r="Z2134" s="153" t="n">
        <v>45093.80077546297</v>
      </c>
      <c r="AB2134" t="inlineStr">
        <is>
          <t>*</t>
        </is>
      </c>
      <c r="AD2134" t="inlineStr">
        <is>
          <t>Assembly Pull</t>
        </is>
      </c>
      <c r="AE2134" t="inlineStr">
        <is>
          <t>LSLASER</t>
        </is>
      </c>
      <c r="AI2134" t="n">
        <v>1</v>
      </c>
      <c r="AK2134" t="n">
        <v>1</v>
      </c>
      <c r="AL2134" t="n">
        <v>5</v>
      </c>
      <c r="AN2134" t="n">
        <v>0</v>
      </c>
      <c r="AO2134" t="n">
        <v>5</v>
      </c>
      <c r="AU2134" t="inlineStr">
        <is>
          <t>None</t>
        </is>
      </c>
      <c r="AV2134" t="inlineStr">
        <is>
          <t>*</t>
        </is>
      </c>
    </row>
    <row r="2135" ht="14.25" customHeight="1" s="152">
      <c r="A2135" t="inlineStr">
        <is>
          <t>SCR</t>
        </is>
      </c>
      <c r="B2135" t="n">
        <v>3</v>
      </c>
      <c r="C2135" t="inlineStr">
        <is>
          <t>A073R654-00</t>
        </is>
      </c>
      <c r="D2135" t="inlineStr">
        <is>
          <t>A073R654</t>
        </is>
      </c>
      <c r="E2135" t="inlineStr">
        <is>
          <t xml:space="preserve">                A059L451</t>
        </is>
      </c>
      <c r="F2135" t="inlineStr">
        <is>
          <t>A059L451</t>
        </is>
      </c>
      <c r="G2135" t="inlineStr">
        <is>
          <t>EPA17-PIPE COUPLING</t>
        </is>
      </c>
      <c r="H2135" t="n">
        <v>1</v>
      </c>
      <c r="I2135" t="inlineStr">
        <is>
          <t>RAW MATERIAL</t>
        </is>
      </c>
      <c r="J2135" t="inlineStr">
        <is>
          <t>Active</t>
        </is>
      </c>
      <c r="L2135" t="n">
        <v>40</v>
      </c>
      <c r="M2135" t="n">
        <v>1</v>
      </c>
      <c r="Q2135" t="inlineStr">
        <is>
          <t>EA</t>
        </is>
      </c>
      <c r="R2135" t="inlineStr">
        <is>
          <t>Item</t>
        </is>
      </c>
      <c r="S2135" t="n">
        <v>2</v>
      </c>
      <c r="T2135" t="n">
        <v>100</v>
      </c>
      <c r="U2135" t="n">
        <v>1</v>
      </c>
      <c r="V2135" t="n">
        <v>2</v>
      </c>
      <c r="W2135" t="inlineStr">
        <is>
          <t>Date</t>
        </is>
      </c>
      <c r="Z2135" s="153" t="n">
        <v>45093.80077546297</v>
      </c>
      <c r="AB2135" t="inlineStr">
        <is>
          <t>*</t>
        </is>
      </c>
      <c r="AD2135" t="inlineStr">
        <is>
          <t>Assembly Pull</t>
        </is>
      </c>
      <c r="AE2135" t="inlineStr">
        <is>
          <t>M1200</t>
        </is>
      </c>
      <c r="AI2135" t="n">
        <v>2</v>
      </c>
      <c r="AK2135" t="n">
        <v>1</v>
      </c>
      <c r="AL2135" t="n">
        <v>50</v>
      </c>
      <c r="AN2135" t="n">
        <v>0</v>
      </c>
      <c r="AO2135" t="n">
        <v>52</v>
      </c>
      <c r="AU2135" t="inlineStr">
        <is>
          <t>None</t>
        </is>
      </c>
      <c r="AV2135" t="inlineStr">
        <is>
          <t>*</t>
        </is>
      </c>
    </row>
    <row r="2136" ht="14.25" customHeight="1" s="152">
      <c r="A2136" t="inlineStr">
        <is>
          <t>SCR</t>
        </is>
      </c>
      <c r="B2136" t="n">
        <v>3</v>
      </c>
      <c r="C2136" t="inlineStr">
        <is>
          <t>A073R654-00</t>
        </is>
      </c>
      <c r="D2136" t="inlineStr">
        <is>
          <t>A073R654</t>
        </is>
      </c>
      <c r="E2136" t="inlineStr">
        <is>
          <t xml:space="preserve">            -  A068E013</t>
        </is>
      </c>
      <c r="F2136" t="inlineStr">
        <is>
          <t>A068E013</t>
        </is>
      </c>
      <c r="G2136" t="inlineStr">
        <is>
          <t>SUBMODULE,TUBE</t>
        </is>
      </c>
      <c r="H2136" t="n">
        <v>1</v>
      </c>
      <c r="I2136" t="inlineStr">
        <is>
          <t>PHANTOM</t>
        </is>
      </c>
      <c r="J2136" t="inlineStr">
        <is>
          <t>PHANTOM</t>
        </is>
      </c>
      <c r="L2136" t="n">
        <v>50</v>
      </c>
      <c r="M2136" t="n">
        <v>1</v>
      </c>
      <c r="Q2136" t="inlineStr">
        <is>
          <t>EA</t>
        </is>
      </c>
      <c r="R2136" t="inlineStr">
        <is>
          <t>Item</t>
        </is>
      </c>
      <c r="S2136" t="n">
        <v>1</v>
      </c>
      <c r="T2136" t="n">
        <v>100</v>
      </c>
      <c r="U2136" t="n">
        <v>1</v>
      </c>
      <c r="V2136" t="n">
        <v>1</v>
      </c>
      <c r="W2136" t="inlineStr">
        <is>
          <t>Date</t>
        </is>
      </c>
      <c r="Z2136" s="153" t="n">
        <v>45126.72241898148</v>
      </c>
      <c r="AB2136" t="inlineStr">
        <is>
          <t>*</t>
        </is>
      </c>
      <c r="AD2136" t="inlineStr">
        <is>
          <t>Phantom</t>
        </is>
      </c>
      <c r="AI2136" t="n">
        <v>1</v>
      </c>
      <c r="AK2136" t="n">
        <v>1</v>
      </c>
      <c r="AL2136" t="n">
        <v>0</v>
      </c>
      <c r="AN2136" t="n">
        <v>0</v>
      </c>
      <c r="AO2136" t="n">
        <v>32</v>
      </c>
      <c r="AU2136" t="inlineStr">
        <is>
          <t>None</t>
        </is>
      </c>
    </row>
    <row r="2137" ht="14.25" customHeight="1" s="152">
      <c r="A2137" t="inlineStr">
        <is>
          <t>SCR</t>
        </is>
      </c>
      <c r="B2137" t="n">
        <v>4</v>
      </c>
      <c r="C2137" t="inlineStr">
        <is>
          <t>A073R654-00</t>
        </is>
      </c>
      <c r="D2137" t="inlineStr">
        <is>
          <t>A073R654</t>
        </is>
      </c>
      <c r="E2137" t="inlineStr">
        <is>
          <t xml:space="preserve">                -  A068E019</t>
        </is>
      </c>
      <c r="F2137" t="inlineStr">
        <is>
          <t>A068E019</t>
        </is>
      </c>
      <c r="G2137" t="inlineStr">
        <is>
          <t>SUBMODULE,GAS SAMPLING</t>
        </is>
      </c>
      <c r="H2137" t="n">
        <v>1</v>
      </c>
      <c r="I2137" t="inlineStr">
        <is>
          <t>PHANTOM</t>
        </is>
      </c>
      <c r="J2137" t="inlineStr">
        <is>
          <t>PHANTOM</t>
        </is>
      </c>
      <c r="L2137" t="n">
        <v>10</v>
      </c>
      <c r="M2137" t="n">
        <v>1</v>
      </c>
      <c r="Q2137" t="inlineStr">
        <is>
          <t>EA</t>
        </is>
      </c>
      <c r="R2137" t="inlineStr">
        <is>
          <t>Item</t>
        </is>
      </c>
      <c r="S2137" t="n">
        <v>1</v>
      </c>
      <c r="T2137" t="n">
        <v>100</v>
      </c>
      <c r="U2137" t="n">
        <v>1</v>
      </c>
      <c r="V2137" t="n">
        <v>1</v>
      </c>
      <c r="W2137" t="inlineStr">
        <is>
          <t>Date</t>
        </is>
      </c>
      <c r="Z2137" s="153" t="n">
        <v>45126.72241898148</v>
      </c>
      <c r="AB2137" t="inlineStr">
        <is>
          <t>*</t>
        </is>
      </c>
      <c r="AD2137" t="inlineStr">
        <is>
          <t>Phantom</t>
        </is>
      </c>
      <c r="AI2137" t="n">
        <v>1</v>
      </c>
      <c r="AK2137" t="n">
        <v>1</v>
      </c>
      <c r="AL2137" t="n">
        <v>0</v>
      </c>
      <c r="AN2137" t="n">
        <v>0</v>
      </c>
      <c r="AO2137" t="n">
        <v>32</v>
      </c>
      <c r="AU2137" t="inlineStr">
        <is>
          <t>None</t>
        </is>
      </c>
    </row>
    <row r="2138" ht="14.25" customHeight="1" s="152">
      <c r="A2138" t="inlineStr">
        <is>
          <t>SCR</t>
        </is>
      </c>
      <c r="B2138" t="n">
        <v>5</v>
      </c>
      <c r="C2138" t="inlineStr">
        <is>
          <t>A073R654-00</t>
        </is>
      </c>
      <c r="D2138" t="inlineStr">
        <is>
          <t>A073R654</t>
        </is>
      </c>
      <c r="E2138" t="inlineStr">
        <is>
          <t xml:space="preserve">                        A068G077</t>
        </is>
      </c>
      <c r="F2138" t="inlineStr">
        <is>
          <t>A068G077</t>
        </is>
      </c>
      <c r="G2138" t="inlineStr">
        <is>
          <t>SUBMODULE,TUBE</t>
        </is>
      </c>
      <c r="H2138" t="n">
        <v>1</v>
      </c>
      <c r="I2138" t="inlineStr">
        <is>
          <t>RAW MATERIAL</t>
        </is>
      </c>
      <c r="J2138" t="inlineStr">
        <is>
          <t>Active</t>
        </is>
      </c>
      <c r="L2138" t="n">
        <v>10</v>
      </c>
      <c r="M2138" t="n">
        <v>1</v>
      </c>
      <c r="Q2138" t="inlineStr">
        <is>
          <t>EA</t>
        </is>
      </c>
      <c r="R2138" t="inlineStr">
        <is>
          <t>Item</t>
        </is>
      </c>
      <c r="S2138" t="n">
        <v>1</v>
      </c>
      <c r="T2138" t="n">
        <v>100</v>
      </c>
      <c r="U2138" t="n">
        <v>1</v>
      </c>
      <c r="V2138" t="n">
        <v>1</v>
      </c>
      <c r="W2138" t="inlineStr">
        <is>
          <t>Date</t>
        </is>
      </c>
      <c r="Z2138" s="153" t="n">
        <v>45142.6052662037</v>
      </c>
      <c r="AB2138" t="inlineStr">
        <is>
          <t>*</t>
        </is>
      </c>
      <c r="AD2138" t="inlineStr">
        <is>
          <t>Assembly Pull</t>
        </is>
      </c>
      <c r="AE2138" t="inlineStr">
        <is>
          <t>MFRJ KITS</t>
        </is>
      </c>
      <c r="AI2138" t="n">
        <v>1</v>
      </c>
      <c r="AK2138" t="n">
        <v>1</v>
      </c>
      <c r="AL2138" t="n">
        <v>20</v>
      </c>
      <c r="AN2138" t="n">
        <v>0</v>
      </c>
      <c r="AO2138" t="n">
        <v>22</v>
      </c>
      <c r="AU2138" t="inlineStr">
        <is>
          <t>None</t>
        </is>
      </c>
      <c r="AV2138" t="inlineStr">
        <is>
          <t>*</t>
        </is>
      </c>
    </row>
    <row r="2139" ht="14.25" customHeight="1" s="152">
      <c r="A2139" t="inlineStr">
        <is>
          <t>SCR</t>
        </is>
      </c>
      <c r="B2139" t="n">
        <v>5</v>
      </c>
      <c r="C2139" t="inlineStr">
        <is>
          <t>A073R654-00</t>
        </is>
      </c>
      <c r="D2139" t="inlineStr">
        <is>
          <t>A073R654</t>
        </is>
      </c>
      <c r="E2139" t="inlineStr">
        <is>
          <t xml:space="preserve">                        A042L744</t>
        </is>
      </c>
      <c r="F2139" t="inlineStr">
        <is>
          <t>A042L744</t>
        </is>
      </c>
      <c r="G2139" t="inlineStr">
        <is>
          <t>OUTLET STEERING WHEEL</t>
        </is>
      </c>
      <c r="H2139" t="n">
        <v>1</v>
      </c>
      <c r="I2139" t="inlineStr">
        <is>
          <t>RAW MATERIAL</t>
        </is>
      </c>
      <c r="J2139" t="inlineStr">
        <is>
          <t>Active</t>
        </is>
      </c>
      <c r="L2139" t="n">
        <v>20</v>
      </c>
      <c r="M2139" t="n">
        <v>1</v>
      </c>
      <c r="Q2139" t="inlineStr">
        <is>
          <t>EA</t>
        </is>
      </c>
      <c r="R2139" t="inlineStr">
        <is>
          <t>Item</t>
        </is>
      </c>
      <c r="S2139" t="n">
        <v>1</v>
      </c>
      <c r="T2139" t="n">
        <v>100</v>
      </c>
      <c r="U2139" t="n">
        <v>1</v>
      </c>
      <c r="V2139" t="n">
        <v>1</v>
      </c>
      <c r="W2139" t="inlineStr">
        <is>
          <t>Date</t>
        </is>
      </c>
      <c r="Z2139" s="153" t="n">
        <v>45142.60542824074</v>
      </c>
      <c r="AB2139" t="inlineStr">
        <is>
          <t>*</t>
        </is>
      </c>
      <c r="AD2139" t="inlineStr">
        <is>
          <t>Assembly Pull</t>
        </is>
      </c>
      <c r="AE2139" t="inlineStr">
        <is>
          <t>MFRJ KITS</t>
        </is>
      </c>
      <c r="AI2139" t="n">
        <v>1</v>
      </c>
      <c r="AK2139" t="n">
        <v>1</v>
      </c>
      <c r="AL2139" t="n">
        <v>10</v>
      </c>
      <c r="AN2139" t="n">
        <v>0</v>
      </c>
      <c r="AO2139" t="n">
        <v>12</v>
      </c>
      <c r="AU2139" t="inlineStr">
        <is>
          <t>None</t>
        </is>
      </c>
      <c r="AV2139" t="inlineStr">
        <is>
          <t>*</t>
        </is>
      </c>
    </row>
    <row r="2140" ht="14.25" customHeight="1" s="152">
      <c r="A2140" t="inlineStr">
        <is>
          <t>SCR</t>
        </is>
      </c>
      <c r="B2140" t="n">
        <v>5</v>
      </c>
      <c r="C2140" t="inlineStr">
        <is>
          <t>A073R654-00</t>
        </is>
      </c>
      <c r="D2140" t="inlineStr">
        <is>
          <t>A073R654</t>
        </is>
      </c>
      <c r="E2140" t="inlineStr">
        <is>
          <t xml:space="preserve">                        A057D138</t>
        </is>
      </c>
      <c r="F2140" t="inlineStr">
        <is>
          <t>A057D138</t>
        </is>
      </c>
      <c r="G2140" t="inlineStr">
        <is>
          <t>EPA17-COUPLER</t>
        </is>
      </c>
      <c r="H2140" t="n">
        <v>1</v>
      </c>
      <c r="I2140" t="inlineStr">
        <is>
          <t>RAW MATERIAL</t>
        </is>
      </c>
      <c r="J2140" t="inlineStr">
        <is>
          <t>Active</t>
        </is>
      </c>
      <c r="L2140" t="n">
        <v>30</v>
      </c>
      <c r="M2140" t="n">
        <v>1</v>
      </c>
      <c r="Q2140" t="inlineStr">
        <is>
          <t>EA</t>
        </is>
      </c>
      <c r="R2140" t="inlineStr">
        <is>
          <t>Item</t>
        </is>
      </c>
      <c r="S2140" t="n">
        <v>1</v>
      </c>
      <c r="T2140" t="n">
        <v>100</v>
      </c>
      <c r="U2140" t="n">
        <v>1</v>
      </c>
      <c r="V2140" t="n">
        <v>1</v>
      </c>
      <c r="W2140" t="inlineStr">
        <is>
          <t>Date</t>
        </is>
      </c>
      <c r="Z2140" s="153" t="n">
        <v>45142.60559027778</v>
      </c>
      <c r="AB2140" t="inlineStr">
        <is>
          <t>*</t>
        </is>
      </c>
      <c r="AD2140" t="inlineStr">
        <is>
          <t>Assembly Pull</t>
        </is>
      </c>
      <c r="AE2140" t="inlineStr">
        <is>
          <t>M1200</t>
        </is>
      </c>
      <c r="AI2140" t="n">
        <v>1</v>
      </c>
      <c r="AK2140" t="n">
        <v>1</v>
      </c>
      <c r="AL2140" t="n">
        <v>30</v>
      </c>
      <c r="AN2140" t="n">
        <v>0</v>
      </c>
      <c r="AO2140" t="n">
        <v>32</v>
      </c>
      <c r="AU2140" t="inlineStr">
        <is>
          <t>None</t>
        </is>
      </c>
      <c r="AV2140" t="inlineStr">
        <is>
          <t>*</t>
        </is>
      </c>
    </row>
    <row r="2141" ht="14.25" customHeight="1" s="152">
      <c r="A2141" t="inlineStr">
        <is>
          <t>SCR</t>
        </is>
      </c>
      <c r="B2141" t="n">
        <v>5</v>
      </c>
      <c r="C2141" t="inlineStr">
        <is>
          <t>A073R654-00</t>
        </is>
      </c>
      <c r="D2141" t="inlineStr">
        <is>
          <t>A073R654</t>
        </is>
      </c>
      <c r="E2141" t="inlineStr">
        <is>
          <t xml:space="preserve">                        A052D016</t>
        </is>
      </c>
      <c r="F2141" t="inlineStr">
        <is>
          <t>A052D016</t>
        </is>
      </c>
      <c r="G2141" t="inlineStr">
        <is>
          <t>EPA17-PIPE COUPLER</t>
        </is>
      </c>
      <c r="H2141" t="n">
        <v>1</v>
      </c>
      <c r="I2141" t="inlineStr">
        <is>
          <t>RAW MATERIAL</t>
        </is>
      </c>
      <c r="J2141" t="inlineStr">
        <is>
          <t>Active</t>
        </is>
      </c>
      <c r="L2141" t="n">
        <v>40</v>
      </c>
      <c r="M2141" t="n">
        <v>1</v>
      </c>
      <c r="Q2141" t="inlineStr">
        <is>
          <t>EA</t>
        </is>
      </c>
      <c r="R2141" t="inlineStr">
        <is>
          <t>Item</t>
        </is>
      </c>
      <c r="S2141" t="n">
        <v>1</v>
      </c>
      <c r="T2141" t="n">
        <v>100</v>
      </c>
      <c r="U2141" t="n">
        <v>1</v>
      </c>
      <c r="V2141" t="n">
        <v>1</v>
      </c>
      <c r="W2141" t="inlineStr">
        <is>
          <t>Date</t>
        </is>
      </c>
      <c r="Z2141" s="153" t="n">
        <v>45142.60572916667</v>
      </c>
      <c r="AB2141" t="inlineStr">
        <is>
          <t>*</t>
        </is>
      </c>
      <c r="AD2141" t="inlineStr">
        <is>
          <t>Assembly Pull</t>
        </is>
      </c>
      <c r="AE2141" t="inlineStr">
        <is>
          <t>M1200</t>
        </is>
      </c>
      <c r="AI2141" t="n">
        <v>1</v>
      </c>
      <c r="AK2141" t="n">
        <v>1</v>
      </c>
      <c r="AL2141" t="n">
        <v>30</v>
      </c>
      <c r="AN2141" t="n">
        <v>0</v>
      </c>
      <c r="AO2141" t="n">
        <v>32</v>
      </c>
      <c r="AU2141" t="inlineStr">
        <is>
          <t>None</t>
        </is>
      </c>
      <c r="AV2141" t="inlineStr">
        <is>
          <t>*</t>
        </is>
      </c>
    </row>
    <row r="2142" ht="14.25" customHeight="1" s="152">
      <c r="A2142" t="inlineStr">
        <is>
          <t>SCR</t>
        </is>
      </c>
      <c r="B2142" t="n">
        <v>5</v>
      </c>
      <c r="C2142" t="inlineStr">
        <is>
          <t>A073R654-00</t>
        </is>
      </c>
      <c r="D2142" t="inlineStr">
        <is>
          <t>A073R654</t>
        </is>
      </c>
      <c r="E2142" t="inlineStr">
        <is>
          <t xml:space="preserve">                        A057X013</t>
        </is>
      </c>
      <c r="F2142" t="inlineStr">
        <is>
          <t>A057X013</t>
        </is>
      </c>
      <c r="G2142" t="inlineStr">
        <is>
          <t>EPA17-SENSOR COUPLING</t>
        </is>
      </c>
      <c r="H2142" t="n">
        <v>1</v>
      </c>
      <c r="I2142" t="inlineStr">
        <is>
          <t>RAW MATERIAL</t>
        </is>
      </c>
      <c r="J2142" t="inlineStr">
        <is>
          <t>Active</t>
        </is>
      </c>
      <c r="L2142" t="n">
        <v>50</v>
      </c>
      <c r="M2142" t="n">
        <v>1</v>
      </c>
      <c r="Q2142" t="inlineStr">
        <is>
          <t>EA</t>
        </is>
      </c>
      <c r="R2142" t="inlineStr">
        <is>
          <t>Item</t>
        </is>
      </c>
      <c r="S2142" t="n">
        <v>1</v>
      </c>
      <c r="T2142" t="n">
        <v>100</v>
      </c>
      <c r="U2142" t="n">
        <v>1</v>
      </c>
      <c r="V2142" t="n">
        <v>1</v>
      </c>
      <c r="W2142" t="inlineStr">
        <is>
          <t>Date</t>
        </is>
      </c>
      <c r="Z2142" s="153" t="n">
        <v>45142.60586805556</v>
      </c>
      <c r="AB2142" t="inlineStr">
        <is>
          <t>*</t>
        </is>
      </c>
      <c r="AD2142" t="inlineStr">
        <is>
          <t>Assembly Pull</t>
        </is>
      </c>
      <c r="AE2142" t="inlineStr">
        <is>
          <t>M1200</t>
        </is>
      </c>
      <c r="AI2142" t="n">
        <v>1</v>
      </c>
      <c r="AK2142" t="n">
        <v>1</v>
      </c>
      <c r="AL2142" t="n">
        <v>20</v>
      </c>
      <c r="AN2142" t="n">
        <v>0</v>
      </c>
      <c r="AO2142" t="n">
        <v>22</v>
      </c>
      <c r="AU2142" t="inlineStr">
        <is>
          <t>None</t>
        </is>
      </c>
      <c r="AV2142" t="inlineStr">
        <is>
          <t>*</t>
        </is>
      </c>
    </row>
    <row r="2143" ht="14.25" customHeight="1" s="152">
      <c r="A2143" t="inlineStr">
        <is>
          <t>SCR</t>
        </is>
      </c>
      <c r="B2143" t="n">
        <v>4</v>
      </c>
      <c r="C2143" t="inlineStr">
        <is>
          <t>A073R654-00</t>
        </is>
      </c>
      <c r="D2143" t="inlineStr">
        <is>
          <t>A073R654</t>
        </is>
      </c>
      <c r="E2143" t="inlineStr">
        <is>
          <t xml:space="preserve">                    A052K007</t>
        </is>
      </c>
      <c r="F2143" t="inlineStr">
        <is>
          <t>A052K007</t>
        </is>
      </c>
      <c r="G2143" t="inlineStr">
        <is>
          <t>EPA17-FLANGE</t>
        </is>
      </c>
      <c r="H2143" t="n">
        <v>1</v>
      </c>
      <c r="I2143" t="inlineStr">
        <is>
          <t>RAW MATERIAL</t>
        </is>
      </c>
      <c r="J2143" t="inlineStr">
        <is>
          <t>Active</t>
        </is>
      </c>
      <c r="L2143" t="n">
        <v>20</v>
      </c>
      <c r="M2143" t="n">
        <v>1</v>
      </c>
      <c r="Q2143" t="inlineStr">
        <is>
          <t>EA</t>
        </is>
      </c>
      <c r="R2143" t="inlineStr">
        <is>
          <t>Item</t>
        </is>
      </c>
      <c r="S2143" t="n">
        <v>2</v>
      </c>
      <c r="T2143" t="n">
        <v>100</v>
      </c>
      <c r="U2143" t="n">
        <v>1</v>
      </c>
      <c r="V2143" t="n">
        <v>2</v>
      </c>
      <c r="W2143" t="inlineStr">
        <is>
          <t>Date</t>
        </is>
      </c>
      <c r="Z2143" s="153" t="n">
        <v>45126.72241898148</v>
      </c>
      <c r="AB2143" t="inlineStr">
        <is>
          <t>*</t>
        </is>
      </c>
      <c r="AD2143" t="inlineStr">
        <is>
          <t>Assembly Pull</t>
        </is>
      </c>
      <c r="AE2143" t="inlineStr">
        <is>
          <t>MFRJ KITS</t>
        </is>
      </c>
      <c r="AI2143" t="n">
        <v>2</v>
      </c>
      <c r="AK2143" t="n">
        <v>1</v>
      </c>
      <c r="AL2143" t="n">
        <v>20</v>
      </c>
      <c r="AN2143" t="n">
        <v>0</v>
      </c>
      <c r="AO2143" t="n">
        <v>22</v>
      </c>
      <c r="AU2143" t="inlineStr">
        <is>
          <t>None</t>
        </is>
      </c>
      <c r="AV2143" t="inlineStr">
        <is>
          <t>*</t>
        </is>
      </c>
    </row>
    <row r="2144" ht="14.25" customHeight="1" s="152">
      <c r="A2144" t="inlineStr">
        <is>
          <t>SCR</t>
        </is>
      </c>
      <c r="B2144" t="n">
        <v>3</v>
      </c>
      <c r="C2144" t="inlineStr">
        <is>
          <t>A073R654-00</t>
        </is>
      </c>
      <c r="D2144" t="inlineStr">
        <is>
          <t>A073R654</t>
        </is>
      </c>
      <c r="E2144" t="inlineStr">
        <is>
          <t xml:space="preserve">                A057X020</t>
        </is>
      </c>
      <c r="F2144" t="inlineStr">
        <is>
          <t>A057X020</t>
        </is>
      </c>
      <c r="G2144" t="inlineStr">
        <is>
          <t>STAGE V-FLANGED PLATE</t>
        </is>
      </c>
      <c r="H2144" t="n">
        <v>1</v>
      </c>
      <c r="I2144" t="inlineStr">
        <is>
          <t>RAW MATERIAL</t>
        </is>
      </c>
      <c r="J2144" t="inlineStr">
        <is>
          <t>Active</t>
        </is>
      </c>
      <c r="L2144" t="n">
        <v>60</v>
      </c>
      <c r="M2144" t="n">
        <v>1</v>
      </c>
      <c r="Q2144" t="inlineStr">
        <is>
          <t>EA</t>
        </is>
      </c>
      <c r="R2144" t="inlineStr">
        <is>
          <t>Item</t>
        </is>
      </c>
      <c r="S2144" t="n">
        <v>1</v>
      </c>
      <c r="T2144" t="n">
        <v>100</v>
      </c>
      <c r="U2144" t="n">
        <v>1</v>
      </c>
      <c r="V2144" t="n">
        <v>1</v>
      </c>
      <c r="W2144" t="inlineStr">
        <is>
          <t>Date</t>
        </is>
      </c>
      <c r="Z2144" s="153" t="n">
        <v>45126.72230324074</v>
      </c>
      <c r="AB2144" t="inlineStr">
        <is>
          <t>*</t>
        </is>
      </c>
      <c r="AD2144" t="inlineStr">
        <is>
          <t>Assembly Pull</t>
        </is>
      </c>
      <c r="AE2144" t="inlineStr">
        <is>
          <t>MFRJ KITS</t>
        </is>
      </c>
      <c r="AI2144" t="n">
        <v>1</v>
      </c>
      <c r="AK2144" t="n">
        <v>1</v>
      </c>
      <c r="AL2144" t="n">
        <v>60</v>
      </c>
      <c r="AN2144" t="n">
        <v>0</v>
      </c>
      <c r="AO2144" t="n">
        <v>62</v>
      </c>
      <c r="AU2144" t="inlineStr">
        <is>
          <t>None</t>
        </is>
      </c>
      <c r="AV2144" t="inlineStr">
        <is>
          <t>*</t>
        </is>
      </c>
    </row>
    <row r="2145" ht="14.25" customHeight="1" s="152">
      <c r="A2145" t="inlineStr">
        <is>
          <t>SCR</t>
        </is>
      </c>
      <c r="B2145" t="n">
        <v>3</v>
      </c>
      <c r="C2145" t="inlineStr">
        <is>
          <t>A073R654-00</t>
        </is>
      </c>
      <c r="D2145" t="inlineStr">
        <is>
          <t>A073R654</t>
        </is>
      </c>
      <c r="E2145" t="inlineStr">
        <is>
          <t xml:space="preserve">                A052K005</t>
        </is>
      </c>
      <c r="F2145" t="inlineStr">
        <is>
          <t>A052K005</t>
        </is>
      </c>
      <c r="G2145" t="inlineStr">
        <is>
          <t>EPA17-VERTICAL PLATE, FLANGED</t>
        </is>
      </c>
      <c r="H2145" t="n">
        <v>1</v>
      </c>
      <c r="I2145" t="inlineStr">
        <is>
          <t>RAW MATERIAL</t>
        </is>
      </c>
      <c r="J2145" t="inlineStr">
        <is>
          <t>Active</t>
        </is>
      </c>
      <c r="L2145" t="n">
        <v>70</v>
      </c>
      <c r="M2145" t="n">
        <v>1</v>
      </c>
      <c r="Q2145" t="inlineStr">
        <is>
          <t>EA</t>
        </is>
      </c>
      <c r="R2145" t="inlineStr">
        <is>
          <t>Item</t>
        </is>
      </c>
      <c r="S2145" t="n">
        <v>1</v>
      </c>
      <c r="T2145" t="n">
        <v>100</v>
      </c>
      <c r="U2145" t="n">
        <v>1</v>
      </c>
      <c r="V2145" t="n">
        <v>1</v>
      </c>
      <c r="W2145" t="inlineStr">
        <is>
          <t>Date</t>
        </is>
      </c>
      <c r="Z2145" s="153" t="n">
        <v>45126.72239583333</v>
      </c>
      <c r="AB2145" t="inlineStr">
        <is>
          <t>*</t>
        </is>
      </c>
      <c r="AD2145" t="inlineStr">
        <is>
          <t>Assembly Pull</t>
        </is>
      </c>
      <c r="AE2145" t="inlineStr">
        <is>
          <t>MFRJ KITS</t>
        </is>
      </c>
      <c r="AI2145" t="n">
        <v>1</v>
      </c>
      <c r="AK2145" t="n">
        <v>1</v>
      </c>
      <c r="AL2145" t="n">
        <v>20</v>
      </c>
      <c r="AN2145" t="n">
        <v>0</v>
      </c>
      <c r="AO2145" t="n">
        <v>22</v>
      </c>
      <c r="AU2145" t="inlineStr">
        <is>
          <t>None</t>
        </is>
      </c>
      <c r="AV2145" t="inlineStr">
        <is>
          <t>*</t>
        </is>
      </c>
    </row>
    <row r="2146" ht="14.25" customHeight="1" s="152">
      <c r="A2146" t="inlineStr">
        <is>
          <t>SCR</t>
        </is>
      </c>
      <c r="B2146" t="n">
        <v>2</v>
      </c>
      <c r="C2146" t="inlineStr">
        <is>
          <t>A073R654-00</t>
        </is>
      </c>
      <c r="D2146" t="inlineStr">
        <is>
          <t>A073R654</t>
        </is>
      </c>
      <c r="E2146" t="inlineStr">
        <is>
          <t xml:space="preserve">            A072J818</t>
        </is>
      </c>
      <c r="F2146" t="inlineStr">
        <is>
          <t>A072J818</t>
        </is>
      </c>
      <c r="G2146" t="inlineStr">
        <is>
          <t>INSULATION</t>
        </is>
      </c>
      <c r="H2146" t="n">
        <v>1</v>
      </c>
      <c r="I2146" t="inlineStr">
        <is>
          <t>RAW MATERIAL</t>
        </is>
      </c>
      <c r="J2146" t="inlineStr">
        <is>
          <t>Active</t>
        </is>
      </c>
      <c r="L2146" t="n">
        <v>30</v>
      </c>
      <c r="M2146" t="n">
        <v>1</v>
      </c>
      <c r="Q2146" t="inlineStr">
        <is>
          <t>EA</t>
        </is>
      </c>
      <c r="R2146" t="inlineStr">
        <is>
          <t>Item</t>
        </is>
      </c>
      <c r="S2146" t="n">
        <v>2</v>
      </c>
      <c r="T2146" t="n">
        <v>100</v>
      </c>
      <c r="U2146" t="n">
        <v>1</v>
      </c>
      <c r="V2146" t="n">
        <v>2</v>
      </c>
      <c r="W2146" t="inlineStr">
        <is>
          <t>Date</t>
        </is>
      </c>
      <c r="Z2146" s="153" t="n">
        <v>45093.80077546297</v>
      </c>
      <c r="AB2146" t="inlineStr">
        <is>
          <t>*</t>
        </is>
      </c>
      <c r="AD2146" t="inlineStr">
        <is>
          <t>Assembly Pull</t>
        </is>
      </c>
      <c r="AE2146" t="inlineStr">
        <is>
          <t>M1200</t>
        </is>
      </c>
      <c r="AI2146" t="n">
        <v>2</v>
      </c>
      <c r="AK2146" t="n">
        <v>1</v>
      </c>
      <c r="AL2146" t="n">
        <v>10</v>
      </c>
      <c r="AN2146" t="n">
        <v>0</v>
      </c>
      <c r="AO2146" t="n">
        <v>12</v>
      </c>
      <c r="AU2146" t="inlineStr">
        <is>
          <t>None</t>
        </is>
      </c>
      <c r="AV2146" t="inlineStr">
        <is>
          <t>*</t>
        </is>
      </c>
    </row>
    <row r="2147" ht="14.25" customHeight="1" s="152">
      <c r="A2147" t="inlineStr">
        <is>
          <t>SCR</t>
        </is>
      </c>
      <c r="B2147" t="n">
        <v>2</v>
      </c>
      <c r="C2147" t="inlineStr">
        <is>
          <t>A073R654-00</t>
        </is>
      </c>
      <c r="D2147" t="inlineStr">
        <is>
          <t>A073R654</t>
        </is>
      </c>
      <c r="E2147" t="inlineStr">
        <is>
          <t xml:space="preserve">            A066P392</t>
        </is>
      </c>
      <c r="F2147" t="inlineStr">
        <is>
          <t>A066P392</t>
        </is>
      </c>
      <c r="G2147" t="inlineStr">
        <is>
          <t>SHIELD,HEAT</t>
        </is>
      </c>
      <c r="H2147" t="n">
        <v>1</v>
      </c>
      <c r="I2147" t="inlineStr">
        <is>
          <t>RAW MATERIAL</t>
        </is>
      </c>
      <c r="J2147" t="inlineStr">
        <is>
          <t>Active</t>
        </is>
      </c>
      <c r="L2147" t="n">
        <v>40</v>
      </c>
      <c r="M2147" t="n">
        <v>1</v>
      </c>
      <c r="Q2147" t="inlineStr">
        <is>
          <t>EA</t>
        </is>
      </c>
      <c r="R2147" t="inlineStr">
        <is>
          <t>Item</t>
        </is>
      </c>
      <c r="S2147" t="n">
        <v>1</v>
      </c>
      <c r="T2147" t="n">
        <v>100</v>
      </c>
      <c r="U2147" t="n">
        <v>1</v>
      </c>
      <c r="V2147" t="n">
        <v>1</v>
      </c>
      <c r="W2147" t="inlineStr">
        <is>
          <t>Date</t>
        </is>
      </c>
      <c r="Z2147" s="153" t="n">
        <v>45093.80077546297</v>
      </c>
      <c r="AB2147" t="inlineStr">
        <is>
          <t>*</t>
        </is>
      </c>
      <c r="AD2147" t="inlineStr">
        <is>
          <t>Assembly Pull</t>
        </is>
      </c>
      <c r="AE2147" t="inlineStr">
        <is>
          <t>MFRJ KITS</t>
        </is>
      </c>
      <c r="AI2147" t="n">
        <v>1</v>
      </c>
      <c r="AK2147" t="n">
        <v>1</v>
      </c>
      <c r="AL2147" t="n">
        <v>16</v>
      </c>
      <c r="AN2147" t="n">
        <v>0</v>
      </c>
      <c r="AO2147" t="n">
        <v>18</v>
      </c>
      <c r="AU2147" t="inlineStr">
        <is>
          <t>None</t>
        </is>
      </c>
      <c r="AV2147" t="inlineStr">
        <is>
          <t>*</t>
        </is>
      </c>
    </row>
    <row r="2148" ht="14.25" customHeight="1" s="152">
      <c r="A2148" t="inlineStr">
        <is>
          <t>SCR</t>
        </is>
      </c>
      <c r="B2148" t="n">
        <v>2</v>
      </c>
      <c r="C2148" t="inlineStr">
        <is>
          <t>A073R654-00</t>
        </is>
      </c>
      <c r="D2148" t="inlineStr">
        <is>
          <t>A073R654</t>
        </is>
      </c>
      <c r="E2148" t="inlineStr">
        <is>
          <t xml:space="preserve">            A066J128</t>
        </is>
      </c>
      <c r="F2148" t="inlineStr">
        <is>
          <t>A066J128</t>
        </is>
      </c>
      <c r="G2148" t="inlineStr">
        <is>
          <t>SHIELD,HEAT</t>
        </is>
      </c>
      <c r="H2148" t="n">
        <v>1</v>
      </c>
      <c r="I2148" t="inlineStr">
        <is>
          <t>RAW MATERIAL</t>
        </is>
      </c>
      <c r="J2148" t="inlineStr">
        <is>
          <t>Active</t>
        </is>
      </c>
      <c r="L2148" t="n">
        <v>50</v>
      </c>
      <c r="M2148" t="n">
        <v>1</v>
      </c>
      <c r="Q2148" t="inlineStr">
        <is>
          <t>EA</t>
        </is>
      </c>
      <c r="R2148" t="inlineStr">
        <is>
          <t>Item</t>
        </is>
      </c>
      <c r="S2148" t="n">
        <v>1</v>
      </c>
      <c r="T2148" t="n">
        <v>100</v>
      </c>
      <c r="U2148" t="n">
        <v>1</v>
      </c>
      <c r="V2148" t="n">
        <v>1</v>
      </c>
      <c r="W2148" t="inlineStr">
        <is>
          <t>Date</t>
        </is>
      </c>
      <c r="Z2148" s="153" t="n">
        <v>45093.80077546297</v>
      </c>
      <c r="AB2148" t="inlineStr">
        <is>
          <t>*</t>
        </is>
      </c>
      <c r="AD2148" t="inlineStr">
        <is>
          <t>Assembly Pull</t>
        </is>
      </c>
      <c r="AE2148" t="inlineStr">
        <is>
          <t>MFRJ KITS</t>
        </is>
      </c>
      <c r="AI2148" t="n">
        <v>1</v>
      </c>
      <c r="AK2148" t="n">
        <v>1</v>
      </c>
      <c r="AL2148" t="n">
        <v>16</v>
      </c>
      <c r="AN2148" t="n">
        <v>0</v>
      </c>
      <c r="AO2148" t="n">
        <v>18</v>
      </c>
      <c r="AU2148" t="inlineStr">
        <is>
          <t>None</t>
        </is>
      </c>
      <c r="AV2148" t="inlineStr">
        <is>
          <t>*</t>
        </is>
      </c>
    </row>
    <row r="2149" ht="14.25" customHeight="1" s="152">
      <c r="A2149" t="inlineStr">
        <is>
          <t>SCR</t>
        </is>
      </c>
      <c r="B2149" t="n">
        <v>2</v>
      </c>
      <c r="C2149" t="inlineStr">
        <is>
          <t>A073R654-00</t>
        </is>
      </c>
      <c r="D2149" t="inlineStr">
        <is>
          <t>A073R654</t>
        </is>
      </c>
      <c r="E2149" t="inlineStr">
        <is>
          <t xml:space="preserve">            A030J203</t>
        </is>
      </c>
      <c r="F2149" t="inlineStr">
        <is>
          <t>A030J203</t>
        </is>
      </c>
      <c r="G2149" t="inlineStr">
        <is>
          <t>LIFT HOOK- BRACKET SUPPORT</t>
        </is>
      </c>
      <c r="H2149" t="n">
        <v>1</v>
      </c>
      <c r="I2149" t="inlineStr">
        <is>
          <t>RAW MATERIAL</t>
        </is>
      </c>
      <c r="J2149" t="inlineStr">
        <is>
          <t>Active</t>
        </is>
      </c>
      <c r="L2149" t="n">
        <v>60</v>
      </c>
      <c r="M2149" t="n">
        <v>1</v>
      </c>
      <c r="Q2149" t="inlineStr">
        <is>
          <t>EA</t>
        </is>
      </c>
      <c r="R2149" t="inlineStr">
        <is>
          <t>Item</t>
        </is>
      </c>
      <c r="S2149" t="n">
        <v>2</v>
      </c>
      <c r="T2149" t="n">
        <v>100</v>
      </c>
      <c r="U2149" t="n">
        <v>1</v>
      </c>
      <c r="V2149" t="n">
        <v>2</v>
      </c>
      <c r="W2149" t="inlineStr">
        <is>
          <t>Date</t>
        </is>
      </c>
      <c r="Z2149" s="153" t="n">
        <v>45093.80077546297</v>
      </c>
      <c r="AB2149" t="inlineStr">
        <is>
          <t>*</t>
        </is>
      </c>
      <c r="AD2149" t="inlineStr">
        <is>
          <t>Assembly Pull</t>
        </is>
      </c>
      <c r="AE2149" t="inlineStr">
        <is>
          <t>M1200</t>
        </is>
      </c>
      <c r="AI2149" t="n">
        <v>2</v>
      </c>
      <c r="AK2149" t="n">
        <v>1</v>
      </c>
      <c r="AL2149" t="n">
        <v>10</v>
      </c>
      <c r="AN2149" t="n">
        <v>0</v>
      </c>
      <c r="AO2149" t="n">
        <v>12</v>
      </c>
      <c r="AU2149" t="inlineStr">
        <is>
          <t>None</t>
        </is>
      </c>
      <c r="AV2149" t="inlineStr">
        <is>
          <t>*</t>
        </is>
      </c>
    </row>
    <row r="2150" ht="14.25" customHeight="1" s="152">
      <c r="A2150" t="inlineStr">
        <is>
          <t>SCR</t>
        </is>
      </c>
      <c r="B2150" t="n">
        <v>1</v>
      </c>
      <c r="C2150" t="inlineStr">
        <is>
          <t>A073R828-00</t>
        </is>
      </c>
      <c r="D2150" t="inlineStr">
        <is>
          <t>A073R828</t>
        </is>
      </c>
      <c r="E2150" t="inlineStr">
        <is>
          <t xml:space="preserve">    -  A073R828P</t>
        </is>
      </c>
      <c r="F2150" t="inlineStr">
        <is>
          <t>A073R828</t>
        </is>
      </c>
      <c r="G2150" t="inlineStr">
        <is>
          <t>EPA24-X12-DPF CATALYST MODULE</t>
        </is>
      </c>
      <c r="H2150" t="n">
        <v>1</v>
      </c>
      <c r="I2150" t="inlineStr">
        <is>
          <t>PHANTOM</t>
        </is>
      </c>
      <c r="J2150" t="inlineStr">
        <is>
          <t>PHANTOM</t>
        </is>
      </c>
      <c r="L2150" t="n">
        <v>10</v>
      </c>
      <c r="M2150" t="n">
        <v>1</v>
      </c>
      <c r="Q2150" t="inlineStr">
        <is>
          <t>EA</t>
        </is>
      </c>
      <c r="R2150" t="inlineStr">
        <is>
          <t>Item</t>
        </is>
      </c>
      <c r="S2150" t="n">
        <v>1</v>
      </c>
      <c r="T2150" t="n">
        <v>100</v>
      </c>
      <c r="U2150" t="n">
        <v>1</v>
      </c>
      <c r="V2150" t="n">
        <v>1</v>
      </c>
      <c r="W2150" t="inlineStr">
        <is>
          <t>Date</t>
        </is>
      </c>
      <c r="Z2150" s="153" t="n">
        <v>45092.85049768518</v>
      </c>
      <c r="AB2150" t="inlineStr">
        <is>
          <t>*</t>
        </is>
      </c>
      <c r="AD2150" t="inlineStr">
        <is>
          <t>Phantom</t>
        </is>
      </c>
      <c r="AI2150" t="n">
        <v>1</v>
      </c>
      <c r="AK2150" t="n">
        <v>1</v>
      </c>
      <c r="AL2150" t="n">
        <v>0</v>
      </c>
      <c r="AN2150" t="n">
        <v>3</v>
      </c>
      <c r="AO2150" t="n">
        <v>82</v>
      </c>
      <c r="AU2150" t="inlineStr">
        <is>
          <t>None</t>
        </is>
      </c>
    </row>
    <row r="2151" ht="14.25" customHeight="1" s="152">
      <c r="A2151" t="inlineStr">
        <is>
          <t>SCR</t>
        </is>
      </c>
      <c r="B2151" t="n">
        <v>2</v>
      </c>
      <c r="C2151" t="inlineStr">
        <is>
          <t>A073R828-00</t>
        </is>
      </c>
      <c r="D2151" t="inlineStr">
        <is>
          <t>A073R828</t>
        </is>
      </c>
      <c r="E2151" t="inlineStr">
        <is>
          <t xml:space="preserve">        -  A052E534</t>
        </is>
      </c>
      <c r="F2151" t="inlineStr">
        <is>
          <t>A052E534</t>
        </is>
      </c>
      <c r="G2151" t="inlineStr">
        <is>
          <t>EPA17-SCR BODY</t>
        </is>
      </c>
      <c r="H2151" t="n">
        <v>1</v>
      </c>
      <c r="I2151" t="inlineStr">
        <is>
          <t>SUB ASSEMBLY</t>
        </is>
      </c>
      <c r="J2151" t="inlineStr">
        <is>
          <t>Active</t>
        </is>
      </c>
      <c r="L2151" t="n">
        <v>10</v>
      </c>
      <c r="M2151" t="n">
        <v>1</v>
      </c>
      <c r="Q2151" t="inlineStr">
        <is>
          <t>EA</t>
        </is>
      </c>
      <c r="R2151" t="inlineStr">
        <is>
          <t>Item</t>
        </is>
      </c>
      <c r="S2151" t="n">
        <v>1</v>
      </c>
      <c r="T2151" t="n">
        <v>100</v>
      </c>
      <c r="U2151" t="n">
        <v>1</v>
      </c>
      <c r="V2151" t="n">
        <v>1</v>
      </c>
      <c r="W2151" t="inlineStr">
        <is>
          <t>Date</t>
        </is>
      </c>
      <c r="Z2151" s="153" t="n">
        <v>45092.85049768518</v>
      </c>
      <c r="AB2151" t="inlineStr">
        <is>
          <t>*</t>
        </is>
      </c>
      <c r="AD2151" t="inlineStr">
        <is>
          <t>Assembly Pull</t>
        </is>
      </c>
      <c r="AE2151" t="inlineStr">
        <is>
          <t>C500</t>
        </is>
      </c>
      <c r="AI2151" t="n">
        <v>1</v>
      </c>
      <c r="AK2151" t="n">
        <v>1</v>
      </c>
      <c r="AL2151" t="n">
        <v>3</v>
      </c>
      <c r="AN2151" t="n">
        <v>3</v>
      </c>
      <c r="AO2151" t="n">
        <v>8</v>
      </c>
      <c r="AU2151" t="inlineStr">
        <is>
          <t>None</t>
        </is>
      </c>
      <c r="AV2151" t="inlineStr">
        <is>
          <t>*</t>
        </is>
      </c>
    </row>
    <row r="2152" ht="14.25" customHeight="1" s="152">
      <c r="A2152" t="inlineStr">
        <is>
          <t>SCR</t>
        </is>
      </c>
      <c r="B2152" t="n">
        <v>3</v>
      </c>
      <c r="C2152" t="inlineStr">
        <is>
          <t>A073R828-00</t>
        </is>
      </c>
      <c r="D2152" t="inlineStr">
        <is>
          <t>A073R828</t>
        </is>
      </c>
      <c r="E2152" t="inlineStr">
        <is>
          <t xml:space="preserve">            -  A052E534F</t>
        </is>
      </c>
      <c r="F2152" t="inlineStr">
        <is>
          <t>A052E534</t>
        </is>
      </c>
      <c r="G2152" t="inlineStr">
        <is>
          <t>EPA17-SCR BODY</t>
        </is>
      </c>
      <c r="H2152" t="n">
        <v>1</v>
      </c>
      <c r="I2152" t="inlineStr">
        <is>
          <t>RAW MATERIAL</t>
        </is>
      </c>
      <c r="J2152" t="inlineStr">
        <is>
          <t>Active</t>
        </is>
      </c>
      <c r="L2152" t="n">
        <v>10</v>
      </c>
      <c r="M2152" t="n">
        <v>1</v>
      </c>
      <c r="Q2152" t="inlineStr">
        <is>
          <t>EA</t>
        </is>
      </c>
      <c r="R2152" t="inlineStr">
        <is>
          <t>Item</t>
        </is>
      </c>
      <c r="S2152" t="n">
        <v>1</v>
      </c>
      <c r="T2152" t="n">
        <v>100</v>
      </c>
      <c r="U2152" t="n">
        <v>1</v>
      </c>
      <c r="V2152" t="n">
        <v>1</v>
      </c>
      <c r="W2152" t="inlineStr">
        <is>
          <t>Date</t>
        </is>
      </c>
      <c r="Z2152" s="153" t="n">
        <v>45092.85049768518</v>
      </c>
      <c r="AB2152" t="inlineStr">
        <is>
          <t>*</t>
        </is>
      </c>
      <c r="AD2152" t="inlineStr">
        <is>
          <t>Assembly Pull</t>
        </is>
      </c>
      <c r="AE2152" t="inlineStr">
        <is>
          <t>LSLASER</t>
        </is>
      </c>
      <c r="AI2152" t="n">
        <v>1</v>
      </c>
      <c r="AK2152" t="n">
        <v>1</v>
      </c>
      <c r="AL2152" t="n">
        <v>5</v>
      </c>
      <c r="AN2152" t="n">
        <v>0</v>
      </c>
      <c r="AO2152" t="n">
        <v>5</v>
      </c>
      <c r="AU2152" t="inlineStr">
        <is>
          <t>None</t>
        </is>
      </c>
      <c r="AV2152" t="inlineStr">
        <is>
          <t>*</t>
        </is>
      </c>
    </row>
    <row r="2153" ht="14.25" customHeight="1" s="152">
      <c r="A2153" t="inlineStr">
        <is>
          <t>SCR</t>
        </is>
      </c>
      <c r="B2153" t="n">
        <v>4</v>
      </c>
      <c r="C2153" t="inlineStr">
        <is>
          <t>A073R828-00</t>
        </is>
      </c>
      <c r="D2153" t="inlineStr">
        <is>
          <t>A073R828</t>
        </is>
      </c>
      <c r="E2153" t="inlineStr">
        <is>
          <t xml:space="preserve">                    Q15778</t>
        </is>
      </c>
      <c r="F2153" t="inlineStr">
        <is>
          <t>Q15778</t>
        </is>
      </c>
      <c r="G2153" t="inlineStr">
        <is>
          <t>.071 MIN X 48" X 120" WIDE 439 STN STL.           CERTS TO ASTM-A176 REQUIRED WITH THE SHIPMENT.</t>
        </is>
      </c>
      <c r="H2153" t="n">
        <v>1</v>
      </c>
      <c r="I2153" t="inlineStr">
        <is>
          <t>RAW MATERIAL</t>
        </is>
      </c>
      <c r="J2153" t="inlineStr">
        <is>
          <t>Active</t>
        </is>
      </c>
      <c r="L2153" t="n">
        <v>10</v>
      </c>
      <c r="M2153" t="n">
        <v>1</v>
      </c>
      <c r="Q2153" t="inlineStr">
        <is>
          <t>SH</t>
        </is>
      </c>
      <c r="R2153" t="inlineStr">
        <is>
          <t>Item</t>
        </is>
      </c>
      <c r="S2153" t="n">
        <v>0.125</v>
      </c>
      <c r="T2153" t="n">
        <v>100</v>
      </c>
      <c r="U2153" t="n">
        <v>1</v>
      </c>
      <c r="V2153" t="n">
        <v>0.125</v>
      </c>
      <c r="W2153" t="inlineStr">
        <is>
          <t>Date</t>
        </is>
      </c>
      <c r="Z2153" s="153" t="n">
        <v>45092.85049768518</v>
      </c>
      <c r="AB2153" t="inlineStr">
        <is>
          <t>*</t>
        </is>
      </c>
      <c r="AC2153" t="inlineStr">
        <is>
          <t>MPT833349</t>
        </is>
      </c>
      <c r="AD2153" t="inlineStr">
        <is>
          <t>Assembly Pull</t>
        </is>
      </c>
      <c r="AE2153" t="inlineStr">
        <is>
          <t>LSLASER</t>
        </is>
      </c>
      <c r="AI2153" t="n">
        <v>0.125</v>
      </c>
      <c r="AK2153" t="n">
        <v>1</v>
      </c>
      <c r="AL2153" t="n">
        <v>12</v>
      </c>
      <c r="AN2153" t="n">
        <v>0</v>
      </c>
      <c r="AO2153" t="n">
        <v>12</v>
      </c>
      <c r="AU2153" t="inlineStr">
        <is>
          <t>None</t>
        </is>
      </c>
      <c r="AV2153" t="inlineStr">
        <is>
          <t>*</t>
        </is>
      </c>
    </row>
    <row r="2154" ht="14.25" customHeight="1" s="152">
      <c r="A2154" t="inlineStr">
        <is>
          <t>SCR</t>
        </is>
      </c>
      <c r="B2154" t="n">
        <v>2</v>
      </c>
      <c r="C2154" t="inlineStr">
        <is>
          <t>A073R828-00</t>
        </is>
      </c>
      <c r="D2154" t="inlineStr">
        <is>
          <t>A073R828</t>
        </is>
      </c>
      <c r="E2154" t="inlineStr">
        <is>
          <t xml:space="preserve">            A067B296</t>
        </is>
      </c>
      <c r="F2154" t="inlineStr">
        <is>
          <t>A067B296</t>
        </is>
      </c>
      <c r="G2154" t="inlineStr">
        <is>
          <t>CATALYST,SELECTIVE CATALYTIC REDUCTION</t>
        </is>
      </c>
      <c r="H2154" t="n">
        <v>1</v>
      </c>
      <c r="I2154" t="inlineStr">
        <is>
          <t>RAW MATERIAL</t>
        </is>
      </c>
      <c r="J2154" t="inlineStr">
        <is>
          <t>Active</t>
        </is>
      </c>
      <c r="L2154" t="n">
        <v>20</v>
      </c>
      <c r="M2154" t="n">
        <v>1</v>
      </c>
      <c r="Q2154" t="inlineStr">
        <is>
          <t>EA</t>
        </is>
      </c>
      <c r="R2154" t="inlineStr">
        <is>
          <t>Item</t>
        </is>
      </c>
      <c r="S2154" t="n">
        <v>1</v>
      </c>
      <c r="T2154" t="n">
        <v>100</v>
      </c>
      <c r="U2154" t="n">
        <v>1</v>
      </c>
      <c r="V2154" t="n">
        <v>1</v>
      </c>
      <c r="W2154" t="inlineStr">
        <is>
          <t>Date</t>
        </is>
      </c>
      <c r="Z2154" s="153" t="n">
        <v>45092.85049768518</v>
      </c>
      <c r="AB2154" t="inlineStr">
        <is>
          <t>*</t>
        </is>
      </c>
      <c r="AD2154" t="inlineStr">
        <is>
          <t>Assembly Pull</t>
        </is>
      </c>
      <c r="AE2154" t="inlineStr">
        <is>
          <t>C500</t>
        </is>
      </c>
      <c r="AI2154" t="n">
        <v>1</v>
      </c>
      <c r="AK2154" t="n">
        <v>1</v>
      </c>
      <c r="AL2154" t="n">
        <v>10</v>
      </c>
      <c r="AN2154" t="n">
        <v>0</v>
      </c>
      <c r="AO2154" t="n">
        <v>12</v>
      </c>
      <c r="AU2154" t="inlineStr">
        <is>
          <t>None</t>
        </is>
      </c>
      <c r="AV2154" t="inlineStr">
        <is>
          <t>*</t>
        </is>
      </c>
    </row>
    <row r="2155" ht="14.25" customHeight="1" s="152">
      <c r="A2155" t="inlineStr">
        <is>
          <t>SCR</t>
        </is>
      </c>
      <c r="B2155" t="n">
        <v>2</v>
      </c>
      <c r="C2155" t="inlineStr">
        <is>
          <t>A073R828-00</t>
        </is>
      </c>
      <c r="D2155" t="inlineStr">
        <is>
          <t>A073R828</t>
        </is>
      </c>
      <c r="E2155" t="inlineStr">
        <is>
          <t xml:space="preserve">        -  A049F992</t>
        </is>
      </c>
      <c r="F2155" t="inlineStr">
        <is>
          <t>A049F992</t>
        </is>
      </c>
      <c r="G2155" t="inlineStr">
        <is>
          <t>EPA17-AMMONIA SLIP CATALYST</t>
        </is>
      </c>
      <c r="H2155" t="n">
        <v>1</v>
      </c>
      <c r="I2155" t="inlineStr">
        <is>
          <t>PHANTOM</t>
        </is>
      </c>
      <c r="J2155" t="inlineStr">
        <is>
          <t>PHANTOM</t>
        </is>
      </c>
      <c r="L2155" t="n">
        <v>31</v>
      </c>
      <c r="M2155" t="n">
        <v>1</v>
      </c>
      <c r="Q2155" t="inlineStr">
        <is>
          <t>EA</t>
        </is>
      </c>
      <c r="R2155" t="inlineStr">
        <is>
          <t>Item</t>
        </is>
      </c>
      <c r="S2155" t="n">
        <v>1</v>
      </c>
      <c r="T2155" t="n">
        <v>100</v>
      </c>
      <c r="U2155" t="n">
        <v>1</v>
      </c>
      <c r="V2155" t="n">
        <v>1</v>
      </c>
      <c r="W2155" t="inlineStr">
        <is>
          <t>Date</t>
        </is>
      </c>
      <c r="Z2155" s="153" t="n">
        <v>45190.6434375</v>
      </c>
      <c r="AB2155" t="inlineStr">
        <is>
          <t>*</t>
        </is>
      </c>
      <c r="AD2155" t="inlineStr">
        <is>
          <t>Phantom</t>
        </is>
      </c>
      <c r="AI2155" t="n">
        <v>1</v>
      </c>
      <c r="AK2155" t="n">
        <v>1</v>
      </c>
      <c r="AL2155" t="n">
        <v>0</v>
      </c>
      <c r="AN2155" t="n">
        <v>0</v>
      </c>
      <c r="AO2155" t="n">
        <v>82</v>
      </c>
      <c r="AU2155" t="inlineStr">
        <is>
          <t>None</t>
        </is>
      </c>
    </row>
    <row r="2156" ht="14.25" customHeight="1" s="152">
      <c r="A2156" t="inlineStr">
        <is>
          <t>SCR</t>
        </is>
      </c>
      <c r="B2156" t="n">
        <v>3</v>
      </c>
      <c r="C2156" t="inlineStr">
        <is>
          <t>A073R828-00</t>
        </is>
      </c>
      <c r="D2156" t="inlineStr">
        <is>
          <t>A073R828</t>
        </is>
      </c>
      <c r="E2156" t="inlineStr">
        <is>
          <t xml:space="preserve">                A049F992A</t>
        </is>
      </c>
      <c r="F2156" t="inlineStr">
        <is>
          <t>A049F992</t>
        </is>
      </c>
      <c r="G2156" t="inlineStr">
        <is>
          <t>EPA17-AMMONIA SLIP CATALYST</t>
        </is>
      </c>
      <c r="H2156" t="n">
        <v>1</v>
      </c>
      <c r="I2156" t="inlineStr">
        <is>
          <t>RAW MATERIAL</t>
        </is>
      </c>
      <c r="J2156" t="inlineStr">
        <is>
          <t>Active</t>
        </is>
      </c>
      <c r="L2156" t="n">
        <v>10</v>
      </c>
      <c r="M2156" t="n">
        <v>1</v>
      </c>
      <c r="Q2156" t="inlineStr">
        <is>
          <t>EA</t>
        </is>
      </c>
      <c r="R2156" t="inlineStr">
        <is>
          <t>Item</t>
        </is>
      </c>
      <c r="S2156" t="n">
        <v>1</v>
      </c>
      <c r="T2156" t="n">
        <v>100</v>
      </c>
      <c r="U2156" t="n">
        <v>1</v>
      </c>
      <c r="V2156" t="n">
        <v>1</v>
      </c>
      <c r="W2156" t="inlineStr">
        <is>
          <t>Date</t>
        </is>
      </c>
      <c r="Z2156" s="153" t="n">
        <v>45190.6434375</v>
      </c>
      <c r="AB2156" t="inlineStr">
        <is>
          <t>*</t>
        </is>
      </c>
      <c r="AD2156" t="inlineStr">
        <is>
          <t>Assembly Pull</t>
        </is>
      </c>
      <c r="AE2156" t="inlineStr">
        <is>
          <t>C500</t>
        </is>
      </c>
      <c r="AI2156" t="n">
        <v>1</v>
      </c>
      <c r="AK2156" t="n">
        <v>1</v>
      </c>
      <c r="AL2156" t="n">
        <v>10</v>
      </c>
      <c r="AN2156" t="n">
        <v>0</v>
      </c>
      <c r="AO2156" t="n">
        <v>12</v>
      </c>
      <c r="AU2156" t="inlineStr">
        <is>
          <t>None</t>
        </is>
      </c>
      <c r="AV2156" t="inlineStr">
        <is>
          <t>*</t>
        </is>
      </c>
    </row>
    <row r="2157" ht="14.25" customHeight="1" s="152">
      <c r="A2157" t="inlineStr">
        <is>
          <t>SCR</t>
        </is>
      </c>
      <c r="B2157" t="n">
        <v>3</v>
      </c>
      <c r="C2157" t="inlineStr">
        <is>
          <t>A073R828-00</t>
        </is>
      </c>
      <c r="D2157" t="inlineStr">
        <is>
          <t>A073R828</t>
        </is>
      </c>
      <c r="E2157" t="inlineStr">
        <is>
          <t xml:space="preserve">                Q196100</t>
        </is>
      </c>
      <c r="F2157" t="inlineStr">
        <is>
          <t>Q196100</t>
        </is>
      </c>
      <c r="G2157" t="inlineStr">
        <is>
          <t>PRECIOUS METAL PLATINUM PER PRINT</t>
        </is>
      </c>
      <c r="H2157" t="n">
        <v>1</v>
      </c>
      <c r="I2157" t="inlineStr">
        <is>
          <t>RAW MATERIAL</t>
        </is>
      </c>
      <c r="J2157" t="inlineStr">
        <is>
          <t>Active</t>
        </is>
      </c>
      <c r="L2157" t="n">
        <v>20</v>
      </c>
      <c r="M2157" t="n">
        <v>1</v>
      </c>
      <c r="Q2157" t="inlineStr">
        <is>
          <t>TZ</t>
        </is>
      </c>
      <c r="R2157" t="inlineStr">
        <is>
          <t>Item</t>
        </is>
      </c>
      <c r="S2157" t="n">
        <v>0.007557</v>
      </c>
      <c r="T2157" t="n">
        <v>100</v>
      </c>
      <c r="U2157" t="n">
        <v>1</v>
      </c>
      <c r="V2157" t="n">
        <v>0.007557</v>
      </c>
      <c r="W2157" t="inlineStr">
        <is>
          <t>Date</t>
        </is>
      </c>
      <c r="Z2157" s="153" t="n">
        <v>45190.6434375</v>
      </c>
      <c r="AB2157" t="inlineStr">
        <is>
          <t>*</t>
        </is>
      </c>
      <c r="AC2157" t="inlineStr">
        <is>
          <t>MPTBR898</t>
        </is>
      </c>
      <c r="AD2157" t="inlineStr">
        <is>
          <t>Assembly Pull</t>
        </is>
      </c>
      <c r="AE2157" t="inlineStr">
        <is>
          <t>PGM</t>
        </is>
      </c>
      <c r="AI2157" t="n">
        <v>0.007557</v>
      </c>
      <c r="AK2157" t="n">
        <v>1</v>
      </c>
      <c r="AL2157" t="n">
        <v>80</v>
      </c>
      <c r="AN2157" t="n">
        <v>0</v>
      </c>
      <c r="AO2157" t="n">
        <v>82</v>
      </c>
      <c r="AU2157" t="inlineStr">
        <is>
          <t>None</t>
        </is>
      </c>
      <c r="AV2157" t="inlineStr">
        <is>
          <t>*</t>
        </is>
      </c>
    </row>
    <row r="2158" ht="14.25" customHeight="1" s="152">
      <c r="A2158" t="inlineStr">
        <is>
          <t>SCR</t>
        </is>
      </c>
      <c r="B2158" t="n">
        <v>2</v>
      </c>
      <c r="C2158" t="inlineStr">
        <is>
          <t>A073R828-00</t>
        </is>
      </c>
      <c r="D2158" t="inlineStr">
        <is>
          <t>A073R828</t>
        </is>
      </c>
      <c r="E2158" t="inlineStr">
        <is>
          <t xml:space="preserve">            A072Z743</t>
        </is>
      </c>
      <c r="F2158" t="inlineStr">
        <is>
          <t>A072Z743</t>
        </is>
      </c>
      <c r="G2158" t="inlineStr">
        <is>
          <t>Mat,Substrate Mounting</t>
        </is>
      </c>
      <c r="H2158" t="n">
        <v>1</v>
      </c>
      <c r="I2158" t="inlineStr">
        <is>
          <t>RAW MATERIAL</t>
        </is>
      </c>
      <c r="J2158" t="inlineStr">
        <is>
          <t>Active</t>
        </is>
      </c>
      <c r="L2158" t="n">
        <v>40</v>
      </c>
      <c r="M2158" t="n">
        <v>1</v>
      </c>
      <c r="Q2158" t="inlineStr">
        <is>
          <t>EA</t>
        </is>
      </c>
      <c r="R2158" t="inlineStr">
        <is>
          <t>Item</t>
        </is>
      </c>
      <c r="S2158" t="n">
        <v>1</v>
      </c>
      <c r="T2158" t="n">
        <v>100</v>
      </c>
      <c r="U2158" t="n">
        <v>1</v>
      </c>
      <c r="V2158" t="n">
        <v>1</v>
      </c>
      <c r="W2158" t="inlineStr">
        <is>
          <t>Date</t>
        </is>
      </c>
      <c r="Z2158" s="153" t="n">
        <v>45092.85049768518</v>
      </c>
      <c r="AB2158" t="inlineStr">
        <is>
          <t>*</t>
        </is>
      </c>
      <c r="AD2158" t="inlineStr">
        <is>
          <t>Assembly Pull</t>
        </is>
      </c>
      <c r="AE2158" t="inlineStr">
        <is>
          <t>C500</t>
        </is>
      </c>
      <c r="AI2158" t="n">
        <v>1</v>
      </c>
      <c r="AK2158" t="n">
        <v>1</v>
      </c>
      <c r="AL2158" t="n">
        <v>71</v>
      </c>
      <c r="AN2158" t="n">
        <v>0</v>
      </c>
      <c r="AO2158" t="n">
        <v>71</v>
      </c>
      <c r="AU2158" t="inlineStr">
        <is>
          <t>None</t>
        </is>
      </c>
      <c r="AV2158" t="inlineStr">
        <is>
          <t>*</t>
        </is>
      </c>
    </row>
    <row r="2159" ht="14.25" customHeight="1" s="152">
      <c r="A2159" t="inlineStr">
        <is>
          <t>SCR</t>
        </is>
      </c>
      <c r="B2159" t="n">
        <v>2</v>
      </c>
      <c r="C2159" t="inlineStr">
        <is>
          <t>A073R828-00</t>
        </is>
      </c>
      <c r="D2159" t="inlineStr">
        <is>
          <t>A073R828</t>
        </is>
      </c>
      <c r="E2159" t="inlineStr">
        <is>
          <t xml:space="preserve">            A072Z744</t>
        </is>
      </c>
      <c r="F2159" t="inlineStr">
        <is>
          <t>A072Z744</t>
        </is>
      </c>
      <c r="G2159" t="inlineStr">
        <is>
          <t>MAT,SUBSTRATE MOUNTING</t>
        </is>
      </c>
      <c r="H2159" t="n">
        <v>1</v>
      </c>
      <c r="I2159" t="inlineStr">
        <is>
          <t>RAW MATERIAL</t>
        </is>
      </c>
      <c r="J2159" t="inlineStr">
        <is>
          <t>Active</t>
        </is>
      </c>
      <c r="L2159" t="n">
        <v>50</v>
      </c>
      <c r="M2159" t="n">
        <v>1</v>
      </c>
      <c r="Q2159" t="inlineStr">
        <is>
          <t>EA</t>
        </is>
      </c>
      <c r="R2159" t="inlineStr">
        <is>
          <t>Item</t>
        </is>
      </c>
      <c r="S2159" t="n">
        <v>1</v>
      </c>
      <c r="T2159" t="n">
        <v>100</v>
      </c>
      <c r="U2159" t="n">
        <v>1</v>
      </c>
      <c r="V2159" t="n">
        <v>1</v>
      </c>
      <c r="W2159" t="inlineStr">
        <is>
          <t>Date</t>
        </is>
      </c>
      <c r="Z2159" s="153" t="n">
        <v>45092.85049768518</v>
      </c>
      <c r="AB2159" t="inlineStr">
        <is>
          <t>*</t>
        </is>
      </c>
      <c r="AD2159" t="inlineStr">
        <is>
          <t>Assembly Pull</t>
        </is>
      </c>
      <c r="AE2159" t="inlineStr">
        <is>
          <t>C500</t>
        </is>
      </c>
      <c r="AI2159" t="n">
        <v>1</v>
      </c>
      <c r="AK2159" t="n">
        <v>1</v>
      </c>
      <c r="AL2159" t="n">
        <v>15</v>
      </c>
      <c r="AN2159" t="n">
        <v>0</v>
      </c>
      <c r="AO2159" t="n">
        <v>17</v>
      </c>
      <c r="AU2159" t="inlineStr">
        <is>
          <t>None</t>
        </is>
      </c>
      <c r="AV2159" t="inlineStr">
        <is>
          <t>*</t>
        </is>
      </c>
    </row>
    <row r="2160" ht="14.25" customHeight="1" s="152">
      <c r="A2160" t="inlineStr">
        <is>
          <t>MIXER</t>
        </is>
      </c>
      <c r="B2160" t="n">
        <v>1</v>
      </c>
      <c r="C2160" t="inlineStr">
        <is>
          <t>A068F341-00</t>
        </is>
      </c>
      <c r="D2160" t="inlineStr">
        <is>
          <t>A068F341</t>
        </is>
      </c>
      <c r="E2160" t="inlineStr">
        <is>
          <t xml:space="preserve">    -  A068F341P</t>
        </is>
      </c>
      <c r="F2160" t="inlineStr">
        <is>
          <t>A068F341</t>
        </is>
      </c>
      <c r="G2160" t="inlineStr">
        <is>
          <t>SUBMODULE,DECOMP REACTOR</t>
        </is>
      </c>
      <c r="H2160" t="n">
        <v>1</v>
      </c>
      <c r="I2160" t="inlineStr">
        <is>
          <t>PHANTOM</t>
        </is>
      </c>
      <c r="J2160" t="inlineStr">
        <is>
          <t>PHANTOM</t>
        </is>
      </c>
      <c r="L2160" t="n">
        <v>10</v>
      </c>
      <c r="M2160" t="n">
        <v>1</v>
      </c>
      <c r="Q2160" t="inlineStr">
        <is>
          <t>EA</t>
        </is>
      </c>
      <c r="R2160" t="inlineStr">
        <is>
          <t>Item</t>
        </is>
      </c>
      <c r="S2160" t="n">
        <v>1</v>
      </c>
      <c r="T2160" t="n">
        <v>100</v>
      </c>
      <c r="U2160" t="n">
        <v>1</v>
      </c>
      <c r="V2160" t="n">
        <v>1</v>
      </c>
      <c r="W2160" t="inlineStr">
        <is>
          <t>Date</t>
        </is>
      </c>
      <c r="Z2160" s="153" t="n">
        <v>44875.67680555556</v>
      </c>
      <c r="AB2160" t="inlineStr">
        <is>
          <t>*</t>
        </is>
      </c>
      <c r="AD2160" t="inlineStr">
        <is>
          <t>Phantom</t>
        </is>
      </c>
      <c r="AI2160" t="n">
        <v>1</v>
      </c>
      <c r="AK2160" t="n">
        <v>1</v>
      </c>
      <c r="AL2160" t="n">
        <v>0</v>
      </c>
      <c r="AN2160" t="n">
        <v>0.916666666666667</v>
      </c>
      <c r="AO2160" t="n">
        <v>22</v>
      </c>
      <c r="AU2160" t="inlineStr">
        <is>
          <t>None</t>
        </is>
      </c>
    </row>
    <row r="2161" ht="14.25" customHeight="1" s="152">
      <c r="A2161" t="inlineStr">
        <is>
          <t>MIXER</t>
        </is>
      </c>
      <c r="B2161" t="n">
        <v>2</v>
      </c>
      <c r="C2161" t="inlineStr">
        <is>
          <t>A068F341-00</t>
        </is>
      </c>
      <c r="D2161" t="inlineStr">
        <is>
          <t>A068F341</t>
        </is>
      </c>
      <c r="E2161" t="inlineStr">
        <is>
          <t xml:space="preserve">        -  A073T237</t>
        </is>
      </c>
      <c r="F2161" t="inlineStr">
        <is>
          <t>A073T237</t>
        </is>
      </c>
      <c r="G2161" t="inlineStr">
        <is>
          <t>Submodule,Tube</t>
        </is>
      </c>
      <c r="H2161" t="n">
        <v>1</v>
      </c>
      <c r="I2161" t="inlineStr">
        <is>
          <t>PH Subassembly</t>
        </is>
      </c>
      <c r="J2161" t="inlineStr">
        <is>
          <t>PHANTOM</t>
        </is>
      </c>
      <c r="L2161" t="n">
        <v>11</v>
      </c>
      <c r="M2161" t="n">
        <v>1</v>
      </c>
      <c r="Q2161" t="inlineStr">
        <is>
          <t>EA</t>
        </is>
      </c>
      <c r="R2161" t="inlineStr">
        <is>
          <t>Item</t>
        </is>
      </c>
      <c r="S2161" t="n">
        <v>1</v>
      </c>
      <c r="T2161" t="n">
        <v>100</v>
      </c>
      <c r="U2161" t="n">
        <v>1</v>
      </c>
      <c r="V2161" t="n">
        <v>1</v>
      </c>
      <c r="W2161" t="inlineStr">
        <is>
          <t>Date</t>
        </is>
      </c>
      <c r="Z2161" s="153" t="n">
        <v>45128.52508101852</v>
      </c>
      <c r="AB2161" t="inlineStr">
        <is>
          <t>*</t>
        </is>
      </c>
      <c r="AD2161" t="inlineStr">
        <is>
          <t>Phantom</t>
        </is>
      </c>
      <c r="AI2161" t="n">
        <v>1</v>
      </c>
      <c r="AK2161" t="n">
        <v>1</v>
      </c>
      <c r="AL2161" t="n">
        <v>0</v>
      </c>
      <c r="AN2161" t="n">
        <v>0.916666666666667</v>
      </c>
      <c r="AO2161" t="n">
        <v>22</v>
      </c>
      <c r="AU2161" t="inlineStr">
        <is>
          <t>None</t>
        </is>
      </c>
    </row>
    <row r="2162" ht="14.25" customHeight="1" s="152">
      <c r="A2162" t="inlineStr">
        <is>
          <t>MIXER</t>
        </is>
      </c>
      <c r="B2162" t="n">
        <v>3</v>
      </c>
      <c r="C2162" t="inlineStr">
        <is>
          <t>A068F341-00</t>
        </is>
      </c>
      <c r="D2162" t="inlineStr">
        <is>
          <t>A068F341</t>
        </is>
      </c>
      <c r="E2162" t="inlineStr">
        <is>
          <t xml:space="preserve">            -  A068C964</t>
        </is>
      </c>
      <c r="F2162" t="inlineStr">
        <is>
          <t>A068C964</t>
        </is>
      </c>
      <c r="G2162" t="inlineStr">
        <is>
          <t>ROLLED BODY</t>
        </is>
      </c>
      <c r="H2162" t="n">
        <v>1</v>
      </c>
      <c r="I2162" t="inlineStr">
        <is>
          <t>SUB ASSEMBLY</t>
        </is>
      </c>
      <c r="J2162" t="inlineStr">
        <is>
          <t>Active</t>
        </is>
      </c>
      <c r="L2162" t="n">
        <v>10</v>
      </c>
      <c r="M2162" t="n">
        <v>1</v>
      </c>
      <c r="Q2162" t="inlineStr">
        <is>
          <t>EA</t>
        </is>
      </c>
      <c r="R2162" t="inlineStr">
        <is>
          <t>Item</t>
        </is>
      </c>
      <c r="S2162" t="n">
        <v>1</v>
      </c>
      <c r="T2162" t="n">
        <v>100</v>
      </c>
      <c r="U2162" t="n">
        <v>1</v>
      </c>
      <c r="V2162" t="n">
        <v>1</v>
      </c>
      <c r="W2162" t="inlineStr">
        <is>
          <t>Date</t>
        </is>
      </c>
      <c r="Z2162" s="153" t="n">
        <v>45128.52508101852</v>
      </c>
      <c r="AB2162" t="inlineStr">
        <is>
          <t>*</t>
        </is>
      </c>
      <c r="AD2162" t="inlineStr">
        <is>
          <t>Assembly Pull</t>
        </is>
      </c>
      <c r="AE2162" t="inlineStr">
        <is>
          <t>M1300</t>
        </is>
      </c>
      <c r="AI2162" t="n">
        <v>1</v>
      </c>
      <c r="AK2162" t="n">
        <v>1</v>
      </c>
      <c r="AL2162" t="n">
        <v>0.916666666666667</v>
      </c>
      <c r="AN2162" t="n">
        <v>0.916666666666667</v>
      </c>
      <c r="AO2162" t="n">
        <v>5.91666666666666</v>
      </c>
      <c r="AU2162" t="inlineStr">
        <is>
          <t>None</t>
        </is>
      </c>
      <c r="AV2162" t="inlineStr">
        <is>
          <t>*</t>
        </is>
      </c>
    </row>
    <row r="2163" ht="14.25" customHeight="1" s="152">
      <c r="A2163" t="inlineStr">
        <is>
          <t>MIXER</t>
        </is>
      </c>
      <c r="B2163" t="n">
        <v>4</v>
      </c>
      <c r="C2163" t="inlineStr">
        <is>
          <t>A068F341-00</t>
        </is>
      </c>
      <c r="D2163" t="inlineStr">
        <is>
          <t>A068F341</t>
        </is>
      </c>
      <c r="E2163" t="inlineStr">
        <is>
          <t xml:space="preserve">                    A068C964F</t>
        </is>
      </c>
      <c r="F2163" t="inlineStr">
        <is>
          <t>A068C964</t>
        </is>
      </c>
      <c r="G2163" t="inlineStr">
        <is>
          <t>BODY FLAT (Mixer)</t>
        </is>
      </c>
      <c r="H2163" t="n">
        <v>1</v>
      </c>
      <c r="I2163" t="inlineStr">
        <is>
          <t>RAW MATERIAL</t>
        </is>
      </c>
      <c r="J2163" t="inlineStr">
        <is>
          <t>Active</t>
        </is>
      </c>
      <c r="L2163" t="n">
        <v>10</v>
      </c>
      <c r="M2163" t="n">
        <v>1</v>
      </c>
      <c r="Q2163" t="inlineStr">
        <is>
          <t>EA</t>
        </is>
      </c>
      <c r="R2163" t="inlineStr">
        <is>
          <t>Item</t>
        </is>
      </c>
      <c r="S2163" t="n">
        <v>1</v>
      </c>
      <c r="T2163" t="n">
        <v>100</v>
      </c>
      <c r="U2163" t="n">
        <v>1</v>
      </c>
      <c r="V2163" t="n">
        <v>1</v>
      </c>
      <c r="W2163" t="inlineStr">
        <is>
          <t>Date</t>
        </is>
      </c>
      <c r="Z2163" s="153" t="n">
        <v>45128.52508101852</v>
      </c>
      <c r="AB2163" t="inlineStr">
        <is>
          <t>*</t>
        </is>
      </c>
      <c r="AD2163" t="inlineStr">
        <is>
          <t>Assembly Pull</t>
        </is>
      </c>
      <c r="AE2163" t="inlineStr">
        <is>
          <t>LSLASER</t>
        </is>
      </c>
      <c r="AI2163" t="n">
        <v>1</v>
      </c>
      <c r="AK2163" t="n">
        <v>1</v>
      </c>
      <c r="AL2163" t="n">
        <v>5</v>
      </c>
      <c r="AN2163" t="n">
        <v>0</v>
      </c>
      <c r="AO2163" t="n">
        <v>5</v>
      </c>
      <c r="AU2163" t="inlineStr">
        <is>
          <t>None</t>
        </is>
      </c>
      <c r="AV2163" t="inlineStr">
        <is>
          <t>*</t>
        </is>
      </c>
    </row>
    <row r="2164" ht="14.25" customHeight="1" s="152">
      <c r="A2164" t="inlineStr">
        <is>
          <t>MIXER</t>
        </is>
      </c>
      <c r="B2164" t="n">
        <v>3</v>
      </c>
      <c r="C2164" t="inlineStr">
        <is>
          <t>A068F341-00</t>
        </is>
      </c>
      <c r="D2164" t="inlineStr">
        <is>
          <t>A068F341</t>
        </is>
      </c>
      <c r="E2164" t="inlineStr">
        <is>
          <t xml:space="preserve">                A073T115</t>
        </is>
      </c>
      <c r="F2164" t="inlineStr">
        <is>
          <t>A073T115</t>
        </is>
      </c>
      <c r="G2164" t="inlineStr">
        <is>
          <t>Plate,Flanged</t>
        </is>
      </c>
      <c r="H2164" t="n">
        <v>1</v>
      </c>
      <c r="I2164" t="inlineStr">
        <is>
          <t>RAW MATERIAL</t>
        </is>
      </c>
      <c r="J2164" t="inlineStr">
        <is>
          <t>Active</t>
        </is>
      </c>
      <c r="L2164" t="n">
        <v>20</v>
      </c>
      <c r="M2164" t="n">
        <v>1</v>
      </c>
      <c r="Q2164" t="inlineStr">
        <is>
          <t>EA</t>
        </is>
      </c>
      <c r="R2164" t="inlineStr">
        <is>
          <t>Item</t>
        </is>
      </c>
      <c r="S2164" t="n">
        <v>1</v>
      </c>
      <c r="T2164" t="n">
        <v>100</v>
      </c>
      <c r="U2164" t="n">
        <v>1</v>
      </c>
      <c r="V2164" t="n">
        <v>1</v>
      </c>
      <c r="W2164" t="inlineStr">
        <is>
          <t>Date</t>
        </is>
      </c>
      <c r="Z2164" s="153" t="n">
        <v>45128.52508101852</v>
      </c>
      <c r="AB2164" t="inlineStr">
        <is>
          <t>*</t>
        </is>
      </c>
      <c r="AD2164" t="inlineStr">
        <is>
          <t>Assembly Pull</t>
        </is>
      </c>
      <c r="AE2164" t="inlineStr">
        <is>
          <t>M1300</t>
        </is>
      </c>
      <c r="AI2164" t="n">
        <v>1</v>
      </c>
      <c r="AK2164" t="n">
        <v>1</v>
      </c>
      <c r="AL2164" t="n">
        <v>20</v>
      </c>
      <c r="AN2164" t="n">
        <v>0</v>
      </c>
      <c r="AO2164" t="n">
        <v>22</v>
      </c>
      <c r="AU2164" t="inlineStr">
        <is>
          <t>None</t>
        </is>
      </c>
      <c r="AV2164" t="inlineStr">
        <is>
          <t>*</t>
        </is>
      </c>
    </row>
    <row r="2165" ht="14.25" customHeight="1" s="152">
      <c r="A2165" t="inlineStr">
        <is>
          <t>MIXER</t>
        </is>
      </c>
      <c r="B2165" t="n">
        <v>3</v>
      </c>
      <c r="C2165" t="inlineStr">
        <is>
          <t>A068F341-00</t>
        </is>
      </c>
      <c r="D2165" t="inlineStr">
        <is>
          <t>A068F341</t>
        </is>
      </c>
      <c r="E2165" t="inlineStr">
        <is>
          <t xml:space="preserve">                A072A387</t>
        </is>
      </c>
      <c r="F2165" t="inlineStr">
        <is>
          <t>A072A387</t>
        </is>
      </c>
      <c r="G2165" t="inlineStr">
        <is>
          <t>COUPLING,SENSOR</t>
        </is>
      </c>
      <c r="H2165" t="n">
        <v>1</v>
      </c>
      <c r="I2165" t="inlineStr">
        <is>
          <t>RAW MATERIAL</t>
        </is>
      </c>
      <c r="J2165" t="inlineStr">
        <is>
          <t>Active</t>
        </is>
      </c>
      <c r="L2165" t="n">
        <v>30</v>
      </c>
      <c r="M2165" t="n">
        <v>1</v>
      </c>
      <c r="Q2165" t="inlineStr">
        <is>
          <t>EA</t>
        </is>
      </c>
      <c r="R2165" t="inlineStr">
        <is>
          <t>Item</t>
        </is>
      </c>
      <c r="S2165" t="n">
        <v>1</v>
      </c>
      <c r="T2165" t="n">
        <v>100</v>
      </c>
      <c r="U2165" t="n">
        <v>1</v>
      </c>
      <c r="V2165" t="n">
        <v>1</v>
      </c>
      <c r="W2165" t="inlineStr">
        <is>
          <t>Date</t>
        </is>
      </c>
      <c r="Z2165" s="153" t="n">
        <v>45128.52508101852</v>
      </c>
      <c r="AB2165" t="inlineStr">
        <is>
          <t>*</t>
        </is>
      </c>
      <c r="AD2165" t="inlineStr">
        <is>
          <t>Assembly Pull</t>
        </is>
      </c>
      <c r="AE2165" t="inlineStr">
        <is>
          <t>M1300</t>
        </is>
      </c>
      <c r="AI2165" t="n">
        <v>1</v>
      </c>
      <c r="AK2165" t="n">
        <v>1</v>
      </c>
      <c r="AL2165" t="n">
        <v>10</v>
      </c>
      <c r="AN2165" t="n">
        <v>0</v>
      </c>
      <c r="AO2165" t="n">
        <v>12</v>
      </c>
      <c r="AU2165" t="inlineStr">
        <is>
          <t>None</t>
        </is>
      </c>
      <c r="AV2165" t="inlineStr">
        <is>
          <t>*</t>
        </is>
      </c>
    </row>
    <row r="2166" ht="14.25" customHeight="1" s="152">
      <c r="A2166" t="inlineStr">
        <is>
          <t>MIXER</t>
        </is>
      </c>
      <c r="B2166" t="n">
        <v>3</v>
      </c>
      <c r="C2166" t="inlineStr">
        <is>
          <t>A068F341-00</t>
        </is>
      </c>
      <c r="D2166" t="inlineStr">
        <is>
          <t>A068F341</t>
        </is>
      </c>
      <c r="E2166" t="inlineStr">
        <is>
          <t xml:space="preserve">                A072F239</t>
        </is>
      </c>
      <c r="F2166" t="inlineStr">
        <is>
          <t>A072F239</t>
        </is>
      </c>
      <c r="G2166" t="inlineStr">
        <is>
          <t>COUPLING,SENSOR</t>
        </is>
      </c>
      <c r="H2166" t="n">
        <v>1</v>
      </c>
      <c r="I2166" t="inlineStr">
        <is>
          <t>RAW MATERIAL</t>
        </is>
      </c>
      <c r="J2166" t="inlineStr">
        <is>
          <t>Active</t>
        </is>
      </c>
      <c r="L2166" t="n">
        <v>40</v>
      </c>
      <c r="M2166" t="n">
        <v>1</v>
      </c>
      <c r="Q2166" t="inlineStr">
        <is>
          <t>EA</t>
        </is>
      </c>
      <c r="R2166" t="inlineStr">
        <is>
          <t>Item</t>
        </is>
      </c>
      <c r="S2166" t="n">
        <v>1</v>
      </c>
      <c r="T2166" t="n">
        <v>100</v>
      </c>
      <c r="U2166" t="n">
        <v>1</v>
      </c>
      <c r="V2166" t="n">
        <v>1</v>
      </c>
      <c r="W2166" t="inlineStr">
        <is>
          <t>Date</t>
        </is>
      </c>
      <c r="Z2166" s="153" t="n">
        <v>45128.52508101852</v>
      </c>
      <c r="AB2166" t="inlineStr">
        <is>
          <t>*</t>
        </is>
      </c>
      <c r="AD2166" t="inlineStr">
        <is>
          <t>Assembly Pull</t>
        </is>
      </c>
      <c r="AE2166" t="inlineStr">
        <is>
          <t>M1300</t>
        </is>
      </c>
      <c r="AI2166" t="n">
        <v>1</v>
      </c>
      <c r="AK2166" t="n">
        <v>1</v>
      </c>
      <c r="AL2166" t="n">
        <v>10</v>
      </c>
      <c r="AN2166" t="n">
        <v>0</v>
      </c>
      <c r="AO2166" t="n">
        <v>12</v>
      </c>
      <c r="AU2166" t="inlineStr">
        <is>
          <t>None</t>
        </is>
      </c>
      <c r="AV2166" t="inlineStr">
        <is>
          <t>*</t>
        </is>
      </c>
    </row>
    <row r="2167" ht="14.25" customHeight="1" s="152">
      <c r="A2167" t="inlineStr">
        <is>
          <t>MIXER</t>
        </is>
      </c>
      <c r="B2167" t="n">
        <v>2</v>
      </c>
      <c r="C2167" t="inlineStr">
        <is>
          <t>A068F341-00</t>
        </is>
      </c>
      <c r="D2167" t="inlineStr">
        <is>
          <t>A068F341</t>
        </is>
      </c>
      <c r="E2167" t="inlineStr">
        <is>
          <t xml:space="preserve">        -  A068F344</t>
        </is>
      </c>
      <c r="F2167" t="inlineStr">
        <is>
          <t>A068F344</t>
        </is>
      </c>
      <c r="G2167" t="inlineStr">
        <is>
          <t>SUBMODULE,TUBE</t>
        </is>
      </c>
      <c r="H2167" t="n">
        <v>1</v>
      </c>
      <c r="I2167" t="inlineStr">
        <is>
          <t>PHANTOM</t>
        </is>
      </c>
      <c r="J2167" t="inlineStr">
        <is>
          <t>PHANTOM</t>
        </is>
      </c>
      <c r="L2167" t="n">
        <v>20</v>
      </c>
      <c r="M2167" t="n">
        <v>1</v>
      </c>
      <c r="Q2167" t="inlineStr">
        <is>
          <t>EA</t>
        </is>
      </c>
      <c r="R2167" t="inlineStr">
        <is>
          <t>Item</t>
        </is>
      </c>
      <c r="S2167" t="n">
        <v>1</v>
      </c>
      <c r="T2167" t="n">
        <v>100</v>
      </c>
      <c r="U2167" t="n">
        <v>1</v>
      </c>
      <c r="V2167" t="n">
        <v>1</v>
      </c>
      <c r="W2167" t="inlineStr">
        <is>
          <t>Date</t>
        </is>
      </c>
      <c r="Z2167" s="153" t="n">
        <v>44875.67680555556</v>
      </c>
      <c r="AB2167" t="inlineStr">
        <is>
          <t>*</t>
        </is>
      </c>
      <c r="AD2167" t="inlineStr">
        <is>
          <t>Phantom</t>
        </is>
      </c>
      <c r="AI2167" t="n">
        <v>1</v>
      </c>
      <c r="AK2167" t="n">
        <v>1</v>
      </c>
      <c r="AL2167" t="n">
        <v>0</v>
      </c>
      <c r="AN2167" t="n">
        <v>0</v>
      </c>
      <c r="AO2167" t="n">
        <v>22</v>
      </c>
      <c r="AU2167" t="inlineStr">
        <is>
          <t>None</t>
        </is>
      </c>
    </row>
    <row r="2168" ht="14.25" customHeight="1" s="152">
      <c r="A2168" t="inlineStr">
        <is>
          <t>MIXER</t>
        </is>
      </c>
      <c r="B2168" t="n">
        <v>3</v>
      </c>
      <c r="C2168" t="inlineStr">
        <is>
          <t>A068F341-00</t>
        </is>
      </c>
      <c r="D2168" t="inlineStr">
        <is>
          <t>A068F341</t>
        </is>
      </c>
      <c r="E2168" t="inlineStr">
        <is>
          <t xml:space="preserve">                A068F332</t>
        </is>
      </c>
      <c r="F2168" t="inlineStr">
        <is>
          <t>A068F332</t>
        </is>
      </c>
      <c r="G2168" t="inlineStr">
        <is>
          <t>SUBMODULE,TUBE</t>
        </is>
      </c>
      <c r="H2168" t="n">
        <v>1</v>
      </c>
      <c r="I2168" t="inlineStr">
        <is>
          <t>RAW MATERIAL</t>
        </is>
      </c>
      <c r="J2168" t="inlineStr">
        <is>
          <t>Active</t>
        </is>
      </c>
      <c r="L2168" t="n">
        <v>10</v>
      </c>
      <c r="M2168" t="n">
        <v>1</v>
      </c>
      <c r="Q2168" t="inlineStr">
        <is>
          <t>EA</t>
        </is>
      </c>
      <c r="R2168" t="inlineStr">
        <is>
          <t>Item</t>
        </is>
      </c>
      <c r="S2168" t="n">
        <v>1</v>
      </c>
      <c r="T2168" t="n">
        <v>100</v>
      </c>
      <c r="U2168" t="n">
        <v>1</v>
      </c>
      <c r="V2168" t="n">
        <v>1</v>
      </c>
      <c r="W2168" t="inlineStr">
        <is>
          <t>Date</t>
        </is>
      </c>
      <c r="Z2168" s="153" t="n">
        <v>44875.67680555556</v>
      </c>
      <c r="AB2168" t="inlineStr">
        <is>
          <t>*</t>
        </is>
      </c>
      <c r="AD2168" t="inlineStr">
        <is>
          <t>Assembly Pull</t>
        </is>
      </c>
      <c r="AE2168" t="inlineStr">
        <is>
          <t>M1300</t>
        </is>
      </c>
      <c r="AI2168" t="n">
        <v>1</v>
      </c>
      <c r="AK2168" t="n">
        <v>1</v>
      </c>
      <c r="AL2168" t="n">
        <v>20</v>
      </c>
      <c r="AN2168" t="n">
        <v>0</v>
      </c>
      <c r="AO2168" t="n">
        <v>22</v>
      </c>
      <c r="AU2168" t="inlineStr">
        <is>
          <t>None</t>
        </is>
      </c>
      <c r="AV2168" t="inlineStr">
        <is>
          <t>*</t>
        </is>
      </c>
    </row>
    <row r="2169" ht="14.25" customHeight="1" s="152">
      <c r="A2169" t="inlineStr">
        <is>
          <t>MIXER</t>
        </is>
      </c>
      <c r="B2169" t="n">
        <v>3</v>
      </c>
      <c r="C2169" t="inlineStr">
        <is>
          <t>A068F341-00</t>
        </is>
      </c>
      <c r="D2169" t="inlineStr">
        <is>
          <t>A068F341</t>
        </is>
      </c>
      <c r="E2169" t="inlineStr">
        <is>
          <t xml:space="preserve">                A068K543</t>
        </is>
      </c>
      <c r="F2169" t="inlineStr">
        <is>
          <t>A068K543</t>
        </is>
      </c>
      <c r="G2169" t="inlineStr">
        <is>
          <t>PLATE,FLANGED</t>
        </is>
      </c>
      <c r="H2169" t="n">
        <v>1</v>
      </c>
      <c r="I2169" t="inlineStr">
        <is>
          <t>RAW MATERIAL</t>
        </is>
      </c>
      <c r="J2169" t="inlineStr">
        <is>
          <t>Active</t>
        </is>
      </c>
      <c r="L2169" t="n">
        <v>20</v>
      </c>
      <c r="M2169" t="n">
        <v>1</v>
      </c>
      <c r="Q2169" t="inlineStr">
        <is>
          <t>EA</t>
        </is>
      </c>
      <c r="R2169" t="inlineStr">
        <is>
          <t>Item</t>
        </is>
      </c>
      <c r="S2169" t="n">
        <v>1</v>
      </c>
      <c r="T2169" t="n">
        <v>100</v>
      </c>
      <c r="U2169" t="n">
        <v>1</v>
      </c>
      <c r="V2169" t="n">
        <v>1</v>
      </c>
      <c r="W2169" t="inlineStr">
        <is>
          <t>Date</t>
        </is>
      </c>
      <c r="Z2169" s="153" t="n">
        <v>44875.67680555556</v>
      </c>
      <c r="AB2169" t="inlineStr">
        <is>
          <t>*</t>
        </is>
      </c>
      <c r="AD2169" t="inlineStr">
        <is>
          <t>Assembly Pull</t>
        </is>
      </c>
      <c r="AE2169" t="inlineStr">
        <is>
          <t>M1300</t>
        </is>
      </c>
      <c r="AI2169" t="n">
        <v>1</v>
      </c>
      <c r="AK2169" t="n">
        <v>1</v>
      </c>
      <c r="AL2169" t="n">
        <v>10</v>
      </c>
      <c r="AN2169" t="n">
        <v>0</v>
      </c>
      <c r="AO2169" t="n">
        <v>12</v>
      </c>
      <c r="AU2169" t="inlineStr">
        <is>
          <t>None</t>
        </is>
      </c>
      <c r="AV2169" t="inlineStr">
        <is>
          <t>*</t>
        </is>
      </c>
    </row>
    <row r="2170" ht="14.25" customHeight="1" s="152">
      <c r="A2170" t="inlineStr">
        <is>
          <t>MIXER</t>
        </is>
      </c>
      <c r="B2170" t="n">
        <v>3</v>
      </c>
      <c r="C2170" t="inlineStr">
        <is>
          <t>A068F341-00</t>
        </is>
      </c>
      <c r="D2170" t="inlineStr">
        <is>
          <t>A068F341</t>
        </is>
      </c>
      <c r="E2170" t="inlineStr">
        <is>
          <t xml:space="preserve">                A072L372</t>
        </is>
      </c>
      <c r="F2170" t="inlineStr">
        <is>
          <t>A072L372</t>
        </is>
      </c>
      <c r="G2170" t="inlineStr">
        <is>
          <t>PLATE,FLANGED</t>
        </is>
      </c>
      <c r="H2170" t="n">
        <v>1</v>
      </c>
      <c r="I2170" t="inlineStr">
        <is>
          <t>RAW MATERIAL</t>
        </is>
      </c>
      <c r="J2170" t="inlineStr">
        <is>
          <t>Active</t>
        </is>
      </c>
      <c r="L2170" t="n">
        <v>30</v>
      </c>
      <c r="M2170" t="n">
        <v>1</v>
      </c>
      <c r="Q2170" t="inlineStr">
        <is>
          <t>EA</t>
        </is>
      </c>
      <c r="R2170" t="inlineStr">
        <is>
          <t>Item</t>
        </is>
      </c>
      <c r="S2170" t="n">
        <v>1</v>
      </c>
      <c r="T2170" t="n">
        <v>100</v>
      </c>
      <c r="U2170" t="n">
        <v>1</v>
      </c>
      <c r="V2170" t="n">
        <v>1</v>
      </c>
      <c r="W2170" t="inlineStr">
        <is>
          <t>Date</t>
        </is>
      </c>
      <c r="Z2170" s="153" t="n">
        <v>44875.67680555556</v>
      </c>
      <c r="AB2170" t="inlineStr">
        <is>
          <t>*</t>
        </is>
      </c>
      <c r="AD2170" t="inlineStr">
        <is>
          <t>Assembly Pull</t>
        </is>
      </c>
      <c r="AE2170" t="inlineStr">
        <is>
          <t>M1300</t>
        </is>
      </c>
      <c r="AI2170" t="n">
        <v>1</v>
      </c>
      <c r="AK2170" t="n">
        <v>1</v>
      </c>
      <c r="AL2170" t="n">
        <v>10</v>
      </c>
      <c r="AN2170" t="n">
        <v>0</v>
      </c>
      <c r="AO2170" t="n">
        <v>12</v>
      </c>
      <c r="AU2170" t="inlineStr">
        <is>
          <t>None</t>
        </is>
      </c>
      <c r="AV2170" t="inlineStr">
        <is>
          <t>*</t>
        </is>
      </c>
    </row>
    <row r="2171" ht="14.25" customHeight="1" s="152">
      <c r="A2171" t="inlineStr">
        <is>
          <t>MIXER</t>
        </is>
      </c>
      <c r="B2171" t="n">
        <v>2</v>
      </c>
      <c r="C2171" t="inlineStr">
        <is>
          <t>A068F341-00</t>
        </is>
      </c>
      <c r="D2171" t="inlineStr">
        <is>
          <t>A068F341</t>
        </is>
      </c>
      <c r="E2171" t="inlineStr">
        <is>
          <t xml:space="preserve">            A068D663</t>
        </is>
      </c>
      <c r="F2171" t="inlineStr">
        <is>
          <t>A068D663</t>
        </is>
      </c>
      <c r="G2171" t="inlineStr">
        <is>
          <t>PLATE,FLANGED</t>
        </is>
      </c>
      <c r="H2171" t="n">
        <v>1</v>
      </c>
      <c r="I2171" t="inlineStr">
        <is>
          <t>RAW MATERIAL</t>
        </is>
      </c>
      <c r="J2171" t="inlineStr">
        <is>
          <t>Active</t>
        </is>
      </c>
      <c r="L2171" t="n">
        <v>30</v>
      </c>
      <c r="M2171" t="n">
        <v>1</v>
      </c>
      <c r="Q2171" t="inlineStr">
        <is>
          <t>EA</t>
        </is>
      </c>
      <c r="R2171" t="inlineStr">
        <is>
          <t>Item</t>
        </is>
      </c>
      <c r="S2171" t="n">
        <v>1</v>
      </c>
      <c r="T2171" t="n">
        <v>100</v>
      </c>
      <c r="U2171" t="n">
        <v>1</v>
      </c>
      <c r="V2171" t="n">
        <v>1</v>
      </c>
      <c r="W2171" t="inlineStr">
        <is>
          <t>Date</t>
        </is>
      </c>
      <c r="Z2171" s="153" t="n">
        <v>44875.67680555556</v>
      </c>
      <c r="AB2171" t="inlineStr">
        <is>
          <t>*</t>
        </is>
      </c>
      <c r="AD2171" t="inlineStr">
        <is>
          <t>Assembly Pull</t>
        </is>
      </c>
      <c r="AE2171" t="inlineStr">
        <is>
          <t>M1300</t>
        </is>
      </c>
      <c r="AI2171" t="n">
        <v>1</v>
      </c>
      <c r="AK2171" t="n">
        <v>1</v>
      </c>
      <c r="AL2171" t="n">
        <v>10</v>
      </c>
      <c r="AN2171" t="n">
        <v>0</v>
      </c>
      <c r="AO2171" t="n">
        <v>12</v>
      </c>
      <c r="AU2171" t="inlineStr">
        <is>
          <t>None</t>
        </is>
      </c>
      <c r="AV2171" t="inlineStr">
        <is>
          <t>*</t>
        </is>
      </c>
    </row>
    <row r="2172" ht="14.25" customHeight="1" s="152">
      <c r="A2172" t="inlineStr">
        <is>
          <t>MIXER</t>
        </is>
      </c>
      <c r="B2172" t="n">
        <v>2</v>
      </c>
      <c r="C2172" t="inlineStr">
        <is>
          <t>A068F341-00</t>
        </is>
      </c>
      <c r="D2172" t="inlineStr">
        <is>
          <t>A068F341</t>
        </is>
      </c>
      <c r="E2172" t="inlineStr">
        <is>
          <t xml:space="preserve">            A068B025</t>
        </is>
      </c>
      <c r="F2172" t="inlineStr">
        <is>
          <t>A068B025</t>
        </is>
      </c>
      <c r="G2172" t="inlineStr">
        <is>
          <t>SHIELD,HEAT</t>
        </is>
      </c>
      <c r="H2172" t="n">
        <v>1</v>
      </c>
      <c r="I2172" t="inlineStr">
        <is>
          <t>RAW MATERIAL</t>
        </is>
      </c>
      <c r="J2172" t="inlineStr">
        <is>
          <t>Active</t>
        </is>
      </c>
      <c r="L2172" t="n">
        <v>40</v>
      </c>
      <c r="M2172" t="n">
        <v>1</v>
      </c>
      <c r="Q2172" t="inlineStr">
        <is>
          <t>EA</t>
        </is>
      </c>
      <c r="R2172" t="inlineStr">
        <is>
          <t>Item</t>
        </is>
      </c>
      <c r="S2172" t="n">
        <v>1</v>
      </c>
      <c r="T2172" t="n">
        <v>100</v>
      </c>
      <c r="U2172" t="n">
        <v>1</v>
      </c>
      <c r="V2172" t="n">
        <v>1</v>
      </c>
      <c r="W2172" t="inlineStr">
        <is>
          <t>Date</t>
        </is>
      </c>
      <c r="Z2172" s="153" t="n">
        <v>44875.67680555556</v>
      </c>
      <c r="AB2172" t="inlineStr">
        <is>
          <t>*</t>
        </is>
      </c>
      <c r="AD2172" t="inlineStr">
        <is>
          <t>Assembly Pull</t>
        </is>
      </c>
      <c r="AE2172" t="inlineStr">
        <is>
          <t>M1300</t>
        </is>
      </c>
      <c r="AI2172" t="n">
        <v>1</v>
      </c>
      <c r="AK2172" t="n">
        <v>1</v>
      </c>
      <c r="AL2172" t="n">
        <v>10</v>
      </c>
      <c r="AN2172" t="n">
        <v>0</v>
      </c>
      <c r="AO2172" t="n">
        <v>12</v>
      </c>
      <c r="AU2172" t="inlineStr">
        <is>
          <t>None</t>
        </is>
      </c>
      <c r="AV2172" t="inlineStr">
        <is>
          <t>*</t>
        </is>
      </c>
    </row>
    <row r="2173" ht="14.25" customHeight="1" s="152">
      <c r="A2173" t="inlineStr">
        <is>
          <t>MIXER</t>
        </is>
      </c>
      <c r="B2173" t="n">
        <v>2</v>
      </c>
      <c r="C2173" t="inlineStr">
        <is>
          <t>A068F341-00</t>
        </is>
      </c>
      <c r="D2173" t="inlineStr">
        <is>
          <t>A068F341</t>
        </is>
      </c>
      <c r="E2173" t="inlineStr">
        <is>
          <t xml:space="preserve">            A068C965</t>
        </is>
      </c>
      <c r="F2173" t="inlineStr">
        <is>
          <t>A068C965</t>
        </is>
      </c>
      <c r="G2173" t="inlineStr">
        <is>
          <t>SHIELD,HEAT</t>
        </is>
      </c>
      <c r="H2173" t="n">
        <v>1</v>
      </c>
      <c r="I2173" t="inlineStr">
        <is>
          <t>RAW MATERIAL</t>
        </is>
      </c>
      <c r="J2173" t="inlineStr">
        <is>
          <t>Active</t>
        </is>
      </c>
      <c r="L2173" t="n">
        <v>50</v>
      </c>
      <c r="M2173" t="n">
        <v>1</v>
      </c>
      <c r="Q2173" t="inlineStr">
        <is>
          <t>EA</t>
        </is>
      </c>
      <c r="R2173" t="inlineStr">
        <is>
          <t>Item</t>
        </is>
      </c>
      <c r="S2173" t="n">
        <v>1</v>
      </c>
      <c r="T2173" t="n">
        <v>100</v>
      </c>
      <c r="U2173" t="n">
        <v>1</v>
      </c>
      <c r="V2173" t="n">
        <v>1</v>
      </c>
      <c r="W2173" t="inlineStr">
        <is>
          <t>Date</t>
        </is>
      </c>
      <c r="Z2173" s="153" t="n">
        <v>44875.67680555556</v>
      </c>
      <c r="AB2173" t="inlineStr">
        <is>
          <t>*</t>
        </is>
      </c>
      <c r="AD2173" t="inlineStr">
        <is>
          <t>Assembly Pull</t>
        </is>
      </c>
      <c r="AE2173" t="inlineStr">
        <is>
          <t>M1300</t>
        </is>
      </c>
      <c r="AI2173" t="n">
        <v>1</v>
      </c>
      <c r="AK2173" t="n">
        <v>1</v>
      </c>
      <c r="AL2173" t="n">
        <v>10</v>
      </c>
      <c r="AN2173" t="n">
        <v>0</v>
      </c>
      <c r="AO2173" t="n">
        <v>12</v>
      </c>
      <c r="AU2173" t="inlineStr">
        <is>
          <t>None</t>
        </is>
      </c>
      <c r="AV2173" t="inlineStr">
        <is>
          <t>*</t>
        </is>
      </c>
    </row>
    <row r="2174" ht="14.25" customHeight="1" s="152">
      <c r="A2174" t="inlineStr">
        <is>
          <t>MIXER</t>
        </is>
      </c>
      <c r="B2174" t="n">
        <v>2</v>
      </c>
      <c r="C2174" t="inlineStr">
        <is>
          <t>A068F341-00</t>
        </is>
      </c>
      <c r="D2174" t="inlineStr">
        <is>
          <t>A068F341</t>
        </is>
      </c>
      <c r="E2174" t="inlineStr">
        <is>
          <t xml:space="preserve">            A068C966</t>
        </is>
      </c>
      <c r="F2174" t="inlineStr">
        <is>
          <t>A068C966</t>
        </is>
      </c>
      <c r="G2174" t="inlineStr">
        <is>
          <t>INSULATION</t>
        </is>
      </c>
      <c r="H2174" t="n">
        <v>1</v>
      </c>
      <c r="I2174" t="inlineStr">
        <is>
          <t>RAW MATERIAL</t>
        </is>
      </c>
      <c r="J2174" t="inlineStr">
        <is>
          <t>Active</t>
        </is>
      </c>
      <c r="L2174" t="n">
        <v>60</v>
      </c>
      <c r="M2174" t="n">
        <v>1</v>
      </c>
      <c r="Q2174" t="inlineStr">
        <is>
          <t>EA</t>
        </is>
      </c>
      <c r="R2174" t="inlineStr">
        <is>
          <t>Item</t>
        </is>
      </c>
      <c r="S2174" t="n">
        <v>1</v>
      </c>
      <c r="T2174" t="n">
        <v>100</v>
      </c>
      <c r="U2174" t="n">
        <v>1</v>
      </c>
      <c r="V2174" t="n">
        <v>1</v>
      </c>
      <c r="W2174" t="inlineStr">
        <is>
          <t>Date</t>
        </is>
      </c>
      <c r="Z2174" s="153" t="n">
        <v>44875.67680555556</v>
      </c>
      <c r="AB2174" t="inlineStr">
        <is>
          <t>*</t>
        </is>
      </c>
      <c r="AD2174" t="inlineStr">
        <is>
          <t>Assembly Pull</t>
        </is>
      </c>
      <c r="AE2174" t="inlineStr">
        <is>
          <t>M1300</t>
        </is>
      </c>
      <c r="AI2174" t="n">
        <v>1</v>
      </c>
      <c r="AK2174" t="n">
        <v>1</v>
      </c>
      <c r="AL2174" t="n">
        <v>10</v>
      </c>
      <c r="AN2174" t="n">
        <v>0</v>
      </c>
      <c r="AO2174" t="n">
        <v>12</v>
      </c>
      <c r="AU2174" t="inlineStr">
        <is>
          <t>None</t>
        </is>
      </c>
      <c r="AV2174" t="inlineStr">
        <is>
          <t>*</t>
        </is>
      </c>
    </row>
    <row r="2175" ht="14.25" customHeight="1" s="152">
      <c r="A2175" t="inlineStr">
        <is>
          <t>MIXER</t>
        </is>
      </c>
      <c r="B2175" t="n">
        <v>2</v>
      </c>
      <c r="C2175" t="inlineStr">
        <is>
          <t>A068F341-00</t>
        </is>
      </c>
      <c r="D2175" t="inlineStr">
        <is>
          <t>A068F341</t>
        </is>
      </c>
      <c r="E2175" t="inlineStr">
        <is>
          <t xml:space="preserve">            A072T290</t>
        </is>
      </c>
      <c r="F2175" t="inlineStr">
        <is>
          <t>A072T290</t>
        </is>
      </c>
      <c r="G2175" t="inlineStr">
        <is>
          <t>INSULATION</t>
        </is>
      </c>
      <c r="H2175" t="n">
        <v>1</v>
      </c>
      <c r="I2175" t="inlineStr">
        <is>
          <t>RAW MATERIAL</t>
        </is>
      </c>
      <c r="J2175" t="inlineStr">
        <is>
          <t>Active</t>
        </is>
      </c>
      <c r="L2175" t="n">
        <v>70</v>
      </c>
      <c r="M2175" t="n">
        <v>1</v>
      </c>
      <c r="Q2175" t="inlineStr">
        <is>
          <t>EA</t>
        </is>
      </c>
      <c r="R2175" t="inlineStr">
        <is>
          <t>Item</t>
        </is>
      </c>
      <c r="S2175" t="n">
        <v>1</v>
      </c>
      <c r="T2175" t="n">
        <v>100</v>
      </c>
      <c r="U2175" t="n">
        <v>1</v>
      </c>
      <c r="V2175" t="n">
        <v>1</v>
      </c>
      <c r="W2175" t="inlineStr">
        <is>
          <t>Date</t>
        </is>
      </c>
      <c r="Z2175" s="153" t="n">
        <v>44875.67680555556</v>
      </c>
      <c r="AB2175" t="inlineStr">
        <is>
          <t>*</t>
        </is>
      </c>
      <c r="AD2175" t="inlineStr">
        <is>
          <t>Assembly Pull</t>
        </is>
      </c>
      <c r="AE2175" t="inlineStr">
        <is>
          <t>M1300</t>
        </is>
      </c>
      <c r="AI2175" t="n">
        <v>1</v>
      </c>
      <c r="AK2175" t="n">
        <v>1</v>
      </c>
      <c r="AL2175" t="n">
        <v>10</v>
      </c>
      <c r="AN2175" t="n">
        <v>0</v>
      </c>
      <c r="AO2175" t="n">
        <v>12</v>
      </c>
      <c r="AU2175" t="inlineStr">
        <is>
          <t>None</t>
        </is>
      </c>
      <c r="AV2175" t="inlineStr">
        <is>
          <t>*</t>
        </is>
      </c>
    </row>
    <row r="2176" ht="14.25" customHeight="1" s="152">
      <c r="A2176" t="inlineStr">
        <is>
          <t>MIXER</t>
        </is>
      </c>
      <c r="B2176" t="n">
        <v>2</v>
      </c>
      <c r="C2176" t="inlineStr">
        <is>
          <t>A068F341-00</t>
        </is>
      </c>
      <c r="D2176" t="inlineStr">
        <is>
          <t>A068F341</t>
        </is>
      </c>
      <c r="E2176" t="inlineStr">
        <is>
          <t xml:space="preserve">            A068B024</t>
        </is>
      </c>
      <c r="F2176" t="inlineStr">
        <is>
          <t>A068B024</t>
        </is>
      </c>
      <c r="G2176" t="inlineStr">
        <is>
          <t>BRACKET,MOUNTING</t>
        </is>
      </c>
      <c r="H2176" t="n">
        <v>1</v>
      </c>
      <c r="I2176" t="inlineStr">
        <is>
          <t>RAW MATERIAL</t>
        </is>
      </c>
      <c r="J2176" t="inlineStr">
        <is>
          <t>Active</t>
        </is>
      </c>
      <c r="L2176" t="n">
        <v>80</v>
      </c>
      <c r="M2176" t="n">
        <v>1</v>
      </c>
      <c r="Q2176" t="inlineStr">
        <is>
          <t>EA</t>
        </is>
      </c>
      <c r="R2176" t="inlineStr">
        <is>
          <t>Item</t>
        </is>
      </c>
      <c r="S2176" t="n">
        <v>1</v>
      </c>
      <c r="T2176" t="n">
        <v>100</v>
      </c>
      <c r="U2176" t="n">
        <v>1</v>
      </c>
      <c r="V2176" t="n">
        <v>1</v>
      </c>
      <c r="W2176" t="inlineStr">
        <is>
          <t>Date</t>
        </is>
      </c>
      <c r="Z2176" s="153" t="n">
        <v>44875.67680555556</v>
      </c>
      <c r="AB2176" t="inlineStr">
        <is>
          <t>*</t>
        </is>
      </c>
      <c r="AD2176" t="inlineStr">
        <is>
          <t>Assembly Pull</t>
        </is>
      </c>
      <c r="AE2176" t="inlineStr">
        <is>
          <t>M1300</t>
        </is>
      </c>
      <c r="AI2176" t="n">
        <v>1</v>
      </c>
      <c r="AK2176" t="n">
        <v>1</v>
      </c>
      <c r="AL2176" t="n">
        <v>20</v>
      </c>
      <c r="AN2176" t="n">
        <v>0</v>
      </c>
      <c r="AO2176" t="n">
        <v>22</v>
      </c>
      <c r="AU2176" t="inlineStr">
        <is>
          <t>None</t>
        </is>
      </c>
      <c r="AV2176" t="inlineStr">
        <is>
          <t>*</t>
        </is>
      </c>
    </row>
    <row r="2177" ht="14.25" customHeight="1" s="152">
      <c r="A2177" t="inlineStr">
        <is>
          <t>MIXER</t>
        </is>
      </c>
      <c r="B2177" t="n">
        <v>1</v>
      </c>
      <c r="C2177" t="inlineStr">
        <is>
          <t>A068B012-00</t>
        </is>
      </c>
      <c r="D2177" t="inlineStr">
        <is>
          <t>A068B012</t>
        </is>
      </c>
      <c r="E2177" t="inlineStr">
        <is>
          <t xml:space="preserve">    -  A068B012P</t>
        </is>
      </c>
      <c r="F2177" t="inlineStr">
        <is>
          <t>A068B012</t>
        </is>
      </c>
      <c r="G2177" t="inlineStr">
        <is>
          <t>SUBMODULE,DECOMP REACTOR</t>
        </is>
      </c>
      <c r="H2177" t="n">
        <v>1</v>
      </c>
      <c r="I2177" t="inlineStr">
        <is>
          <t>PHANTOM</t>
        </is>
      </c>
      <c r="J2177" t="inlineStr">
        <is>
          <t>PHANTOM</t>
        </is>
      </c>
      <c r="L2177" t="n">
        <v>10</v>
      </c>
      <c r="M2177" t="n">
        <v>1</v>
      </c>
      <c r="Q2177" t="inlineStr">
        <is>
          <t>EA</t>
        </is>
      </c>
      <c r="R2177" t="inlineStr">
        <is>
          <t>Item</t>
        </is>
      </c>
      <c r="S2177" t="n">
        <v>1</v>
      </c>
      <c r="T2177" t="n">
        <v>100</v>
      </c>
      <c r="U2177" t="n">
        <v>1</v>
      </c>
      <c r="V2177" t="n">
        <v>1</v>
      </c>
      <c r="W2177" t="inlineStr">
        <is>
          <t>Date</t>
        </is>
      </c>
      <c r="Z2177" s="153" t="n">
        <v>44875.624375</v>
      </c>
      <c r="AB2177" t="inlineStr">
        <is>
          <t>*</t>
        </is>
      </c>
      <c r="AD2177" t="inlineStr">
        <is>
          <t>Phantom</t>
        </is>
      </c>
      <c r="AI2177" t="n">
        <v>1</v>
      </c>
      <c r="AK2177" t="n">
        <v>1</v>
      </c>
      <c r="AL2177" t="n">
        <v>0</v>
      </c>
      <c r="AN2177" t="n">
        <v>0.916666666666667</v>
      </c>
      <c r="AO2177" t="n">
        <v>22</v>
      </c>
      <c r="AU2177" t="inlineStr">
        <is>
          <t>None</t>
        </is>
      </c>
    </row>
    <row r="2178" ht="14.25" customHeight="1" s="152">
      <c r="A2178" t="inlineStr">
        <is>
          <t>MIXER</t>
        </is>
      </c>
      <c r="B2178" t="n">
        <v>2</v>
      </c>
      <c r="C2178" t="inlineStr">
        <is>
          <t>A068B012-00</t>
        </is>
      </c>
      <c r="D2178" t="inlineStr">
        <is>
          <t>A068B012</t>
        </is>
      </c>
      <c r="E2178" t="inlineStr">
        <is>
          <t xml:space="preserve">        -  A073T237</t>
        </is>
      </c>
      <c r="F2178" t="inlineStr">
        <is>
          <t>A073T237</t>
        </is>
      </c>
      <c r="G2178" t="inlineStr">
        <is>
          <t>Submodule,Tube</t>
        </is>
      </c>
      <c r="H2178" t="n">
        <v>1</v>
      </c>
      <c r="I2178" t="inlineStr">
        <is>
          <t>PH Subassembly</t>
        </is>
      </c>
      <c r="J2178" t="inlineStr">
        <is>
          <t>PHANTOM</t>
        </is>
      </c>
      <c r="L2178" t="n">
        <v>11</v>
      </c>
      <c r="M2178" t="n">
        <v>1</v>
      </c>
      <c r="Q2178" t="inlineStr">
        <is>
          <t>EA</t>
        </is>
      </c>
      <c r="R2178" t="inlineStr">
        <is>
          <t>Item</t>
        </is>
      </c>
      <c r="S2178" t="n">
        <v>1</v>
      </c>
      <c r="T2178" t="n">
        <v>100</v>
      </c>
      <c r="U2178" t="n">
        <v>1</v>
      </c>
      <c r="V2178" t="n">
        <v>1</v>
      </c>
      <c r="W2178" t="inlineStr">
        <is>
          <t>Date</t>
        </is>
      </c>
      <c r="Z2178" s="153" t="n">
        <v>45132.5437037037</v>
      </c>
      <c r="AB2178" t="inlineStr">
        <is>
          <t>*</t>
        </is>
      </c>
      <c r="AD2178" t="inlineStr">
        <is>
          <t>Phantom</t>
        </is>
      </c>
      <c r="AI2178" t="n">
        <v>1</v>
      </c>
      <c r="AK2178" t="n">
        <v>1</v>
      </c>
      <c r="AL2178" t="n">
        <v>0</v>
      </c>
      <c r="AN2178" t="n">
        <v>0.916666666666667</v>
      </c>
      <c r="AO2178" t="n">
        <v>22</v>
      </c>
      <c r="AU2178" t="inlineStr">
        <is>
          <t>None</t>
        </is>
      </c>
    </row>
    <row r="2179" ht="14.25" customHeight="1" s="152">
      <c r="A2179" t="inlineStr">
        <is>
          <t>MIXER</t>
        </is>
      </c>
      <c r="B2179" t="n">
        <v>3</v>
      </c>
      <c r="C2179" t="inlineStr">
        <is>
          <t>A068B012-00</t>
        </is>
      </c>
      <c r="D2179" t="inlineStr">
        <is>
          <t>A068B012</t>
        </is>
      </c>
      <c r="E2179" t="inlineStr">
        <is>
          <t xml:space="preserve">            -  A068C964</t>
        </is>
      </c>
      <c r="F2179" t="inlineStr">
        <is>
          <t>A068C964</t>
        </is>
      </c>
      <c r="G2179" t="inlineStr">
        <is>
          <t>ROLLED BODY</t>
        </is>
      </c>
      <c r="H2179" t="n">
        <v>1</v>
      </c>
      <c r="I2179" t="inlineStr">
        <is>
          <t>SUB ASSEMBLY</t>
        </is>
      </c>
      <c r="J2179" t="inlineStr">
        <is>
          <t>Active</t>
        </is>
      </c>
      <c r="L2179" t="n">
        <v>10</v>
      </c>
      <c r="M2179" t="n">
        <v>1</v>
      </c>
      <c r="Q2179" t="inlineStr">
        <is>
          <t>EA</t>
        </is>
      </c>
      <c r="R2179" t="inlineStr">
        <is>
          <t>Item</t>
        </is>
      </c>
      <c r="S2179" t="n">
        <v>1</v>
      </c>
      <c r="T2179" t="n">
        <v>100</v>
      </c>
      <c r="U2179" t="n">
        <v>1</v>
      </c>
      <c r="V2179" t="n">
        <v>1</v>
      </c>
      <c r="W2179" t="inlineStr">
        <is>
          <t>Date</t>
        </is>
      </c>
      <c r="Z2179" s="153" t="n">
        <v>45132.5437037037</v>
      </c>
      <c r="AB2179" t="inlineStr">
        <is>
          <t>*</t>
        </is>
      </c>
      <c r="AD2179" t="inlineStr">
        <is>
          <t>Assembly Pull</t>
        </is>
      </c>
      <c r="AE2179" t="inlineStr">
        <is>
          <t>M1300</t>
        </is>
      </c>
      <c r="AI2179" t="n">
        <v>1</v>
      </c>
      <c r="AK2179" t="n">
        <v>1</v>
      </c>
      <c r="AL2179" t="n">
        <v>0.916666666666667</v>
      </c>
      <c r="AN2179" t="n">
        <v>0.916666666666667</v>
      </c>
      <c r="AO2179" t="n">
        <v>5.91666666666666</v>
      </c>
      <c r="AU2179" t="inlineStr">
        <is>
          <t>None</t>
        </is>
      </c>
      <c r="AV2179" t="inlineStr">
        <is>
          <t>*</t>
        </is>
      </c>
    </row>
    <row r="2180" ht="14.25" customHeight="1" s="152">
      <c r="A2180" t="inlineStr">
        <is>
          <t>MIXER</t>
        </is>
      </c>
      <c r="B2180" t="n">
        <v>4</v>
      </c>
      <c r="C2180" t="inlineStr">
        <is>
          <t>A068B012-00</t>
        </is>
      </c>
      <c r="D2180" t="inlineStr">
        <is>
          <t>A068B012</t>
        </is>
      </c>
      <c r="E2180" t="inlineStr">
        <is>
          <t xml:space="preserve">                    A068C964F</t>
        </is>
      </c>
      <c r="F2180" t="inlineStr">
        <is>
          <t>A068C964</t>
        </is>
      </c>
      <c r="G2180" t="inlineStr">
        <is>
          <t>BODY FLAT (Mixer)</t>
        </is>
      </c>
      <c r="H2180" t="n">
        <v>1</v>
      </c>
      <c r="I2180" t="inlineStr">
        <is>
          <t>RAW MATERIAL</t>
        </is>
      </c>
      <c r="J2180" t="inlineStr">
        <is>
          <t>Active</t>
        </is>
      </c>
      <c r="L2180" t="n">
        <v>10</v>
      </c>
      <c r="M2180" t="n">
        <v>1</v>
      </c>
      <c r="Q2180" t="inlineStr">
        <is>
          <t>EA</t>
        </is>
      </c>
      <c r="R2180" t="inlineStr">
        <is>
          <t>Item</t>
        </is>
      </c>
      <c r="S2180" t="n">
        <v>1</v>
      </c>
      <c r="T2180" t="n">
        <v>100</v>
      </c>
      <c r="U2180" t="n">
        <v>1</v>
      </c>
      <c r="V2180" t="n">
        <v>1</v>
      </c>
      <c r="W2180" t="inlineStr">
        <is>
          <t>Date</t>
        </is>
      </c>
      <c r="Z2180" s="153" t="n">
        <v>45132.5437037037</v>
      </c>
      <c r="AB2180" t="inlineStr">
        <is>
          <t>*</t>
        </is>
      </c>
      <c r="AD2180" t="inlineStr">
        <is>
          <t>Assembly Pull</t>
        </is>
      </c>
      <c r="AE2180" t="inlineStr">
        <is>
          <t>LSLASER</t>
        </is>
      </c>
      <c r="AI2180" t="n">
        <v>1</v>
      </c>
      <c r="AK2180" t="n">
        <v>1</v>
      </c>
      <c r="AL2180" t="n">
        <v>5</v>
      </c>
      <c r="AN2180" t="n">
        <v>0</v>
      </c>
      <c r="AO2180" t="n">
        <v>5</v>
      </c>
      <c r="AU2180" t="inlineStr">
        <is>
          <t>None</t>
        </is>
      </c>
      <c r="AV2180" t="inlineStr">
        <is>
          <t>*</t>
        </is>
      </c>
    </row>
    <row r="2181" ht="14.25" customHeight="1" s="152">
      <c r="A2181" t="inlineStr">
        <is>
          <t>MIXER</t>
        </is>
      </c>
      <c r="B2181" t="n">
        <v>3</v>
      </c>
      <c r="C2181" t="inlineStr">
        <is>
          <t>A068B012-00</t>
        </is>
      </c>
      <c r="D2181" t="inlineStr">
        <is>
          <t>A068B012</t>
        </is>
      </c>
      <c r="E2181" t="inlineStr">
        <is>
          <t xml:space="preserve">                A073T115</t>
        </is>
      </c>
      <c r="F2181" t="inlineStr">
        <is>
          <t>A073T115</t>
        </is>
      </c>
      <c r="G2181" t="inlineStr">
        <is>
          <t>Plate,Flanged</t>
        </is>
      </c>
      <c r="H2181" t="n">
        <v>1</v>
      </c>
      <c r="I2181" t="inlineStr">
        <is>
          <t>RAW MATERIAL</t>
        </is>
      </c>
      <c r="J2181" t="inlineStr">
        <is>
          <t>Active</t>
        </is>
      </c>
      <c r="L2181" t="n">
        <v>20</v>
      </c>
      <c r="M2181" t="n">
        <v>1</v>
      </c>
      <c r="Q2181" t="inlineStr">
        <is>
          <t>EA</t>
        </is>
      </c>
      <c r="R2181" t="inlineStr">
        <is>
          <t>Item</t>
        </is>
      </c>
      <c r="S2181" t="n">
        <v>1</v>
      </c>
      <c r="T2181" t="n">
        <v>100</v>
      </c>
      <c r="U2181" t="n">
        <v>1</v>
      </c>
      <c r="V2181" t="n">
        <v>1</v>
      </c>
      <c r="W2181" t="inlineStr">
        <is>
          <t>Date</t>
        </is>
      </c>
      <c r="Z2181" s="153" t="n">
        <v>45132.5437037037</v>
      </c>
      <c r="AB2181" t="inlineStr">
        <is>
          <t>*</t>
        </is>
      </c>
      <c r="AD2181" t="inlineStr">
        <is>
          <t>Assembly Pull</t>
        </is>
      </c>
      <c r="AE2181" t="inlineStr">
        <is>
          <t>M1300</t>
        </is>
      </c>
      <c r="AI2181" t="n">
        <v>1</v>
      </c>
      <c r="AK2181" t="n">
        <v>1</v>
      </c>
      <c r="AL2181" t="n">
        <v>20</v>
      </c>
      <c r="AN2181" t="n">
        <v>0</v>
      </c>
      <c r="AO2181" t="n">
        <v>22</v>
      </c>
      <c r="AU2181" t="inlineStr">
        <is>
          <t>None</t>
        </is>
      </c>
      <c r="AV2181" t="inlineStr">
        <is>
          <t>*</t>
        </is>
      </c>
    </row>
    <row r="2182" ht="14.25" customHeight="1" s="152">
      <c r="A2182" t="inlineStr">
        <is>
          <t>MIXER</t>
        </is>
      </c>
      <c r="B2182" t="n">
        <v>3</v>
      </c>
      <c r="C2182" t="inlineStr">
        <is>
          <t>A068B012-00</t>
        </is>
      </c>
      <c r="D2182" t="inlineStr">
        <is>
          <t>A068B012</t>
        </is>
      </c>
      <c r="E2182" t="inlineStr">
        <is>
          <t xml:space="preserve">                A072A387</t>
        </is>
      </c>
      <c r="F2182" t="inlineStr">
        <is>
          <t>A072A387</t>
        </is>
      </c>
      <c r="G2182" t="inlineStr">
        <is>
          <t>COUPLING,SENSOR</t>
        </is>
      </c>
      <c r="H2182" t="n">
        <v>1</v>
      </c>
      <c r="I2182" t="inlineStr">
        <is>
          <t>RAW MATERIAL</t>
        </is>
      </c>
      <c r="J2182" t="inlineStr">
        <is>
          <t>Active</t>
        </is>
      </c>
      <c r="L2182" t="n">
        <v>30</v>
      </c>
      <c r="M2182" t="n">
        <v>1</v>
      </c>
      <c r="Q2182" t="inlineStr">
        <is>
          <t>EA</t>
        </is>
      </c>
      <c r="R2182" t="inlineStr">
        <is>
          <t>Item</t>
        </is>
      </c>
      <c r="S2182" t="n">
        <v>1</v>
      </c>
      <c r="T2182" t="n">
        <v>100</v>
      </c>
      <c r="U2182" t="n">
        <v>1</v>
      </c>
      <c r="V2182" t="n">
        <v>1</v>
      </c>
      <c r="W2182" t="inlineStr">
        <is>
          <t>Date</t>
        </is>
      </c>
      <c r="Z2182" s="153" t="n">
        <v>45132.5437037037</v>
      </c>
      <c r="AB2182" t="inlineStr">
        <is>
          <t>*</t>
        </is>
      </c>
      <c r="AD2182" t="inlineStr">
        <is>
          <t>Assembly Pull</t>
        </is>
      </c>
      <c r="AE2182" t="inlineStr">
        <is>
          <t>M1300</t>
        </is>
      </c>
      <c r="AI2182" t="n">
        <v>1</v>
      </c>
      <c r="AK2182" t="n">
        <v>1</v>
      </c>
      <c r="AL2182" t="n">
        <v>10</v>
      </c>
      <c r="AN2182" t="n">
        <v>0</v>
      </c>
      <c r="AO2182" t="n">
        <v>12</v>
      </c>
      <c r="AU2182" t="inlineStr">
        <is>
          <t>None</t>
        </is>
      </c>
      <c r="AV2182" t="inlineStr">
        <is>
          <t>*</t>
        </is>
      </c>
    </row>
    <row r="2183" ht="14.25" customHeight="1" s="152">
      <c r="A2183" t="inlineStr">
        <is>
          <t>MIXER</t>
        </is>
      </c>
      <c r="B2183" t="n">
        <v>3</v>
      </c>
      <c r="C2183" t="inlineStr">
        <is>
          <t>A068B012-00</t>
        </is>
      </c>
      <c r="D2183" t="inlineStr">
        <is>
          <t>A068B012</t>
        </is>
      </c>
      <c r="E2183" t="inlineStr">
        <is>
          <t xml:space="preserve">                A072F239</t>
        </is>
      </c>
      <c r="F2183" t="inlineStr">
        <is>
          <t>A072F239</t>
        </is>
      </c>
      <c r="G2183" t="inlineStr">
        <is>
          <t>COUPLING,SENSOR</t>
        </is>
      </c>
      <c r="H2183" t="n">
        <v>1</v>
      </c>
      <c r="I2183" t="inlineStr">
        <is>
          <t>RAW MATERIAL</t>
        </is>
      </c>
      <c r="J2183" t="inlineStr">
        <is>
          <t>Active</t>
        </is>
      </c>
      <c r="L2183" t="n">
        <v>40</v>
      </c>
      <c r="M2183" t="n">
        <v>1</v>
      </c>
      <c r="Q2183" t="inlineStr">
        <is>
          <t>EA</t>
        </is>
      </c>
      <c r="R2183" t="inlineStr">
        <is>
          <t>Item</t>
        </is>
      </c>
      <c r="S2183" t="n">
        <v>1</v>
      </c>
      <c r="T2183" t="n">
        <v>100</v>
      </c>
      <c r="U2183" t="n">
        <v>1</v>
      </c>
      <c r="V2183" t="n">
        <v>1</v>
      </c>
      <c r="W2183" t="inlineStr">
        <is>
          <t>Date</t>
        </is>
      </c>
      <c r="Z2183" s="153" t="n">
        <v>45132.5437037037</v>
      </c>
      <c r="AB2183" t="inlineStr">
        <is>
          <t>*</t>
        </is>
      </c>
      <c r="AD2183" t="inlineStr">
        <is>
          <t>Assembly Pull</t>
        </is>
      </c>
      <c r="AE2183" t="inlineStr">
        <is>
          <t>M1300</t>
        </is>
      </c>
      <c r="AI2183" t="n">
        <v>1</v>
      </c>
      <c r="AK2183" t="n">
        <v>1</v>
      </c>
      <c r="AL2183" t="n">
        <v>10</v>
      </c>
      <c r="AN2183" t="n">
        <v>0</v>
      </c>
      <c r="AO2183" t="n">
        <v>12</v>
      </c>
      <c r="AU2183" t="inlineStr">
        <is>
          <t>None</t>
        </is>
      </c>
      <c r="AV2183" t="inlineStr">
        <is>
          <t>*</t>
        </is>
      </c>
    </row>
    <row r="2184" ht="14.25" customHeight="1" s="152">
      <c r="A2184" t="inlineStr">
        <is>
          <t>MIXER</t>
        </is>
      </c>
      <c r="B2184" t="n">
        <v>2</v>
      </c>
      <c r="C2184" t="inlineStr">
        <is>
          <t>A068B012-00</t>
        </is>
      </c>
      <c r="D2184" t="inlineStr">
        <is>
          <t>A068B012</t>
        </is>
      </c>
      <c r="E2184" t="inlineStr">
        <is>
          <t xml:space="preserve">        -  A068B015</t>
        </is>
      </c>
      <c r="F2184" t="inlineStr">
        <is>
          <t>A068B015</t>
        </is>
      </c>
      <c r="G2184" t="inlineStr">
        <is>
          <t>SUBMODULE,TUBE</t>
        </is>
      </c>
      <c r="H2184" t="n">
        <v>1</v>
      </c>
      <c r="I2184" t="inlineStr">
        <is>
          <t>PHANTOM</t>
        </is>
      </c>
      <c r="J2184" t="inlineStr">
        <is>
          <t>PHANTOM</t>
        </is>
      </c>
      <c r="L2184" t="n">
        <v>20</v>
      </c>
      <c r="M2184" t="n">
        <v>1</v>
      </c>
      <c r="Q2184" t="inlineStr">
        <is>
          <t>EA</t>
        </is>
      </c>
      <c r="R2184" t="inlineStr">
        <is>
          <t>Item</t>
        </is>
      </c>
      <c r="S2184" t="n">
        <v>1</v>
      </c>
      <c r="T2184" t="n">
        <v>100</v>
      </c>
      <c r="U2184" t="n">
        <v>1</v>
      </c>
      <c r="V2184" t="n">
        <v>1</v>
      </c>
      <c r="W2184" t="inlineStr">
        <is>
          <t>Date</t>
        </is>
      </c>
      <c r="Z2184" s="153" t="n">
        <v>44875.624375</v>
      </c>
      <c r="AB2184" t="inlineStr">
        <is>
          <t>*</t>
        </is>
      </c>
      <c r="AD2184" t="inlineStr">
        <is>
          <t>Phantom</t>
        </is>
      </c>
      <c r="AI2184" t="n">
        <v>1</v>
      </c>
      <c r="AK2184" t="n">
        <v>1</v>
      </c>
      <c r="AL2184" t="n">
        <v>0</v>
      </c>
      <c r="AN2184" t="n">
        <v>0</v>
      </c>
      <c r="AO2184" t="n">
        <v>22</v>
      </c>
      <c r="AU2184" t="inlineStr">
        <is>
          <t>None</t>
        </is>
      </c>
    </row>
    <row r="2185" ht="14.25" customHeight="1" s="152">
      <c r="A2185" t="inlineStr">
        <is>
          <t>MIXER</t>
        </is>
      </c>
      <c r="B2185" t="n">
        <v>3</v>
      </c>
      <c r="C2185" t="inlineStr">
        <is>
          <t>A068B012-00</t>
        </is>
      </c>
      <c r="D2185" t="inlineStr">
        <is>
          <t>A068B012</t>
        </is>
      </c>
      <c r="E2185" t="inlineStr">
        <is>
          <t xml:space="preserve">                A068B016</t>
        </is>
      </c>
      <c r="F2185" t="inlineStr">
        <is>
          <t>A068B016</t>
        </is>
      </c>
      <c r="G2185" t="inlineStr">
        <is>
          <t>SUBMODULE,TUBE</t>
        </is>
      </c>
      <c r="H2185" t="n">
        <v>1</v>
      </c>
      <c r="I2185" t="inlineStr">
        <is>
          <t>RAW MATERIAL</t>
        </is>
      </c>
      <c r="J2185" t="inlineStr">
        <is>
          <t>Active</t>
        </is>
      </c>
      <c r="L2185" t="n">
        <v>10</v>
      </c>
      <c r="M2185" t="n">
        <v>1</v>
      </c>
      <c r="Q2185" t="inlineStr">
        <is>
          <t>EA</t>
        </is>
      </c>
      <c r="R2185" t="inlineStr">
        <is>
          <t>Item</t>
        </is>
      </c>
      <c r="S2185" t="n">
        <v>1</v>
      </c>
      <c r="T2185" t="n">
        <v>100</v>
      </c>
      <c r="U2185" t="n">
        <v>1</v>
      </c>
      <c r="V2185" t="n">
        <v>1</v>
      </c>
      <c r="W2185" t="inlineStr">
        <is>
          <t>Date</t>
        </is>
      </c>
      <c r="Z2185" s="153" t="n">
        <v>44875.624375</v>
      </c>
      <c r="AB2185" t="inlineStr">
        <is>
          <t>*</t>
        </is>
      </c>
      <c r="AD2185" t="inlineStr">
        <is>
          <t>Assembly Pull</t>
        </is>
      </c>
      <c r="AE2185" t="inlineStr">
        <is>
          <t>M1300</t>
        </is>
      </c>
      <c r="AI2185" t="n">
        <v>1</v>
      </c>
      <c r="AK2185" t="n">
        <v>1</v>
      </c>
      <c r="AL2185" t="n">
        <v>20</v>
      </c>
      <c r="AN2185" t="n">
        <v>0</v>
      </c>
      <c r="AO2185" t="n">
        <v>22</v>
      </c>
      <c r="AU2185" t="inlineStr">
        <is>
          <t>None</t>
        </is>
      </c>
      <c r="AV2185" t="inlineStr">
        <is>
          <t>*</t>
        </is>
      </c>
    </row>
    <row r="2186" ht="14.25" customHeight="1" s="152">
      <c r="A2186" t="inlineStr">
        <is>
          <t>MIXER</t>
        </is>
      </c>
      <c r="B2186" t="n">
        <v>3</v>
      </c>
      <c r="C2186" t="inlineStr">
        <is>
          <t>A068B012-00</t>
        </is>
      </c>
      <c r="D2186" t="inlineStr">
        <is>
          <t>A068B012</t>
        </is>
      </c>
      <c r="E2186" t="inlineStr">
        <is>
          <t xml:space="preserve">                A068K543</t>
        </is>
      </c>
      <c r="F2186" t="inlineStr">
        <is>
          <t>A068K543</t>
        </is>
      </c>
      <c r="G2186" t="inlineStr">
        <is>
          <t>PLATE,FLANGED</t>
        </is>
      </c>
      <c r="H2186" t="n">
        <v>1</v>
      </c>
      <c r="I2186" t="inlineStr">
        <is>
          <t>RAW MATERIAL</t>
        </is>
      </c>
      <c r="J2186" t="inlineStr">
        <is>
          <t>Active</t>
        </is>
      </c>
      <c r="L2186" t="n">
        <v>20</v>
      </c>
      <c r="M2186" t="n">
        <v>1</v>
      </c>
      <c r="Q2186" t="inlineStr">
        <is>
          <t>EA</t>
        </is>
      </c>
      <c r="R2186" t="inlineStr">
        <is>
          <t>Item</t>
        </is>
      </c>
      <c r="S2186" t="n">
        <v>1</v>
      </c>
      <c r="T2186" t="n">
        <v>100</v>
      </c>
      <c r="U2186" t="n">
        <v>1</v>
      </c>
      <c r="V2186" t="n">
        <v>1</v>
      </c>
      <c r="W2186" t="inlineStr">
        <is>
          <t>Date</t>
        </is>
      </c>
      <c r="Z2186" s="153" t="n">
        <v>44875.624375</v>
      </c>
      <c r="AB2186" t="inlineStr">
        <is>
          <t>*</t>
        </is>
      </c>
      <c r="AD2186" t="inlineStr">
        <is>
          <t>Assembly Pull</t>
        </is>
      </c>
      <c r="AE2186" t="inlineStr">
        <is>
          <t>M1300</t>
        </is>
      </c>
      <c r="AI2186" t="n">
        <v>1</v>
      </c>
      <c r="AK2186" t="n">
        <v>1</v>
      </c>
      <c r="AL2186" t="n">
        <v>10</v>
      </c>
      <c r="AN2186" t="n">
        <v>0</v>
      </c>
      <c r="AO2186" t="n">
        <v>12</v>
      </c>
      <c r="AU2186" t="inlineStr">
        <is>
          <t>None</t>
        </is>
      </c>
      <c r="AV2186" t="inlineStr">
        <is>
          <t>*</t>
        </is>
      </c>
    </row>
    <row r="2187" ht="14.25" customHeight="1" s="152">
      <c r="A2187" t="inlineStr">
        <is>
          <t>MIXER</t>
        </is>
      </c>
      <c r="B2187" t="n">
        <v>3</v>
      </c>
      <c r="C2187" t="inlineStr">
        <is>
          <t>A068B012-00</t>
        </is>
      </c>
      <c r="D2187" t="inlineStr">
        <is>
          <t>A068B012</t>
        </is>
      </c>
      <c r="E2187" t="inlineStr">
        <is>
          <t xml:space="preserve">                A068B023</t>
        </is>
      </c>
      <c r="F2187" t="inlineStr">
        <is>
          <t>A068B023</t>
        </is>
      </c>
      <c r="G2187" t="inlineStr">
        <is>
          <t>PLATE,FLANGED</t>
        </is>
      </c>
      <c r="H2187" t="n">
        <v>1</v>
      </c>
      <c r="I2187" t="inlineStr">
        <is>
          <t>RAW MATERIAL</t>
        </is>
      </c>
      <c r="J2187" t="inlineStr">
        <is>
          <t>Active</t>
        </is>
      </c>
      <c r="L2187" t="n">
        <v>30</v>
      </c>
      <c r="M2187" t="n">
        <v>1</v>
      </c>
      <c r="Q2187" t="inlineStr">
        <is>
          <t>EA</t>
        </is>
      </c>
      <c r="R2187" t="inlineStr">
        <is>
          <t>Item</t>
        </is>
      </c>
      <c r="S2187" t="n">
        <v>1</v>
      </c>
      <c r="T2187" t="n">
        <v>100</v>
      </c>
      <c r="U2187" t="n">
        <v>1</v>
      </c>
      <c r="V2187" t="n">
        <v>1</v>
      </c>
      <c r="W2187" t="inlineStr">
        <is>
          <t>Date</t>
        </is>
      </c>
      <c r="Z2187" s="153" t="n">
        <v>44875.624375</v>
      </c>
      <c r="AB2187" t="inlineStr">
        <is>
          <t>*</t>
        </is>
      </c>
      <c r="AD2187" t="inlineStr">
        <is>
          <t>Assembly Pull</t>
        </is>
      </c>
      <c r="AE2187" t="inlineStr">
        <is>
          <t>M1300</t>
        </is>
      </c>
      <c r="AI2187" t="n">
        <v>1</v>
      </c>
      <c r="AK2187" t="n">
        <v>1</v>
      </c>
      <c r="AL2187" t="n">
        <v>10</v>
      </c>
      <c r="AN2187" t="n">
        <v>0</v>
      </c>
      <c r="AO2187" t="n">
        <v>12</v>
      </c>
      <c r="AU2187" t="inlineStr">
        <is>
          <t>None</t>
        </is>
      </c>
      <c r="AV2187" t="inlineStr">
        <is>
          <t>*</t>
        </is>
      </c>
    </row>
    <row r="2188" ht="14.25" customHeight="1" s="152">
      <c r="A2188" t="inlineStr">
        <is>
          <t>MIXER</t>
        </is>
      </c>
      <c r="B2188" t="n">
        <v>2</v>
      </c>
      <c r="C2188" t="inlineStr">
        <is>
          <t>A068B012-00</t>
        </is>
      </c>
      <c r="D2188" t="inlineStr">
        <is>
          <t>A068B012</t>
        </is>
      </c>
      <c r="E2188" t="inlineStr">
        <is>
          <t xml:space="preserve">            A068D663</t>
        </is>
      </c>
      <c r="F2188" t="inlineStr">
        <is>
          <t>A068D663</t>
        </is>
      </c>
      <c r="G2188" t="inlineStr">
        <is>
          <t>PLATE,FLANGED</t>
        </is>
      </c>
      <c r="H2188" t="n">
        <v>1</v>
      </c>
      <c r="I2188" t="inlineStr">
        <is>
          <t>RAW MATERIAL</t>
        </is>
      </c>
      <c r="J2188" t="inlineStr">
        <is>
          <t>Active</t>
        </is>
      </c>
      <c r="L2188" t="n">
        <v>30</v>
      </c>
      <c r="M2188" t="n">
        <v>1</v>
      </c>
      <c r="Q2188" t="inlineStr">
        <is>
          <t>EA</t>
        </is>
      </c>
      <c r="R2188" t="inlineStr">
        <is>
          <t>Item</t>
        </is>
      </c>
      <c r="S2188" t="n">
        <v>1</v>
      </c>
      <c r="T2188" t="n">
        <v>100</v>
      </c>
      <c r="U2188" t="n">
        <v>1</v>
      </c>
      <c r="V2188" t="n">
        <v>1</v>
      </c>
      <c r="W2188" t="inlineStr">
        <is>
          <t>Date</t>
        </is>
      </c>
      <c r="Z2188" s="153" t="n">
        <v>44875.624375</v>
      </c>
      <c r="AB2188" t="inlineStr">
        <is>
          <t>*</t>
        </is>
      </c>
      <c r="AD2188" t="inlineStr">
        <is>
          <t>Assembly Pull</t>
        </is>
      </c>
      <c r="AE2188" t="inlineStr">
        <is>
          <t>M1300</t>
        </is>
      </c>
      <c r="AI2188" t="n">
        <v>1</v>
      </c>
      <c r="AK2188" t="n">
        <v>1</v>
      </c>
      <c r="AL2188" t="n">
        <v>10</v>
      </c>
      <c r="AN2188" t="n">
        <v>0</v>
      </c>
      <c r="AO2188" t="n">
        <v>12</v>
      </c>
      <c r="AU2188" t="inlineStr">
        <is>
          <t>None</t>
        </is>
      </c>
      <c r="AV2188" t="inlineStr">
        <is>
          <t>*</t>
        </is>
      </c>
    </row>
    <row r="2189" ht="14.25" customHeight="1" s="152">
      <c r="A2189" t="inlineStr">
        <is>
          <t>MIXER</t>
        </is>
      </c>
      <c r="B2189" t="n">
        <v>2</v>
      </c>
      <c r="C2189" t="inlineStr">
        <is>
          <t>A068B012-00</t>
        </is>
      </c>
      <c r="D2189" t="inlineStr">
        <is>
          <t>A068B012</t>
        </is>
      </c>
      <c r="E2189" t="inlineStr">
        <is>
          <t xml:space="preserve">            A068B025</t>
        </is>
      </c>
      <c r="F2189" t="inlineStr">
        <is>
          <t>A068B025</t>
        </is>
      </c>
      <c r="G2189" t="inlineStr">
        <is>
          <t>SHIELD,HEAT</t>
        </is>
      </c>
      <c r="H2189" t="n">
        <v>1</v>
      </c>
      <c r="I2189" t="inlineStr">
        <is>
          <t>RAW MATERIAL</t>
        </is>
      </c>
      <c r="J2189" t="inlineStr">
        <is>
          <t>Active</t>
        </is>
      </c>
      <c r="L2189" t="n">
        <v>40</v>
      </c>
      <c r="M2189" t="n">
        <v>1</v>
      </c>
      <c r="Q2189" t="inlineStr">
        <is>
          <t>EA</t>
        </is>
      </c>
      <c r="R2189" t="inlineStr">
        <is>
          <t>Item</t>
        </is>
      </c>
      <c r="S2189" t="n">
        <v>1</v>
      </c>
      <c r="T2189" t="n">
        <v>100</v>
      </c>
      <c r="U2189" t="n">
        <v>1</v>
      </c>
      <c r="V2189" t="n">
        <v>1</v>
      </c>
      <c r="W2189" t="inlineStr">
        <is>
          <t>Date</t>
        </is>
      </c>
      <c r="Z2189" s="153" t="n">
        <v>44875.624375</v>
      </c>
      <c r="AB2189" t="inlineStr">
        <is>
          <t>*</t>
        </is>
      </c>
      <c r="AD2189" t="inlineStr">
        <is>
          <t>Assembly Pull</t>
        </is>
      </c>
      <c r="AE2189" t="inlineStr">
        <is>
          <t>M1300</t>
        </is>
      </c>
      <c r="AI2189" t="n">
        <v>1</v>
      </c>
      <c r="AK2189" t="n">
        <v>1</v>
      </c>
      <c r="AL2189" t="n">
        <v>10</v>
      </c>
      <c r="AN2189" t="n">
        <v>0</v>
      </c>
      <c r="AO2189" t="n">
        <v>12</v>
      </c>
      <c r="AU2189" t="inlineStr">
        <is>
          <t>None</t>
        </is>
      </c>
      <c r="AV2189" t="inlineStr">
        <is>
          <t>*</t>
        </is>
      </c>
    </row>
    <row r="2190" ht="14.25" customHeight="1" s="152">
      <c r="A2190" t="inlineStr">
        <is>
          <t>MIXER</t>
        </is>
      </c>
      <c r="B2190" t="n">
        <v>2</v>
      </c>
      <c r="C2190" t="inlineStr">
        <is>
          <t>A068B012-00</t>
        </is>
      </c>
      <c r="D2190" t="inlineStr">
        <is>
          <t>A068B012</t>
        </is>
      </c>
      <c r="E2190" t="inlineStr">
        <is>
          <t xml:space="preserve">            A068C965</t>
        </is>
      </c>
      <c r="F2190" t="inlineStr">
        <is>
          <t>A068C965</t>
        </is>
      </c>
      <c r="G2190" t="inlineStr">
        <is>
          <t>SHIELD,HEAT</t>
        </is>
      </c>
      <c r="H2190" t="n">
        <v>1</v>
      </c>
      <c r="I2190" t="inlineStr">
        <is>
          <t>RAW MATERIAL</t>
        </is>
      </c>
      <c r="J2190" t="inlineStr">
        <is>
          <t>Active</t>
        </is>
      </c>
      <c r="L2190" t="n">
        <v>50</v>
      </c>
      <c r="M2190" t="n">
        <v>1</v>
      </c>
      <c r="Q2190" t="inlineStr">
        <is>
          <t>EA</t>
        </is>
      </c>
      <c r="R2190" t="inlineStr">
        <is>
          <t>Item</t>
        </is>
      </c>
      <c r="S2190" t="n">
        <v>1</v>
      </c>
      <c r="T2190" t="n">
        <v>100</v>
      </c>
      <c r="U2190" t="n">
        <v>1</v>
      </c>
      <c r="V2190" t="n">
        <v>1</v>
      </c>
      <c r="W2190" t="inlineStr">
        <is>
          <t>Date</t>
        </is>
      </c>
      <c r="Z2190" s="153" t="n">
        <v>44875.624375</v>
      </c>
      <c r="AB2190" t="inlineStr">
        <is>
          <t>*</t>
        </is>
      </c>
      <c r="AD2190" t="inlineStr">
        <is>
          <t>Assembly Pull</t>
        </is>
      </c>
      <c r="AE2190" t="inlineStr">
        <is>
          <t>M1300</t>
        </is>
      </c>
      <c r="AI2190" t="n">
        <v>1</v>
      </c>
      <c r="AK2190" t="n">
        <v>1</v>
      </c>
      <c r="AL2190" t="n">
        <v>10</v>
      </c>
      <c r="AN2190" t="n">
        <v>0</v>
      </c>
      <c r="AO2190" t="n">
        <v>12</v>
      </c>
      <c r="AU2190" t="inlineStr">
        <is>
          <t>None</t>
        </is>
      </c>
      <c r="AV2190" t="inlineStr">
        <is>
          <t>*</t>
        </is>
      </c>
    </row>
    <row r="2191" ht="14.25" customHeight="1" s="152">
      <c r="A2191" t="inlineStr">
        <is>
          <t>MIXER</t>
        </is>
      </c>
      <c r="B2191" t="n">
        <v>2</v>
      </c>
      <c r="C2191" t="inlineStr">
        <is>
          <t>A068B012-00</t>
        </is>
      </c>
      <c r="D2191" t="inlineStr">
        <is>
          <t>A068B012</t>
        </is>
      </c>
      <c r="E2191" t="inlineStr">
        <is>
          <t xml:space="preserve">            A068C966</t>
        </is>
      </c>
      <c r="F2191" t="inlineStr">
        <is>
          <t>A068C966</t>
        </is>
      </c>
      <c r="G2191" t="inlineStr">
        <is>
          <t>INSULATION</t>
        </is>
      </c>
      <c r="H2191" t="n">
        <v>1</v>
      </c>
      <c r="I2191" t="inlineStr">
        <is>
          <t>RAW MATERIAL</t>
        </is>
      </c>
      <c r="J2191" t="inlineStr">
        <is>
          <t>Active</t>
        </is>
      </c>
      <c r="L2191" t="n">
        <v>60</v>
      </c>
      <c r="M2191" t="n">
        <v>1</v>
      </c>
      <c r="Q2191" t="inlineStr">
        <is>
          <t>EA</t>
        </is>
      </c>
      <c r="R2191" t="inlineStr">
        <is>
          <t>Item</t>
        </is>
      </c>
      <c r="S2191" t="n">
        <v>1</v>
      </c>
      <c r="T2191" t="n">
        <v>100</v>
      </c>
      <c r="U2191" t="n">
        <v>1</v>
      </c>
      <c r="V2191" t="n">
        <v>1</v>
      </c>
      <c r="W2191" t="inlineStr">
        <is>
          <t>Date</t>
        </is>
      </c>
      <c r="Z2191" s="153" t="n">
        <v>44875.624375</v>
      </c>
      <c r="AB2191" t="inlineStr">
        <is>
          <t>*</t>
        </is>
      </c>
      <c r="AD2191" t="inlineStr">
        <is>
          <t>Assembly Pull</t>
        </is>
      </c>
      <c r="AE2191" t="inlineStr">
        <is>
          <t>M1300</t>
        </is>
      </c>
      <c r="AI2191" t="n">
        <v>1</v>
      </c>
      <c r="AK2191" t="n">
        <v>1</v>
      </c>
      <c r="AL2191" t="n">
        <v>10</v>
      </c>
      <c r="AN2191" t="n">
        <v>0</v>
      </c>
      <c r="AO2191" t="n">
        <v>12</v>
      </c>
      <c r="AU2191" t="inlineStr">
        <is>
          <t>None</t>
        </is>
      </c>
      <c r="AV2191" t="inlineStr">
        <is>
          <t>*</t>
        </is>
      </c>
    </row>
    <row r="2192" ht="14.25" customHeight="1" s="152">
      <c r="A2192" t="inlineStr">
        <is>
          <t>MIXER</t>
        </is>
      </c>
      <c r="B2192" t="n">
        <v>2</v>
      </c>
      <c r="C2192" t="inlineStr">
        <is>
          <t>A068B012-00</t>
        </is>
      </c>
      <c r="D2192" t="inlineStr">
        <is>
          <t>A068B012</t>
        </is>
      </c>
      <c r="E2192" t="inlineStr">
        <is>
          <t xml:space="preserve">            A072T290</t>
        </is>
      </c>
      <c r="F2192" t="inlineStr">
        <is>
          <t>A072T290</t>
        </is>
      </c>
      <c r="G2192" t="inlineStr">
        <is>
          <t>INSULATION</t>
        </is>
      </c>
      <c r="H2192" t="n">
        <v>1</v>
      </c>
      <c r="I2192" t="inlineStr">
        <is>
          <t>RAW MATERIAL</t>
        </is>
      </c>
      <c r="J2192" t="inlineStr">
        <is>
          <t>Active</t>
        </is>
      </c>
      <c r="L2192" t="n">
        <v>70</v>
      </c>
      <c r="M2192" t="n">
        <v>1</v>
      </c>
      <c r="Q2192" t="inlineStr">
        <is>
          <t>EA</t>
        </is>
      </c>
      <c r="R2192" t="inlineStr">
        <is>
          <t>Item</t>
        </is>
      </c>
      <c r="S2192" t="n">
        <v>1</v>
      </c>
      <c r="T2192" t="n">
        <v>100</v>
      </c>
      <c r="U2192" t="n">
        <v>1</v>
      </c>
      <c r="V2192" t="n">
        <v>1</v>
      </c>
      <c r="W2192" t="inlineStr">
        <is>
          <t>Date</t>
        </is>
      </c>
      <c r="Z2192" s="153" t="n">
        <v>44875.624375</v>
      </c>
      <c r="AB2192" t="inlineStr">
        <is>
          <t>*</t>
        </is>
      </c>
      <c r="AD2192" t="inlineStr">
        <is>
          <t>Assembly Pull</t>
        </is>
      </c>
      <c r="AE2192" t="inlineStr">
        <is>
          <t>M1300</t>
        </is>
      </c>
      <c r="AI2192" t="n">
        <v>1</v>
      </c>
      <c r="AK2192" t="n">
        <v>1</v>
      </c>
      <c r="AL2192" t="n">
        <v>10</v>
      </c>
      <c r="AN2192" t="n">
        <v>0</v>
      </c>
      <c r="AO2192" t="n">
        <v>12</v>
      </c>
      <c r="AU2192" t="inlineStr">
        <is>
          <t>None</t>
        </is>
      </c>
      <c r="AV2192" t="inlineStr">
        <is>
          <t>*</t>
        </is>
      </c>
    </row>
    <row r="2193" ht="15" customHeight="1" s="152">
      <c r="A2193" t="inlineStr">
        <is>
          <t>MIXER</t>
        </is>
      </c>
      <c r="B2193" t="n">
        <v>2</v>
      </c>
      <c r="C2193" t="inlineStr">
        <is>
          <t>A068B012-00</t>
        </is>
      </c>
      <c r="D2193" t="inlineStr">
        <is>
          <t>A068B012</t>
        </is>
      </c>
      <c r="E2193" t="inlineStr">
        <is>
          <t xml:space="preserve">            A068B024</t>
        </is>
      </c>
      <c r="F2193" t="inlineStr">
        <is>
          <t>A068B024</t>
        </is>
      </c>
      <c r="G2193" t="inlineStr">
        <is>
          <t>BRACKET,MOUNTING</t>
        </is>
      </c>
      <c r="H2193" t="n">
        <v>1</v>
      </c>
      <c r="I2193" t="inlineStr">
        <is>
          <t>RAW MATERIAL</t>
        </is>
      </c>
      <c r="J2193" t="inlineStr">
        <is>
          <t>Active</t>
        </is>
      </c>
      <c r="L2193" t="n">
        <v>80</v>
      </c>
      <c r="M2193" t="n">
        <v>1</v>
      </c>
      <c r="Q2193" t="inlineStr">
        <is>
          <t>EA</t>
        </is>
      </c>
      <c r="R2193" t="inlineStr">
        <is>
          <t>Item</t>
        </is>
      </c>
      <c r="S2193" t="n">
        <v>1</v>
      </c>
      <c r="T2193" t="n">
        <v>100</v>
      </c>
      <c r="U2193" t="n">
        <v>1</v>
      </c>
      <c r="V2193" t="n">
        <v>1</v>
      </c>
      <c r="W2193" t="inlineStr">
        <is>
          <t>Date</t>
        </is>
      </c>
      <c r="Z2193" s="153" t="n">
        <v>44875.624375</v>
      </c>
      <c r="AB2193" t="inlineStr">
        <is>
          <t>*</t>
        </is>
      </c>
      <c r="AD2193" t="inlineStr">
        <is>
          <t>Assembly Pull</t>
        </is>
      </c>
      <c r="AE2193" t="inlineStr">
        <is>
          <t>M1300</t>
        </is>
      </c>
      <c r="AI2193" t="n">
        <v>1</v>
      </c>
      <c r="AK2193" t="n">
        <v>1</v>
      </c>
      <c r="AL2193" t="n">
        <v>20</v>
      </c>
      <c r="AN2193" t="n">
        <v>0</v>
      </c>
      <c r="AO2193" t="n">
        <v>22</v>
      </c>
      <c r="AU2193" t="inlineStr">
        <is>
          <t>None</t>
        </is>
      </c>
      <c r="AV2193" t="inlineStr">
        <is>
          <t>*</t>
        </is>
      </c>
    </row>
    <row r="2194" ht="14.25" customHeight="1" s="152">
      <c r="A2194" t="inlineStr">
        <is>
          <t>MIXER</t>
        </is>
      </c>
      <c r="B2194" t="n">
        <v>1</v>
      </c>
      <c r="C2194" t="inlineStr">
        <is>
          <t>A072Z732-00</t>
        </is>
      </c>
      <c r="D2194" t="inlineStr">
        <is>
          <t>A072Z732</t>
        </is>
      </c>
      <c r="E2194" t="inlineStr">
        <is>
          <t xml:space="preserve">    -  A072Z732P</t>
        </is>
      </c>
      <c r="F2194" t="inlineStr">
        <is>
          <t>A072Z732</t>
        </is>
      </c>
      <c r="G2194" t="inlineStr">
        <is>
          <t>Submodule,Decomposition Reactor</t>
        </is>
      </c>
      <c r="H2194" t="n">
        <v>1</v>
      </c>
      <c r="I2194" t="inlineStr">
        <is>
          <t>PHANTOM</t>
        </is>
      </c>
      <c r="J2194" t="inlineStr">
        <is>
          <t>PHANTOM</t>
        </is>
      </c>
      <c r="L2194" t="n">
        <v>10</v>
      </c>
      <c r="M2194" t="n">
        <v>1</v>
      </c>
      <c r="Q2194" t="inlineStr">
        <is>
          <t>EA</t>
        </is>
      </c>
      <c r="R2194" t="inlineStr">
        <is>
          <t>Item</t>
        </is>
      </c>
      <c r="S2194" t="n">
        <v>1</v>
      </c>
      <c r="T2194" t="n">
        <v>100</v>
      </c>
      <c r="U2194" t="n">
        <v>1</v>
      </c>
      <c r="V2194" t="n">
        <v>1</v>
      </c>
      <c r="W2194" t="inlineStr">
        <is>
          <t>Date</t>
        </is>
      </c>
      <c r="Z2194" s="153" t="n">
        <v>44986.73090277778</v>
      </c>
      <c r="AB2194" t="inlineStr">
        <is>
          <t>*</t>
        </is>
      </c>
      <c r="AD2194" t="inlineStr">
        <is>
          <t>Phantom</t>
        </is>
      </c>
      <c r="AI2194" t="n">
        <v>1</v>
      </c>
      <c r="AK2194" t="n">
        <v>1</v>
      </c>
      <c r="AL2194" t="n">
        <v>0</v>
      </c>
      <c r="AN2194" t="n">
        <v>1</v>
      </c>
      <c r="AO2194" t="n">
        <v>52</v>
      </c>
      <c r="AU2194" t="inlineStr">
        <is>
          <t>None</t>
        </is>
      </c>
    </row>
    <row r="2195" ht="14.25" customHeight="1" s="152">
      <c r="A2195" t="inlineStr">
        <is>
          <t>MIXER</t>
        </is>
      </c>
      <c r="B2195" t="n">
        <v>2</v>
      </c>
      <c r="C2195" t="inlineStr">
        <is>
          <t>A072Z732-00</t>
        </is>
      </c>
      <c r="D2195" t="inlineStr">
        <is>
          <t>A072Z732</t>
        </is>
      </c>
      <c r="E2195" t="inlineStr">
        <is>
          <t xml:space="preserve">        -  A072Z735</t>
        </is>
      </c>
      <c r="F2195" t="inlineStr">
        <is>
          <t>A072Z735</t>
        </is>
      </c>
      <c r="G2195" t="inlineStr">
        <is>
          <t>Body,Muffler</t>
        </is>
      </c>
      <c r="H2195" t="n">
        <v>1</v>
      </c>
      <c r="I2195" t="inlineStr">
        <is>
          <t>SUB ASSEMBLY</t>
        </is>
      </c>
      <c r="J2195" t="inlineStr">
        <is>
          <t>Active</t>
        </is>
      </c>
      <c r="L2195" t="n">
        <v>10</v>
      </c>
      <c r="M2195" t="n">
        <v>1</v>
      </c>
      <c r="Q2195" t="inlineStr">
        <is>
          <t>EA</t>
        </is>
      </c>
      <c r="R2195" t="inlineStr">
        <is>
          <t>Item</t>
        </is>
      </c>
      <c r="S2195" t="n">
        <v>1</v>
      </c>
      <c r="T2195" t="n">
        <v>100</v>
      </c>
      <c r="U2195" t="n">
        <v>1</v>
      </c>
      <c r="V2195" t="n">
        <v>1</v>
      </c>
      <c r="W2195" t="inlineStr">
        <is>
          <t>Date</t>
        </is>
      </c>
      <c r="Z2195" s="153" t="n">
        <v>44986.73090277778</v>
      </c>
      <c r="AB2195" t="inlineStr">
        <is>
          <t>*</t>
        </is>
      </c>
      <c r="AD2195" t="inlineStr">
        <is>
          <t>Assembly Pull</t>
        </is>
      </c>
      <c r="AE2195" t="inlineStr">
        <is>
          <t>M1300</t>
        </is>
      </c>
      <c r="AI2195" t="n">
        <v>1</v>
      </c>
      <c r="AK2195" t="n">
        <v>1</v>
      </c>
      <c r="AL2195" t="n">
        <v>1</v>
      </c>
      <c r="AN2195" t="n">
        <v>1</v>
      </c>
      <c r="AO2195" t="n">
        <v>6</v>
      </c>
      <c r="AU2195" t="inlineStr">
        <is>
          <t>None</t>
        </is>
      </c>
      <c r="AV2195" t="inlineStr">
        <is>
          <t>*</t>
        </is>
      </c>
    </row>
    <row r="2196" ht="14.25" customHeight="1" s="152">
      <c r="A2196" t="inlineStr">
        <is>
          <t>MIXER</t>
        </is>
      </c>
      <c r="B2196" t="n">
        <v>3</v>
      </c>
      <c r="C2196" t="inlineStr">
        <is>
          <t>A072Z732-00</t>
        </is>
      </c>
      <c r="D2196" t="inlineStr">
        <is>
          <t>A072Z732</t>
        </is>
      </c>
      <c r="E2196" t="inlineStr">
        <is>
          <t xml:space="preserve">                A072Z735F</t>
        </is>
      </c>
      <c r="F2196" t="inlineStr">
        <is>
          <t>A072Z735</t>
        </is>
      </c>
      <c r="G2196" t="inlineStr">
        <is>
          <t>BODY FLAT (Mixer)</t>
        </is>
      </c>
      <c r="H2196" t="n">
        <v>1</v>
      </c>
      <c r="I2196" t="inlineStr">
        <is>
          <t>RAW MATERIAL</t>
        </is>
      </c>
      <c r="J2196" t="inlineStr">
        <is>
          <t>Active</t>
        </is>
      </c>
      <c r="L2196" t="n">
        <v>10</v>
      </c>
      <c r="M2196" t="n">
        <v>1</v>
      </c>
      <c r="Q2196" t="inlineStr">
        <is>
          <t>EA</t>
        </is>
      </c>
      <c r="R2196" t="inlineStr">
        <is>
          <t>Item</t>
        </is>
      </c>
      <c r="S2196" t="n">
        <v>1</v>
      </c>
      <c r="T2196" t="n">
        <v>100</v>
      </c>
      <c r="U2196" t="n">
        <v>1</v>
      </c>
      <c r="V2196" t="n">
        <v>1</v>
      </c>
      <c r="W2196" t="inlineStr">
        <is>
          <t>Date</t>
        </is>
      </c>
      <c r="Z2196" s="153" t="n">
        <v>45019.47472222222</v>
      </c>
      <c r="AB2196" t="inlineStr">
        <is>
          <t>*</t>
        </is>
      </c>
      <c r="AD2196" t="inlineStr">
        <is>
          <t>Assembly Pull</t>
        </is>
      </c>
      <c r="AE2196" t="inlineStr">
        <is>
          <t>LSLASER</t>
        </is>
      </c>
      <c r="AI2196" t="n">
        <v>1</v>
      </c>
      <c r="AK2196" t="n">
        <v>1</v>
      </c>
      <c r="AL2196" t="n">
        <v>5</v>
      </c>
      <c r="AN2196" t="n">
        <v>0</v>
      </c>
      <c r="AO2196" t="n">
        <v>5</v>
      </c>
      <c r="AU2196" t="inlineStr">
        <is>
          <t>None</t>
        </is>
      </c>
      <c r="AV2196" t="inlineStr">
        <is>
          <t>*</t>
        </is>
      </c>
    </row>
    <row r="2197" ht="14.25" customHeight="1" s="152">
      <c r="A2197" t="inlineStr">
        <is>
          <t>MIXER</t>
        </is>
      </c>
      <c r="B2197" t="n">
        <v>2</v>
      </c>
      <c r="C2197" t="inlineStr">
        <is>
          <t>A072Z732-00</t>
        </is>
      </c>
      <c r="D2197" t="inlineStr">
        <is>
          <t>A072Z732</t>
        </is>
      </c>
      <c r="E2197" t="inlineStr">
        <is>
          <t xml:space="preserve">        -  A068N723</t>
        </is>
      </c>
      <c r="F2197" t="inlineStr">
        <is>
          <t>A068N723</t>
        </is>
      </c>
      <c r="G2197" t="inlineStr">
        <is>
          <t>TUBE SUBMODULE</t>
        </is>
      </c>
      <c r="H2197" t="n">
        <v>1</v>
      </c>
      <c r="I2197" t="inlineStr">
        <is>
          <t>PHANTOM</t>
        </is>
      </c>
      <c r="J2197" t="inlineStr">
        <is>
          <t>PHANTOM</t>
        </is>
      </c>
      <c r="L2197" t="n">
        <v>20</v>
      </c>
      <c r="M2197" t="n">
        <v>1</v>
      </c>
      <c r="Q2197" t="inlineStr">
        <is>
          <t>EA</t>
        </is>
      </c>
      <c r="R2197" t="inlineStr">
        <is>
          <t>Item</t>
        </is>
      </c>
      <c r="S2197" t="n">
        <v>1</v>
      </c>
      <c r="T2197" t="n">
        <v>100</v>
      </c>
      <c r="U2197" t="n">
        <v>1</v>
      </c>
      <c r="V2197" t="n">
        <v>1</v>
      </c>
      <c r="W2197" t="inlineStr">
        <is>
          <t>Date</t>
        </is>
      </c>
      <c r="Z2197" s="153" t="n">
        <v>44986.73090277778</v>
      </c>
      <c r="AB2197" t="inlineStr">
        <is>
          <t>*</t>
        </is>
      </c>
      <c r="AD2197" t="inlineStr">
        <is>
          <t>Phantom</t>
        </is>
      </c>
      <c r="AI2197" t="n">
        <v>1</v>
      </c>
      <c r="AK2197" t="n">
        <v>1</v>
      </c>
      <c r="AL2197" t="n">
        <v>0</v>
      </c>
      <c r="AN2197" t="n">
        <v>0</v>
      </c>
      <c r="AO2197" t="n">
        <v>22</v>
      </c>
      <c r="AU2197" t="inlineStr">
        <is>
          <t>None</t>
        </is>
      </c>
    </row>
    <row r="2198" ht="14.25" customHeight="1" s="152">
      <c r="A2198" t="inlineStr">
        <is>
          <t>MIXER</t>
        </is>
      </c>
      <c r="B2198" t="n">
        <v>3</v>
      </c>
      <c r="C2198" t="inlineStr">
        <is>
          <t>A072Z732-00</t>
        </is>
      </c>
      <c r="D2198" t="inlineStr">
        <is>
          <t>A072Z732</t>
        </is>
      </c>
      <c r="E2198" t="inlineStr">
        <is>
          <t xml:space="preserve">                A074C716</t>
        </is>
      </c>
      <c r="F2198" t="inlineStr">
        <is>
          <t>A074C716</t>
        </is>
      </c>
      <c r="G2198" t="inlineStr">
        <is>
          <t>Submodule,Tube</t>
        </is>
      </c>
      <c r="H2198" t="n">
        <v>1</v>
      </c>
      <c r="I2198" t="inlineStr">
        <is>
          <t>RAW MATERIAL</t>
        </is>
      </c>
      <c r="J2198" t="inlineStr">
        <is>
          <t>Active</t>
        </is>
      </c>
      <c r="L2198" t="n">
        <v>11</v>
      </c>
      <c r="M2198" t="n">
        <v>1</v>
      </c>
      <c r="Q2198" t="inlineStr">
        <is>
          <t>EA</t>
        </is>
      </c>
      <c r="R2198" t="inlineStr">
        <is>
          <t>Item</t>
        </is>
      </c>
      <c r="S2198" t="n">
        <v>1</v>
      </c>
      <c r="T2198" t="n">
        <v>100</v>
      </c>
      <c r="U2198" t="n">
        <v>1</v>
      </c>
      <c r="V2198" t="n">
        <v>1</v>
      </c>
      <c r="W2198" t="inlineStr">
        <is>
          <t>Date</t>
        </is>
      </c>
      <c r="Z2198" s="153" t="n">
        <v>45141.69331018518</v>
      </c>
      <c r="AB2198" t="inlineStr">
        <is>
          <t>*</t>
        </is>
      </c>
      <c r="AC2198" t="inlineStr">
        <is>
          <t>MPTTE531</t>
        </is>
      </c>
      <c r="AD2198" t="inlineStr">
        <is>
          <t>Assembly Pull</t>
        </is>
      </c>
      <c r="AE2198" t="inlineStr">
        <is>
          <t>M1300</t>
        </is>
      </c>
      <c r="AI2198" t="n">
        <v>1</v>
      </c>
      <c r="AK2198" t="n">
        <v>1</v>
      </c>
      <c r="AL2198" t="n">
        <v>20</v>
      </c>
      <c r="AN2198" t="n">
        <v>0</v>
      </c>
      <c r="AO2198" t="n">
        <v>22</v>
      </c>
      <c r="AU2198" t="inlineStr">
        <is>
          <t>None</t>
        </is>
      </c>
      <c r="AV2198" t="inlineStr">
        <is>
          <t>*</t>
        </is>
      </c>
    </row>
    <row r="2199" ht="14.25" customHeight="1" s="152">
      <c r="A2199" t="inlineStr">
        <is>
          <t>MIXER</t>
        </is>
      </c>
      <c r="B2199" t="n">
        <v>3</v>
      </c>
      <c r="C2199" t="inlineStr">
        <is>
          <t>A072Z732-00</t>
        </is>
      </c>
      <c r="D2199" t="inlineStr">
        <is>
          <t>A072Z732</t>
        </is>
      </c>
      <c r="E2199" t="inlineStr">
        <is>
          <t xml:space="preserve">                A068J698</t>
        </is>
      </c>
      <c r="F2199" t="inlineStr">
        <is>
          <t>A068J698</t>
        </is>
      </c>
      <c r="G2199" t="inlineStr">
        <is>
          <t>FLANGE</t>
        </is>
      </c>
      <c r="H2199" t="n">
        <v>1</v>
      </c>
      <c r="I2199" t="inlineStr">
        <is>
          <t>RAW MATERIAL</t>
        </is>
      </c>
      <c r="J2199" t="inlineStr">
        <is>
          <t>Active</t>
        </is>
      </c>
      <c r="L2199" t="n">
        <v>30</v>
      </c>
      <c r="M2199" t="n">
        <v>1</v>
      </c>
      <c r="Q2199" t="inlineStr">
        <is>
          <t>EA</t>
        </is>
      </c>
      <c r="R2199" t="inlineStr">
        <is>
          <t>Item</t>
        </is>
      </c>
      <c r="S2199" t="n">
        <v>1</v>
      </c>
      <c r="T2199" t="n">
        <v>100</v>
      </c>
      <c r="U2199" t="n">
        <v>1</v>
      </c>
      <c r="V2199" t="n">
        <v>1</v>
      </c>
      <c r="W2199" t="inlineStr">
        <is>
          <t>Date</t>
        </is>
      </c>
      <c r="Z2199" s="153" t="n">
        <v>44986.73090277778</v>
      </c>
      <c r="AB2199" t="inlineStr">
        <is>
          <t>*</t>
        </is>
      </c>
      <c r="AD2199" t="inlineStr">
        <is>
          <t>Assembly Pull</t>
        </is>
      </c>
      <c r="AE2199" t="inlineStr">
        <is>
          <t>M1300</t>
        </is>
      </c>
      <c r="AI2199" t="n">
        <v>1</v>
      </c>
      <c r="AK2199" t="n">
        <v>1</v>
      </c>
      <c r="AL2199" t="n">
        <v>10</v>
      </c>
      <c r="AN2199" t="n">
        <v>0</v>
      </c>
      <c r="AO2199" t="n">
        <v>12</v>
      </c>
      <c r="AU2199" t="inlineStr">
        <is>
          <t>None</t>
        </is>
      </c>
      <c r="AV2199" t="inlineStr">
        <is>
          <t>*</t>
        </is>
      </c>
    </row>
    <row r="2200" ht="14.25" customHeight="1" s="152">
      <c r="A2200" t="inlineStr">
        <is>
          <t>MIXER</t>
        </is>
      </c>
      <c r="B2200" t="n">
        <v>3</v>
      </c>
      <c r="C2200" t="inlineStr">
        <is>
          <t>A072Z732-00</t>
        </is>
      </c>
      <c r="D2200" t="inlineStr">
        <is>
          <t>A072Z732</t>
        </is>
      </c>
      <c r="E2200" t="inlineStr">
        <is>
          <t xml:space="preserve">                A068N722</t>
        </is>
      </c>
      <c r="F2200" t="inlineStr">
        <is>
          <t>A068N722</t>
        </is>
      </c>
      <c r="G2200" t="inlineStr">
        <is>
          <t>PLATE, FLANGED</t>
        </is>
      </c>
      <c r="H2200" t="n">
        <v>1</v>
      </c>
      <c r="I2200" t="inlineStr">
        <is>
          <t>RAW MATERIAL</t>
        </is>
      </c>
      <c r="J2200" t="inlineStr">
        <is>
          <t>Active</t>
        </is>
      </c>
      <c r="L2200" t="n">
        <v>40</v>
      </c>
      <c r="M2200" t="n">
        <v>1</v>
      </c>
      <c r="Q2200" t="inlineStr">
        <is>
          <t>EA</t>
        </is>
      </c>
      <c r="R2200" t="inlineStr">
        <is>
          <t>Item</t>
        </is>
      </c>
      <c r="S2200" t="n">
        <v>1</v>
      </c>
      <c r="T2200" t="n">
        <v>100</v>
      </c>
      <c r="U2200" t="n">
        <v>1</v>
      </c>
      <c r="V2200" t="n">
        <v>1</v>
      </c>
      <c r="W2200" t="inlineStr">
        <is>
          <t>Date</t>
        </is>
      </c>
      <c r="Z2200" s="153" t="n">
        <v>44986.73090277778</v>
      </c>
      <c r="AB2200" t="inlineStr">
        <is>
          <t>*</t>
        </is>
      </c>
      <c r="AD2200" t="inlineStr">
        <is>
          <t>Assembly Pull</t>
        </is>
      </c>
      <c r="AE2200" t="inlineStr">
        <is>
          <t>M1300</t>
        </is>
      </c>
      <c r="AI2200" t="n">
        <v>1</v>
      </c>
      <c r="AK2200" t="n">
        <v>1</v>
      </c>
      <c r="AL2200" t="n">
        <v>10</v>
      </c>
      <c r="AN2200" t="n">
        <v>0</v>
      </c>
      <c r="AO2200" t="n">
        <v>12</v>
      </c>
      <c r="AU2200" t="inlineStr">
        <is>
          <t>None</t>
        </is>
      </c>
      <c r="AV2200" t="inlineStr">
        <is>
          <t>*</t>
        </is>
      </c>
    </row>
    <row r="2201" ht="14.25" customHeight="1" s="152">
      <c r="A2201" t="inlineStr">
        <is>
          <t>MIXER</t>
        </is>
      </c>
      <c r="B2201" t="n">
        <v>3</v>
      </c>
      <c r="C2201" t="inlineStr">
        <is>
          <t>A072Z732-00</t>
        </is>
      </c>
      <c r="D2201" t="inlineStr">
        <is>
          <t>A072Z732</t>
        </is>
      </c>
      <c r="E2201" t="inlineStr">
        <is>
          <t xml:space="preserve">                A073U264</t>
        </is>
      </c>
      <c r="F2201" t="inlineStr">
        <is>
          <t>A073U264</t>
        </is>
      </c>
      <c r="G2201" t="inlineStr">
        <is>
          <t>Plate,Flanged</t>
        </is>
      </c>
      <c r="H2201" t="n">
        <v>1</v>
      </c>
      <c r="I2201" t="inlineStr">
        <is>
          <t>RAW MATERIAL</t>
        </is>
      </c>
      <c r="J2201" t="inlineStr">
        <is>
          <t>Active</t>
        </is>
      </c>
      <c r="L2201" t="n">
        <v>50</v>
      </c>
      <c r="M2201" t="n">
        <v>1</v>
      </c>
      <c r="Q2201" t="inlineStr">
        <is>
          <t>EA</t>
        </is>
      </c>
      <c r="R2201" t="inlineStr">
        <is>
          <t>Item</t>
        </is>
      </c>
      <c r="S2201" t="n">
        <v>1</v>
      </c>
      <c r="T2201" t="n">
        <v>100</v>
      </c>
      <c r="U2201" t="n">
        <v>1</v>
      </c>
      <c r="V2201" t="n">
        <v>1</v>
      </c>
      <c r="W2201" t="inlineStr">
        <is>
          <t>Date</t>
        </is>
      </c>
      <c r="Z2201" s="153" t="n">
        <v>45057.61792824074</v>
      </c>
      <c r="AB2201" t="inlineStr">
        <is>
          <t>*</t>
        </is>
      </c>
      <c r="AC2201" t="inlineStr">
        <is>
          <t>MPTDA9</t>
        </is>
      </c>
      <c r="AD2201" t="inlineStr">
        <is>
          <t>Assembly Pull</t>
        </is>
      </c>
      <c r="AE2201" t="inlineStr">
        <is>
          <t>M1300</t>
        </is>
      </c>
      <c r="AI2201" t="n">
        <v>1</v>
      </c>
      <c r="AK2201" t="n">
        <v>1</v>
      </c>
      <c r="AL2201" t="n">
        <v>10</v>
      </c>
      <c r="AN2201" t="n">
        <v>0</v>
      </c>
      <c r="AO2201" t="n">
        <v>12</v>
      </c>
      <c r="AU2201" t="inlineStr">
        <is>
          <t>None</t>
        </is>
      </c>
      <c r="AV2201" t="inlineStr">
        <is>
          <t>*</t>
        </is>
      </c>
    </row>
    <row r="2202" ht="14.25" customHeight="1" s="152">
      <c r="A2202" t="inlineStr">
        <is>
          <t>MIXER</t>
        </is>
      </c>
      <c r="B2202" t="n">
        <v>2</v>
      </c>
      <c r="C2202" t="inlineStr">
        <is>
          <t>A072Z732-00</t>
        </is>
      </c>
      <c r="D2202" t="inlineStr">
        <is>
          <t>A072Z732</t>
        </is>
      </c>
      <c r="E2202" t="inlineStr">
        <is>
          <t xml:space="preserve">            A067P109</t>
        </is>
      </c>
      <c r="F2202" t="inlineStr">
        <is>
          <t>A067P109</t>
        </is>
      </c>
      <c r="G2202" t="inlineStr">
        <is>
          <t>FLANGED PLATE</t>
        </is>
      </c>
      <c r="H2202" t="n">
        <v>1</v>
      </c>
      <c r="I2202" t="inlineStr">
        <is>
          <t>RAW MATERIAL</t>
        </is>
      </c>
      <c r="J2202" t="inlineStr">
        <is>
          <t>Active</t>
        </is>
      </c>
      <c r="L2202" t="n">
        <v>30</v>
      </c>
      <c r="M2202" t="n">
        <v>1</v>
      </c>
      <c r="Q2202" t="inlineStr">
        <is>
          <t>EA</t>
        </is>
      </c>
      <c r="R2202" t="inlineStr">
        <is>
          <t>Item</t>
        </is>
      </c>
      <c r="S2202" t="n">
        <v>1</v>
      </c>
      <c r="T2202" t="n">
        <v>100</v>
      </c>
      <c r="U2202" t="n">
        <v>1</v>
      </c>
      <c r="V2202" t="n">
        <v>1</v>
      </c>
      <c r="W2202" t="inlineStr">
        <is>
          <t>Date</t>
        </is>
      </c>
      <c r="Z2202" s="153" t="n">
        <v>44986.73090277778</v>
      </c>
      <c r="AB2202" t="inlineStr">
        <is>
          <t>*</t>
        </is>
      </c>
      <c r="AD2202" t="inlineStr">
        <is>
          <t>Assembly Pull</t>
        </is>
      </c>
      <c r="AE2202" t="inlineStr">
        <is>
          <t>M1300</t>
        </is>
      </c>
      <c r="AI2202" t="n">
        <v>1</v>
      </c>
      <c r="AK2202" t="n">
        <v>1</v>
      </c>
      <c r="AL2202" t="n">
        <v>10</v>
      </c>
      <c r="AN2202" t="n">
        <v>0</v>
      </c>
      <c r="AO2202" t="n">
        <v>12</v>
      </c>
      <c r="AU2202" t="inlineStr">
        <is>
          <t>None</t>
        </is>
      </c>
      <c r="AV2202" t="inlineStr">
        <is>
          <t>*</t>
        </is>
      </c>
    </row>
    <row r="2203" ht="14.25" customHeight="1" s="152">
      <c r="A2203" t="inlineStr">
        <is>
          <t>MIXER</t>
        </is>
      </c>
      <c r="B2203" t="n">
        <v>2</v>
      </c>
      <c r="C2203" t="inlineStr">
        <is>
          <t>A072Z732-00</t>
        </is>
      </c>
      <c r="D2203" t="inlineStr">
        <is>
          <t>A072Z732</t>
        </is>
      </c>
      <c r="E2203" t="inlineStr">
        <is>
          <t xml:space="preserve">            A072J547</t>
        </is>
      </c>
      <c r="F2203" t="inlineStr">
        <is>
          <t>A072J547</t>
        </is>
      </c>
      <c r="G2203" t="inlineStr">
        <is>
          <t>Bracket,Mounting</t>
        </is>
      </c>
      <c r="H2203" t="n">
        <v>1</v>
      </c>
      <c r="I2203" t="inlineStr">
        <is>
          <t>RAW MATERIAL</t>
        </is>
      </c>
      <c r="J2203" t="inlineStr">
        <is>
          <t>Active</t>
        </is>
      </c>
      <c r="L2203" t="n">
        <v>40</v>
      </c>
      <c r="M2203" t="n">
        <v>1</v>
      </c>
      <c r="Q2203" t="inlineStr">
        <is>
          <t>EA</t>
        </is>
      </c>
      <c r="R2203" t="inlineStr">
        <is>
          <t>Item</t>
        </is>
      </c>
      <c r="S2203" t="n">
        <v>1</v>
      </c>
      <c r="T2203" t="n">
        <v>100</v>
      </c>
      <c r="U2203" t="n">
        <v>1</v>
      </c>
      <c r="V2203" t="n">
        <v>1</v>
      </c>
      <c r="W2203" t="inlineStr">
        <is>
          <t>Date</t>
        </is>
      </c>
      <c r="Z2203" s="153" t="n">
        <v>44986.73090277778</v>
      </c>
      <c r="AB2203" t="inlineStr">
        <is>
          <t>*</t>
        </is>
      </c>
      <c r="AD2203" t="inlineStr">
        <is>
          <t>Assembly Pull</t>
        </is>
      </c>
      <c r="AE2203" t="inlineStr">
        <is>
          <t>M1300</t>
        </is>
      </c>
      <c r="AI2203" t="n">
        <v>1</v>
      </c>
      <c r="AK2203" t="n">
        <v>1</v>
      </c>
      <c r="AL2203" t="n">
        <v>50</v>
      </c>
      <c r="AN2203" t="n">
        <v>0</v>
      </c>
      <c r="AO2203" t="n">
        <v>52</v>
      </c>
      <c r="AU2203" t="inlineStr">
        <is>
          <t>None</t>
        </is>
      </c>
      <c r="AV2203" t="inlineStr">
        <is>
          <t>*</t>
        </is>
      </c>
    </row>
    <row r="2204" ht="14.25" customHeight="1" s="152">
      <c r="A2204" t="inlineStr">
        <is>
          <t>MIXER</t>
        </is>
      </c>
      <c r="B2204" t="n">
        <v>2</v>
      </c>
      <c r="C2204" t="inlineStr">
        <is>
          <t>A072Z732-00</t>
        </is>
      </c>
      <c r="D2204" t="inlineStr">
        <is>
          <t>A072Z732</t>
        </is>
      </c>
      <c r="E2204" t="inlineStr">
        <is>
          <t xml:space="preserve">            A071S219</t>
        </is>
      </c>
      <c r="F2204" t="inlineStr">
        <is>
          <t>A071S219</t>
        </is>
      </c>
      <c r="G2204" t="inlineStr">
        <is>
          <t>HEAT SHIELD</t>
        </is>
      </c>
      <c r="H2204" t="n">
        <v>1</v>
      </c>
      <c r="I2204" t="inlineStr">
        <is>
          <t>RAW MATERIAL</t>
        </is>
      </c>
      <c r="J2204" t="inlineStr">
        <is>
          <t>Active</t>
        </is>
      </c>
      <c r="L2204" t="n">
        <v>50</v>
      </c>
      <c r="M2204" t="n">
        <v>1</v>
      </c>
      <c r="Q2204" t="inlineStr">
        <is>
          <t>EA</t>
        </is>
      </c>
      <c r="R2204" t="inlineStr">
        <is>
          <t>Item</t>
        </is>
      </c>
      <c r="S2204" t="n">
        <v>1</v>
      </c>
      <c r="T2204" t="n">
        <v>100</v>
      </c>
      <c r="U2204" t="n">
        <v>1</v>
      </c>
      <c r="V2204" t="n">
        <v>1</v>
      </c>
      <c r="W2204" t="inlineStr">
        <is>
          <t>Date</t>
        </is>
      </c>
      <c r="Z2204" s="153" t="n">
        <v>44986.73090277778</v>
      </c>
      <c r="AB2204" t="inlineStr">
        <is>
          <t>*</t>
        </is>
      </c>
      <c r="AD2204" t="inlineStr">
        <is>
          <t>Assembly Pull</t>
        </is>
      </c>
      <c r="AE2204" t="inlineStr">
        <is>
          <t>M1300</t>
        </is>
      </c>
      <c r="AI2204" t="n">
        <v>1</v>
      </c>
      <c r="AK2204" t="n">
        <v>1</v>
      </c>
      <c r="AL2204" t="n">
        <v>10</v>
      </c>
      <c r="AN2204" t="n">
        <v>0</v>
      </c>
      <c r="AO2204" t="n">
        <v>12</v>
      </c>
      <c r="AU2204" t="inlineStr">
        <is>
          <t>None</t>
        </is>
      </c>
      <c r="AV2204" t="inlineStr">
        <is>
          <t>*</t>
        </is>
      </c>
    </row>
    <row r="2205" ht="14.25" customHeight="1" s="152">
      <c r="A2205" t="inlineStr">
        <is>
          <t>MIXER</t>
        </is>
      </c>
      <c r="B2205" t="n">
        <v>2</v>
      </c>
      <c r="C2205" t="inlineStr">
        <is>
          <t>A072Z732-00</t>
        </is>
      </c>
      <c r="D2205" t="inlineStr">
        <is>
          <t>A072Z732</t>
        </is>
      </c>
      <c r="E2205" t="inlineStr">
        <is>
          <t xml:space="preserve">            A067E746</t>
        </is>
      </c>
      <c r="F2205" t="inlineStr">
        <is>
          <t>A067E746</t>
        </is>
      </c>
      <c r="G2205" t="inlineStr">
        <is>
          <t>HEAT SHIELD</t>
        </is>
      </c>
      <c r="H2205" t="n">
        <v>1</v>
      </c>
      <c r="I2205" t="inlineStr">
        <is>
          <t>RAW MATERIAL</t>
        </is>
      </c>
      <c r="J2205" t="inlineStr">
        <is>
          <t>Active</t>
        </is>
      </c>
      <c r="L2205" t="n">
        <v>60</v>
      </c>
      <c r="M2205" t="n">
        <v>1</v>
      </c>
      <c r="Q2205" t="inlineStr">
        <is>
          <t>EA</t>
        </is>
      </c>
      <c r="R2205" t="inlineStr">
        <is>
          <t>Item</t>
        </is>
      </c>
      <c r="S2205" t="n">
        <v>1</v>
      </c>
      <c r="T2205" t="n">
        <v>100</v>
      </c>
      <c r="U2205" t="n">
        <v>1</v>
      </c>
      <c r="V2205" t="n">
        <v>1</v>
      </c>
      <c r="W2205" t="inlineStr">
        <is>
          <t>Date</t>
        </is>
      </c>
      <c r="Z2205" s="153" t="n">
        <v>44986.73090277778</v>
      </c>
      <c r="AB2205" t="inlineStr">
        <is>
          <t>*</t>
        </is>
      </c>
      <c r="AD2205" t="inlineStr">
        <is>
          <t>Assembly Pull</t>
        </is>
      </c>
      <c r="AE2205" t="inlineStr">
        <is>
          <t>M1300</t>
        </is>
      </c>
      <c r="AI2205" t="n">
        <v>1</v>
      </c>
      <c r="AK2205" t="n">
        <v>1</v>
      </c>
      <c r="AL2205" t="n">
        <v>10</v>
      </c>
      <c r="AN2205" t="n">
        <v>0</v>
      </c>
      <c r="AO2205" t="n">
        <v>12</v>
      </c>
      <c r="AU2205" t="inlineStr">
        <is>
          <t>None</t>
        </is>
      </c>
      <c r="AV2205" t="inlineStr">
        <is>
          <t>*</t>
        </is>
      </c>
    </row>
    <row r="2206" ht="14.25" customHeight="1" s="152">
      <c r="A2206" t="inlineStr">
        <is>
          <t>MIXER</t>
        </is>
      </c>
      <c r="B2206" t="n">
        <v>2</v>
      </c>
      <c r="C2206" t="inlineStr">
        <is>
          <t>A072Z732-00</t>
        </is>
      </c>
      <c r="D2206" t="inlineStr">
        <is>
          <t>A072Z732</t>
        </is>
      </c>
      <c r="E2206" t="inlineStr">
        <is>
          <t xml:space="preserve">            A067E751</t>
        </is>
      </c>
      <c r="F2206" t="inlineStr">
        <is>
          <t>A067E751</t>
        </is>
      </c>
      <c r="G2206" t="inlineStr">
        <is>
          <t>INSULATION</t>
        </is>
      </c>
      <c r="H2206" t="n">
        <v>1</v>
      </c>
      <c r="I2206" t="inlineStr">
        <is>
          <t>RAW MATERIAL</t>
        </is>
      </c>
      <c r="J2206" t="inlineStr">
        <is>
          <t>Active</t>
        </is>
      </c>
      <c r="L2206" t="n">
        <v>70</v>
      </c>
      <c r="M2206" t="n">
        <v>1</v>
      </c>
      <c r="Q2206" t="inlineStr">
        <is>
          <t>EA</t>
        </is>
      </c>
      <c r="R2206" t="inlineStr">
        <is>
          <t>Item</t>
        </is>
      </c>
      <c r="S2206" t="n">
        <v>1</v>
      </c>
      <c r="T2206" t="n">
        <v>100</v>
      </c>
      <c r="U2206" t="n">
        <v>1</v>
      </c>
      <c r="V2206" t="n">
        <v>1</v>
      </c>
      <c r="W2206" t="inlineStr">
        <is>
          <t>Date</t>
        </is>
      </c>
      <c r="Z2206" s="153" t="n">
        <v>44986.73090277778</v>
      </c>
      <c r="AB2206" t="inlineStr">
        <is>
          <t>*</t>
        </is>
      </c>
      <c r="AD2206" t="inlineStr">
        <is>
          <t>Assembly Pull</t>
        </is>
      </c>
      <c r="AE2206" t="inlineStr">
        <is>
          <t>M1300</t>
        </is>
      </c>
      <c r="AI2206" t="n">
        <v>1</v>
      </c>
      <c r="AK2206" t="n">
        <v>1</v>
      </c>
      <c r="AL2206" t="n">
        <v>10</v>
      </c>
      <c r="AN2206" t="n">
        <v>0</v>
      </c>
      <c r="AO2206" t="n">
        <v>12</v>
      </c>
      <c r="AU2206" t="inlineStr">
        <is>
          <t>None</t>
        </is>
      </c>
      <c r="AV2206" t="inlineStr">
        <is>
          <t>*</t>
        </is>
      </c>
    </row>
    <row r="2207" ht="14.25" customHeight="1" s="152">
      <c r="A2207" t="inlineStr">
        <is>
          <t>MIXER</t>
        </is>
      </c>
      <c r="B2207" t="n">
        <v>2</v>
      </c>
      <c r="C2207" t="inlineStr">
        <is>
          <t>A072Z732-00</t>
        </is>
      </c>
      <c r="D2207" t="inlineStr">
        <is>
          <t>A072Z732</t>
        </is>
      </c>
      <c r="E2207" t="inlineStr">
        <is>
          <t xml:space="preserve">            A067E750</t>
        </is>
      </c>
      <c r="F2207" t="inlineStr">
        <is>
          <t>A067E750</t>
        </is>
      </c>
      <c r="G2207" t="inlineStr">
        <is>
          <t>INSULATION</t>
        </is>
      </c>
      <c r="H2207" t="n">
        <v>1</v>
      </c>
      <c r="I2207" t="inlineStr">
        <is>
          <t>RAW MATERIAL</t>
        </is>
      </c>
      <c r="J2207" t="inlineStr">
        <is>
          <t>Active</t>
        </is>
      </c>
      <c r="L2207" t="n">
        <v>80</v>
      </c>
      <c r="M2207" t="n">
        <v>1</v>
      </c>
      <c r="Q2207" t="inlineStr">
        <is>
          <t>EA</t>
        </is>
      </c>
      <c r="R2207" t="inlineStr">
        <is>
          <t>Item</t>
        </is>
      </c>
      <c r="S2207" t="n">
        <v>1</v>
      </c>
      <c r="T2207" t="n">
        <v>100</v>
      </c>
      <c r="U2207" t="n">
        <v>1</v>
      </c>
      <c r="V2207" t="n">
        <v>1</v>
      </c>
      <c r="W2207" t="inlineStr">
        <is>
          <t>Date</t>
        </is>
      </c>
      <c r="Z2207" s="153" t="n">
        <v>44986.73090277778</v>
      </c>
      <c r="AB2207" t="inlineStr">
        <is>
          <t>*</t>
        </is>
      </c>
      <c r="AD2207" t="inlineStr">
        <is>
          <t>Assembly Pull</t>
        </is>
      </c>
      <c r="AE2207" t="inlineStr">
        <is>
          <t>M1300</t>
        </is>
      </c>
      <c r="AI2207" t="n">
        <v>1</v>
      </c>
      <c r="AK2207" t="n">
        <v>1</v>
      </c>
      <c r="AL2207" t="n">
        <v>10</v>
      </c>
      <c r="AN2207" t="n">
        <v>0</v>
      </c>
      <c r="AO2207" t="n">
        <v>12</v>
      </c>
      <c r="AU2207" t="inlineStr">
        <is>
          <t>None</t>
        </is>
      </c>
      <c r="AV2207" t="inlineStr">
        <is>
          <t>*</t>
        </is>
      </c>
    </row>
    <row r="2208" ht="14.25" customHeight="1" s="152">
      <c r="A2208" t="inlineStr">
        <is>
          <t>MIXER</t>
        </is>
      </c>
      <c r="B2208" t="n">
        <v>2</v>
      </c>
      <c r="C2208" t="inlineStr">
        <is>
          <t>A072Z732-00</t>
        </is>
      </c>
      <c r="D2208" t="inlineStr">
        <is>
          <t>A072Z732</t>
        </is>
      </c>
      <c r="E2208" t="inlineStr">
        <is>
          <t xml:space="preserve">            A072F239</t>
        </is>
      </c>
      <c r="F2208" t="inlineStr">
        <is>
          <t>A072F239</t>
        </is>
      </c>
      <c r="G2208" t="inlineStr">
        <is>
          <t>COUPLING,SENSOR</t>
        </is>
      </c>
      <c r="H2208" t="n">
        <v>1</v>
      </c>
      <c r="I2208" t="inlineStr">
        <is>
          <t>RAW MATERIAL</t>
        </is>
      </c>
      <c r="J2208" t="inlineStr">
        <is>
          <t>Active</t>
        </is>
      </c>
      <c r="L2208" t="n">
        <v>90</v>
      </c>
      <c r="M2208" t="n">
        <v>1</v>
      </c>
      <c r="Q2208" t="inlineStr">
        <is>
          <t>EA</t>
        </is>
      </c>
      <c r="R2208" t="inlineStr">
        <is>
          <t>Item</t>
        </is>
      </c>
      <c r="S2208" t="n">
        <v>1</v>
      </c>
      <c r="T2208" t="n">
        <v>100</v>
      </c>
      <c r="U2208" t="n">
        <v>1</v>
      </c>
      <c r="V2208" t="n">
        <v>1</v>
      </c>
      <c r="W2208" t="inlineStr">
        <is>
          <t>Date</t>
        </is>
      </c>
      <c r="Z2208" s="153" t="n">
        <v>44986.73090277778</v>
      </c>
      <c r="AB2208" t="inlineStr">
        <is>
          <t>*</t>
        </is>
      </c>
      <c r="AD2208" t="inlineStr">
        <is>
          <t>Assembly Pull</t>
        </is>
      </c>
      <c r="AE2208" t="inlineStr">
        <is>
          <t>M1300</t>
        </is>
      </c>
      <c r="AI2208" t="n">
        <v>1</v>
      </c>
      <c r="AK2208" t="n">
        <v>1</v>
      </c>
      <c r="AL2208" t="n">
        <v>10</v>
      </c>
      <c r="AN2208" t="n">
        <v>0</v>
      </c>
      <c r="AO2208" t="n">
        <v>12</v>
      </c>
      <c r="AU2208" t="inlineStr">
        <is>
          <t>None</t>
        </is>
      </c>
      <c r="AV2208" t="inlineStr">
        <is>
          <t>*</t>
        </is>
      </c>
    </row>
    <row r="2209" ht="18.75" customHeight="1" s="152">
      <c r="A2209" t="inlineStr">
        <is>
          <t>MIXER</t>
        </is>
      </c>
      <c r="B2209" t="n">
        <v>2</v>
      </c>
      <c r="C2209" t="inlineStr">
        <is>
          <t>A072Z732-00</t>
        </is>
      </c>
      <c r="D2209" t="inlineStr">
        <is>
          <t>A072Z732</t>
        </is>
      </c>
      <c r="E2209" t="inlineStr">
        <is>
          <t xml:space="preserve">            A072A387</t>
        </is>
      </c>
      <c r="F2209" t="inlineStr">
        <is>
          <t>A072A387</t>
        </is>
      </c>
      <c r="G2209" t="inlineStr">
        <is>
          <t>COUPLING,SENSOR</t>
        </is>
      </c>
      <c r="H2209" t="n">
        <v>1</v>
      </c>
      <c r="I2209" t="inlineStr">
        <is>
          <t>RAW MATERIAL</t>
        </is>
      </c>
      <c r="J2209" t="inlineStr">
        <is>
          <t>Active</t>
        </is>
      </c>
      <c r="L2209" t="n">
        <v>100</v>
      </c>
      <c r="M2209" t="n">
        <v>1</v>
      </c>
      <c r="Q2209" t="inlineStr">
        <is>
          <t>EA</t>
        </is>
      </c>
      <c r="R2209" t="inlineStr">
        <is>
          <t>Item</t>
        </is>
      </c>
      <c r="S2209" t="n">
        <v>1</v>
      </c>
      <c r="T2209" t="n">
        <v>100</v>
      </c>
      <c r="U2209" t="n">
        <v>1</v>
      </c>
      <c r="V2209" t="n">
        <v>1</v>
      </c>
      <c r="W2209" t="inlineStr">
        <is>
          <t>Date</t>
        </is>
      </c>
      <c r="Z2209" s="153" t="n">
        <v>44986.73090277778</v>
      </c>
      <c r="AB2209" t="inlineStr">
        <is>
          <t>*</t>
        </is>
      </c>
      <c r="AD2209" t="inlineStr">
        <is>
          <t>Assembly Pull</t>
        </is>
      </c>
      <c r="AE2209" t="inlineStr">
        <is>
          <t>M1300</t>
        </is>
      </c>
      <c r="AI2209" t="n">
        <v>1</v>
      </c>
      <c r="AK2209" t="n">
        <v>1</v>
      </c>
      <c r="AL2209" t="n">
        <v>10</v>
      </c>
      <c r="AN2209" t="n">
        <v>0</v>
      </c>
      <c r="AO2209" t="n">
        <v>12</v>
      </c>
      <c r="AU2209" t="inlineStr">
        <is>
          <t>None</t>
        </is>
      </c>
      <c r="AV2209" t="inlineStr">
        <is>
          <t>*</t>
        </is>
      </c>
    </row>
    <row r="2210" ht="14.25" customHeight="1" s="152">
      <c r="A2210" t="inlineStr">
        <is>
          <t>MIXER</t>
        </is>
      </c>
      <c r="B2210" t="n">
        <v>1</v>
      </c>
      <c r="C2210" t="inlineStr">
        <is>
          <t>A071S225-00</t>
        </is>
      </c>
      <c r="D2210" t="inlineStr">
        <is>
          <t>A071S225</t>
        </is>
      </c>
      <c r="E2210" t="inlineStr">
        <is>
          <t xml:space="preserve">    -  A071S225P</t>
        </is>
      </c>
      <c r="F2210" t="inlineStr">
        <is>
          <t>A071S225</t>
        </is>
      </c>
      <c r="G2210" t="inlineStr">
        <is>
          <t>Submodule,Decomposition Reactor</t>
        </is>
      </c>
      <c r="H2210" t="n">
        <v>1</v>
      </c>
      <c r="I2210" t="inlineStr">
        <is>
          <t>PHANTOM</t>
        </is>
      </c>
      <c r="J2210" t="inlineStr">
        <is>
          <t>PHANTOM</t>
        </is>
      </c>
      <c r="L2210" t="n">
        <v>10</v>
      </c>
      <c r="M2210" t="n">
        <v>1</v>
      </c>
      <c r="Q2210" t="inlineStr">
        <is>
          <t>EA</t>
        </is>
      </c>
      <c r="R2210" t="inlineStr">
        <is>
          <t>Item</t>
        </is>
      </c>
      <c r="S2210" t="n">
        <v>1</v>
      </c>
      <c r="T2210" t="n">
        <v>100</v>
      </c>
      <c r="U2210" t="n">
        <v>1</v>
      </c>
      <c r="V2210" t="n">
        <v>1</v>
      </c>
      <c r="W2210" t="inlineStr">
        <is>
          <t>Date</t>
        </is>
      </c>
      <c r="Z2210" s="153" t="n">
        <v>44939.79368055556</v>
      </c>
      <c r="AB2210" t="inlineStr">
        <is>
          <t>*</t>
        </is>
      </c>
      <c r="AD2210" t="inlineStr">
        <is>
          <t>Phantom</t>
        </is>
      </c>
      <c r="AI2210" t="n">
        <v>1</v>
      </c>
      <c r="AK2210" t="n">
        <v>1</v>
      </c>
      <c r="AL2210" t="n">
        <v>0</v>
      </c>
      <c r="AN2210" t="n">
        <v>3</v>
      </c>
      <c r="AO2210" t="n">
        <v>22</v>
      </c>
      <c r="AU2210" t="inlineStr">
        <is>
          <t>None</t>
        </is>
      </c>
    </row>
    <row r="2211" ht="14.25" customHeight="1" s="152">
      <c r="A2211" t="inlineStr">
        <is>
          <t>MIXER</t>
        </is>
      </c>
      <c r="B2211" t="n">
        <v>2</v>
      </c>
      <c r="C2211" t="inlineStr">
        <is>
          <t>A071S225-00</t>
        </is>
      </c>
      <c r="D2211" t="inlineStr">
        <is>
          <t>A071S225</t>
        </is>
      </c>
      <c r="E2211" t="inlineStr">
        <is>
          <t xml:space="preserve">        -  A071S215</t>
        </is>
      </c>
      <c r="F2211" t="inlineStr">
        <is>
          <t>A071S215</t>
        </is>
      </c>
      <c r="G2211" t="inlineStr">
        <is>
          <t>ROLLED BODY</t>
        </is>
      </c>
      <c r="H2211" t="n">
        <v>1</v>
      </c>
      <c r="I2211" t="inlineStr">
        <is>
          <t>SUB ASSEMBLY</t>
        </is>
      </c>
      <c r="J2211" t="inlineStr">
        <is>
          <t>Active</t>
        </is>
      </c>
      <c r="L2211" t="n">
        <v>10</v>
      </c>
      <c r="M2211" t="n">
        <v>1</v>
      </c>
      <c r="Q2211" t="inlineStr">
        <is>
          <t>EA</t>
        </is>
      </c>
      <c r="R2211" t="inlineStr">
        <is>
          <t>Item</t>
        </is>
      </c>
      <c r="S2211" t="n">
        <v>1</v>
      </c>
      <c r="T2211" t="n">
        <v>100</v>
      </c>
      <c r="U2211" t="n">
        <v>1</v>
      </c>
      <c r="V2211" t="n">
        <v>1</v>
      </c>
      <c r="W2211" t="inlineStr">
        <is>
          <t>Date</t>
        </is>
      </c>
      <c r="Z2211" s="153" t="n">
        <v>44939.79368055556</v>
      </c>
      <c r="AB2211" t="inlineStr">
        <is>
          <t>*</t>
        </is>
      </c>
      <c r="AD2211" t="inlineStr">
        <is>
          <t>Assembly Pull</t>
        </is>
      </c>
      <c r="AE2211" t="inlineStr">
        <is>
          <t>M1300</t>
        </is>
      </c>
      <c r="AI2211" t="n">
        <v>1</v>
      </c>
      <c r="AK2211" t="n">
        <v>1</v>
      </c>
      <c r="AL2211" t="n">
        <v>3</v>
      </c>
      <c r="AN2211" t="n">
        <v>3</v>
      </c>
      <c r="AO2211" t="n">
        <v>8</v>
      </c>
      <c r="AU2211" t="inlineStr">
        <is>
          <t>None</t>
        </is>
      </c>
      <c r="AV2211" t="inlineStr">
        <is>
          <t>*</t>
        </is>
      </c>
    </row>
    <row r="2212" ht="14.25" customHeight="1" s="152">
      <c r="A2212" t="inlineStr">
        <is>
          <t>MIXER</t>
        </is>
      </c>
      <c r="B2212" t="n">
        <v>3</v>
      </c>
      <c r="C2212" t="inlineStr">
        <is>
          <t>A071S225-00</t>
        </is>
      </c>
      <c r="D2212" t="inlineStr">
        <is>
          <t>A071S225</t>
        </is>
      </c>
      <c r="E2212" t="inlineStr">
        <is>
          <t xml:space="preserve">                A071S215F</t>
        </is>
      </c>
      <c r="F2212" t="inlineStr">
        <is>
          <t>A071S215</t>
        </is>
      </c>
      <c r="G2212" t="inlineStr">
        <is>
          <t>FLAT BODY</t>
        </is>
      </c>
      <c r="H2212" t="n">
        <v>1</v>
      </c>
      <c r="I2212" t="inlineStr">
        <is>
          <t>RAW MATERIAL</t>
        </is>
      </c>
      <c r="J2212" t="inlineStr">
        <is>
          <t>Active</t>
        </is>
      </c>
      <c r="L2212" t="n">
        <v>10</v>
      </c>
      <c r="M2212" t="n">
        <v>1</v>
      </c>
      <c r="Q2212" t="inlineStr">
        <is>
          <t>EA</t>
        </is>
      </c>
      <c r="R2212" t="inlineStr">
        <is>
          <t>Item</t>
        </is>
      </c>
      <c r="S2212" t="n">
        <v>1</v>
      </c>
      <c r="T2212" t="n">
        <v>100</v>
      </c>
      <c r="U2212" t="n">
        <v>1</v>
      </c>
      <c r="V2212" t="n">
        <v>1</v>
      </c>
      <c r="W2212" t="inlineStr">
        <is>
          <t>Date</t>
        </is>
      </c>
      <c r="Z2212" s="153" t="n">
        <v>44939.79368055556</v>
      </c>
      <c r="AB2212" t="inlineStr">
        <is>
          <t>*</t>
        </is>
      </c>
      <c r="AD2212" t="inlineStr">
        <is>
          <t>Assembly Pull</t>
        </is>
      </c>
      <c r="AE2212" t="inlineStr">
        <is>
          <t>LSLASER</t>
        </is>
      </c>
      <c r="AI2212" t="n">
        <v>1</v>
      </c>
      <c r="AK2212" t="n">
        <v>1</v>
      </c>
      <c r="AL2212" t="n">
        <v>5</v>
      </c>
      <c r="AN2212" t="n">
        <v>0</v>
      </c>
      <c r="AO2212" t="n">
        <v>5</v>
      </c>
      <c r="AU2212" t="inlineStr">
        <is>
          <t>None</t>
        </is>
      </c>
      <c r="AV2212" t="inlineStr">
        <is>
          <t>*</t>
        </is>
      </c>
    </row>
    <row r="2213" ht="14.25" customHeight="1" s="152">
      <c r="A2213" t="inlineStr">
        <is>
          <t>MIXER</t>
        </is>
      </c>
      <c r="B2213" t="n">
        <v>2</v>
      </c>
      <c r="C2213" t="inlineStr">
        <is>
          <t>A071S225-00</t>
        </is>
      </c>
      <c r="D2213" t="inlineStr">
        <is>
          <t>A071S225</t>
        </is>
      </c>
      <c r="E2213" t="inlineStr">
        <is>
          <t xml:space="preserve">        -  A068N723</t>
        </is>
      </c>
      <c r="F2213" t="inlineStr">
        <is>
          <t>A068N723</t>
        </is>
      </c>
      <c r="G2213" t="inlineStr">
        <is>
          <t>TUBE SUBMODULE</t>
        </is>
      </c>
      <c r="H2213" t="n">
        <v>1</v>
      </c>
      <c r="I2213" t="inlineStr">
        <is>
          <t>PHANTOM</t>
        </is>
      </c>
      <c r="J2213" t="inlineStr">
        <is>
          <t>PHANTOM</t>
        </is>
      </c>
      <c r="L2213" t="n">
        <v>20</v>
      </c>
      <c r="M2213" t="n">
        <v>1</v>
      </c>
      <c r="Q2213" t="inlineStr">
        <is>
          <t>EA</t>
        </is>
      </c>
      <c r="R2213" t="inlineStr">
        <is>
          <t>Item</t>
        </is>
      </c>
      <c r="S2213" t="n">
        <v>1</v>
      </c>
      <c r="T2213" t="n">
        <v>100</v>
      </c>
      <c r="U2213" t="n">
        <v>1</v>
      </c>
      <c r="V2213" t="n">
        <v>1</v>
      </c>
      <c r="W2213" t="inlineStr">
        <is>
          <t>Date</t>
        </is>
      </c>
      <c r="Z2213" s="153" t="n">
        <v>44939.79368055556</v>
      </c>
      <c r="AB2213" t="inlineStr">
        <is>
          <t>*</t>
        </is>
      </c>
      <c r="AD2213" t="inlineStr">
        <is>
          <t>Phantom</t>
        </is>
      </c>
      <c r="AI2213" t="n">
        <v>1</v>
      </c>
      <c r="AK2213" t="n">
        <v>1</v>
      </c>
      <c r="AL2213" t="n">
        <v>0</v>
      </c>
      <c r="AN2213" t="n">
        <v>0</v>
      </c>
      <c r="AO2213" t="n">
        <v>22</v>
      </c>
      <c r="AU2213" t="inlineStr">
        <is>
          <t>None</t>
        </is>
      </c>
    </row>
    <row r="2214" ht="14.25" customHeight="1" s="152">
      <c r="A2214" t="inlineStr">
        <is>
          <t>MIXER</t>
        </is>
      </c>
      <c r="B2214" t="n">
        <v>3</v>
      </c>
      <c r="C2214" t="inlineStr">
        <is>
          <t>A071S225-00</t>
        </is>
      </c>
      <c r="D2214" t="inlineStr">
        <is>
          <t>A071S225</t>
        </is>
      </c>
      <c r="E2214" t="inlineStr">
        <is>
          <t xml:space="preserve">                A074C716</t>
        </is>
      </c>
      <c r="F2214" t="inlineStr">
        <is>
          <t>A074C716</t>
        </is>
      </c>
      <c r="G2214" t="inlineStr">
        <is>
          <t>Submodule,Tube</t>
        </is>
      </c>
      <c r="H2214" t="n">
        <v>1</v>
      </c>
      <c r="I2214" t="inlineStr">
        <is>
          <t>RAW MATERIAL</t>
        </is>
      </c>
      <c r="J2214" t="inlineStr">
        <is>
          <t>Active</t>
        </is>
      </c>
      <c r="L2214" t="n">
        <v>11</v>
      </c>
      <c r="M2214" t="n">
        <v>1</v>
      </c>
      <c r="Q2214" t="inlineStr">
        <is>
          <t>EA</t>
        </is>
      </c>
      <c r="R2214" t="inlineStr">
        <is>
          <t>Item</t>
        </is>
      </c>
      <c r="S2214" t="n">
        <v>1</v>
      </c>
      <c r="T2214" t="n">
        <v>100</v>
      </c>
      <c r="U2214" t="n">
        <v>1</v>
      </c>
      <c r="V2214" t="n">
        <v>1</v>
      </c>
      <c r="W2214" t="inlineStr">
        <is>
          <t>Date</t>
        </is>
      </c>
      <c r="Z2214" s="153" t="n">
        <v>45141.69331018518</v>
      </c>
      <c r="AB2214" t="inlineStr">
        <is>
          <t>*</t>
        </is>
      </c>
      <c r="AC2214" t="inlineStr">
        <is>
          <t>MPTTE531</t>
        </is>
      </c>
      <c r="AD2214" t="inlineStr">
        <is>
          <t>Assembly Pull</t>
        </is>
      </c>
      <c r="AE2214" t="inlineStr">
        <is>
          <t>M1300</t>
        </is>
      </c>
      <c r="AI2214" t="n">
        <v>1</v>
      </c>
      <c r="AK2214" t="n">
        <v>1</v>
      </c>
      <c r="AL2214" t="n">
        <v>20</v>
      </c>
      <c r="AN2214" t="n">
        <v>0</v>
      </c>
      <c r="AO2214" t="n">
        <v>22</v>
      </c>
      <c r="AU2214" t="inlineStr">
        <is>
          <t>None</t>
        </is>
      </c>
      <c r="AV2214" t="inlineStr">
        <is>
          <t>*</t>
        </is>
      </c>
    </row>
    <row r="2215" ht="14.25" customHeight="1" s="152">
      <c r="A2215" t="inlineStr">
        <is>
          <t>MIXER</t>
        </is>
      </c>
      <c r="B2215" t="n">
        <v>3</v>
      </c>
      <c r="C2215" t="inlineStr">
        <is>
          <t>A071S225-00</t>
        </is>
      </c>
      <c r="D2215" t="inlineStr">
        <is>
          <t>A071S225</t>
        </is>
      </c>
      <c r="E2215" t="inlineStr">
        <is>
          <t xml:space="preserve">                A068J698</t>
        </is>
      </c>
      <c r="F2215" t="inlineStr">
        <is>
          <t>A068J698</t>
        </is>
      </c>
      <c r="G2215" t="inlineStr">
        <is>
          <t>FLANGE</t>
        </is>
      </c>
      <c r="H2215" t="n">
        <v>1</v>
      </c>
      <c r="I2215" t="inlineStr">
        <is>
          <t>RAW MATERIAL</t>
        </is>
      </c>
      <c r="J2215" t="inlineStr">
        <is>
          <t>Active</t>
        </is>
      </c>
      <c r="L2215" t="n">
        <v>30</v>
      </c>
      <c r="M2215" t="n">
        <v>1</v>
      </c>
      <c r="Q2215" t="inlineStr">
        <is>
          <t>EA</t>
        </is>
      </c>
      <c r="R2215" t="inlineStr">
        <is>
          <t>Item</t>
        </is>
      </c>
      <c r="S2215" t="n">
        <v>1</v>
      </c>
      <c r="T2215" t="n">
        <v>100</v>
      </c>
      <c r="U2215" t="n">
        <v>1</v>
      </c>
      <c r="V2215" t="n">
        <v>1</v>
      </c>
      <c r="W2215" t="inlineStr">
        <is>
          <t>Date</t>
        </is>
      </c>
      <c r="Z2215" s="153" t="n">
        <v>44945.66564814815</v>
      </c>
      <c r="AB2215" t="inlineStr">
        <is>
          <t>*</t>
        </is>
      </c>
      <c r="AD2215" t="inlineStr">
        <is>
          <t>Assembly Pull</t>
        </is>
      </c>
      <c r="AE2215" t="inlineStr">
        <is>
          <t>M1300</t>
        </is>
      </c>
      <c r="AI2215" t="n">
        <v>1</v>
      </c>
      <c r="AK2215" t="n">
        <v>1</v>
      </c>
      <c r="AL2215" t="n">
        <v>10</v>
      </c>
      <c r="AN2215" t="n">
        <v>0</v>
      </c>
      <c r="AO2215" t="n">
        <v>12</v>
      </c>
      <c r="AU2215" t="inlineStr">
        <is>
          <t>None</t>
        </is>
      </c>
      <c r="AV2215" t="inlineStr">
        <is>
          <t>*</t>
        </is>
      </c>
    </row>
    <row r="2216" ht="14.25" customHeight="1" s="152">
      <c r="A2216" t="inlineStr">
        <is>
          <t>MIXER</t>
        </is>
      </c>
      <c r="B2216" t="n">
        <v>3</v>
      </c>
      <c r="C2216" t="inlineStr">
        <is>
          <t>A071S225-00</t>
        </is>
      </c>
      <c r="D2216" t="inlineStr">
        <is>
          <t>A071S225</t>
        </is>
      </c>
      <c r="E2216" t="inlineStr">
        <is>
          <t xml:space="preserve">                A068N722</t>
        </is>
      </c>
      <c r="F2216" t="inlineStr">
        <is>
          <t>A068N722</t>
        </is>
      </c>
      <c r="G2216" t="inlineStr">
        <is>
          <t>PLATE, FLANGED</t>
        </is>
      </c>
      <c r="H2216" t="n">
        <v>1</v>
      </c>
      <c r="I2216" t="inlineStr">
        <is>
          <t>RAW MATERIAL</t>
        </is>
      </c>
      <c r="J2216" t="inlineStr">
        <is>
          <t>Active</t>
        </is>
      </c>
      <c r="L2216" t="n">
        <v>40</v>
      </c>
      <c r="M2216" t="n">
        <v>1</v>
      </c>
      <c r="Q2216" t="inlineStr">
        <is>
          <t>EA</t>
        </is>
      </c>
      <c r="R2216" t="inlineStr">
        <is>
          <t>Item</t>
        </is>
      </c>
      <c r="S2216" t="n">
        <v>1</v>
      </c>
      <c r="T2216" t="n">
        <v>100</v>
      </c>
      <c r="U2216" t="n">
        <v>1</v>
      </c>
      <c r="V2216" t="n">
        <v>1</v>
      </c>
      <c r="W2216" t="inlineStr">
        <is>
          <t>Date</t>
        </is>
      </c>
      <c r="Z2216" s="153" t="n">
        <v>44945.66571759259</v>
      </c>
      <c r="AB2216" t="inlineStr">
        <is>
          <t>*</t>
        </is>
      </c>
      <c r="AD2216" t="inlineStr">
        <is>
          <t>Assembly Pull</t>
        </is>
      </c>
      <c r="AE2216" t="inlineStr">
        <is>
          <t>M1300</t>
        </is>
      </c>
      <c r="AI2216" t="n">
        <v>1</v>
      </c>
      <c r="AK2216" t="n">
        <v>1</v>
      </c>
      <c r="AL2216" t="n">
        <v>10</v>
      </c>
      <c r="AN2216" t="n">
        <v>0</v>
      </c>
      <c r="AO2216" t="n">
        <v>12</v>
      </c>
      <c r="AU2216" t="inlineStr">
        <is>
          <t>None</t>
        </is>
      </c>
      <c r="AV2216" t="inlineStr">
        <is>
          <t>*</t>
        </is>
      </c>
    </row>
    <row r="2217" ht="14.25" customHeight="1" s="152">
      <c r="A2217" t="inlineStr">
        <is>
          <t>MIXER</t>
        </is>
      </c>
      <c r="B2217" t="n">
        <v>3</v>
      </c>
      <c r="C2217" t="inlineStr">
        <is>
          <t>A071S225-00</t>
        </is>
      </c>
      <c r="D2217" t="inlineStr">
        <is>
          <t>A071S225</t>
        </is>
      </c>
      <c r="E2217" t="inlineStr">
        <is>
          <t xml:space="preserve">                A073U264</t>
        </is>
      </c>
      <c r="F2217" t="inlineStr">
        <is>
          <t>A073U264</t>
        </is>
      </c>
      <c r="G2217" t="inlineStr">
        <is>
          <t>Plate,Flanged</t>
        </is>
      </c>
      <c r="H2217" t="n">
        <v>1</v>
      </c>
      <c r="I2217" t="inlineStr">
        <is>
          <t>RAW MATERIAL</t>
        </is>
      </c>
      <c r="J2217" t="inlineStr">
        <is>
          <t>Active</t>
        </is>
      </c>
      <c r="L2217" t="n">
        <v>50</v>
      </c>
      <c r="M2217" t="n">
        <v>1</v>
      </c>
      <c r="Q2217" t="inlineStr">
        <is>
          <t>EA</t>
        </is>
      </c>
      <c r="R2217" t="inlineStr">
        <is>
          <t>Item</t>
        </is>
      </c>
      <c r="S2217" t="n">
        <v>1</v>
      </c>
      <c r="T2217" t="n">
        <v>100</v>
      </c>
      <c r="U2217" t="n">
        <v>1</v>
      </c>
      <c r="V2217" t="n">
        <v>1</v>
      </c>
      <c r="W2217" t="inlineStr">
        <is>
          <t>Date</t>
        </is>
      </c>
      <c r="Z2217" s="153" t="n">
        <v>45057.61792824074</v>
      </c>
      <c r="AB2217" t="inlineStr">
        <is>
          <t>*</t>
        </is>
      </c>
      <c r="AC2217" t="inlineStr">
        <is>
          <t>MPTDA9</t>
        </is>
      </c>
      <c r="AD2217" t="inlineStr">
        <is>
          <t>Assembly Pull</t>
        </is>
      </c>
      <c r="AE2217" t="inlineStr">
        <is>
          <t>M1300</t>
        </is>
      </c>
      <c r="AI2217" t="n">
        <v>1</v>
      </c>
      <c r="AK2217" t="n">
        <v>1</v>
      </c>
      <c r="AL2217" t="n">
        <v>10</v>
      </c>
      <c r="AN2217" t="n">
        <v>0</v>
      </c>
      <c r="AO2217" t="n">
        <v>12</v>
      </c>
      <c r="AU2217" t="inlineStr">
        <is>
          <t>None</t>
        </is>
      </c>
      <c r="AV2217" t="inlineStr">
        <is>
          <t>*</t>
        </is>
      </c>
    </row>
    <row r="2218" ht="14.25" customHeight="1" s="152">
      <c r="A2218" t="inlineStr">
        <is>
          <t>MIXER</t>
        </is>
      </c>
      <c r="B2218" t="n">
        <v>2</v>
      </c>
      <c r="C2218" t="inlineStr">
        <is>
          <t>A071S225-00</t>
        </is>
      </c>
      <c r="D2218" t="inlineStr">
        <is>
          <t>A071S225</t>
        </is>
      </c>
      <c r="E2218" t="inlineStr">
        <is>
          <t xml:space="preserve">            A067P109</t>
        </is>
      </c>
      <c r="F2218" t="inlineStr">
        <is>
          <t>A067P109</t>
        </is>
      </c>
      <c r="G2218" t="inlineStr">
        <is>
          <t>FLANGED PLATE</t>
        </is>
      </c>
      <c r="H2218" t="n">
        <v>1</v>
      </c>
      <c r="I2218" t="inlineStr">
        <is>
          <t>RAW MATERIAL</t>
        </is>
      </c>
      <c r="J2218" t="inlineStr">
        <is>
          <t>Active</t>
        </is>
      </c>
      <c r="L2218" t="n">
        <v>30</v>
      </c>
      <c r="M2218" t="n">
        <v>1</v>
      </c>
      <c r="Q2218" t="inlineStr">
        <is>
          <t>EA</t>
        </is>
      </c>
      <c r="R2218" t="inlineStr">
        <is>
          <t>Item</t>
        </is>
      </c>
      <c r="S2218" t="n">
        <v>1</v>
      </c>
      <c r="T2218" t="n">
        <v>100</v>
      </c>
      <c r="U2218" t="n">
        <v>1</v>
      </c>
      <c r="V2218" t="n">
        <v>1</v>
      </c>
      <c r="W2218" t="inlineStr">
        <is>
          <t>Date</t>
        </is>
      </c>
      <c r="Z2218" s="153" t="n">
        <v>44939.79368055556</v>
      </c>
      <c r="AB2218" t="inlineStr">
        <is>
          <t>*</t>
        </is>
      </c>
      <c r="AD2218" t="inlineStr">
        <is>
          <t>Assembly Pull</t>
        </is>
      </c>
      <c r="AE2218" t="inlineStr">
        <is>
          <t>M1300</t>
        </is>
      </c>
      <c r="AI2218" t="n">
        <v>1</v>
      </c>
      <c r="AK2218" t="n">
        <v>1</v>
      </c>
      <c r="AL2218" t="n">
        <v>10</v>
      </c>
      <c r="AN2218" t="n">
        <v>0</v>
      </c>
      <c r="AO2218" t="n">
        <v>12</v>
      </c>
      <c r="AU2218" t="inlineStr">
        <is>
          <t>None</t>
        </is>
      </c>
      <c r="AV2218" t="inlineStr">
        <is>
          <t>*</t>
        </is>
      </c>
    </row>
    <row r="2219" ht="14.25" customHeight="1" s="152">
      <c r="A2219" t="inlineStr">
        <is>
          <t>MIXER</t>
        </is>
      </c>
      <c r="B2219" t="n">
        <v>2</v>
      </c>
      <c r="C2219" t="inlineStr">
        <is>
          <t>A071S225-00</t>
        </is>
      </c>
      <c r="D2219" t="inlineStr">
        <is>
          <t>A071S225</t>
        </is>
      </c>
      <c r="E2219" t="inlineStr">
        <is>
          <t xml:space="preserve">            A068P336</t>
        </is>
      </c>
      <c r="F2219" t="inlineStr">
        <is>
          <t>A068P336</t>
        </is>
      </c>
      <c r="G2219" t="inlineStr">
        <is>
          <t>MOUNTING BRACKET</t>
        </is>
      </c>
      <c r="H2219" t="n">
        <v>1</v>
      </c>
      <c r="I2219" t="inlineStr">
        <is>
          <t>RAW MATERIAL</t>
        </is>
      </c>
      <c r="J2219" t="inlineStr">
        <is>
          <t>Active</t>
        </is>
      </c>
      <c r="L2219" t="n">
        <v>40</v>
      </c>
      <c r="M2219" t="n">
        <v>1</v>
      </c>
      <c r="Q2219" t="inlineStr">
        <is>
          <t>EA</t>
        </is>
      </c>
      <c r="R2219" t="inlineStr">
        <is>
          <t>Item</t>
        </is>
      </c>
      <c r="S2219" t="n">
        <v>1</v>
      </c>
      <c r="T2219" t="n">
        <v>100</v>
      </c>
      <c r="U2219" t="n">
        <v>1</v>
      </c>
      <c r="V2219" t="n">
        <v>1</v>
      </c>
      <c r="W2219" t="inlineStr">
        <is>
          <t>Date</t>
        </is>
      </c>
      <c r="Z2219" s="153" t="n">
        <v>44939.79368055556</v>
      </c>
      <c r="AB2219" t="inlineStr">
        <is>
          <t>*</t>
        </is>
      </c>
      <c r="AD2219" t="inlineStr">
        <is>
          <t>Assembly Pull</t>
        </is>
      </c>
      <c r="AE2219" t="inlineStr">
        <is>
          <t>M1300</t>
        </is>
      </c>
      <c r="AI2219" t="n">
        <v>1</v>
      </c>
      <c r="AK2219" t="n">
        <v>1</v>
      </c>
      <c r="AL2219" t="n">
        <v>20</v>
      </c>
      <c r="AN2219" t="n">
        <v>0</v>
      </c>
      <c r="AO2219" t="n">
        <v>22</v>
      </c>
      <c r="AU2219" t="inlineStr">
        <is>
          <t>None</t>
        </is>
      </c>
      <c r="AV2219" t="inlineStr">
        <is>
          <t>*</t>
        </is>
      </c>
    </row>
    <row r="2220" ht="14.25" customHeight="1" s="152">
      <c r="A2220" t="inlineStr">
        <is>
          <t>MIXER</t>
        </is>
      </c>
      <c r="B2220" t="n">
        <v>2</v>
      </c>
      <c r="C2220" t="inlineStr">
        <is>
          <t>A071S225-00</t>
        </is>
      </c>
      <c r="D2220" t="inlineStr">
        <is>
          <t>A071S225</t>
        </is>
      </c>
      <c r="E2220" t="inlineStr">
        <is>
          <t xml:space="preserve">            A071S223</t>
        </is>
      </c>
      <c r="F2220" t="inlineStr">
        <is>
          <t>A071S223</t>
        </is>
      </c>
      <c r="G2220" t="inlineStr">
        <is>
          <t>HEAT SHIELD</t>
        </is>
      </c>
      <c r="H2220" t="n">
        <v>1</v>
      </c>
      <c r="I2220" t="inlineStr">
        <is>
          <t>RAW MATERIAL</t>
        </is>
      </c>
      <c r="J2220" t="inlineStr">
        <is>
          <t>Active</t>
        </is>
      </c>
      <c r="L2220" t="n">
        <v>50</v>
      </c>
      <c r="M2220" t="n">
        <v>1</v>
      </c>
      <c r="Q2220" t="inlineStr">
        <is>
          <t>EA</t>
        </is>
      </c>
      <c r="R2220" t="inlineStr">
        <is>
          <t>Item</t>
        </is>
      </c>
      <c r="S2220" t="n">
        <v>1</v>
      </c>
      <c r="T2220" t="n">
        <v>100</v>
      </c>
      <c r="U2220" t="n">
        <v>1</v>
      </c>
      <c r="V2220" t="n">
        <v>1</v>
      </c>
      <c r="W2220" t="inlineStr">
        <is>
          <t>Date</t>
        </is>
      </c>
      <c r="Z2220" s="153" t="n">
        <v>44939.79368055556</v>
      </c>
      <c r="AB2220" t="inlineStr">
        <is>
          <t>*</t>
        </is>
      </c>
      <c r="AD2220" t="inlineStr">
        <is>
          <t>Assembly Pull</t>
        </is>
      </c>
      <c r="AE2220" t="inlineStr">
        <is>
          <t>M1300</t>
        </is>
      </c>
      <c r="AI2220" t="n">
        <v>1</v>
      </c>
      <c r="AK2220" t="n">
        <v>1</v>
      </c>
      <c r="AL2220" t="n">
        <v>10</v>
      </c>
      <c r="AN2220" t="n">
        <v>0</v>
      </c>
      <c r="AO2220" t="n">
        <v>12</v>
      </c>
      <c r="AU2220" t="inlineStr">
        <is>
          <t>None</t>
        </is>
      </c>
      <c r="AV2220" t="inlineStr">
        <is>
          <t>*</t>
        </is>
      </c>
    </row>
    <row r="2221" ht="14.25" customHeight="1" s="152">
      <c r="A2221" t="inlineStr">
        <is>
          <t>MIXER</t>
        </is>
      </c>
      <c r="B2221" t="n">
        <v>2</v>
      </c>
      <c r="C2221" t="inlineStr">
        <is>
          <t>A071S225-00</t>
        </is>
      </c>
      <c r="D2221" t="inlineStr">
        <is>
          <t>A071S225</t>
        </is>
      </c>
      <c r="E2221" t="inlineStr">
        <is>
          <t xml:space="preserve">            A067E756</t>
        </is>
      </c>
      <c r="F2221" t="inlineStr">
        <is>
          <t>A067E756</t>
        </is>
      </c>
      <c r="G2221" t="inlineStr">
        <is>
          <t>HEAT SHIELD</t>
        </is>
      </c>
      <c r="H2221" t="n">
        <v>1</v>
      </c>
      <c r="I2221" t="inlineStr">
        <is>
          <t>RAW MATERIAL</t>
        </is>
      </c>
      <c r="J2221" t="inlineStr">
        <is>
          <t>Active</t>
        </is>
      </c>
      <c r="L2221" t="n">
        <v>60</v>
      </c>
      <c r="M2221" t="n">
        <v>1</v>
      </c>
      <c r="Q2221" t="inlineStr">
        <is>
          <t>EA</t>
        </is>
      </c>
      <c r="R2221" t="inlineStr">
        <is>
          <t>Item</t>
        </is>
      </c>
      <c r="S2221" t="n">
        <v>1</v>
      </c>
      <c r="T2221" t="n">
        <v>100</v>
      </c>
      <c r="U2221" t="n">
        <v>1</v>
      </c>
      <c r="V2221" t="n">
        <v>1</v>
      </c>
      <c r="W2221" t="inlineStr">
        <is>
          <t>Date</t>
        </is>
      </c>
      <c r="Z2221" s="153" t="n">
        <v>44939.79368055556</v>
      </c>
      <c r="AB2221" t="inlineStr">
        <is>
          <t>*</t>
        </is>
      </c>
      <c r="AD2221" t="inlineStr">
        <is>
          <t>Assembly Pull</t>
        </is>
      </c>
      <c r="AE2221" t="inlineStr">
        <is>
          <t>M1300</t>
        </is>
      </c>
      <c r="AI2221" t="n">
        <v>1</v>
      </c>
      <c r="AK2221" t="n">
        <v>1</v>
      </c>
      <c r="AL2221" t="n">
        <v>10</v>
      </c>
      <c r="AN2221" t="n">
        <v>0</v>
      </c>
      <c r="AO2221" t="n">
        <v>12</v>
      </c>
      <c r="AU2221" t="inlineStr">
        <is>
          <t>None</t>
        </is>
      </c>
      <c r="AV2221" t="inlineStr">
        <is>
          <t>*</t>
        </is>
      </c>
    </row>
    <row r="2222" ht="14.25" customHeight="1" s="152">
      <c r="A2222" t="inlineStr">
        <is>
          <t>MIXER</t>
        </is>
      </c>
      <c r="B2222" t="n">
        <v>2</v>
      </c>
      <c r="C2222" t="inlineStr">
        <is>
          <t>A071S225-00</t>
        </is>
      </c>
      <c r="D2222" t="inlineStr">
        <is>
          <t>A071S225</t>
        </is>
      </c>
      <c r="E2222" t="inlineStr">
        <is>
          <t xml:space="preserve">            A067E760</t>
        </is>
      </c>
      <c r="F2222" t="inlineStr">
        <is>
          <t>A067E760</t>
        </is>
      </c>
      <c r="G2222" t="inlineStr">
        <is>
          <t>INSULATION</t>
        </is>
      </c>
      <c r="H2222" t="n">
        <v>1</v>
      </c>
      <c r="I2222" t="inlineStr">
        <is>
          <t>RAW MATERIAL</t>
        </is>
      </c>
      <c r="J2222" t="inlineStr">
        <is>
          <t>Active</t>
        </is>
      </c>
      <c r="L2222" t="n">
        <v>70</v>
      </c>
      <c r="M2222" t="n">
        <v>1</v>
      </c>
      <c r="Q2222" t="inlineStr">
        <is>
          <t>EA</t>
        </is>
      </c>
      <c r="R2222" t="inlineStr">
        <is>
          <t>Item</t>
        </is>
      </c>
      <c r="S2222" t="n">
        <v>1</v>
      </c>
      <c r="T2222" t="n">
        <v>100</v>
      </c>
      <c r="U2222" t="n">
        <v>1</v>
      </c>
      <c r="V2222" t="n">
        <v>1</v>
      </c>
      <c r="W2222" t="inlineStr">
        <is>
          <t>Date</t>
        </is>
      </c>
      <c r="Z2222" s="153" t="n">
        <v>44939.79368055556</v>
      </c>
      <c r="AB2222" t="inlineStr">
        <is>
          <t>*</t>
        </is>
      </c>
      <c r="AD2222" t="inlineStr">
        <is>
          <t>Assembly Pull</t>
        </is>
      </c>
      <c r="AE2222" t="inlineStr">
        <is>
          <t>M1300</t>
        </is>
      </c>
      <c r="AI2222" t="n">
        <v>1</v>
      </c>
      <c r="AK2222" t="n">
        <v>1</v>
      </c>
      <c r="AL2222" t="n">
        <v>10</v>
      </c>
      <c r="AN2222" t="n">
        <v>0</v>
      </c>
      <c r="AO2222" t="n">
        <v>12</v>
      </c>
      <c r="AU2222" t="inlineStr">
        <is>
          <t>None</t>
        </is>
      </c>
      <c r="AV2222" t="inlineStr">
        <is>
          <t>*</t>
        </is>
      </c>
    </row>
    <row r="2223" ht="14.25" customHeight="1" s="152">
      <c r="A2223" t="inlineStr">
        <is>
          <t>MIXER</t>
        </is>
      </c>
      <c r="B2223" t="n">
        <v>2</v>
      </c>
      <c r="C2223" t="inlineStr">
        <is>
          <t>A071S225-00</t>
        </is>
      </c>
      <c r="D2223" t="inlineStr">
        <is>
          <t>A071S225</t>
        </is>
      </c>
      <c r="E2223" t="inlineStr">
        <is>
          <t xml:space="preserve">            A067E759</t>
        </is>
      </c>
      <c r="F2223" t="inlineStr">
        <is>
          <t>A067E759</t>
        </is>
      </c>
      <c r="G2223" t="inlineStr">
        <is>
          <t>INSULATION</t>
        </is>
      </c>
      <c r="H2223" t="n">
        <v>1</v>
      </c>
      <c r="I2223" t="inlineStr">
        <is>
          <t>RAW MATERIAL</t>
        </is>
      </c>
      <c r="J2223" t="inlineStr">
        <is>
          <t>Active</t>
        </is>
      </c>
      <c r="L2223" t="n">
        <v>80</v>
      </c>
      <c r="M2223" t="n">
        <v>1</v>
      </c>
      <c r="Q2223" t="inlineStr">
        <is>
          <t>EA</t>
        </is>
      </c>
      <c r="R2223" t="inlineStr">
        <is>
          <t>Item</t>
        </is>
      </c>
      <c r="S2223" t="n">
        <v>1</v>
      </c>
      <c r="T2223" t="n">
        <v>100</v>
      </c>
      <c r="U2223" t="n">
        <v>1</v>
      </c>
      <c r="V2223" t="n">
        <v>1</v>
      </c>
      <c r="W2223" t="inlineStr">
        <is>
          <t>Date</t>
        </is>
      </c>
      <c r="Z2223" s="153" t="n">
        <v>44939.79368055556</v>
      </c>
      <c r="AB2223" t="inlineStr">
        <is>
          <t>*</t>
        </is>
      </c>
      <c r="AD2223" t="inlineStr">
        <is>
          <t>Assembly Pull</t>
        </is>
      </c>
      <c r="AE2223" t="inlineStr">
        <is>
          <t>M1300</t>
        </is>
      </c>
      <c r="AI2223" t="n">
        <v>1</v>
      </c>
      <c r="AK2223" t="n">
        <v>1</v>
      </c>
      <c r="AL2223" t="n">
        <v>10</v>
      </c>
      <c r="AN2223" t="n">
        <v>0</v>
      </c>
      <c r="AO2223" t="n">
        <v>12</v>
      </c>
      <c r="AU2223" t="inlineStr">
        <is>
          <t>None</t>
        </is>
      </c>
      <c r="AV2223" t="inlineStr">
        <is>
          <t>*</t>
        </is>
      </c>
    </row>
    <row r="2224" ht="14.25" customHeight="1" s="152">
      <c r="A2224" t="inlineStr">
        <is>
          <t>MIXER</t>
        </is>
      </c>
      <c r="B2224" t="n">
        <v>2</v>
      </c>
      <c r="C2224" t="inlineStr">
        <is>
          <t>A071S225-00</t>
        </is>
      </c>
      <c r="D2224" t="inlineStr">
        <is>
          <t>A071S225</t>
        </is>
      </c>
      <c r="E2224" t="inlineStr">
        <is>
          <t xml:space="preserve">            A072F239</t>
        </is>
      </c>
      <c r="F2224" t="inlineStr">
        <is>
          <t>A072F239</t>
        </is>
      </c>
      <c r="G2224" t="inlineStr">
        <is>
          <t>COUPLING,SENSOR</t>
        </is>
      </c>
      <c r="H2224" t="n">
        <v>1</v>
      </c>
      <c r="I2224" t="inlineStr">
        <is>
          <t>RAW MATERIAL</t>
        </is>
      </c>
      <c r="J2224" t="inlineStr">
        <is>
          <t>Active</t>
        </is>
      </c>
      <c r="L2224" t="n">
        <v>90</v>
      </c>
      <c r="M2224" t="n">
        <v>1</v>
      </c>
      <c r="Q2224" t="inlineStr">
        <is>
          <t>EA</t>
        </is>
      </c>
      <c r="R2224" t="inlineStr">
        <is>
          <t>Item</t>
        </is>
      </c>
      <c r="S2224" t="n">
        <v>1</v>
      </c>
      <c r="T2224" t="n">
        <v>100</v>
      </c>
      <c r="U2224" t="n">
        <v>1</v>
      </c>
      <c r="V2224" t="n">
        <v>1</v>
      </c>
      <c r="W2224" t="inlineStr">
        <is>
          <t>Date</t>
        </is>
      </c>
      <c r="Z2224" s="153" t="n">
        <v>44939.79368055556</v>
      </c>
      <c r="AB2224" t="inlineStr">
        <is>
          <t>*</t>
        </is>
      </c>
      <c r="AD2224" t="inlineStr">
        <is>
          <t>Assembly Pull</t>
        </is>
      </c>
      <c r="AE2224" t="inlineStr">
        <is>
          <t>M1300</t>
        </is>
      </c>
      <c r="AI2224" t="n">
        <v>1</v>
      </c>
      <c r="AK2224" t="n">
        <v>1</v>
      </c>
      <c r="AL2224" t="n">
        <v>10</v>
      </c>
      <c r="AN2224" t="n">
        <v>0</v>
      </c>
      <c r="AO2224" t="n">
        <v>12</v>
      </c>
      <c r="AU2224" t="inlineStr">
        <is>
          <t>None</t>
        </is>
      </c>
      <c r="AV2224" t="inlineStr">
        <is>
          <t>*</t>
        </is>
      </c>
    </row>
    <row r="2225" ht="15.75" customHeight="1" s="152">
      <c r="A2225" t="inlineStr">
        <is>
          <t>MIXER</t>
        </is>
      </c>
      <c r="B2225" t="n">
        <v>2</v>
      </c>
      <c r="C2225" t="inlineStr">
        <is>
          <t>A071S225-00</t>
        </is>
      </c>
      <c r="D2225" t="inlineStr">
        <is>
          <t>A071S225</t>
        </is>
      </c>
      <c r="E2225" t="inlineStr">
        <is>
          <t xml:space="preserve">            A072A387</t>
        </is>
      </c>
      <c r="F2225" t="inlineStr">
        <is>
          <t>A072A387</t>
        </is>
      </c>
      <c r="G2225" t="inlineStr">
        <is>
          <t>COUPLING,SENSOR</t>
        </is>
      </c>
      <c r="H2225" t="n">
        <v>1</v>
      </c>
      <c r="I2225" t="inlineStr">
        <is>
          <t>RAW MATERIAL</t>
        </is>
      </c>
      <c r="J2225" t="inlineStr">
        <is>
          <t>Active</t>
        </is>
      </c>
      <c r="L2225" t="n">
        <v>100</v>
      </c>
      <c r="M2225" t="n">
        <v>1</v>
      </c>
      <c r="Q2225" t="inlineStr">
        <is>
          <t>EA</t>
        </is>
      </c>
      <c r="R2225" t="inlineStr">
        <is>
          <t>Item</t>
        </is>
      </c>
      <c r="S2225" t="n">
        <v>1</v>
      </c>
      <c r="T2225" t="n">
        <v>100</v>
      </c>
      <c r="U2225" t="n">
        <v>1</v>
      </c>
      <c r="V2225" t="n">
        <v>1</v>
      </c>
      <c r="W2225" t="inlineStr">
        <is>
          <t>Date</t>
        </is>
      </c>
      <c r="Z2225" s="153" t="n">
        <v>44939.79368055556</v>
      </c>
      <c r="AB2225" t="inlineStr">
        <is>
          <t>*</t>
        </is>
      </c>
      <c r="AD2225" t="inlineStr">
        <is>
          <t>Assembly Pull</t>
        </is>
      </c>
      <c r="AE2225" t="inlineStr">
        <is>
          <t>M1300</t>
        </is>
      </c>
      <c r="AI2225" t="n">
        <v>1</v>
      </c>
      <c r="AK2225" t="n">
        <v>1</v>
      </c>
      <c r="AL2225" t="n">
        <v>10</v>
      </c>
      <c r="AN2225" t="n">
        <v>0</v>
      </c>
      <c r="AO2225" t="n">
        <v>12</v>
      </c>
      <c r="AU2225" t="inlineStr">
        <is>
          <t>None</t>
        </is>
      </c>
      <c r="AV2225" t="inlineStr">
        <is>
          <t>*</t>
        </is>
      </c>
    </row>
    <row r="2226" ht="14.25" customHeight="1" s="152">
      <c r="A2226" t="inlineStr">
        <is>
          <t>MIXER</t>
        </is>
      </c>
      <c r="B2226" t="n">
        <v>1</v>
      </c>
      <c r="C2226" t="inlineStr">
        <is>
          <t>A072Z733-00</t>
        </is>
      </c>
      <c r="D2226" t="inlineStr">
        <is>
          <t>A072Z733</t>
        </is>
      </c>
      <c r="E2226" t="inlineStr">
        <is>
          <t xml:space="preserve">    -  A072Z733P</t>
        </is>
      </c>
      <c r="F2226" t="inlineStr">
        <is>
          <t>A072Z733</t>
        </is>
      </c>
      <c r="G2226" t="inlineStr">
        <is>
          <t>Submodule,Decomposition Reactor</t>
        </is>
      </c>
      <c r="H2226" t="n">
        <v>1</v>
      </c>
      <c r="I2226" t="inlineStr">
        <is>
          <t>PHANTOM</t>
        </is>
      </c>
      <c r="J2226" t="inlineStr">
        <is>
          <t>PHANTOM</t>
        </is>
      </c>
      <c r="L2226" t="n">
        <v>10</v>
      </c>
      <c r="M2226" t="n">
        <v>1</v>
      </c>
      <c r="Q2226" t="inlineStr">
        <is>
          <t>EA</t>
        </is>
      </c>
      <c r="R2226" t="inlineStr">
        <is>
          <t>Item</t>
        </is>
      </c>
      <c r="S2226" t="n">
        <v>1</v>
      </c>
      <c r="T2226" t="n">
        <v>100</v>
      </c>
      <c r="U2226" t="n">
        <v>1</v>
      </c>
      <c r="V2226" t="n">
        <v>1</v>
      </c>
      <c r="W2226" t="inlineStr">
        <is>
          <t>Date</t>
        </is>
      </c>
      <c r="Z2226" s="153" t="n">
        <v>44986.74108796296</v>
      </c>
      <c r="AB2226" t="inlineStr">
        <is>
          <t>*</t>
        </is>
      </c>
      <c r="AD2226" t="inlineStr">
        <is>
          <t>Phantom</t>
        </is>
      </c>
      <c r="AI2226" t="n">
        <v>1</v>
      </c>
      <c r="AK2226" t="n">
        <v>1</v>
      </c>
      <c r="AL2226" t="n">
        <v>0</v>
      </c>
      <c r="AN2226" t="n">
        <v>3</v>
      </c>
      <c r="AO2226" t="n">
        <v>52</v>
      </c>
      <c r="AU2226" t="inlineStr">
        <is>
          <t>None</t>
        </is>
      </c>
    </row>
    <row r="2227" ht="14.25" customHeight="1" s="152">
      <c r="A2227" t="inlineStr">
        <is>
          <t>MIXER</t>
        </is>
      </c>
      <c r="B2227" t="n">
        <v>2</v>
      </c>
      <c r="C2227" t="inlineStr">
        <is>
          <t>A072Z733-00</t>
        </is>
      </c>
      <c r="D2227" t="inlineStr">
        <is>
          <t>A072Z733</t>
        </is>
      </c>
      <c r="E2227" t="inlineStr">
        <is>
          <t xml:space="preserve">        -  A072Z736</t>
        </is>
      </c>
      <c r="F2227" t="inlineStr">
        <is>
          <t>A072Z736</t>
        </is>
      </c>
      <c r="G2227" t="inlineStr">
        <is>
          <t>Body,Muffler</t>
        </is>
      </c>
      <c r="H2227" t="n">
        <v>1</v>
      </c>
      <c r="I2227" t="inlineStr">
        <is>
          <t>SUB ASSEMBLY</t>
        </is>
      </c>
      <c r="J2227" t="inlineStr">
        <is>
          <t>Active</t>
        </is>
      </c>
      <c r="L2227" t="n">
        <v>10</v>
      </c>
      <c r="M2227" t="n">
        <v>1</v>
      </c>
      <c r="Q2227" t="inlineStr">
        <is>
          <t>EA</t>
        </is>
      </c>
      <c r="R2227" t="inlineStr">
        <is>
          <t>Item</t>
        </is>
      </c>
      <c r="S2227" t="n">
        <v>1</v>
      </c>
      <c r="T2227" t="n">
        <v>100</v>
      </c>
      <c r="U2227" t="n">
        <v>1</v>
      </c>
      <c r="V2227" t="n">
        <v>1</v>
      </c>
      <c r="W2227" t="inlineStr">
        <is>
          <t>Date</t>
        </is>
      </c>
      <c r="Z2227" s="153" t="n">
        <v>44986.74108796296</v>
      </c>
      <c r="AB2227" t="inlineStr">
        <is>
          <t>*</t>
        </is>
      </c>
      <c r="AD2227" t="inlineStr">
        <is>
          <t>Assembly Pull</t>
        </is>
      </c>
      <c r="AE2227" t="inlineStr">
        <is>
          <t>M1300</t>
        </is>
      </c>
      <c r="AI2227" t="n">
        <v>1</v>
      </c>
      <c r="AK2227" t="n">
        <v>1</v>
      </c>
      <c r="AL2227" t="n">
        <v>3</v>
      </c>
      <c r="AN2227" t="n">
        <v>3</v>
      </c>
      <c r="AO2227" t="n">
        <v>8</v>
      </c>
      <c r="AU2227" t="inlineStr">
        <is>
          <t>None</t>
        </is>
      </c>
      <c r="AV2227" t="inlineStr">
        <is>
          <t>*</t>
        </is>
      </c>
    </row>
    <row r="2228" ht="14.25" customHeight="1" s="152">
      <c r="A2228" t="inlineStr">
        <is>
          <t>MIXER</t>
        </is>
      </c>
      <c r="B2228" t="n">
        <v>3</v>
      </c>
      <c r="C2228" t="inlineStr">
        <is>
          <t>A072Z733-00</t>
        </is>
      </c>
      <c r="D2228" t="inlineStr">
        <is>
          <t>A072Z733</t>
        </is>
      </c>
      <c r="E2228" t="inlineStr">
        <is>
          <t xml:space="preserve">                A072Z736F</t>
        </is>
      </c>
      <c r="F2228" t="inlineStr">
        <is>
          <t>A072Z736</t>
        </is>
      </c>
      <c r="G2228" t="inlineStr">
        <is>
          <t>Body FLAT (Mixer)</t>
        </is>
      </c>
      <c r="H2228" t="n">
        <v>1</v>
      </c>
      <c r="I2228" t="inlineStr">
        <is>
          <t>RAW MATERIAL</t>
        </is>
      </c>
      <c r="J2228" t="inlineStr">
        <is>
          <t>Active</t>
        </is>
      </c>
      <c r="L2228" t="n">
        <v>10</v>
      </c>
      <c r="M2228" t="n">
        <v>1</v>
      </c>
      <c r="Q2228" t="inlineStr">
        <is>
          <t>EA</t>
        </is>
      </c>
      <c r="R2228" t="inlineStr">
        <is>
          <t>Item</t>
        </is>
      </c>
      <c r="S2228" t="n">
        <v>1</v>
      </c>
      <c r="T2228" t="n">
        <v>100</v>
      </c>
      <c r="U2228" t="n">
        <v>1</v>
      </c>
      <c r="V2228" t="n">
        <v>1</v>
      </c>
      <c r="W2228" t="inlineStr">
        <is>
          <t>Date</t>
        </is>
      </c>
      <c r="Z2228" s="153" t="n">
        <v>45092.87464120371</v>
      </c>
      <c r="AB2228" t="inlineStr">
        <is>
          <t>*</t>
        </is>
      </c>
      <c r="AD2228" t="inlineStr">
        <is>
          <t>Assembly Pull</t>
        </is>
      </c>
      <c r="AE2228" t="inlineStr">
        <is>
          <t>LSLASER</t>
        </is>
      </c>
      <c r="AI2228" t="n">
        <v>1</v>
      </c>
      <c r="AK2228" t="n">
        <v>1</v>
      </c>
      <c r="AL2228" t="n">
        <v>5</v>
      </c>
      <c r="AN2228" t="n">
        <v>0</v>
      </c>
      <c r="AO2228" t="n">
        <v>5</v>
      </c>
      <c r="AU2228" t="inlineStr">
        <is>
          <t>None</t>
        </is>
      </c>
      <c r="AV2228" t="inlineStr">
        <is>
          <t>*</t>
        </is>
      </c>
    </row>
    <row r="2229" ht="14.25" customHeight="1" s="152">
      <c r="A2229" t="inlineStr">
        <is>
          <t>MIXER</t>
        </is>
      </c>
      <c r="B2229" t="n">
        <v>2</v>
      </c>
      <c r="C2229" t="inlineStr">
        <is>
          <t>A072Z733-00</t>
        </is>
      </c>
      <c r="D2229" t="inlineStr">
        <is>
          <t>A072Z733</t>
        </is>
      </c>
      <c r="E2229" t="inlineStr">
        <is>
          <t xml:space="preserve">        -  A068N723</t>
        </is>
      </c>
      <c r="F2229" t="inlineStr">
        <is>
          <t>A068N723</t>
        </is>
      </c>
      <c r="G2229" t="inlineStr">
        <is>
          <t>TUBE SUBMODULE</t>
        </is>
      </c>
      <c r="H2229" t="n">
        <v>1</v>
      </c>
      <c r="I2229" t="inlineStr">
        <is>
          <t>PHANTOM</t>
        </is>
      </c>
      <c r="J2229" t="inlineStr">
        <is>
          <t>PHANTOM</t>
        </is>
      </c>
      <c r="L2229" t="n">
        <v>20</v>
      </c>
      <c r="M2229" t="n">
        <v>1</v>
      </c>
      <c r="Q2229" t="inlineStr">
        <is>
          <t>EA</t>
        </is>
      </c>
      <c r="R2229" t="inlineStr">
        <is>
          <t>Item</t>
        </is>
      </c>
      <c r="S2229" t="n">
        <v>1</v>
      </c>
      <c r="T2229" t="n">
        <v>100</v>
      </c>
      <c r="U2229" t="n">
        <v>1</v>
      </c>
      <c r="V2229" t="n">
        <v>1</v>
      </c>
      <c r="W2229" t="inlineStr">
        <is>
          <t>Date</t>
        </is>
      </c>
      <c r="Z2229" s="153" t="n">
        <v>44986.74108796296</v>
      </c>
      <c r="AB2229" t="inlineStr">
        <is>
          <t>*</t>
        </is>
      </c>
      <c r="AD2229" t="inlineStr">
        <is>
          <t>Phantom</t>
        </is>
      </c>
      <c r="AI2229" t="n">
        <v>1</v>
      </c>
      <c r="AK2229" t="n">
        <v>1</v>
      </c>
      <c r="AL2229" t="n">
        <v>0</v>
      </c>
      <c r="AN2229" t="n">
        <v>0</v>
      </c>
      <c r="AO2229" t="n">
        <v>22</v>
      </c>
      <c r="AU2229" t="inlineStr">
        <is>
          <t>None</t>
        </is>
      </c>
    </row>
    <row r="2230" ht="14.25" customHeight="1" s="152">
      <c r="A2230" t="inlineStr">
        <is>
          <t>MIXER</t>
        </is>
      </c>
      <c r="B2230" t="n">
        <v>3</v>
      </c>
      <c r="C2230" t="inlineStr">
        <is>
          <t>A072Z733-00</t>
        </is>
      </c>
      <c r="D2230" t="inlineStr">
        <is>
          <t>A072Z733</t>
        </is>
      </c>
      <c r="E2230" t="inlineStr">
        <is>
          <t xml:space="preserve">                A074C716</t>
        </is>
      </c>
      <c r="F2230" t="inlineStr">
        <is>
          <t>A074C716</t>
        </is>
      </c>
      <c r="G2230" t="inlineStr">
        <is>
          <t>Submodule,Tube</t>
        </is>
      </c>
      <c r="H2230" t="n">
        <v>1</v>
      </c>
      <c r="I2230" t="inlineStr">
        <is>
          <t>RAW MATERIAL</t>
        </is>
      </c>
      <c r="J2230" t="inlineStr">
        <is>
          <t>Active</t>
        </is>
      </c>
      <c r="L2230" t="n">
        <v>11</v>
      </c>
      <c r="M2230" t="n">
        <v>1</v>
      </c>
      <c r="Q2230" t="inlineStr">
        <is>
          <t>EA</t>
        </is>
      </c>
      <c r="R2230" t="inlineStr">
        <is>
          <t>Item</t>
        </is>
      </c>
      <c r="S2230" t="n">
        <v>1</v>
      </c>
      <c r="T2230" t="n">
        <v>100</v>
      </c>
      <c r="U2230" t="n">
        <v>1</v>
      </c>
      <c r="V2230" t="n">
        <v>1</v>
      </c>
      <c r="W2230" t="inlineStr">
        <is>
          <t>Date</t>
        </is>
      </c>
      <c r="Z2230" s="153" t="n">
        <v>45141.69331018518</v>
      </c>
      <c r="AB2230" t="inlineStr">
        <is>
          <t>*</t>
        </is>
      </c>
      <c r="AC2230" t="inlineStr">
        <is>
          <t>MPTTE531</t>
        </is>
      </c>
      <c r="AD2230" t="inlineStr">
        <is>
          <t>Assembly Pull</t>
        </is>
      </c>
      <c r="AE2230" t="inlineStr">
        <is>
          <t>M1300</t>
        </is>
      </c>
      <c r="AI2230" t="n">
        <v>1</v>
      </c>
      <c r="AK2230" t="n">
        <v>1</v>
      </c>
      <c r="AL2230" t="n">
        <v>20</v>
      </c>
      <c r="AN2230" t="n">
        <v>0</v>
      </c>
      <c r="AO2230" t="n">
        <v>22</v>
      </c>
      <c r="AU2230" t="inlineStr">
        <is>
          <t>None</t>
        </is>
      </c>
      <c r="AV2230" t="inlineStr">
        <is>
          <t>*</t>
        </is>
      </c>
    </row>
    <row r="2231" ht="14.25" customHeight="1" s="152">
      <c r="A2231" t="inlineStr">
        <is>
          <t>MIXER</t>
        </is>
      </c>
      <c r="B2231" t="n">
        <v>3</v>
      </c>
      <c r="C2231" t="inlineStr">
        <is>
          <t>A072Z733-00</t>
        </is>
      </c>
      <c r="D2231" t="inlineStr">
        <is>
          <t>A072Z733</t>
        </is>
      </c>
      <c r="E2231" t="inlineStr">
        <is>
          <t xml:space="preserve">                A068J698</t>
        </is>
      </c>
      <c r="F2231" t="inlineStr">
        <is>
          <t>A068J698</t>
        </is>
      </c>
      <c r="G2231" t="inlineStr">
        <is>
          <t>FLANGE</t>
        </is>
      </c>
      <c r="H2231" t="n">
        <v>1</v>
      </c>
      <c r="I2231" t="inlineStr">
        <is>
          <t>RAW MATERIAL</t>
        </is>
      </c>
      <c r="J2231" t="inlineStr">
        <is>
          <t>Active</t>
        </is>
      </c>
      <c r="L2231" t="n">
        <v>30</v>
      </c>
      <c r="M2231" t="n">
        <v>1</v>
      </c>
      <c r="Q2231" t="inlineStr">
        <is>
          <t>EA</t>
        </is>
      </c>
      <c r="R2231" t="inlineStr">
        <is>
          <t>Item</t>
        </is>
      </c>
      <c r="S2231" t="n">
        <v>1</v>
      </c>
      <c r="T2231" t="n">
        <v>100</v>
      </c>
      <c r="U2231" t="n">
        <v>1</v>
      </c>
      <c r="V2231" t="n">
        <v>1</v>
      </c>
      <c r="W2231" t="inlineStr">
        <is>
          <t>Date</t>
        </is>
      </c>
      <c r="Z2231" s="153" t="n">
        <v>44986.74108796296</v>
      </c>
      <c r="AB2231" t="inlineStr">
        <is>
          <t>*</t>
        </is>
      </c>
      <c r="AD2231" t="inlineStr">
        <is>
          <t>Assembly Pull</t>
        </is>
      </c>
      <c r="AE2231" t="inlineStr">
        <is>
          <t>M1300</t>
        </is>
      </c>
      <c r="AI2231" t="n">
        <v>1</v>
      </c>
      <c r="AK2231" t="n">
        <v>1</v>
      </c>
      <c r="AL2231" t="n">
        <v>10</v>
      </c>
      <c r="AN2231" t="n">
        <v>0</v>
      </c>
      <c r="AO2231" t="n">
        <v>12</v>
      </c>
      <c r="AU2231" t="inlineStr">
        <is>
          <t>None</t>
        </is>
      </c>
      <c r="AV2231" t="inlineStr">
        <is>
          <t>*</t>
        </is>
      </c>
    </row>
    <row r="2232" ht="14.25" customHeight="1" s="152">
      <c r="A2232" t="inlineStr">
        <is>
          <t>MIXER</t>
        </is>
      </c>
      <c r="B2232" t="n">
        <v>3</v>
      </c>
      <c r="C2232" t="inlineStr">
        <is>
          <t>A072Z733-00</t>
        </is>
      </c>
      <c r="D2232" t="inlineStr">
        <is>
          <t>A072Z733</t>
        </is>
      </c>
      <c r="E2232" t="inlineStr">
        <is>
          <t xml:space="preserve">                A068N722</t>
        </is>
      </c>
      <c r="F2232" t="inlineStr">
        <is>
          <t>A068N722</t>
        </is>
      </c>
      <c r="G2232" t="inlineStr">
        <is>
          <t>PLATE, FLANGED</t>
        </is>
      </c>
      <c r="H2232" t="n">
        <v>1</v>
      </c>
      <c r="I2232" t="inlineStr">
        <is>
          <t>RAW MATERIAL</t>
        </is>
      </c>
      <c r="J2232" t="inlineStr">
        <is>
          <t>Active</t>
        </is>
      </c>
      <c r="L2232" t="n">
        <v>40</v>
      </c>
      <c r="M2232" t="n">
        <v>1</v>
      </c>
      <c r="Q2232" t="inlineStr">
        <is>
          <t>EA</t>
        </is>
      </c>
      <c r="R2232" t="inlineStr">
        <is>
          <t>Item</t>
        </is>
      </c>
      <c r="S2232" t="n">
        <v>1</v>
      </c>
      <c r="T2232" t="n">
        <v>100</v>
      </c>
      <c r="U2232" t="n">
        <v>1</v>
      </c>
      <c r="V2232" t="n">
        <v>1</v>
      </c>
      <c r="W2232" t="inlineStr">
        <is>
          <t>Date</t>
        </is>
      </c>
      <c r="Z2232" s="153" t="n">
        <v>44986.74108796296</v>
      </c>
      <c r="AB2232" t="inlineStr">
        <is>
          <t>*</t>
        </is>
      </c>
      <c r="AD2232" t="inlineStr">
        <is>
          <t>Assembly Pull</t>
        </is>
      </c>
      <c r="AE2232" t="inlineStr">
        <is>
          <t>M1300</t>
        </is>
      </c>
      <c r="AI2232" t="n">
        <v>1</v>
      </c>
      <c r="AK2232" t="n">
        <v>1</v>
      </c>
      <c r="AL2232" t="n">
        <v>10</v>
      </c>
      <c r="AN2232" t="n">
        <v>0</v>
      </c>
      <c r="AO2232" t="n">
        <v>12</v>
      </c>
      <c r="AU2232" t="inlineStr">
        <is>
          <t>None</t>
        </is>
      </c>
      <c r="AV2232" t="inlineStr">
        <is>
          <t>*</t>
        </is>
      </c>
    </row>
    <row r="2233" ht="14.25" customHeight="1" s="152">
      <c r="A2233" t="inlineStr">
        <is>
          <t>MIXER</t>
        </is>
      </c>
      <c r="B2233" t="n">
        <v>3</v>
      </c>
      <c r="C2233" t="inlineStr">
        <is>
          <t>A072Z733-00</t>
        </is>
      </c>
      <c r="D2233" t="inlineStr">
        <is>
          <t>A072Z733</t>
        </is>
      </c>
      <c r="E2233" t="inlineStr">
        <is>
          <t xml:space="preserve">                A073U264</t>
        </is>
      </c>
      <c r="F2233" t="inlineStr">
        <is>
          <t>A073U264</t>
        </is>
      </c>
      <c r="G2233" t="inlineStr">
        <is>
          <t>Plate,Flanged</t>
        </is>
      </c>
      <c r="H2233" t="n">
        <v>1</v>
      </c>
      <c r="I2233" t="inlineStr">
        <is>
          <t>RAW MATERIAL</t>
        </is>
      </c>
      <c r="J2233" t="inlineStr">
        <is>
          <t>Active</t>
        </is>
      </c>
      <c r="L2233" t="n">
        <v>50</v>
      </c>
      <c r="M2233" t="n">
        <v>1</v>
      </c>
      <c r="Q2233" t="inlineStr">
        <is>
          <t>EA</t>
        </is>
      </c>
      <c r="R2233" t="inlineStr">
        <is>
          <t>Item</t>
        </is>
      </c>
      <c r="S2233" t="n">
        <v>1</v>
      </c>
      <c r="T2233" t="n">
        <v>100</v>
      </c>
      <c r="U2233" t="n">
        <v>1</v>
      </c>
      <c r="V2233" t="n">
        <v>1</v>
      </c>
      <c r="W2233" t="inlineStr">
        <is>
          <t>Date</t>
        </is>
      </c>
      <c r="Z2233" s="153" t="n">
        <v>45057.61792824074</v>
      </c>
      <c r="AB2233" t="inlineStr">
        <is>
          <t>*</t>
        </is>
      </c>
      <c r="AC2233" t="inlineStr">
        <is>
          <t>MPTDA9</t>
        </is>
      </c>
      <c r="AD2233" t="inlineStr">
        <is>
          <t>Assembly Pull</t>
        </is>
      </c>
      <c r="AE2233" t="inlineStr">
        <is>
          <t>M1300</t>
        </is>
      </c>
      <c r="AI2233" t="n">
        <v>1</v>
      </c>
      <c r="AK2233" t="n">
        <v>1</v>
      </c>
      <c r="AL2233" t="n">
        <v>10</v>
      </c>
      <c r="AN2233" t="n">
        <v>0</v>
      </c>
      <c r="AO2233" t="n">
        <v>12</v>
      </c>
      <c r="AU2233" t="inlineStr">
        <is>
          <t>None</t>
        </is>
      </c>
      <c r="AV2233" t="inlineStr">
        <is>
          <t>*</t>
        </is>
      </c>
    </row>
    <row r="2234" ht="14.25" customHeight="1" s="152">
      <c r="A2234" t="inlineStr">
        <is>
          <t>MIXER</t>
        </is>
      </c>
      <c r="B2234" t="n">
        <v>2</v>
      </c>
      <c r="C2234" t="inlineStr">
        <is>
          <t>A072Z733-00</t>
        </is>
      </c>
      <c r="D2234" t="inlineStr">
        <is>
          <t>A072Z733</t>
        </is>
      </c>
      <c r="E2234" t="inlineStr">
        <is>
          <t xml:space="preserve">            A067P109</t>
        </is>
      </c>
      <c r="F2234" t="inlineStr">
        <is>
          <t>A067P109</t>
        </is>
      </c>
      <c r="G2234" t="inlineStr">
        <is>
          <t>FLANGED PLATE</t>
        </is>
      </c>
      <c r="H2234" t="n">
        <v>1</v>
      </c>
      <c r="I2234" t="inlineStr">
        <is>
          <t>RAW MATERIAL</t>
        </is>
      </c>
      <c r="J2234" t="inlineStr">
        <is>
          <t>Active</t>
        </is>
      </c>
      <c r="L2234" t="n">
        <v>30</v>
      </c>
      <c r="M2234" t="n">
        <v>1</v>
      </c>
      <c r="Q2234" t="inlineStr">
        <is>
          <t>EA</t>
        </is>
      </c>
      <c r="R2234" t="inlineStr">
        <is>
          <t>Item</t>
        </is>
      </c>
      <c r="S2234" t="n">
        <v>1</v>
      </c>
      <c r="T2234" t="n">
        <v>100</v>
      </c>
      <c r="U2234" t="n">
        <v>1</v>
      </c>
      <c r="V2234" t="n">
        <v>1</v>
      </c>
      <c r="W2234" t="inlineStr">
        <is>
          <t>Date</t>
        </is>
      </c>
      <c r="Z2234" s="153" t="n">
        <v>44986.74108796296</v>
      </c>
      <c r="AB2234" t="inlineStr">
        <is>
          <t>*</t>
        </is>
      </c>
      <c r="AD2234" t="inlineStr">
        <is>
          <t>Assembly Pull</t>
        </is>
      </c>
      <c r="AE2234" t="inlineStr">
        <is>
          <t>M1300</t>
        </is>
      </c>
      <c r="AI2234" t="n">
        <v>1</v>
      </c>
      <c r="AK2234" t="n">
        <v>1</v>
      </c>
      <c r="AL2234" t="n">
        <v>10</v>
      </c>
      <c r="AN2234" t="n">
        <v>0</v>
      </c>
      <c r="AO2234" t="n">
        <v>12</v>
      </c>
      <c r="AU2234" t="inlineStr">
        <is>
          <t>None</t>
        </is>
      </c>
      <c r="AV2234" t="inlineStr">
        <is>
          <t>*</t>
        </is>
      </c>
    </row>
    <row r="2235" ht="14.25" customHeight="1" s="152">
      <c r="A2235" t="inlineStr">
        <is>
          <t>MIXER</t>
        </is>
      </c>
      <c r="B2235" t="n">
        <v>2</v>
      </c>
      <c r="C2235" t="inlineStr">
        <is>
          <t>A072Z733-00</t>
        </is>
      </c>
      <c r="D2235" t="inlineStr">
        <is>
          <t>A072Z733</t>
        </is>
      </c>
      <c r="E2235" t="inlineStr">
        <is>
          <t xml:space="preserve">            A072J547</t>
        </is>
      </c>
      <c r="F2235" t="inlineStr">
        <is>
          <t>A072J547</t>
        </is>
      </c>
      <c r="G2235" t="inlineStr">
        <is>
          <t>Bracket,Mounting</t>
        </is>
      </c>
      <c r="H2235" t="n">
        <v>1</v>
      </c>
      <c r="I2235" t="inlineStr">
        <is>
          <t>RAW MATERIAL</t>
        </is>
      </c>
      <c r="J2235" t="inlineStr">
        <is>
          <t>Active</t>
        </is>
      </c>
      <c r="L2235" t="n">
        <v>40</v>
      </c>
      <c r="M2235" t="n">
        <v>1</v>
      </c>
      <c r="Q2235" t="inlineStr">
        <is>
          <t>EA</t>
        </is>
      </c>
      <c r="R2235" t="inlineStr">
        <is>
          <t>Item</t>
        </is>
      </c>
      <c r="S2235" t="n">
        <v>1</v>
      </c>
      <c r="T2235" t="n">
        <v>100</v>
      </c>
      <c r="U2235" t="n">
        <v>1</v>
      </c>
      <c r="V2235" t="n">
        <v>1</v>
      </c>
      <c r="W2235" t="inlineStr">
        <is>
          <t>Date</t>
        </is>
      </c>
      <c r="Z2235" s="153" t="n">
        <v>44986.74108796296</v>
      </c>
      <c r="AB2235" t="inlineStr">
        <is>
          <t>*</t>
        </is>
      </c>
      <c r="AD2235" t="inlineStr">
        <is>
          <t>Assembly Pull</t>
        </is>
      </c>
      <c r="AE2235" t="inlineStr">
        <is>
          <t>M1300</t>
        </is>
      </c>
      <c r="AI2235" t="n">
        <v>1</v>
      </c>
      <c r="AK2235" t="n">
        <v>1</v>
      </c>
      <c r="AL2235" t="n">
        <v>50</v>
      </c>
      <c r="AN2235" t="n">
        <v>0</v>
      </c>
      <c r="AO2235" t="n">
        <v>52</v>
      </c>
      <c r="AU2235" t="inlineStr">
        <is>
          <t>None</t>
        </is>
      </c>
      <c r="AV2235" t="inlineStr">
        <is>
          <t>*</t>
        </is>
      </c>
    </row>
    <row r="2236" ht="14.25" customHeight="1" s="152">
      <c r="A2236" t="inlineStr">
        <is>
          <t>MIXER</t>
        </is>
      </c>
      <c r="B2236" t="n">
        <v>2</v>
      </c>
      <c r="C2236" t="inlineStr">
        <is>
          <t>A072Z733-00</t>
        </is>
      </c>
      <c r="D2236" t="inlineStr">
        <is>
          <t>A072Z733</t>
        </is>
      </c>
      <c r="E2236" t="inlineStr">
        <is>
          <t xml:space="preserve">            A071S223</t>
        </is>
      </c>
      <c r="F2236" t="inlineStr">
        <is>
          <t>A071S223</t>
        </is>
      </c>
      <c r="G2236" t="inlineStr">
        <is>
          <t>HEAT SHIELD</t>
        </is>
      </c>
      <c r="H2236" t="n">
        <v>1</v>
      </c>
      <c r="I2236" t="inlineStr">
        <is>
          <t>RAW MATERIAL</t>
        </is>
      </c>
      <c r="J2236" t="inlineStr">
        <is>
          <t>Active</t>
        </is>
      </c>
      <c r="L2236" t="n">
        <v>50</v>
      </c>
      <c r="M2236" t="n">
        <v>1</v>
      </c>
      <c r="Q2236" t="inlineStr">
        <is>
          <t>EA</t>
        </is>
      </c>
      <c r="R2236" t="inlineStr">
        <is>
          <t>Item</t>
        </is>
      </c>
      <c r="S2236" t="n">
        <v>1</v>
      </c>
      <c r="T2236" t="n">
        <v>100</v>
      </c>
      <c r="U2236" t="n">
        <v>1</v>
      </c>
      <c r="V2236" t="n">
        <v>1</v>
      </c>
      <c r="W2236" t="inlineStr">
        <is>
          <t>Date</t>
        </is>
      </c>
      <c r="Z2236" s="153" t="n">
        <v>44986.74108796296</v>
      </c>
      <c r="AB2236" t="inlineStr">
        <is>
          <t>*</t>
        </is>
      </c>
      <c r="AD2236" t="inlineStr">
        <is>
          <t>Assembly Pull</t>
        </is>
      </c>
      <c r="AE2236" t="inlineStr">
        <is>
          <t>M1300</t>
        </is>
      </c>
      <c r="AI2236" t="n">
        <v>1</v>
      </c>
      <c r="AK2236" t="n">
        <v>1</v>
      </c>
      <c r="AL2236" t="n">
        <v>10</v>
      </c>
      <c r="AN2236" t="n">
        <v>0</v>
      </c>
      <c r="AO2236" t="n">
        <v>12</v>
      </c>
      <c r="AU2236" t="inlineStr">
        <is>
          <t>None</t>
        </is>
      </c>
      <c r="AV2236" t="inlineStr">
        <is>
          <t>*</t>
        </is>
      </c>
    </row>
    <row r="2237" ht="14.25" customHeight="1" s="152">
      <c r="A2237" t="inlineStr">
        <is>
          <t>MIXER</t>
        </is>
      </c>
      <c r="B2237" t="n">
        <v>2</v>
      </c>
      <c r="C2237" t="inlineStr">
        <is>
          <t>A072Z733-00</t>
        </is>
      </c>
      <c r="D2237" t="inlineStr">
        <is>
          <t>A072Z733</t>
        </is>
      </c>
      <c r="E2237" t="inlineStr">
        <is>
          <t xml:space="preserve">            A067E756</t>
        </is>
      </c>
      <c r="F2237" t="inlineStr">
        <is>
          <t>A067E756</t>
        </is>
      </c>
      <c r="G2237" t="inlineStr">
        <is>
          <t>HEAT SHIELD</t>
        </is>
      </c>
      <c r="H2237" t="n">
        <v>1</v>
      </c>
      <c r="I2237" t="inlineStr">
        <is>
          <t>RAW MATERIAL</t>
        </is>
      </c>
      <c r="J2237" t="inlineStr">
        <is>
          <t>Active</t>
        </is>
      </c>
      <c r="L2237" t="n">
        <v>60</v>
      </c>
      <c r="M2237" t="n">
        <v>1</v>
      </c>
      <c r="Q2237" t="inlineStr">
        <is>
          <t>EA</t>
        </is>
      </c>
      <c r="R2237" t="inlineStr">
        <is>
          <t>Item</t>
        </is>
      </c>
      <c r="S2237" t="n">
        <v>1</v>
      </c>
      <c r="T2237" t="n">
        <v>100</v>
      </c>
      <c r="U2237" t="n">
        <v>1</v>
      </c>
      <c r="V2237" t="n">
        <v>1</v>
      </c>
      <c r="W2237" t="inlineStr">
        <is>
          <t>Date</t>
        </is>
      </c>
      <c r="Z2237" s="153" t="n">
        <v>44986.74108796296</v>
      </c>
      <c r="AB2237" t="inlineStr">
        <is>
          <t>*</t>
        </is>
      </c>
      <c r="AD2237" t="inlineStr">
        <is>
          <t>Assembly Pull</t>
        </is>
      </c>
      <c r="AE2237" t="inlineStr">
        <is>
          <t>M1300</t>
        </is>
      </c>
      <c r="AI2237" t="n">
        <v>1</v>
      </c>
      <c r="AK2237" t="n">
        <v>1</v>
      </c>
      <c r="AL2237" t="n">
        <v>10</v>
      </c>
      <c r="AN2237" t="n">
        <v>0</v>
      </c>
      <c r="AO2237" t="n">
        <v>12</v>
      </c>
      <c r="AU2237" t="inlineStr">
        <is>
          <t>None</t>
        </is>
      </c>
      <c r="AV2237" t="inlineStr">
        <is>
          <t>*</t>
        </is>
      </c>
    </row>
    <row r="2238" ht="14.25" customHeight="1" s="152">
      <c r="A2238" t="inlineStr">
        <is>
          <t>MIXER</t>
        </is>
      </c>
      <c r="B2238" t="n">
        <v>2</v>
      </c>
      <c r="C2238" t="inlineStr">
        <is>
          <t>A072Z733-00</t>
        </is>
      </c>
      <c r="D2238" t="inlineStr">
        <is>
          <t>A072Z733</t>
        </is>
      </c>
      <c r="E2238" t="inlineStr">
        <is>
          <t xml:space="preserve">            A067E760</t>
        </is>
      </c>
      <c r="F2238" t="inlineStr">
        <is>
          <t>A067E760</t>
        </is>
      </c>
      <c r="G2238" t="inlineStr">
        <is>
          <t>INSULATION</t>
        </is>
      </c>
      <c r="H2238" t="n">
        <v>1</v>
      </c>
      <c r="I2238" t="inlineStr">
        <is>
          <t>RAW MATERIAL</t>
        </is>
      </c>
      <c r="J2238" t="inlineStr">
        <is>
          <t>Active</t>
        </is>
      </c>
      <c r="L2238" t="n">
        <v>70</v>
      </c>
      <c r="M2238" t="n">
        <v>1</v>
      </c>
      <c r="Q2238" t="inlineStr">
        <is>
          <t>EA</t>
        </is>
      </c>
      <c r="R2238" t="inlineStr">
        <is>
          <t>Item</t>
        </is>
      </c>
      <c r="S2238" t="n">
        <v>1</v>
      </c>
      <c r="T2238" t="n">
        <v>100</v>
      </c>
      <c r="U2238" t="n">
        <v>1</v>
      </c>
      <c r="V2238" t="n">
        <v>1</v>
      </c>
      <c r="W2238" t="inlineStr">
        <is>
          <t>Date</t>
        </is>
      </c>
      <c r="Z2238" s="153" t="n">
        <v>44986.74108796296</v>
      </c>
      <c r="AB2238" t="inlineStr">
        <is>
          <t>*</t>
        </is>
      </c>
      <c r="AD2238" t="inlineStr">
        <is>
          <t>Assembly Pull</t>
        </is>
      </c>
      <c r="AE2238" t="inlineStr">
        <is>
          <t>M1300</t>
        </is>
      </c>
      <c r="AI2238" t="n">
        <v>1</v>
      </c>
      <c r="AK2238" t="n">
        <v>1</v>
      </c>
      <c r="AL2238" t="n">
        <v>10</v>
      </c>
      <c r="AN2238" t="n">
        <v>0</v>
      </c>
      <c r="AO2238" t="n">
        <v>12</v>
      </c>
      <c r="AU2238" t="inlineStr">
        <is>
          <t>None</t>
        </is>
      </c>
      <c r="AV2238" t="inlineStr">
        <is>
          <t>*</t>
        </is>
      </c>
    </row>
    <row r="2239" ht="14.25" customHeight="1" s="152">
      <c r="A2239" t="inlineStr">
        <is>
          <t>MIXER</t>
        </is>
      </c>
      <c r="B2239" t="n">
        <v>2</v>
      </c>
      <c r="C2239" t="inlineStr">
        <is>
          <t>A072Z733-00</t>
        </is>
      </c>
      <c r="D2239" t="inlineStr">
        <is>
          <t>A072Z733</t>
        </is>
      </c>
      <c r="E2239" t="inlineStr">
        <is>
          <t xml:space="preserve">            A067E759</t>
        </is>
      </c>
      <c r="F2239" t="inlineStr">
        <is>
          <t>A067E759</t>
        </is>
      </c>
      <c r="G2239" t="inlineStr">
        <is>
          <t>INSULATION</t>
        </is>
      </c>
      <c r="H2239" t="n">
        <v>1</v>
      </c>
      <c r="I2239" t="inlineStr">
        <is>
          <t>RAW MATERIAL</t>
        </is>
      </c>
      <c r="J2239" t="inlineStr">
        <is>
          <t>Active</t>
        </is>
      </c>
      <c r="L2239" t="n">
        <v>80</v>
      </c>
      <c r="M2239" t="n">
        <v>1</v>
      </c>
      <c r="Q2239" t="inlineStr">
        <is>
          <t>EA</t>
        </is>
      </c>
      <c r="R2239" t="inlineStr">
        <is>
          <t>Item</t>
        </is>
      </c>
      <c r="S2239" t="n">
        <v>1</v>
      </c>
      <c r="T2239" t="n">
        <v>100</v>
      </c>
      <c r="U2239" t="n">
        <v>1</v>
      </c>
      <c r="V2239" t="n">
        <v>1</v>
      </c>
      <c r="W2239" t="inlineStr">
        <is>
          <t>Date</t>
        </is>
      </c>
      <c r="Z2239" s="153" t="n">
        <v>44986.74108796296</v>
      </c>
      <c r="AB2239" t="inlineStr">
        <is>
          <t>*</t>
        </is>
      </c>
      <c r="AD2239" t="inlineStr">
        <is>
          <t>Assembly Pull</t>
        </is>
      </c>
      <c r="AE2239" t="inlineStr">
        <is>
          <t>M1300</t>
        </is>
      </c>
      <c r="AI2239" t="n">
        <v>1</v>
      </c>
      <c r="AK2239" t="n">
        <v>1</v>
      </c>
      <c r="AL2239" t="n">
        <v>10</v>
      </c>
      <c r="AN2239" t="n">
        <v>0</v>
      </c>
      <c r="AO2239" t="n">
        <v>12</v>
      </c>
      <c r="AU2239" t="inlineStr">
        <is>
          <t>None</t>
        </is>
      </c>
      <c r="AV2239" t="inlineStr">
        <is>
          <t>*</t>
        </is>
      </c>
    </row>
    <row r="2240" ht="14.25" customHeight="1" s="152">
      <c r="A2240" t="inlineStr">
        <is>
          <t>MIXER</t>
        </is>
      </c>
      <c r="B2240" t="n">
        <v>2</v>
      </c>
      <c r="C2240" t="inlineStr">
        <is>
          <t>A072Z733-00</t>
        </is>
      </c>
      <c r="D2240" t="inlineStr">
        <is>
          <t>A072Z733</t>
        </is>
      </c>
      <c r="E2240" t="inlineStr">
        <is>
          <t xml:space="preserve">            A072F239</t>
        </is>
      </c>
      <c r="F2240" t="inlineStr">
        <is>
          <t>A072F239</t>
        </is>
      </c>
      <c r="G2240" t="inlineStr">
        <is>
          <t>COUPLING,SENSOR</t>
        </is>
      </c>
      <c r="H2240" t="n">
        <v>1</v>
      </c>
      <c r="I2240" t="inlineStr">
        <is>
          <t>RAW MATERIAL</t>
        </is>
      </c>
      <c r="J2240" t="inlineStr">
        <is>
          <t>Active</t>
        </is>
      </c>
      <c r="L2240" t="n">
        <v>90</v>
      </c>
      <c r="M2240" t="n">
        <v>1</v>
      </c>
      <c r="Q2240" t="inlineStr">
        <is>
          <t>EA</t>
        </is>
      </c>
      <c r="R2240" t="inlineStr">
        <is>
          <t>Item</t>
        </is>
      </c>
      <c r="S2240" t="n">
        <v>1</v>
      </c>
      <c r="T2240" t="n">
        <v>100</v>
      </c>
      <c r="U2240" t="n">
        <v>1</v>
      </c>
      <c r="V2240" t="n">
        <v>1</v>
      </c>
      <c r="W2240" t="inlineStr">
        <is>
          <t>Date</t>
        </is>
      </c>
      <c r="Z2240" s="153" t="n">
        <v>44986.74108796296</v>
      </c>
      <c r="AB2240" t="inlineStr">
        <is>
          <t>*</t>
        </is>
      </c>
      <c r="AD2240" t="inlineStr">
        <is>
          <t>Assembly Pull</t>
        </is>
      </c>
      <c r="AE2240" t="inlineStr">
        <is>
          <t>M1300</t>
        </is>
      </c>
      <c r="AI2240" t="n">
        <v>1</v>
      </c>
      <c r="AK2240" t="n">
        <v>1</v>
      </c>
      <c r="AL2240" t="n">
        <v>10</v>
      </c>
      <c r="AN2240" t="n">
        <v>0</v>
      </c>
      <c r="AO2240" t="n">
        <v>12</v>
      </c>
      <c r="AU2240" t="inlineStr">
        <is>
          <t>None</t>
        </is>
      </c>
      <c r="AV2240" t="inlineStr">
        <is>
          <t>*</t>
        </is>
      </c>
    </row>
    <row r="2241" ht="14.25" customHeight="1" s="152">
      <c r="A2241" t="inlineStr">
        <is>
          <t>MIXER</t>
        </is>
      </c>
      <c r="B2241" t="n">
        <v>2</v>
      </c>
      <c r="C2241" t="inlineStr">
        <is>
          <t>A072Z733-00</t>
        </is>
      </c>
      <c r="D2241" t="inlineStr">
        <is>
          <t>A072Z733</t>
        </is>
      </c>
      <c r="E2241" t="inlineStr">
        <is>
          <t xml:space="preserve">            A072A387</t>
        </is>
      </c>
      <c r="F2241" t="inlineStr">
        <is>
          <t>A072A387</t>
        </is>
      </c>
      <c r="G2241" t="inlineStr">
        <is>
          <t>COUPLING,SENSOR</t>
        </is>
      </c>
      <c r="H2241" t="n">
        <v>1</v>
      </c>
      <c r="I2241" t="inlineStr">
        <is>
          <t>RAW MATERIAL</t>
        </is>
      </c>
      <c r="J2241" t="inlineStr">
        <is>
          <t>Active</t>
        </is>
      </c>
      <c r="L2241" t="n">
        <v>100</v>
      </c>
      <c r="M2241" t="n">
        <v>1</v>
      </c>
      <c r="Q2241" t="inlineStr">
        <is>
          <t>EA</t>
        </is>
      </c>
      <c r="R2241" t="inlineStr">
        <is>
          <t>Item</t>
        </is>
      </c>
      <c r="S2241" t="n">
        <v>1</v>
      </c>
      <c r="T2241" t="n">
        <v>100</v>
      </c>
      <c r="U2241" t="n">
        <v>1</v>
      </c>
      <c r="V2241" t="n">
        <v>1</v>
      </c>
      <c r="W2241" t="inlineStr">
        <is>
          <t>Date</t>
        </is>
      </c>
      <c r="Z2241" s="153" t="n">
        <v>44986.74108796296</v>
      </c>
      <c r="AB2241" t="inlineStr">
        <is>
          <t>*</t>
        </is>
      </c>
      <c r="AD2241" t="inlineStr">
        <is>
          <t>Assembly Pull</t>
        </is>
      </c>
      <c r="AE2241" t="inlineStr">
        <is>
          <t>M1300</t>
        </is>
      </c>
      <c r="AI2241" t="n">
        <v>1</v>
      </c>
      <c r="AK2241" t="n">
        <v>1</v>
      </c>
      <c r="AL2241" t="n">
        <v>10</v>
      </c>
      <c r="AN2241" t="n">
        <v>0</v>
      </c>
      <c r="AO2241" t="n">
        <v>12</v>
      </c>
      <c r="AU2241" t="inlineStr">
        <is>
          <t>None</t>
        </is>
      </c>
      <c r="AV2241" t="inlineStr">
        <is>
          <t>*</t>
        </is>
      </c>
    </row>
    <row r="2242" ht="14.25" customHeight="1" s="152">
      <c r="A2242" t="inlineStr">
        <is>
          <t>MIXER</t>
        </is>
      </c>
      <c r="B2242" t="n">
        <v>1</v>
      </c>
      <c r="C2242" t="inlineStr">
        <is>
          <t>A071S224-00</t>
        </is>
      </c>
      <c r="D2242" t="inlineStr">
        <is>
          <t>A071S224</t>
        </is>
      </c>
      <c r="E2242" t="inlineStr">
        <is>
          <t xml:space="preserve">    -  A071S224P</t>
        </is>
      </c>
      <c r="F2242" t="inlineStr">
        <is>
          <t>A071S224</t>
        </is>
      </c>
      <c r="G2242" t="inlineStr">
        <is>
          <t>Submodule,Decomposition Reactor</t>
        </is>
      </c>
      <c r="H2242" t="n">
        <v>1</v>
      </c>
      <c r="I2242" t="inlineStr">
        <is>
          <t>PHANTOM</t>
        </is>
      </c>
      <c r="J2242" t="inlineStr">
        <is>
          <t>PHANTOM</t>
        </is>
      </c>
      <c r="L2242" t="n">
        <v>10</v>
      </c>
      <c r="M2242" t="n">
        <v>1</v>
      </c>
      <c r="Q2242" t="inlineStr">
        <is>
          <t>EA</t>
        </is>
      </c>
      <c r="R2242" t="inlineStr">
        <is>
          <t>Item</t>
        </is>
      </c>
      <c r="S2242" t="n">
        <v>1</v>
      </c>
      <c r="T2242" t="n">
        <v>100</v>
      </c>
      <c r="U2242" t="n">
        <v>1</v>
      </c>
      <c r="V2242" t="n">
        <v>1</v>
      </c>
      <c r="W2242" t="inlineStr">
        <is>
          <t>Date</t>
        </is>
      </c>
      <c r="Z2242" s="153" t="n">
        <v>44868.76392361111</v>
      </c>
      <c r="AB2242" t="inlineStr">
        <is>
          <t>*</t>
        </is>
      </c>
      <c r="AD2242" t="inlineStr">
        <is>
          <t>Phantom</t>
        </is>
      </c>
      <c r="AI2242" t="n">
        <v>1</v>
      </c>
      <c r="AK2242" t="n">
        <v>1</v>
      </c>
      <c r="AL2242" t="n">
        <v>0</v>
      </c>
      <c r="AN2242" t="n">
        <v>1</v>
      </c>
      <c r="AO2242" t="n">
        <v>22</v>
      </c>
      <c r="AU2242" t="inlineStr">
        <is>
          <t>None</t>
        </is>
      </c>
    </row>
    <row r="2243" ht="14.25" customHeight="1" s="152">
      <c r="A2243" t="inlineStr">
        <is>
          <t>MIXER</t>
        </is>
      </c>
      <c r="B2243" t="n">
        <v>2</v>
      </c>
      <c r="C2243" t="inlineStr">
        <is>
          <t>A071S224-00</t>
        </is>
      </c>
      <c r="D2243" t="inlineStr">
        <is>
          <t>A071S224</t>
        </is>
      </c>
      <c r="E2243" t="inlineStr">
        <is>
          <t xml:space="preserve">        -  A071S214</t>
        </is>
      </c>
      <c r="F2243" t="inlineStr">
        <is>
          <t>A071S214</t>
        </is>
      </c>
      <c r="G2243" t="inlineStr">
        <is>
          <t>ROLLED BODY</t>
        </is>
      </c>
      <c r="H2243" t="n">
        <v>1</v>
      </c>
      <c r="I2243" t="inlineStr">
        <is>
          <t>SUB ASSEMBLY</t>
        </is>
      </c>
      <c r="J2243" t="inlineStr">
        <is>
          <t>Active</t>
        </is>
      </c>
      <c r="L2243" t="n">
        <v>10</v>
      </c>
      <c r="M2243" t="n">
        <v>1</v>
      </c>
      <c r="Q2243" t="inlineStr">
        <is>
          <t>EA</t>
        </is>
      </c>
      <c r="R2243" t="inlineStr">
        <is>
          <t>Item</t>
        </is>
      </c>
      <c r="S2243" t="n">
        <v>1</v>
      </c>
      <c r="T2243" t="n">
        <v>100</v>
      </c>
      <c r="U2243" t="n">
        <v>1</v>
      </c>
      <c r="V2243" t="n">
        <v>1</v>
      </c>
      <c r="W2243" t="inlineStr">
        <is>
          <t>Date</t>
        </is>
      </c>
      <c r="Z2243" s="153" t="n">
        <v>44868.76392361111</v>
      </c>
      <c r="AB2243" t="inlineStr">
        <is>
          <t>*</t>
        </is>
      </c>
      <c r="AD2243" t="inlineStr">
        <is>
          <t>Assembly Pull</t>
        </is>
      </c>
      <c r="AE2243" t="inlineStr">
        <is>
          <t>M1300</t>
        </is>
      </c>
      <c r="AI2243" t="n">
        <v>1</v>
      </c>
      <c r="AK2243" t="n">
        <v>1</v>
      </c>
      <c r="AL2243" t="n">
        <v>1</v>
      </c>
      <c r="AN2243" t="n">
        <v>1</v>
      </c>
      <c r="AO2243" t="n">
        <v>6</v>
      </c>
      <c r="AU2243" t="inlineStr">
        <is>
          <t>None</t>
        </is>
      </c>
      <c r="AV2243" t="inlineStr">
        <is>
          <t>*</t>
        </is>
      </c>
    </row>
    <row r="2244" ht="14.25" customHeight="1" s="152">
      <c r="A2244" t="inlineStr">
        <is>
          <t>MIXER</t>
        </is>
      </c>
      <c r="B2244" t="n">
        <v>3</v>
      </c>
      <c r="C2244" t="inlineStr">
        <is>
          <t>A071S224-00</t>
        </is>
      </c>
      <c r="D2244" t="inlineStr">
        <is>
          <t>A071S224</t>
        </is>
      </c>
      <c r="E2244" t="inlineStr">
        <is>
          <t xml:space="preserve">                A071S214F</t>
        </is>
      </c>
      <c r="F2244" t="inlineStr">
        <is>
          <t>A071S214</t>
        </is>
      </c>
      <c r="G2244" t="inlineStr">
        <is>
          <t>FLAT BODY</t>
        </is>
      </c>
      <c r="H2244" t="n">
        <v>1</v>
      </c>
      <c r="I2244" t="inlineStr">
        <is>
          <t>RAW MATERIAL</t>
        </is>
      </c>
      <c r="J2244" t="inlineStr">
        <is>
          <t>Active</t>
        </is>
      </c>
      <c r="L2244" t="n">
        <v>10</v>
      </c>
      <c r="M2244" t="n">
        <v>1</v>
      </c>
      <c r="Q2244" t="inlineStr">
        <is>
          <t>EA</t>
        </is>
      </c>
      <c r="R2244" t="inlineStr">
        <is>
          <t>Item</t>
        </is>
      </c>
      <c r="S2244" t="n">
        <v>1</v>
      </c>
      <c r="T2244" t="n">
        <v>100</v>
      </c>
      <c r="U2244" t="n">
        <v>1</v>
      </c>
      <c r="V2244" t="n">
        <v>1</v>
      </c>
      <c r="W2244" t="inlineStr">
        <is>
          <t>Date</t>
        </is>
      </c>
      <c r="Z2244" s="153" t="n">
        <v>44868.76392361111</v>
      </c>
      <c r="AB2244" t="inlineStr">
        <is>
          <t>*</t>
        </is>
      </c>
      <c r="AD2244" t="inlineStr">
        <is>
          <t>Assembly Pull</t>
        </is>
      </c>
      <c r="AE2244" t="inlineStr">
        <is>
          <t>LSLASER</t>
        </is>
      </c>
      <c r="AI2244" t="n">
        <v>1</v>
      </c>
      <c r="AK2244" t="n">
        <v>1</v>
      </c>
      <c r="AL2244" t="n">
        <v>5</v>
      </c>
      <c r="AN2244" t="n">
        <v>0</v>
      </c>
      <c r="AO2244" t="n">
        <v>5</v>
      </c>
      <c r="AU2244" t="inlineStr">
        <is>
          <t>None</t>
        </is>
      </c>
      <c r="AV2244" t="inlineStr">
        <is>
          <t>*</t>
        </is>
      </c>
    </row>
    <row r="2245" ht="14.25" customHeight="1" s="152">
      <c r="A2245" t="inlineStr">
        <is>
          <t>MIXER</t>
        </is>
      </c>
      <c r="B2245" t="n">
        <v>2</v>
      </c>
      <c r="C2245" t="inlineStr">
        <is>
          <t>A071S224-00</t>
        </is>
      </c>
      <c r="D2245" t="inlineStr">
        <is>
          <t>A071S224</t>
        </is>
      </c>
      <c r="E2245" t="inlineStr">
        <is>
          <t xml:space="preserve">        -  A068N723</t>
        </is>
      </c>
      <c r="F2245" t="inlineStr">
        <is>
          <t>A068N723</t>
        </is>
      </c>
      <c r="G2245" t="inlineStr">
        <is>
          <t>TUBE SUBMODULE</t>
        </is>
      </c>
      <c r="H2245" t="n">
        <v>1</v>
      </c>
      <c r="I2245" t="inlineStr">
        <is>
          <t>PHANTOM</t>
        </is>
      </c>
      <c r="J2245" t="inlineStr">
        <is>
          <t>PHANTOM</t>
        </is>
      </c>
      <c r="L2245" t="n">
        <v>20</v>
      </c>
      <c r="M2245" t="n">
        <v>1</v>
      </c>
      <c r="Q2245" t="inlineStr">
        <is>
          <t>EA</t>
        </is>
      </c>
      <c r="R2245" t="inlineStr">
        <is>
          <t>Item</t>
        </is>
      </c>
      <c r="S2245" t="n">
        <v>1</v>
      </c>
      <c r="T2245" t="n">
        <v>100</v>
      </c>
      <c r="U2245" t="n">
        <v>1</v>
      </c>
      <c r="V2245" t="n">
        <v>1</v>
      </c>
      <c r="W2245" t="inlineStr">
        <is>
          <t>Date</t>
        </is>
      </c>
      <c r="Z2245" s="153" t="n">
        <v>44868.76392361111</v>
      </c>
      <c r="AB2245" t="inlineStr">
        <is>
          <t>*</t>
        </is>
      </c>
      <c r="AD2245" t="inlineStr">
        <is>
          <t>Phantom</t>
        </is>
      </c>
      <c r="AI2245" t="n">
        <v>1</v>
      </c>
      <c r="AK2245" t="n">
        <v>1</v>
      </c>
      <c r="AL2245" t="n">
        <v>0</v>
      </c>
      <c r="AN2245" t="n">
        <v>0</v>
      </c>
      <c r="AO2245" t="n">
        <v>22</v>
      </c>
      <c r="AU2245" t="inlineStr">
        <is>
          <t>None</t>
        </is>
      </c>
    </row>
    <row r="2246" ht="14.25" customHeight="1" s="152">
      <c r="A2246" t="inlineStr">
        <is>
          <t>MIXER</t>
        </is>
      </c>
      <c r="B2246" t="n">
        <v>3</v>
      </c>
      <c r="C2246" t="inlineStr">
        <is>
          <t>A071S224-00</t>
        </is>
      </c>
      <c r="D2246" t="inlineStr">
        <is>
          <t>A071S224</t>
        </is>
      </c>
      <c r="E2246" t="inlineStr">
        <is>
          <t xml:space="preserve">                A074C716</t>
        </is>
      </c>
      <c r="F2246" t="inlineStr">
        <is>
          <t>A074C716</t>
        </is>
      </c>
      <c r="G2246" t="inlineStr">
        <is>
          <t>Submodule,Tube</t>
        </is>
      </c>
      <c r="H2246" t="n">
        <v>1</v>
      </c>
      <c r="I2246" t="inlineStr">
        <is>
          <t>RAW MATERIAL</t>
        </is>
      </c>
      <c r="J2246" t="inlineStr">
        <is>
          <t>Active</t>
        </is>
      </c>
      <c r="L2246" t="n">
        <v>11</v>
      </c>
      <c r="M2246" t="n">
        <v>1</v>
      </c>
      <c r="Q2246" t="inlineStr">
        <is>
          <t>EA</t>
        </is>
      </c>
      <c r="R2246" t="inlineStr">
        <is>
          <t>Item</t>
        </is>
      </c>
      <c r="S2246" t="n">
        <v>1</v>
      </c>
      <c r="T2246" t="n">
        <v>100</v>
      </c>
      <c r="U2246" t="n">
        <v>1</v>
      </c>
      <c r="V2246" t="n">
        <v>1</v>
      </c>
      <c r="W2246" t="inlineStr">
        <is>
          <t>Date</t>
        </is>
      </c>
      <c r="Z2246" s="153" t="n">
        <v>45141.69331018518</v>
      </c>
      <c r="AB2246" t="inlineStr">
        <is>
          <t>*</t>
        </is>
      </c>
      <c r="AC2246" t="inlineStr">
        <is>
          <t>MPTTE531</t>
        </is>
      </c>
      <c r="AD2246" t="inlineStr">
        <is>
          <t>Assembly Pull</t>
        </is>
      </c>
      <c r="AE2246" t="inlineStr">
        <is>
          <t>M1300</t>
        </is>
      </c>
      <c r="AI2246" t="n">
        <v>1</v>
      </c>
      <c r="AK2246" t="n">
        <v>1</v>
      </c>
      <c r="AL2246" t="n">
        <v>20</v>
      </c>
      <c r="AN2246" t="n">
        <v>0</v>
      </c>
      <c r="AO2246" t="n">
        <v>22</v>
      </c>
      <c r="AU2246" t="inlineStr">
        <is>
          <t>None</t>
        </is>
      </c>
      <c r="AV2246" t="inlineStr">
        <is>
          <t>*</t>
        </is>
      </c>
    </row>
    <row r="2247" ht="14.25" customHeight="1" s="152">
      <c r="A2247" t="inlineStr">
        <is>
          <t>MIXER</t>
        </is>
      </c>
      <c r="B2247" t="n">
        <v>3</v>
      </c>
      <c r="C2247" t="inlineStr">
        <is>
          <t>A071S224-00</t>
        </is>
      </c>
      <c r="D2247" t="inlineStr">
        <is>
          <t>A071S224</t>
        </is>
      </c>
      <c r="E2247" t="inlineStr">
        <is>
          <t xml:space="preserve">                A068J698</t>
        </is>
      </c>
      <c r="F2247" t="inlineStr">
        <is>
          <t>A068J698</t>
        </is>
      </c>
      <c r="G2247" t="inlineStr">
        <is>
          <t>FLANGE</t>
        </is>
      </c>
      <c r="H2247" t="n">
        <v>1</v>
      </c>
      <c r="I2247" t="inlineStr">
        <is>
          <t>RAW MATERIAL</t>
        </is>
      </c>
      <c r="J2247" t="inlineStr">
        <is>
          <t>Active</t>
        </is>
      </c>
      <c r="L2247" t="n">
        <v>30</v>
      </c>
      <c r="M2247" t="n">
        <v>1</v>
      </c>
      <c r="Q2247" t="inlineStr">
        <is>
          <t>EA</t>
        </is>
      </c>
      <c r="R2247" t="inlineStr">
        <is>
          <t>Item</t>
        </is>
      </c>
      <c r="S2247" t="n">
        <v>1</v>
      </c>
      <c r="T2247" t="n">
        <v>100</v>
      </c>
      <c r="U2247" t="n">
        <v>1</v>
      </c>
      <c r="V2247" t="n">
        <v>1</v>
      </c>
      <c r="W2247" t="inlineStr">
        <is>
          <t>Date</t>
        </is>
      </c>
      <c r="Z2247" s="153" t="n">
        <v>44945.66564814815</v>
      </c>
      <c r="AB2247" t="inlineStr">
        <is>
          <t>*</t>
        </is>
      </c>
      <c r="AD2247" t="inlineStr">
        <is>
          <t>Assembly Pull</t>
        </is>
      </c>
      <c r="AE2247" t="inlineStr">
        <is>
          <t>M1300</t>
        </is>
      </c>
      <c r="AI2247" t="n">
        <v>1</v>
      </c>
      <c r="AK2247" t="n">
        <v>1</v>
      </c>
      <c r="AL2247" t="n">
        <v>10</v>
      </c>
      <c r="AN2247" t="n">
        <v>0</v>
      </c>
      <c r="AO2247" t="n">
        <v>12</v>
      </c>
      <c r="AU2247" t="inlineStr">
        <is>
          <t>None</t>
        </is>
      </c>
      <c r="AV2247" t="inlineStr">
        <is>
          <t>*</t>
        </is>
      </c>
    </row>
    <row r="2248" ht="14.25" customHeight="1" s="152">
      <c r="A2248" t="inlineStr">
        <is>
          <t>MIXER</t>
        </is>
      </c>
      <c r="B2248" t="n">
        <v>3</v>
      </c>
      <c r="C2248" t="inlineStr">
        <is>
          <t>A071S224-00</t>
        </is>
      </c>
      <c r="D2248" t="inlineStr">
        <is>
          <t>A071S224</t>
        </is>
      </c>
      <c r="E2248" t="inlineStr">
        <is>
          <t xml:space="preserve">                A068N722</t>
        </is>
      </c>
      <c r="F2248" t="inlineStr">
        <is>
          <t>A068N722</t>
        </is>
      </c>
      <c r="G2248" t="inlineStr">
        <is>
          <t>PLATE, FLANGED</t>
        </is>
      </c>
      <c r="H2248" t="n">
        <v>1</v>
      </c>
      <c r="I2248" t="inlineStr">
        <is>
          <t>RAW MATERIAL</t>
        </is>
      </c>
      <c r="J2248" t="inlineStr">
        <is>
          <t>Active</t>
        </is>
      </c>
      <c r="L2248" t="n">
        <v>40</v>
      </c>
      <c r="M2248" t="n">
        <v>1</v>
      </c>
      <c r="Q2248" t="inlineStr">
        <is>
          <t>EA</t>
        </is>
      </c>
      <c r="R2248" t="inlineStr">
        <is>
          <t>Item</t>
        </is>
      </c>
      <c r="S2248" t="n">
        <v>1</v>
      </c>
      <c r="T2248" t="n">
        <v>100</v>
      </c>
      <c r="U2248" t="n">
        <v>1</v>
      </c>
      <c r="V2248" t="n">
        <v>1</v>
      </c>
      <c r="W2248" t="inlineStr">
        <is>
          <t>Date</t>
        </is>
      </c>
      <c r="Z2248" s="153" t="n">
        <v>44945.66571759259</v>
      </c>
      <c r="AB2248" t="inlineStr">
        <is>
          <t>*</t>
        </is>
      </c>
      <c r="AD2248" t="inlineStr">
        <is>
          <t>Assembly Pull</t>
        </is>
      </c>
      <c r="AE2248" t="inlineStr">
        <is>
          <t>M1300</t>
        </is>
      </c>
      <c r="AI2248" t="n">
        <v>1</v>
      </c>
      <c r="AK2248" t="n">
        <v>1</v>
      </c>
      <c r="AL2248" t="n">
        <v>10</v>
      </c>
      <c r="AN2248" t="n">
        <v>0</v>
      </c>
      <c r="AO2248" t="n">
        <v>12</v>
      </c>
      <c r="AU2248" t="inlineStr">
        <is>
          <t>None</t>
        </is>
      </c>
      <c r="AV2248" t="inlineStr">
        <is>
          <t>*</t>
        </is>
      </c>
    </row>
    <row r="2249" ht="14.25" customHeight="1" s="152">
      <c r="A2249" t="inlineStr">
        <is>
          <t>MIXER</t>
        </is>
      </c>
      <c r="B2249" t="n">
        <v>3</v>
      </c>
      <c r="C2249" t="inlineStr">
        <is>
          <t>A071S224-00</t>
        </is>
      </c>
      <c r="D2249" t="inlineStr">
        <is>
          <t>A071S224</t>
        </is>
      </c>
      <c r="E2249" t="inlineStr">
        <is>
          <t xml:space="preserve">                A073U264</t>
        </is>
      </c>
      <c r="F2249" t="inlineStr">
        <is>
          <t>A073U264</t>
        </is>
      </c>
      <c r="G2249" t="inlineStr">
        <is>
          <t>Plate,Flanged</t>
        </is>
      </c>
      <c r="H2249" t="n">
        <v>1</v>
      </c>
      <c r="I2249" t="inlineStr">
        <is>
          <t>RAW MATERIAL</t>
        </is>
      </c>
      <c r="J2249" t="inlineStr">
        <is>
          <t>Active</t>
        </is>
      </c>
      <c r="L2249" t="n">
        <v>50</v>
      </c>
      <c r="M2249" t="n">
        <v>1</v>
      </c>
      <c r="Q2249" t="inlineStr">
        <is>
          <t>EA</t>
        </is>
      </c>
      <c r="R2249" t="inlineStr">
        <is>
          <t>Item</t>
        </is>
      </c>
      <c r="S2249" t="n">
        <v>1</v>
      </c>
      <c r="T2249" t="n">
        <v>100</v>
      </c>
      <c r="U2249" t="n">
        <v>1</v>
      </c>
      <c r="V2249" t="n">
        <v>1</v>
      </c>
      <c r="W2249" t="inlineStr">
        <is>
          <t>Date</t>
        </is>
      </c>
      <c r="Z2249" s="153" t="n">
        <v>45057.61792824074</v>
      </c>
      <c r="AB2249" t="inlineStr">
        <is>
          <t>*</t>
        </is>
      </c>
      <c r="AC2249" t="inlineStr">
        <is>
          <t>MPTDA9</t>
        </is>
      </c>
      <c r="AD2249" t="inlineStr">
        <is>
          <t>Assembly Pull</t>
        </is>
      </c>
      <c r="AE2249" t="inlineStr">
        <is>
          <t>M1300</t>
        </is>
      </c>
      <c r="AI2249" t="n">
        <v>1</v>
      </c>
      <c r="AK2249" t="n">
        <v>1</v>
      </c>
      <c r="AL2249" t="n">
        <v>10</v>
      </c>
      <c r="AN2249" t="n">
        <v>0</v>
      </c>
      <c r="AO2249" t="n">
        <v>12</v>
      </c>
      <c r="AU2249" t="inlineStr">
        <is>
          <t>None</t>
        </is>
      </c>
      <c r="AV2249" t="inlineStr">
        <is>
          <t>*</t>
        </is>
      </c>
    </row>
    <row r="2250" ht="14.25" customHeight="1" s="152">
      <c r="A2250" t="inlineStr">
        <is>
          <t>MIXER</t>
        </is>
      </c>
      <c r="B2250" t="n">
        <v>2</v>
      </c>
      <c r="C2250" t="inlineStr">
        <is>
          <t>A071S224-00</t>
        </is>
      </c>
      <c r="D2250" t="inlineStr">
        <is>
          <t>A071S224</t>
        </is>
      </c>
      <c r="E2250" t="inlineStr">
        <is>
          <t xml:space="preserve">            A067P109</t>
        </is>
      </c>
      <c r="F2250" t="inlineStr">
        <is>
          <t>A067P109</t>
        </is>
      </c>
      <c r="G2250" t="inlineStr">
        <is>
          <t>FLANGED PLATE</t>
        </is>
      </c>
      <c r="H2250" t="n">
        <v>1</v>
      </c>
      <c r="I2250" t="inlineStr">
        <is>
          <t>RAW MATERIAL</t>
        </is>
      </c>
      <c r="J2250" t="inlineStr">
        <is>
          <t>Active</t>
        </is>
      </c>
      <c r="L2250" t="n">
        <v>30</v>
      </c>
      <c r="M2250" t="n">
        <v>1</v>
      </c>
      <c r="Q2250" t="inlineStr">
        <is>
          <t>EA</t>
        </is>
      </c>
      <c r="R2250" t="inlineStr">
        <is>
          <t>Item</t>
        </is>
      </c>
      <c r="S2250" t="n">
        <v>1</v>
      </c>
      <c r="T2250" t="n">
        <v>100</v>
      </c>
      <c r="U2250" t="n">
        <v>1</v>
      </c>
      <c r="V2250" t="n">
        <v>1</v>
      </c>
      <c r="W2250" t="inlineStr">
        <is>
          <t>Date</t>
        </is>
      </c>
      <c r="Z2250" s="153" t="n">
        <v>44868.76392361111</v>
      </c>
      <c r="AB2250" t="inlineStr">
        <is>
          <t>*</t>
        </is>
      </c>
      <c r="AD2250" t="inlineStr">
        <is>
          <t>Assembly Pull</t>
        </is>
      </c>
      <c r="AE2250" t="inlineStr">
        <is>
          <t>M1300</t>
        </is>
      </c>
      <c r="AI2250" t="n">
        <v>1</v>
      </c>
      <c r="AK2250" t="n">
        <v>1</v>
      </c>
      <c r="AL2250" t="n">
        <v>10</v>
      </c>
      <c r="AN2250" t="n">
        <v>0</v>
      </c>
      <c r="AO2250" t="n">
        <v>12</v>
      </c>
      <c r="AU2250" t="inlineStr">
        <is>
          <t>None</t>
        </is>
      </c>
      <c r="AV2250" t="inlineStr">
        <is>
          <t>*</t>
        </is>
      </c>
    </row>
    <row r="2251" ht="14.25" customHeight="1" s="152">
      <c r="A2251" t="inlineStr">
        <is>
          <t>MIXER</t>
        </is>
      </c>
      <c r="B2251" t="n">
        <v>2</v>
      </c>
      <c r="C2251" t="inlineStr">
        <is>
          <t>A071S224-00</t>
        </is>
      </c>
      <c r="D2251" t="inlineStr">
        <is>
          <t>A071S224</t>
        </is>
      </c>
      <c r="E2251" t="inlineStr">
        <is>
          <t xml:space="preserve">            A068P336</t>
        </is>
      </c>
      <c r="F2251" t="inlineStr">
        <is>
          <t>A068P336</t>
        </is>
      </c>
      <c r="G2251" t="inlineStr">
        <is>
          <t>MOUNTING BRACKET</t>
        </is>
      </c>
      <c r="H2251" t="n">
        <v>1</v>
      </c>
      <c r="I2251" t="inlineStr">
        <is>
          <t>RAW MATERIAL</t>
        </is>
      </c>
      <c r="J2251" t="inlineStr">
        <is>
          <t>Active</t>
        </is>
      </c>
      <c r="L2251" t="n">
        <v>40</v>
      </c>
      <c r="M2251" t="n">
        <v>1</v>
      </c>
      <c r="Q2251" t="inlineStr">
        <is>
          <t>EA</t>
        </is>
      </c>
      <c r="R2251" t="inlineStr">
        <is>
          <t>Item</t>
        </is>
      </c>
      <c r="S2251" t="n">
        <v>1</v>
      </c>
      <c r="T2251" t="n">
        <v>100</v>
      </c>
      <c r="U2251" t="n">
        <v>1</v>
      </c>
      <c r="V2251" t="n">
        <v>1</v>
      </c>
      <c r="W2251" t="inlineStr">
        <is>
          <t>Date</t>
        </is>
      </c>
      <c r="Z2251" s="153" t="n">
        <v>44868.76392361111</v>
      </c>
      <c r="AB2251" t="inlineStr">
        <is>
          <t>*</t>
        </is>
      </c>
      <c r="AD2251" t="inlineStr">
        <is>
          <t>Assembly Pull</t>
        </is>
      </c>
      <c r="AE2251" t="inlineStr">
        <is>
          <t>M1300</t>
        </is>
      </c>
      <c r="AI2251" t="n">
        <v>1</v>
      </c>
      <c r="AK2251" t="n">
        <v>1</v>
      </c>
      <c r="AL2251" t="n">
        <v>20</v>
      </c>
      <c r="AN2251" t="n">
        <v>0</v>
      </c>
      <c r="AO2251" t="n">
        <v>22</v>
      </c>
      <c r="AU2251" t="inlineStr">
        <is>
          <t>None</t>
        </is>
      </c>
      <c r="AV2251" t="inlineStr">
        <is>
          <t>*</t>
        </is>
      </c>
    </row>
    <row r="2252" ht="14.25" customHeight="1" s="152">
      <c r="A2252" t="inlineStr">
        <is>
          <t>MIXER</t>
        </is>
      </c>
      <c r="B2252" t="n">
        <v>2</v>
      </c>
      <c r="C2252" t="inlineStr">
        <is>
          <t>A071S224-00</t>
        </is>
      </c>
      <c r="D2252" t="inlineStr">
        <is>
          <t>A071S224</t>
        </is>
      </c>
      <c r="E2252" t="inlineStr">
        <is>
          <t xml:space="preserve">            A071S219</t>
        </is>
      </c>
      <c r="F2252" t="inlineStr">
        <is>
          <t>A071S219</t>
        </is>
      </c>
      <c r="G2252" t="inlineStr">
        <is>
          <t>HEAT SHIELD</t>
        </is>
      </c>
      <c r="H2252" t="n">
        <v>1</v>
      </c>
      <c r="I2252" t="inlineStr">
        <is>
          <t>RAW MATERIAL</t>
        </is>
      </c>
      <c r="J2252" t="inlineStr">
        <is>
          <t>Active</t>
        </is>
      </c>
      <c r="L2252" t="n">
        <v>50</v>
      </c>
      <c r="M2252" t="n">
        <v>1</v>
      </c>
      <c r="Q2252" t="inlineStr">
        <is>
          <t>EA</t>
        </is>
      </c>
      <c r="R2252" t="inlineStr">
        <is>
          <t>Item</t>
        </is>
      </c>
      <c r="S2252" t="n">
        <v>1</v>
      </c>
      <c r="T2252" t="n">
        <v>100</v>
      </c>
      <c r="U2252" t="n">
        <v>1</v>
      </c>
      <c r="V2252" t="n">
        <v>1</v>
      </c>
      <c r="W2252" t="inlineStr">
        <is>
          <t>Date</t>
        </is>
      </c>
      <c r="Z2252" s="153" t="n">
        <v>44868.76392361111</v>
      </c>
      <c r="AB2252" t="inlineStr">
        <is>
          <t>*</t>
        </is>
      </c>
      <c r="AD2252" t="inlineStr">
        <is>
          <t>Assembly Pull</t>
        </is>
      </c>
      <c r="AE2252" t="inlineStr">
        <is>
          <t>M1300</t>
        </is>
      </c>
      <c r="AI2252" t="n">
        <v>1</v>
      </c>
      <c r="AK2252" t="n">
        <v>1</v>
      </c>
      <c r="AL2252" t="n">
        <v>10</v>
      </c>
      <c r="AN2252" t="n">
        <v>0</v>
      </c>
      <c r="AO2252" t="n">
        <v>12</v>
      </c>
      <c r="AU2252" t="inlineStr">
        <is>
          <t>None</t>
        </is>
      </c>
      <c r="AV2252" t="inlineStr">
        <is>
          <t>*</t>
        </is>
      </c>
    </row>
    <row r="2253" ht="14.25" customHeight="1" s="152">
      <c r="A2253" t="inlineStr">
        <is>
          <t>MIXER</t>
        </is>
      </c>
      <c r="B2253" t="n">
        <v>2</v>
      </c>
      <c r="C2253" t="inlineStr">
        <is>
          <t>A071S224-00</t>
        </is>
      </c>
      <c r="D2253" t="inlineStr">
        <is>
          <t>A071S224</t>
        </is>
      </c>
      <c r="E2253" t="inlineStr">
        <is>
          <t xml:space="preserve">            A067E746</t>
        </is>
      </c>
      <c r="F2253" t="inlineStr">
        <is>
          <t>A067E746</t>
        </is>
      </c>
      <c r="G2253" t="inlineStr">
        <is>
          <t>HEAT SHIELD</t>
        </is>
      </c>
      <c r="H2253" t="n">
        <v>1</v>
      </c>
      <c r="I2253" t="inlineStr">
        <is>
          <t>RAW MATERIAL</t>
        </is>
      </c>
      <c r="J2253" t="inlineStr">
        <is>
          <t>Active</t>
        </is>
      </c>
      <c r="L2253" t="n">
        <v>60</v>
      </c>
      <c r="M2253" t="n">
        <v>1</v>
      </c>
      <c r="Q2253" t="inlineStr">
        <is>
          <t>EA</t>
        </is>
      </c>
      <c r="R2253" t="inlineStr">
        <is>
          <t>Item</t>
        </is>
      </c>
      <c r="S2253" t="n">
        <v>1</v>
      </c>
      <c r="T2253" t="n">
        <v>100</v>
      </c>
      <c r="U2253" t="n">
        <v>1</v>
      </c>
      <c r="V2253" t="n">
        <v>1</v>
      </c>
      <c r="W2253" t="inlineStr">
        <is>
          <t>Date</t>
        </is>
      </c>
      <c r="Z2253" s="153" t="n">
        <v>44868.76392361111</v>
      </c>
      <c r="AB2253" t="inlineStr">
        <is>
          <t>*</t>
        </is>
      </c>
      <c r="AD2253" t="inlineStr">
        <is>
          <t>Assembly Pull</t>
        </is>
      </c>
      <c r="AE2253" t="inlineStr">
        <is>
          <t>M1300</t>
        </is>
      </c>
      <c r="AI2253" t="n">
        <v>1</v>
      </c>
      <c r="AK2253" t="n">
        <v>1</v>
      </c>
      <c r="AL2253" t="n">
        <v>10</v>
      </c>
      <c r="AN2253" t="n">
        <v>0</v>
      </c>
      <c r="AO2253" t="n">
        <v>12</v>
      </c>
      <c r="AU2253" t="inlineStr">
        <is>
          <t>None</t>
        </is>
      </c>
      <c r="AV2253" t="inlineStr">
        <is>
          <t>*</t>
        </is>
      </c>
    </row>
    <row r="2254" ht="14.25" customHeight="1" s="152">
      <c r="A2254" t="inlineStr">
        <is>
          <t>MIXER</t>
        </is>
      </c>
      <c r="B2254" t="n">
        <v>2</v>
      </c>
      <c r="C2254" t="inlineStr">
        <is>
          <t>A071S224-00</t>
        </is>
      </c>
      <c r="D2254" t="inlineStr">
        <is>
          <t>A071S224</t>
        </is>
      </c>
      <c r="E2254" t="inlineStr">
        <is>
          <t xml:space="preserve">            A067E751</t>
        </is>
      </c>
      <c r="F2254" t="inlineStr">
        <is>
          <t>A067E751</t>
        </is>
      </c>
      <c r="G2254" t="inlineStr">
        <is>
          <t>INSULATION</t>
        </is>
      </c>
      <c r="H2254" t="n">
        <v>1</v>
      </c>
      <c r="I2254" t="inlineStr">
        <is>
          <t>RAW MATERIAL</t>
        </is>
      </c>
      <c r="J2254" t="inlineStr">
        <is>
          <t>Active</t>
        </is>
      </c>
      <c r="L2254" t="n">
        <v>70</v>
      </c>
      <c r="M2254" t="n">
        <v>1</v>
      </c>
      <c r="Q2254" t="inlineStr">
        <is>
          <t>EA</t>
        </is>
      </c>
      <c r="R2254" t="inlineStr">
        <is>
          <t>Item</t>
        </is>
      </c>
      <c r="S2254" t="n">
        <v>1</v>
      </c>
      <c r="T2254" t="n">
        <v>100</v>
      </c>
      <c r="U2254" t="n">
        <v>1</v>
      </c>
      <c r="V2254" t="n">
        <v>1</v>
      </c>
      <c r="W2254" t="inlineStr">
        <is>
          <t>Date</t>
        </is>
      </c>
      <c r="Z2254" s="153" t="n">
        <v>44868.76392361111</v>
      </c>
      <c r="AB2254" t="inlineStr">
        <is>
          <t>*</t>
        </is>
      </c>
      <c r="AD2254" t="inlineStr">
        <is>
          <t>Assembly Pull</t>
        </is>
      </c>
      <c r="AE2254" t="inlineStr">
        <is>
          <t>M1300</t>
        </is>
      </c>
      <c r="AI2254" t="n">
        <v>1</v>
      </c>
      <c r="AK2254" t="n">
        <v>1</v>
      </c>
      <c r="AL2254" t="n">
        <v>10</v>
      </c>
      <c r="AN2254" t="n">
        <v>0</v>
      </c>
      <c r="AO2254" t="n">
        <v>12</v>
      </c>
      <c r="AU2254" t="inlineStr">
        <is>
          <t>None</t>
        </is>
      </c>
      <c r="AV2254" t="inlineStr">
        <is>
          <t>*</t>
        </is>
      </c>
    </row>
    <row r="2255" ht="14.25" customHeight="1" s="152">
      <c r="A2255" t="inlineStr">
        <is>
          <t>MIXER</t>
        </is>
      </c>
      <c r="B2255" t="n">
        <v>2</v>
      </c>
      <c r="C2255" t="inlineStr">
        <is>
          <t>A071S224-00</t>
        </is>
      </c>
      <c r="D2255" t="inlineStr">
        <is>
          <t>A071S224</t>
        </is>
      </c>
      <c r="E2255" t="inlineStr">
        <is>
          <t xml:space="preserve">            A067E750</t>
        </is>
      </c>
      <c r="F2255" t="inlineStr">
        <is>
          <t>A067E750</t>
        </is>
      </c>
      <c r="G2255" t="inlineStr">
        <is>
          <t>INSULATION</t>
        </is>
      </c>
      <c r="H2255" t="n">
        <v>1</v>
      </c>
      <c r="I2255" t="inlineStr">
        <is>
          <t>RAW MATERIAL</t>
        </is>
      </c>
      <c r="J2255" t="inlineStr">
        <is>
          <t>Active</t>
        </is>
      </c>
      <c r="L2255" t="n">
        <v>80</v>
      </c>
      <c r="M2255" t="n">
        <v>1</v>
      </c>
      <c r="Q2255" t="inlineStr">
        <is>
          <t>EA</t>
        </is>
      </c>
      <c r="R2255" t="inlineStr">
        <is>
          <t>Item</t>
        </is>
      </c>
      <c r="S2255" t="n">
        <v>1</v>
      </c>
      <c r="T2255" t="n">
        <v>100</v>
      </c>
      <c r="U2255" t="n">
        <v>1</v>
      </c>
      <c r="V2255" t="n">
        <v>1</v>
      </c>
      <c r="W2255" t="inlineStr">
        <is>
          <t>Date</t>
        </is>
      </c>
      <c r="Z2255" s="153" t="n">
        <v>44868.76392361111</v>
      </c>
      <c r="AB2255" t="inlineStr">
        <is>
          <t>*</t>
        </is>
      </c>
      <c r="AD2255" t="inlineStr">
        <is>
          <t>Assembly Pull</t>
        </is>
      </c>
      <c r="AE2255" t="inlineStr">
        <is>
          <t>M1300</t>
        </is>
      </c>
      <c r="AI2255" t="n">
        <v>1</v>
      </c>
      <c r="AK2255" t="n">
        <v>1</v>
      </c>
      <c r="AL2255" t="n">
        <v>10</v>
      </c>
      <c r="AN2255" t="n">
        <v>0</v>
      </c>
      <c r="AO2255" t="n">
        <v>12</v>
      </c>
      <c r="AU2255" t="inlineStr">
        <is>
          <t>None</t>
        </is>
      </c>
      <c r="AV2255" t="inlineStr">
        <is>
          <t>*</t>
        </is>
      </c>
    </row>
    <row r="2256" ht="14.25" customHeight="1" s="152">
      <c r="A2256" t="inlineStr">
        <is>
          <t>MIXER</t>
        </is>
      </c>
      <c r="B2256" t="n">
        <v>2</v>
      </c>
      <c r="C2256" t="inlineStr">
        <is>
          <t>A071S224-00</t>
        </is>
      </c>
      <c r="D2256" t="inlineStr">
        <is>
          <t>A071S224</t>
        </is>
      </c>
      <c r="E2256" t="inlineStr">
        <is>
          <t xml:space="preserve">            A072F239</t>
        </is>
      </c>
      <c r="F2256" t="inlineStr">
        <is>
          <t>A072F239</t>
        </is>
      </c>
      <c r="G2256" t="inlineStr">
        <is>
          <t>COUPLING,SENSOR</t>
        </is>
      </c>
      <c r="H2256" t="n">
        <v>1</v>
      </c>
      <c r="I2256" t="inlineStr">
        <is>
          <t>RAW MATERIAL</t>
        </is>
      </c>
      <c r="J2256" t="inlineStr">
        <is>
          <t>Active</t>
        </is>
      </c>
      <c r="L2256" t="n">
        <v>90</v>
      </c>
      <c r="M2256" t="n">
        <v>1</v>
      </c>
      <c r="Q2256" t="inlineStr">
        <is>
          <t>EA</t>
        </is>
      </c>
      <c r="R2256" t="inlineStr">
        <is>
          <t>Item</t>
        </is>
      </c>
      <c r="S2256" t="n">
        <v>1</v>
      </c>
      <c r="T2256" t="n">
        <v>100</v>
      </c>
      <c r="U2256" t="n">
        <v>1</v>
      </c>
      <c r="V2256" t="n">
        <v>1</v>
      </c>
      <c r="W2256" t="inlineStr">
        <is>
          <t>Date</t>
        </is>
      </c>
      <c r="Z2256" s="153" t="n">
        <v>44868.76392361111</v>
      </c>
      <c r="AB2256" t="inlineStr">
        <is>
          <t>*</t>
        </is>
      </c>
      <c r="AD2256" t="inlineStr">
        <is>
          <t>Assembly Pull</t>
        </is>
      </c>
      <c r="AE2256" t="inlineStr">
        <is>
          <t>M1300</t>
        </is>
      </c>
      <c r="AI2256" t="n">
        <v>1</v>
      </c>
      <c r="AK2256" t="n">
        <v>1</v>
      </c>
      <c r="AL2256" t="n">
        <v>10</v>
      </c>
      <c r="AN2256" t="n">
        <v>0</v>
      </c>
      <c r="AO2256" t="n">
        <v>12</v>
      </c>
      <c r="AU2256" t="inlineStr">
        <is>
          <t>None</t>
        </is>
      </c>
      <c r="AV2256" t="inlineStr">
        <is>
          <t>*</t>
        </is>
      </c>
    </row>
    <row r="2257" ht="14.25" customHeight="1" s="152">
      <c r="A2257" t="inlineStr">
        <is>
          <t>MIXER</t>
        </is>
      </c>
      <c r="B2257" t="n">
        <v>2</v>
      </c>
      <c r="C2257" t="inlineStr">
        <is>
          <t>A071S224-00</t>
        </is>
      </c>
      <c r="D2257" t="inlineStr">
        <is>
          <t>A071S224</t>
        </is>
      </c>
      <c r="E2257" t="inlineStr">
        <is>
          <t xml:space="preserve">            A072A387</t>
        </is>
      </c>
      <c r="F2257" t="inlineStr">
        <is>
          <t>A072A387</t>
        </is>
      </c>
      <c r="G2257" t="inlineStr">
        <is>
          <t>COUPLING,SENSOR</t>
        </is>
      </c>
      <c r="H2257" t="n">
        <v>1</v>
      </c>
      <c r="I2257" t="inlineStr">
        <is>
          <t>RAW MATERIAL</t>
        </is>
      </c>
      <c r="J2257" t="inlineStr">
        <is>
          <t>Active</t>
        </is>
      </c>
      <c r="L2257" t="n">
        <v>100</v>
      </c>
      <c r="M2257" t="n">
        <v>1</v>
      </c>
      <c r="Q2257" t="inlineStr">
        <is>
          <t>EA</t>
        </is>
      </c>
      <c r="R2257" t="inlineStr">
        <is>
          <t>Item</t>
        </is>
      </c>
      <c r="S2257" t="n">
        <v>1</v>
      </c>
      <c r="T2257" t="n">
        <v>100</v>
      </c>
      <c r="U2257" t="n">
        <v>1</v>
      </c>
      <c r="V2257" t="n">
        <v>1</v>
      </c>
      <c r="W2257" t="inlineStr">
        <is>
          <t>Date</t>
        </is>
      </c>
      <c r="Z2257" s="153" t="n">
        <v>44868.76392361111</v>
      </c>
      <c r="AB2257" t="inlineStr">
        <is>
          <t>*</t>
        </is>
      </c>
      <c r="AD2257" t="inlineStr">
        <is>
          <t>Assembly Pull</t>
        </is>
      </c>
      <c r="AE2257" t="inlineStr">
        <is>
          <t>M1300</t>
        </is>
      </c>
      <c r="AI2257" t="n">
        <v>1</v>
      </c>
      <c r="AK2257" t="n">
        <v>1</v>
      </c>
      <c r="AL2257" t="n">
        <v>10</v>
      </c>
      <c r="AN2257" t="n">
        <v>0</v>
      </c>
      <c r="AO2257" t="n">
        <v>12</v>
      </c>
      <c r="AU2257" t="inlineStr">
        <is>
          <t>None</t>
        </is>
      </c>
      <c r="AV2257" t="inlineStr">
        <is>
          <t>*</t>
        </is>
      </c>
    </row>
    <row r="2258">
      <c r="A2258" t="inlineStr">
        <is>
          <t>MIXER</t>
        </is>
      </c>
      <c r="B2258" t="n">
        <v>1</v>
      </c>
      <c r="C2258" t="inlineStr">
        <is>
          <t>A068B555-00</t>
        </is>
      </c>
      <c r="D2258" t="inlineStr">
        <is>
          <t>A068B555</t>
        </is>
      </c>
      <c r="E2258" t="inlineStr">
        <is>
          <t xml:space="preserve">    -  A068B012P</t>
        </is>
      </c>
      <c r="F2258" t="inlineStr">
        <is>
          <t>A068B012</t>
        </is>
      </c>
      <c r="G2258" t="inlineStr">
        <is>
          <t>SUBMODULE,DECOMP REACTOR</t>
        </is>
      </c>
      <c r="H2258" t="n">
        <v>1</v>
      </c>
      <c r="I2258" t="inlineStr">
        <is>
          <t>PHANTOM</t>
        </is>
      </c>
      <c r="J2258" t="inlineStr">
        <is>
          <t>PHANTOM</t>
        </is>
      </c>
      <c r="L2258" t="n">
        <v>10</v>
      </c>
      <c r="M2258" t="n">
        <v>1</v>
      </c>
      <c r="Q2258" t="inlineStr">
        <is>
          <t>EA</t>
        </is>
      </c>
      <c r="R2258" t="inlineStr">
        <is>
          <t>Item</t>
        </is>
      </c>
      <c r="S2258" t="n">
        <v>1</v>
      </c>
      <c r="T2258" t="n">
        <v>100</v>
      </c>
      <c r="U2258" t="n">
        <v>1</v>
      </c>
      <c r="V2258" t="n">
        <v>1</v>
      </c>
      <c r="W2258" t="inlineStr">
        <is>
          <t>Date</t>
        </is>
      </c>
      <c r="Z2258" s="153" t="n">
        <v>44875.624375</v>
      </c>
      <c r="AB2258" t="inlineStr">
        <is>
          <t>*</t>
        </is>
      </c>
      <c r="AD2258" t="inlineStr">
        <is>
          <t>Phantom</t>
        </is>
      </c>
      <c r="AI2258" t="n">
        <v>1</v>
      </c>
      <c r="AK2258" t="n">
        <v>1</v>
      </c>
      <c r="AL2258" t="n">
        <v>0</v>
      </c>
      <c r="AN2258" t="n">
        <v>0.916666666666667</v>
      </c>
      <c r="AO2258" t="n">
        <v>22</v>
      </c>
      <c r="AU2258" t="inlineStr">
        <is>
          <t>None</t>
        </is>
      </c>
    </row>
    <row r="2259">
      <c r="A2259" t="inlineStr">
        <is>
          <t>MIXER</t>
        </is>
      </c>
      <c r="B2259" t="n">
        <v>2</v>
      </c>
      <c r="C2259" t="inlineStr">
        <is>
          <t>A068B555-00</t>
        </is>
      </c>
      <c r="D2259" t="inlineStr">
        <is>
          <t>A068B555</t>
        </is>
      </c>
      <c r="E2259" t="inlineStr">
        <is>
          <t xml:space="preserve">        -  A073T237</t>
        </is>
      </c>
      <c r="F2259" t="inlineStr">
        <is>
          <t>A073T237</t>
        </is>
      </c>
      <c r="G2259" t="inlineStr">
        <is>
          <t>Submodule,Tube</t>
        </is>
      </c>
      <c r="H2259" t="n">
        <v>1</v>
      </c>
      <c r="I2259" t="inlineStr">
        <is>
          <t>PH Subassembly</t>
        </is>
      </c>
      <c r="J2259" t="inlineStr">
        <is>
          <t>PHANTOM</t>
        </is>
      </c>
      <c r="L2259" t="n">
        <v>11</v>
      </c>
      <c r="M2259" t="n">
        <v>1</v>
      </c>
      <c r="Q2259" t="inlineStr">
        <is>
          <t>EA</t>
        </is>
      </c>
      <c r="R2259" t="inlineStr">
        <is>
          <t>Item</t>
        </is>
      </c>
      <c r="S2259" t="n">
        <v>1</v>
      </c>
      <c r="T2259" t="n">
        <v>100</v>
      </c>
      <c r="U2259" t="n">
        <v>1</v>
      </c>
      <c r="V2259" t="n">
        <v>1</v>
      </c>
      <c r="W2259" t="inlineStr">
        <is>
          <t>Date</t>
        </is>
      </c>
      <c r="Z2259" s="153" t="n">
        <v>45132.5437037037</v>
      </c>
      <c r="AB2259" t="inlineStr">
        <is>
          <t>*</t>
        </is>
      </c>
      <c r="AD2259" t="inlineStr">
        <is>
          <t>Phantom</t>
        </is>
      </c>
      <c r="AI2259" t="n">
        <v>1</v>
      </c>
      <c r="AK2259" t="n">
        <v>1</v>
      </c>
      <c r="AL2259" t="n">
        <v>0</v>
      </c>
      <c r="AN2259" t="n">
        <v>0.916666666666667</v>
      </c>
      <c r="AO2259" t="n">
        <v>22</v>
      </c>
      <c r="AU2259" t="inlineStr">
        <is>
          <t>None</t>
        </is>
      </c>
    </row>
    <row r="2260">
      <c r="A2260" t="inlineStr">
        <is>
          <t>MIXER</t>
        </is>
      </c>
      <c r="B2260" t="n">
        <v>3</v>
      </c>
      <c r="C2260" t="inlineStr">
        <is>
          <t>A068B555-00</t>
        </is>
      </c>
      <c r="D2260" t="inlineStr">
        <is>
          <t>A068B555</t>
        </is>
      </c>
      <c r="E2260" t="inlineStr">
        <is>
          <t xml:space="preserve">            -  A068C964</t>
        </is>
      </c>
      <c r="F2260" t="inlineStr">
        <is>
          <t>A068C964</t>
        </is>
      </c>
      <c r="G2260" t="inlineStr">
        <is>
          <t>ROLLED BODY</t>
        </is>
      </c>
      <c r="H2260" t="n">
        <v>1</v>
      </c>
      <c r="I2260" t="inlineStr">
        <is>
          <t>SUB ASSEMBLY</t>
        </is>
      </c>
      <c r="J2260" t="inlineStr">
        <is>
          <t>Active</t>
        </is>
      </c>
      <c r="L2260" t="n">
        <v>10</v>
      </c>
      <c r="M2260" t="n">
        <v>1</v>
      </c>
      <c r="Q2260" t="inlineStr">
        <is>
          <t>EA</t>
        </is>
      </c>
      <c r="R2260" t="inlineStr">
        <is>
          <t>Item</t>
        </is>
      </c>
      <c r="S2260" t="n">
        <v>1</v>
      </c>
      <c r="T2260" t="n">
        <v>100</v>
      </c>
      <c r="U2260" t="n">
        <v>1</v>
      </c>
      <c r="V2260" t="n">
        <v>1</v>
      </c>
      <c r="W2260" t="inlineStr">
        <is>
          <t>Date</t>
        </is>
      </c>
      <c r="Z2260" s="153" t="n">
        <v>45132.5437037037</v>
      </c>
      <c r="AB2260" t="inlineStr">
        <is>
          <t>*</t>
        </is>
      </c>
      <c r="AD2260" t="inlineStr">
        <is>
          <t>Assembly Pull</t>
        </is>
      </c>
      <c r="AE2260" t="inlineStr">
        <is>
          <t>M1300</t>
        </is>
      </c>
      <c r="AI2260" t="n">
        <v>1</v>
      </c>
      <c r="AK2260" t="n">
        <v>1</v>
      </c>
      <c r="AL2260" t="n">
        <v>0.916666666666667</v>
      </c>
      <c r="AN2260" t="n">
        <v>0.916666666666667</v>
      </c>
      <c r="AO2260" t="n">
        <v>5.91666666666666</v>
      </c>
      <c r="AU2260" t="inlineStr">
        <is>
          <t>None</t>
        </is>
      </c>
      <c r="AV2260" t="inlineStr">
        <is>
          <t>*</t>
        </is>
      </c>
    </row>
    <row r="2261">
      <c r="A2261" t="inlineStr">
        <is>
          <t>MIXER</t>
        </is>
      </c>
      <c r="B2261" t="n">
        <v>4</v>
      </c>
      <c r="C2261" t="inlineStr">
        <is>
          <t>A068B555-00</t>
        </is>
      </c>
      <c r="D2261" t="inlineStr">
        <is>
          <t>A068B555</t>
        </is>
      </c>
      <c r="E2261" t="inlineStr">
        <is>
          <t xml:space="preserve">                    A068C964F</t>
        </is>
      </c>
      <c r="F2261" t="inlineStr">
        <is>
          <t>A068C964</t>
        </is>
      </c>
      <c r="G2261" t="inlineStr">
        <is>
          <t>BODY FLAT (Mixer)</t>
        </is>
      </c>
      <c r="H2261" t="n">
        <v>1</v>
      </c>
      <c r="I2261" t="inlineStr">
        <is>
          <t>RAW MATERIAL</t>
        </is>
      </c>
      <c r="J2261" t="inlineStr">
        <is>
          <t>Active</t>
        </is>
      </c>
      <c r="L2261" t="n">
        <v>10</v>
      </c>
      <c r="M2261" t="n">
        <v>1</v>
      </c>
      <c r="Q2261" t="inlineStr">
        <is>
          <t>EA</t>
        </is>
      </c>
      <c r="R2261" t="inlineStr">
        <is>
          <t>Item</t>
        </is>
      </c>
      <c r="S2261" t="n">
        <v>1</v>
      </c>
      <c r="T2261" t="n">
        <v>100</v>
      </c>
      <c r="U2261" t="n">
        <v>1</v>
      </c>
      <c r="V2261" t="n">
        <v>1</v>
      </c>
      <c r="W2261" t="inlineStr">
        <is>
          <t>Date</t>
        </is>
      </c>
      <c r="Z2261" s="153" t="n">
        <v>45132.5437037037</v>
      </c>
      <c r="AB2261" t="inlineStr">
        <is>
          <t>*</t>
        </is>
      </c>
      <c r="AD2261" t="inlineStr">
        <is>
          <t>Assembly Pull</t>
        </is>
      </c>
      <c r="AE2261" t="inlineStr">
        <is>
          <t>LSLASER</t>
        </is>
      </c>
      <c r="AI2261" t="n">
        <v>1</v>
      </c>
      <c r="AK2261" t="n">
        <v>1</v>
      </c>
      <c r="AL2261" t="n">
        <v>5</v>
      </c>
      <c r="AN2261" t="n">
        <v>0</v>
      </c>
      <c r="AO2261" t="n">
        <v>5</v>
      </c>
      <c r="AU2261" t="inlineStr">
        <is>
          <t>None</t>
        </is>
      </c>
      <c r="AV2261" t="inlineStr">
        <is>
          <t>*</t>
        </is>
      </c>
    </row>
    <row r="2262">
      <c r="A2262" t="inlineStr">
        <is>
          <t>MIXER</t>
        </is>
      </c>
      <c r="B2262" t="n">
        <v>3</v>
      </c>
      <c r="C2262" t="inlineStr">
        <is>
          <t>A068B555-00</t>
        </is>
      </c>
      <c r="D2262" t="inlineStr">
        <is>
          <t>A068B555</t>
        </is>
      </c>
      <c r="E2262" t="inlineStr">
        <is>
          <t xml:space="preserve">                A073T115</t>
        </is>
      </c>
      <c r="F2262" t="inlineStr">
        <is>
          <t>A073T115</t>
        </is>
      </c>
      <c r="G2262" t="inlineStr">
        <is>
          <t>Plate,Flanged</t>
        </is>
      </c>
      <c r="H2262" t="n">
        <v>1</v>
      </c>
      <c r="I2262" t="inlineStr">
        <is>
          <t>RAW MATERIAL</t>
        </is>
      </c>
      <c r="J2262" t="inlineStr">
        <is>
          <t>Active</t>
        </is>
      </c>
      <c r="L2262" t="n">
        <v>20</v>
      </c>
      <c r="M2262" t="n">
        <v>1</v>
      </c>
      <c r="Q2262" t="inlineStr">
        <is>
          <t>EA</t>
        </is>
      </c>
      <c r="R2262" t="inlineStr">
        <is>
          <t>Item</t>
        </is>
      </c>
      <c r="S2262" t="n">
        <v>1</v>
      </c>
      <c r="T2262" t="n">
        <v>100</v>
      </c>
      <c r="U2262" t="n">
        <v>1</v>
      </c>
      <c r="V2262" t="n">
        <v>1</v>
      </c>
      <c r="W2262" t="inlineStr">
        <is>
          <t>Date</t>
        </is>
      </c>
      <c r="Z2262" s="153" t="n">
        <v>45132.5437037037</v>
      </c>
      <c r="AB2262" t="inlineStr">
        <is>
          <t>*</t>
        </is>
      </c>
      <c r="AD2262" t="inlineStr">
        <is>
          <t>Assembly Pull</t>
        </is>
      </c>
      <c r="AE2262" t="inlineStr">
        <is>
          <t>M1300</t>
        </is>
      </c>
      <c r="AI2262" t="n">
        <v>1</v>
      </c>
      <c r="AK2262" t="n">
        <v>1</v>
      </c>
      <c r="AL2262" t="n">
        <v>20</v>
      </c>
      <c r="AN2262" t="n">
        <v>0</v>
      </c>
      <c r="AO2262" t="n">
        <v>22</v>
      </c>
      <c r="AU2262" t="inlineStr">
        <is>
          <t>None</t>
        </is>
      </c>
      <c r="AV2262" t="inlineStr">
        <is>
          <t>*</t>
        </is>
      </c>
    </row>
    <row r="2263">
      <c r="A2263" t="inlineStr">
        <is>
          <t>MIXER</t>
        </is>
      </c>
      <c r="B2263" t="n">
        <v>3</v>
      </c>
      <c r="C2263" t="inlineStr">
        <is>
          <t>A068B555-00</t>
        </is>
      </c>
      <c r="D2263" t="inlineStr">
        <is>
          <t>A068B555</t>
        </is>
      </c>
      <c r="E2263" t="inlineStr">
        <is>
          <t xml:space="preserve">                A072A387</t>
        </is>
      </c>
      <c r="F2263" t="inlineStr">
        <is>
          <t>A072A387</t>
        </is>
      </c>
      <c r="G2263" t="inlineStr">
        <is>
          <t>COUPLING,SENSOR</t>
        </is>
      </c>
      <c r="H2263" t="n">
        <v>1</v>
      </c>
      <c r="I2263" t="inlineStr">
        <is>
          <t>RAW MATERIAL</t>
        </is>
      </c>
      <c r="J2263" t="inlineStr">
        <is>
          <t>Active</t>
        </is>
      </c>
      <c r="L2263" t="n">
        <v>30</v>
      </c>
      <c r="M2263" t="n">
        <v>1</v>
      </c>
      <c r="Q2263" t="inlineStr">
        <is>
          <t>EA</t>
        </is>
      </c>
      <c r="R2263" t="inlineStr">
        <is>
          <t>Item</t>
        </is>
      </c>
      <c r="S2263" t="n">
        <v>1</v>
      </c>
      <c r="T2263" t="n">
        <v>100</v>
      </c>
      <c r="U2263" t="n">
        <v>1</v>
      </c>
      <c r="V2263" t="n">
        <v>1</v>
      </c>
      <c r="W2263" t="inlineStr">
        <is>
          <t>Date</t>
        </is>
      </c>
      <c r="Z2263" s="153" t="n">
        <v>45132.5437037037</v>
      </c>
      <c r="AB2263" t="inlineStr">
        <is>
          <t>*</t>
        </is>
      </c>
      <c r="AD2263" t="inlineStr">
        <is>
          <t>Assembly Pull</t>
        </is>
      </c>
      <c r="AE2263" t="inlineStr">
        <is>
          <t>M1300</t>
        </is>
      </c>
      <c r="AI2263" t="n">
        <v>1</v>
      </c>
      <c r="AK2263" t="n">
        <v>1</v>
      </c>
      <c r="AL2263" t="n">
        <v>10</v>
      </c>
      <c r="AN2263" t="n">
        <v>0</v>
      </c>
      <c r="AO2263" t="n">
        <v>12</v>
      </c>
      <c r="AU2263" t="inlineStr">
        <is>
          <t>None</t>
        </is>
      </c>
      <c r="AV2263" t="inlineStr">
        <is>
          <t>*</t>
        </is>
      </c>
    </row>
    <row r="2264">
      <c r="A2264" t="inlineStr">
        <is>
          <t>MIXER</t>
        </is>
      </c>
      <c r="B2264" t="n">
        <v>3</v>
      </c>
      <c r="C2264" t="inlineStr">
        <is>
          <t>A068B555-00</t>
        </is>
      </c>
      <c r="D2264" t="inlineStr">
        <is>
          <t>A068B555</t>
        </is>
      </c>
      <c r="E2264" t="inlineStr">
        <is>
          <t xml:space="preserve">                A072F239</t>
        </is>
      </c>
      <c r="F2264" t="inlineStr">
        <is>
          <t>A072F239</t>
        </is>
      </c>
      <c r="G2264" t="inlineStr">
        <is>
          <t>COUPLING,SENSOR</t>
        </is>
      </c>
      <c r="H2264" t="n">
        <v>1</v>
      </c>
      <c r="I2264" t="inlineStr">
        <is>
          <t>RAW MATERIAL</t>
        </is>
      </c>
      <c r="J2264" t="inlineStr">
        <is>
          <t>Active</t>
        </is>
      </c>
      <c r="L2264" t="n">
        <v>40</v>
      </c>
      <c r="M2264" t="n">
        <v>1</v>
      </c>
      <c r="Q2264" t="inlineStr">
        <is>
          <t>EA</t>
        </is>
      </c>
      <c r="R2264" t="inlineStr">
        <is>
          <t>Item</t>
        </is>
      </c>
      <c r="S2264" t="n">
        <v>1</v>
      </c>
      <c r="T2264" t="n">
        <v>100</v>
      </c>
      <c r="U2264" t="n">
        <v>1</v>
      </c>
      <c r="V2264" t="n">
        <v>1</v>
      </c>
      <c r="W2264" t="inlineStr">
        <is>
          <t>Date</t>
        </is>
      </c>
      <c r="Z2264" s="153" t="n">
        <v>45132.5437037037</v>
      </c>
      <c r="AB2264" t="inlineStr">
        <is>
          <t>*</t>
        </is>
      </c>
      <c r="AD2264" t="inlineStr">
        <is>
          <t>Assembly Pull</t>
        </is>
      </c>
      <c r="AE2264" t="inlineStr">
        <is>
          <t>M1300</t>
        </is>
      </c>
      <c r="AI2264" t="n">
        <v>1</v>
      </c>
      <c r="AK2264" t="n">
        <v>1</v>
      </c>
      <c r="AL2264" t="n">
        <v>10</v>
      </c>
      <c r="AN2264" t="n">
        <v>0</v>
      </c>
      <c r="AO2264" t="n">
        <v>12</v>
      </c>
      <c r="AU2264" t="inlineStr">
        <is>
          <t>None</t>
        </is>
      </c>
      <c r="AV2264" t="inlineStr">
        <is>
          <t>*</t>
        </is>
      </c>
    </row>
    <row r="2265">
      <c r="A2265" t="inlineStr">
        <is>
          <t>MIXER</t>
        </is>
      </c>
      <c r="B2265" t="n">
        <v>2</v>
      </c>
      <c r="C2265" t="inlineStr">
        <is>
          <t>A068B555-00</t>
        </is>
      </c>
      <c r="D2265" t="inlineStr">
        <is>
          <t>A068B555</t>
        </is>
      </c>
      <c r="E2265" t="inlineStr">
        <is>
          <t xml:space="preserve">        -  A068B015</t>
        </is>
      </c>
      <c r="F2265" t="inlineStr">
        <is>
          <t>A068B015</t>
        </is>
      </c>
      <c r="G2265" t="inlineStr">
        <is>
          <t>SUBMODULE,TUBE</t>
        </is>
      </c>
      <c r="H2265" t="n">
        <v>1</v>
      </c>
      <c r="I2265" t="inlineStr">
        <is>
          <t>PHANTOM</t>
        </is>
      </c>
      <c r="J2265" t="inlineStr">
        <is>
          <t>PHANTOM</t>
        </is>
      </c>
      <c r="L2265" t="n">
        <v>20</v>
      </c>
      <c r="M2265" t="n">
        <v>1</v>
      </c>
      <c r="Q2265" t="inlineStr">
        <is>
          <t>EA</t>
        </is>
      </c>
      <c r="R2265" t="inlineStr">
        <is>
          <t>Item</t>
        </is>
      </c>
      <c r="S2265" t="n">
        <v>1</v>
      </c>
      <c r="T2265" t="n">
        <v>100</v>
      </c>
      <c r="U2265" t="n">
        <v>1</v>
      </c>
      <c r="V2265" t="n">
        <v>1</v>
      </c>
      <c r="W2265" t="inlineStr">
        <is>
          <t>Date</t>
        </is>
      </c>
      <c r="Z2265" s="153" t="n">
        <v>44875.624375</v>
      </c>
      <c r="AB2265" t="inlineStr">
        <is>
          <t>*</t>
        </is>
      </c>
      <c r="AD2265" t="inlineStr">
        <is>
          <t>Phantom</t>
        </is>
      </c>
      <c r="AI2265" t="n">
        <v>1</v>
      </c>
      <c r="AK2265" t="n">
        <v>1</v>
      </c>
      <c r="AL2265" t="n">
        <v>0</v>
      </c>
      <c r="AN2265" t="n">
        <v>0</v>
      </c>
      <c r="AO2265" t="n">
        <v>22</v>
      </c>
      <c r="AU2265" t="inlineStr">
        <is>
          <t>None</t>
        </is>
      </c>
    </row>
    <row r="2266">
      <c r="A2266" t="inlineStr">
        <is>
          <t>MIXER</t>
        </is>
      </c>
      <c r="B2266" t="n">
        <v>3</v>
      </c>
      <c r="C2266" t="inlineStr">
        <is>
          <t>A068B555-00</t>
        </is>
      </c>
      <c r="D2266" t="inlineStr">
        <is>
          <t>A068B555</t>
        </is>
      </c>
      <c r="E2266" t="inlineStr">
        <is>
          <t xml:space="preserve">                A068B016</t>
        </is>
      </c>
      <c r="F2266" t="inlineStr">
        <is>
          <t>A068B016</t>
        </is>
      </c>
      <c r="G2266" t="inlineStr">
        <is>
          <t>SUBMODULE,TUBE</t>
        </is>
      </c>
      <c r="H2266" t="n">
        <v>1</v>
      </c>
      <c r="I2266" t="inlineStr">
        <is>
          <t>RAW MATERIAL</t>
        </is>
      </c>
      <c r="J2266" t="inlineStr">
        <is>
          <t>Active</t>
        </is>
      </c>
      <c r="L2266" t="n">
        <v>10</v>
      </c>
      <c r="M2266" t="n">
        <v>1</v>
      </c>
      <c r="Q2266" t="inlineStr">
        <is>
          <t>EA</t>
        </is>
      </c>
      <c r="R2266" t="inlineStr">
        <is>
          <t>Item</t>
        </is>
      </c>
      <c r="S2266" t="n">
        <v>1</v>
      </c>
      <c r="T2266" t="n">
        <v>100</v>
      </c>
      <c r="U2266" t="n">
        <v>1</v>
      </c>
      <c r="V2266" t="n">
        <v>1</v>
      </c>
      <c r="W2266" t="inlineStr">
        <is>
          <t>Date</t>
        </is>
      </c>
      <c r="Z2266" s="153" t="n">
        <v>44875.624375</v>
      </c>
      <c r="AB2266" t="inlineStr">
        <is>
          <t>*</t>
        </is>
      </c>
      <c r="AD2266" t="inlineStr">
        <is>
          <t>Assembly Pull</t>
        </is>
      </c>
      <c r="AE2266" t="inlineStr">
        <is>
          <t>M1300</t>
        </is>
      </c>
      <c r="AI2266" t="n">
        <v>1</v>
      </c>
      <c r="AK2266" t="n">
        <v>1</v>
      </c>
      <c r="AL2266" t="n">
        <v>20</v>
      </c>
      <c r="AN2266" t="n">
        <v>0</v>
      </c>
      <c r="AO2266" t="n">
        <v>22</v>
      </c>
      <c r="AU2266" t="inlineStr">
        <is>
          <t>None</t>
        </is>
      </c>
      <c r="AV2266" t="inlineStr">
        <is>
          <t>*</t>
        </is>
      </c>
    </row>
    <row r="2267">
      <c r="A2267" t="inlineStr">
        <is>
          <t>MIXER</t>
        </is>
      </c>
      <c r="B2267" t="n">
        <v>3</v>
      </c>
      <c r="C2267" t="inlineStr">
        <is>
          <t>A068B555-00</t>
        </is>
      </c>
      <c r="D2267" t="inlineStr">
        <is>
          <t>A068B555</t>
        </is>
      </c>
      <c r="E2267" t="inlineStr">
        <is>
          <t xml:space="preserve">                A068K543</t>
        </is>
      </c>
      <c r="F2267" t="inlineStr">
        <is>
          <t>A068K543</t>
        </is>
      </c>
      <c r="G2267" t="inlineStr">
        <is>
          <t>PLATE,FLANGED</t>
        </is>
      </c>
      <c r="H2267" t="n">
        <v>1</v>
      </c>
      <c r="I2267" t="inlineStr">
        <is>
          <t>RAW MATERIAL</t>
        </is>
      </c>
      <c r="J2267" t="inlineStr">
        <is>
          <t>Active</t>
        </is>
      </c>
      <c r="L2267" t="n">
        <v>20</v>
      </c>
      <c r="M2267" t="n">
        <v>1</v>
      </c>
      <c r="Q2267" t="inlineStr">
        <is>
          <t>EA</t>
        </is>
      </c>
      <c r="R2267" t="inlineStr">
        <is>
          <t>Item</t>
        </is>
      </c>
      <c r="S2267" t="n">
        <v>1</v>
      </c>
      <c r="T2267" t="n">
        <v>100</v>
      </c>
      <c r="U2267" t="n">
        <v>1</v>
      </c>
      <c r="V2267" t="n">
        <v>1</v>
      </c>
      <c r="W2267" t="inlineStr">
        <is>
          <t>Date</t>
        </is>
      </c>
      <c r="Z2267" s="153" t="n">
        <v>44875.624375</v>
      </c>
      <c r="AB2267" t="inlineStr">
        <is>
          <t>*</t>
        </is>
      </c>
      <c r="AD2267" t="inlineStr">
        <is>
          <t>Assembly Pull</t>
        </is>
      </c>
      <c r="AE2267" t="inlineStr">
        <is>
          <t>M1300</t>
        </is>
      </c>
      <c r="AI2267" t="n">
        <v>1</v>
      </c>
      <c r="AK2267" t="n">
        <v>1</v>
      </c>
      <c r="AL2267" t="n">
        <v>10</v>
      </c>
      <c r="AN2267" t="n">
        <v>0</v>
      </c>
      <c r="AO2267" t="n">
        <v>12</v>
      </c>
      <c r="AU2267" t="inlineStr">
        <is>
          <t>None</t>
        </is>
      </c>
      <c r="AV2267" t="inlineStr">
        <is>
          <t>*</t>
        </is>
      </c>
    </row>
    <row r="2268">
      <c r="A2268" t="inlineStr">
        <is>
          <t>MIXER</t>
        </is>
      </c>
      <c r="B2268" t="n">
        <v>3</v>
      </c>
      <c r="C2268" t="inlineStr">
        <is>
          <t>A068B555-00</t>
        </is>
      </c>
      <c r="D2268" t="inlineStr">
        <is>
          <t>A068B555</t>
        </is>
      </c>
      <c r="E2268" t="inlineStr">
        <is>
          <t xml:space="preserve">                A068B023</t>
        </is>
      </c>
      <c r="F2268" t="inlineStr">
        <is>
          <t>A068B023</t>
        </is>
      </c>
      <c r="G2268" t="inlineStr">
        <is>
          <t>PLATE,FLANGED</t>
        </is>
      </c>
      <c r="H2268" t="n">
        <v>1</v>
      </c>
      <c r="I2268" t="inlineStr">
        <is>
          <t>RAW MATERIAL</t>
        </is>
      </c>
      <c r="J2268" t="inlineStr">
        <is>
          <t>Active</t>
        </is>
      </c>
      <c r="L2268" t="n">
        <v>30</v>
      </c>
      <c r="M2268" t="n">
        <v>1</v>
      </c>
      <c r="Q2268" t="inlineStr">
        <is>
          <t>EA</t>
        </is>
      </c>
      <c r="R2268" t="inlineStr">
        <is>
          <t>Item</t>
        </is>
      </c>
      <c r="S2268" t="n">
        <v>1</v>
      </c>
      <c r="T2268" t="n">
        <v>100</v>
      </c>
      <c r="U2268" t="n">
        <v>1</v>
      </c>
      <c r="V2268" t="n">
        <v>1</v>
      </c>
      <c r="W2268" t="inlineStr">
        <is>
          <t>Date</t>
        </is>
      </c>
      <c r="Z2268" s="153" t="n">
        <v>44875.624375</v>
      </c>
      <c r="AB2268" t="inlineStr">
        <is>
          <t>*</t>
        </is>
      </c>
      <c r="AD2268" t="inlineStr">
        <is>
          <t>Assembly Pull</t>
        </is>
      </c>
      <c r="AE2268" t="inlineStr">
        <is>
          <t>M1300</t>
        </is>
      </c>
      <c r="AI2268" t="n">
        <v>1</v>
      </c>
      <c r="AK2268" t="n">
        <v>1</v>
      </c>
      <c r="AL2268" t="n">
        <v>10</v>
      </c>
      <c r="AN2268" t="n">
        <v>0</v>
      </c>
      <c r="AO2268" t="n">
        <v>12</v>
      </c>
      <c r="AU2268" t="inlineStr">
        <is>
          <t>None</t>
        </is>
      </c>
      <c r="AV2268" t="inlineStr">
        <is>
          <t>*</t>
        </is>
      </c>
    </row>
    <row r="2269">
      <c r="A2269" t="inlineStr">
        <is>
          <t>MIXER</t>
        </is>
      </c>
      <c r="B2269" t="n">
        <v>2</v>
      </c>
      <c r="C2269" t="inlineStr">
        <is>
          <t>A068B555-00</t>
        </is>
      </c>
      <c r="D2269" t="inlineStr">
        <is>
          <t>A068B555</t>
        </is>
      </c>
      <c r="E2269" t="inlineStr">
        <is>
          <t xml:space="preserve">            A068D663</t>
        </is>
      </c>
      <c r="F2269" t="inlineStr">
        <is>
          <t>A068D663</t>
        </is>
      </c>
      <c r="G2269" t="inlineStr">
        <is>
          <t>PLATE,FLANGED</t>
        </is>
      </c>
      <c r="H2269" t="n">
        <v>1</v>
      </c>
      <c r="I2269" t="inlineStr">
        <is>
          <t>RAW MATERIAL</t>
        </is>
      </c>
      <c r="J2269" t="inlineStr">
        <is>
          <t>Active</t>
        </is>
      </c>
      <c r="L2269" t="n">
        <v>30</v>
      </c>
      <c r="M2269" t="n">
        <v>1</v>
      </c>
      <c r="Q2269" t="inlineStr">
        <is>
          <t>EA</t>
        </is>
      </c>
      <c r="R2269" t="inlineStr">
        <is>
          <t>Item</t>
        </is>
      </c>
      <c r="S2269" t="n">
        <v>1</v>
      </c>
      <c r="T2269" t="n">
        <v>100</v>
      </c>
      <c r="U2269" t="n">
        <v>1</v>
      </c>
      <c r="V2269" t="n">
        <v>1</v>
      </c>
      <c r="W2269" t="inlineStr">
        <is>
          <t>Date</t>
        </is>
      </c>
      <c r="Z2269" s="153" t="n">
        <v>44875.624375</v>
      </c>
      <c r="AB2269" t="inlineStr">
        <is>
          <t>*</t>
        </is>
      </c>
      <c r="AD2269" t="inlineStr">
        <is>
          <t>Assembly Pull</t>
        </is>
      </c>
      <c r="AE2269" t="inlineStr">
        <is>
          <t>M1300</t>
        </is>
      </c>
      <c r="AI2269" t="n">
        <v>1</v>
      </c>
      <c r="AK2269" t="n">
        <v>1</v>
      </c>
      <c r="AL2269" t="n">
        <v>10</v>
      </c>
      <c r="AN2269" t="n">
        <v>0</v>
      </c>
      <c r="AO2269" t="n">
        <v>12</v>
      </c>
      <c r="AU2269" t="inlineStr">
        <is>
          <t>None</t>
        </is>
      </c>
      <c r="AV2269" t="inlineStr">
        <is>
          <t>*</t>
        </is>
      </c>
    </row>
    <row r="2270">
      <c r="A2270" t="inlineStr">
        <is>
          <t>MIXER</t>
        </is>
      </c>
      <c r="B2270" t="n">
        <v>2</v>
      </c>
      <c r="C2270" t="inlineStr">
        <is>
          <t>A068B555-00</t>
        </is>
      </c>
      <c r="D2270" t="inlineStr">
        <is>
          <t>A068B555</t>
        </is>
      </c>
      <c r="E2270" t="inlineStr">
        <is>
          <t xml:space="preserve">            A068B025</t>
        </is>
      </c>
      <c r="F2270" t="inlineStr">
        <is>
          <t>A068B025</t>
        </is>
      </c>
      <c r="G2270" t="inlineStr">
        <is>
          <t>SHIELD,HEAT</t>
        </is>
      </c>
      <c r="H2270" t="n">
        <v>1</v>
      </c>
      <c r="I2270" t="inlineStr">
        <is>
          <t>RAW MATERIAL</t>
        </is>
      </c>
      <c r="J2270" t="inlineStr">
        <is>
          <t>Active</t>
        </is>
      </c>
      <c r="L2270" t="n">
        <v>40</v>
      </c>
      <c r="M2270" t="n">
        <v>1</v>
      </c>
      <c r="Q2270" t="inlineStr">
        <is>
          <t>EA</t>
        </is>
      </c>
      <c r="R2270" t="inlineStr">
        <is>
          <t>Item</t>
        </is>
      </c>
      <c r="S2270" t="n">
        <v>1</v>
      </c>
      <c r="T2270" t="n">
        <v>100</v>
      </c>
      <c r="U2270" t="n">
        <v>1</v>
      </c>
      <c r="V2270" t="n">
        <v>1</v>
      </c>
      <c r="W2270" t="inlineStr">
        <is>
          <t>Date</t>
        </is>
      </c>
      <c r="Z2270" s="153" t="n">
        <v>44875.624375</v>
      </c>
      <c r="AB2270" t="inlineStr">
        <is>
          <t>*</t>
        </is>
      </c>
      <c r="AD2270" t="inlineStr">
        <is>
          <t>Assembly Pull</t>
        </is>
      </c>
      <c r="AE2270" t="inlineStr">
        <is>
          <t>M1300</t>
        </is>
      </c>
      <c r="AI2270" t="n">
        <v>1</v>
      </c>
      <c r="AK2270" t="n">
        <v>1</v>
      </c>
      <c r="AL2270" t="n">
        <v>10</v>
      </c>
      <c r="AN2270" t="n">
        <v>0</v>
      </c>
      <c r="AO2270" t="n">
        <v>12</v>
      </c>
      <c r="AU2270" t="inlineStr">
        <is>
          <t>None</t>
        </is>
      </c>
      <c r="AV2270" t="inlineStr">
        <is>
          <t>*</t>
        </is>
      </c>
    </row>
    <row r="2271">
      <c r="A2271" t="inlineStr">
        <is>
          <t>MIXER</t>
        </is>
      </c>
      <c r="B2271" t="n">
        <v>2</v>
      </c>
      <c r="C2271" t="inlineStr">
        <is>
          <t>A068B555-00</t>
        </is>
      </c>
      <c r="D2271" t="inlineStr">
        <is>
          <t>A068B555</t>
        </is>
      </c>
      <c r="E2271" t="inlineStr">
        <is>
          <t xml:space="preserve">            A068C965</t>
        </is>
      </c>
      <c r="F2271" t="inlineStr">
        <is>
          <t>A068C965</t>
        </is>
      </c>
      <c r="G2271" t="inlineStr">
        <is>
          <t>SHIELD,HEAT</t>
        </is>
      </c>
      <c r="H2271" t="n">
        <v>1</v>
      </c>
      <c r="I2271" t="inlineStr">
        <is>
          <t>RAW MATERIAL</t>
        </is>
      </c>
      <c r="J2271" t="inlineStr">
        <is>
          <t>Active</t>
        </is>
      </c>
      <c r="L2271" t="n">
        <v>50</v>
      </c>
      <c r="M2271" t="n">
        <v>1</v>
      </c>
      <c r="Q2271" t="inlineStr">
        <is>
          <t>EA</t>
        </is>
      </c>
      <c r="R2271" t="inlineStr">
        <is>
          <t>Item</t>
        </is>
      </c>
      <c r="S2271" t="n">
        <v>1</v>
      </c>
      <c r="T2271" t="n">
        <v>100</v>
      </c>
      <c r="U2271" t="n">
        <v>1</v>
      </c>
      <c r="V2271" t="n">
        <v>1</v>
      </c>
      <c r="W2271" t="inlineStr">
        <is>
          <t>Date</t>
        </is>
      </c>
      <c r="Z2271" s="153" t="n">
        <v>44875.624375</v>
      </c>
      <c r="AB2271" t="inlineStr">
        <is>
          <t>*</t>
        </is>
      </c>
      <c r="AD2271" t="inlineStr">
        <is>
          <t>Assembly Pull</t>
        </is>
      </c>
      <c r="AE2271" t="inlineStr">
        <is>
          <t>M1300</t>
        </is>
      </c>
      <c r="AI2271" t="n">
        <v>1</v>
      </c>
      <c r="AK2271" t="n">
        <v>1</v>
      </c>
      <c r="AL2271" t="n">
        <v>10</v>
      </c>
      <c r="AN2271" t="n">
        <v>0</v>
      </c>
      <c r="AO2271" t="n">
        <v>12</v>
      </c>
      <c r="AU2271" t="inlineStr">
        <is>
          <t>None</t>
        </is>
      </c>
      <c r="AV2271" t="inlineStr">
        <is>
          <t>*</t>
        </is>
      </c>
    </row>
    <row r="2272">
      <c r="A2272" t="inlineStr">
        <is>
          <t>MIXER</t>
        </is>
      </c>
      <c r="B2272" t="n">
        <v>2</v>
      </c>
      <c r="C2272" t="inlineStr">
        <is>
          <t>A068B555-00</t>
        </is>
      </c>
      <c r="D2272" t="inlineStr">
        <is>
          <t>A068B555</t>
        </is>
      </c>
      <c r="E2272" t="inlineStr">
        <is>
          <t xml:space="preserve">            A068C966</t>
        </is>
      </c>
      <c r="F2272" t="inlineStr">
        <is>
          <t>A068C966</t>
        </is>
      </c>
      <c r="G2272" t="inlineStr">
        <is>
          <t>INSULATION</t>
        </is>
      </c>
      <c r="H2272" t="n">
        <v>1</v>
      </c>
      <c r="I2272" t="inlineStr">
        <is>
          <t>RAW MATERIAL</t>
        </is>
      </c>
      <c r="J2272" t="inlineStr">
        <is>
          <t>Active</t>
        </is>
      </c>
      <c r="L2272" t="n">
        <v>60</v>
      </c>
      <c r="M2272" t="n">
        <v>1</v>
      </c>
      <c r="Q2272" t="inlineStr">
        <is>
          <t>EA</t>
        </is>
      </c>
      <c r="R2272" t="inlineStr">
        <is>
          <t>Item</t>
        </is>
      </c>
      <c r="S2272" t="n">
        <v>1</v>
      </c>
      <c r="T2272" t="n">
        <v>100</v>
      </c>
      <c r="U2272" t="n">
        <v>1</v>
      </c>
      <c r="V2272" t="n">
        <v>1</v>
      </c>
      <c r="W2272" t="inlineStr">
        <is>
          <t>Date</t>
        </is>
      </c>
      <c r="Z2272" s="153" t="n">
        <v>44875.624375</v>
      </c>
      <c r="AB2272" t="inlineStr">
        <is>
          <t>*</t>
        </is>
      </c>
      <c r="AD2272" t="inlineStr">
        <is>
          <t>Assembly Pull</t>
        </is>
      </c>
      <c r="AE2272" t="inlineStr">
        <is>
          <t>M1300</t>
        </is>
      </c>
      <c r="AI2272" t="n">
        <v>1</v>
      </c>
      <c r="AK2272" t="n">
        <v>1</v>
      </c>
      <c r="AL2272" t="n">
        <v>10</v>
      </c>
      <c r="AN2272" t="n">
        <v>0</v>
      </c>
      <c r="AO2272" t="n">
        <v>12</v>
      </c>
      <c r="AU2272" t="inlineStr">
        <is>
          <t>None</t>
        </is>
      </c>
      <c r="AV2272" t="inlineStr">
        <is>
          <t>*</t>
        </is>
      </c>
    </row>
    <row r="2273">
      <c r="A2273" t="inlineStr">
        <is>
          <t>MIXER</t>
        </is>
      </c>
      <c r="B2273" t="n">
        <v>2</v>
      </c>
      <c r="C2273" t="inlineStr">
        <is>
          <t>A068B555-00</t>
        </is>
      </c>
      <c r="D2273" t="inlineStr">
        <is>
          <t>A068B555</t>
        </is>
      </c>
      <c r="E2273" t="inlineStr">
        <is>
          <t xml:space="preserve">            A072T290</t>
        </is>
      </c>
      <c r="F2273" t="inlineStr">
        <is>
          <t>A072T290</t>
        </is>
      </c>
      <c r="G2273" t="inlineStr">
        <is>
          <t>INSULATION</t>
        </is>
      </c>
      <c r="H2273" t="n">
        <v>1</v>
      </c>
      <c r="I2273" t="inlineStr">
        <is>
          <t>RAW MATERIAL</t>
        </is>
      </c>
      <c r="J2273" t="inlineStr">
        <is>
          <t>Active</t>
        </is>
      </c>
      <c r="L2273" t="n">
        <v>70</v>
      </c>
      <c r="M2273" t="n">
        <v>1</v>
      </c>
      <c r="Q2273" t="inlineStr">
        <is>
          <t>EA</t>
        </is>
      </c>
      <c r="R2273" t="inlineStr">
        <is>
          <t>Item</t>
        </is>
      </c>
      <c r="S2273" t="n">
        <v>1</v>
      </c>
      <c r="T2273" t="n">
        <v>100</v>
      </c>
      <c r="U2273" t="n">
        <v>1</v>
      </c>
      <c r="V2273" t="n">
        <v>1</v>
      </c>
      <c r="W2273" t="inlineStr">
        <is>
          <t>Date</t>
        </is>
      </c>
      <c r="Z2273" s="153" t="n">
        <v>44875.624375</v>
      </c>
      <c r="AB2273" t="inlineStr">
        <is>
          <t>*</t>
        </is>
      </c>
      <c r="AD2273" t="inlineStr">
        <is>
          <t>Assembly Pull</t>
        </is>
      </c>
      <c r="AE2273" t="inlineStr">
        <is>
          <t>M1300</t>
        </is>
      </c>
      <c r="AI2273" t="n">
        <v>1</v>
      </c>
      <c r="AK2273" t="n">
        <v>1</v>
      </c>
      <c r="AL2273" t="n">
        <v>10</v>
      </c>
      <c r="AN2273" t="n">
        <v>0</v>
      </c>
      <c r="AO2273" t="n">
        <v>12</v>
      </c>
      <c r="AU2273" t="inlineStr">
        <is>
          <t>None</t>
        </is>
      </c>
      <c r="AV2273" t="inlineStr">
        <is>
          <t>*</t>
        </is>
      </c>
    </row>
    <row r="2274">
      <c r="A2274" t="inlineStr">
        <is>
          <t>MIXER</t>
        </is>
      </c>
      <c r="B2274" t="n">
        <v>2</v>
      </c>
      <c r="C2274" t="inlineStr">
        <is>
          <t>A068B555-00</t>
        </is>
      </c>
      <c r="D2274" t="inlineStr">
        <is>
          <t>A068B555</t>
        </is>
      </c>
      <c r="E2274" t="inlineStr">
        <is>
          <t xml:space="preserve">            A068B024</t>
        </is>
      </c>
      <c r="F2274" t="inlineStr">
        <is>
          <t>A068B024</t>
        </is>
      </c>
      <c r="G2274" t="inlineStr">
        <is>
          <t>BRACKET,MOUNTING</t>
        </is>
      </c>
      <c r="H2274" t="n">
        <v>1</v>
      </c>
      <c r="I2274" t="inlineStr">
        <is>
          <t>RAW MATERIAL</t>
        </is>
      </c>
      <c r="J2274" t="inlineStr">
        <is>
          <t>Active</t>
        </is>
      </c>
      <c r="L2274" t="n">
        <v>80</v>
      </c>
      <c r="M2274" t="n">
        <v>1</v>
      </c>
      <c r="Q2274" t="inlineStr">
        <is>
          <t>EA</t>
        </is>
      </c>
      <c r="R2274" t="inlineStr">
        <is>
          <t>Item</t>
        </is>
      </c>
      <c r="S2274" t="n">
        <v>1</v>
      </c>
      <c r="T2274" t="n">
        <v>100</v>
      </c>
      <c r="U2274" t="n">
        <v>1</v>
      </c>
      <c r="V2274" t="n">
        <v>1</v>
      </c>
      <c r="W2274" t="inlineStr">
        <is>
          <t>Date</t>
        </is>
      </c>
      <c r="Z2274" s="153" t="n">
        <v>44875.624375</v>
      </c>
      <c r="AB2274" t="inlineStr">
        <is>
          <t>*</t>
        </is>
      </c>
      <c r="AD2274" t="inlineStr">
        <is>
          <t>Assembly Pull</t>
        </is>
      </c>
      <c r="AE2274" t="inlineStr">
        <is>
          <t>M1300</t>
        </is>
      </c>
      <c r="AI2274" t="n">
        <v>1</v>
      </c>
      <c r="AK2274" t="n">
        <v>1</v>
      </c>
      <c r="AL2274" t="n">
        <v>20</v>
      </c>
      <c r="AN2274" t="n">
        <v>0</v>
      </c>
      <c r="AO2274" t="n">
        <v>22</v>
      </c>
      <c r="AU2274" t="inlineStr">
        <is>
          <t>None</t>
        </is>
      </c>
      <c r="AV2274" t="inlineStr">
        <is>
          <t>*</t>
        </is>
      </c>
    </row>
    <row r="2275">
      <c r="A2275" t="inlineStr">
        <is>
          <t>MIXER</t>
        </is>
      </c>
      <c r="B2275" t="n">
        <v>1</v>
      </c>
      <c r="C2275" t="inlineStr">
        <is>
          <t>A072Z140-00</t>
        </is>
      </c>
      <c r="D2275" t="inlineStr">
        <is>
          <t>A072Z140</t>
        </is>
      </c>
      <c r="E2275" t="inlineStr">
        <is>
          <t xml:space="preserve">    -  A072Z733P</t>
        </is>
      </c>
      <c r="F2275" t="inlineStr">
        <is>
          <t>A072Z733</t>
        </is>
      </c>
      <c r="G2275" t="inlineStr">
        <is>
          <t>Submodule,Decomposition Reactor</t>
        </is>
      </c>
      <c r="H2275" t="n">
        <v>1</v>
      </c>
      <c r="I2275" t="inlineStr">
        <is>
          <t>PHANTOM</t>
        </is>
      </c>
      <c r="J2275" t="inlineStr">
        <is>
          <t>PHANTOM</t>
        </is>
      </c>
      <c r="L2275" t="n">
        <v>10</v>
      </c>
      <c r="M2275" t="n">
        <v>1</v>
      </c>
      <c r="Q2275" t="inlineStr">
        <is>
          <t>EA</t>
        </is>
      </c>
      <c r="R2275" t="inlineStr">
        <is>
          <t>Item</t>
        </is>
      </c>
      <c r="S2275" t="n">
        <v>1</v>
      </c>
      <c r="T2275" t="n">
        <v>100</v>
      </c>
      <c r="U2275" t="n">
        <v>1</v>
      </c>
      <c r="V2275" t="n">
        <v>1</v>
      </c>
      <c r="W2275" t="inlineStr">
        <is>
          <t>Date</t>
        </is>
      </c>
      <c r="Z2275" s="153" t="n">
        <v>44986.74108796296</v>
      </c>
      <c r="AB2275" t="inlineStr">
        <is>
          <t>*</t>
        </is>
      </c>
      <c r="AD2275" t="inlineStr">
        <is>
          <t>Phantom</t>
        </is>
      </c>
      <c r="AI2275" t="n">
        <v>1</v>
      </c>
      <c r="AK2275" t="n">
        <v>1</v>
      </c>
      <c r="AL2275" t="n">
        <v>0</v>
      </c>
      <c r="AN2275" t="n">
        <v>3</v>
      </c>
      <c r="AO2275" t="n">
        <v>52</v>
      </c>
      <c r="AU2275" t="inlineStr">
        <is>
          <t>None</t>
        </is>
      </c>
    </row>
    <row r="2276">
      <c r="A2276" t="inlineStr">
        <is>
          <t>MIXER</t>
        </is>
      </c>
      <c r="B2276" t="n">
        <v>2</v>
      </c>
      <c r="C2276" t="inlineStr">
        <is>
          <t>A072Z140-00</t>
        </is>
      </c>
      <c r="D2276" t="inlineStr">
        <is>
          <t>A072Z140</t>
        </is>
      </c>
      <c r="E2276" t="inlineStr">
        <is>
          <t xml:space="preserve">        -  A072Z736</t>
        </is>
      </c>
      <c r="F2276" t="inlineStr">
        <is>
          <t>A072Z736</t>
        </is>
      </c>
      <c r="G2276" t="inlineStr">
        <is>
          <t>Body,Muffler</t>
        </is>
      </c>
      <c r="H2276" t="n">
        <v>1</v>
      </c>
      <c r="I2276" t="inlineStr">
        <is>
          <t>SUB ASSEMBLY</t>
        </is>
      </c>
      <c r="J2276" t="inlineStr">
        <is>
          <t>Active</t>
        </is>
      </c>
      <c r="L2276" t="n">
        <v>10</v>
      </c>
      <c r="M2276" t="n">
        <v>1</v>
      </c>
      <c r="Q2276" t="inlineStr">
        <is>
          <t>EA</t>
        </is>
      </c>
      <c r="R2276" t="inlineStr">
        <is>
          <t>Item</t>
        </is>
      </c>
      <c r="S2276" t="n">
        <v>1</v>
      </c>
      <c r="T2276" t="n">
        <v>100</v>
      </c>
      <c r="U2276" t="n">
        <v>1</v>
      </c>
      <c r="V2276" t="n">
        <v>1</v>
      </c>
      <c r="W2276" t="inlineStr">
        <is>
          <t>Date</t>
        </is>
      </c>
      <c r="Z2276" s="153" t="n">
        <v>44986.74108796296</v>
      </c>
      <c r="AB2276" t="inlineStr">
        <is>
          <t>*</t>
        </is>
      </c>
      <c r="AD2276" t="inlineStr">
        <is>
          <t>Assembly Pull</t>
        </is>
      </c>
      <c r="AE2276" t="inlineStr">
        <is>
          <t>M1300</t>
        </is>
      </c>
      <c r="AI2276" t="n">
        <v>1</v>
      </c>
      <c r="AK2276" t="n">
        <v>1</v>
      </c>
      <c r="AL2276" t="n">
        <v>3</v>
      </c>
      <c r="AN2276" t="n">
        <v>3</v>
      </c>
      <c r="AO2276" t="n">
        <v>8</v>
      </c>
      <c r="AU2276" t="inlineStr">
        <is>
          <t>None</t>
        </is>
      </c>
      <c r="AV2276" t="inlineStr">
        <is>
          <t>*</t>
        </is>
      </c>
    </row>
    <row r="2277">
      <c r="A2277" t="inlineStr">
        <is>
          <t>MIXER</t>
        </is>
      </c>
      <c r="B2277" t="n">
        <v>3</v>
      </c>
      <c r="C2277" t="inlineStr">
        <is>
          <t>A072Z140-00</t>
        </is>
      </c>
      <c r="D2277" t="inlineStr">
        <is>
          <t>A072Z140</t>
        </is>
      </c>
      <c r="E2277" t="inlineStr">
        <is>
          <t xml:space="preserve">                A072Z736F</t>
        </is>
      </c>
      <c r="F2277" t="inlineStr">
        <is>
          <t>A072Z736</t>
        </is>
      </c>
      <c r="G2277" t="inlineStr">
        <is>
          <t>Body FLAT (Mixer)</t>
        </is>
      </c>
      <c r="H2277" t="n">
        <v>1</v>
      </c>
      <c r="I2277" t="inlineStr">
        <is>
          <t>RAW MATERIAL</t>
        </is>
      </c>
      <c r="J2277" t="inlineStr">
        <is>
          <t>Active</t>
        </is>
      </c>
      <c r="L2277" t="n">
        <v>10</v>
      </c>
      <c r="M2277" t="n">
        <v>1</v>
      </c>
      <c r="Q2277" t="inlineStr">
        <is>
          <t>EA</t>
        </is>
      </c>
      <c r="R2277" t="inlineStr">
        <is>
          <t>Item</t>
        </is>
      </c>
      <c r="S2277" t="n">
        <v>1</v>
      </c>
      <c r="T2277" t="n">
        <v>100</v>
      </c>
      <c r="U2277" t="n">
        <v>1</v>
      </c>
      <c r="V2277" t="n">
        <v>1</v>
      </c>
      <c r="W2277" t="inlineStr">
        <is>
          <t>Date</t>
        </is>
      </c>
      <c r="Z2277" s="153" t="n">
        <v>45092.87464120371</v>
      </c>
      <c r="AB2277" t="inlineStr">
        <is>
          <t>*</t>
        </is>
      </c>
      <c r="AD2277" t="inlineStr">
        <is>
          <t>Assembly Pull</t>
        </is>
      </c>
      <c r="AE2277" t="inlineStr">
        <is>
          <t>LSLASER</t>
        </is>
      </c>
      <c r="AI2277" t="n">
        <v>1</v>
      </c>
      <c r="AK2277" t="n">
        <v>1</v>
      </c>
      <c r="AL2277" t="n">
        <v>5</v>
      </c>
      <c r="AN2277" t="n">
        <v>0</v>
      </c>
      <c r="AO2277" t="n">
        <v>5</v>
      </c>
      <c r="AU2277" t="inlineStr">
        <is>
          <t>None</t>
        </is>
      </c>
      <c r="AV2277" t="inlineStr">
        <is>
          <t>*</t>
        </is>
      </c>
    </row>
    <row r="2278">
      <c r="A2278" t="inlineStr">
        <is>
          <t>MIXER</t>
        </is>
      </c>
      <c r="B2278" t="n">
        <v>2</v>
      </c>
      <c r="C2278" t="inlineStr">
        <is>
          <t>A072Z140-00</t>
        </is>
      </c>
      <c r="D2278" t="inlineStr">
        <is>
          <t>A072Z140</t>
        </is>
      </c>
      <c r="E2278" t="inlineStr">
        <is>
          <t xml:space="preserve">        -  A068N723</t>
        </is>
      </c>
      <c r="F2278" t="inlineStr">
        <is>
          <t>A068N723</t>
        </is>
      </c>
      <c r="G2278" t="inlineStr">
        <is>
          <t>TUBE SUBMODULE</t>
        </is>
      </c>
      <c r="H2278" t="n">
        <v>1</v>
      </c>
      <c r="I2278" t="inlineStr">
        <is>
          <t>PHANTOM</t>
        </is>
      </c>
      <c r="J2278" t="inlineStr">
        <is>
          <t>PHANTOM</t>
        </is>
      </c>
      <c r="L2278" t="n">
        <v>20</v>
      </c>
      <c r="M2278" t="n">
        <v>1</v>
      </c>
      <c r="Q2278" t="inlineStr">
        <is>
          <t>EA</t>
        </is>
      </c>
      <c r="R2278" t="inlineStr">
        <is>
          <t>Item</t>
        </is>
      </c>
      <c r="S2278" t="n">
        <v>1</v>
      </c>
      <c r="T2278" t="n">
        <v>100</v>
      </c>
      <c r="U2278" t="n">
        <v>1</v>
      </c>
      <c r="V2278" t="n">
        <v>1</v>
      </c>
      <c r="W2278" t="inlineStr">
        <is>
          <t>Date</t>
        </is>
      </c>
      <c r="Z2278" s="153" t="n">
        <v>44986.74108796296</v>
      </c>
      <c r="AB2278" t="inlineStr">
        <is>
          <t>*</t>
        </is>
      </c>
      <c r="AD2278" t="inlineStr">
        <is>
          <t>Phantom</t>
        </is>
      </c>
      <c r="AI2278" t="n">
        <v>1</v>
      </c>
      <c r="AK2278" t="n">
        <v>1</v>
      </c>
      <c r="AL2278" t="n">
        <v>0</v>
      </c>
      <c r="AN2278" t="n">
        <v>0</v>
      </c>
      <c r="AO2278" t="n">
        <v>22</v>
      </c>
      <c r="AU2278" t="inlineStr">
        <is>
          <t>None</t>
        </is>
      </c>
    </row>
    <row r="2279">
      <c r="A2279" t="inlineStr">
        <is>
          <t>MIXER</t>
        </is>
      </c>
      <c r="B2279" t="n">
        <v>3</v>
      </c>
      <c r="C2279" t="inlineStr">
        <is>
          <t>A072Z140-00</t>
        </is>
      </c>
      <c r="D2279" t="inlineStr">
        <is>
          <t>A072Z140</t>
        </is>
      </c>
      <c r="E2279" t="inlineStr">
        <is>
          <t xml:space="preserve">                A074C716</t>
        </is>
      </c>
      <c r="F2279" t="inlineStr">
        <is>
          <t>A074C716</t>
        </is>
      </c>
      <c r="G2279" t="inlineStr">
        <is>
          <t>Submodule,Tube</t>
        </is>
      </c>
      <c r="H2279" t="n">
        <v>1</v>
      </c>
      <c r="I2279" t="inlineStr">
        <is>
          <t>RAW MATERIAL</t>
        </is>
      </c>
      <c r="J2279" t="inlineStr">
        <is>
          <t>Active</t>
        </is>
      </c>
      <c r="L2279" t="n">
        <v>11</v>
      </c>
      <c r="M2279" t="n">
        <v>1</v>
      </c>
      <c r="Q2279" t="inlineStr">
        <is>
          <t>EA</t>
        </is>
      </c>
      <c r="R2279" t="inlineStr">
        <is>
          <t>Item</t>
        </is>
      </c>
      <c r="S2279" t="n">
        <v>1</v>
      </c>
      <c r="T2279" t="n">
        <v>100</v>
      </c>
      <c r="U2279" t="n">
        <v>1</v>
      </c>
      <c r="V2279" t="n">
        <v>1</v>
      </c>
      <c r="W2279" t="inlineStr">
        <is>
          <t>Date</t>
        </is>
      </c>
      <c r="Z2279" s="153" t="n">
        <v>45141.69331018518</v>
      </c>
      <c r="AB2279" t="inlineStr">
        <is>
          <t>*</t>
        </is>
      </c>
      <c r="AC2279" t="inlineStr">
        <is>
          <t>MPTTE531</t>
        </is>
      </c>
      <c r="AD2279" t="inlineStr">
        <is>
          <t>Assembly Pull</t>
        </is>
      </c>
      <c r="AE2279" t="inlineStr">
        <is>
          <t>M1300</t>
        </is>
      </c>
      <c r="AI2279" t="n">
        <v>1</v>
      </c>
      <c r="AK2279" t="n">
        <v>1</v>
      </c>
      <c r="AL2279" t="n">
        <v>20</v>
      </c>
      <c r="AN2279" t="n">
        <v>0</v>
      </c>
      <c r="AO2279" t="n">
        <v>22</v>
      </c>
      <c r="AU2279" t="inlineStr">
        <is>
          <t>None</t>
        </is>
      </c>
      <c r="AV2279" t="inlineStr">
        <is>
          <t>*</t>
        </is>
      </c>
    </row>
    <row r="2280">
      <c r="A2280" t="inlineStr">
        <is>
          <t>MIXER</t>
        </is>
      </c>
      <c r="B2280" t="n">
        <v>3</v>
      </c>
      <c r="C2280" t="inlineStr">
        <is>
          <t>A072Z140-00</t>
        </is>
      </c>
      <c r="D2280" t="inlineStr">
        <is>
          <t>A072Z140</t>
        </is>
      </c>
      <c r="E2280" t="inlineStr">
        <is>
          <t xml:space="preserve">                A068J698</t>
        </is>
      </c>
      <c r="F2280" t="inlineStr">
        <is>
          <t>A068J698</t>
        </is>
      </c>
      <c r="G2280" t="inlineStr">
        <is>
          <t>FLANGE</t>
        </is>
      </c>
      <c r="H2280" t="n">
        <v>1</v>
      </c>
      <c r="I2280" t="inlineStr">
        <is>
          <t>RAW MATERIAL</t>
        </is>
      </c>
      <c r="J2280" t="inlineStr">
        <is>
          <t>Active</t>
        </is>
      </c>
      <c r="L2280" t="n">
        <v>30</v>
      </c>
      <c r="M2280" t="n">
        <v>1</v>
      </c>
      <c r="Q2280" t="inlineStr">
        <is>
          <t>EA</t>
        </is>
      </c>
      <c r="R2280" t="inlineStr">
        <is>
          <t>Item</t>
        </is>
      </c>
      <c r="S2280" t="n">
        <v>1</v>
      </c>
      <c r="T2280" t="n">
        <v>100</v>
      </c>
      <c r="U2280" t="n">
        <v>1</v>
      </c>
      <c r="V2280" t="n">
        <v>1</v>
      </c>
      <c r="W2280" t="inlineStr">
        <is>
          <t>Date</t>
        </is>
      </c>
      <c r="Z2280" s="153" t="n">
        <v>44986.74108796296</v>
      </c>
      <c r="AB2280" t="inlineStr">
        <is>
          <t>*</t>
        </is>
      </c>
      <c r="AD2280" t="inlineStr">
        <is>
          <t>Assembly Pull</t>
        </is>
      </c>
      <c r="AE2280" t="inlineStr">
        <is>
          <t>M1300</t>
        </is>
      </c>
      <c r="AI2280" t="n">
        <v>1</v>
      </c>
      <c r="AK2280" t="n">
        <v>1</v>
      </c>
      <c r="AL2280" t="n">
        <v>10</v>
      </c>
      <c r="AN2280" t="n">
        <v>0</v>
      </c>
      <c r="AO2280" t="n">
        <v>12</v>
      </c>
      <c r="AU2280" t="inlineStr">
        <is>
          <t>None</t>
        </is>
      </c>
      <c r="AV2280" t="inlineStr">
        <is>
          <t>*</t>
        </is>
      </c>
    </row>
    <row r="2281">
      <c r="A2281" t="inlineStr">
        <is>
          <t>MIXER</t>
        </is>
      </c>
      <c r="B2281" t="n">
        <v>3</v>
      </c>
      <c r="C2281" t="inlineStr">
        <is>
          <t>A072Z140-00</t>
        </is>
      </c>
      <c r="D2281" t="inlineStr">
        <is>
          <t>A072Z140</t>
        </is>
      </c>
      <c r="E2281" t="inlineStr">
        <is>
          <t xml:space="preserve">                A068N722</t>
        </is>
      </c>
      <c r="F2281" t="inlineStr">
        <is>
          <t>A068N722</t>
        </is>
      </c>
      <c r="G2281" t="inlineStr">
        <is>
          <t>PLATE, FLANGED</t>
        </is>
      </c>
      <c r="H2281" t="n">
        <v>1</v>
      </c>
      <c r="I2281" t="inlineStr">
        <is>
          <t>RAW MATERIAL</t>
        </is>
      </c>
      <c r="J2281" t="inlineStr">
        <is>
          <t>Active</t>
        </is>
      </c>
      <c r="L2281" t="n">
        <v>40</v>
      </c>
      <c r="M2281" t="n">
        <v>1</v>
      </c>
      <c r="Q2281" t="inlineStr">
        <is>
          <t>EA</t>
        </is>
      </c>
      <c r="R2281" t="inlineStr">
        <is>
          <t>Item</t>
        </is>
      </c>
      <c r="S2281" t="n">
        <v>1</v>
      </c>
      <c r="T2281" t="n">
        <v>100</v>
      </c>
      <c r="U2281" t="n">
        <v>1</v>
      </c>
      <c r="V2281" t="n">
        <v>1</v>
      </c>
      <c r="W2281" t="inlineStr">
        <is>
          <t>Date</t>
        </is>
      </c>
      <c r="Z2281" s="153" t="n">
        <v>44986.74108796296</v>
      </c>
      <c r="AB2281" t="inlineStr">
        <is>
          <t>*</t>
        </is>
      </c>
      <c r="AD2281" t="inlineStr">
        <is>
          <t>Assembly Pull</t>
        </is>
      </c>
      <c r="AE2281" t="inlineStr">
        <is>
          <t>M1300</t>
        </is>
      </c>
      <c r="AI2281" t="n">
        <v>1</v>
      </c>
      <c r="AK2281" t="n">
        <v>1</v>
      </c>
      <c r="AL2281" t="n">
        <v>10</v>
      </c>
      <c r="AN2281" t="n">
        <v>0</v>
      </c>
      <c r="AO2281" t="n">
        <v>12</v>
      </c>
      <c r="AU2281" t="inlineStr">
        <is>
          <t>None</t>
        </is>
      </c>
      <c r="AV2281" t="inlineStr">
        <is>
          <t>*</t>
        </is>
      </c>
    </row>
    <row r="2282">
      <c r="A2282" t="inlineStr">
        <is>
          <t>MIXER</t>
        </is>
      </c>
      <c r="B2282" t="n">
        <v>3</v>
      </c>
      <c r="C2282" t="inlineStr">
        <is>
          <t>A072Z140-00</t>
        </is>
      </c>
      <c r="D2282" t="inlineStr">
        <is>
          <t>A072Z140</t>
        </is>
      </c>
      <c r="E2282" t="inlineStr">
        <is>
          <t xml:space="preserve">                A073U264</t>
        </is>
      </c>
      <c r="F2282" t="inlineStr">
        <is>
          <t>A073U264</t>
        </is>
      </c>
      <c r="G2282" t="inlineStr">
        <is>
          <t>Plate,Flanged</t>
        </is>
      </c>
      <c r="H2282" t="n">
        <v>1</v>
      </c>
      <c r="I2282" t="inlineStr">
        <is>
          <t>RAW MATERIAL</t>
        </is>
      </c>
      <c r="J2282" t="inlineStr">
        <is>
          <t>Active</t>
        </is>
      </c>
      <c r="L2282" t="n">
        <v>50</v>
      </c>
      <c r="M2282" t="n">
        <v>1</v>
      </c>
      <c r="Q2282" t="inlineStr">
        <is>
          <t>EA</t>
        </is>
      </c>
      <c r="R2282" t="inlineStr">
        <is>
          <t>Item</t>
        </is>
      </c>
      <c r="S2282" t="n">
        <v>1</v>
      </c>
      <c r="T2282" t="n">
        <v>100</v>
      </c>
      <c r="U2282" t="n">
        <v>1</v>
      </c>
      <c r="V2282" t="n">
        <v>1</v>
      </c>
      <c r="W2282" t="inlineStr">
        <is>
          <t>Date</t>
        </is>
      </c>
      <c r="Z2282" s="153" t="n">
        <v>45057.61792824074</v>
      </c>
      <c r="AB2282" t="inlineStr">
        <is>
          <t>*</t>
        </is>
      </c>
      <c r="AC2282" t="inlineStr">
        <is>
          <t>MPTDA9</t>
        </is>
      </c>
      <c r="AD2282" t="inlineStr">
        <is>
          <t>Assembly Pull</t>
        </is>
      </c>
      <c r="AE2282" t="inlineStr">
        <is>
          <t>M1300</t>
        </is>
      </c>
      <c r="AI2282" t="n">
        <v>1</v>
      </c>
      <c r="AK2282" t="n">
        <v>1</v>
      </c>
      <c r="AL2282" t="n">
        <v>10</v>
      </c>
      <c r="AN2282" t="n">
        <v>0</v>
      </c>
      <c r="AO2282" t="n">
        <v>12</v>
      </c>
      <c r="AU2282" t="inlineStr">
        <is>
          <t>None</t>
        </is>
      </c>
      <c r="AV2282" t="inlineStr">
        <is>
          <t>*</t>
        </is>
      </c>
    </row>
    <row r="2283">
      <c r="A2283" t="inlineStr">
        <is>
          <t>MIXER</t>
        </is>
      </c>
      <c r="B2283" t="n">
        <v>2</v>
      </c>
      <c r="C2283" t="inlineStr">
        <is>
          <t>A072Z140-00</t>
        </is>
      </c>
      <c r="D2283" t="inlineStr">
        <is>
          <t>A072Z140</t>
        </is>
      </c>
      <c r="E2283" t="inlineStr">
        <is>
          <t xml:space="preserve">            A067P109</t>
        </is>
      </c>
      <c r="F2283" t="inlineStr">
        <is>
          <t>A067P109</t>
        </is>
      </c>
      <c r="G2283" t="inlineStr">
        <is>
          <t>FLANGED PLATE</t>
        </is>
      </c>
      <c r="H2283" t="n">
        <v>1</v>
      </c>
      <c r="I2283" t="inlineStr">
        <is>
          <t>RAW MATERIAL</t>
        </is>
      </c>
      <c r="J2283" t="inlineStr">
        <is>
          <t>Active</t>
        </is>
      </c>
      <c r="L2283" t="n">
        <v>30</v>
      </c>
      <c r="M2283" t="n">
        <v>1</v>
      </c>
      <c r="Q2283" t="inlineStr">
        <is>
          <t>EA</t>
        </is>
      </c>
      <c r="R2283" t="inlineStr">
        <is>
          <t>Item</t>
        </is>
      </c>
      <c r="S2283" t="n">
        <v>1</v>
      </c>
      <c r="T2283" t="n">
        <v>100</v>
      </c>
      <c r="U2283" t="n">
        <v>1</v>
      </c>
      <c r="V2283" t="n">
        <v>1</v>
      </c>
      <c r="W2283" t="inlineStr">
        <is>
          <t>Date</t>
        </is>
      </c>
      <c r="Z2283" s="153" t="n">
        <v>44986.74108796296</v>
      </c>
      <c r="AB2283" t="inlineStr">
        <is>
          <t>*</t>
        </is>
      </c>
      <c r="AD2283" t="inlineStr">
        <is>
          <t>Assembly Pull</t>
        </is>
      </c>
      <c r="AE2283" t="inlineStr">
        <is>
          <t>M1300</t>
        </is>
      </c>
      <c r="AI2283" t="n">
        <v>1</v>
      </c>
      <c r="AK2283" t="n">
        <v>1</v>
      </c>
      <c r="AL2283" t="n">
        <v>10</v>
      </c>
      <c r="AN2283" t="n">
        <v>0</v>
      </c>
      <c r="AO2283" t="n">
        <v>12</v>
      </c>
      <c r="AU2283" t="inlineStr">
        <is>
          <t>None</t>
        </is>
      </c>
      <c r="AV2283" t="inlineStr">
        <is>
          <t>*</t>
        </is>
      </c>
    </row>
    <row r="2284">
      <c r="A2284" t="inlineStr">
        <is>
          <t>MIXER</t>
        </is>
      </c>
      <c r="B2284" t="n">
        <v>2</v>
      </c>
      <c r="C2284" t="inlineStr">
        <is>
          <t>A072Z140-00</t>
        </is>
      </c>
      <c r="D2284" t="inlineStr">
        <is>
          <t>A072Z140</t>
        </is>
      </c>
      <c r="E2284" t="inlineStr">
        <is>
          <t xml:space="preserve">            A072J547</t>
        </is>
      </c>
      <c r="F2284" t="inlineStr">
        <is>
          <t>A072J547</t>
        </is>
      </c>
      <c r="G2284" t="inlineStr">
        <is>
          <t>Bracket,Mounting</t>
        </is>
      </c>
      <c r="H2284" t="n">
        <v>1</v>
      </c>
      <c r="I2284" t="inlineStr">
        <is>
          <t>RAW MATERIAL</t>
        </is>
      </c>
      <c r="J2284" t="inlineStr">
        <is>
          <t>Active</t>
        </is>
      </c>
      <c r="L2284" t="n">
        <v>40</v>
      </c>
      <c r="M2284" t="n">
        <v>1</v>
      </c>
      <c r="Q2284" t="inlineStr">
        <is>
          <t>EA</t>
        </is>
      </c>
      <c r="R2284" t="inlineStr">
        <is>
          <t>Item</t>
        </is>
      </c>
      <c r="S2284" t="n">
        <v>1</v>
      </c>
      <c r="T2284" t="n">
        <v>100</v>
      </c>
      <c r="U2284" t="n">
        <v>1</v>
      </c>
      <c r="V2284" t="n">
        <v>1</v>
      </c>
      <c r="W2284" t="inlineStr">
        <is>
          <t>Date</t>
        </is>
      </c>
      <c r="Z2284" s="153" t="n">
        <v>44986.74108796296</v>
      </c>
      <c r="AB2284" t="inlineStr">
        <is>
          <t>*</t>
        </is>
      </c>
      <c r="AD2284" t="inlineStr">
        <is>
          <t>Assembly Pull</t>
        </is>
      </c>
      <c r="AE2284" t="inlineStr">
        <is>
          <t>M1300</t>
        </is>
      </c>
      <c r="AI2284" t="n">
        <v>1</v>
      </c>
      <c r="AK2284" t="n">
        <v>1</v>
      </c>
      <c r="AL2284" t="n">
        <v>50</v>
      </c>
      <c r="AN2284" t="n">
        <v>0</v>
      </c>
      <c r="AO2284" t="n">
        <v>52</v>
      </c>
      <c r="AU2284" t="inlineStr">
        <is>
          <t>None</t>
        </is>
      </c>
      <c r="AV2284" t="inlineStr">
        <is>
          <t>*</t>
        </is>
      </c>
    </row>
    <row r="2285">
      <c r="A2285" t="inlineStr">
        <is>
          <t>MIXER</t>
        </is>
      </c>
      <c r="B2285" t="n">
        <v>2</v>
      </c>
      <c r="C2285" t="inlineStr">
        <is>
          <t>A072Z140-00</t>
        </is>
      </c>
      <c r="D2285" t="inlineStr">
        <is>
          <t>A072Z140</t>
        </is>
      </c>
      <c r="E2285" t="inlineStr">
        <is>
          <t xml:space="preserve">            A071S223</t>
        </is>
      </c>
      <c r="F2285" t="inlineStr">
        <is>
          <t>A071S223</t>
        </is>
      </c>
      <c r="G2285" t="inlineStr">
        <is>
          <t>HEAT SHIELD</t>
        </is>
      </c>
      <c r="H2285" t="n">
        <v>1</v>
      </c>
      <c r="I2285" t="inlineStr">
        <is>
          <t>RAW MATERIAL</t>
        </is>
      </c>
      <c r="J2285" t="inlineStr">
        <is>
          <t>Active</t>
        </is>
      </c>
      <c r="L2285" t="n">
        <v>50</v>
      </c>
      <c r="M2285" t="n">
        <v>1</v>
      </c>
      <c r="Q2285" t="inlineStr">
        <is>
          <t>EA</t>
        </is>
      </c>
      <c r="R2285" t="inlineStr">
        <is>
          <t>Item</t>
        </is>
      </c>
      <c r="S2285" t="n">
        <v>1</v>
      </c>
      <c r="T2285" t="n">
        <v>100</v>
      </c>
      <c r="U2285" t="n">
        <v>1</v>
      </c>
      <c r="V2285" t="n">
        <v>1</v>
      </c>
      <c r="W2285" t="inlineStr">
        <is>
          <t>Date</t>
        </is>
      </c>
      <c r="Z2285" s="153" t="n">
        <v>44986.74108796296</v>
      </c>
      <c r="AB2285" t="inlineStr">
        <is>
          <t>*</t>
        </is>
      </c>
      <c r="AD2285" t="inlineStr">
        <is>
          <t>Assembly Pull</t>
        </is>
      </c>
      <c r="AE2285" t="inlineStr">
        <is>
          <t>M1300</t>
        </is>
      </c>
      <c r="AI2285" t="n">
        <v>1</v>
      </c>
      <c r="AK2285" t="n">
        <v>1</v>
      </c>
      <c r="AL2285" t="n">
        <v>10</v>
      </c>
      <c r="AN2285" t="n">
        <v>0</v>
      </c>
      <c r="AO2285" t="n">
        <v>12</v>
      </c>
      <c r="AU2285" t="inlineStr">
        <is>
          <t>None</t>
        </is>
      </c>
      <c r="AV2285" t="inlineStr">
        <is>
          <t>*</t>
        </is>
      </c>
    </row>
    <row r="2286">
      <c r="A2286" t="inlineStr">
        <is>
          <t>MIXER</t>
        </is>
      </c>
      <c r="B2286" t="n">
        <v>2</v>
      </c>
      <c r="C2286" t="inlineStr">
        <is>
          <t>A072Z140-00</t>
        </is>
      </c>
      <c r="D2286" t="inlineStr">
        <is>
          <t>A072Z140</t>
        </is>
      </c>
      <c r="E2286" t="inlineStr">
        <is>
          <t xml:space="preserve">            A067E756</t>
        </is>
      </c>
      <c r="F2286" t="inlineStr">
        <is>
          <t>A067E756</t>
        </is>
      </c>
      <c r="G2286" t="inlineStr">
        <is>
          <t>HEAT SHIELD</t>
        </is>
      </c>
      <c r="H2286" t="n">
        <v>1</v>
      </c>
      <c r="I2286" t="inlineStr">
        <is>
          <t>RAW MATERIAL</t>
        </is>
      </c>
      <c r="J2286" t="inlineStr">
        <is>
          <t>Active</t>
        </is>
      </c>
      <c r="L2286" t="n">
        <v>60</v>
      </c>
      <c r="M2286" t="n">
        <v>1</v>
      </c>
      <c r="Q2286" t="inlineStr">
        <is>
          <t>EA</t>
        </is>
      </c>
      <c r="R2286" t="inlineStr">
        <is>
          <t>Item</t>
        </is>
      </c>
      <c r="S2286" t="n">
        <v>1</v>
      </c>
      <c r="T2286" t="n">
        <v>100</v>
      </c>
      <c r="U2286" t="n">
        <v>1</v>
      </c>
      <c r="V2286" t="n">
        <v>1</v>
      </c>
      <c r="W2286" t="inlineStr">
        <is>
          <t>Date</t>
        </is>
      </c>
      <c r="Z2286" s="153" t="n">
        <v>44986.74108796296</v>
      </c>
      <c r="AB2286" t="inlineStr">
        <is>
          <t>*</t>
        </is>
      </c>
      <c r="AD2286" t="inlineStr">
        <is>
          <t>Assembly Pull</t>
        </is>
      </c>
      <c r="AE2286" t="inlineStr">
        <is>
          <t>M1300</t>
        </is>
      </c>
      <c r="AI2286" t="n">
        <v>1</v>
      </c>
      <c r="AK2286" t="n">
        <v>1</v>
      </c>
      <c r="AL2286" t="n">
        <v>10</v>
      </c>
      <c r="AN2286" t="n">
        <v>0</v>
      </c>
      <c r="AO2286" t="n">
        <v>12</v>
      </c>
      <c r="AU2286" t="inlineStr">
        <is>
          <t>None</t>
        </is>
      </c>
      <c r="AV2286" t="inlineStr">
        <is>
          <t>*</t>
        </is>
      </c>
    </row>
    <row r="2287">
      <c r="A2287" t="inlineStr">
        <is>
          <t>MIXER</t>
        </is>
      </c>
      <c r="B2287" t="n">
        <v>2</v>
      </c>
      <c r="C2287" t="inlineStr">
        <is>
          <t>A072Z140-00</t>
        </is>
      </c>
      <c r="D2287" t="inlineStr">
        <is>
          <t>A072Z140</t>
        </is>
      </c>
      <c r="E2287" t="inlineStr">
        <is>
          <t xml:space="preserve">            A067E760</t>
        </is>
      </c>
      <c r="F2287" t="inlineStr">
        <is>
          <t>A067E760</t>
        </is>
      </c>
      <c r="G2287" t="inlineStr">
        <is>
          <t>INSULATION</t>
        </is>
      </c>
      <c r="H2287" t="n">
        <v>1</v>
      </c>
      <c r="I2287" t="inlineStr">
        <is>
          <t>RAW MATERIAL</t>
        </is>
      </c>
      <c r="J2287" t="inlineStr">
        <is>
          <t>Active</t>
        </is>
      </c>
      <c r="L2287" t="n">
        <v>70</v>
      </c>
      <c r="M2287" t="n">
        <v>1</v>
      </c>
      <c r="Q2287" t="inlineStr">
        <is>
          <t>EA</t>
        </is>
      </c>
      <c r="R2287" t="inlineStr">
        <is>
          <t>Item</t>
        </is>
      </c>
      <c r="S2287" t="n">
        <v>1</v>
      </c>
      <c r="T2287" t="n">
        <v>100</v>
      </c>
      <c r="U2287" t="n">
        <v>1</v>
      </c>
      <c r="V2287" t="n">
        <v>1</v>
      </c>
      <c r="W2287" t="inlineStr">
        <is>
          <t>Date</t>
        </is>
      </c>
      <c r="Z2287" s="153" t="n">
        <v>44986.74108796296</v>
      </c>
      <c r="AB2287" t="inlineStr">
        <is>
          <t>*</t>
        </is>
      </c>
      <c r="AD2287" t="inlineStr">
        <is>
          <t>Assembly Pull</t>
        </is>
      </c>
      <c r="AE2287" t="inlineStr">
        <is>
          <t>M1300</t>
        </is>
      </c>
      <c r="AI2287" t="n">
        <v>1</v>
      </c>
      <c r="AK2287" t="n">
        <v>1</v>
      </c>
      <c r="AL2287" t="n">
        <v>10</v>
      </c>
      <c r="AN2287" t="n">
        <v>0</v>
      </c>
      <c r="AO2287" t="n">
        <v>12</v>
      </c>
      <c r="AU2287" t="inlineStr">
        <is>
          <t>None</t>
        </is>
      </c>
      <c r="AV2287" t="inlineStr">
        <is>
          <t>*</t>
        </is>
      </c>
    </row>
    <row r="2288">
      <c r="A2288" t="inlineStr">
        <is>
          <t>MIXER</t>
        </is>
      </c>
      <c r="B2288" t="n">
        <v>2</v>
      </c>
      <c r="C2288" t="inlineStr">
        <is>
          <t>A072Z140-00</t>
        </is>
      </c>
      <c r="D2288" t="inlineStr">
        <is>
          <t>A072Z140</t>
        </is>
      </c>
      <c r="E2288" t="inlineStr">
        <is>
          <t xml:space="preserve">            A067E759</t>
        </is>
      </c>
      <c r="F2288" t="inlineStr">
        <is>
          <t>A067E759</t>
        </is>
      </c>
      <c r="G2288" t="inlineStr">
        <is>
          <t>INSULATION</t>
        </is>
      </c>
      <c r="H2288" t="n">
        <v>1</v>
      </c>
      <c r="I2288" t="inlineStr">
        <is>
          <t>RAW MATERIAL</t>
        </is>
      </c>
      <c r="J2288" t="inlineStr">
        <is>
          <t>Active</t>
        </is>
      </c>
      <c r="L2288" t="n">
        <v>80</v>
      </c>
      <c r="M2288" t="n">
        <v>1</v>
      </c>
      <c r="Q2288" t="inlineStr">
        <is>
          <t>EA</t>
        </is>
      </c>
      <c r="R2288" t="inlineStr">
        <is>
          <t>Item</t>
        </is>
      </c>
      <c r="S2288" t="n">
        <v>1</v>
      </c>
      <c r="T2288" t="n">
        <v>100</v>
      </c>
      <c r="U2288" t="n">
        <v>1</v>
      </c>
      <c r="V2288" t="n">
        <v>1</v>
      </c>
      <c r="W2288" t="inlineStr">
        <is>
          <t>Date</t>
        </is>
      </c>
      <c r="Z2288" s="153" t="n">
        <v>44986.74108796296</v>
      </c>
      <c r="AB2288" t="inlineStr">
        <is>
          <t>*</t>
        </is>
      </c>
      <c r="AD2288" t="inlineStr">
        <is>
          <t>Assembly Pull</t>
        </is>
      </c>
      <c r="AE2288" t="inlineStr">
        <is>
          <t>M1300</t>
        </is>
      </c>
      <c r="AI2288" t="n">
        <v>1</v>
      </c>
      <c r="AK2288" t="n">
        <v>1</v>
      </c>
      <c r="AL2288" t="n">
        <v>10</v>
      </c>
      <c r="AN2288" t="n">
        <v>0</v>
      </c>
      <c r="AO2288" t="n">
        <v>12</v>
      </c>
      <c r="AU2288" t="inlineStr">
        <is>
          <t>None</t>
        </is>
      </c>
      <c r="AV2288" t="inlineStr">
        <is>
          <t>*</t>
        </is>
      </c>
    </row>
    <row r="2289">
      <c r="A2289" t="inlineStr">
        <is>
          <t>MIXER</t>
        </is>
      </c>
      <c r="B2289" t="n">
        <v>2</v>
      </c>
      <c r="C2289" t="inlineStr">
        <is>
          <t>A072Z140-00</t>
        </is>
      </c>
      <c r="D2289" t="inlineStr">
        <is>
          <t>A072Z140</t>
        </is>
      </c>
      <c r="E2289" t="inlineStr">
        <is>
          <t xml:space="preserve">            A072F239</t>
        </is>
      </c>
      <c r="F2289" t="inlineStr">
        <is>
          <t>A072F239</t>
        </is>
      </c>
      <c r="G2289" t="inlineStr">
        <is>
          <t>COUPLING,SENSOR</t>
        </is>
      </c>
      <c r="H2289" t="n">
        <v>1</v>
      </c>
      <c r="I2289" t="inlineStr">
        <is>
          <t>RAW MATERIAL</t>
        </is>
      </c>
      <c r="J2289" t="inlineStr">
        <is>
          <t>Active</t>
        </is>
      </c>
      <c r="L2289" t="n">
        <v>90</v>
      </c>
      <c r="M2289" t="n">
        <v>1</v>
      </c>
      <c r="Q2289" t="inlineStr">
        <is>
          <t>EA</t>
        </is>
      </c>
      <c r="R2289" t="inlineStr">
        <is>
          <t>Item</t>
        </is>
      </c>
      <c r="S2289" t="n">
        <v>1</v>
      </c>
      <c r="T2289" t="n">
        <v>100</v>
      </c>
      <c r="U2289" t="n">
        <v>1</v>
      </c>
      <c r="V2289" t="n">
        <v>1</v>
      </c>
      <c r="W2289" t="inlineStr">
        <is>
          <t>Date</t>
        </is>
      </c>
      <c r="Z2289" s="153" t="n">
        <v>44986.74108796296</v>
      </c>
      <c r="AB2289" t="inlineStr">
        <is>
          <t>*</t>
        </is>
      </c>
      <c r="AD2289" t="inlineStr">
        <is>
          <t>Assembly Pull</t>
        </is>
      </c>
      <c r="AE2289" t="inlineStr">
        <is>
          <t>M1300</t>
        </is>
      </c>
      <c r="AI2289" t="n">
        <v>1</v>
      </c>
      <c r="AK2289" t="n">
        <v>1</v>
      </c>
      <c r="AL2289" t="n">
        <v>10</v>
      </c>
      <c r="AN2289" t="n">
        <v>0</v>
      </c>
      <c r="AO2289" t="n">
        <v>12</v>
      </c>
      <c r="AU2289" t="inlineStr">
        <is>
          <t>None</t>
        </is>
      </c>
      <c r="AV2289" t="inlineStr">
        <is>
          <t>*</t>
        </is>
      </c>
    </row>
    <row r="2290">
      <c r="A2290" t="inlineStr">
        <is>
          <t>MIXER</t>
        </is>
      </c>
      <c r="B2290" t="n">
        <v>2</v>
      </c>
      <c r="C2290" t="inlineStr">
        <is>
          <t>A072Z140-00</t>
        </is>
      </c>
      <c r="D2290" t="inlineStr">
        <is>
          <t>A072Z140</t>
        </is>
      </c>
      <c r="E2290" t="inlineStr">
        <is>
          <t xml:space="preserve">            A072A387</t>
        </is>
      </c>
      <c r="F2290" t="inlineStr">
        <is>
          <t>A072A387</t>
        </is>
      </c>
      <c r="G2290" t="inlineStr">
        <is>
          <t>COUPLING,SENSOR</t>
        </is>
      </c>
      <c r="H2290" t="n">
        <v>1</v>
      </c>
      <c r="I2290" t="inlineStr">
        <is>
          <t>RAW MATERIAL</t>
        </is>
      </c>
      <c r="J2290" t="inlineStr">
        <is>
          <t>Active</t>
        </is>
      </c>
      <c r="L2290" t="n">
        <v>100</v>
      </c>
      <c r="M2290" t="n">
        <v>1</v>
      </c>
      <c r="Q2290" t="inlineStr">
        <is>
          <t>EA</t>
        </is>
      </c>
      <c r="R2290" t="inlineStr">
        <is>
          <t>Item</t>
        </is>
      </c>
      <c r="S2290" t="n">
        <v>1</v>
      </c>
      <c r="T2290" t="n">
        <v>100</v>
      </c>
      <c r="U2290" t="n">
        <v>1</v>
      </c>
      <c r="V2290" t="n">
        <v>1</v>
      </c>
      <c r="W2290" t="inlineStr">
        <is>
          <t>Date</t>
        </is>
      </c>
      <c r="Z2290" s="153" t="n">
        <v>44986.74108796296</v>
      </c>
      <c r="AB2290" t="inlineStr">
        <is>
          <t>*</t>
        </is>
      </c>
      <c r="AD2290" t="inlineStr">
        <is>
          <t>Assembly Pull</t>
        </is>
      </c>
      <c r="AE2290" t="inlineStr">
        <is>
          <t>M1300</t>
        </is>
      </c>
      <c r="AI2290" t="n">
        <v>1</v>
      </c>
      <c r="AK2290" t="n">
        <v>1</v>
      </c>
      <c r="AL2290" t="n">
        <v>10</v>
      </c>
      <c r="AN2290" t="n">
        <v>0</v>
      </c>
      <c r="AO2290" t="n">
        <v>12</v>
      </c>
      <c r="AU2290" t="inlineStr">
        <is>
          <t>None</t>
        </is>
      </c>
      <c r="AV2290" t="inlineStr">
        <is>
          <t>*</t>
        </is>
      </c>
    </row>
  </sheetData>
  <autoFilter ref="$A$1:$AY$1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2"/>
  <sheetViews>
    <sheetView workbookViewId="0">
      <selection activeCell="A1" sqref="A1"/>
    </sheetView>
  </sheetViews>
  <sheetFormatPr baseColWidth="8" defaultColWidth="14.43" defaultRowHeight="15" customHeight="1"/>
  <cols>
    <col width="14.57" customWidth="1" style="152" min="1" max="1"/>
    <col width="16.57" customWidth="1" style="152" min="2" max="2"/>
    <col width="9" customWidth="1" style="152" min="3" max="3"/>
    <col width="9.859999999999999" customWidth="1" style="152" min="4" max="5"/>
    <col width="9" customWidth="1" style="152" min="6" max="6"/>
    <col width="9.859999999999999" customWidth="1" style="152" min="7" max="7"/>
    <col width="9.140000000000001" customWidth="1" style="152" min="8" max="10"/>
    <col width="9.289999999999999" customWidth="1" style="152" min="11" max="14"/>
    <col width="9.140000000000001" customWidth="1" style="152" min="15" max="15"/>
    <col width="9.859999999999999" customWidth="1" style="152" min="16" max="16"/>
    <col width="9.140000000000001" customWidth="1" style="152" min="17" max="18"/>
    <col width="8.859999999999999" customWidth="1" style="152" min="19" max="19"/>
    <col width="9.140000000000001" customWidth="1" style="152" min="20" max="20"/>
    <col width="9.859999999999999" customWidth="1" style="152" min="21" max="21"/>
    <col width="9" customWidth="1" style="152" min="22" max="23"/>
    <col width="9.859999999999999" customWidth="1" style="152" min="24" max="24"/>
    <col width="9.140000000000001" customWidth="1" style="152" min="25" max="25"/>
    <col width="9.859999999999999" customWidth="1" style="152" min="26" max="29"/>
    <col width="9.289999999999999" customWidth="1" style="152" min="30" max="30"/>
    <col width="9.859999999999999" customWidth="1" style="152" min="31" max="31"/>
    <col width="8.859999999999999" customWidth="1" style="152" min="32" max="32"/>
    <col width="9.859999999999999" customWidth="1" style="152" min="33" max="34"/>
    <col width="9.289999999999999" customWidth="1" style="152" min="35" max="36"/>
    <col width="9.859999999999999" customWidth="1" style="152" min="37" max="37"/>
    <col width="11.86" customWidth="1" style="152" min="38" max="39"/>
    <col width="9.859999999999999" customWidth="1" style="152" min="40" max="41"/>
    <col width="11.86" customWidth="1" style="152" min="42" max="43"/>
    <col width="9.859999999999999" customWidth="1" style="152" min="44" max="46"/>
    <col width="11.86" customWidth="1" style="152" min="47" max="49"/>
    <col width="9.289999999999999" customWidth="1" style="152" min="50" max="53"/>
    <col width="9.859999999999999" customWidth="1" style="152" min="54" max="55"/>
    <col width="9.140000000000001" customWidth="1" style="152" min="56" max="61"/>
    <col width="11.86" customWidth="1" style="152" min="62" max="63"/>
    <col width="9.859999999999999" customWidth="1" style="152" min="64" max="65"/>
    <col width="11.86" customWidth="1" style="152" min="66" max="66"/>
    <col width="8.859999999999999" customWidth="1" style="152" min="67" max="67"/>
    <col width="9.140000000000001" customWidth="1" style="152" min="68" max="69"/>
    <col width="9.289999999999999" customWidth="1" style="152" min="70" max="71"/>
    <col width="8.859999999999999" customWidth="1" style="152" min="72" max="72"/>
    <col width="9.859999999999999" customWidth="1" style="152" min="73" max="74"/>
    <col width="11.86" customWidth="1" style="152" min="75" max="75"/>
    <col width="9.859999999999999" customWidth="1" style="152" min="76" max="76"/>
    <col width="11.86" customWidth="1" style="152" min="77" max="77"/>
    <col width="9.859999999999999" customWidth="1" style="152" min="78" max="78"/>
    <col width="11.86" customWidth="1" style="152" min="79" max="80"/>
    <col width="9.859999999999999" customWidth="1" style="152" min="81" max="81"/>
    <col width="9.289999999999999" customWidth="1" style="152" min="82" max="85"/>
    <col width="9.140000000000001" customWidth="1" style="152" min="86" max="92"/>
    <col width="9.859999999999999" customWidth="1" style="152" min="93" max="95"/>
    <col width="9.140000000000001" customWidth="1" style="152" min="96" max="96"/>
    <col width="8.859999999999999" customWidth="1" style="152" min="97" max="97"/>
    <col width="9.140000000000001" customWidth="1" style="152" min="98" max="98"/>
    <col width="9" customWidth="1" style="152" min="99" max="99"/>
    <col width="8.859999999999999" customWidth="1" style="152" min="100" max="100"/>
    <col width="9" customWidth="1" style="152" min="101" max="101"/>
    <col width="8.859999999999999" customWidth="1" style="152" min="102" max="102"/>
    <col width="11.86" customWidth="1" style="152" min="103" max="103"/>
  </cols>
  <sheetData>
    <row r="1" ht="14.25" customHeight="1" s="152">
      <c r="A1" s="106" t="n"/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06" t="n"/>
      <c r="W1" s="106" t="n"/>
      <c r="X1" s="106" t="n"/>
      <c r="Y1" s="106" t="n"/>
      <c r="Z1" s="106" t="n"/>
      <c r="AA1" s="106" t="n"/>
      <c r="AB1" s="106" t="n"/>
      <c r="AC1" s="106" t="n"/>
      <c r="AD1" s="106" t="n"/>
      <c r="AE1" s="106" t="n"/>
      <c r="AF1" s="106" t="n"/>
      <c r="AG1" s="106" t="n"/>
      <c r="AH1" s="106" t="n"/>
      <c r="AI1" s="106" t="n"/>
      <c r="AJ1" s="106" t="n"/>
      <c r="AK1" s="106" t="n"/>
      <c r="AL1" s="106" t="n"/>
      <c r="AM1" s="106" t="n"/>
      <c r="AN1" s="106" t="n"/>
      <c r="AO1" s="106" t="n"/>
      <c r="AP1" s="106" t="n"/>
      <c r="AQ1" s="106" t="n"/>
      <c r="AR1" s="106" t="n"/>
      <c r="AS1" s="106" t="n"/>
      <c r="AT1" s="106" t="n"/>
      <c r="AU1" s="106" t="n"/>
      <c r="AV1" s="106" t="n"/>
      <c r="AW1" s="106" t="n"/>
      <c r="AX1" s="106" t="n"/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</row>
    <row r="2" ht="14.25" customHeight="1" s="152">
      <c r="A2" s="106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  <c r="K2" s="106" t="n"/>
      <c r="L2" s="106" t="n"/>
      <c r="M2" s="106" t="n"/>
      <c r="N2" s="106" t="n"/>
      <c r="O2" s="106" t="n"/>
      <c r="P2" s="106" t="n"/>
      <c r="Q2" s="106" t="n"/>
      <c r="R2" s="106" t="n"/>
      <c r="S2" s="106" t="n"/>
      <c r="T2" s="106" t="n"/>
      <c r="U2" s="106" t="n"/>
      <c r="V2" s="106" t="n"/>
      <c r="W2" s="106" t="n"/>
      <c r="X2" s="106" t="n"/>
      <c r="Y2" s="106" t="n"/>
      <c r="Z2" s="106" t="n"/>
      <c r="AA2" s="106" t="n"/>
      <c r="AB2" s="106" t="n"/>
      <c r="AC2" s="106" t="n"/>
      <c r="AD2" s="106" t="n"/>
      <c r="AE2" s="106" t="n"/>
      <c r="AF2" s="106" t="n"/>
      <c r="AG2" s="106" t="n"/>
      <c r="AH2" s="106" t="n"/>
      <c r="AI2" s="106" t="n"/>
      <c r="AJ2" s="106" t="n"/>
      <c r="AK2" s="106" t="n"/>
      <c r="AL2" s="106" t="n"/>
      <c r="AM2" s="106" t="n"/>
      <c r="AN2" s="106" t="n"/>
      <c r="AO2" s="106" t="n"/>
      <c r="AP2" s="106" t="n"/>
      <c r="AQ2" s="106" t="n"/>
      <c r="AR2" s="106" t="n"/>
      <c r="AS2" s="106" t="n"/>
      <c r="AT2" s="106" t="n"/>
      <c r="AU2" s="106" t="n"/>
      <c r="AV2" s="106" t="n"/>
      <c r="AW2" s="106" t="n"/>
      <c r="AX2" s="106" t="n"/>
      <c r="AY2" s="106" t="n"/>
      <c r="AZ2" s="106" t="n"/>
      <c r="BA2" s="106" t="n"/>
      <c r="BB2" s="106" t="n"/>
      <c r="BC2" s="106" t="n"/>
      <c r="BD2" s="106" t="n"/>
      <c r="BE2" s="106" t="n"/>
      <c r="BF2" s="106" t="n"/>
      <c r="BG2" s="106" t="n"/>
      <c r="BH2" s="106" t="n"/>
      <c r="BI2" s="106" t="n"/>
      <c r="BJ2" s="106" t="n"/>
      <c r="BK2" s="106" t="n"/>
      <c r="BL2" s="106" t="n"/>
      <c r="BM2" s="106" t="n"/>
      <c r="BN2" s="106" t="n"/>
      <c r="BO2" s="106" t="n"/>
      <c r="BP2" s="106" t="n"/>
      <c r="BQ2" s="106" t="n"/>
      <c r="BR2" s="106" t="n"/>
      <c r="BS2" s="106" t="n"/>
      <c r="BT2" s="106" t="n"/>
      <c r="BU2" s="106" t="n"/>
      <c r="BV2" s="106" t="n"/>
      <c r="BW2" s="106" t="n"/>
      <c r="BX2" s="106" t="n"/>
      <c r="BY2" s="106" t="n"/>
      <c r="BZ2" s="106" t="n"/>
      <c r="CA2" s="106" t="n"/>
      <c r="CB2" s="106" t="n"/>
      <c r="CC2" s="106" t="n"/>
      <c r="CD2" s="106" t="n"/>
      <c r="CE2" s="106" t="n"/>
      <c r="CF2" s="106" t="n"/>
      <c r="CG2" s="106" t="n"/>
      <c r="CH2" s="106" t="n"/>
      <c r="CI2" s="106" t="n"/>
      <c r="CJ2" s="106" t="n"/>
      <c r="CK2" s="106" t="n"/>
      <c r="CL2" s="106" t="n"/>
      <c r="CM2" s="106" t="n"/>
      <c r="CN2" s="106" t="n"/>
      <c r="CO2" s="106" t="n"/>
      <c r="CP2" s="106" t="n"/>
      <c r="CQ2" s="106" t="n"/>
      <c r="CR2" s="106" t="n"/>
      <c r="CS2" s="106" t="n"/>
      <c r="CT2" s="106" t="n"/>
      <c r="CU2" s="106" t="n"/>
      <c r="CV2" s="106" t="n"/>
      <c r="CW2" s="106" t="n"/>
      <c r="CX2" s="106" t="n"/>
      <c r="CY2" s="106" t="n"/>
    </row>
    <row r="3" ht="14.25" customHeight="1" s="152"/>
    <row r="4" ht="14.25" customHeight="1" s="152"/>
    <row r="5" ht="14.25" customHeight="1" s="152"/>
    <row r="6" ht="14.25" customHeight="1" s="152"/>
    <row r="7" ht="14.25" customHeight="1" s="152"/>
    <row r="8" ht="14.25" customHeight="1" s="152"/>
    <row r="9" ht="14.25" customHeight="1" s="152"/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</sheetData>
  <pageMargins left="0.7" right="0.7" top="0.75" bottom="0.75" header="0" footer="0"/>
  <pageSetup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P688"/>
  <sheetViews>
    <sheetView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8" defaultColWidth="14.43" defaultRowHeight="15" customHeight="1"/>
  <cols>
    <col width="16.43" customWidth="1" style="152" min="1" max="1"/>
    <col width="53.57" customWidth="1" style="152" min="2" max="2"/>
    <col width="41.14" customWidth="1" style="152" min="3" max="3"/>
    <col width="12" customWidth="1" style="152" min="4" max="5"/>
    <col width="12.29" customWidth="1" style="152" min="6" max="9"/>
    <col width="12.43" customWidth="1" style="152" min="10" max="11"/>
    <col width="12.29" customWidth="1" style="152" min="12" max="14"/>
    <col width="12.14" customWidth="1" style="152" min="15" max="18"/>
    <col width="12.29" customWidth="1" style="152" min="19" max="20"/>
    <col width="12.43" customWidth="1" style="152" min="21" max="37"/>
    <col width="12.14" customWidth="1" style="152" min="38" max="47"/>
    <col width="12" customWidth="1" style="152" min="48" max="48"/>
    <col width="12.29" customWidth="1" style="152" min="49" max="68"/>
    <col width="12.57" customWidth="1" style="152" min="69" max="104"/>
    <col width="10.29" customWidth="1" style="152" min="105" max="119"/>
    <col width="10.14" customWidth="1" style="152" min="120" max="120"/>
  </cols>
  <sheetData>
    <row r="1" ht="14.25" customHeight="1" s="152">
      <c r="A1" s="107" t="n"/>
      <c r="B1" s="107" t="n"/>
      <c r="C1" s="107" t="n"/>
      <c r="D1" s="108" t="inlineStr">
        <is>
          <t>DOC</t>
        </is>
      </c>
      <c r="E1" s="108" t="n"/>
      <c r="F1" s="108" t="n"/>
      <c r="G1" s="108" t="n"/>
      <c r="H1" s="108" t="n"/>
      <c r="I1" s="108" t="n"/>
      <c r="J1" s="108" t="n"/>
      <c r="K1" s="108" t="n"/>
      <c r="L1" s="108" t="n"/>
      <c r="M1" s="108" t="n"/>
      <c r="N1" s="108" t="n"/>
      <c r="O1" s="108" t="n"/>
      <c r="P1" s="108" t="n"/>
      <c r="Q1" s="108" t="n"/>
      <c r="R1" s="108" t="n"/>
      <c r="S1" s="108" t="n"/>
      <c r="T1" s="108" t="n"/>
      <c r="U1" s="108" t="n"/>
      <c r="V1" s="109" t="n"/>
      <c r="W1" s="109" t="n"/>
      <c r="X1" s="109" t="n"/>
      <c r="Y1" s="109" t="n"/>
      <c r="Z1" s="109" t="n"/>
      <c r="AA1" s="109" t="n"/>
      <c r="AB1" s="109" t="n"/>
      <c r="AC1" s="109" t="n"/>
      <c r="AD1" s="109" t="n"/>
      <c r="AE1" s="109" t="n"/>
      <c r="AF1" s="109" t="n"/>
      <c r="AG1" s="110" t="inlineStr">
        <is>
          <t>DPF</t>
        </is>
      </c>
      <c r="AH1" s="110" t="n"/>
      <c r="AI1" s="110" t="n"/>
      <c r="AJ1" s="110" t="n"/>
      <c r="AK1" s="110" t="n"/>
      <c r="AL1" s="110" t="n"/>
      <c r="AM1" s="110" t="n"/>
      <c r="AN1" s="111" t="inlineStr">
        <is>
          <t>SCR</t>
        </is>
      </c>
      <c r="AO1" s="111" t="n"/>
      <c r="AP1" s="111" t="n"/>
      <c r="AQ1" s="111" t="n"/>
      <c r="AR1" s="111" t="n"/>
      <c r="AS1" s="111" t="n"/>
      <c r="AT1" s="111" t="n"/>
      <c r="AU1" s="111" t="n"/>
      <c r="AV1" s="111" t="n"/>
      <c r="AW1" s="111" t="n"/>
      <c r="AX1" s="111" t="n"/>
      <c r="AY1" s="111" t="n"/>
      <c r="AZ1" s="111" t="n"/>
      <c r="BA1" s="111" t="n"/>
      <c r="BB1" s="111" t="n"/>
      <c r="BC1" s="111" t="n"/>
      <c r="BD1" s="111" t="n"/>
      <c r="BE1" s="111" t="n"/>
      <c r="BF1" s="111" t="n"/>
      <c r="BG1" s="111" t="n"/>
      <c r="BH1" s="111" t="n"/>
      <c r="BI1" s="111" t="n"/>
      <c r="BJ1" s="111" t="n"/>
      <c r="BK1" s="111" t="n"/>
      <c r="BL1" s="111" t="n"/>
      <c r="BM1" s="111" t="n"/>
      <c r="BN1" s="111" t="n"/>
      <c r="BO1" s="111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08" t="inlineStr">
        <is>
          <t>MIXER</t>
        </is>
      </c>
      <c r="CV1" s="108" t="n"/>
      <c r="CW1" s="108" t="n"/>
      <c r="CX1" s="108" t="n"/>
      <c r="CY1" s="108" t="n"/>
      <c r="CZ1" s="108" t="n"/>
      <c r="DA1" s="107" t="n"/>
      <c r="DB1" s="107" t="n"/>
      <c r="DC1" s="107" t="n"/>
      <c r="DD1" s="107" t="n"/>
      <c r="DE1" s="107" t="n"/>
      <c r="DF1" s="107" t="n"/>
      <c r="DG1" s="107" t="n"/>
      <c r="DH1" s="107" t="n"/>
      <c r="DI1" s="107" t="n"/>
      <c r="DJ1" s="107" t="n"/>
      <c r="DK1" s="107" t="n"/>
      <c r="DL1" s="107" t="n"/>
      <c r="DM1" s="107" t="n"/>
      <c r="DN1" s="107" t="n"/>
      <c r="DO1" s="107" t="n"/>
      <c r="DP1" s="107" t="n"/>
    </row>
    <row r="2" ht="24.75" customHeight="1" s="152">
      <c r="A2" s="107" t="n"/>
      <c r="B2" s="107" t="n"/>
      <c r="C2" s="113" t="inlineStr">
        <is>
          <t>Month/ TLA =&gt;</t>
        </is>
      </c>
      <c r="D2" s="108" t="inlineStr">
        <is>
          <t>A066E911</t>
        </is>
      </c>
      <c r="E2" s="108" t="inlineStr">
        <is>
          <t>A066E912</t>
        </is>
      </c>
      <c r="F2" s="108" t="inlineStr">
        <is>
          <t>A066E915</t>
        </is>
      </c>
      <c r="G2" s="108" t="inlineStr">
        <is>
          <t>A066E916</t>
        </is>
      </c>
      <c r="H2" s="108" t="inlineStr">
        <is>
          <t>A066E920</t>
        </is>
      </c>
      <c r="I2" s="108" t="inlineStr">
        <is>
          <t>A066E924</t>
        </is>
      </c>
      <c r="J2" s="108" t="inlineStr">
        <is>
          <t>A066R198</t>
        </is>
      </c>
      <c r="K2" s="108" t="inlineStr">
        <is>
          <t>A066R551</t>
        </is>
      </c>
      <c r="L2" s="108" t="inlineStr">
        <is>
          <t>A067C487</t>
        </is>
      </c>
      <c r="M2" s="108" t="inlineStr">
        <is>
          <t>A068N105</t>
        </is>
      </c>
      <c r="N2" s="108" t="inlineStr">
        <is>
          <t>A068N106</t>
        </is>
      </c>
      <c r="O2" s="108" t="inlineStr">
        <is>
          <t>A068N109</t>
        </is>
      </c>
      <c r="P2" s="108" t="inlineStr">
        <is>
          <t>A068N110</t>
        </is>
      </c>
      <c r="Q2" s="108" t="inlineStr">
        <is>
          <t>A071V071</t>
        </is>
      </c>
      <c r="R2" s="108" t="inlineStr">
        <is>
          <t>A072B775</t>
        </is>
      </c>
      <c r="S2" s="108" t="inlineStr">
        <is>
          <t>A072B789</t>
        </is>
      </c>
      <c r="T2" s="108" t="inlineStr">
        <is>
          <t>A072B964</t>
        </is>
      </c>
      <c r="U2" s="108" t="inlineStr">
        <is>
          <t>A072J134</t>
        </is>
      </c>
      <c r="V2" s="109" t="inlineStr">
        <is>
          <t>A072B965</t>
        </is>
      </c>
      <c r="W2" s="114" t="inlineStr">
        <is>
          <t>A066W795</t>
        </is>
      </c>
      <c r="X2" s="114" t="inlineStr">
        <is>
          <t>A066E919</t>
        </is>
      </c>
      <c r="Y2" s="91" t="inlineStr">
        <is>
          <t>A066E917</t>
        </is>
      </c>
      <c r="Z2" s="91" t="inlineStr">
        <is>
          <t>A066E921</t>
        </is>
      </c>
      <c r="AA2" s="91" t="inlineStr">
        <is>
          <t>A066R199</t>
        </is>
      </c>
      <c r="AB2" s="91" t="inlineStr">
        <is>
          <t>A066W789</t>
        </is>
      </c>
      <c r="AC2" s="91" t="inlineStr">
        <is>
          <t>A066W792</t>
        </is>
      </c>
      <c r="AD2" s="91" t="inlineStr">
        <is>
          <t>A066W793</t>
        </is>
      </c>
      <c r="AE2" s="91" t="inlineStr">
        <is>
          <t>A066W794</t>
        </is>
      </c>
      <c r="AF2" s="91" t="inlineStr">
        <is>
          <t>A068N108</t>
        </is>
      </c>
      <c r="AG2" s="110" t="inlineStr">
        <is>
          <t>A066Y269</t>
        </is>
      </c>
      <c r="AH2" s="110" t="inlineStr">
        <is>
          <t>A068J477</t>
        </is>
      </c>
      <c r="AI2" s="110" t="inlineStr">
        <is>
          <t>A068N099</t>
        </is>
      </c>
      <c r="AJ2" s="110" t="inlineStr">
        <is>
          <t>A068N102</t>
        </is>
      </c>
      <c r="AK2" s="110" t="inlineStr">
        <is>
          <t>A068N103</t>
        </is>
      </c>
      <c r="AL2" s="110" t="inlineStr">
        <is>
          <t>A068N104</t>
        </is>
      </c>
      <c r="AM2" s="110" t="inlineStr">
        <is>
          <t>A071V130</t>
        </is>
      </c>
      <c r="AN2" s="111" t="inlineStr">
        <is>
          <t>A066F058</t>
        </is>
      </c>
      <c r="AO2" s="111" t="inlineStr">
        <is>
          <t>A066F063</t>
        </is>
      </c>
      <c r="AP2" s="111" t="inlineStr">
        <is>
          <t>A066F076</t>
        </is>
      </c>
      <c r="AQ2" s="111" t="inlineStr">
        <is>
          <t>A066F079</t>
        </is>
      </c>
      <c r="AR2" s="111" t="inlineStr">
        <is>
          <t>A066R849</t>
        </is>
      </c>
      <c r="AS2" s="111" t="inlineStr">
        <is>
          <t>A066R851</t>
        </is>
      </c>
      <c r="AT2" s="111" t="inlineStr">
        <is>
          <t>A066R999</t>
        </is>
      </c>
      <c r="AU2" s="111" t="inlineStr">
        <is>
          <t>A066S001</t>
        </is>
      </c>
      <c r="AV2" s="111" t="inlineStr">
        <is>
          <t>A066S029</t>
        </is>
      </c>
      <c r="AW2" s="111" t="inlineStr">
        <is>
          <t>A066S032</t>
        </is>
      </c>
      <c r="AX2" s="111" t="inlineStr">
        <is>
          <t>A066W582</t>
        </is>
      </c>
      <c r="AY2" s="111" t="inlineStr">
        <is>
          <t>A067R057</t>
        </is>
      </c>
      <c r="AZ2" s="111" t="inlineStr">
        <is>
          <t>A068N085</t>
        </is>
      </c>
      <c r="BA2" s="111" t="inlineStr">
        <is>
          <t>A068N090</t>
        </is>
      </c>
      <c r="BB2" s="111" t="inlineStr">
        <is>
          <t>A068N094</t>
        </is>
      </c>
      <c r="BC2" s="111" t="inlineStr">
        <is>
          <t>A068N095</t>
        </is>
      </c>
      <c r="BD2" s="111" t="inlineStr">
        <is>
          <t>A071V190</t>
        </is>
      </c>
      <c r="BE2" s="111" t="inlineStr">
        <is>
          <t>A071V192</t>
        </is>
      </c>
      <c r="BF2" s="111" t="inlineStr">
        <is>
          <t>A071X190</t>
        </is>
      </c>
      <c r="BG2" s="111" t="inlineStr">
        <is>
          <t>A071X396</t>
        </is>
      </c>
      <c r="BH2" s="111" t="inlineStr">
        <is>
          <t>A071X397</t>
        </is>
      </c>
      <c r="BI2" s="111" t="inlineStr">
        <is>
          <t>A071X400</t>
        </is>
      </c>
      <c r="BJ2" s="111" t="inlineStr">
        <is>
          <t>A071X448</t>
        </is>
      </c>
      <c r="BK2" s="111" t="inlineStr">
        <is>
          <t>A071X555</t>
        </is>
      </c>
      <c r="BL2" s="111" t="inlineStr">
        <is>
          <t>A072B140</t>
        </is>
      </c>
      <c r="BM2" s="111" t="inlineStr">
        <is>
          <t>A072B142</t>
        </is>
      </c>
      <c r="BN2" s="111" t="inlineStr">
        <is>
          <t>A072U663</t>
        </is>
      </c>
      <c r="BO2" s="111" t="inlineStr">
        <is>
          <t>A072U664</t>
        </is>
      </c>
      <c r="BP2" s="114" t="inlineStr">
        <is>
          <t>A066F062</t>
        </is>
      </c>
      <c r="BQ2" s="114" t="inlineStr">
        <is>
          <t>A066F061</t>
        </is>
      </c>
      <c r="BR2" s="114" t="inlineStr">
        <is>
          <t>A071X255</t>
        </is>
      </c>
      <c r="BS2" s="114" t="inlineStr">
        <is>
          <t>A071X260</t>
        </is>
      </c>
      <c r="BT2" s="114" t="inlineStr">
        <is>
          <t>A068N092</t>
        </is>
      </c>
      <c r="BU2" s="114" t="inlineStr">
        <is>
          <t>A068N083</t>
        </is>
      </c>
      <c r="BV2" s="114" t="inlineStr">
        <is>
          <t>A066S031</t>
        </is>
      </c>
      <c r="BW2" s="91" t="inlineStr">
        <is>
          <t>A066F080</t>
        </is>
      </c>
      <c r="BX2" s="91" t="inlineStr">
        <is>
          <t>A066F081</t>
        </is>
      </c>
      <c r="BY2" s="91" t="inlineStr">
        <is>
          <t>A066S033</t>
        </is>
      </c>
      <c r="BZ2" s="91" t="inlineStr">
        <is>
          <t>A066Y219</t>
        </is>
      </c>
      <c r="CA2" s="91" t="inlineStr">
        <is>
          <t>A067K606</t>
        </is>
      </c>
      <c r="CB2" s="91" t="inlineStr">
        <is>
          <t>A067L338</t>
        </is>
      </c>
      <c r="CC2" s="91" t="inlineStr">
        <is>
          <t>A068B652</t>
        </is>
      </c>
      <c r="CD2" s="91" t="inlineStr">
        <is>
          <t>A068E000</t>
        </is>
      </c>
      <c r="CE2" s="96" t="inlineStr">
        <is>
          <t>A068E096</t>
        </is>
      </c>
      <c r="CF2" s="96" t="inlineStr">
        <is>
          <t>A068N050</t>
        </is>
      </c>
      <c r="CG2" s="96" t="inlineStr">
        <is>
          <t>A068N089</t>
        </is>
      </c>
      <c r="CH2" s="96" t="inlineStr">
        <is>
          <t>A068N091</t>
        </is>
      </c>
      <c r="CI2" s="96" t="inlineStr">
        <is>
          <t>A068N096</t>
        </is>
      </c>
      <c r="CJ2" s="96" t="inlineStr">
        <is>
          <t>A071X173</t>
        </is>
      </c>
      <c r="CK2" s="96" t="inlineStr">
        <is>
          <t>A071X179</t>
        </is>
      </c>
      <c r="CL2" s="96" t="inlineStr">
        <is>
          <t>A071X216</t>
        </is>
      </c>
      <c r="CM2" s="96" t="inlineStr">
        <is>
          <t>A071X271</t>
        </is>
      </c>
      <c r="CN2" s="96" t="inlineStr">
        <is>
          <t>A071X329</t>
        </is>
      </c>
      <c r="CO2" s="96" t="inlineStr">
        <is>
          <t>A071X450</t>
        </is>
      </c>
      <c r="CP2" s="96" t="inlineStr">
        <is>
          <t>A071X554</t>
        </is>
      </c>
      <c r="CQ2" s="96" t="inlineStr">
        <is>
          <t>A073H888</t>
        </is>
      </c>
      <c r="CR2" s="96" t="inlineStr">
        <is>
          <t>A073H889</t>
        </is>
      </c>
      <c r="CS2" s="96" t="inlineStr">
        <is>
          <t>A073R654</t>
        </is>
      </c>
      <c r="CT2" s="96" t="inlineStr">
        <is>
          <t>A073R828</t>
        </is>
      </c>
      <c r="CU2" s="48" t="inlineStr">
        <is>
          <t>A068F341</t>
        </is>
      </c>
      <c r="CV2" s="48" t="inlineStr">
        <is>
          <t>A068B012</t>
        </is>
      </c>
      <c r="CW2" s="48" t="inlineStr">
        <is>
          <t>A072Z732</t>
        </is>
      </c>
      <c r="CX2" s="48" t="inlineStr">
        <is>
          <t>A071S225</t>
        </is>
      </c>
      <c r="CY2" s="48" t="inlineStr">
        <is>
          <t>A072Z733</t>
        </is>
      </c>
      <c r="CZ2" s="48" t="inlineStr">
        <is>
          <t>A071S224</t>
        </is>
      </c>
      <c r="DA2" s="107" t="n"/>
      <c r="DB2" s="107" t="n"/>
      <c r="DC2" s="107" t="n"/>
      <c r="DD2" s="107" t="n"/>
      <c r="DE2" s="107" t="n"/>
      <c r="DF2" s="107" t="n"/>
      <c r="DG2" s="107" t="n"/>
      <c r="DH2" s="107" t="n"/>
      <c r="DI2" s="107" t="n"/>
      <c r="DJ2" s="107" t="n"/>
      <c r="DK2" s="107" t="n"/>
      <c r="DL2" s="107" t="n"/>
      <c r="DM2" s="107" t="n"/>
      <c r="DN2" s="107" t="n"/>
      <c r="DO2" s="107" t="n"/>
      <c r="DP2" s="107" t="n"/>
    </row>
    <row r="3" ht="14.25" customHeight="1" s="152">
      <c r="A3" s="107" t="n"/>
      <c r="B3" s="107" t="n"/>
      <c r="C3" s="115" t="n">
        <v>45170</v>
      </c>
      <c r="D3" s="116" t="n">
        <v>0</v>
      </c>
      <c r="E3" s="116" t="n">
        <v>0</v>
      </c>
      <c r="F3" s="116" t="n">
        <v>0.5008525149190111</v>
      </c>
      <c r="G3" s="116" t="n">
        <v>10.02557544757033</v>
      </c>
      <c r="H3" s="116" t="n">
        <v>0</v>
      </c>
      <c r="I3" s="116" t="n">
        <v>1.334185848252345</v>
      </c>
      <c r="J3" s="116" t="n">
        <v>23.61202404809619</v>
      </c>
      <c r="K3" s="116" t="n">
        <v>0</v>
      </c>
      <c r="L3" s="116" t="n">
        <v>0.3879759519038076</v>
      </c>
      <c r="M3" s="116" t="n">
        <v>0</v>
      </c>
      <c r="N3" s="116" t="n">
        <v>0.1240958408679927</v>
      </c>
      <c r="O3" s="116" t="n">
        <v>0.525768535262206</v>
      </c>
      <c r="P3" s="116" t="n">
        <v>0.350135623869801</v>
      </c>
      <c r="Q3" s="116" t="n">
        <v>0</v>
      </c>
      <c r="R3" s="116" t="n">
        <v>8.13938618925831</v>
      </c>
      <c r="S3" s="116" t="n">
        <v>0</v>
      </c>
      <c r="T3" s="116" t="n">
        <v>0</v>
      </c>
      <c r="U3" s="116" t="n">
        <v>0</v>
      </c>
      <c r="V3" s="117" t="inlineStr">
        <is>
          <t>-</t>
        </is>
      </c>
      <c r="W3" s="118" t="inlineStr">
        <is>
          <t>-</t>
        </is>
      </c>
      <c r="X3" s="118" t="inlineStr">
        <is>
          <t>-</t>
        </is>
      </c>
      <c r="Y3" s="118" t="inlineStr">
        <is>
          <t>-</t>
        </is>
      </c>
      <c r="Z3" s="118" t="inlineStr">
        <is>
          <t>-</t>
        </is>
      </c>
      <c r="AA3" s="118" t="inlineStr">
        <is>
          <t>-</t>
        </is>
      </c>
      <c r="AB3" s="118" t="inlineStr">
        <is>
          <t>-</t>
        </is>
      </c>
      <c r="AC3" s="118" t="inlineStr">
        <is>
          <t>-</t>
        </is>
      </c>
      <c r="AD3" s="118" t="inlineStr">
        <is>
          <t>-</t>
        </is>
      </c>
      <c r="AE3" s="118" t="inlineStr">
        <is>
          <t>-</t>
        </is>
      </c>
      <c r="AF3" s="118" t="inlineStr">
        <is>
          <t>-</t>
        </is>
      </c>
      <c r="AG3" s="119" t="n">
        <v>20</v>
      </c>
      <c r="AH3" s="119" t="n">
        <v>24</v>
      </c>
      <c r="AI3" s="119" t="n">
        <v>0</v>
      </c>
      <c r="AJ3" s="119" t="n">
        <v>0</v>
      </c>
      <c r="AK3" s="119" t="n">
        <v>0.875904159132007</v>
      </c>
      <c r="AL3" s="119" t="n">
        <v>0.1240958408679927</v>
      </c>
      <c r="AM3" s="119" t="n">
        <v>0</v>
      </c>
      <c r="AN3" s="120" t="n">
        <v>0</v>
      </c>
      <c r="AO3" s="120" t="n">
        <v>0</v>
      </c>
      <c r="AP3" s="120" t="n">
        <v>0.4646206308610401</v>
      </c>
      <c r="AQ3" s="120" t="n">
        <v>7.67476555839727</v>
      </c>
      <c r="AR3" s="120" t="n">
        <v>0</v>
      </c>
      <c r="AS3" s="120" t="n">
        <v>0</v>
      </c>
      <c r="AT3" s="120" t="n">
        <v>2.932651321398124</v>
      </c>
      <c r="AU3" s="120" t="n">
        <v>7.593776641091219</v>
      </c>
      <c r="AV3" s="120" t="n">
        <v>1.334185848252345</v>
      </c>
      <c r="AW3" s="120" t="n">
        <v>0</v>
      </c>
      <c r="AX3" s="120" t="n">
        <v>0</v>
      </c>
      <c r="AY3" s="120" t="n">
        <v>0.3879759519038076</v>
      </c>
      <c r="AZ3" s="120" t="n">
        <v>0</v>
      </c>
      <c r="BA3" s="120" t="n">
        <v>0</v>
      </c>
      <c r="BB3" s="120" t="n">
        <v>0.5993444846292946</v>
      </c>
      <c r="BC3" s="120" t="n">
        <v>0.2765596745027125</v>
      </c>
      <c r="BD3" s="120" t="n">
        <v>0</v>
      </c>
      <c r="BE3" s="120" t="n">
        <v>0</v>
      </c>
      <c r="BF3" s="120" t="n">
        <v>0.08928571428571427</v>
      </c>
      <c r="BG3" s="120" t="n">
        <v>0</v>
      </c>
      <c r="BH3" s="120" t="n">
        <v>0</v>
      </c>
      <c r="BI3" s="120" t="n">
        <v>0</v>
      </c>
      <c r="BJ3" s="120" t="n">
        <v>0</v>
      </c>
      <c r="BK3" s="120" t="n">
        <v>0.03481012658227847</v>
      </c>
      <c r="BL3" s="120" t="n">
        <v>12.64929859719439</v>
      </c>
      <c r="BM3" s="120" t="n">
        <v>10.96272545090181</v>
      </c>
      <c r="BN3" s="120" t="n">
        <v>0</v>
      </c>
      <c r="BO3" s="120" t="n">
        <v>0</v>
      </c>
      <c r="BP3" s="120" t="n">
        <v>0</v>
      </c>
      <c r="BQ3" s="120" t="n">
        <v>0</v>
      </c>
      <c r="BR3" s="120" t="n">
        <v>0</v>
      </c>
      <c r="BS3" s="120" t="n">
        <v>0</v>
      </c>
      <c r="BT3" s="120" t="n">
        <v>0</v>
      </c>
      <c r="BU3" s="120" t="n">
        <v>0</v>
      </c>
      <c r="BV3" s="120" t="n">
        <v>0</v>
      </c>
      <c r="BW3" s="120" t="n">
        <v>0</v>
      </c>
      <c r="BX3" s="120" t="n">
        <v>0</v>
      </c>
      <c r="BY3" s="120" t="n">
        <v>0</v>
      </c>
      <c r="BZ3" s="120" t="n">
        <v>0</v>
      </c>
      <c r="CA3" s="120" t="n">
        <v>0</v>
      </c>
      <c r="CB3" s="120" t="n">
        <v>0</v>
      </c>
      <c r="CC3" s="120" t="n">
        <v>0</v>
      </c>
      <c r="CD3" s="120" t="n">
        <v>0</v>
      </c>
      <c r="CE3" s="120" t="n">
        <v>0</v>
      </c>
      <c r="CF3" s="120" t="n">
        <v>0</v>
      </c>
      <c r="CG3" s="120" t="n">
        <v>0</v>
      </c>
      <c r="CH3" s="120" t="n">
        <v>0</v>
      </c>
      <c r="CI3" s="120" t="n">
        <v>0</v>
      </c>
      <c r="CJ3" s="120" t="n">
        <v>0</v>
      </c>
      <c r="CK3" s="120" t="n">
        <v>0</v>
      </c>
      <c r="CL3" s="120" t="n">
        <v>0</v>
      </c>
      <c r="CM3" s="120" t="n">
        <v>0</v>
      </c>
      <c r="CN3" s="120" t="n">
        <v>0</v>
      </c>
      <c r="CO3" s="120" t="n">
        <v>0</v>
      </c>
      <c r="CP3" s="120" t="n">
        <v>0</v>
      </c>
      <c r="CQ3" s="120" t="n">
        <v>0</v>
      </c>
      <c r="CR3" s="120" t="n">
        <v>0</v>
      </c>
      <c r="CS3" s="120" t="n">
        <v>0</v>
      </c>
      <c r="CT3" s="120" t="n">
        <v>0</v>
      </c>
      <c r="CU3" s="120" t="n">
        <v>0</v>
      </c>
      <c r="CV3" s="120" t="n">
        <v>0</v>
      </c>
      <c r="CW3" s="120" t="n">
        <v>0</v>
      </c>
      <c r="CX3" s="120" t="n">
        <v>0</v>
      </c>
      <c r="CY3" s="120" t="n">
        <v>0</v>
      </c>
      <c r="CZ3" s="120" t="n">
        <v>0</v>
      </c>
      <c r="DA3" s="107" t="n"/>
      <c r="DB3" s="107" t="n"/>
      <c r="DC3" s="107" t="n"/>
      <c r="DD3" s="107" t="n"/>
      <c r="DE3" s="107" t="n"/>
      <c r="DF3" s="107" t="n"/>
      <c r="DG3" s="107" t="n"/>
      <c r="DH3" s="107" t="n"/>
      <c r="DI3" s="107" t="n"/>
      <c r="DJ3" s="107" t="n"/>
      <c r="DK3" s="107" t="n"/>
      <c r="DL3" s="107" t="n"/>
      <c r="DM3" s="107" t="n"/>
      <c r="DN3" s="107" t="n"/>
      <c r="DO3" s="107" t="n"/>
      <c r="DP3" s="107" t="n"/>
    </row>
    <row r="4" ht="14.25" customHeight="1" s="152">
      <c r="A4" s="107" t="n"/>
      <c r="B4" s="107" t="n"/>
      <c r="C4" s="115" t="n">
        <v>45200</v>
      </c>
      <c r="D4" s="116" t="n">
        <v>5.53481772538747</v>
      </c>
      <c r="E4" s="116" t="n">
        <v>3.724296005239031</v>
      </c>
      <c r="F4" s="116" t="n">
        <v>3.480924978687127</v>
      </c>
      <c r="G4" s="116" t="n">
        <v>69.6777493606138</v>
      </c>
      <c r="H4" s="116" t="n">
        <v>0.2377210216110019</v>
      </c>
      <c r="I4" s="116" t="n">
        <v>9.272591645353794</v>
      </c>
      <c r="J4" s="116" t="n">
        <v>121.9954575818303</v>
      </c>
      <c r="K4" s="116" t="n">
        <v>0.7155642872735209</v>
      </c>
      <c r="L4" s="116" t="n">
        <v>2.004542418169672</v>
      </c>
      <c r="M4" s="116" t="n">
        <v>2.051005826096516</v>
      </c>
      <c r="N4" s="116" t="n">
        <v>13.5504669782638</v>
      </c>
      <c r="O4" s="116" t="n">
        <v>22.39032968164494</v>
      </c>
      <c r="P4" s="116" t="n">
        <v>12.22870977078269</v>
      </c>
      <c r="Q4" s="116" t="n">
        <v>0</v>
      </c>
      <c r="R4" s="116" t="n">
        <v>56.56873401534526</v>
      </c>
      <c r="S4" s="116" t="n">
        <v>0.7876009604889762</v>
      </c>
      <c r="T4" s="116" t="n">
        <v>1.779487743212048</v>
      </c>
      <c r="U4" s="116" t="n">
        <v>0</v>
      </c>
      <c r="V4" s="117" t="n">
        <v>1</v>
      </c>
      <c r="W4" s="121" t="n">
        <v>0.01802146886416549</v>
      </c>
      <c r="X4" s="121" t="n">
        <v>0.07371007371007371</v>
      </c>
      <c r="Y4" s="122" t="n">
        <v>0.01228501228501228</v>
      </c>
      <c r="Z4" s="122" t="n">
        <v>0</v>
      </c>
      <c r="AA4" s="122" t="n">
        <v>13.912</v>
      </c>
      <c r="AB4" s="122" t="n">
        <v>7.157831525716947</v>
      </c>
      <c r="AC4" s="122" t="n">
        <v>0.219575487391044</v>
      </c>
      <c r="AD4" s="122" t="n">
        <v>0.1023751023751024</v>
      </c>
      <c r="AE4" s="122" t="n">
        <v>0.042301881609669</v>
      </c>
      <c r="AF4" s="122" t="n">
        <v>0</v>
      </c>
      <c r="AG4" s="119" t="n">
        <v>149.9999999999999</v>
      </c>
      <c r="AH4" s="119" t="n">
        <v>124</v>
      </c>
      <c r="AI4" s="119" t="n">
        <v>15.64361877542047</v>
      </c>
      <c r="AJ4" s="119" t="n">
        <v>22.35638122457954</v>
      </c>
      <c r="AK4" s="119" t="n">
        <v>12.2626582278481</v>
      </c>
      <c r="AL4" s="119" t="n">
        <v>1.737341772151898</v>
      </c>
      <c r="AM4" s="119" t="n">
        <v>0</v>
      </c>
      <c r="AN4" s="120" t="n">
        <v>0.5294695481335953</v>
      </c>
      <c r="AO4" s="120" t="n">
        <v>0.2581314123553809</v>
      </c>
      <c r="AP4" s="120" t="n">
        <v>3.229113384484229</v>
      </c>
      <c r="AQ4" s="120" t="n">
        <v>53.33962063086103</v>
      </c>
      <c r="AR4" s="120" t="n">
        <v>4.450665793494871</v>
      </c>
      <c r="AS4" s="120" t="n">
        <v>4.80844793713163</v>
      </c>
      <c r="AT4" s="120" t="n">
        <v>20.38192668371696</v>
      </c>
      <c r="AU4" s="120" t="n">
        <v>52.77674765558397</v>
      </c>
      <c r="AV4" s="120" t="n">
        <v>9.272591645353794</v>
      </c>
      <c r="AW4" s="120" t="n">
        <v>0.2377210216110019</v>
      </c>
      <c r="AX4" s="120" t="n">
        <v>0.7155642872735209</v>
      </c>
      <c r="AY4" s="120" t="n">
        <v>2.004542418169672</v>
      </c>
      <c r="AZ4" s="120" t="n">
        <v>24.03561613718809</v>
      </c>
      <c r="BA4" s="120" t="n">
        <v>3.166318566560405</v>
      </c>
      <c r="BB4" s="120" t="n">
        <v>8.390822784810126</v>
      </c>
      <c r="BC4" s="120" t="n">
        <v>3.871835443037974</v>
      </c>
      <c r="BD4" s="120" t="n">
        <v>0</v>
      </c>
      <c r="BE4" s="120" t="n">
        <v>0</v>
      </c>
      <c r="BF4" s="120" t="n">
        <v>1.25</v>
      </c>
      <c r="BG4" s="120" t="n">
        <v>3.4587226558206</v>
      </c>
      <c r="BH4" s="120" t="n">
        <v>3.508849071122349</v>
      </c>
      <c r="BI4" s="120" t="n">
        <v>1.779487743212048</v>
      </c>
      <c r="BJ4" s="120" t="n">
        <v>2.051005826096516</v>
      </c>
      <c r="BK4" s="120" t="n">
        <v>0.4873417721518986</v>
      </c>
      <c r="BL4" s="120" t="n">
        <v>65.35470941883769</v>
      </c>
      <c r="BM4" s="120" t="n">
        <v>56.64074816299266</v>
      </c>
      <c r="BN4" s="120" t="n">
        <v>0</v>
      </c>
      <c r="BO4" s="120" t="n">
        <v>0</v>
      </c>
      <c r="BP4" s="123" t="n">
        <v>0.008426966292134831</v>
      </c>
      <c r="BQ4" s="123" t="n">
        <v>0.1643258426966292</v>
      </c>
      <c r="BR4" s="123" t="n">
        <v>0.01779891304347826</v>
      </c>
      <c r="BS4" s="123" t="n">
        <v>0.005932971014492755</v>
      </c>
      <c r="BT4" s="123" t="n">
        <v>0.002536231884057971</v>
      </c>
      <c r="BU4" s="123" t="n">
        <v>0.01045782012549384</v>
      </c>
      <c r="BV4" s="123" t="n">
        <v>0</v>
      </c>
      <c r="BW4" s="122" t="n">
        <v>0.7002457002457002</v>
      </c>
      <c r="BX4" s="122" t="n">
        <v>0.7002457002457002</v>
      </c>
      <c r="BY4" s="122" t="n">
        <v>0.7002457002457002</v>
      </c>
      <c r="BZ4" s="122" t="n">
        <v>0.7002457002457002</v>
      </c>
      <c r="CA4" s="122" t="n">
        <v>0.7002457002457002</v>
      </c>
      <c r="CB4" s="122" t="n">
        <v>0.7002457002457002</v>
      </c>
      <c r="CC4" s="122" t="n">
        <v>0.7002457002457002</v>
      </c>
      <c r="CD4" s="122" t="n">
        <v>0.7002457002457002</v>
      </c>
      <c r="CE4" s="122" t="n">
        <v>0.7002457002457002</v>
      </c>
      <c r="CF4" s="122" t="n">
        <v>0.7002457002457002</v>
      </c>
      <c r="CG4" s="122" t="n">
        <v>0.7002457002457002</v>
      </c>
      <c r="CH4" s="122" t="n">
        <v>0.7002457002457002</v>
      </c>
      <c r="CI4" s="122" t="n">
        <v>0.7002457002457002</v>
      </c>
      <c r="CJ4" s="122" t="n">
        <v>0.7002457002457002</v>
      </c>
      <c r="CK4" s="122" t="n">
        <v>0.7002457002457002</v>
      </c>
      <c r="CL4" s="122" t="n">
        <v>0.7002457002457002</v>
      </c>
      <c r="CM4" s="122" t="n">
        <v>0.7002457002457002</v>
      </c>
      <c r="CN4" s="122" t="n">
        <v>0.7002457002457002</v>
      </c>
      <c r="CO4" s="122" t="n">
        <v>0.7002457002457002</v>
      </c>
      <c r="CP4" s="122" t="n">
        <v>0.7002457002457002</v>
      </c>
      <c r="CQ4" s="122" t="n">
        <v>0.7002457002457002</v>
      </c>
      <c r="CR4" s="122" t="n">
        <v>0.7002457002457002</v>
      </c>
      <c r="CS4" s="122" t="n">
        <v>0.7002457002457002</v>
      </c>
      <c r="CT4" s="122" t="n">
        <v>0.7002457002457002</v>
      </c>
      <c r="CU4" s="124" t="n">
        <v>149.9999999999999</v>
      </c>
      <c r="CV4" s="124" t="n">
        <v>124</v>
      </c>
      <c r="CW4" s="124" t="n">
        <v>32.96555843976941</v>
      </c>
      <c r="CX4" s="124" t="n">
        <v>4.845553479168958</v>
      </c>
      <c r="CY4" s="124" t="n">
        <v>12.53540706840341</v>
      </c>
      <c r="CZ4" s="124" t="n">
        <v>1.653481012658228</v>
      </c>
      <c r="DA4" s="107" t="n"/>
      <c r="DB4" s="107" t="n"/>
      <c r="DC4" s="107" t="n"/>
      <c r="DD4" s="107" t="n"/>
      <c r="DE4" s="107" t="n"/>
      <c r="DF4" s="107" t="n"/>
      <c r="DG4" s="107" t="n"/>
      <c r="DH4" s="107" t="n"/>
      <c r="DI4" s="107" t="n"/>
      <c r="DJ4" s="107" t="n"/>
      <c r="DK4" s="107" t="n"/>
      <c r="DL4" s="107" t="n"/>
      <c r="DM4" s="107" t="n"/>
      <c r="DN4" s="107" t="n"/>
      <c r="DO4" s="107" t="n"/>
      <c r="DP4" s="107" t="n"/>
    </row>
    <row r="5" ht="14.25" customHeight="1" s="152">
      <c r="A5" s="107" t="n"/>
      <c r="B5" s="107" t="n"/>
      <c r="C5" s="115" t="n">
        <v>45231</v>
      </c>
      <c r="D5" s="116" t="n">
        <v>76.98428290766208</v>
      </c>
      <c r="E5" s="116" t="n">
        <v>51.80157170923379</v>
      </c>
      <c r="F5" s="116" t="n">
        <v>9.841751918158568</v>
      </c>
      <c r="G5" s="116" t="n">
        <v>197.002557544757</v>
      </c>
      <c r="H5" s="116" t="n">
        <v>3.306483300589391</v>
      </c>
      <c r="I5" s="116" t="n">
        <v>26.21675191815857</v>
      </c>
      <c r="J5" s="116" t="n">
        <v>111.1732798931196</v>
      </c>
      <c r="K5" s="116" t="n">
        <v>9.952848722986246</v>
      </c>
      <c r="L5" s="116" t="n">
        <v>1.826720106880428</v>
      </c>
      <c r="M5" s="116" t="n">
        <v>16.1921512586567</v>
      </c>
      <c r="N5" s="116" t="n">
        <v>204.2031965210795</v>
      </c>
      <c r="O5" s="116" t="n">
        <v>588.691572008418</v>
      </c>
      <c r="P5" s="116" t="n">
        <v>370.8644927654348</v>
      </c>
      <c r="Q5" s="116" t="n">
        <v>99.75555555555556</v>
      </c>
      <c r="R5" s="116" t="n">
        <v>159.9389386189258</v>
      </c>
      <c r="S5" s="116" t="n">
        <v>10.95481335952849</v>
      </c>
      <c r="T5" s="116" t="n">
        <v>14.04858744641091</v>
      </c>
      <c r="U5" s="116" t="n">
        <v>34.24444444444444</v>
      </c>
      <c r="V5" s="117" t="n">
        <v>1</v>
      </c>
      <c r="W5" s="121" t="n">
        <v>0.04259149343419006</v>
      </c>
      <c r="X5" s="121" t="n">
        <v>0.2948402948402948</v>
      </c>
      <c r="Y5" s="122" t="n">
        <v>0.04914004914004914</v>
      </c>
      <c r="Z5" s="122" t="n">
        <v>0.1225281833302532</v>
      </c>
      <c r="AA5" s="122" t="n">
        <v>1.128</v>
      </c>
      <c r="AB5" s="122" t="n">
        <v>1.927809629799809</v>
      </c>
      <c r="AC5" s="122" t="n">
        <v>0.03805975114778096</v>
      </c>
      <c r="AD5" s="122" t="n">
        <v>0.45711152985999</v>
      </c>
      <c r="AE5" s="122" t="n">
        <v>0.002014375314746143</v>
      </c>
      <c r="AF5" s="122" t="n">
        <v>0.1246165644171779</v>
      </c>
      <c r="AG5" s="119" t="n">
        <v>546.0000000000001</v>
      </c>
      <c r="AH5" s="119" t="n">
        <v>113</v>
      </c>
      <c r="AI5" s="119" t="n">
        <v>123.5022534901616</v>
      </c>
      <c r="AJ5" s="119" t="n">
        <v>176.4977465098384</v>
      </c>
      <c r="AK5" s="119" t="n">
        <v>783.0583182640144</v>
      </c>
      <c r="AL5" s="119" t="n">
        <v>110.9416817359855</v>
      </c>
      <c r="AM5" s="119" t="n">
        <v>134</v>
      </c>
      <c r="AN5" s="120" t="n">
        <v>7.364440078585462</v>
      </c>
      <c r="AO5" s="120" t="n">
        <v>3.590373280943025</v>
      </c>
      <c r="AP5" s="120" t="n">
        <v>9.129795396419437</v>
      </c>
      <c r="AQ5" s="120" t="n">
        <v>150.8091432225064</v>
      </c>
      <c r="AR5" s="120" t="n">
        <v>61.90471512770137</v>
      </c>
      <c r="AS5" s="120" t="n">
        <v>66.8811394891945</v>
      </c>
      <c r="AT5" s="120" t="n">
        <v>57.62659846547314</v>
      </c>
      <c r="AU5" s="120" t="n">
        <v>149.2177109974425</v>
      </c>
      <c r="AV5" s="120" t="n">
        <v>26.21675191815857</v>
      </c>
      <c r="AW5" s="120" t="n">
        <v>3.306483300589391</v>
      </c>
      <c r="AX5" s="120" t="n">
        <v>9.952848722986246</v>
      </c>
      <c r="AY5" s="120" t="n">
        <v>1.826720106880428</v>
      </c>
      <c r="AZ5" s="120" t="n">
        <v>189.7548642409586</v>
      </c>
      <c r="BA5" s="120" t="n">
        <v>24.99725184126636</v>
      </c>
      <c r="BB5" s="120" t="n">
        <v>535.8139692585894</v>
      </c>
      <c r="BC5" s="120" t="n">
        <v>247.2443490054249</v>
      </c>
      <c r="BD5" s="120" t="n">
        <v>36.72592592592592</v>
      </c>
      <c r="BE5" s="120" t="n">
        <v>31.59753086419753</v>
      </c>
      <c r="BF5" s="120" t="n">
        <v>79.82142857142856</v>
      </c>
      <c r="BG5" s="120" t="n">
        <v>27.30570517753106</v>
      </c>
      <c r="BH5" s="120" t="n">
        <v>27.70144003517644</v>
      </c>
      <c r="BI5" s="120" t="n">
        <v>14.04858744641091</v>
      </c>
      <c r="BJ5" s="120" t="n">
        <v>16.1921512586567</v>
      </c>
      <c r="BK5" s="120" t="n">
        <v>31.12025316455695</v>
      </c>
      <c r="BL5" s="120" t="n">
        <v>59.55711422845692</v>
      </c>
      <c r="BM5" s="120" t="n">
        <v>51.61616566466267</v>
      </c>
      <c r="BN5" s="120" t="n">
        <v>46.32098765432099</v>
      </c>
      <c r="BO5" s="120" t="n">
        <v>19.35555555555555</v>
      </c>
      <c r="BP5" s="123" t="n">
        <v>0.008426966292134831</v>
      </c>
      <c r="BQ5" s="123" t="n">
        <v>0.1643258426966292</v>
      </c>
      <c r="BR5" s="123" t="n">
        <v>0.01779891304347826</v>
      </c>
      <c r="BS5" s="123" t="n">
        <v>0.005932971014492755</v>
      </c>
      <c r="BT5" s="123" t="n">
        <v>0.002536231884057971</v>
      </c>
      <c r="BU5" s="123" t="n">
        <v>0.01045782012549384</v>
      </c>
      <c r="BV5" s="123" t="n">
        <v>0</v>
      </c>
      <c r="BW5" s="122" t="n">
        <v>2.800982800982801</v>
      </c>
      <c r="BX5" s="122" t="n">
        <v>2.800982800982801</v>
      </c>
      <c r="BY5" s="122" t="n">
        <v>2.800982800982801</v>
      </c>
      <c r="BZ5" s="122" t="n">
        <v>2.800982800982801</v>
      </c>
      <c r="CA5" s="122" t="n">
        <v>2.800982800982801</v>
      </c>
      <c r="CB5" s="122" t="n">
        <v>2.800982800982801</v>
      </c>
      <c r="CC5" s="122" t="n">
        <v>2.800982800982801</v>
      </c>
      <c r="CD5" s="122" t="n">
        <v>2.800982800982801</v>
      </c>
      <c r="CE5" s="122" t="n">
        <v>2.800982800982801</v>
      </c>
      <c r="CF5" s="122" t="n">
        <v>2.800982800982801</v>
      </c>
      <c r="CG5" s="122" t="n">
        <v>2.800982800982801</v>
      </c>
      <c r="CH5" s="122" t="n">
        <v>2.800982800982801</v>
      </c>
      <c r="CI5" s="122" t="n">
        <v>2.800982800982801</v>
      </c>
      <c r="CJ5" s="122" t="n">
        <v>2.800982800982801</v>
      </c>
      <c r="CK5" s="122" t="n">
        <v>2.800982800982801</v>
      </c>
      <c r="CL5" s="122" t="n">
        <v>2.800982800982801</v>
      </c>
      <c r="CM5" s="122" t="n">
        <v>2.800982800982801</v>
      </c>
      <c r="CN5" s="122" t="n">
        <v>2.800982800982801</v>
      </c>
      <c r="CO5" s="122" t="n">
        <v>2.800982800982801</v>
      </c>
      <c r="CP5" s="122" t="n">
        <v>2.800982800982801</v>
      </c>
      <c r="CQ5" s="122" t="n">
        <v>2.800982800982801</v>
      </c>
      <c r="CR5" s="122" t="n">
        <v>2.800982800982801</v>
      </c>
      <c r="CS5" s="122" t="n">
        <v>2.800982800982801</v>
      </c>
      <c r="CT5" s="122" t="n">
        <v>2.800982800982801</v>
      </c>
      <c r="CU5" s="124" t="n">
        <v>629.0469135802471</v>
      </c>
      <c r="CV5" s="124" t="n">
        <v>113</v>
      </c>
      <c r="CW5" s="124" t="n">
        <v>853.969491536963</v>
      </c>
      <c r="CX5" s="124" t="n">
        <v>38.2543695723865</v>
      </c>
      <c r="CY5" s="124" t="n">
        <v>196.1895656537606</v>
      </c>
      <c r="CZ5" s="124" t="n">
        <v>105.5865732368897</v>
      </c>
      <c r="DA5" s="107" t="n"/>
      <c r="DB5" s="107" t="n"/>
      <c r="DC5" s="107" t="n"/>
      <c r="DD5" s="107" t="n"/>
      <c r="DE5" s="107" t="n"/>
      <c r="DF5" s="107" t="n"/>
      <c r="DG5" s="107" t="n"/>
      <c r="DH5" s="107" t="n"/>
      <c r="DI5" s="107" t="n"/>
      <c r="DJ5" s="107" t="n"/>
      <c r="DK5" s="107" t="n"/>
      <c r="DL5" s="107" t="n"/>
      <c r="DM5" s="107" t="n"/>
      <c r="DN5" s="107" t="n"/>
      <c r="DO5" s="107" t="n"/>
      <c r="DP5" s="107" t="n"/>
    </row>
    <row r="6" ht="14.25" customHeight="1" s="152">
      <c r="A6" s="107" t="n"/>
      <c r="B6" s="107" t="n"/>
      <c r="C6" s="115" t="n">
        <v>45261</v>
      </c>
      <c r="D6" s="116" t="n">
        <v>353.7251691770356</v>
      </c>
      <c r="E6" s="116" t="n">
        <v>238.0163719711854</v>
      </c>
      <c r="F6" s="116" t="n">
        <v>43.99989343563512</v>
      </c>
      <c r="G6" s="116" t="n">
        <v>880.7468030690536</v>
      </c>
      <c r="H6" s="116" t="n">
        <v>15.19253438113949</v>
      </c>
      <c r="I6" s="116" t="n">
        <v>117.2082267689685</v>
      </c>
      <c r="J6" s="116" t="n">
        <v>672.9426853707415</v>
      </c>
      <c r="K6" s="116" t="n">
        <v>45.7310630866623</v>
      </c>
      <c r="L6" s="116" t="n">
        <v>11.05731462925852</v>
      </c>
      <c r="M6" s="116" t="n">
        <v>22.66901176211939</v>
      </c>
      <c r="N6" s="116" t="n">
        <v>296.4822599396379</v>
      </c>
      <c r="O6" s="116" t="n">
        <v>869.0688337231775</v>
      </c>
      <c r="P6" s="116" t="n">
        <v>549.1118721500898</v>
      </c>
      <c r="Q6" s="116" t="n">
        <v>127.3</v>
      </c>
      <c r="R6" s="116" t="n">
        <v>715.0450767263426</v>
      </c>
      <c r="S6" s="116" t="n">
        <v>50.3348613839773</v>
      </c>
      <c r="T6" s="116" t="n">
        <v>19.66802242497527</v>
      </c>
      <c r="U6" s="116" t="n">
        <v>43.7</v>
      </c>
      <c r="V6" s="117" t="n">
        <v>15</v>
      </c>
      <c r="W6" s="121" t="n">
        <v>0.1163222722211486</v>
      </c>
      <c r="X6" s="121" t="n">
        <v>0.4275184275184275</v>
      </c>
      <c r="Y6" s="122" t="n">
        <v>0.07125307125307125</v>
      </c>
      <c r="Z6" s="122" t="n">
        <v>6.345921502494917</v>
      </c>
      <c r="AA6" s="122" t="n">
        <v>23.312</v>
      </c>
      <c r="AB6" s="122" t="n">
        <v>32.19731271064816</v>
      </c>
      <c r="AC6" s="122" t="n">
        <v>1.814660406547342</v>
      </c>
      <c r="AD6" s="122" t="n">
        <v>1.558982851974362</v>
      </c>
      <c r="AE6" s="122" t="n">
        <v>0.310213798470906</v>
      </c>
      <c r="AF6" s="122" t="n">
        <v>0.1246165644171779</v>
      </c>
      <c r="AG6" s="119" t="n">
        <v>2460</v>
      </c>
      <c r="AH6" s="119" t="n">
        <v>684</v>
      </c>
      <c r="AI6" s="119" t="n">
        <v>172.9031548862263</v>
      </c>
      <c r="AJ6" s="119" t="n">
        <v>247.0968451137738</v>
      </c>
      <c r="AK6" s="119" t="n">
        <v>1171.083860759494</v>
      </c>
      <c r="AL6" s="119" t="n">
        <v>165.9161392405063</v>
      </c>
      <c r="AM6" s="119" t="n">
        <v>171</v>
      </c>
      <c r="AN6" s="120" t="n">
        <v>33.83791748526523</v>
      </c>
      <c r="AO6" s="120" t="n">
        <v>16.49694389871207</v>
      </c>
      <c r="AP6" s="120" t="n">
        <v>40.81692242114237</v>
      </c>
      <c r="AQ6" s="120" t="n">
        <v>674.2281543052002</v>
      </c>
      <c r="AR6" s="120" t="n">
        <v>284.4380048024449</v>
      </c>
      <c r="AS6" s="120" t="n">
        <v>307.303536345776</v>
      </c>
      <c r="AT6" s="120" t="n">
        <v>257.6334185848252</v>
      </c>
      <c r="AU6" s="120" t="n">
        <v>667.1132779198635</v>
      </c>
      <c r="AV6" s="120" t="n">
        <v>117.2082267689685</v>
      </c>
      <c r="AW6" s="120" t="n">
        <v>15.19253438113949</v>
      </c>
      <c r="AX6" s="120" t="n">
        <v>45.7310630866623</v>
      </c>
      <c r="AY6" s="120" t="n">
        <v>11.05731462925852</v>
      </c>
      <c r="AZ6" s="120" t="n">
        <v>265.656809937342</v>
      </c>
      <c r="BA6" s="120" t="n">
        <v>34.9961525777729</v>
      </c>
      <c r="BB6" s="120" t="n">
        <v>801.3235759493668</v>
      </c>
      <c r="BC6" s="120" t="n">
        <v>369.7602848101266</v>
      </c>
      <c r="BD6" s="120" t="n">
        <v>46.86666666666666</v>
      </c>
      <c r="BE6" s="120" t="n">
        <v>40.32222222222222</v>
      </c>
      <c r="BF6" s="120" t="n">
        <v>119.375</v>
      </c>
      <c r="BG6" s="120" t="n">
        <v>38.22798724854348</v>
      </c>
      <c r="BH6" s="120" t="n">
        <v>38.78201604924701</v>
      </c>
      <c r="BI6" s="120" t="n">
        <v>19.66802242497527</v>
      </c>
      <c r="BJ6" s="120" t="n">
        <v>22.66901176211939</v>
      </c>
      <c r="BK6" s="120" t="n">
        <v>46.54113924050632</v>
      </c>
      <c r="BL6" s="120" t="n">
        <v>360.5050100200401</v>
      </c>
      <c r="BM6" s="120" t="n">
        <v>312.4376753507014</v>
      </c>
      <c r="BN6" s="120" t="n">
        <v>59.11111111111111</v>
      </c>
      <c r="BO6" s="120" t="n">
        <v>24.7</v>
      </c>
      <c r="BP6" s="123" t="n">
        <v>0.05898876404494382</v>
      </c>
      <c r="BQ6" s="123" t="n">
        <v>1.150280898876404</v>
      </c>
      <c r="BR6" s="123" t="n">
        <v>11.44470108695652</v>
      </c>
      <c r="BS6" s="123" t="n">
        <v>3.814900362318841</v>
      </c>
      <c r="BT6" s="123" t="n">
        <v>1.630797101449275</v>
      </c>
      <c r="BU6" s="123" t="n">
        <v>0.4496862653962352</v>
      </c>
      <c r="BV6" s="123" t="n">
        <v>2.5</v>
      </c>
      <c r="BW6" s="122" t="n">
        <v>6.56142506142506</v>
      </c>
      <c r="BX6" s="122" t="n">
        <v>6.56142506142506</v>
      </c>
      <c r="BY6" s="122" t="n">
        <v>6.56142506142506</v>
      </c>
      <c r="BZ6" s="122" t="n">
        <v>6.56142506142506</v>
      </c>
      <c r="CA6" s="122" t="n">
        <v>6.56142506142506</v>
      </c>
      <c r="CB6" s="122" t="n">
        <v>6.56142506142506</v>
      </c>
      <c r="CC6" s="122" t="n">
        <v>6.56142506142506</v>
      </c>
      <c r="CD6" s="122" t="n">
        <v>6.56142506142506</v>
      </c>
      <c r="CE6" s="122" t="n">
        <v>6.56142506142506</v>
      </c>
      <c r="CF6" s="122" t="n">
        <v>6.56142506142506</v>
      </c>
      <c r="CG6" s="122" t="n">
        <v>6.56142506142506</v>
      </c>
      <c r="CH6" s="122" t="n">
        <v>6.56142506142506</v>
      </c>
      <c r="CI6" s="122" t="n">
        <v>6.56142506142506</v>
      </c>
      <c r="CJ6" s="122" t="n">
        <v>6.56142506142506</v>
      </c>
      <c r="CK6" s="122" t="n">
        <v>6.56142506142506</v>
      </c>
      <c r="CL6" s="122" t="n">
        <v>6.56142506142506</v>
      </c>
      <c r="CM6" s="122" t="n">
        <v>6.56142506142506</v>
      </c>
      <c r="CN6" s="122" t="n">
        <v>6.56142506142506</v>
      </c>
      <c r="CO6" s="122" t="n">
        <v>6.56142506142506</v>
      </c>
      <c r="CP6" s="122" t="n">
        <v>6.56142506142506</v>
      </c>
      <c r="CQ6" s="122" t="n">
        <v>6.56142506142506</v>
      </c>
      <c r="CR6" s="122" t="n">
        <v>6.56142506142506</v>
      </c>
      <c r="CS6" s="122" t="n">
        <v>6.56142506142506</v>
      </c>
      <c r="CT6" s="122" t="n">
        <v>6.56142506142506</v>
      </c>
      <c r="CU6" s="124" t="n">
        <v>2565.977777777778</v>
      </c>
      <c r="CV6" s="124" t="n">
        <v>684</v>
      </c>
      <c r="CW6" s="124" t="n">
        <v>1260.273269164407</v>
      </c>
      <c r="CX6" s="124" t="n">
        <v>53.5561174013411</v>
      </c>
      <c r="CY6" s="124" t="n">
        <v>285.2631767253914</v>
      </c>
      <c r="CZ6" s="124" t="n">
        <v>157.9074367088607</v>
      </c>
      <c r="DA6" s="107" t="n"/>
      <c r="DB6" s="107" t="n"/>
      <c r="DC6" s="107" t="n"/>
      <c r="DD6" s="107" t="n"/>
      <c r="DE6" s="107" t="n"/>
      <c r="DF6" s="107" t="n"/>
      <c r="DG6" s="107" t="n"/>
      <c r="DH6" s="107" t="n"/>
      <c r="DI6" s="107" t="n"/>
      <c r="DJ6" s="107" t="n"/>
      <c r="DK6" s="107" t="n"/>
      <c r="DL6" s="107" t="n"/>
      <c r="DM6" s="107" t="n"/>
      <c r="DN6" s="107" t="n"/>
      <c r="DO6" s="107" t="n"/>
      <c r="DP6" s="107" t="n"/>
    </row>
    <row r="7" ht="14.25" customHeight="1" s="152">
      <c r="A7" s="107" t="n"/>
      <c r="B7" s="107" t="n"/>
      <c r="C7" s="115" t="n">
        <v>45292</v>
      </c>
      <c r="D7" s="116" t="n">
        <v>1004.317834533945</v>
      </c>
      <c r="E7" s="116" t="n">
        <v>675.7904387688277</v>
      </c>
      <c r="F7" s="116" t="n">
        <v>110.9889173060529</v>
      </c>
      <c r="G7" s="116" t="n">
        <v>2221.667519181586</v>
      </c>
      <c r="H7" s="116" t="n">
        <v>43.13555992141454</v>
      </c>
      <c r="I7" s="116" t="n">
        <v>295.6555839727195</v>
      </c>
      <c r="J7" s="116" t="n">
        <v>1739.41910487642</v>
      </c>
      <c r="K7" s="116" t="n">
        <v>129.8423924907225</v>
      </c>
      <c r="L7" s="116" t="n">
        <v>28.58089512358049</v>
      </c>
      <c r="M7" s="116" t="n">
        <v>76.48092777838849</v>
      </c>
      <c r="N7" s="116" t="n">
        <v>1238.937861646259</v>
      </c>
      <c r="O7" s="116" t="n">
        <v>3943.239517886488</v>
      </c>
      <c r="P7" s="116" t="n">
        <v>2525.985531316983</v>
      </c>
      <c r="Q7" s="116" t="n">
        <v>340.9555555555555</v>
      </c>
      <c r="R7" s="116" t="n">
        <v>1803.687979539642</v>
      </c>
      <c r="S7" s="116" t="n">
        <v>142.9137742850906</v>
      </c>
      <c r="T7" s="116" t="n">
        <v>66.35616137188084</v>
      </c>
      <c r="U7" s="116" t="n">
        <v>117.0444444444444</v>
      </c>
      <c r="V7" s="117" t="n">
        <v>53</v>
      </c>
      <c r="W7" s="121" t="n">
        <v>1.592644866521271</v>
      </c>
      <c r="X7" s="121" t="n">
        <v>1.326781326781327</v>
      </c>
      <c r="Y7" s="122" t="n">
        <v>0.2211302211302211</v>
      </c>
      <c r="Z7" s="122" t="n">
        <v>6.881392832991716</v>
      </c>
      <c r="AA7" s="122" t="n">
        <v>250.886</v>
      </c>
      <c r="AB7" s="122" t="n">
        <v>148.5843189895826</v>
      </c>
      <c r="AC7" s="122" t="n">
        <v>4.973475948393712</v>
      </c>
      <c r="AD7" s="122" t="n">
        <v>10.06216253028306</v>
      </c>
      <c r="AE7" s="122" t="n">
        <v>3.370049901570297</v>
      </c>
      <c r="AF7" s="122" t="n">
        <v>7.751150306748466</v>
      </c>
      <c r="AG7" s="119" t="n">
        <v>6428</v>
      </c>
      <c r="AH7" s="119" t="n">
        <v>1768</v>
      </c>
      <c r="AI7" s="119" t="n">
        <v>583.3423106518633</v>
      </c>
      <c r="AJ7" s="119" t="n">
        <v>833.657689348137</v>
      </c>
      <c r="AK7" s="119" t="n">
        <v>5635.567359855333</v>
      </c>
      <c r="AL7" s="119" t="n">
        <v>798.4326401446654</v>
      </c>
      <c r="AM7" s="119" t="n">
        <v>458</v>
      </c>
      <c r="AN7" s="120" t="n">
        <v>96.07465618860512</v>
      </c>
      <c r="AO7" s="120" t="n">
        <v>46.83911809648548</v>
      </c>
      <c r="AP7" s="120" t="n">
        <v>102.9599317988065</v>
      </c>
      <c r="AQ7" s="120" t="n">
        <v>1700.728047740835</v>
      </c>
      <c r="AR7" s="120" t="n">
        <v>807.5935385287055</v>
      </c>
      <c r="AS7" s="120" t="n">
        <v>872.5147347740667</v>
      </c>
      <c r="AT7" s="120" t="n">
        <v>649.8755328218243</v>
      </c>
      <c r="AU7" s="120" t="n">
        <v>1682.780903665814</v>
      </c>
      <c r="AV7" s="120" t="n">
        <v>295.6555839727195</v>
      </c>
      <c r="AW7" s="120" t="n">
        <v>43.13555992141454</v>
      </c>
      <c r="AX7" s="120" t="n">
        <v>129.8423924907225</v>
      </c>
      <c r="AY7" s="120" t="n">
        <v>28.58089512358049</v>
      </c>
      <c r="AZ7" s="120" t="n">
        <v>896.275475431461</v>
      </c>
      <c r="BA7" s="120" t="n">
        <v>118.0703528635814</v>
      </c>
      <c r="BB7" s="120" t="n">
        <v>3856.182414104881</v>
      </c>
      <c r="BC7" s="120" t="n">
        <v>1779.384945750452</v>
      </c>
      <c r="BD7" s="120" t="n">
        <v>125.5259259259259</v>
      </c>
      <c r="BE7" s="120" t="n">
        <v>107.9975308641975</v>
      </c>
      <c r="BF7" s="120" t="n">
        <v>574.4642857142857</v>
      </c>
      <c r="BG7" s="120" t="n">
        <v>128.973947455205</v>
      </c>
      <c r="BH7" s="120" t="n">
        <v>130.8431350994834</v>
      </c>
      <c r="BI7" s="120" t="n">
        <v>66.35616137188084</v>
      </c>
      <c r="BJ7" s="120" t="n">
        <v>76.48092777838849</v>
      </c>
      <c r="BK7" s="120" t="n">
        <v>223.9683544303797</v>
      </c>
      <c r="BL7" s="120" t="n">
        <v>931.8316633266534</v>
      </c>
      <c r="BM7" s="120" t="n">
        <v>807.5874415497663</v>
      </c>
      <c r="BN7" s="120" t="n">
        <v>158.320987654321</v>
      </c>
      <c r="BO7" s="120" t="n">
        <v>66.15555555555555</v>
      </c>
      <c r="BP7" s="123" t="n">
        <v>1.23876404494382</v>
      </c>
      <c r="BQ7" s="123" t="n">
        <v>24.15589887640449</v>
      </c>
      <c r="BR7" s="123" t="n">
        <v>36.06059782608696</v>
      </c>
      <c r="BS7" s="123" t="n">
        <v>12.02019927536232</v>
      </c>
      <c r="BT7" s="123" t="n">
        <v>5.138405797101449</v>
      </c>
      <c r="BU7" s="123" t="n">
        <v>3.409249360910993</v>
      </c>
      <c r="BV7" s="123" t="n">
        <v>1.784090909090909</v>
      </c>
      <c r="BW7" s="122" t="n">
        <v>14.38851351351351</v>
      </c>
      <c r="BX7" s="122" t="n">
        <v>14.38851351351351</v>
      </c>
      <c r="BY7" s="122" t="n">
        <v>14.38851351351351</v>
      </c>
      <c r="BZ7" s="122" t="n">
        <v>14.38851351351351</v>
      </c>
      <c r="CA7" s="122" t="n">
        <v>14.38851351351351</v>
      </c>
      <c r="CB7" s="122" t="n">
        <v>14.38851351351351</v>
      </c>
      <c r="CC7" s="122" t="n">
        <v>14.38851351351351</v>
      </c>
      <c r="CD7" s="122" t="n">
        <v>14.38851351351351</v>
      </c>
      <c r="CE7" s="122" t="n">
        <v>14.38851351351351</v>
      </c>
      <c r="CF7" s="122" t="n">
        <v>14.38851351351351</v>
      </c>
      <c r="CG7" s="122" t="n">
        <v>14.38851351351351</v>
      </c>
      <c r="CH7" s="122" t="n">
        <v>14.38851351351351</v>
      </c>
      <c r="CI7" s="122" t="n">
        <v>14.38851351351351</v>
      </c>
      <c r="CJ7" s="122" t="n">
        <v>14.38851351351351</v>
      </c>
      <c r="CK7" s="122" t="n">
        <v>14.38851351351351</v>
      </c>
      <c r="CL7" s="122" t="n">
        <v>14.38851351351351</v>
      </c>
      <c r="CM7" s="122" t="n">
        <v>14.38851351351351</v>
      </c>
      <c r="CN7" s="122" t="n">
        <v>14.38851351351351</v>
      </c>
      <c r="CO7" s="122" t="n">
        <v>14.38851351351351</v>
      </c>
      <c r="CP7" s="122" t="n">
        <v>14.38851351351351</v>
      </c>
      <c r="CQ7" s="122" t="n">
        <v>14.38851351351351</v>
      </c>
      <c r="CR7" s="122" t="n">
        <v>14.38851351351351</v>
      </c>
      <c r="CS7" s="122" t="n">
        <v>14.38851351351351</v>
      </c>
      <c r="CT7" s="122" t="n">
        <v>14.38851351351351</v>
      </c>
      <c r="CU7" s="124" t="n">
        <v>6711.846913580248</v>
      </c>
      <c r="CV7" s="124" t="n">
        <v>1768</v>
      </c>
      <c r="CW7" s="124" t="n">
        <v>5709.332418100396</v>
      </c>
      <c r="CX7" s="124" t="n">
        <v>180.6881389469056</v>
      </c>
      <c r="CY7" s="124" t="n">
        <v>1201.086811849623</v>
      </c>
      <c r="CZ7" s="124" t="n">
        <v>759.8926311030741</v>
      </c>
      <c r="DA7" s="107" t="n"/>
      <c r="DB7" s="107" t="n"/>
      <c r="DC7" s="107" t="n"/>
      <c r="DD7" s="107" t="n"/>
      <c r="DE7" s="107" t="n"/>
      <c r="DF7" s="107" t="n"/>
      <c r="DG7" s="107" t="n"/>
      <c r="DH7" s="107" t="n"/>
      <c r="DI7" s="107" t="n"/>
      <c r="DJ7" s="107" t="n"/>
      <c r="DK7" s="107" t="n"/>
      <c r="DL7" s="107" t="n"/>
      <c r="DM7" s="107" t="n"/>
      <c r="DN7" s="107" t="n"/>
      <c r="DO7" s="107" t="n"/>
      <c r="DP7" s="107" t="n"/>
    </row>
    <row r="8" ht="14.25" customHeight="1" s="152">
      <c r="A8" s="107" t="n"/>
      <c r="B8" s="107" t="n"/>
      <c r="C8" s="115" t="n">
        <v>45323</v>
      </c>
      <c r="D8" s="116" t="n">
        <v>859.4062431783452</v>
      </c>
      <c r="E8" s="116" t="n">
        <v>578.2815979043877</v>
      </c>
      <c r="F8" s="116" t="n">
        <v>100.8216112531969</v>
      </c>
      <c r="G8" s="116" t="n">
        <v>2018.148337595908</v>
      </c>
      <c r="H8" s="116" t="n">
        <v>36.91159135559921</v>
      </c>
      <c r="I8" s="116" t="n">
        <v>268.5716112531969</v>
      </c>
      <c r="J8" s="116" t="n">
        <v>2459.585838343354</v>
      </c>
      <c r="K8" s="116" t="n">
        <v>111.1076184239249</v>
      </c>
      <c r="L8" s="116" t="n">
        <v>40.41416165664663</v>
      </c>
      <c r="M8" s="116" t="n">
        <v>69.03253819940642</v>
      </c>
      <c r="N8" s="116" t="n">
        <v>1209.315819817991</v>
      </c>
      <c r="O8" s="116" t="n">
        <v>3944.9156804769</v>
      </c>
      <c r="P8" s="116" t="n">
        <v>2536.842150359168</v>
      </c>
      <c r="Q8" s="116" t="n">
        <v>318.6222222222221</v>
      </c>
      <c r="R8" s="116" t="n">
        <v>1638.458439897698</v>
      </c>
      <c r="S8" s="116" t="n">
        <v>122.2929491377429</v>
      </c>
      <c r="T8" s="116" t="n">
        <v>59.89381114653183</v>
      </c>
      <c r="U8" s="116" t="n">
        <v>109.3777777777778</v>
      </c>
      <c r="V8" s="117" t="n">
        <v>49</v>
      </c>
      <c r="W8" s="121" t="n">
        <v>1.512358630336158</v>
      </c>
      <c r="X8" s="121" t="n">
        <v>1.223587223587223</v>
      </c>
      <c r="Y8" s="122" t="n">
        <v>0.2039312039312039</v>
      </c>
      <c r="Z8" s="122" t="n">
        <v>6.516959350481342</v>
      </c>
      <c r="AA8" s="122" t="n">
        <v>254.364</v>
      </c>
      <c r="AB8" s="122" t="n">
        <v>144.74171224576</v>
      </c>
      <c r="AC8" s="122" t="n">
        <v>4.821481121347214</v>
      </c>
      <c r="AD8" s="122" t="n">
        <v>9.702423203505273</v>
      </c>
      <c r="AE8" s="122" t="n">
        <v>3.674220574096965</v>
      </c>
      <c r="AF8" s="122" t="n">
        <v>7.776073619631902</v>
      </c>
      <c r="AG8" s="119" t="n">
        <v>5733.999999999998</v>
      </c>
      <c r="AH8" s="119" t="n">
        <v>2500</v>
      </c>
      <c r="AI8" s="119" t="n">
        <v>526.5312740463889</v>
      </c>
      <c r="AJ8" s="119" t="n">
        <v>752.4687259536112</v>
      </c>
      <c r="AK8" s="119" t="n">
        <v>5729.289104882459</v>
      </c>
      <c r="AL8" s="119" t="n">
        <v>811.7108951175405</v>
      </c>
      <c r="AM8" s="119" t="n">
        <v>428</v>
      </c>
      <c r="AN8" s="120" t="n">
        <v>82.21218074656188</v>
      </c>
      <c r="AO8" s="120" t="n">
        <v>40.08076839118096</v>
      </c>
      <c r="AP8" s="120" t="n">
        <v>93.52813299232737</v>
      </c>
      <c r="AQ8" s="120" t="n">
        <v>1544.930306905371</v>
      </c>
      <c r="AR8" s="120" t="n">
        <v>691.0670159353853</v>
      </c>
      <c r="AS8" s="120" t="n">
        <v>746.6208251473477</v>
      </c>
      <c r="AT8" s="120" t="n">
        <v>590.3427109974424</v>
      </c>
      <c r="AU8" s="120" t="n">
        <v>1528.627237851662</v>
      </c>
      <c r="AV8" s="120" t="n">
        <v>268.5716112531969</v>
      </c>
      <c r="AW8" s="120" t="n">
        <v>36.91159135559921</v>
      </c>
      <c r="AX8" s="120" t="n">
        <v>111.1076184239249</v>
      </c>
      <c r="AY8" s="120" t="n">
        <v>40.41416165664663</v>
      </c>
      <c r="AZ8" s="120" t="n">
        <v>808.9882378806201</v>
      </c>
      <c r="BA8" s="120" t="n">
        <v>106.5716170165989</v>
      </c>
      <c r="BB8" s="120" t="n">
        <v>3920.312273960216</v>
      </c>
      <c r="BC8" s="120" t="n">
        <v>1808.976830922242</v>
      </c>
      <c r="BD8" s="120" t="n">
        <v>117.3037037037037</v>
      </c>
      <c r="BE8" s="120" t="n">
        <v>100.9234567901235</v>
      </c>
      <c r="BF8" s="120" t="n">
        <v>584.0178571428571</v>
      </c>
      <c r="BG8" s="120" t="n">
        <v>116.4133230735407</v>
      </c>
      <c r="BH8" s="120" t="n">
        <v>118.1004726833022</v>
      </c>
      <c r="BI8" s="120" t="n">
        <v>59.89381114653183</v>
      </c>
      <c r="BJ8" s="120" t="n">
        <v>69.03253819940642</v>
      </c>
      <c r="BK8" s="120" t="n">
        <v>227.6930379746835</v>
      </c>
      <c r="BL8" s="120" t="n">
        <v>1317.635270541082</v>
      </c>
      <c r="BM8" s="120" t="n">
        <v>1141.950567802271</v>
      </c>
      <c r="BN8" s="120" t="n">
        <v>147.9506172839506</v>
      </c>
      <c r="BO8" s="120" t="n">
        <v>61.82222222222222</v>
      </c>
      <c r="BP8" s="123" t="n">
        <v>1.179775280898876</v>
      </c>
      <c r="BQ8" s="123" t="n">
        <v>23.00561797752809</v>
      </c>
      <c r="BR8" s="123" t="n">
        <v>41.56046195652174</v>
      </c>
      <c r="BS8" s="123" t="n">
        <v>13.85348731884058</v>
      </c>
      <c r="BT8" s="123" t="n">
        <v>5.922101449275363</v>
      </c>
      <c r="BU8" s="123" t="n">
        <v>3.221008598652103</v>
      </c>
      <c r="BV8" s="123" t="n">
        <v>1.727272727272727</v>
      </c>
      <c r="BW8" s="122" t="n">
        <v>13.35135135135135</v>
      </c>
      <c r="BX8" s="122" t="n">
        <v>13.35135135135135</v>
      </c>
      <c r="BY8" s="122" t="n">
        <v>13.35135135135135</v>
      </c>
      <c r="BZ8" s="122" t="n">
        <v>13.35135135135135</v>
      </c>
      <c r="CA8" s="122" t="n">
        <v>13.35135135135135</v>
      </c>
      <c r="CB8" s="122" t="n">
        <v>13.35135135135135</v>
      </c>
      <c r="CC8" s="122" t="n">
        <v>13.35135135135135</v>
      </c>
      <c r="CD8" s="122" t="n">
        <v>13.35135135135135</v>
      </c>
      <c r="CE8" s="122" t="n">
        <v>13.35135135135135</v>
      </c>
      <c r="CF8" s="122" t="n">
        <v>13.35135135135135</v>
      </c>
      <c r="CG8" s="122" t="n">
        <v>13.35135135135135</v>
      </c>
      <c r="CH8" s="122" t="n">
        <v>13.35135135135135</v>
      </c>
      <c r="CI8" s="122" t="n">
        <v>13.35135135135135</v>
      </c>
      <c r="CJ8" s="122" t="n">
        <v>13.35135135135135</v>
      </c>
      <c r="CK8" s="122" t="n">
        <v>13.35135135135135</v>
      </c>
      <c r="CL8" s="122" t="n">
        <v>13.35135135135135</v>
      </c>
      <c r="CM8" s="122" t="n">
        <v>13.35135135135135</v>
      </c>
      <c r="CN8" s="122" t="n">
        <v>13.35135135135135</v>
      </c>
      <c r="CO8" s="122" t="n">
        <v>13.35135135135135</v>
      </c>
      <c r="CP8" s="122" t="n">
        <v>13.35135135135135</v>
      </c>
      <c r="CQ8" s="122" t="n">
        <v>13.35135135135135</v>
      </c>
      <c r="CR8" s="122" t="n">
        <v>13.35135135135135</v>
      </c>
      <c r="CS8" s="122" t="n">
        <v>13.35135135135135</v>
      </c>
      <c r="CT8" s="122" t="n">
        <v>13.35135135135135</v>
      </c>
      <c r="CU8" s="124" t="n">
        <v>5999.254320987652</v>
      </c>
      <c r="CV8" s="124" t="n">
        <v>2500</v>
      </c>
      <c r="CW8" s="124" t="n">
        <v>5709.227880564822</v>
      </c>
      <c r="CX8" s="124" t="n">
        <v>163.0911289436078</v>
      </c>
      <c r="CY8" s="124" t="n">
        <v>1175.151040220322</v>
      </c>
      <c r="CZ8" s="124" t="n">
        <v>772.5299502712476</v>
      </c>
      <c r="DA8" s="107" t="n"/>
      <c r="DB8" s="107" t="n"/>
      <c r="DC8" s="107" t="n"/>
      <c r="DD8" s="107" t="n"/>
      <c r="DE8" s="107" t="n"/>
      <c r="DF8" s="107" t="n"/>
      <c r="DG8" s="107" t="n"/>
      <c r="DH8" s="107" t="n"/>
      <c r="DI8" s="107" t="n"/>
      <c r="DJ8" s="107" t="n"/>
      <c r="DK8" s="107" t="n"/>
      <c r="DL8" s="107" t="n"/>
      <c r="DM8" s="107" t="n"/>
      <c r="DN8" s="107" t="n"/>
      <c r="DO8" s="107" t="n"/>
      <c r="DP8" s="107" t="n"/>
    </row>
    <row r="9" ht="14.25" customHeight="1" s="152">
      <c r="A9" s="107" t="n"/>
      <c r="B9" s="107" t="n"/>
      <c r="C9" s="115" t="n">
        <v>45352</v>
      </c>
      <c r="D9" s="116" t="n">
        <v>881.5455140798952</v>
      </c>
      <c r="E9" s="116" t="n">
        <v>593.1787819253439</v>
      </c>
      <c r="F9" s="116" t="n">
        <v>107.6332054560955</v>
      </c>
      <c r="G9" s="116" t="n">
        <v>2154.496163682864</v>
      </c>
      <c r="H9" s="116" t="n">
        <v>37.86247544204322</v>
      </c>
      <c r="I9" s="116" t="n">
        <v>286.7165387894288</v>
      </c>
      <c r="J9" s="116" t="n">
        <v>2629.789178356714</v>
      </c>
      <c r="K9" s="116" t="n">
        <v>113.969875573019</v>
      </c>
      <c r="L9" s="116" t="n">
        <v>43.21082164328657</v>
      </c>
      <c r="M9" s="116" t="n">
        <v>78.26206441684073</v>
      </c>
      <c r="N9" s="116" t="n">
        <v>1356.167243100829</v>
      </c>
      <c r="O9" s="116" t="n">
        <v>4409.50399044575</v>
      </c>
      <c r="P9" s="116" t="n">
        <v>2834.165196045593</v>
      </c>
      <c r="Q9" s="116" t="n">
        <v>352.1222222222223</v>
      </c>
      <c r="R9" s="116" t="n">
        <v>1749.154092071611</v>
      </c>
      <c r="S9" s="116" t="n">
        <v>125.4433529796988</v>
      </c>
      <c r="T9" s="116" t="n">
        <v>67.90150599098605</v>
      </c>
      <c r="U9" s="116" t="n">
        <v>120.8777777777778</v>
      </c>
      <c r="V9" s="117" t="n">
        <v>55</v>
      </c>
      <c r="W9" s="121" t="n">
        <v>1.584454858331263</v>
      </c>
      <c r="X9" s="121" t="n">
        <v>1.253071253071253</v>
      </c>
      <c r="Y9" s="122" t="n">
        <v>0.2088452088452089</v>
      </c>
      <c r="Z9" s="122" t="n">
        <v>6.826748778792359</v>
      </c>
      <c r="AA9" s="122" t="n">
        <v>271.942</v>
      </c>
      <c r="AB9" s="122" t="n">
        <v>142.7123006501359</v>
      </c>
      <c r="AC9" s="122" t="n">
        <v>4.489824832974431</v>
      </c>
      <c r="AD9" s="122" t="n">
        <v>9.150398381795084</v>
      </c>
      <c r="AE9" s="122" t="n">
        <v>3.440553037586412</v>
      </c>
      <c r="AF9" s="122" t="n">
        <v>8.050230061349692</v>
      </c>
      <c r="AG9" s="119" t="n">
        <v>6050</v>
      </c>
      <c r="AH9" s="119" t="n">
        <v>2673</v>
      </c>
      <c r="AI9" s="119" t="n">
        <v>596.927558535781</v>
      </c>
      <c r="AJ9" s="119" t="n">
        <v>853.0724414642191</v>
      </c>
      <c r="AK9" s="119" t="n">
        <v>6390.596745027124</v>
      </c>
      <c r="AL9" s="119" t="n">
        <v>905.4032549728751</v>
      </c>
      <c r="AM9" s="119" t="n">
        <v>473</v>
      </c>
      <c r="AN9" s="120" t="n">
        <v>84.33005893909628</v>
      </c>
      <c r="AO9" s="120" t="n">
        <v>41.11329404060248</v>
      </c>
      <c r="AP9" s="120" t="n">
        <v>99.84697357203751</v>
      </c>
      <c r="AQ9" s="120" t="n">
        <v>1649.307118499574</v>
      </c>
      <c r="AR9" s="120" t="n">
        <v>708.8696791093648</v>
      </c>
      <c r="AS9" s="120" t="n">
        <v>765.8546168958742</v>
      </c>
      <c r="AT9" s="120" t="n">
        <v>630.2267689684569</v>
      </c>
      <c r="AU9" s="120" t="n">
        <v>1631.902600170503</v>
      </c>
      <c r="AV9" s="120" t="n">
        <v>286.7165387894288</v>
      </c>
      <c r="AW9" s="120" t="n">
        <v>37.86247544204322</v>
      </c>
      <c r="AX9" s="120" t="n">
        <v>113.969875573019</v>
      </c>
      <c r="AY9" s="120" t="n">
        <v>43.21082164328657</v>
      </c>
      <c r="AZ9" s="120" t="n">
        <v>917.1485104979664</v>
      </c>
      <c r="BA9" s="120" t="n">
        <v>120.8200505661207</v>
      </c>
      <c r="BB9" s="120" t="n">
        <v>4372.817359855334</v>
      </c>
      <c r="BC9" s="120" t="n">
        <v>2017.77938517179</v>
      </c>
      <c r="BD9" s="120" t="n">
        <v>129.637037037037</v>
      </c>
      <c r="BE9" s="120" t="n">
        <v>111.5345679012346</v>
      </c>
      <c r="BF9" s="120" t="n">
        <v>651.4285714285713</v>
      </c>
      <c r="BG9" s="120" t="n">
        <v>131.9775750247334</v>
      </c>
      <c r="BH9" s="120" t="n">
        <v>133.8902935033528</v>
      </c>
      <c r="BI9" s="120" t="n">
        <v>67.90150599098605</v>
      </c>
      <c r="BJ9" s="120" t="n">
        <v>78.26206441684073</v>
      </c>
      <c r="BK9" s="120" t="n">
        <v>253.9746835443037</v>
      </c>
      <c r="BL9" s="120" t="n">
        <v>1408.815631262525</v>
      </c>
      <c r="BM9" s="120" t="n">
        <v>1220.973547094188</v>
      </c>
      <c r="BN9" s="120" t="n">
        <v>163.5061728395062</v>
      </c>
      <c r="BO9" s="120" t="n">
        <v>68.32222222222222</v>
      </c>
      <c r="BP9" s="123" t="n">
        <v>1.23876404494382</v>
      </c>
      <c r="BQ9" s="123" t="n">
        <v>24.15589887640449</v>
      </c>
      <c r="BR9" s="123" t="n">
        <v>38.1608695652174</v>
      </c>
      <c r="BS9" s="123" t="n">
        <v>12.72028985507247</v>
      </c>
      <c r="BT9" s="123" t="n">
        <v>5.437681159420291</v>
      </c>
      <c r="BU9" s="123" t="n">
        <v>3.15826167789914</v>
      </c>
      <c r="BV9" s="123" t="n">
        <v>1.647727272727272</v>
      </c>
      <c r="BW9" s="122" t="n">
        <v>13.55190417690418</v>
      </c>
      <c r="BX9" s="122" t="n">
        <v>13.55190417690418</v>
      </c>
      <c r="BY9" s="122" t="n">
        <v>13.55190417690418</v>
      </c>
      <c r="BZ9" s="122" t="n">
        <v>13.55190417690418</v>
      </c>
      <c r="CA9" s="122" t="n">
        <v>13.55190417690418</v>
      </c>
      <c r="CB9" s="122" t="n">
        <v>13.55190417690418</v>
      </c>
      <c r="CC9" s="122" t="n">
        <v>13.55190417690418</v>
      </c>
      <c r="CD9" s="122" t="n">
        <v>13.55190417690418</v>
      </c>
      <c r="CE9" s="122" t="n">
        <v>13.55190417690418</v>
      </c>
      <c r="CF9" s="122" t="n">
        <v>13.55190417690418</v>
      </c>
      <c r="CG9" s="122" t="n">
        <v>13.55190417690418</v>
      </c>
      <c r="CH9" s="122" t="n">
        <v>13.55190417690418</v>
      </c>
      <c r="CI9" s="122" t="n">
        <v>13.55190417690418</v>
      </c>
      <c r="CJ9" s="122" t="n">
        <v>13.55190417690418</v>
      </c>
      <c r="CK9" s="122" t="n">
        <v>13.55190417690418</v>
      </c>
      <c r="CL9" s="122" t="n">
        <v>13.55190417690418</v>
      </c>
      <c r="CM9" s="122" t="n">
        <v>13.55190417690418</v>
      </c>
      <c r="CN9" s="122" t="n">
        <v>13.55190417690418</v>
      </c>
      <c r="CO9" s="122" t="n">
        <v>13.55190417690418</v>
      </c>
      <c r="CP9" s="122" t="n">
        <v>13.55190417690418</v>
      </c>
      <c r="CQ9" s="122" t="n">
        <v>13.55190417690418</v>
      </c>
      <c r="CR9" s="122" t="n">
        <v>13.55190417690418</v>
      </c>
      <c r="CS9" s="122" t="n">
        <v>13.55190417690418</v>
      </c>
      <c r="CT9" s="122" t="n">
        <v>13.55190417690418</v>
      </c>
      <c r="CU9" s="124" t="n">
        <v>6343.143209876544</v>
      </c>
      <c r="CV9" s="124" t="n">
        <v>2673</v>
      </c>
      <c r="CW9" s="124" t="n">
        <v>6381.96936732317</v>
      </c>
      <c r="CX9" s="124" t="n">
        <v>184.8961195998681</v>
      </c>
      <c r="CY9" s="124" t="n">
        <v>1317.434693908788</v>
      </c>
      <c r="CZ9" s="124" t="n">
        <v>861.6998191681735</v>
      </c>
      <c r="DA9" s="107" t="n"/>
      <c r="DB9" s="107" t="n"/>
      <c r="DC9" s="107" t="n"/>
      <c r="DD9" s="107" t="n"/>
      <c r="DE9" s="107" t="n"/>
      <c r="DF9" s="107" t="n"/>
      <c r="DG9" s="107" t="n"/>
      <c r="DH9" s="107" t="n"/>
      <c r="DI9" s="107" t="n"/>
      <c r="DJ9" s="107" t="n"/>
      <c r="DK9" s="107" t="n"/>
      <c r="DL9" s="107" t="n"/>
      <c r="DM9" s="107" t="n"/>
      <c r="DN9" s="107" t="n"/>
      <c r="DO9" s="107" t="n"/>
      <c r="DP9" s="107" t="n"/>
    </row>
    <row r="10" ht="14.25" customHeight="1" s="152">
      <c r="A10" s="107" t="n"/>
      <c r="B10" s="107" t="n"/>
      <c r="C10" s="115" t="n">
        <v>45383</v>
      </c>
      <c r="D10" s="116" t="n">
        <v>1073.754638725169</v>
      </c>
      <c r="E10" s="116" t="n">
        <v>722.513425016372</v>
      </c>
      <c r="F10" s="116" t="n">
        <v>125.2381713554987</v>
      </c>
      <c r="G10" s="116" t="n">
        <v>2506.895140664961</v>
      </c>
      <c r="H10" s="116" t="n">
        <v>46.11787819253438</v>
      </c>
      <c r="I10" s="116" t="n">
        <v>333.6131713554987</v>
      </c>
      <c r="J10" s="116" t="n">
        <v>2809.830861723447</v>
      </c>
      <c r="K10" s="116" t="n">
        <v>138.8194717310631</v>
      </c>
      <c r="L10" s="116" t="n">
        <v>46.16913827655311</v>
      </c>
      <c r="M10" s="116" t="n">
        <v>81.93228536880292</v>
      </c>
      <c r="N10" s="116" t="n">
        <v>1347.647613818001</v>
      </c>
      <c r="O10" s="116" t="n">
        <v>4310.740330854457</v>
      </c>
      <c r="P10" s="116" t="n">
        <v>2763.593917479899</v>
      </c>
      <c r="Q10" s="116" t="n">
        <v>327.5555555555555</v>
      </c>
      <c r="R10" s="116" t="n">
        <v>2035.25351662404</v>
      </c>
      <c r="S10" s="116" t="n">
        <v>152.7945863348614</v>
      </c>
      <c r="T10" s="116" t="n">
        <v>71.08585247883919</v>
      </c>
      <c r="U10" s="116" t="n">
        <v>112.4444444444444</v>
      </c>
      <c r="V10" s="117" t="n">
        <v>55</v>
      </c>
      <c r="W10" s="121" t="n">
        <v>1.591006864883269</v>
      </c>
      <c r="X10" s="121" t="n">
        <v>1.312039312039312</v>
      </c>
      <c r="Y10" s="122" t="n">
        <v>0.2186732186732187</v>
      </c>
      <c r="Z10" s="122" t="n">
        <v>6.61372706166731</v>
      </c>
      <c r="AA10" s="122" t="n">
        <v>276.36</v>
      </c>
      <c r="AB10" s="122" t="n">
        <v>150.4393289668435</v>
      </c>
      <c r="AC10" s="122" t="n">
        <v>4.563309183684271</v>
      </c>
      <c r="AD10" s="122" t="n">
        <v>9.362146973766748</v>
      </c>
      <c r="AE10" s="122" t="n">
        <v>3.789039967037495</v>
      </c>
      <c r="AF10" s="122" t="n">
        <v>7.72622699386503</v>
      </c>
      <c r="AG10" s="119" t="n">
        <v>7135</v>
      </c>
      <c r="AH10" s="119" t="n">
        <v>2856</v>
      </c>
      <c r="AI10" s="119" t="n">
        <v>624.9214026602178</v>
      </c>
      <c r="AJ10" s="119" t="n">
        <v>893.0785973397825</v>
      </c>
      <c r="AK10" s="119" t="n">
        <v>6181.255650994573</v>
      </c>
      <c r="AL10" s="119" t="n">
        <v>875.7443490054249</v>
      </c>
      <c r="AM10" s="119" t="n">
        <v>439.9999999999999</v>
      </c>
      <c r="AN10" s="120" t="n">
        <v>102.7170923379175</v>
      </c>
      <c r="AO10" s="120" t="n">
        <v>50.07749399694389</v>
      </c>
      <c r="AP10" s="120" t="n">
        <v>116.1783887468031</v>
      </c>
      <c r="AQ10" s="120" t="n">
        <v>1919.075127877237</v>
      </c>
      <c r="AR10" s="120" t="n">
        <v>863.4291639380049</v>
      </c>
      <c r="AS10" s="120" t="n">
        <v>932.8388998035363</v>
      </c>
      <c r="AT10" s="120" t="n">
        <v>733.309462915601</v>
      </c>
      <c r="AU10" s="120" t="n">
        <v>1898.823849104859</v>
      </c>
      <c r="AV10" s="120" t="n">
        <v>333.6131713554987</v>
      </c>
      <c r="AW10" s="120" t="n">
        <v>46.11787819253438</v>
      </c>
      <c r="AX10" s="120" t="n">
        <v>138.8194717310631</v>
      </c>
      <c r="AY10" s="120" t="n">
        <v>46.16913827655311</v>
      </c>
      <c r="AZ10" s="120" t="n">
        <v>960.1596130592505</v>
      </c>
      <c r="BA10" s="120" t="n">
        <v>126.4860943168078</v>
      </c>
      <c r="BB10" s="120" t="n">
        <v>4229.574028028932</v>
      </c>
      <c r="BC10" s="120" t="n">
        <v>1951.681622965642</v>
      </c>
      <c r="BD10" s="120" t="n">
        <v>120.5925925925926</v>
      </c>
      <c r="BE10" s="120" t="n">
        <v>103.7530864197531</v>
      </c>
      <c r="BF10" s="120" t="n">
        <v>630.0892857142857</v>
      </c>
      <c r="BG10" s="120" t="n">
        <v>138.1668681983071</v>
      </c>
      <c r="BH10" s="120" t="n">
        <v>140.1692865779928</v>
      </c>
      <c r="BI10" s="120" t="n">
        <v>71.08585247883919</v>
      </c>
      <c r="BJ10" s="120" t="n">
        <v>81.93228536880292</v>
      </c>
      <c r="BK10" s="120" t="n">
        <v>245.6550632911392</v>
      </c>
      <c r="BL10" s="120" t="n">
        <v>1505.266533066132</v>
      </c>
      <c r="BM10" s="120" t="n">
        <v>1304.564328657315</v>
      </c>
      <c r="BN10" s="120" t="n">
        <v>152.0987654320988</v>
      </c>
      <c r="BO10" s="120" t="n">
        <v>63.55555555555555</v>
      </c>
      <c r="BP10" s="123" t="n">
        <v>1.23876404494382</v>
      </c>
      <c r="BQ10" s="123" t="n">
        <v>24.15589887640449</v>
      </c>
      <c r="BR10" s="123" t="n">
        <v>40.45692934782609</v>
      </c>
      <c r="BS10" s="123" t="n">
        <v>13.48564311594203</v>
      </c>
      <c r="BT10" s="123" t="n">
        <v>5.764855072463769</v>
      </c>
      <c r="BU10" s="123" t="n">
        <v>4.005345108064142</v>
      </c>
      <c r="BV10" s="123" t="n">
        <v>1.715909090909091</v>
      </c>
      <c r="BW10" s="122" t="n">
        <v>14.18028255528255</v>
      </c>
      <c r="BX10" s="122" t="n">
        <v>14.18028255528255</v>
      </c>
      <c r="BY10" s="122" t="n">
        <v>14.18028255528255</v>
      </c>
      <c r="BZ10" s="122" t="n">
        <v>14.18028255528255</v>
      </c>
      <c r="CA10" s="122" t="n">
        <v>14.18028255528255</v>
      </c>
      <c r="CB10" s="122" t="n">
        <v>14.18028255528255</v>
      </c>
      <c r="CC10" s="122" t="n">
        <v>14.18028255528255</v>
      </c>
      <c r="CD10" s="122" t="n">
        <v>14.18028255528255</v>
      </c>
      <c r="CE10" s="122" t="n">
        <v>14.18028255528255</v>
      </c>
      <c r="CF10" s="122" t="n">
        <v>14.18028255528255</v>
      </c>
      <c r="CG10" s="122" t="n">
        <v>14.18028255528255</v>
      </c>
      <c r="CH10" s="122" t="n">
        <v>14.18028255528255</v>
      </c>
      <c r="CI10" s="122" t="n">
        <v>14.18028255528255</v>
      </c>
      <c r="CJ10" s="122" t="n">
        <v>14.18028255528255</v>
      </c>
      <c r="CK10" s="122" t="n">
        <v>14.18028255528255</v>
      </c>
      <c r="CL10" s="122" t="n">
        <v>14.18028255528255</v>
      </c>
      <c r="CM10" s="122" t="n">
        <v>14.18028255528255</v>
      </c>
      <c r="CN10" s="122" t="n">
        <v>14.18028255528255</v>
      </c>
      <c r="CO10" s="122" t="n">
        <v>14.18028255528255</v>
      </c>
      <c r="CP10" s="122" t="n">
        <v>14.18028255528255</v>
      </c>
      <c r="CQ10" s="122" t="n">
        <v>14.18028255528255</v>
      </c>
      <c r="CR10" s="122" t="n">
        <v>14.18028255528255</v>
      </c>
      <c r="CS10" s="122" t="n">
        <v>14.18028255528255</v>
      </c>
      <c r="CT10" s="122" t="n">
        <v>14.18028255528255</v>
      </c>
      <c r="CU10" s="124" t="n">
        <v>7407.691358024691</v>
      </c>
      <c r="CV10" s="124" t="n">
        <v>2856</v>
      </c>
      <c r="CW10" s="124" t="n">
        <v>6240.861712167991</v>
      </c>
      <c r="CX10" s="124" t="n">
        <v>193.5671100362757</v>
      </c>
      <c r="CY10" s="124" t="n">
        <v>1307.098641629367</v>
      </c>
      <c r="CZ10" s="124" t="n">
        <v>833.4725361663652</v>
      </c>
      <c r="DA10" s="107" t="n"/>
      <c r="DB10" s="107" t="n"/>
      <c r="DC10" s="107" t="n"/>
      <c r="DD10" s="107" t="n"/>
      <c r="DE10" s="107" t="n"/>
      <c r="DF10" s="107" t="n"/>
      <c r="DG10" s="107" t="n"/>
      <c r="DH10" s="107" t="n"/>
      <c r="DI10" s="107" t="n"/>
      <c r="DJ10" s="107" t="n"/>
      <c r="DK10" s="107" t="n"/>
      <c r="DL10" s="107" t="n"/>
      <c r="DM10" s="107" t="n"/>
      <c r="DN10" s="107" t="n"/>
      <c r="DO10" s="107" t="n"/>
      <c r="DP10" s="107" t="n"/>
    </row>
    <row r="11" ht="14.25" customHeight="1" s="152">
      <c r="A11" s="107" t="n"/>
      <c r="B11" s="107" t="n"/>
      <c r="C11" s="115" t="n">
        <v>45413</v>
      </c>
      <c r="D11" s="116" t="n">
        <v>842.2986247544203</v>
      </c>
      <c r="E11" s="116" t="n">
        <v>566.770137524558</v>
      </c>
      <c r="F11" s="116" t="n">
        <v>111.940537084399</v>
      </c>
      <c r="G11" s="116" t="n">
        <v>2240.716112531969</v>
      </c>
      <c r="H11" s="116" t="n">
        <v>36.17681728880157</v>
      </c>
      <c r="I11" s="116" t="n">
        <v>298.190537084399</v>
      </c>
      <c r="J11" s="116" t="n">
        <v>2153.61336005344</v>
      </c>
      <c r="K11" s="116" t="n">
        <v>108.8958742632613</v>
      </c>
      <c r="L11" s="116" t="n">
        <v>35.38663994655978</v>
      </c>
      <c r="M11" s="116" t="n">
        <v>78.31603825436959</v>
      </c>
      <c r="N11" s="116" t="n">
        <v>1393.086387872838</v>
      </c>
      <c r="O11" s="116" t="n">
        <v>4565.001223353048</v>
      </c>
      <c r="P11" s="116" t="n">
        <v>2937.648015903937</v>
      </c>
      <c r="Q11" s="116" t="n">
        <v>355.8444444444444</v>
      </c>
      <c r="R11" s="116" t="n">
        <v>1819.152813299233</v>
      </c>
      <c r="S11" s="116" t="n">
        <v>119.8585461689587</v>
      </c>
      <c r="T11" s="116" t="n">
        <v>67.94833461580741</v>
      </c>
      <c r="U11" s="116" t="n">
        <v>122.1555555555556</v>
      </c>
      <c r="V11" s="117" t="n">
        <v>56</v>
      </c>
      <c r="W11" s="121" t="n">
        <v>1.520552089372314</v>
      </c>
      <c r="X11" s="121" t="n">
        <v>1.208845208845209</v>
      </c>
      <c r="Y11" s="122" t="n">
        <v>0.2014742014742015</v>
      </c>
      <c r="Z11" s="122" t="n">
        <v>6.890210230422875</v>
      </c>
      <c r="AA11" s="122" t="n">
        <v>211.876</v>
      </c>
      <c r="AB11" s="122" t="n">
        <v>139.5273964732436</v>
      </c>
      <c r="AC11" s="122" t="n">
        <v>4.575264053889752</v>
      </c>
      <c r="AD11" s="122" t="n">
        <v>9.145241008067709</v>
      </c>
      <c r="AE11" s="122" t="n">
        <v>3.803140594240718</v>
      </c>
      <c r="AF11" s="122" t="n">
        <v>7.751150306748466</v>
      </c>
      <c r="AG11" s="119" t="n">
        <v>6143.999999999999</v>
      </c>
      <c r="AH11" s="119" t="n">
        <v>2189</v>
      </c>
      <c r="AI11" s="119" t="n">
        <v>597.3392327140816</v>
      </c>
      <c r="AJ11" s="119" t="n">
        <v>853.6607672859186</v>
      </c>
      <c r="AK11" s="119" t="n">
        <v>6648.988471971065</v>
      </c>
      <c r="AL11" s="119" t="n">
        <v>942.0115280289328</v>
      </c>
      <c r="AM11" s="119" t="n">
        <v>477.9999999999999</v>
      </c>
      <c r="AN11" s="120" t="n">
        <v>80.57563850687623</v>
      </c>
      <c r="AO11" s="120" t="n">
        <v>39.28290766208251</v>
      </c>
      <c r="AP11" s="120" t="n">
        <v>103.8427109974425</v>
      </c>
      <c r="AQ11" s="120" t="n">
        <v>1715.31010230179</v>
      </c>
      <c r="AR11" s="120" t="n">
        <v>677.3104125736738</v>
      </c>
      <c r="AS11" s="120" t="n">
        <v>731.7583497053045</v>
      </c>
      <c r="AT11" s="120" t="n">
        <v>655.4475703324807</v>
      </c>
      <c r="AU11" s="120" t="n">
        <v>1697.209079283887</v>
      </c>
      <c r="AV11" s="120" t="n">
        <v>298.190537084399</v>
      </c>
      <c r="AW11" s="120" t="n">
        <v>36.17681728880157</v>
      </c>
      <c r="AX11" s="120" t="n">
        <v>108.8958742632613</v>
      </c>
      <c r="AY11" s="120" t="n">
        <v>35.38663994655978</v>
      </c>
      <c r="AZ11" s="120" t="n">
        <v>917.7810267121031</v>
      </c>
      <c r="BA11" s="120" t="n">
        <v>120.903374738925</v>
      </c>
      <c r="BB11" s="120" t="n">
        <v>4549.623982820976</v>
      </c>
      <c r="BC11" s="120" t="n">
        <v>2099.36448915009</v>
      </c>
      <c r="BD11" s="120" t="n">
        <v>131.0074074074074</v>
      </c>
      <c r="BE11" s="120" t="n">
        <v>112.7135802469136</v>
      </c>
      <c r="BF11" s="120" t="n">
        <v>677.767857142857</v>
      </c>
      <c r="BG11" s="120" t="n">
        <v>132.0685940419919</v>
      </c>
      <c r="BH11" s="120" t="n">
        <v>133.9826316368034</v>
      </c>
      <c r="BI11" s="120" t="n">
        <v>67.94833461580741</v>
      </c>
      <c r="BJ11" s="120" t="n">
        <v>78.31603825436959</v>
      </c>
      <c r="BK11" s="120" t="n">
        <v>264.2436708860759</v>
      </c>
      <c r="BL11" s="120" t="n">
        <v>1153.721442885771</v>
      </c>
      <c r="BM11" s="120" t="n">
        <v>999.8919171676687</v>
      </c>
      <c r="BN11" s="120" t="n">
        <v>165.2345679012346</v>
      </c>
      <c r="BO11" s="120" t="n">
        <v>69.04444444444444</v>
      </c>
      <c r="BP11" s="123" t="n">
        <v>1.188202247191011</v>
      </c>
      <c r="BQ11" s="123" t="n">
        <v>23.16994382022472</v>
      </c>
      <c r="BR11" s="123" t="n">
        <v>44.12350543478261</v>
      </c>
      <c r="BS11" s="123" t="n">
        <v>14.70783514492754</v>
      </c>
      <c r="BT11" s="123" t="n">
        <v>6.287318840579711</v>
      </c>
      <c r="BU11" s="123" t="n">
        <v>3.34650244015803</v>
      </c>
      <c r="BV11" s="123" t="n">
        <v>1.659090909090909</v>
      </c>
      <c r="BW11" s="122" t="n">
        <v>13.14312039312039</v>
      </c>
      <c r="BX11" s="122" t="n">
        <v>13.14312039312039</v>
      </c>
      <c r="BY11" s="122" t="n">
        <v>13.14312039312039</v>
      </c>
      <c r="BZ11" s="122" t="n">
        <v>13.14312039312039</v>
      </c>
      <c r="CA11" s="122" t="n">
        <v>13.14312039312039</v>
      </c>
      <c r="CB11" s="122" t="n">
        <v>13.14312039312039</v>
      </c>
      <c r="CC11" s="122" t="n">
        <v>13.14312039312039</v>
      </c>
      <c r="CD11" s="122" t="n">
        <v>13.14312039312039</v>
      </c>
      <c r="CE11" s="122" t="n">
        <v>13.14312039312039</v>
      </c>
      <c r="CF11" s="122" t="n">
        <v>13.14312039312039</v>
      </c>
      <c r="CG11" s="122" t="n">
        <v>13.14312039312039</v>
      </c>
      <c r="CH11" s="122" t="n">
        <v>13.14312039312039</v>
      </c>
      <c r="CI11" s="122" t="n">
        <v>13.14312039312039</v>
      </c>
      <c r="CJ11" s="122" t="n">
        <v>13.14312039312039</v>
      </c>
      <c r="CK11" s="122" t="n">
        <v>13.14312039312039</v>
      </c>
      <c r="CL11" s="122" t="n">
        <v>13.14312039312039</v>
      </c>
      <c r="CM11" s="122" t="n">
        <v>13.14312039312039</v>
      </c>
      <c r="CN11" s="122" t="n">
        <v>13.14312039312039</v>
      </c>
      <c r="CO11" s="122" t="n">
        <v>13.14312039312039</v>
      </c>
      <c r="CP11" s="122" t="n">
        <v>13.14312039312039</v>
      </c>
      <c r="CQ11" s="122" t="n">
        <v>13.14312039312039</v>
      </c>
      <c r="CR11" s="122" t="n">
        <v>13.14312039312039</v>
      </c>
      <c r="CS11" s="122" t="n">
        <v>13.14312039312039</v>
      </c>
      <c r="CT11" s="122" t="n">
        <v>13.14312039312039</v>
      </c>
      <c r="CU11" s="124" t="n">
        <v>6440.241975308641</v>
      </c>
      <c r="CV11" s="124" t="n">
        <v>2189</v>
      </c>
      <c r="CW11" s="124" t="n">
        <v>6606.108213036369</v>
      </c>
      <c r="CX11" s="124" t="n">
        <v>185.0236341651094</v>
      </c>
      <c r="CY11" s="124" t="n">
        <v>1354.327126577905</v>
      </c>
      <c r="CZ11" s="124" t="n">
        <v>896.5410262206146</v>
      </c>
      <c r="DA11" s="107" t="n"/>
      <c r="DB11" s="107" t="n"/>
      <c r="DC11" s="107" t="n"/>
      <c r="DD11" s="107" t="n"/>
      <c r="DE11" s="107" t="n"/>
      <c r="DF11" s="107" t="n"/>
      <c r="DG11" s="107" t="n"/>
      <c r="DH11" s="107" t="n"/>
      <c r="DI11" s="107" t="n"/>
      <c r="DJ11" s="107" t="n"/>
      <c r="DK11" s="107" t="n"/>
      <c r="DL11" s="107" t="n"/>
      <c r="DM11" s="107" t="n"/>
      <c r="DN11" s="107" t="n"/>
      <c r="DO11" s="107" t="n"/>
      <c r="DP11" s="107" t="n"/>
    </row>
    <row r="12" ht="14.25" customHeight="1" s="152">
      <c r="A12" s="107" t="n"/>
      <c r="B12" s="107" t="n"/>
      <c r="C12" s="115" t="n">
        <v>45444</v>
      </c>
      <c r="D12" s="116" t="n">
        <v>902.67845448592</v>
      </c>
      <c r="E12" s="116" t="n">
        <v>607.3988212180748</v>
      </c>
      <c r="F12" s="116" t="n">
        <v>109.9371270247229</v>
      </c>
      <c r="G12" s="116" t="n">
        <v>2200.613810741688</v>
      </c>
      <c r="H12" s="116" t="n">
        <v>38.77013752455796</v>
      </c>
      <c r="I12" s="116" t="n">
        <v>292.8537936913896</v>
      </c>
      <c r="J12" s="116" t="n">
        <v>2304.140013360054</v>
      </c>
      <c r="K12" s="116" t="n">
        <v>116.702030124427</v>
      </c>
      <c r="L12" s="116" t="n">
        <v>37.85998663994656</v>
      </c>
      <c r="M12" s="116" t="n">
        <v>81.87831153127406</v>
      </c>
      <c r="N12" s="116" t="n">
        <v>1393.12810738234</v>
      </c>
      <c r="O12" s="116" t="n">
        <v>4504.353405361264</v>
      </c>
      <c r="P12" s="116" t="n">
        <v>2892.601151871103</v>
      </c>
      <c r="Q12" s="116" t="n">
        <v>359.5666666666667</v>
      </c>
      <c r="R12" s="116" t="n">
        <v>1786.595268542199</v>
      </c>
      <c r="S12" s="116" t="n">
        <v>128.4505566470203</v>
      </c>
      <c r="T12" s="116" t="n">
        <v>71.03902385401781</v>
      </c>
      <c r="U12" s="116" t="n">
        <v>123.4333333333333</v>
      </c>
      <c r="V12" s="117" t="n">
        <v>58</v>
      </c>
      <c r="W12" s="121" t="n">
        <v>1.604121230525725</v>
      </c>
      <c r="X12" s="121" t="n">
        <v>1.164619164619165</v>
      </c>
      <c r="Y12" s="122" t="n">
        <v>0.1941031941031941</v>
      </c>
      <c r="Z12" s="122" t="n">
        <v>6.72497850023521</v>
      </c>
      <c r="AA12" s="122" t="n">
        <v>226.634</v>
      </c>
      <c r="AB12" s="122" t="n">
        <v>136.5875481217555</v>
      </c>
      <c r="AC12" s="122" t="n">
        <v>4.133527500241956</v>
      </c>
      <c r="AD12" s="122" t="n">
        <v>8.456214814629996</v>
      </c>
      <c r="AE12" s="122" t="n">
        <v>3.355949274367074</v>
      </c>
      <c r="AF12" s="122" t="n">
        <v>6.978527607361963</v>
      </c>
      <c r="AG12" s="119" t="n">
        <v>6183.999999999999</v>
      </c>
      <c r="AH12" s="119" t="n">
        <v>2342</v>
      </c>
      <c r="AI12" s="119" t="n">
        <v>624.5097284819173</v>
      </c>
      <c r="AJ12" s="119" t="n">
        <v>892.490271518083</v>
      </c>
      <c r="AK12" s="119" t="n">
        <v>6504.464285714284</v>
      </c>
      <c r="AL12" s="119" t="n">
        <v>921.5357142857142</v>
      </c>
      <c r="AM12" s="119" t="n">
        <v>482.9999999999999</v>
      </c>
      <c r="AN12" s="120" t="n">
        <v>86.3516699410609</v>
      </c>
      <c r="AO12" s="120" t="n">
        <v>42.09888670595939</v>
      </c>
      <c r="AP12" s="120" t="n">
        <v>101.9842284739983</v>
      </c>
      <c r="AQ12" s="120" t="n">
        <v>1684.611040068201</v>
      </c>
      <c r="AR12" s="120" t="n">
        <v>725.8631303208907</v>
      </c>
      <c r="AS12" s="120" t="n">
        <v>784.2141453831041</v>
      </c>
      <c r="AT12" s="120" t="n">
        <v>643.7169650468883</v>
      </c>
      <c r="AU12" s="120" t="n">
        <v>1666.833972719523</v>
      </c>
      <c r="AV12" s="120" t="n">
        <v>292.8537936913896</v>
      </c>
      <c r="AW12" s="120" t="n">
        <v>38.77013752455796</v>
      </c>
      <c r="AX12" s="120" t="n">
        <v>116.702030124427</v>
      </c>
      <c r="AY12" s="120" t="n">
        <v>37.85998663994656</v>
      </c>
      <c r="AZ12" s="120" t="n">
        <v>959.5270968451139</v>
      </c>
      <c r="BA12" s="120" t="n">
        <v>126.4027701440036</v>
      </c>
      <c r="BB12" s="120" t="n">
        <v>4450.732142857143</v>
      </c>
      <c r="BC12" s="120" t="n">
        <v>2053.732142857142</v>
      </c>
      <c r="BD12" s="120" t="n">
        <v>132.3777777777778</v>
      </c>
      <c r="BE12" s="120" t="n">
        <v>113.8925925925926</v>
      </c>
      <c r="BF12" s="120" t="n">
        <v>663.0357142857142</v>
      </c>
      <c r="BG12" s="120" t="n">
        <v>138.0758491810487</v>
      </c>
      <c r="BH12" s="120" t="n">
        <v>140.0769484445422</v>
      </c>
      <c r="BI12" s="120" t="n">
        <v>71.03902385401781</v>
      </c>
      <c r="BJ12" s="120" t="n">
        <v>81.87831153127406</v>
      </c>
      <c r="BK12" s="120" t="n">
        <v>258.4999999999999</v>
      </c>
      <c r="BL12" s="120" t="n">
        <v>1234.360721442886</v>
      </c>
      <c r="BM12" s="120" t="n">
        <v>1069.779291917168</v>
      </c>
      <c r="BN12" s="120" t="n">
        <v>166.962962962963</v>
      </c>
      <c r="BO12" s="120" t="n">
        <v>69.76666666666667</v>
      </c>
      <c r="BP12" s="123" t="n">
        <v>1.264044943820225</v>
      </c>
      <c r="BQ12" s="123" t="n">
        <v>24.64887640449438</v>
      </c>
      <c r="BR12" s="123" t="n">
        <v>38.19646739130435</v>
      </c>
      <c r="BS12" s="123" t="n">
        <v>12.73215579710145</v>
      </c>
      <c r="BT12" s="123" t="n">
        <v>5.442753623188406</v>
      </c>
      <c r="BU12" s="123" t="n">
        <v>3.29421333953056</v>
      </c>
      <c r="BV12" s="123" t="n">
        <v>1.511363636363636</v>
      </c>
      <c r="BW12" s="122" t="n">
        <v>12.5752457002457</v>
      </c>
      <c r="BX12" s="122" t="n">
        <v>12.5752457002457</v>
      </c>
      <c r="BY12" s="122" t="n">
        <v>12.5752457002457</v>
      </c>
      <c r="BZ12" s="122" t="n">
        <v>12.5752457002457</v>
      </c>
      <c r="CA12" s="122" t="n">
        <v>12.5752457002457</v>
      </c>
      <c r="CB12" s="122" t="n">
        <v>12.5752457002457</v>
      </c>
      <c r="CC12" s="122" t="n">
        <v>12.5752457002457</v>
      </c>
      <c r="CD12" s="122" t="n">
        <v>12.5752457002457</v>
      </c>
      <c r="CE12" s="122" t="n">
        <v>12.5752457002457</v>
      </c>
      <c r="CF12" s="122" t="n">
        <v>12.5752457002457</v>
      </c>
      <c r="CG12" s="122" t="n">
        <v>12.5752457002457</v>
      </c>
      <c r="CH12" s="122" t="n">
        <v>12.5752457002457</v>
      </c>
      <c r="CI12" s="122" t="n">
        <v>12.5752457002457</v>
      </c>
      <c r="CJ12" s="122" t="n">
        <v>12.5752457002457</v>
      </c>
      <c r="CK12" s="122" t="n">
        <v>12.5752457002457</v>
      </c>
      <c r="CL12" s="122" t="n">
        <v>12.5752457002457</v>
      </c>
      <c r="CM12" s="122" t="n">
        <v>12.5752457002457</v>
      </c>
      <c r="CN12" s="122" t="n">
        <v>12.5752457002457</v>
      </c>
      <c r="CO12" s="122" t="n">
        <v>12.5752457002457</v>
      </c>
      <c r="CP12" s="122" t="n">
        <v>12.5752457002457</v>
      </c>
      <c r="CQ12" s="122" t="n">
        <v>12.5752457002457</v>
      </c>
      <c r="CR12" s="122" t="n">
        <v>12.5752457002457</v>
      </c>
      <c r="CS12" s="122" t="n">
        <v>12.5752457002457</v>
      </c>
      <c r="CT12" s="122" t="n">
        <v>12.5752457002457</v>
      </c>
      <c r="CU12" s="124" t="n">
        <v>6483.340740740739</v>
      </c>
      <c r="CV12" s="124" t="n">
        <v>2342</v>
      </c>
      <c r="CW12" s="124" t="n">
        <v>6519.900985803797</v>
      </c>
      <c r="CX12" s="124" t="n">
        <v>193.4395954710344</v>
      </c>
      <c r="CY12" s="124" t="n">
        <v>1352.605847296597</v>
      </c>
      <c r="CZ12" s="124" t="n">
        <v>877.0535714285713</v>
      </c>
      <c r="DA12" s="107" t="n"/>
      <c r="DB12" s="107" t="n"/>
      <c r="DC12" s="107" t="n"/>
      <c r="DD12" s="107" t="n"/>
      <c r="DE12" s="107" t="n"/>
      <c r="DF12" s="107" t="n"/>
      <c r="DG12" s="107" t="n"/>
      <c r="DH12" s="107" t="n"/>
      <c r="DI12" s="107" t="n"/>
      <c r="DJ12" s="107" t="n"/>
      <c r="DK12" s="107" t="n"/>
      <c r="DL12" s="107" t="n"/>
      <c r="DM12" s="107" t="n"/>
      <c r="DN12" s="107" t="n"/>
      <c r="DO12" s="107" t="n"/>
      <c r="DP12" s="107" t="n"/>
    </row>
    <row r="13" ht="14.25" customHeight="1" s="152">
      <c r="A13" s="107" t="n"/>
      <c r="B13" s="107" t="n"/>
      <c r="C13" s="115" t="n">
        <v>45474</v>
      </c>
      <c r="D13" s="116" t="n">
        <v>1011.865313250382</v>
      </c>
      <c r="E13" s="116" t="n">
        <v>680.8690242305173</v>
      </c>
      <c r="F13" s="116" t="n">
        <v>113.1926683716965</v>
      </c>
      <c r="G13" s="116" t="n">
        <v>2265.780051150895</v>
      </c>
      <c r="H13" s="116" t="n">
        <v>43.45972495088409</v>
      </c>
      <c r="I13" s="116" t="n">
        <v>301.5260017050298</v>
      </c>
      <c r="J13" s="116" t="n">
        <v>2677.997060788243</v>
      </c>
      <c r="K13" s="116" t="n">
        <v>130.8181619733682</v>
      </c>
      <c r="L13" s="116" t="n">
        <v>44.00293921175685</v>
      </c>
      <c r="M13" s="116" t="n">
        <v>75.1315818401671</v>
      </c>
      <c r="N13" s="116" t="n">
        <v>1268.767108530503</v>
      </c>
      <c r="O13" s="116" t="n">
        <v>4092.659508947269</v>
      </c>
      <c r="P13" s="116" t="n">
        <v>2627.256354930713</v>
      </c>
      <c r="Q13" s="116" t="n">
        <v>340.2111111111111</v>
      </c>
      <c r="R13" s="116" t="n">
        <v>1839.501278772378</v>
      </c>
      <c r="S13" s="116" t="n">
        <v>143.9877755948483</v>
      </c>
      <c r="T13" s="116" t="n">
        <v>65.18544575134661</v>
      </c>
      <c r="U13" s="116" t="n">
        <v>116.7888888888889</v>
      </c>
      <c r="V13" s="117" t="n">
        <v>54</v>
      </c>
      <c r="W13" s="121" t="n">
        <v>1.409126567834433</v>
      </c>
      <c r="X13" s="121" t="n">
        <v>1.267813267813268</v>
      </c>
      <c r="Y13" s="122" t="n">
        <v>0.2113022113022113</v>
      </c>
      <c r="Z13" s="122" t="n">
        <v>6.528927815392886</v>
      </c>
      <c r="AA13" s="122" t="n">
        <v>244.306</v>
      </c>
      <c r="AB13" s="122" t="n">
        <v>137.2635834632604</v>
      </c>
      <c r="AC13" s="122" t="n">
        <v>4.057554258736141</v>
      </c>
      <c r="AD13" s="122" t="n">
        <v>8.404767192847764</v>
      </c>
      <c r="AE13" s="122" t="n">
        <v>3.311633017442659</v>
      </c>
      <c r="AF13" s="122" t="n">
        <v>7.427147239263803</v>
      </c>
      <c r="AG13" s="119" t="n">
        <v>6531.000000000001</v>
      </c>
      <c r="AH13" s="119" t="n">
        <v>2722</v>
      </c>
      <c r="AI13" s="119" t="n">
        <v>573.0504561943499</v>
      </c>
      <c r="AJ13" s="119" t="n">
        <v>818.9495438056503</v>
      </c>
      <c r="AK13" s="119" t="n">
        <v>5900.966320072331</v>
      </c>
      <c r="AL13" s="119" t="n">
        <v>836.0336799276672</v>
      </c>
      <c r="AM13" s="119" t="n">
        <v>457</v>
      </c>
      <c r="AN13" s="120" t="n">
        <v>96.79666011787819</v>
      </c>
      <c r="AO13" s="120" t="n">
        <v>47.19111547697009</v>
      </c>
      <c r="AP13" s="120" t="n">
        <v>105.0042625745951</v>
      </c>
      <c r="AQ13" s="120" t="n">
        <v>1734.497016197783</v>
      </c>
      <c r="AR13" s="120" t="n">
        <v>813.6626282471076</v>
      </c>
      <c r="AS13" s="120" t="n">
        <v>879.0717092337917</v>
      </c>
      <c r="AT13" s="120" t="n">
        <v>662.7791986359761</v>
      </c>
      <c r="AU13" s="120" t="n">
        <v>1716.193520886615</v>
      </c>
      <c r="AV13" s="120" t="n">
        <v>301.5260017050298</v>
      </c>
      <c r="AW13" s="120" t="n">
        <v>43.45972495088409</v>
      </c>
      <c r="AX13" s="120" t="n">
        <v>130.8181619733682</v>
      </c>
      <c r="AY13" s="120" t="n">
        <v>44.00293921175685</v>
      </c>
      <c r="AZ13" s="120" t="n">
        <v>880.4625700780477</v>
      </c>
      <c r="BA13" s="120" t="n">
        <v>115.9872485434759</v>
      </c>
      <c r="BB13" s="120" t="n">
        <v>4037.783792947558</v>
      </c>
      <c r="BC13" s="120" t="n">
        <v>1863.182527124774</v>
      </c>
      <c r="BD13" s="120" t="n">
        <v>125.2518518518518</v>
      </c>
      <c r="BE13" s="120" t="n">
        <v>107.7617283950617</v>
      </c>
      <c r="BF13" s="120" t="n">
        <v>601.5178571428571</v>
      </c>
      <c r="BG13" s="120" t="n">
        <v>126.6984720237441</v>
      </c>
      <c r="BH13" s="120" t="n">
        <v>128.5346817632187</v>
      </c>
      <c r="BI13" s="120" t="n">
        <v>65.18544575134661</v>
      </c>
      <c r="BJ13" s="120" t="n">
        <v>75.1315818401671</v>
      </c>
      <c r="BK13" s="120" t="n">
        <v>234.5158227848101</v>
      </c>
      <c r="BL13" s="120" t="n">
        <v>1434.64128256513</v>
      </c>
      <c r="BM13" s="120" t="n">
        <v>1243.355778223113</v>
      </c>
      <c r="BN13" s="120" t="n">
        <v>157.9753086419753</v>
      </c>
      <c r="BO13" s="120" t="n">
        <v>66.01111111111111</v>
      </c>
      <c r="BP13" s="123" t="n">
        <v>1.087078651685393</v>
      </c>
      <c r="BQ13" s="123" t="n">
        <v>21.19803370786517</v>
      </c>
      <c r="BR13" s="123" t="n">
        <v>37.8226902173913</v>
      </c>
      <c r="BS13" s="123" t="n">
        <v>12.6075634057971</v>
      </c>
      <c r="BT13" s="123" t="n">
        <v>5.389492753623189</v>
      </c>
      <c r="BU13" s="123" t="n">
        <v>3.775273065303277</v>
      </c>
      <c r="BV13" s="123" t="n">
        <v>1.545454545454545</v>
      </c>
      <c r="BW13" s="122" t="n">
        <v>13.58968058968059</v>
      </c>
      <c r="BX13" s="122" t="n">
        <v>13.58968058968059</v>
      </c>
      <c r="BY13" s="122" t="n">
        <v>13.58968058968059</v>
      </c>
      <c r="BZ13" s="122" t="n">
        <v>13.58968058968059</v>
      </c>
      <c r="CA13" s="122" t="n">
        <v>13.58968058968059</v>
      </c>
      <c r="CB13" s="122" t="n">
        <v>13.58968058968059</v>
      </c>
      <c r="CC13" s="122" t="n">
        <v>13.58968058968059</v>
      </c>
      <c r="CD13" s="122" t="n">
        <v>13.58968058968059</v>
      </c>
      <c r="CE13" s="122" t="n">
        <v>13.58968058968059</v>
      </c>
      <c r="CF13" s="122" t="n">
        <v>13.58968058968059</v>
      </c>
      <c r="CG13" s="122" t="n">
        <v>13.58968058968059</v>
      </c>
      <c r="CH13" s="122" t="n">
        <v>13.58968058968059</v>
      </c>
      <c r="CI13" s="122" t="n">
        <v>13.58968058968059</v>
      </c>
      <c r="CJ13" s="122" t="n">
        <v>13.58968058968059</v>
      </c>
      <c r="CK13" s="122" t="n">
        <v>13.58968058968059</v>
      </c>
      <c r="CL13" s="122" t="n">
        <v>13.58968058968059</v>
      </c>
      <c r="CM13" s="122" t="n">
        <v>13.58968058968059</v>
      </c>
      <c r="CN13" s="122" t="n">
        <v>13.58968058968059</v>
      </c>
      <c r="CO13" s="122" t="n">
        <v>13.58968058968059</v>
      </c>
      <c r="CP13" s="122" t="n">
        <v>13.58968058968059</v>
      </c>
      <c r="CQ13" s="122" t="n">
        <v>13.58968058968059</v>
      </c>
      <c r="CR13" s="122" t="n">
        <v>13.58968058968059</v>
      </c>
      <c r="CS13" s="122" t="n">
        <v>13.58968058968059</v>
      </c>
      <c r="CT13" s="122" t="n">
        <v>13.58968058968059</v>
      </c>
      <c r="CU13" s="124" t="n">
        <v>6814.227160493828</v>
      </c>
      <c r="CV13" s="124" t="n">
        <v>2722</v>
      </c>
      <c r="CW13" s="124" t="n">
        <v>5924.23717942952</v>
      </c>
      <c r="CX13" s="124" t="n">
        <v>177.5002748158734</v>
      </c>
      <c r="CY13" s="124" t="n">
        <v>1231.583861306144</v>
      </c>
      <c r="CZ13" s="124" t="n">
        <v>795.6786844484628</v>
      </c>
      <c r="DA13" s="107" t="n"/>
      <c r="DB13" s="107" t="n"/>
      <c r="DC13" s="107" t="n"/>
      <c r="DD13" s="107" t="n"/>
      <c r="DE13" s="107" t="n"/>
      <c r="DF13" s="107" t="n"/>
      <c r="DG13" s="107" t="n"/>
      <c r="DH13" s="107" t="n"/>
      <c r="DI13" s="107" t="n"/>
      <c r="DJ13" s="107" t="n"/>
      <c r="DK13" s="107" t="n"/>
      <c r="DL13" s="107" t="n"/>
      <c r="DM13" s="107" t="n"/>
      <c r="DN13" s="107" t="n"/>
      <c r="DO13" s="107" t="n"/>
      <c r="DP13" s="107" t="n"/>
    </row>
    <row r="14" ht="14.25" customHeight="1" s="152">
      <c r="A14" s="107" t="n"/>
      <c r="B14" s="107" t="n"/>
      <c r="C14" s="115" t="n">
        <v>45505</v>
      </c>
      <c r="D14" s="116" t="n">
        <v>873.4948701156951</v>
      </c>
      <c r="E14" s="116" t="n">
        <v>587.7616240995416</v>
      </c>
      <c r="F14" s="116" t="n">
        <v>105.1289428815004</v>
      </c>
      <c r="G14" s="116" t="n">
        <v>2104.368286445012</v>
      </c>
      <c r="H14" s="116" t="n">
        <v>37.51669941060904</v>
      </c>
      <c r="I14" s="116" t="n">
        <v>280.0456095481671</v>
      </c>
      <c r="J14" s="116" t="n">
        <v>2289.382498329993</v>
      </c>
      <c r="K14" s="116" t="n">
        <v>112.9290547915302</v>
      </c>
      <c r="L14" s="116" t="n">
        <v>37.61750167000667</v>
      </c>
      <c r="M14" s="116" t="n">
        <v>76.21105859074422</v>
      </c>
      <c r="N14" s="116" t="n">
        <v>1320.527716448063</v>
      </c>
      <c r="O14" s="116" t="n">
        <v>4293.526861487432</v>
      </c>
      <c r="P14" s="116" t="n">
        <v>2759.612345225986</v>
      </c>
      <c r="Q14" s="116" t="n">
        <v>373.7111111111111</v>
      </c>
      <c r="R14" s="116" t="n">
        <v>1708.457161125319</v>
      </c>
      <c r="S14" s="116" t="n">
        <v>124.2977515826239</v>
      </c>
      <c r="T14" s="116" t="n">
        <v>66.12201824777399</v>
      </c>
      <c r="U14" s="116" t="n">
        <v>128.2888888888889</v>
      </c>
      <c r="V14" s="117" t="n">
        <v>57</v>
      </c>
      <c r="W14" s="121" t="n">
        <v>1.333757787409472</v>
      </c>
      <c r="X14" s="121" t="n">
        <v>1.12039312039312</v>
      </c>
      <c r="Y14" s="122" t="n">
        <v>0.1867321867321867</v>
      </c>
      <c r="Z14" s="122" t="n">
        <v>6.969399061885721</v>
      </c>
      <c r="AA14" s="122" t="n">
        <v>208.868</v>
      </c>
      <c r="AB14" s="122" t="n">
        <v>135.2678991948038</v>
      </c>
      <c r="AC14" s="122" t="n">
        <v>4.236679020938308</v>
      </c>
      <c r="AD14" s="122" t="n">
        <v>8.485683710255042</v>
      </c>
      <c r="AE14" s="122" t="n">
        <v>3.247173007370782</v>
      </c>
      <c r="AF14" s="122" t="n">
        <v>6.03144171779141</v>
      </c>
      <c r="AG14" s="119" t="n">
        <v>5934</v>
      </c>
      <c r="AH14" s="119" t="n">
        <v>2327</v>
      </c>
      <c r="AI14" s="119" t="n">
        <v>581.2839397603606</v>
      </c>
      <c r="AJ14" s="119" t="n">
        <v>830.7160602396395</v>
      </c>
      <c r="AK14" s="119" t="n">
        <v>6222.423146473779</v>
      </c>
      <c r="AL14" s="119" t="n">
        <v>881.5768535262205</v>
      </c>
      <c r="AM14" s="119" t="n">
        <v>501.9999999999999</v>
      </c>
      <c r="AN14" s="120" t="n">
        <v>83.55992141453831</v>
      </c>
      <c r="AO14" s="120" t="n">
        <v>40.73783016808557</v>
      </c>
      <c r="AP14" s="120" t="n">
        <v>97.52387041773231</v>
      </c>
      <c r="AQ14" s="120" t="n">
        <v>1610.933290707587</v>
      </c>
      <c r="AR14" s="120" t="n">
        <v>702.3959834097358</v>
      </c>
      <c r="AS14" s="120" t="n">
        <v>758.8605108055009</v>
      </c>
      <c r="AT14" s="120" t="n">
        <v>615.5635123614662</v>
      </c>
      <c r="AU14" s="120" t="n">
        <v>1593.933716965047</v>
      </c>
      <c r="AV14" s="120" t="n">
        <v>280.0456095481671</v>
      </c>
      <c r="AW14" s="120" t="n">
        <v>37.51669941060904</v>
      </c>
      <c r="AX14" s="120" t="n">
        <v>112.9290547915302</v>
      </c>
      <c r="AY14" s="120" t="n">
        <v>37.61750167000667</v>
      </c>
      <c r="AZ14" s="120" t="n">
        <v>893.1128943607785</v>
      </c>
      <c r="BA14" s="120" t="n">
        <v>117.6537319995603</v>
      </c>
      <c r="BB14" s="120" t="n">
        <v>4257.743218806509</v>
      </c>
      <c r="BC14" s="120" t="n">
        <v>1964.679927667269</v>
      </c>
      <c r="BD14" s="120" t="n">
        <v>137.5851851851852</v>
      </c>
      <c r="BE14" s="120" t="n">
        <v>118.3728395061728</v>
      </c>
      <c r="BF14" s="120" t="n">
        <v>634.2857142857142</v>
      </c>
      <c r="BG14" s="120" t="n">
        <v>128.5188523689128</v>
      </c>
      <c r="BH14" s="120" t="n">
        <v>130.3814444322304</v>
      </c>
      <c r="BI14" s="120" t="n">
        <v>66.12201824777399</v>
      </c>
      <c r="BJ14" s="120" t="n">
        <v>76.21105859074422</v>
      </c>
      <c r="BK14" s="120" t="n">
        <v>247.2911392405063</v>
      </c>
      <c r="BL14" s="120" t="n">
        <v>1226.45490981964</v>
      </c>
      <c r="BM14" s="120" t="n">
        <v>1062.927588510354</v>
      </c>
      <c r="BN14" s="120" t="n">
        <v>173.5308641975309</v>
      </c>
      <c r="BO14" s="120" t="n">
        <v>72.51111111111111</v>
      </c>
      <c r="BP14" s="123" t="n">
        <v>1.036516853932584</v>
      </c>
      <c r="BQ14" s="123" t="n">
        <v>20.21207865168539</v>
      </c>
      <c r="BR14" s="123" t="n">
        <v>42.18342391304348</v>
      </c>
      <c r="BS14" s="123" t="n">
        <v>14.06114130434783</v>
      </c>
      <c r="BT14" s="123" t="n">
        <v>6.010869565217392</v>
      </c>
      <c r="BU14" s="123" t="n">
        <v>3.283755519405067</v>
      </c>
      <c r="BV14" s="123" t="n">
        <v>1.556818181818182</v>
      </c>
      <c r="BW14" s="122" t="n">
        <v>12.20055282555282</v>
      </c>
      <c r="BX14" s="122" t="n">
        <v>12.20055282555282</v>
      </c>
      <c r="BY14" s="122" t="n">
        <v>12.20055282555282</v>
      </c>
      <c r="BZ14" s="122" t="n">
        <v>12.20055282555282</v>
      </c>
      <c r="CA14" s="122" t="n">
        <v>12.20055282555282</v>
      </c>
      <c r="CB14" s="122" t="n">
        <v>12.20055282555282</v>
      </c>
      <c r="CC14" s="122" t="n">
        <v>12.20055282555282</v>
      </c>
      <c r="CD14" s="122" t="n">
        <v>12.20055282555282</v>
      </c>
      <c r="CE14" s="122" t="n">
        <v>12.20055282555282</v>
      </c>
      <c r="CF14" s="122" t="n">
        <v>12.20055282555282</v>
      </c>
      <c r="CG14" s="122" t="n">
        <v>12.20055282555282</v>
      </c>
      <c r="CH14" s="122" t="n">
        <v>12.20055282555282</v>
      </c>
      <c r="CI14" s="122" t="n">
        <v>12.20055282555282</v>
      </c>
      <c r="CJ14" s="122" t="n">
        <v>12.20055282555282</v>
      </c>
      <c r="CK14" s="122" t="n">
        <v>12.20055282555282</v>
      </c>
      <c r="CL14" s="122" t="n">
        <v>12.20055282555282</v>
      </c>
      <c r="CM14" s="122" t="n">
        <v>12.20055282555282</v>
      </c>
      <c r="CN14" s="122" t="n">
        <v>12.20055282555282</v>
      </c>
      <c r="CO14" s="122" t="n">
        <v>12.20055282555282</v>
      </c>
      <c r="CP14" s="122" t="n">
        <v>12.20055282555282</v>
      </c>
      <c r="CQ14" s="122" t="n">
        <v>12.20055282555282</v>
      </c>
      <c r="CR14" s="122" t="n">
        <v>12.20055282555282</v>
      </c>
      <c r="CS14" s="122" t="n">
        <v>12.20055282555282</v>
      </c>
      <c r="CT14" s="122" t="n">
        <v>12.20055282555282</v>
      </c>
      <c r="CU14" s="124" t="n">
        <v>6245.116049382716</v>
      </c>
      <c r="CV14" s="124" t="n">
        <v>2327</v>
      </c>
      <c r="CW14" s="124" t="n">
        <v>6214.115698575984</v>
      </c>
      <c r="CX14" s="124" t="n">
        <v>180.0505661206992</v>
      </c>
      <c r="CY14" s="124" t="n">
        <v>1282.810227165882</v>
      </c>
      <c r="CZ14" s="124" t="n">
        <v>839.023508137432</v>
      </c>
      <c r="DA14" s="107" t="n"/>
      <c r="DB14" s="107" t="n"/>
      <c r="DC14" s="107" t="n"/>
      <c r="DD14" s="107" t="n"/>
      <c r="DE14" s="107" t="n"/>
      <c r="DF14" s="107" t="n"/>
      <c r="DG14" s="107" t="n"/>
      <c r="DH14" s="107" t="n"/>
      <c r="DI14" s="107" t="n"/>
      <c r="DJ14" s="107" t="n"/>
      <c r="DK14" s="107" t="n"/>
      <c r="DL14" s="107" t="n"/>
      <c r="DM14" s="107" t="n"/>
      <c r="DN14" s="107" t="n"/>
      <c r="DO14" s="107" t="n"/>
      <c r="DP14" s="107" t="n"/>
    </row>
    <row r="15" ht="14.25" customHeight="1" s="152">
      <c r="A15" s="107" t="n"/>
      <c r="B15" s="107" t="n"/>
      <c r="C15" s="115" t="n">
        <v>45536</v>
      </c>
      <c r="D15" s="116" t="n">
        <v>841.7954595066578</v>
      </c>
      <c r="E15" s="116" t="n">
        <v>566.4315651604453</v>
      </c>
      <c r="F15" s="116" t="n">
        <v>97.11530264279625</v>
      </c>
      <c r="G15" s="116" t="n">
        <v>1943.959079283887</v>
      </c>
      <c r="H15" s="116" t="n">
        <v>36.15520628683694</v>
      </c>
      <c r="I15" s="116" t="n">
        <v>258.6986359761296</v>
      </c>
      <c r="J15" s="116" t="n">
        <v>2187.06372745491</v>
      </c>
      <c r="K15" s="116" t="n">
        <v>108.8308229644182</v>
      </c>
      <c r="L15" s="116" t="n">
        <v>35.93627254509018</v>
      </c>
      <c r="M15" s="116" t="n">
        <v>71.24546553808949</v>
      </c>
      <c r="N15" s="116" t="n">
        <v>1197.490583680092</v>
      </c>
      <c r="O15" s="116" t="n">
        <v>3857.029625697798</v>
      </c>
      <c r="P15" s="116" t="n">
        <v>2475.420540319812</v>
      </c>
      <c r="Q15" s="116" t="n">
        <v>336.4888888888889</v>
      </c>
      <c r="R15" s="116" t="n">
        <v>1578.226982097186</v>
      </c>
      <c r="S15" s="116" t="n">
        <v>119.7869460816416</v>
      </c>
      <c r="T15" s="116" t="n">
        <v>61.81378476420799</v>
      </c>
      <c r="U15" s="116" t="n">
        <v>115.5111111111111</v>
      </c>
      <c r="V15" s="117" t="n">
        <v>52</v>
      </c>
      <c r="W15" s="121" t="n">
        <v>1.397664007214569</v>
      </c>
      <c r="X15" s="121" t="n">
        <v>1.076167076167076</v>
      </c>
      <c r="Y15" s="122" t="n">
        <v>0.1793611793611793</v>
      </c>
      <c r="Z15" s="122" t="n">
        <v>6.302114091035096</v>
      </c>
      <c r="AA15" s="122" t="n">
        <v>199.562</v>
      </c>
      <c r="AB15" s="122" t="n">
        <v>124.3367004287614</v>
      </c>
      <c r="AC15" s="122" t="n">
        <v>3.839394263892837</v>
      </c>
      <c r="AD15" s="122" t="n">
        <v>7.822627218831646</v>
      </c>
      <c r="AE15" s="122" t="n">
        <v>2.872499198828</v>
      </c>
      <c r="AF15" s="122" t="n">
        <v>5.707438650306748</v>
      </c>
      <c r="AG15" s="119" t="n">
        <v>5551</v>
      </c>
      <c r="AH15" s="119" t="n">
        <v>2223</v>
      </c>
      <c r="AI15" s="119" t="n">
        <v>543.4099153567111</v>
      </c>
      <c r="AJ15" s="119" t="n">
        <v>776.5900846432892</v>
      </c>
      <c r="AK15" s="119" t="n">
        <v>5555.860081374321</v>
      </c>
      <c r="AL15" s="119" t="n">
        <v>787.139918625678</v>
      </c>
      <c r="AM15" s="119" t="n">
        <v>452</v>
      </c>
      <c r="AN15" s="120" t="n">
        <v>80.52750491159136</v>
      </c>
      <c r="AO15" s="120" t="n">
        <v>39.2594411700502</v>
      </c>
      <c r="AP15" s="120" t="n">
        <v>90.08994032395567</v>
      </c>
      <c r="AQ15" s="120" t="n">
        <v>1488.137041773231</v>
      </c>
      <c r="AR15" s="120" t="n">
        <v>676.905806592447</v>
      </c>
      <c r="AS15" s="120" t="n">
        <v>731.3212180746561</v>
      </c>
      <c r="AT15" s="120" t="n">
        <v>568.6410912190963</v>
      </c>
      <c r="AU15" s="120" t="n">
        <v>1472.433290707587</v>
      </c>
      <c r="AV15" s="120" t="n">
        <v>258.6986359761296</v>
      </c>
      <c r="AW15" s="120" t="n">
        <v>36.15520628683694</v>
      </c>
      <c r="AX15" s="120" t="n">
        <v>108.8308229644182</v>
      </c>
      <c r="AY15" s="120" t="n">
        <v>35.93627254509018</v>
      </c>
      <c r="AZ15" s="120" t="n">
        <v>834.9214026602177</v>
      </c>
      <c r="BA15" s="120" t="n">
        <v>109.987908101572</v>
      </c>
      <c r="BB15" s="120" t="n">
        <v>3801.642066003616</v>
      </c>
      <c r="BC15" s="120" t="n">
        <v>1754.218015370705</v>
      </c>
      <c r="BD15" s="120" t="n">
        <v>123.8814814814815</v>
      </c>
      <c r="BE15" s="120" t="n">
        <v>106.5827160493827</v>
      </c>
      <c r="BF15" s="120" t="n">
        <v>566.3392857142857</v>
      </c>
      <c r="BG15" s="120" t="n">
        <v>120.1451027811366</v>
      </c>
      <c r="BH15" s="120" t="n">
        <v>121.8863361547763</v>
      </c>
      <c r="BI15" s="120" t="n">
        <v>61.81378476420799</v>
      </c>
      <c r="BJ15" s="120" t="n">
        <v>71.24546553808949</v>
      </c>
      <c r="BK15" s="120" t="n">
        <v>220.8006329113923</v>
      </c>
      <c r="BL15" s="120" t="n">
        <v>1171.64128256513</v>
      </c>
      <c r="BM15" s="120" t="n">
        <v>1015.42244488978</v>
      </c>
      <c r="BN15" s="120" t="n">
        <v>156.2469135802469</v>
      </c>
      <c r="BO15" s="120" t="n">
        <v>65.28888888888888</v>
      </c>
      <c r="BP15" s="123" t="n">
        <v>1.095505617977528</v>
      </c>
      <c r="BQ15" s="123" t="n">
        <v>21.36235955056179</v>
      </c>
      <c r="BR15" s="123" t="n">
        <v>37.94728260869565</v>
      </c>
      <c r="BS15" s="123" t="n">
        <v>12.64909420289855</v>
      </c>
      <c r="BT15" s="123" t="n">
        <v>5.407246376811595</v>
      </c>
      <c r="BU15" s="123" t="n">
        <v>3.210550778526609</v>
      </c>
      <c r="BV15" s="123" t="n">
        <v>1.420454545454545</v>
      </c>
      <c r="BW15" s="122" t="n">
        <v>11.64404176904177</v>
      </c>
      <c r="BX15" s="122" t="n">
        <v>11.64404176904177</v>
      </c>
      <c r="BY15" s="122" t="n">
        <v>11.64404176904177</v>
      </c>
      <c r="BZ15" s="122" t="n">
        <v>11.64404176904177</v>
      </c>
      <c r="CA15" s="122" t="n">
        <v>11.64404176904177</v>
      </c>
      <c r="CB15" s="122" t="n">
        <v>11.64404176904177</v>
      </c>
      <c r="CC15" s="122" t="n">
        <v>11.64404176904177</v>
      </c>
      <c r="CD15" s="122" t="n">
        <v>11.64404176904177</v>
      </c>
      <c r="CE15" s="122" t="n">
        <v>11.64404176904177</v>
      </c>
      <c r="CF15" s="122" t="n">
        <v>11.64404176904177</v>
      </c>
      <c r="CG15" s="122" t="n">
        <v>11.64404176904177</v>
      </c>
      <c r="CH15" s="122" t="n">
        <v>11.64404176904177</v>
      </c>
      <c r="CI15" s="122" t="n">
        <v>11.64404176904177</v>
      </c>
      <c r="CJ15" s="122" t="n">
        <v>11.64404176904177</v>
      </c>
      <c r="CK15" s="122" t="n">
        <v>11.64404176904177</v>
      </c>
      <c r="CL15" s="122" t="n">
        <v>11.64404176904177</v>
      </c>
      <c r="CM15" s="122" t="n">
        <v>11.64404176904177</v>
      </c>
      <c r="CN15" s="122" t="n">
        <v>11.64404176904177</v>
      </c>
      <c r="CO15" s="122" t="n">
        <v>11.64404176904177</v>
      </c>
      <c r="CP15" s="122" t="n">
        <v>11.64404176904177</v>
      </c>
      <c r="CQ15" s="122" t="n">
        <v>11.64404176904177</v>
      </c>
      <c r="CR15" s="122" t="n">
        <v>11.64404176904177</v>
      </c>
      <c r="CS15" s="122" t="n">
        <v>11.64404176904177</v>
      </c>
      <c r="CT15" s="122" t="n">
        <v>11.64404176904177</v>
      </c>
      <c r="CU15" s="124" t="n">
        <v>5831.128395061728</v>
      </c>
      <c r="CV15" s="124" t="n">
        <v>2223</v>
      </c>
      <c r="CW15" s="124" t="n">
        <v>5583.305161496815</v>
      </c>
      <c r="CX15" s="124" t="n">
        <v>168.3192261185006</v>
      </c>
      <c r="CY15" s="124" t="n">
        <v>1162.230607863889</v>
      </c>
      <c r="CZ15" s="124" t="n">
        <v>749.1450045207955</v>
      </c>
      <c r="DA15" s="107" t="n"/>
      <c r="DB15" s="107" t="n"/>
      <c r="DC15" s="107" t="n"/>
      <c r="DD15" s="107" t="n"/>
      <c r="DE15" s="107" t="n"/>
      <c r="DF15" s="107" t="n"/>
      <c r="DG15" s="107" t="n"/>
      <c r="DH15" s="107" t="n"/>
      <c r="DI15" s="107" t="n"/>
      <c r="DJ15" s="107" t="n"/>
      <c r="DK15" s="107" t="n"/>
      <c r="DL15" s="107" t="n"/>
      <c r="DM15" s="107" t="n"/>
      <c r="DN15" s="107" t="n"/>
      <c r="DO15" s="107" t="n"/>
      <c r="DP15" s="107" t="n"/>
    </row>
    <row r="16" ht="14.25" customHeight="1" s="152">
      <c r="A16" s="107" t="n"/>
      <c r="B16" s="107" t="n"/>
      <c r="C16" s="115" t="n">
        <v>45566</v>
      </c>
      <c r="D16" s="116" t="n">
        <v>1133.631303208906</v>
      </c>
      <c r="E16" s="116" t="n">
        <v>762.8035363457761</v>
      </c>
      <c r="F16" s="116" t="n">
        <v>125.2882566069906</v>
      </c>
      <c r="G16" s="116" t="n">
        <v>2507.897698209718</v>
      </c>
      <c r="H16" s="116" t="n">
        <v>48.68958742632613</v>
      </c>
      <c r="I16" s="116" t="n">
        <v>333.746589940324</v>
      </c>
      <c r="J16" s="116" t="n">
        <v>3016.436072144289</v>
      </c>
      <c r="K16" s="116" t="n">
        <v>146.5605762933857</v>
      </c>
      <c r="L16" s="116" t="n">
        <v>49.56392785571142</v>
      </c>
      <c r="M16" s="116" t="n">
        <v>92.24128833681435</v>
      </c>
      <c r="N16" s="116" t="n">
        <v>1527.272981365595</v>
      </c>
      <c r="O16" s="116" t="n">
        <v>4895.753407468352</v>
      </c>
      <c r="P16" s="116" t="n">
        <v>3139.702203009516</v>
      </c>
      <c r="Q16" s="116" t="n">
        <v>393.8111111111111</v>
      </c>
      <c r="R16" s="116" t="n">
        <v>2036.067455242966</v>
      </c>
      <c r="S16" s="116" t="n">
        <v>161.3149967256058</v>
      </c>
      <c r="T16" s="116" t="n">
        <v>80.0301198197208</v>
      </c>
      <c r="U16" s="116" t="n">
        <v>135.1888888888889</v>
      </c>
      <c r="V16" s="117" t="n">
        <v>57</v>
      </c>
      <c r="W16" s="121" t="n">
        <v>1.30097014788026</v>
      </c>
      <c r="X16" s="121" t="n">
        <v>1.533169533169533</v>
      </c>
      <c r="Y16" s="122" t="n">
        <v>0.2555282555282555</v>
      </c>
      <c r="Z16" s="122" t="n">
        <v>7.289221582508693</v>
      </c>
      <c r="AA16" s="122" t="n">
        <v>266.302</v>
      </c>
      <c r="AB16" s="122" t="n">
        <v>149.1633656315341</v>
      </c>
      <c r="AC16" s="122" t="n">
        <v>4.244681163765206</v>
      </c>
      <c r="AD16" s="122" t="n">
        <v>9.097938836577091</v>
      </c>
      <c r="AE16" s="122" t="n">
        <v>3.422423659753697</v>
      </c>
      <c r="AF16" s="122" t="n">
        <v>8.100076687116564</v>
      </c>
      <c r="AG16" s="119" t="n">
        <v>7256</v>
      </c>
      <c r="AH16" s="119" t="n">
        <v>3066</v>
      </c>
      <c r="AI16" s="119" t="n">
        <v>703.5511707156205</v>
      </c>
      <c r="AJ16" s="119" t="n">
        <v>1005.448829284379</v>
      </c>
      <c r="AK16" s="119" t="n">
        <v>7030.00678119349</v>
      </c>
      <c r="AL16" s="119" t="n">
        <v>995.9932188065097</v>
      </c>
      <c r="AM16" s="119" t="n">
        <v>528.9999999999999</v>
      </c>
      <c r="AN16" s="120" t="n">
        <v>108.4449901768173</v>
      </c>
      <c r="AO16" s="120" t="n">
        <v>52.87000654878847</v>
      </c>
      <c r="AP16" s="120" t="n">
        <v>116.2248508098892</v>
      </c>
      <c r="AQ16" s="120" t="n">
        <v>1919.842604433077</v>
      </c>
      <c r="AR16" s="120" t="n">
        <v>911.5772757039948</v>
      </c>
      <c r="AS16" s="120" t="n">
        <v>984.8575638506876</v>
      </c>
      <c r="AT16" s="120" t="n">
        <v>733.6027280477408</v>
      </c>
      <c r="AU16" s="120" t="n">
        <v>1899.583226768968</v>
      </c>
      <c r="AV16" s="120" t="n">
        <v>333.746589940324</v>
      </c>
      <c r="AW16" s="120" t="n">
        <v>48.68958742632613</v>
      </c>
      <c r="AX16" s="120" t="n">
        <v>146.5605762933857</v>
      </c>
      <c r="AY16" s="120" t="n">
        <v>49.56392785571142</v>
      </c>
      <c r="AZ16" s="120" t="n">
        <v>1080.970209959327</v>
      </c>
      <c r="BA16" s="120" t="n">
        <v>142.401011322414</v>
      </c>
      <c r="BB16" s="120" t="n">
        <v>4810.338833634719</v>
      </c>
      <c r="BC16" s="120" t="n">
        <v>2219.66794755877</v>
      </c>
      <c r="BD16" s="120" t="n">
        <v>144.9851851851852</v>
      </c>
      <c r="BE16" s="120" t="n">
        <v>124.7395061728395</v>
      </c>
      <c r="BF16" s="120" t="n">
        <v>716.6071428571428</v>
      </c>
      <c r="BG16" s="120" t="n">
        <v>155.5515004946686</v>
      </c>
      <c r="BH16" s="120" t="n">
        <v>157.8058700670551</v>
      </c>
      <c r="BI16" s="120" t="n">
        <v>80.0301198197208</v>
      </c>
      <c r="BJ16" s="120" t="n">
        <v>92.24128833681435</v>
      </c>
      <c r="BK16" s="120" t="n">
        <v>279.386075949367</v>
      </c>
      <c r="BL16" s="120" t="n">
        <v>1615.947895791583</v>
      </c>
      <c r="BM16" s="120" t="n">
        <v>1400.488176352706</v>
      </c>
      <c r="BN16" s="120" t="n">
        <v>182.8641975308642</v>
      </c>
      <c r="BO16" s="120" t="n">
        <v>76.4111111111111</v>
      </c>
      <c r="BP16" s="123" t="n">
        <v>0.9691011235955056</v>
      </c>
      <c r="BQ16" s="123" t="n">
        <v>18.89747191011236</v>
      </c>
      <c r="BR16" s="123" t="n">
        <v>43.28695652173914</v>
      </c>
      <c r="BS16" s="123" t="n">
        <v>14.42898550724638</v>
      </c>
      <c r="BT16" s="123" t="n">
        <v>6.168115942028986</v>
      </c>
      <c r="BU16" s="123" t="n">
        <v>3.660237043922845</v>
      </c>
      <c r="BV16" s="123" t="n">
        <v>1.602272727272727</v>
      </c>
      <c r="BW16" s="122" t="n">
        <v>16.16738329238329</v>
      </c>
      <c r="BX16" s="122" t="n">
        <v>16.16738329238329</v>
      </c>
      <c r="BY16" s="122" t="n">
        <v>16.16738329238329</v>
      </c>
      <c r="BZ16" s="122" t="n">
        <v>16.16738329238329</v>
      </c>
      <c r="CA16" s="122" t="n">
        <v>16.16738329238329</v>
      </c>
      <c r="CB16" s="122" t="n">
        <v>16.16738329238329</v>
      </c>
      <c r="CC16" s="122" t="n">
        <v>16.16738329238329</v>
      </c>
      <c r="CD16" s="122" t="n">
        <v>16.16738329238329</v>
      </c>
      <c r="CE16" s="122" t="n">
        <v>16.16738329238329</v>
      </c>
      <c r="CF16" s="122" t="n">
        <v>16.16738329238329</v>
      </c>
      <c r="CG16" s="122" t="n">
        <v>16.16738329238329</v>
      </c>
      <c r="CH16" s="122" t="n">
        <v>16.16738329238329</v>
      </c>
      <c r="CI16" s="122" t="n">
        <v>16.16738329238329</v>
      </c>
      <c r="CJ16" s="122" t="n">
        <v>16.16738329238329</v>
      </c>
      <c r="CK16" s="122" t="n">
        <v>16.16738329238329</v>
      </c>
      <c r="CL16" s="122" t="n">
        <v>16.16738329238329</v>
      </c>
      <c r="CM16" s="122" t="n">
        <v>16.16738329238329</v>
      </c>
      <c r="CN16" s="122" t="n">
        <v>16.16738329238329</v>
      </c>
      <c r="CO16" s="122" t="n">
        <v>16.16738329238329</v>
      </c>
      <c r="CP16" s="122" t="n">
        <v>16.16738329238329</v>
      </c>
      <c r="CQ16" s="122" t="n">
        <v>16.16738329238329</v>
      </c>
      <c r="CR16" s="122" t="n">
        <v>16.16738329238329</v>
      </c>
      <c r="CS16" s="122" t="n">
        <v>16.16738329238329</v>
      </c>
      <c r="CT16" s="122" t="n">
        <v>16.16738329238329</v>
      </c>
      <c r="CU16" s="124" t="n">
        <v>7583.849382716049</v>
      </c>
      <c r="CV16" s="124" t="n">
        <v>3066</v>
      </c>
      <c r="CW16" s="124" t="n">
        <v>7087.53856707823</v>
      </c>
      <c r="CX16" s="124" t="n">
        <v>217.9223919973618</v>
      </c>
      <c r="CY16" s="124" t="n">
        <v>1481.621997524769</v>
      </c>
      <c r="CZ16" s="124" t="n">
        <v>947.9170433996383</v>
      </c>
      <c r="DA16" s="107" t="n"/>
      <c r="DB16" s="107" t="n"/>
      <c r="DC16" s="107" t="n"/>
      <c r="DD16" s="107" t="n"/>
      <c r="DE16" s="107" t="n"/>
      <c r="DF16" s="107" t="n"/>
      <c r="DG16" s="107" t="n"/>
      <c r="DH16" s="107" t="n"/>
      <c r="DI16" s="107" t="n"/>
      <c r="DJ16" s="107" t="n"/>
      <c r="DK16" s="107" t="n"/>
      <c r="DL16" s="107" t="n"/>
      <c r="DM16" s="107" t="n"/>
      <c r="DN16" s="107" t="n"/>
      <c r="DO16" s="107" t="n"/>
      <c r="DP16" s="107" t="n"/>
    </row>
    <row r="17" ht="14.25" customHeight="1" s="152">
      <c r="A17" s="107" t="n"/>
      <c r="B17" s="107" t="n"/>
      <c r="C17" s="115" t="n">
        <v>45597</v>
      </c>
      <c r="D17" s="116" t="n">
        <v>814.624536127483</v>
      </c>
      <c r="E17" s="116" t="n">
        <v>548.1486574983628</v>
      </c>
      <c r="F17" s="116" t="n">
        <v>96.11359761295823</v>
      </c>
      <c r="G17" s="116" t="n">
        <v>1923.907928388747</v>
      </c>
      <c r="H17" s="116" t="n">
        <v>34.98821218074656</v>
      </c>
      <c r="I17" s="116" t="n">
        <v>256.0302642796249</v>
      </c>
      <c r="J17" s="116" t="n">
        <v>2124.09832999332</v>
      </c>
      <c r="K17" s="116" t="n">
        <v>105.3180528268937</v>
      </c>
      <c r="L17" s="116" t="n">
        <v>34.90167000668003</v>
      </c>
      <c r="M17" s="116" t="n">
        <v>76.58887545344621</v>
      </c>
      <c r="N17" s="116" t="n">
        <v>1290.935283197509</v>
      </c>
      <c r="O17" s="116" t="n">
        <v>4161.698721494934</v>
      </c>
      <c r="P17" s="116" t="n">
        <v>2671.327301232586</v>
      </c>
      <c r="Q17" s="116" t="n">
        <v>332.7666666666667</v>
      </c>
      <c r="R17" s="116" t="n">
        <v>1561.94820971867</v>
      </c>
      <c r="S17" s="116" t="n">
        <v>115.9205413665138</v>
      </c>
      <c r="T17" s="116" t="n">
        <v>66.44981862152359</v>
      </c>
      <c r="U17" s="116" t="n">
        <v>114.2333333333333</v>
      </c>
      <c r="V17" s="117" t="n">
        <v>48</v>
      </c>
      <c r="W17" s="121" t="n">
        <v>1.204310797007426</v>
      </c>
      <c r="X17" s="121" t="n">
        <v>1.105651105651106</v>
      </c>
      <c r="Y17" s="122" t="n">
        <v>0.1842751842751843</v>
      </c>
      <c r="Z17" s="122" t="n">
        <v>6.058965139404579</v>
      </c>
      <c r="AA17" s="122" t="n">
        <v>187.53</v>
      </c>
      <c r="AB17" s="122" t="n">
        <v>117.0453072472134</v>
      </c>
      <c r="AC17" s="122" t="n">
        <v>3.497735296986432</v>
      </c>
      <c r="AD17" s="122" t="n">
        <v>7.274930680790511</v>
      </c>
      <c r="AE17" s="122" t="n">
        <v>2.753651055257977</v>
      </c>
      <c r="AF17" s="122" t="n">
        <v>5.084355828220859</v>
      </c>
      <c r="AG17" s="119" t="n">
        <v>5457</v>
      </c>
      <c r="AH17" s="119" t="n">
        <v>2159</v>
      </c>
      <c r="AI17" s="119" t="n">
        <v>584.1656590084644</v>
      </c>
      <c r="AJ17" s="119" t="n">
        <v>834.8343409915358</v>
      </c>
      <c r="AK17" s="119" t="n">
        <v>5998.191681735983</v>
      </c>
      <c r="AL17" s="119" t="n">
        <v>849.8083182640144</v>
      </c>
      <c r="AM17" s="119" t="n">
        <v>447</v>
      </c>
      <c r="AN17" s="120" t="n">
        <v>77.92829076620825</v>
      </c>
      <c r="AO17" s="120" t="n">
        <v>37.9922506003056</v>
      </c>
      <c r="AP17" s="120" t="n">
        <v>89.16069906223359</v>
      </c>
      <c r="AQ17" s="120" t="n">
        <v>1472.787510656436</v>
      </c>
      <c r="AR17" s="120" t="n">
        <v>655.0570836061995</v>
      </c>
      <c r="AS17" s="120" t="n">
        <v>707.7161100196463</v>
      </c>
      <c r="AT17" s="120" t="n">
        <v>562.7757885763</v>
      </c>
      <c r="AU17" s="120" t="n">
        <v>1457.245737425405</v>
      </c>
      <c r="AV17" s="120" t="n">
        <v>256.0302642796249</v>
      </c>
      <c r="AW17" s="120" t="n">
        <v>34.98821218074656</v>
      </c>
      <c r="AX17" s="120" t="n">
        <v>105.3180528268937</v>
      </c>
      <c r="AY17" s="120" t="n">
        <v>34.90167000668003</v>
      </c>
      <c r="AZ17" s="120" t="n">
        <v>897.540507859734</v>
      </c>
      <c r="BA17" s="120" t="n">
        <v>118.2370012091899</v>
      </c>
      <c r="BB17" s="120" t="n">
        <v>4104.311030741409</v>
      </c>
      <c r="BC17" s="120" t="n">
        <v>1893.880650994575</v>
      </c>
      <c r="BD17" s="120" t="n">
        <v>122.5111111111111</v>
      </c>
      <c r="BE17" s="120" t="n">
        <v>105.4037037037037</v>
      </c>
      <c r="BF17" s="120" t="n">
        <v>611.4285714285713</v>
      </c>
      <c r="BG17" s="120" t="n">
        <v>129.1559854897219</v>
      </c>
      <c r="BH17" s="120" t="n">
        <v>131.0278113663846</v>
      </c>
      <c r="BI17" s="120" t="n">
        <v>66.44981862152359</v>
      </c>
      <c r="BJ17" s="120" t="n">
        <v>76.58887545344621</v>
      </c>
      <c r="BK17" s="120" t="n">
        <v>238.379746835443</v>
      </c>
      <c r="BL17" s="120" t="n">
        <v>1137.909819639279</v>
      </c>
      <c r="BM17" s="120" t="n">
        <v>986.1885103540415</v>
      </c>
      <c r="BN17" s="120" t="n">
        <v>154.5185185185185</v>
      </c>
      <c r="BO17" s="120" t="n">
        <v>64.56666666666666</v>
      </c>
      <c r="BP17" s="123" t="n">
        <v>0.9269662921348314</v>
      </c>
      <c r="BQ17" s="123" t="n">
        <v>18.07584269662921</v>
      </c>
      <c r="BR17" s="123" t="n">
        <v>36.07839673913044</v>
      </c>
      <c r="BS17" s="123" t="n">
        <v>12.02613224637681</v>
      </c>
      <c r="BT17" s="123" t="n">
        <v>5.140942028985508</v>
      </c>
      <c r="BU17" s="123" t="n">
        <v>2.970020915640251</v>
      </c>
      <c r="BV17" s="123" t="n">
        <v>1.284090909090909</v>
      </c>
      <c r="BW17" s="122" t="n">
        <v>11.78777641277641</v>
      </c>
      <c r="BX17" s="122" t="n">
        <v>11.78777641277641</v>
      </c>
      <c r="BY17" s="122" t="n">
        <v>11.78777641277641</v>
      </c>
      <c r="BZ17" s="122" t="n">
        <v>11.78777641277641</v>
      </c>
      <c r="CA17" s="122" t="n">
        <v>11.78777641277641</v>
      </c>
      <c r="CB17" s="122" t="n">
        <v>11.78777641277641</v>
      </c>
      <c r="CC17" s="122" t="n">
        <v>11.78777641277641</v>
      </c>
      <c r="CD17" s="122" t="n">
        <v>11.78777641277641</v>
      </c>
      <c r="CE17" s="122" t="n">
        <v>11.78777641277641</v>
      </c>
      <c r="CF17" s="122" t="n">
        <v>11.78777641277641</v>
      </c>
      <c r="CG17" s="122" t="n">
        <v>11.78777641277641</v>
      </c>
      <c r="CH17" s="122" t="n">
        <v>11.78777641277641</v>
      </c>
      <c r="CI17" s="122" t="n">
        <v>11.78777641277641</v>
      </c>
      <c r="CJ17" s="122" t="n">
        <v>11.78777641277641</v>
      </c>
      <c r="CK17" s="122" t="n">
        <v>11.78777641277641</v>
      </c>
      <c r="CL17" s="122" t="n">
        <v>11.78777641277641</v>
      </c>
      <c r="CM17" s="122" t="n">
        <v>11.78777641277641</v>
      </c>
      <c r="CN17" s="122" t="n">
        <v>11.78777641277641</v>
      </c>
      <c r="CO17" s="122" t="n">
        <v>11.78777641277641</v>
      </c>
      <c r="CP17" s="122" t="n">
        <v>11.78777641277641</v>
      </c>
      <c r="CQ17" s="122" t="n">
        <v>11.78777641277641</v>
      </c>
      <c r="CR17" s="122" t="n">
        <v>11.78777641277641</v>
      </c>
      <c r="CS17" s="122" t="n">
        <v>11.78777641277641</v>
      </c>
      <c r="CT17" s="122" t="n">
        <v>11.78777641277641</v>
      </c>
      <c r="CU17" s="124" t="n">
        <v>5734.029629629629</v>
      </c>
      <c r="CV17" s="124" t="n">
        <v>2159</v>
      </c>
      <c r="CW17" s="124" t="n">
        <v>6024.23759596441</v>
      </c>
      <c r="CX17" s="124" t="n">
        <v>180.9431680773882</v>
      </c>
      <c r="CY17" s="124" t="n">
        <v>1253.030809195091</v>
      </c>
      <c r="CZ17" s="124" t="n">
        <v>808.7884267631102</v>
      </c>
      <c r="DA17" s="107" t="n"/>
      <c r="DB17" s="107" t="n"/>
      <c r="DC17" s="107" t="n"/>
      <c r="DD17" s="107" t="n"/>
      <c r="DE17" s="107" t="n"/>
      <c r="DF17" s="107" t="n"/>
      <c r="DG17" s="107" t="n"/>
      <c r="DH17" s="107" t="n"/>
      <c r="DI17" s="107" t="n"/>
      <c r="DJ17" s="107" t="n"/>
      <c r="DK17" s="107" t="n"/>
      <c r="DL17" s="107" t="n"/>
      <c r="DM17" s="107" t="n"/>
      <c r="DN17" s="107" t="n"/>
      <c r="DO17" s="107" t="n"/>
      <c r="DP17" s="107" t="n"/>
    </row>
    <row r="18" ht="14.25" customHeight="1" s="152">
      <c r="A18" s="107" t="n"/>
      <c r="B18" s="107" t="n"/>
      <c r="C18" s="115" t="n">
        <v>45627</v>
      </c>
      <c r="D18" s="116" t="n">
        <v>678.2667539838462</v>
      </c>
      <c r="E18" s="116" t="n">
        <v>456.3955468238376</v>
      </c>
      <c r="F18" s="116" t="n">
        <v>81.46366155157715</v>
      </c>
      <c r="G18" s="116" t="n">
        <v>1630.659846547315</v>
      </c>
      <c r="H18" s="116" t="n">
        <v>29.13163064833006</v>
      </c>
      <c r="I18" s="116" t="n">
        <v>217.0053282182438</v>
      </c>
      <c r="J18" s="116" t="n">
        <v>1735.48376753507</v>
      </c>
      <c r="K18" s="116" t="n">
        <v>87.68915084042784</v>
      </c>
      <c r="L18" s="116" t="n">
        <v>28.51623246492986</v>
      </c>
      <c r="M18" s="116" t="n">
        <v>65.74013411014622</v>
      </c>
      <c r="N18" s="116" t="n">
        <v>1084.374797043756</v>
      </c>
      <c r="O18" s="116" t="n">
        <v>3471.78293606123</v>
      </c>
      <c r="P18" s="116" t="n">
        <v>2226.064867752439</v>
      </c>
      <c r="Q18" s="116" t="n">
        <v>268.7444444444445</v>
      </c>
      <c r="R18" s="116" t="n">
        <v>1323.871163682864</v>
      </c>
      <c r="S18" s="116" t="n">
        <v>96.51691770355818</v>
      </c>
      <c r="T18" s="116" t="n">
        <v>57.03726503242828</v>
      </c>
      <c r="U18" s="116" t="n">
        <v>92.25555555555555</v>
      </c>
      <c r="V18" s="117" t="n">
        <v>40</v>
      </c>
      <c r="W18" s="121" t="n">
        <v>1.245284993880499</v>
      </c>
      <c r="X18" s="121" t="n">
        <v>0.855036855036855</v>
      </c>
      <c r="Y18" s="122" t="n">
        <v>0.1425061425061425</v>
      </c>
      <c r="Z18" s="122" t="n">
        <v>4.970695216814233</v>
      </c>
      <c r="AA18" s="122" t="n">
        <v>153.22</v>
      </c>
      <c r="AB18" s="122" t="n">
        <v>97.1432776139481</v>
      </c>
      <c r="AC18" s="122" t="n">
        <v>2.964557915303141</v>
      </c>
      <c r="AD18" s="122" t="n">
        <v>6.009259194875975</v>
      </c>
      <c r="AE18" s="122" t="n">
        <v>2.078835324818019</v>
      </c>
      <c r="AF18" s="122" t="n">
        <v>3.788343558282208</v>
      </c>
      <c r="AG18" s="119" t="n">
        <v>4601.000000000002</v>
      </c>
      <c r="AH18" s="119" t="n">
        <v>1764</v>
      </c>
      <c r="AI18" s="119" t="n">
        <v>501.4191491700561</v>
      </c>
      <c r="AJ18" s="119" t="n">
        <v>716.5808508299441</v>
      </c>
      <c r="AK18" s="119" t="n">
        <v>4981.266952983724</v>
      </c>
      <c r="AL18" s="119" t="n">
        <v>705.7330470162747</v>
      </c>
      <c r="AM18" s="119" t="n">
        <v>361</v>
      </c>
      <c r="AN18" s="120" t="n">
        <v>64.88408644400786</v>
      </c>
      <c r="AO18" s="120" t="n">
        <v>31.63283125955031</v>
      </c>
      <c r="AP18" s="120" t="n">
        <v>75.57054560954818</v>
      </c>
      <c r="AQ18" s="120" t="n">
        <v>1248.300618073316</v>
      </c>
      <c r="AR18" s="120" t="n">
        <v>545.4088626937349</v>
      </c>
      <c r="AS18" s="120" t="n">
        <v>589.2534381139488</v>
      </c>
      <c r="AT18" s="120" t="n">
        <v>476.9957374254049</v>
      </c>
      <c r="AU18" s="120" t="n">
        <v>1235.127770673487</v>
      </c>
      <c r="AV18" s="120" t="n">
        <v>217.0053282182438</v>
      </c>
      <c r="AW18" s="120" t="n">
        <v>29.13163064833006</v>
      </c>
      <c r="AX18" s="120" t="n">
        <v>87.68915084042784</v>
      </c>
      <c r="AY18" s="120" t="n">
        <v>28.51623246492986</v>
      </c>
      <c r="AZ18" s="120" t="n">
        <v>770.4047488182919</v>
      </c>
      <c r="BA18" s="120" t="n">
        <v>101.4888424755414</v>
      </c>
      <c r="BB18" s="120" t="n">
        <v>3408.472084086799</v>
      </c>
      <c r="BC18" s="120" t="n">
        <v>1572.794868896925</v>
      </c>
      <c r="BD18" s="120" t="n">
        <v>98.94074074074074</v>
      </c>
      <c r="BE18" s="120" t="n">
        <v>85.12469135802469</v>
      </c>
      <c r="BF18" s="120" t="n">
        <v>507.7678571428571</v>
      </c>
      <c r="BG18" s="120" t="n">
        <v>110.8611630207761</v>
      </c>
      <c r="BH18" s="120" t="n">
        <v>112.4678465428163</v>
      </c>
      <c r="BI18" s="120" t="n">
        <v>57.03726503242828</v>
      </c>
      <c r="BJ18" s="120" t="n">
        <v>65.74013411014622</v>
      </c>
      <c r="BK18" s="120" t="n">
        <v>197.9651898734177</v>
      </c>
      <c r="BL18" s="120" t="n">
        <v>929.7234468937877</v>
      </c>
      <c r="BM18" s="120" t="n">
        <v>805.7603206412826</v>
      </c>
      <c r="BN18" s="120" t="n">
        <v>124.7901234567901</v>
      </c>
      <c r="BO18" s="120" t="n">
        <v>52.14444444444444</v>
      </c>
      <c r="BP18" s="123" t="n">
        <v>0.9859550561797753</v>
      </c>
      <c r="BQ18" s="123" t="n">
        <v>19.22612359550562</v>
      </c>
      <c r="BR18" s="123" t="n">
        <v>27.55271739130435</v>
      </c>
      <c r="BS18" s="123" t="n">
        <v>9.184239130434785</v>
      </c>
      <c r="BT18" s="123" t="n">
        <v>3.926086956521739</v>
      </c>
      <c r="BU18" s="123" t="n">
        <v>2.687659772251918</v>
      </c>
      <c r="BV18" s="123" t="n">
        <v>1.090909090909091</v>
      </c>
      <c r="BW18" s="122" t="n">
        <v>9.213759213759214</v>
      </c>
      <c r="BX18" s="122" t="n">
        <v>9.213759213759214</v>
      </c>
      <c r="BY18" s="122" t="n">
        <v>9.213759213759214</v>
      </c>
      <c r="BZ18" s="122" t="n">
        <v>9.213759213759214</v>
      </c>
      <c r="CA18" s="122" t="n">
        <v>9.213759213759214</v>
      </c>
      <c r="CB18" s="122" t="n">
        <v>9.213759213759214</v>
      </c>
      <c r="CC18" s="122" t="n">
        <v>9.213759213759214</v>
      </c>
      <c r="CD18" s="122" t="n">
        <v>9.213759213759214</v>
      </c>
      <c r="CE18" s="122" t="n">
        <v>9.213759213759214</v>
      </c>
      <c r="CF18" s="122" t="n">
        <v>9.213759213759214</v>
      </c>
      <c r="CG18" s="122" t="n">
        <v>9.213759213759214</v>
      </c>
      <c r="CH18" s="122" t="n">
        <v>9.213759213759214</v>
      </c>
      <c r="CI18" s="122" t="n">
        <v>9.213759213759214</v>
      </c>
      <c r="CJ18" s="122" t="n">
        <v>9.213759213759214</v>
      </c>
      <c r="CK18" s="122" t="n">
        <v>9.213759213759214</v>
      </c>
      <c r="CL18" s="122" t="n">
        <v>9.213759213759214</v>
      </c>
      <c r="CM18" s="122" t="n">
        <v>9.213759213759214</v>
      </c>
      <c r="CN18" s="122" t="n">
        <v>9.213759213759214</v>
      </c>
      <c r="CO18" s="122" t="n">
        <v>9.213759213759214</v>
      </c>
      <c r="CP18" s="122" t="n">
        <v>9.213759213759214</v>
      </c>
      <c r="CQ18" s="122" t="n">
        <v>9.213759213759214</v>
      </c>
      <c r="CR18" s="122" t="n">
        <v>9.213759213759214</v>
      </c>
      <c r="CS18" s="122" t="n">
        <v>9.213759213759214</v>
      </c>
      <c r="CT18" s="122" t="n">
        <v>9.213759213759214</v>
      </c>
      <c r="CU18" s="124" t="n">
        <v>4824.730864197532</v>
      </c>
      <c r="CV18" s="124" t="n">
        <v>1764</v>
      </c>
      <c r="CW18" s="124" t="n">
        <v>5026.180195314573</v>
      </c>
      <c r="CX18" s="124" t="n">
        <v>155.3127404638892</v>
      </c>
      <c r="CY18" s="124" t="n">
        <v>1051.839455722441</v>
      </c>
      <c r="CZ18" s="124" t="n">
        <v>671.6676084990958</v>
      </c>
      <c r="DA18" s="107" t="n"/>
      <c r="DB18" s="107" t="n"/>
      <c r="DC18" s="107" t="n"/>
      <c r="DD18" s="107" t="n"/>
      <c r="DE18" s="107" t="n"/>
      <c r="DF18" s="107" t="n"/>
      <c r="DG18" s="107" t="n"/>
      <c r="DH18" s="107" t="n"/>
      <c r="DI18" s="107" t="n"/>
      <c r="DJ18" s="107" t="n"/>
      <c r="DK18" s="107" t="n"/>
      <c r="DL18" s="107" t="n"/>
      <c r="DM18" s="107" t="n"/>
      <c r="DN18" s="107" t="n"/>
      <c r="DO18" s="107" t="n"/>
      <c r="DP18" s="107" t="n"/>
    </row>
    <row r="19" ht="14.25" customHeight="1" s="152">
      <c r="A19" s="107" t="n"/>
      <c r="B19" s="107" t="n"/>
      <c r="C19" s="107" t="n"/>
      <c r="D19" s="125" t="n"/>
      <c r="E19" s="125" t="n"/>
      <c r="F19" s="125" t="n"/>
      <c r="G19" s="125" t="n"/>
      <c r="H19" s="125" t="n"/>
      <c r="I19" s="125" t="n"/>
      <c r="J19" s="125" t="n"/>
      <c r="K19" s="125" t="n"/>
      <c r="L19" s="125" t="n"/>
      <c r="M19" s="125" t="n"/>
      <c r="N19" s="125" t="n"/>
      <c r="O19" s="125" t="n"/>
      <c r="P19" s="125" t="n"/>
      <c r="Q19" s="125" t="n"/>
      <c r="R19" s="125" t="n"/>
      <c r="S19" s="125" t="n"/>
      <c r="T19" s="125" t="n"/>
      <c r="U19" s="125" t="n"/>
      <c r="V19" s="126" t="n"/>
      <c r="W19" s="126" t="n"/>
      <c r="X19" s="126" t="n"/>
      <c r="Y19" s="126" t="n"/>
      <c r="Z19" s="126" t="n"/>
      <c r="AA19" s="126" t="n"/>
      <c r="AB19" s="126" t="n"/>
      <c r="AC19" s="126" t="n"/>
      <c r="AD19" s="126" t="n"/>
      <c r="AE19" s="126" t="n"/>
      <c r="AF19" s="126" t="n"/>
      <c r="AG19" s="107" t="n"/>
      <c r="AH19" s="107" t="n"/>
      <c r="AI19" s="107" t="n"/>
      <c r="AJ19" s="107" t="n"/>
      <c r="AK19" s="107" t="n"/>
      <c r="AL19" s="107" t="n"/>
      <c r="AM19" s="107" t="n"/>
      <c r="AN19" s="127" t="n"/>
      <c r="AO19" s="127" t="n"/>
      <c r="AP19" s="127" t="n"/>
      <c r="AQ19" s="127" t="n"/>
      <c r="AR19" s="127" t="n"/>
      <c r="AS19" s="127" t="n"/>
      <c r="AT19" s="127" t="n"/>
      <c r="AU19" s="127" t="n"/>
      <c r="AV19" s="127" t="n"/>
      <c r="AW19" s="127" t="n"/>
      <c r="AX19" s="127" t="n"/>
      <c r="AY19" s="127" t="n"/>
      <c r="AZ19" s="127" t="n"/>
      <c r="BA19" s="127" t="n"/>
      <c r="BB19" s="127" t="n"/>
      <c r="BC19" s="127" t="n"/>
      <c r="BD19" s="127" t="n"/>
      <c r="BE19" s="127" t="n"/>
      <c r="BF19" s="127" t="n"/>
      <c r="BG19" s="127" t="n"/>
      <c r="BH19" s="127" t="n"/>
      <c r="BI19" s="127" t="n"/>
      <c r="BJ19" s="127" t="n"/>
      <c r="BK19" s="127" t="n"/>
      <c r="BL19" s="127" t="n"/>
      <c r="BM19" s="127" t="n"/>
      <c r="BN19" s="127" t="n"/>
      <c r="BO19" s="127" t="n"/>
      <c r="BP19" s="127" t="n"/>
      <c r="BQ19" s="127" t="n"/>
      <c r="BR19" s="127" t="n"/>
      <c r="BS19" s="127" t="n"/>
      <c r="BT19" s="127" t="n"/>
      <c r="BU19" s="127" t="n"/>
      <c r="BV19" s="127" t="n"/>
      <c r="BW19" s="127" t="n"/>
      <c r="BX19" s="127" t="n"/>
      <c r="BY19" s="127" t="n"/>
      <c r="BZ19" s="127" t="n"/>
      <c r="CA19" s="127" t="n"/>
      <c r="CB19" s="127" t="n"/>
      <c r="CC19" s="127" t="n"/>
      <c r="CD19" s="127" t="n"/>
      <c r="CE19" s="127" t="n"/>
      <c r="CF19" s="127" t="n"/>
      <c r="CG19" s="127" t="n"/>
      <c r="CH19" s="127" t="n"/>
      <c r="CI19" s="127" t="n"/>
      <c r="CJ19" s="127" t="n"/>
      <c r="CK19" s="127" t="n"/>
      <c r="CL19" s="127" t="n"/>
      <c r="CM19" s="127" t="n"/>
      <c r="CN19" s="127" t="n"/>
      <c r="CO19" s="127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07" t="n"/>
      <c r="DB19" s="107" t="n"/>
      <c r="DC19" s="107" t="n"/>
      <c r="DD19" s="107" t="n"/>
      <c r="DE19" s="107" t="n"/>
      <c r="DF19" s="107" t="n"/>
      <c r="DG19" s="107" t="n"/>
      <c r="DH19" s="107" t="n"/>
      <c r="DI19" s="107" t="n"/>
      <c r="DJ19" s="107" t="n"/>
      <c r="DK19" s="107" t="n"/>
      <c r="DL19" s="107" t="n"/>
      <c r="DM19" s="107" t="n"/>
      <c r="DN19" s="107" t="n"/>
      <c r="DO19" s="107" t="n"/>
      <c r="DP19" s="107" t="n"/>
    </row>
    <row r="20" ht="38.25" customHeight="1" s="152">
      <c r="A20" s="107" t="n"/>
      <c r="B20" s="107" t="n"/>
      <c r="C20" s="107" t="n"/>
      <c r="D20" s="125" t="n"/>
      <c r="E20" s="125" t="n"/>
      <c r="F20" s="125" t="n"/>
      <c r="G20" s="125" t="n"/>
      <c r="H20" s="125" t="n"/>
      <c r="I20" s="125" t="n"/>
      <c r="J20" s="125" t="n"/>
      <c r="K20" s="125" t="n"/>
      <c r="L20" s="125" t="n"/>
      <c r="M20" s="125" t="n"/>
      <c r="N20" s="125" t="n"/>
      <c r="O20" s="125" t="n"/>
      <c r="P20" s="125" t="n"/>
      <c r="Q20" s="125" t="n"/>
      <c r="R20" s="125" t="n"/>
      <c r="S20" s="125" t="n"/>
      <c r="T20" s="125" t="n"/>
      <c r="U20" s="125" t="n"/>
      <c r="V20" s="126" t="n"/>
      <c r="W20" s="126" t="n"/>
      <c r="X20" s="126" t="n"/>
      <c r="Y20" s="126" t="n"/>
      <c r="Z20" s="126" t="n"/>
      <c r="AA20" s="126" t="n"/>
      <c r="AB20" s="126" t="n"/>
      <c r="AC20" s="126" t="n"/>
      <c r="AD20" s="126" t="n"/>
      <c r="AE20" s="126" t="n"/>
      <c r="AF20" s="126" t="n"/>
      <c r="AG20" s="107" t="n"/>
      <c r="AH20" s="107" t="n"/>
      <c r="AI20" s="107" t="n"/>
      <c r="AJ20" s="107" t="n"/>
      <c r="AK20" s="107" t="n"/>
      <c r="AL20" s="107" t="n"/>
      <c r="AM20" s="107" t="n"/>
      <c r="AN20" s="127" t="n"/>
      <c r="AO20" s="127" t="n"/>
      <c r="AP20" s="127" t="n"/>
      <c r="AQ20" s="127" t="n"/>
      <c r="AR20" s="127" t="n"/>
      <c r="AS20" s="127" t="n"/>
      <c r="AT20" s="127" t="n"/>
      <c r="AU20" s="127" t="n"/>
      <c r="AV20" s="127" t="n"/>
      <c r="AW20" s="127" t="n"/>
      <c r="AX20" s="127" t="n"/>
      <c r="AY20" s="127" t="n"/>
      <c r="AZ20" s="127" t="n"/>
      <c r="BA20" s="127" t="n"/>
      <c r="BB20" s="127" t="n"/>
      <c r="BC20" s="127" t="n"/>
      <c r="BD20" s="127" t="n"/>
      <c r="BE20" s="127" t="n"/>
      <c r="BF20" s="127" t="n"/>
      <c r="BG20" s="127" t="n"/>
      <c r="BH20" s="127" t="n"/>
      <c r="BI20" s="127" t="n"/>
      <c r="BJ20" s="127" t="n"/>
      <c r="BK20" s="127" t="n"/>
      <c r="BL20" s="127" t="n"/>
      <c r="BM20" s="127" t="n"/>
      <c r="BN20" s="127" t="n"/>
      <c r="BO20" s="127" t="n"/>
      <c r="BP20" s="127" t="n"/>
      <c r="BQ20" s="127" t="n"/>
      <c r="BR20" s="127" t="n"/>
      <c r="BS20" s="127" t="n"/>
      <c r="BT20" s="127" t="n"/>
      <c r="BU20" s="127" t="n"/>
      <c r="BV20" s="127" t="n"/>
      <c r="BW20" s="127" t="n"/>
      <c r="BX20" s="127" t="n"/>
      <c r="BY20" s="127" t="n"/>
      <c r="BZ20" s="127" t="n"/>
      <c r="CA20" s="127" t="n"/>
      <c r="CB20" s="127" t="n"/>
      <c r="CC20" s="127" t="n"/>
      <c r="CD20" s="127" t="n"/>
      <c r="CE20" s="127" t="n"/>
      <c r="CF20" s="127" t="n"/>
      <c r="CG20" s="127" t="n"/>
      <c r="CH20" s="127" t="n"/>
      <c r="CI20" s="127" t="n"/>
      <c r="CJ20" s="127" t="n"/>
      <c r="CK20" s="127" t="n"/>
      <c r="CL20" s="127" t="n"/>
      <c r="CM20" s="127" t="n"/>
      <c r="CN20" s="127" t="n"/>
      <c r="CO20" s="127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54" t="inlineStr">
        <is>
          <t>Component Demand</t>
        </is>
      </c>
      <c r="DB20" s="155" t="n"/>
      <c r="DC20" s="155" t="n"/>
      <c r="DD20" s="155" t="n"/>
      <c r="DE20" s="155" t="n"/>
      <c r="DF20" s="155" t="n"/>
      <c r="DG20" s="155" t="n"/>
      <c r="DH20" s="155" t="n"/>
      <c r="DI20" s="155" t="n"/>
      <c r="DJ20" s="155" t="n"/>
      <c r="DK20" s="155" t="n"/>
      <c r="DL20" s="155" t="n"/>
      <c r="DM20" s="155" t="n"/>
      <c r="DN20" s="155" t="n"/>
      <c r="DO20" s="155" t="n"/>
      <c r="DP20" s="156" t="n"/>
    </row>
    <row r="21" hidden="1" ht="14.25" customHeight="1" s="152">
      <c r="A21" s="107" t="n"/>
      <c r="B21" s="107" t="n"/>
      <c r="C21" s="107" t="n"/>
      <c r="D21" s="125" t="n"/>
      <c r="E21" s="125" t="n"/>
      <c r="F21" s="125" t="n"/>
      <c r="G21" s="125" t="n"/>
      <c r="H21" s="125" t="n"/>
      <c r="I21" s="125" t="n"/>
      <c r="J21" s="125" t="n"/>
      <c r="K21" s="125" t="n"/>
      <c r="L21" s="125" t="n"/>
      <c r="M21" s="125" t="n"/>
      <c r="N21" s="125" t="n"/>
      <c r="O21" s="125" t="n"/>
      <c r="P21" s="125" t="n"/>
      <c r="Q21" s="125" t="n"/>
      <c r="R21" s="125" t="n"/>
      <c r="S21" s="125" t="n"/>
      <c r="T21" s="125" t="n"/>
      <c r="U21" s="125" t="n"/>
      <c r="V21" s="126" t="n"/>
      <c r="W21" s="126" t="n"/>
      <c r="X21" s="126" t="n"/>
      <c r="Y21" s="126" t="n"/>
      <c r="Z21" s="126" t="n"/>
      <c r="AA21" s="126" t="n"/>
      <c r="AB21" s="126" t="n"/>
      <c r="AC21" s="126" t="n"/>
      <c r="AD21" s="126" t="n"/>
      <c r="AE21" s="126" t="n"/>
      <c r="AF21" s="126" t="n"/>
      <c r="AG21" s="107" t="n"/>
      <c r="AH21" s="107" t="n"/>
      <c r="AI21" s="107" t="n"/>
      <c r="AJ21" s="107" t="n"/>
      <c r="AK21" s="107" t="n"/>
      <c r="AL21" s="107" t="n"/>
      <c r="AM21" s="107" t="n"/>
      <c r="AN21" s="127" t="n"/>
      <c r="AO21" s="127" t="n"/>
      <c r="AP21" s="127" t="n"/>
      <c r="AQ21" s="127" t="n"/>
      <c r="AR21" s="127" t="n"/>
      <c r="AS21" s="127" t="n"/>
      <c r="AT21" s="127" t="n"/>
      <c r="AU21" s="127" t="n"/>
      <c r="AV21" s="127" t="n"/>
      <c r="AW21" s="127" t="n"/>
      <c r="AX21" s="127" t="n"/>
      <c r="AY21" s="127" t="n"/>
      <c r="AZ21" s="127" t="n"/>
      <c r="BA21" s="127" t="n"/>
      <c r="BB21" s="127" t="n"/>
      <c r="BC21" s="127" t="n"/>
      <c r="BD21" s="127" t="n"/>
      <c r="BE21" s="127" t="n"/>
      <c r="BF21" s="127" t="n"/>
      <c r="BG21" s="127" t="n"/>
      <c r="BH21" s="127" t="n"/>
      <c r="BI21" s="127" t="n"/>
      <c r="BJ21" s="127" t="n"/>
      <c r="BK21" s="127" t="n"/>
      <c r="BL21" s="127" t="n"/>
      <c r="BM21" s="127" t="n"/>
      <c r="BN21" s="127" t="n"/>
      <c r="BO21" s="127" t="n"/>
      <c r="BP21" s="127" t="n"/>
      <c r="BQ21" s="127" t="n"/>
      <c r="BR21" s="127" t="n"/>
      <c r="BS21" s="127" t="n"/>
      <c r="BT21" s="127" t="n"/>
      <c r="BU21" s="127" t="n"/>
      <c r="BV21" s="127" t="n"/>
      <c r="BW21" s="127" t="n"/>
      <c r="BX21" s="127" t="n"/>
      <c r="BY21" s="127" t="n"/>
      <c r="BZ21" s="127" t="n"/>
      <c r="CA21" s="127" t="n"/>
      <c r="CB21" s="127" t="n"/>
      <c r="CC21" s="127" t="n"/>
      <c r="CD21" s="127" t="n"/>
      <c r="CE21" s="127" t="n"/>
      <c r="CF21" s="127" t="n"/>
      <c r="CG21" s="127" t="n"/>
      <c r="CH21" s="127" t="n"/>
      <c r="CI21" s="127" t="n"/>
      <c r="CJ21" s="127" t="n"/>
      <c r="CK21" s="127" t="n"/>
      <c r="CL21" s="127" t="n"/>
      <c r="CM21" s="127" t="n"/>
      <c r="CN21" s="127" t="n"/>
      <c r="CO21" s="127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57" t="n"/>
      <c r="DB21" s="158" t="n"/>
      <c r="DC21" s="158" t="n"/>
      <c r="DD21" s="158" t="n"/>
      <c r="DE21" s="158" t="n"/>
      <c r="DF21" s="158" t="n"/>
      <c r="DG21" s="158" t="n"/>
      <c r="DH21" s="158" t="n"/>
      <c r="DI21" s="158" t="n"/>
      <c r="DJ21" s="158" t="n"/>
      <c r="DK21" s="158" t="n"/>
      <c r="DL21" s="158" t="n"/>
      <c r="DM21" s="158" t="n"/>
      <c r="DN21" s="158" t="n"/>
      <c r="DO21" s="158" t="n"/>
      <c r="DP21" s="159" t="n"/>
    </row>
    <row r="22" ht="27" customHeight="1" s="152">
      <c r="A22" s="134" t="inlineStr">
        <is>
          <t>Item</t>
        </is>
      </c>
      <c r="B22" s="135" t="inlineStr">
        <is>
          <t>Description</t>
        </is>
      </c>
      <c r="C22" s="135" t="inlineStr">
        <is>
          <t xml:space="preserve">Supplier </t>
        </is>
      </c>
      <c r="D22" s="108" t="inlineStr">
        <is>
          <t>A066E911</t>
        </is>
      </c>
      <c r="E22" s="108" t="inlineStr">
        <is>
          <t>A066E912</t>
        </is>
      </c>
      <c r="F22" s="108" t="inlineStr">
        <is>
          <t>A066E915</t>
        </is>
      </c>
      <c r="G22" s="108" t="inlineStr">
        <is>
          <t>A066E916</t>
        </is>
      </c>
      <c r="H22" s="108" t="inlineStr">
        <is>
          <t>A066E920</t>
        </is>
      </c>
      <c r="I22" s="108" t="inlineStr">
        <is>
          <t>A066E924</t>
        </is>
      </c>
      <c r="J22" s="108" t="inlineStr">
        <is>
          <t>A066R198</t>
        </is>
      </c>
      <c r="K22" s="108" t="inlineStr">
        <is>
          <t>A066R551</t>
        </is>
      </c>
      <c r="L22" s="108" t="inlineStr">
        <is>
          <t>A067C487</t>
        </is>
      </c>
      <c r="M22" s="108" t="inlineStr">
        <is>
          <t>A068N105</t>
        </is>
      </c>
      <c r="N22" s="108" t="inlineStr">
        <is>
          <t>A068N106</t>
        </is>
      </c>
      <c r="O22" s="108" t="inlineStr">
        <is>
          <t>A068N109</t>
        </is>
      </c>
      <c r="P22" s="108" t="inlineStr">
        <is>
          <t>A068N110</t>
        </is>
      </c>
      <c r="Q22" s="108" t="inlineStr">
        <is>
          <t>A071V071</t>
        </is>
      </c>
      <c r="R22" s="108" t="inlineStr">
        <is>
          <t>A072B775</t>
        </is>
      </c>
      <c r="S22" s="108" t="inlineStr">
        <is>
          <t>A072B789</t>
        </is>
      </c>
      <c r="T22" s="108" t="inlineStr">
        <is>
          <t>A072B964</t>
        </is>
      </c>
      <c r="U22" s="108" t="inlineStr">
        <is>
          <t>A072J134</t>
        </is>
      </c>
      <c r="V22" s="109" t="inlineStr">
        <is>
          <t>A072B965</t>
        </is>
      </c>
      <c r="W22" s="114" t="inlineStr">
        <is>
          <t>A066W795</t>
        </is>
      </c>
      <c r="X22" s="114" t="inlineStr">
        <is>
          <t>A066E919</t>
        </is>
      </c>
      <c r="Y22" s="91" t="inlineStr">
        <is>
          <t>A066E917</t>
        </is>
      </c>
      <c r="Z22" s="91" t="inlineStr">
        <is>
          <t>A066E921</t>
        </is>
      </c>
      <c r="AA22" s="91" t="inlineStr">
        <is>
          <t>A066R199</t>
        </is>
      </c>
      <c r="AB22" s="91" t="inlineStr">
        <is>
          <t>A066W789</t>
        </is>
      </c>
      <c r="AC22" s="91" t="inlineStr">
        <is>
          <t>A066W792</t>
        </is>
      </c>
      <c r="AD22" s="91" t="inlineStr">
        <is>
          <t>A066W793</t>
        </is>
      </c>
      <c r="AE22" s="91" t="inlineStr">
        <is>
          <t>A066W794</t>
        </is>
      </c>
      <c r="AF22" s="91" t="inlineStr">
        <is>
          <t>A068N108</t>
        </is>
      </c>
      <c r="AG22" s="110" t="inlineStr">
        <is>
          <t>A066Y269</t>
        </is>
      </c>
      <c r="AH22" s="110" t="inlineStr">
        <is>
          <t>A068J477</t>
        </is>
      </c>
      <c r="AI22" s="110" t="inlineStr">
        <is>
          <t>A068N099</t>
        </is>
      </c>
      <c r="AJ22" s="110" t="inlineStr">
        <is>
          <t>A068N102</t>
        </is>
      </c>
      <c r="AK22" s="110" t="inlineStr">
        <is>
          <t>A068N103</t>
        </is>
      </c>
      <c r="AL22" s="110" t="inlineStr">
        <is>
          <t>A068N104</t>
        </is>
      </c>
      <c r="AM22" s="110" t="inlineStr">
        <is>
          <t>A071V130</t>
        </is>
      </c>
      <c r="AN22" s="111" t="inlineStr">
        <is>
          <t>A066F058</t>
        </is>
      </c>
      <c r="AO22" s="111" t="inlineStr">
        <is>
          <t>A066F063</t>
        </is>
      </c>
      <c r="AP22" s="111" t="inlineStr">
        <is>
          <t>A066F076</t>
        </is>
      </c>
      <c r="AQ22" s="111" t="inlineStr">
        <is>
          <t>A066F079</t>
        </is>
      </c>
      <c r="AR22" s="111" t="inlineStr">
        <is>
          <t>A066R849</t>
        </is>
      </c>
      <c r="AS22" s="111" t="inlineStr">
        <is>
          <t>A066R851</t>
        </is>
      </c>
      <c r="AT22" s="111" t="inlineStr">
        <is>
          <t>A066R999</t>
        </is>
      </c>
      <c r="AU22" s="111" t="inlineStr">
        <is>
          <t>A066S001</t>
        </is>
      </c>
      <c r="AV22" s="111" t="inlineStr">
        <is>
          <t>A066S029</t>
        </is>
      </c>
      <c r="AW22" s="111" t="inlineStr">
        <is>
          <t>A066S032</t>
        </is>
      </c>
      <c r="AX22" s="111" t="inlineStr">
        <is>
          <t>A066W582</t>
        </is>
      </c>
      <c r="AY22" s="111" t="inlineStr">
        <is>
          <t>A067R057</t>
        </is>
      </c>
      <c r="AZ22" s="111" t="inlineStr">
        <is>
          <t>A068N085</t>
        </is>
      </c>
      <c r="BA22" s="111" t="inlineStr">
        <is>
          <t>A068N090</t>
        </is>
      </c>
      <c r="BB22" s="111" t="inlineStr">
        <is>
          <t>A068N094</t>
        </is>
      </c>
      <c r="BC22" s="111" t="inlineStr">
        <is>
          <t>A068N095</t>
        </is>
      </c>
      <c r="BD22" s="111" t="inlineStr">
        <is>
          <t>A071V190</t>
        </is>
      </c>
      <c r="BE22" s="111" t="inlineStr">
        <is>
          <t>A071V192</t>
        </is>
      </c>
      <c r="BF22" s="111" t="inlineStr">
        <is>
          <t>A071X190</t>
        </is>
      </c>
      <c r="BG22" s="111" t="inlineStr">
        <is>
          <t>A071X396</t>
        </is>
      </c>
      <c r="BH22" s="111" t="inlineStr">
        <is>
          <t>A071X397</t>
        </is>
      </c>
      <c r="BI22" s="111" t="inlineStr">
        <is>
          <t>A071X400</t>
        </is>
      </c>
      <c r="BJ22" s="111" t="inlineStr">
        <is>
          <t>A071X448</t>
        </is>
      </c>
      <c r="BK22" s="111" t="inlineStr">
        <is>
          <t>A071X555</t>
        </is>
      </c>
      <c r="BL22" s="111" t="inlineStr">
        <is>
          <t>A072B140</t>
        </is>
      </c>
      <c r="BM22" s="111" t="inlineStr">
        <is>
          <t>A072B142</t>
        </is>
      </c>
      <c r="BN22" s="111" t="inlineStr">
        <is>
          <t>A072U663</t>
        </is>
      </c>
      <c r="BO22" s="111" t="inlineStr">
        <is>
          <t>A072U664</t>
        </is>
      </c>
      <c r="BP22" s="136" t="inlineStr">
        <is>
          <t>A066F062</t>
        </is>
      </c>
      <c r="BQ22" s="136" t="inlineStr">
        <is>
          <t>A066F061</t>
        </is>
      </c>
      <c r="BR22" s="136" t="inlineStr">
        <is>
          <t>A071X255</t>
        </is>
      </c>
      <c r="BS22" s="136" t="inlineStr">
        <is>
          <t>A071X260</t>
        </is>
      </c>
      <c r="BT22" s="136" t="inlineStr">
        <is>
          <t>A068N092</t>
        </is>
      </c>
      <c r="BU22" s="136" t="inlineStr">
        <is>
          <t>A068N083</t>
        </is>
      </c>
      <c r="BV22" s="136" t="inlineStr">
        <is>
          <t>A066S031</t>
        </is>
      </c>
      <c r="BW22" s="114" t="inlineStr">
        <is>
          <t>A066F080</t>
        </is>
      </c>
      <c r="BX22" s="114" t="inlineStr">
        <is>
          <t>A066F081</t>
        </is>
      </c>
      <c r="BY22" s="114" t="inlineStr">
        <is>
          <t>A066S033</t>
        </is>
      </c>
      <c r="BZ22" s="114" t="inlineStr">
        <is>
          <t>A066Y219</t>
        </is>
      </c>
      <c r="CA22" s="114" t="inlineStr">
        <is>
          <t>A067K606</t>
        </is>
      </c>
      <c r="CB22" s="114" t="inlineStr">
        <is>
          <t>A067L338</t>
        </is>
      </c>
      <c r="CC22" s="114" t="inlineStr">
        <is>
          <t>A068B652</t>
        </is>
      </c>
      <c r="CD22" s="114" t="inlineStr">
        <is>
          <t>A068E000</t>
        </is>
      </c>
      <c r="CE22" s="114" t="inlineStr">
        <is>
          <t>A068E096</t>
        </is>
      </c>
      <c r="CF22" s="114" t="inlineStr">
        <is>
          <t>A068N050</t>
        </is>
      </c>
      <c r="CG22" s="114" t="inlineStr">
        <is>
          <t>A068N089</t>
        </is>
      </c>
      <c r="CH22" s="114" t="inlineStr">
        <is>
          <t>A068N091</t>
        </is>
      </c>
      <c r="CI22" s="114" t="inlineStr">
        <is>
          <t>A068N096</t>
        </is>
      </c>
      <c r="CJ22" s="114" t="inlineStr">
        <is>
          <t>A071X173</t>
        </is>
      </c>
      <c r="CK22" s="114" t="inlineStr">
        <is>
          <t>A071X179</t>
        </is>
      </c>
      <c r="CL22" s="114" t="inlineStr">
        <is>
          <t>A071X216</t>
        </is>
      </c>
      <c r="CM22" s="114" t="inlineStr">
        <is>
          <t>A071X271</t>
        </is>
      </c>
      <c r="CN22" s="114" t="inlineStr">
        <is>
          <t>A071X329</t>
        </is>
      </c>
      <c r="CO22" s="114" t="inlineStr">
        <is>
          <t>A071X450</t>
        </is>
      </c>
      <c r="CP22" s="114" t="inlineStr">
        <is>
          <t>A071X554</t>
        </is>
      </c>
      <c r="CQ22" s="114" t="inlineStr">
        <is>
          <t>A073H888</t>
        </is>
      </c>
      <c r="CR22" s="114" t="inlineStr">
        <is>
          <t>A073H889</t>
        </is>
      </c>
      <c r="CS22" s="114" t="inlineStr">
        <is>
          <t>A073R654</t>
        </is>
      </c>
      <c r="CT22" s="114" t="inlineStr">
        <is>
          <t>A073R828</t>
        </is>
      </c>
      <c r="CU22" s="48" t="inlineStr">
        <is>
          <t>A068F341</t>
        </is>
      </c>
      <c r="CV22" s="48" t="inlineStr">
        <is>
          <t>A068B012</t>
        </is>
      </c>
      <c r="CW22" s="48" t="inlineStr">
        <is>
          <t>A072Z732</t>
        </is>
      </c>
      <c r="CX22" s="48" t="inlineStr">
        <is>
          <t>A071S225</t>
        </is>
      </c>
      <c r="CY22" s="48" t="inlineStr">
        <is>
          <t>A072Z733</t>
        </is>
      </c>
      <c r="CZ22" s="48" t="inlineStr">
        <is>
          <t>A071S224</t>
        </is>
      </c>
      <c r="DA22" s="137" t="n">
        <v>45170</v>
      </c>
      <c r="DB22" s="137" t="n">
        <v>45200</v>
      </c>
      <c r="DC22" s="137" t="n">
        <v>45231</v>
      </c>
      <c r="DD22" s="137" t="n">
        <v>45261</v>
      </c>
      <c r="DE22" s="137" t="n">
        <v>45292</v>
      </c>
      <c r="DF22" s="137" t="n">
        <v>45323</v>
      </c>
      <c r="DG22" s="137" t="n">
        <v>45352</v>
      </c>
      <c r="DH22" s="137" t="n">
        <v>45383</v>
      </c>
      <c r="DI22" s="137" t="n">
        <v>45413</v>
      </c>
      <c r="DJ22" s="137" t="n">
        <v>45444</v>
      </c>
      <c r="DK22" s="137" t="n">
        <v>45474</v>
      </c>
      <c r="DL22" s="137" t="n">
        <v>45505</v>
      </c>
      <c r="DM22" s="137" t="n">
        <v>45536</v>
      </c>
      <c r="DN22" s="137" t="n">
        <v>45566</v>
      </c>
      <c r="DO22" s="137" t="n">
        <v>45597</v>
      </c>
      <c r="DP22" s="137" t="n">
        <v>45627</v>
      </c>
    </row>
    <row r="23" ht="14.25" customHeight="1" s="152">
      <c r="A23" s="106" t="inlineStr">
        <is>
          <t>A030J203</t>
        </is>
      </c>
      <c r="B23" s="107">
        <f>VLOOKUP(A23,ModBOM!F:G,2,0)</f>
        <v/>
      </c>
      <c r="C23" s="107" t="inlineStr">
        <is>
          <t>PRIDGEON &amp; CLAY INC</t>
        </is>
      </c>
      <c r="D23" s="106" t="n"/>
      <c r="E23" s="106" t="n"/>
      <c r="F23" s="106" t="n"/>
      <c r="G23" s="106" t="n"/>
      <c r="H23" s="106" t="n"/>
      <c r="I23" s="106" t="n"/>
      <c r="J23" s="106" t="n"/>
      <c r="K23" s="106" t="n"/>
      <c r="L23" s="106" t="n"/>
      <c r="M23" s="106" t="n"/>
      <c r="N23" s="106" t="n"/>
      <c r="O23" s="106" t="n"/>
      <c r="P23" s="106" t="n"/>
      <c r="Q23" s="106" t="n"/>
      <c r="R23" s="106" t="n"/>
      <c r="S23" s="106" t="n"/>
      <c r="T23" s="106" t="n"/>
      <c r="U23" s="106" t="n"/>
      <c r="V23" s="138" t="n"/>
      <c r="W23" s="139" t="n"/>
      <c r="X23" s="139" t="n"/>
      <c r="Y23" s="139" t="n"/>
      <c r="Z23" s="139" t="n"/>
      <c r="AA23" s="139" t="n"/>
      <c r="AB23" s="139" t="n"/>
      <c r="AC23" s="139" t="n"/>
      <c r="AD23" s="139" t="n"/>
      <c r="AE23" s="139" t="n"/>
      <c r="AF23" s="139" t="n"/>
      <c r="AG23" s="106" t="n"/>
      <c r="AH23" s="106" t="n"/>
      <c r="AI23" s="106" t="n"/>
      <c r="AJ23" s="106" t="n"/>
      <c r="AK23" s="106" t="n"/>
      <c r="AL23" s="106" t="n"/>
      <c r="AM23" s="106" t="n"/>
      <c r="AN23" s="106" t="n"/>
      <c r="AO23" s="106" t="n"/>
      <c r="AP23" s="106" t="n"/>
      <c r="AQ23" s="106" t="n"/>
      <c r="AR23" s="106" t="n"/>
      <c r="AS23" s="106" t="n"/>
      <c r="AT23" s="106" t="n"/>
      <c r="AU23" s="106" t="n"/>
      <c r="AV23" s="106" t="n"/>
      <c r="AW23" s="106" t="n"/>
      <c r="AX23" s="106" t="n"/>
      <c r="AY23" s="106" t="n">
        <v>2</v>
      </c>
      <c r="AZ23" s="106" t="n"/>
      <c r="BA23" s="106" t="n"/>
      <c r="BB23" s="106" t="n"/>
      <c r="BC23" s="106" t="n"/>
      <c r="BD23" s="106" t="n">
        <v>2</v>
      </c>
      <c r="BE23" s="106" t="n"/>
      <c r="BF23" s="106" t="n"/>
      <c r="BG23" s="106" t="n"/>
      <c r="BH23" s="106" t="n"/>
      <c r="BI23" s="106" t="n"/>
      <c r="BJ23" s="106" t="n"/>
      <c r="BK23" s="106" t="n"/>
      <c r="BL23" s="106" t="n"/>
      <c r="BM23" s="106" t="n"/>
      <c r="BN23" s="106" t="n"/>
      <c r="BO23" s="106" t="n"/>
      <c r="BP23" s="140" t="n"/>
      <c r="BQ23" s="107" t="n"/>
      <c r="BR23" s="107" t="n"/>
      <c r="BS23" s="107" t="n"/>
      <c r="BT23" s="107" t="n"/>
      <c r="BU23" s="107" t="n"/>
      <c r="BV23" s="107" t="n"/>
      <c r="BW23" s="107" t="n"/>
      <c r="BX23" s="107" t="n"/>
      <c r="BY23" s="107" t="n"/>
      <c r="BZ23" s="107" t="n"/>
      <c r="CA23" s="107" t="n">
        <v>2</v>
      </c>
      <c r="CB23" s="107" t="n">
        <v>2</v>
      </c>
      <c r="CC23" s="107" t="n"/>
      <c r="CD23" s="107" t="n">
        <v>2</v>
      </c>
      <c r="CE23" s="107" t="n">
        <v>2</v>
      </c>
      <c r="CF23" s="107" t="n"/>
      <c r="CG23" s="107" t="n">
        <v>2</v>
      </c>
      <c r="CH23" s="107" t="n">
        <v>2</v>
      </c>
      <c r="CI23" s="107" t="n">
        <v>2</v>
      </c>
      <c r="CJ23" s="107" t="n"/>
      <c r="CK23" s="107" t="n"/>
      <c r="CL23" s="107" t="n"/>
      <c r="CM23" s="107" t="n"/>
      <c r="CN23" s="107" t="n"/>
      <c r="CO23" s="107" t="n"/>
      <c r="CP23" s="107" t="n"/>
      <c r="CQ23" s="107" t="n"/>
      <c r="CR23" s="107" t="n"/>
      <c r="CS23" s="107" t="n">
        <v>2</v>
      </c>
      <c r="CT23" s="107" t="n"/>
      <c r="CU23" s="106" t="n"/>
      <c r="CV23" s="106" t="n"/>
      <c r="CW23" s="106" t="n"/>
      <c r="CX23" s="106" t="n"/>
      <c r="CY23" s="106" t="n"/>
      <c r="CZ23" s="106" t="n"/>
      <c r="DA23" s="119">
        <f>SUMPRODUCT($D$3:$BQ$3,$D23:$BQ23)</f>
        <v/>
      </c>
      <c r="DB23" s="119">
        <f>SUMPRODUCT($D$4:$BQ$4,$D23:$BQ23)</f>
        <v/>
      </c>
      <c r="DC23" s="119">
        <f>SUMPRODUCT($D$5:$BQ$5,$D23:$BQ23)</f>
        <v/>
      </c>
      <c r="DD23" s="119">
        <f>SUMPRODUCT($D$6:$BQ$6,$D23:$BQ23)</f>
        <v/>
      </c>
      <c r="DE23" s="119">
        <f>SUMPRODUCT($D$7:$BQ$7,$D23:$BQ23)</f>
        <v/>
      </c>
      <c r="DF23" s="119">
        <f>SUMPRODUCT($D$8:$BQ$8,$D23:$BQ23)</f>
        <v/>
      </c>
      <c r="DG23" s="119">
        <f>SUMPRODUCT($D$9:$BQ$9,$D23:$BQ23)</f>
        <v/>
      </c>
      <c r="DH23" s="119">
        <f>SUMPRODUCT($D$10:$BQ$10,$D23:$BQ23)</f>
        <v/>
      </c>
      <c r="DI23" s="119">
        <f>SUMPRODUCT($D$11:$BQ$11,$D23:$BQ23)</f>
        <v/>
      </c>
      <c r="DJ23" s="119">
        <f>SUMPRODUCT($D$12:$BQ$12,$D23:$BQ23)</f>
        <v/>
      </c>
      <c r="DK23" s="119">
        <f>SUMPRODUCT($D$13:$BQ$13,$D23:$BQ23)</f>
        <v/>
      </c>
      <c r="DL23" s="119">
        <f>SUMPRODUCT($D$14:$BQ$14,$D23:$BQ23)</f>
        <v/>
      </c>
      <c r="DM23" s="119">
        <f>SUMPRODUCT($D$15:$BQ$15,$D23:$BQ23)</f>
        <v/>
      </c>
      <c r="DN23" s="119">
        <f>SUMPRODUCT($D$16:$BQ$16,$D23:$BQ23)</f>
        <v/>
      </c>
      <c r="DO23" s="119">
        <f>SUMPRODUCT($D$17:$BQ$17,$D23:$BQ23)</f>
        <v/>
      </c>
      <c r="DP23" s="119">
        <f>SUMPRODUCT($D$18:$BQ$18,$D23:$BQ23)</f>
        <v/>
      </c>
    </row>
    <row r="24" ht="14.25" customHeight="1" s="152">
      <c r="A24" s="106" t="inlineStr">
        <is>
          <t>A030Z734</t>
        </is>
      </c>
      <c r="B24" s="107">
        <f>VLOOKUP(A24,ModBOM!F:G,2,0)</f>
        <v/>
      </c>
      <c r="C24" s="107" t="inlineStr">
        <is>
          <t>VICTORA USA, INC.</t>
        </is>
      </c>
      <c r="D24" s="106" t="n"/>
      <c r="E24" s="106" t="n"/>
      <c r="F24" s="106" t="n"/>
      <c r="G24" s="106" t="n"/>
      <c r="H24" s="106" t="n"/>
      <c r="I24" s="106" t="n"/>
      <c r="J24" s="106" t="n"/>
      <c r="K24" s="106" t="n"/>
      <c r="L24" s="106" t="n"/>
      <c r="M24" s="106" t="n"/>
      <c r="N24" s="106" t="n"/>
      <c r="O24" s="106" t="n"/>
      <c r="P24" s="106" t="n"/>
      <c r="Q24" s="106" t="n"/>
      <c r="R24" s="106" t="n"/>
      <c r="S24" s="106" t="n"/>
      <c r="T24" s="106" t="n"/>
      <c r="U24" s="106" t="n"/>
      <c r="V24" s="138" t="n"/>
      <c r="W24" s="139" t="n"/>
      <c r="X24" s="139" t="n"/>
      <c r="Y24" s="139" t="n"/>
      <c r="Z24" s="139" t="n"/>
      <c r="AA24" s="139" t="n"/>
      <c r="AB24" s="139" t="n"/>
      <c r="AC24" s="139" t="n"/>
      <c r="AD24" s="139" t="n"/>
      <c r="AE24" s="139" t="n"/>
      <c r="AF24" s="139" t="n"/>
      <c r="AG24" s="106" t="n">
        <v>1</v>
      </c>
      <c r="AH24" s="106" t="n">
        <v>1</v>
      </c>
      <c r="AI24" s="106" t="n">
        <v>1</v>
      </c>
      <c r="AJ24" s="106" t="n">
        <v>1</v>
      </c>
      <c r="AK24" s="106" t="n">
        <v>1</v>
      </c>
      <c r="AL24" s="106" t="n">
        <v>1</v>
      </c>
      <c r="AM24" s="106" t="n">
        <v>1</v>
      </c>
      <c r="AN24" s="106" t="n"/>
      <c r="AO24" s="106" t="n"/>
      <c r="AP24" s="106" t="n"/>
      <c r="AQ24" s="106" t="n"/>
      <c r="AR24" s="106" t="n"/>
      <c r="AS24" s="106" t="n"/>
      <c r="AT24" s="106" t="n"/>
      <c r="AU24" s="106" t="n"/>
      <c r="AV24" s="106" t="n"/>
      <c r="AW24" s="106" t="n"/>
      <c r="AX24" s="106" t="n"/>
      <c r="AY24" s="106" t="n"/>
      <c r="AZ24" s="106" t="n"/>
      <c r="BA24" s="106" t="n"/>
      <c r="BB24" s="106" t="n"/>
      <c r="BC24" s="106" t="n"/>
      <c r="BD24" s="106" t="n"/>
      <c r="BE24" s="106" t="n"/>
      <c r="BF24" s="106" t="n"/>
      <c r="BG24" s="106" t="n"/>
      <c r="BH24" s="106" t="n"/>
      <c r="BI24" s="106" t="n"/>
      <c r="BJ24" s="106" t="n"/>
      <c r="BK24" s="106" t="n"/>
      <c r="BL24" s="106" t="n"/>
      <c r="BM24" s="106" t="n"/>
      <c r="BN24" s="106" t="n"/>
      <c r="BO24" s="106" t="n"/>
      <c r="BP24" s="140" t="n"/>
      <c r="BQ24" s="107" t="n"/>
      <c r="BR24" s="107" t="n"/>
      <c r="BS24" s="107" t="n"/>
      <c r="BT24" s="107" t="n"/>
      <c r="BU24" s="107" t="n"/>
      <c r="BV24" s="107" t="n"/>
      <c r="BW24" s="107" t="n"/>
      <c r="BX24" s="107" t="n"/>
      <c r="BY24" s="107" t="n"/>
      <c r="BZ24" s="107" t="n"/>
      <c r="CA24" s="107" t="n"/>
      <c r="CB24" s="107" t="n"/>
      <c r="CC24" s="107" t="n"/>
      <c r="CD24" s="107" t="n"/>
      <c r="CE24" s="107" t="n"/>
      <c r="CF24" s="107" t="n"/>
      <c r="CG24" s="107" t="n"/>
      <c r="CH24" s="107" t="n"/>
      <c r="CI24" s="107" t="n"/>
      <c r="CJ24" s="107" t="n"/>
      <c r="CK24" s="107" t="n"/>
      <c r="CL24" s="107" t="n"/>
      <c r="CM24" s="107" t="n"/>
      <c r="CN24" s="107" t="n"/>
      <c r="CO24" s="107" t="n"/>
      <c r="CP24" s="107" t="n"/>
      <c r="CQ24" s="107" t="n"/>
      <c r="CR24" s="107" t="n"/>
      <c r="CS24" s="107" t="n"/>
      <c r="CT24" s="107" t="n"/>
      <c r="CU24" s="106" t="n"/>
      <c r="CV24" s="106" t="n"/>
      <c r="CW24" s="106" t="n"/>
      <c r="CX24" s="106" t="n"/>
      <c r="CY24" s="106" t="n"/>
      <c r="CZ24" s="106" t="n"/>
      <c r="DA24" s="119">
        <f>SUMPRODUCT($D$3:$BQ$3,$D24:$BQ24)</f>
        <v/>
      </c>
      <c r="DB24" s="119">
        <f>SUMPRODUCT($D$4:$BQ$4,$D24:$BQ24)</f>
        <v/>
      </c>
      <c r="DC24" s="119">
        <f>SUMPRODUCT($D$5:$BQ$5,$D24:$BQ24)</f>
        <v/>
      </c>
      <c r="DD24" s="119">
        <f>SUMPRODUCT($D$6:$BQ$6,$D24:$BQ24)</f>
        <v/>
      </c>
      <c r="DE24" s="119">
        <f>SUMPRODUCT($D$7:$BQ$7,$D24:$BQ24)</f>
        <v/>
      </c>
      <c r="DF24" s="119">
        <f>SUMPRODUCT($D$8:$BQ$8,$D24:$BQ24)</f>
        <v/>
      </c>
      <c r="DG24" s="119">
        <f>SUMPRODUCT($D$9:$BQ$9,$D24:$BQ24)</f>
        <v/>
      </c>
      <c r="DH24" s="119">
        <f>SUMPRODUCT($D$10:$BQ$10,$D24:$BQ24)</f>
        <v/>
      </c>
      <c r="DI24" s="119">
        <f>SUMPRODUCT($D$11:$BQ$11,$D24:$BQ24)</f>
        <v/>
      </c>
      <c r="DJ24" s="119">
        <f>SUMPRODUCT($D$12:$BQ$12,$D24:$BQ24)</f>
        <v/>
      </c>
      <c r="DK24" s="119">
        <f>SUMPRODUCT($D$13:$BQ$13,$D24:$BQ24)</f>
        <v/>
      </c>
      <c r="DL24" s="119">
        <f>SUMPRODUCT($D$14:$BQ$14,$D24:$BQ24)</f>
        <v/>
      </c>
      <c r="DM24" s="119">
        <f>SUMPRODUCT($D$15:$BQ$15,$D24:$BQ24)</f>
        <v/>
      </c>
      <c r="DN24" s="119">
        <f>SUMPRODUCT($D$16:$BQ$16,$D24:$BQ24)</f>
        <v/>
      </c>
      <c r="DO24" s="119">
        <f>SUMPRODUCT($D$17:$BQ$17,$D24:$BQ24)</f>
        <v/>
      </c>
      <c r="DP24" s="119">
        <f>SUMPRODUCT($D$18:$BQ$18,$D24:$BQ24)</f>
        <v/>
      </c>
    </row>
    <row r="25" ht="14.25" customHeight="1" s="152">
      <c r="A25" s="106" t="inlineStr">
        <is>
          <t>A035J383</t>
        </is>
      </c>
      <c r="B25" s="107">
        <f>VLOOKUP(A25,ModBOM!F:G,2,0)</f>
        <v/>
      </c>
      <c r="C25" s="107" t="inlineStr">
        <is>
          <t>SHANGHAI DONGFENG MOTOR I/E CO</t>
        </is>
      </c>
      <c r="D25" s="106" t="n">
        <v>1</v>
      </c>
      <c r="E25" s="106" t="n">
        <v>1</v>
      </c>
      <c r="F25" s="106" t="n"/>
      <c r="G25" s="106" t="n">
        <v>1</v>
      </c>
      <c r="H25" s="106" t="n">
        <v>1</v>
      </c>
      <c r="I25" s="106" t="n"/>
      <c r="J25" s="106" t="n"/>
      <c r="K25" s="106" t="n"/>
      <c r="L25" s="106" t="n"/>
      <c r="M25" s="106" t="n"/>
      <c r="N25" s="106" t="n"/>
      <c r="O25" s="106" t="n"/>
      <c r="P25" s="106" t="n"/>
      <c r="Q25" s="106" t="n"/>
      <c r="R25" s="106" t="n"/>
      <c r="S25" s="106" t="n"/>
      <c r="T25" s="106" t="n"/>
      <c r="U25" s="106" t="n"/>
      <c r="V25" s="138" t="n"/>
      <c r="W25" s="139" t="n">
        <v>1</v>
      </c>
      <c r="X25" s="139" t="n"/>
      <c r="Y25" s="139" t="n">
        <v>1</v>
      </c>
      <c r="Z25" s="139" t="n">
        <v>1</v>
      </c>
      <c r="AA25" s="139" t="n"/>
      <c r="AB25" s="139" t="n"/>
      <c r="AC25" s="139" t="n">
        <v>1</v>
      </c>
      <c r="AD25" s="139" t="n">
        <v>1</v>
      </c>
      <c r="AE25" s="139" t="n">
        <v>1</v>
      </c>
      <c r="AF25" s="139" t="n"/>
      <c r="AG25" s="106" t="n"/>
      <c r="AH25" s="106" t="n"/>
      <c r="AI25" s="106" t="n"/>
      <c r="AJ25" s="106" t="n"/>
      <c r="AK25" s="106" t="n"/>
      <c r="AL25" s="106" t="n"/>
      <c r="AM25" s="106" t="n"/>
      <c r="AN25" s="106" t="n"/>
      <c r="AO25" s="106" t="n"/>
      <c r="AP25" s="106" t="n"/>
      <c r="AQ25" s="106" t="n"/>
      <c r="AR25" s="106" t="n"/>
      <c r="AS25" s="106" t="n"/>
      <c r="AT25" s="106" t="n"/>
      <c r="AU25" s="106" t="n"/>
      <c r="AV25" s="106" t="n"/>
      <c r="AW25" s="106" t="n"/>
      <c r="AX25" s="106" t="n"/>
      <c r="AY25" s="106" t="n"/>
      <c r="AZ25" s="106" t="n"/>
      <c r="BA25" s="106" t="n"/>
      <c r="BB25" s="106" t="n"/>
      <c r="BC25" s="106" t="n"/>
      <c r="BD25" s="106" t="n"/>
      <c r="BE25" s="106" t="n"/>
      <c r="BF25" s="106" t="n"/>
      <c r="BG25" s="106" t="n"/>
      <c r="BH25" s="106" t="n"/>
      <c r="BI25" s="106" t="n"/>
      <c r="BJ25" s="106" t="n"/>
      <c r="BK25" s="106" t="n"/>
      <c r="BL25" s="106" t="n"/>
      <c r="BM25" s="106" t="n"/>
      <c r="BN25" s="106" t="n"/>
      <c r="BO25" s="106" t="n"/>
      <c r="BP25" s="140" t="n"/>
      <c r="BQ25" s="107" t="n"/>
      <c r="BR25" s="107" t="n"/>
      <c r="BS25" s="107" t="n"/>
      <c r="BT25" s="107" t="n"/>
      <c r="BU25" s="107" t="n"/>
      <c r="BV25" s="107" t="n"/>
      <c r="BW25" s="107" t="n"/>
      <c r="BX25" s="107" t="n"/>
      <c r="BY25" s="107" t="n"/>
      <c r="BZ25" s="107" t="n"/>
      <c r="CA25" s="107" t="n"/>
      <c r="CB25" s="107" t="n"/>
      <c r="CC25" s="107" t="n"/>
      <c r="CD25" s="107" t="n"/>
      <c r="CE25" s="107" t="n"/>
      <c r="CF25" s="107" t="n"/>
      <c r="CG25" s="107" t="n"/>
      <c r="CH25" s="107" t="n"/>
      <c r="CI25" s="107" t="n"/>
      <c r="CJ25" s="107" t="n"/>
      <c r="CK25" s="107" t="n"/>
      <c r="CL25" s="107" t="n"/>
      <c r="CM25" s="107" t="n"/>
      <c r="CN25" s="107" t="n"/>
      <c r="CO25" s="107" t="n"/>
      <c r="CP25" s="107" t="n"/>
      <c r="CQ25" s="107" t="n"/>
      <c r="CR25" s="107" t="n"/>
      <c r="CS25" s="107" t="n"/>
      <c r="CT25" s="107" t="n"/>
      <c r="CU25" s="106" t="n"/>
      <c r="CV25" s="106" t="n"/>
      <c r="CW25" s="106" t="n"/>
      <c r="CX25" s="106" t="n"/>
      <c r="CY25" s="106" t="n"/>
      <c r="CZ25" s="106" t="n"/>
      <c r="DA25" s="119">
        <f>SUMPRODUCT($D$3:$BQ$3,$D25:$BQ25)</f>
        <v/>
      </c>
      <c r="DB25" s="119">
        <f>SUMPRODUCT($D$4:$BQ$4,$D25:$BQ25)</f>
        <v/>
      </c>
      <c r="DC25" s="119">
        <f>SUMPRODUCT($D$5:$BQ$5,$D25:$BQ25)</f>
        <v/>
      </c>
      <c r="DD25" s="119">
        <f>SUMPRODUCT($D$6:$BQ$6,$D25:$BQ25)</f>
        <v/>
      </c>
      <c r="DE25" s="119">
        <f>SUMPRODUCT($D$7:$BQ$7,$D25:$BQ25)</f>
        <v/>
      </c>
      <c r="DF25" s="119">
        <f>SUMPRODUCT($D$8:$BQ$8,$D25:$BQ25)</f>
        <v/>
      </c>
      <c r="DG25" s="119">
        <f>SUMPRODUCT($D$9:$BQ$9,$D25:$BQ25)</f>
        <v/>
      </c>
      <c r="DH25" s="119">
        <f>SUMPRODUCT($D$10:$BQ$10,$D25:$BQ25)</f>
        <v/>
      </c>
      <c r="DI25" s="119">
        <f>SUMPRODUCT($D$11:$BQ$11,$D25:$BQ25)</f>
        <v/>
      </c>
      <c r="DJ25" s="119">
        <f>SUMPRODUCT($D$12:$BQ$12,$D25:$BQ25)</f>
        <v/>
      </c>
      <c r="DK25" s="119">
        <f>SUMPRODUCT($D$13:$BQ$13,$D25:$BQ25)</f>
        <v/>
      </c>
      <c r="DL25" s="119">
        <f>SUMPRODUCT($D$14:$BQ$14,$D25:$BQ25)</f>
        <v/>
      </c>
      <c r="DM25" s="119">
        <f>SUMPRODUCT($D$15:$BQ$15,$D25:$BQ25)</f>
        <v/>
      </c>
      <c r="DN25" s="119">
        <f>SUMPRODUCT($D$16:$BQ$16,$D25:$BQ25)</f>
        <v/>
      </c>
      <c r="DO25" s="119">
        <f>SUMPRODUCT($D$17:$BQ$17,$D25:$BQ25)</f>
        <v/>
      </c>
      <c r="DP25" s="119">
        <f>SUMPRODUCT($D$18:$BQ$18,$D25:$BQ25)</f>
        <v/>
      </c>
    </row>
    <row r="26" ht="14.25" customHeight="1" s="152">
      <c r="A26" s="106" t="inlineStr">
        <is>
          <t>A040W485</t>
        </is>
      </c>
      <c r="B26" s="107">
        <f>VLOOKUP(A26,ModBOM!F:G,2,0)</f>
        <v/>
      </c>
      <c r="C26" s="107" t="inlineStr">
        <is>
          <t>SEGLIAN MANUFACTURING GROUP, INC.</t>
        </is>
      </c>
      <c r="D26" s="106" t="n"/>
      <c r="E26" s="106" t="n"/>
      <c r="F26" s="106" t="n"/>
      <c r="G26" s="106" t="n"/>
      <c r="H26" s="106" t="n"/>
      <c r="I26" s="106" t="n"/>
      <c r="J26" s="106" t="n"/>
      <c r="K26" s="106" t="n"/>
      <c r="L26" s="106" t="n"/>
      <c r="M26" s="106" t="n"/>
      <c r="N26" s="106" t="n">
        <v>1</v>
      </c>
      <c r="O26" s="106" t="n">
        <v>1</v>
      </c>
      <c r="P26" s="106" t="n"/>
      <c r="Q26" s="106" t="n"/>
      <c r="R26" s="106" t="n"/>
      <c r="S26" s="106" t="n"/>
      <c r="T26" s="106" t="n"/>
      <c r="U26" s="106" t="n"/>
      <c r="V26" s="138" t="n"/>
      <c r="W26" s="139" t="n"/>
      <c r="X26" s="139" t="n"/>
      <c r="Y26" s="139" t="n"/>
      <c r="Z26" s="139" t="n"/>
      <c r="AA26" s="139" t="n"/>
      <c r="AB26" s="139" t="n"/>
      <c r="AC26" s="139" t="n"/>
      <c r="AD26" s="139" t="n"/>
      <c r="AE26" s="139" t="n"/>
      <c r="AF26" s="139" t="n"/>
      <c r="AG26" s="106" t="n"/>
      <c r="AH26" s="106" t="n"/>
      <c r="AI26" s="106" t="n"/>
      <c r="AJ26" s="106" t="n"/>
      <c r="AK26" s="106" t="n"/>
      <c r="AL26" s="106" t="n"/>
      <c r="AM26" s="106" t="n"/>
      <c r="AN26" s="106" t="n"/>
      <c r="AO26" s="106" t="n"/>
      <c r="AP26" s="106" t="n"/>
      <c r="AQ26" s="106" t="n"/>
      <c r="AR26" s="106" t="n"/>
      <c r="AS26" s="106" t="n"/>
      <c r="AT26" s="106" t="n"/>
      <c r="AU26" s="106" t="n"/>
      <c r="AV26" s="106" t="n"/>
      <c r="AW26" s="106" t="n"/>
      <c r="AX26" s="106" t="n"/>
      <c r="AY26" s="106" t="n"/>
      <c r="AZ26" s="106" t="n"/>
      <c r="BA26" s="106" t="n"/>
      <c r="BB26" s="106" t="n"/>
      <c r="BC26" s="106" t="n"/>
      <c r="BD26" s="106" t="n"/>
      <c r="BE26" s="106" t="n"/>
      <c r="BF26" s="106" t="n">
        <v>1</v>
      </c>
      <c r="BG26" s="106" t="n">
        <v>1</v>
      </c>
      <c r="BH26" s="106" t="n">
        <v>1</v>
      </c>
      <c r="BI26" s="106" t="n">
        <v>1</v>
      </c>
      <c r="BJ26" s="106" t="n"/>
      <c r="BK26" s="106" t="n">
        <v>1</v>
      </c>
      <c r="BL26" s="106" t="n"/>
      <c r="BM26" s="106" t="n"/>
      <c r="BN26" s="106" t="n"/>
      <c r="BO26" s="106" t="n"/>
      <c r="BP26" s="140" t="n"/>
      <c r="BQ26" s="107" t="n"/>
      <c r="BR26" s="107" t="n"/>
      <c r="BS26" s="107" t="n"/>
      <c r="BT26" s="107" t="n"/>
      <c r="BU26" s="107" t="n"/>
      <c r="BV26" s="107" t="n"/>
      <c r="BW26" s="107" t="n"/>
      <c r="BX26" s="107" t="n"/>
      <c r="BY26" s="107" t="n"/>
      <c r="BZ26" s="107" t="n"/>
      <c r="CA26" s="107" t="n"/>
      <c r="CB26" s="107" t="n"/>
      <c r="CC26" s="107" t="n"/>
      <c r="CD26" s="107" t="n"/>
      <c r="CE26" s="107" t="n"/>
      <c r="CF26" s="107" t="n"/>
      <c r="CG26" s="107" t="n"/>
      <c r="CH26" s="107" t="n"/>
      <c r="CI26" s="107" t="n"/>
      <c r="CJ26" s="107" t="n"/>
      <c r="CK26" s="107" t="n"/>
      <c r="CL26" s="107" t="n"/>
      <c r="CM26" s="107" t="n">
        <v>1</v>
      </c>
      <c r="CN26" s="107" t="n">
        <v>1</v>
      </c>
      <c r="CO26" s="107" t="n"/>
      <c r="CP26" s="107" t="n"/>
      <c r="CQ26" s="107" t="n"/>
      <c r="CR26" s="107" t="n"/>
      <c r="CS26" s="107" t="n"/>
      <c r="CT26" s="107" t="n"/>
      <c r="CU26" s="106" t="n"/>
      <c r="CV26" s="106" t="n"/>
      <c r="CW26" s="106" t="n"/>
      <c r="CX26" s="106" t="n"/>
      <c r="CY26" s="106" t="n"/>
      <c r="CZ26" s="106" t="n"/>
      <c r="DA26" s="119">
        <f>SUMPRODUCT($D$3:$BQ$3,$D26:$BQ26)</f>
        <v/>
      </c>
      <c r="DB26" s="119">
        <f>SUMPRODUCT($D$4:$BQ$4,$D26:$BQ26)</f>
        <v/>
      </c>
      <c r="DC26" s="119">
        <f>SUMPRODUCT($D$5:$BQ$5,$D26:$BQ26)</f>
        <v/>
      </c>
      <c r="DD26" s="119">
        <f>SUMPRODUCT($D$6:$BQ$6,$D26:$BQ26)</f>
        <v/>
      </c>
      <c r="DE26" s="119">
        <f>SUMPRODUCT($D$7:$BQ$7,$D26:$BQ26)</f>
        <v/>
      </c>
      <c r="DF26" s="119">
        <f>SUMPRODUCT($D$8:$BQ$8,$D26:$BQ26)</f>
        <v/>
      </c>
      <c r="DG26" s="119">
        <f>SUMPRODUCT($D$9:$BQ$9,$D26:$BQ26)</f>
        <v/>
      </c>
      <c r="DH26" s="119">
        <f>SUMPRODUCT($D$10:$BQ$10,$D26:$BQ26)</f>
        <v/>
      </c>
      <c r="DI26" s="119">
        <f>SUMPRODUCT($D$11:$BQ$11,$D26:$BQ26)</f>
        <v/>
      </c>
      <c r="DJ26" s="119">
        <f>SUMPRODUCT($D$12:$BQ$12,$D26:$BQ26)</f>
        <v/>
      </c>
      <c r="DK26" s="119">
        <f>SUMPRODUCT($D$13:$BQ$13,$D26:$BQ26)</f>
        <v/>
      </c>
      <c r="DL26" s="119">
        <f>SUMPRODUCT($D$14:$BQ$14,$D26:$BQ26)</f>
        <v/>
      </c>
      <c r="DM26" s="119">
        <f>SUMPRODUCT($D$15:$BQ$15,$D26:$BQ26)</f>
        <v/>
      </c>
      <c r="DN26" s="119">
        <f>SUMPRODUCT($D$16:$BQ$16,$D26:$BQ26)</f>
        <v/>
      </c>
      <c r="DO26" s="119">
        <f>SUMPRODUCT($D$17:$BQ$17,$D26:$BQ26)</f>
        <v/>
      </c>
      <c r="DP26" s="119">
        <f>SUMPRODUCT($D$18:$BQ$18,$D26:$BQ26)</f>
        <v/>
      </c>
    </row>
    <row r="27" ht="14.25" customHeight="1" s="152">
      <c r="A27" s="106" t="inlineStr">
        <is>
          <t>A040W488</t>
        </is>
      </c>
      <c r="B27" s="107">
        <f>VLOOKUP(A27,ModBOM!F:G,2,0)</f>
        <v/>
      </c>
      <c r="C27" s="107" t="inlineStr">
        <is>
          <t>IMPRO INDUSTRIES USA, INC.</t>
        </is>
      </c>
      <c r="D27" s="106" t="n"/>
      <c r="E27" s="106" t="n"/>
      <c r="F27" s="106" t="n"/>
      <c r="G27" s="106" t="n"/>
      <c r="H27" s="106" t="n">
        <v>1</v>
      </c>
      <c r="I27" s="106" t="n">
        <v>1</v>
      </c>
      <c r="J27" s="106" t="n"/>
      <c r="K27" s="106" t="n"/>
      <c r="L27" s="106" t="n"/>
      <c r="M27" s="106" t="n"/>
      <c r="N27" s="106" t="n"/>
      <c r="O27" s="106" t="n"/>
      <c r="P27" s="106" t="n"/>
      <c r="Q27" s="106" t="n">
        <v>1</v>
      </c>
      <c r="R27" s="106" t="n"/>
      <c r="S27" s="106" t="n"/>
      <c r="T27" s="106" t="n"/>
      <c r="U27" s="106" t="n">
        <v>1</v>
      </c>
      <c r="V27" s="138" t="n"/>
      <c r="W27" s="139" t="n"/>
      <c r="X27" s="139" t="n">
        <v>1</v>
      </c>
      <c r="Y27" s="139" t="n">
        <v>1</v>
      </c>
      <c r="Z27" s="139" t="n">
        <v>1</v>
      </c>
      <c r="AA27" s="139" t="n"/>
      <c r="AB27" s="139" t="n"/>
      <c r="AC27" s="139" t="n"/>
      <c r="AD27" s="139" t="n"/>
      <c r="AE27" s="139" t="n"/>
      <c r="AF27" s="139" t="n"/>
      <c r="AG27" s="106" t="n"/>
      <c r="AH27" s="106" t="n"/>
      <c r="AI27" s="106" t="n"/>
      <c r="AJ27" s="106" t="n"/>
      <c r="AK27" s="106" t="n"/>
      <c r="AL27" s="106" t="n"/>
      <c r="AM27" s="106" t="n"/>
      <c r="AN27" s="106" t="n">
        <v>1</v>
      </c>
      <c r="AO27" s="106" t="n">
        <v>1</v>
      </c>
      <c r="AP27" s="106" t="n">
        <v>1</v>
      </c>
      <c r="AQ27" s="106" t="n">
        <v>1</v>
      </c>
      <c r="AR27" s="106" t="n"/>
      <c r="AS27" s="106" t="n"/>
      <c r="AT27" s="106" t="n"/>
      <c r="AU27" s="106" t="n"/>
      <c r="AV27" s="106" t="n">
        <v>1</v>
      </c>
      <c r="AW27" s="106" t="n">
        <v>1</v>
      </c>
      <c r="AX27" s="106" t="n"/>
      <c r="AY27" s="106" t="n"/>
      <c r="AZ27" s="106" t="n"/>
      <c r="BA27" s="106" t="n"/>
      <c r="BB27" s="106" t="n"/>
      <c r="BC27" s="106" t="n"/>
      <c r="BD27" s="106" t="n"/>
      <c r="BE27" s="106" t="n"/>
      <c r="BF27" s="106" t="n"/>
      <c r="BG27" s="106" t="n"/>
      <c r="BH27" s="106" t="n"/>
      <c r="BI27" s="106" t="n"/>
      <c r="BJ27" s="106" t="n"/>
      <c r="BK27" s="106" t="n"/>
      <c r="BL27" s="106" t="n"/>
      <c r="BM27" s="106" t="n"/>
      <c r="BN27" s="106" t="n">
        <v>1</v>
      </c>
      <c r="BO27" s="106" t="n">
        <v>1</v>
      </c>
      <c r="BP27" s="140" t="n"/>
      <c r="BQ27" s="107" t="n"/>
      <c r="BR27" s="107" t="n"/>
      <c r="BS27" s="107" t="n"/>
      <c r="BT27" s="107" t="n"/>
      <c r="BU27" s="107" t="n"/>
      <c r="BV27" s="107" t="n"/>
      <c r="BW27" s="107" t="n">
        <v>1</v>
      </c>
      <c r="BX27" s="107" t="n">
        <v>1</v>
      </c>
      <c r="BY27" s="107" t="n">
        <v>1</v>
      </c>
      <c r="BZ27" s="107" t="n"/>
      <c r="CA27" s="107" t="n"/>
      <c r="CB27" s="107" t="n"/>
      <c r="CC27" s="107" t="n"/>
      <c r="CD27" s="107" t="n"/>
      <c r="CE27" s="107" t="n"/>
      <c r="CF27" s="107" t="n"/>
      <c r="CG27" s="107" t="n"/>
      <c r="CH27" s="107" t="n"/>
      <c r="CI27" s="107" t="n"/>
      <c r="CJ27" s="107" t="n"/>
      <c r="CK27" s="107" t="n"/>
      <c r="CL27" s="107" t="n"/>
      <c r="CM27" s="107" t="n"/>
      <c r="CN27" s="107" t="n"/>
      <c r="CO27" s="107" t="n"/>
      <c r="CP27" s="107" t="n"/>
      <c r="CQ27" s="107" t="n">
        <v>1</v>
      </c>
      <c r="CR27" s="107" t="n">
        <v>1</v>
      </c>
      <c r="CS27" s="107" t="n"/>
      <c r="CT27" s="107" t="n"/>
      <c r="CU27" s="106" t="n"/>
      <c r="CV27" s="106" t="n"/>
      <c r="CW27" s="106" t="n"/>
      <c r="CX27" s="106" t="n"/>
      <c r="CY27" s="106" t="n"/>
      <c r="CZ27" s="106" t="n"/>
      <c r="DA27" s="119">
        <f>SUMPRODUCT($D$3:$BQ$3,$D27:$BQ27)</f>
        <v/>
      </c>
      <c r="DB27" s="119">
        <f>SUMPRODUCT($D$4:$BQ$4,$D27:$BQ27)</f>
        <v/>
      </c>
      <c r="DC27" s="119">
        <f>SUMPRODUCT($D$5:$BQ$5,$D27:$BQ27)</f>
        <v/>
      </c>
      <c r="DD27" s="119">
        <f>SUMPRODUCT($D$6:$BQ$6,$D27:$BQ27)</f>
        <v/>
      </c>
      <c r="DE27" s="119">
        <f>SUMPRODUCT($D$7:$BQ$7,$D27:$BQ27)</f>
        <v/>
      </c>
      <c r="DF27" s="119">
        <f>SUMPRODUCT($D$8:$BQ$8,$D27:$BQ27)</f>
        <v/>
      </c>
      <c r="DG27" s="119">
        <f>SUMPRODUCT($D$9:$BQ$9,$D27:$BQ27)</f>
        <v/>
      </c>
      <c r="DH27" s="119">
        <f>SUMPRODUCT($D$10:$BQ$10,$D27:$BQ27)</f>
        <v/>
      </c>
      <c r="DI27" s="119">
        <f>SUMPRODUCT($D$11:$BQ$11,$D27:$BQ27)</f>
        <v/>
      </c>
      <c r="DJ27" s="119">
        <f>SUMPRODUCT($D$12:$BQ$12,$D27:$BQ27)</f>
        <v/>
      </c>
      <c r="DK27" s="119">
        <f>SUMPRODUCT($D$13:$BQ$13,$D27:$BQ27)</f>
        <v/>
      </c>
      <c r="DL27" s="119">
        <f>SUMPRODUCT($D$14:$BQ$14,$D27:$BQ27)</f>
        <v/>
      </c>
      <c r="DM27" s="119">
        <f>SUMPRODUCT($D$15:$BQ$15,$D27:$BQ27)</f>
        <v/>
      </c>
      <c r="DN27" s="119">
        <f>SUMPRODUCT($D$16:$BQ$16,$D27:$BQ27)</f>
        <v/>
      </c>
      <c r="DO27" s="119">
        <f>SUMPRODUCT($D$17:$BQ$17,$D27:$BQ27)</f>
        <v/>
      </c>
      <c r="DP27" s="119">
        <f>SUMPRODUCT($D$18:$BQ$18,$D27:$BQ27)</f>
        <v/>
      </c>
    </row>
    <row r="28" ht="14.25" customHeight="1" s="152">
      <c r="A28" s="106" t="inlineStr">
        <is>
          <t>A040W490</t>
        </is>
      </c>
      <c r="B28" s="107">
        <f>VLOOKUP(A28,ModBOM!F:G,2,0)</f>
        <v/>
      </c>
      <c r="C28" s="107" t="inlineStr">
        <is>
          <t>IMPRO INDUSTRIES USA, INC.</t>
        </is>
      </c>
      <c r="D28" s="106" t="n"/>
      <c r="E28" s="106" t="n"/>
      <c r="F28" s="106" t="n"/>
      <c r="G28" s="106" t="n"/>
      <c r="H28" s="106" t="n"/>
      <c r="I28" s="106" t="n"/>
      <c r="J28" s="106" t="n"/>
      <c r="K28" s="106" t="n"/>
      <c r="L28" s="106" t="n"/>
      <c r="M28" s="106" t="n">
        <v>1</v>
      </c>
      <c r="N28" s="106" t="n"/>
      <c r="O28" s="106" t="n"/>
      <c r="P28" s="106" t="n">
        <v>1</v>
      </c>
      <c r="Q28" s="106" t="n"/>
      <c r="R28" s="106" t="n"/>
      <c r="S28" s="106" t="n"/>
      <c r="T28" s="106" t="n">
        <v>1</v>
      </c>
      <c r="U28" s="106" t="n"/>
      <c r="V28" s="138" t="n"/>
      <c r="W28" s="139" t="n"/>
      <c r="X28" s="139" t="n"/>
      <c r="Y28" s="139" t="n"/>
      <c r="Z28" s="139" t="n"/>
      <c r="AA28" s="139" t="n"/>
      <c r="AB28" s="139" t="n"/>
      <c r="AC28" s="139" t="n"/>
      <c r="AD28" s="139" t="n"/>
      <c r="AE28" s="139" t="n"/>
      <c r="AF28" s="139" t="n"/>
      <c r="AG28" s="106" t="n"/>
      <c r="AH28" s="106" t="n"/>
      <c r="AI28" s="106" t="n"/>
      <c r="AJ28" s="106" t="n"/>
      <c r="AK28" s="106" t="n"/>
      <c r="AL28" s="106" t="n"/>
      <c r="AM28" s="106" t="n"/>
      <c r="AN28" s="106" t="n"/>
      <c r="AO28" s="106" t="n"/>
      <c r="AP28" s="106" t="n"/>
      <c r="AQ28" s="106" t="n"/>
      <c r="AR28" s="106" t="n"/>
      <c r="AS28" s="106" t="n"/>
      <c r="AT28" s="106" t="n"/>
      <c r="AU28" s="106" t="n"/>
      <c r="AV28" s="106" t="n"/>
      <c r="AW28" s="106" t="n"/>
      <c r="AX28" s="106" t="n"/>
      <c r="AY28" s="106" t="n"/>
      <c r="AZ28" s="106" t="n"/>
      <c r="BA28" s="106" t="n"/>
      <c r="BB28" s="106" t="n"/>
      <c r="BC28" s="106" t="n"/>
      <c r="BD28" s="106" t="n"/>
      <c r="BE28" s="106" t="n"/>
      <c r="BF28" s="106" t="n"/>
      <c r="BG28" s="106" t="n"/>
      <c r="BH28" s="106" t="n"/>
      <c r="BI28" s="106" t="n"/>
      <c r="BJ28" s="106" t="n"/>
      <c r="BK28" s="106" t="n"/>
      <c r="BL28" s="106" t="n"/>
      <c r="BM28" s="106" t="n"/>
      <c r="BN28" s="106" t="n"/>
      <c r="BO28" s="106" t="n"/>
      <c r="BP28" s="140" t="n"/>
      <c r="BQ28" s="107" t="n"/>
      <c r="BR28" s="107" t="n"/>
      <c r="BS28" s="107" t="n"/>
      <c r="BT28" s="107" t="n"/>
      <c r="BU28" s="107" t="n"/>
      <c r="BV28" s="107" t="n"/>
      <c r="BW28" s="107" t="n"/>
      <c r="BX28" s="107" t="n"/>
      <c r="BY28" s="107" t="n"/>
      <c r="BZ28" s="107" t="n"/>
      <c r="CA28" s="107" t="n"/>
      <c r="CB28" s="107" t="n"/>
      <c r="CC28" s="107" t="n"/>
      <c r="CD28" s="107" t="n"/>
      <c r="CE28" s="107" t="n"/>
      <c r="CF28" s="107" t="n"/>
      <c r="CG28" s="107" t="n"/>
      <c r="CH28" s="107" t="n"/>
      <c r="CI28" s="107" t="n"/>
      <c r="CJ28" s="107" t="n"/>
      <c r="CK28" s="107" t="n"/>
      <c r="CL28" s="107" t="n"/>
      <c r="CM28" s="107" t="n"/>
      <c r="CN28" s="107" t="n"/>
      <c r="CO28" s="107" t="n"/>
      <c r="CP28" s="107" t="n"/>
      <c r="CQ28" s="107" t="n"/>
      <c r="CR28" s="107" t="n"/>
      <c r="CS28" s="107" t="n"/>
      <c r="CT28" s="107" t="n"/>
      <c r="CU28" s="106" t="n"/>
      <c r="CV28" s="106" t="n"/>
      <c r="CW28" s="106" t="n"/>
      <c r="CX28" s="106" t="n"/>
      <c r="CY28" s="106" t="n"/>
      <c r="CZ28" s="106" t="n"/>
      <c r="DA28" s="119">
        <f>SUMPRODUCT($D$3:$BQ$3,$D28:$BQ28)</f>
        <v/>
      </c>
      <c r="DB28" s="119">
        <f>SUMPRODUCT($D$4:$BQ$4,$D28:$BQ28)</f>
        <v/>
      </c>
      <c r="DC28" s="119">
        <f>SUMPRODUCT($D$5:$BQ$5,$D28:$BQ28)</f>
        <v/>
      </c>
      <c r="DD28" s="119">
        <f>SUMPRODUCT($D$6:$BQ$6,$D28:$BQ28)</f>
        <v/>
      </c>
      <c r="DE28" s="119">
        <f>SUMPRODUCT($D$7:$BQ$7,$D28:$BQ28)</f>
        <v/>
      </c>
      <c r="DF28" s="119">
        <f>SUMPRODUCT($D$8:$BQ$8,$D28:$BQ28)</f>
        <v/>
      </c>
      <c r="DG28" s="119">
        <f>SUMPRODUCT($D$9:$BQ$9,$D28:$BQ28)</f>
        <v/>
      </c>
      <c r="DH28" s="119">
        <f>SUMPRODUCT($D$10:$BQ$10,$D28:$BQ28)</f>
        <v/>
      </c>
      <c r="DI28" s="119">
        <f>SUMPRODUCT($D$11:$BQ$11,$D28:$BQ28)</f>
        <v/>
      </c>
      <c r="DJ28" s="119">
        <f>SUMPRODUCT($D$12:$BQ$12,$D28:$BQ28)</f>
        <v/>
      </c>
      <c r="DK28" s="119">
        <f>SUMPRODUCT($D$13:$BQ$13,$D28:$BQ28)</f>
        <v/>
      </c>
      <c r="DL28" s="119">
        <f>SUMPRODUCT($D$14:$BQ$14,$D28:$BQ28)</f>
        <v/>
      </c>
      <c r="DM28" s="119">
        <f>SUMPRODUCT($D$15:$BQ$15,$D28:$BQ28)</f>
        <v/>
      </c>
      <c r="DN28" s="119">
        <f>SUMPRODUCT($D$16:$BQ$16,$D28:$BQ28)</f>
        <v/>
      </c>
      <c r="DO28" s="119">
        <f>SUMPRODUCT($D$17:$BQ$17,$D28:$BQ28)</f>
        <v/>
      </c>
      <c r="DP28" s="119">
        <f>SUMPRODUCT($D$18:$BQ$18,$D28:$BQ28)</f>
        <v/>
      </c>
    </row>
    <row r="29" ht="14.25" customHeight="1" s="152">
      <c r="A29" s="106" t="inlineStr">
        <is>
          <t>A040W492</t>
        </is>
      </c>
      <c r="B29" s="107">
        <f>VLOOKUP(A29,ModBOM!F:G,2,0)</f>
        <v/>
      </c>
      <c r="C29" s="107" t="inlineStr">
        <is>
          <t>SEGLIAN MANUFACTURING GROUP, INC.</t>
        </is>
      </c>
      <c r="D29" s="106" t="n">
        <v>1</v>
      </c>
      <c r="E29" s="106" t="n">
        <v>1</v>
      </c>
      <c r="F29" s="106" t="n">
        <v>1</v>
      </c>
      <c r="G29" s="106" t="n">
        <v>1</v>
      </c>
      <c r="H29" s="106" t="n"/>
      <c r="I29" s="106" t="n"/>
      <c r="J29" s="106" t="n">
        <v>1</v>
      </c>
      <c r="K29" s="106" t="n"/>
      <c r="L29" s="106" t="n"/>
      <c r="M29" s="106" t="n"/>
      <c r="N29" s="106" t="n"/>
      <c r="O29" s="106" t="n"/>
      <c r="P29" s="106" t="n"/>
      <c r="Q29" s="106" t="n"/>
      <c r="R29" s="106" t="n">
        <v>1</v>
      </c>
      <c r="S29" s="106" t="n">
        <v>1</v>
      </c>
      <c r="T29" s="106" t="n"/>
      <c r="U29" s="106" t="n"/>
      <c r="V29" s="138" t="n"/>
      <c r="W29" s="139" t="n"/>
      <c r="X29" s="139" t="n"/>
      <c r="Y29" s="139" t="n"/>
      <c r="Z29" s="139" t="n"/>
      <c r="AA29" s="139" t="n">
        <v>1</v>
      </c>
      <c r="AB29" s="139" t="n"/>
      <c r="AC29" s="139" t="n"/>
      <c r="AD29" s="139" t="n"/>
      <c r="AE29" s="139" t="n"/>
      <c r="AF29" s="139" t="n"/>
      <c r="AG29" s="106" t="n"/>
      <c r="AH29" s="106" t="n"/>
      <c r="AI29" s="106" t="n"/>
      <c r="AJ29" s="106" t="n"/>
      <c r="AK29" s="106" t="n"/>
      <c r="AL29" s="106" t="n"/>
      <c r="AM29" s="106" t="n"/>
      <c r="AN29" s="106" t="n"/>
      <c r="AO29" s="106" t="n"/>
      <c r="AP29" s="106" t="n"/>
      <c r="AQ29" s="106" t="n"/>
      <c r="AR29" s="106" t="n"/>
      <c r="AS29" s="106" t="n"/>
      <c r="AT29" s="106" t="n"/>
      <c r="AU29" s="106" t="n"/>
      <c r="AV29" s="106" t="n"/>
      <c r="AW29" s="106" t="n"/>
      <c r="AX29" s="106" t="n"/>
      <c r="AY29" s="106" t="n"/>
      <c r="AZ29" s="106" t="n"/>
      <c r="BA29" s="106" t="n"/>
      <c r="BB29" s="106" t="n"/>
      <c r="BC29" s="106" t="n"/>
      <c r="BD29" s="106" t="n"/>
      <c r="BE29" s="106" t="n"/>
      <c r="BF29" s="106" t="n"/>
      <c r="BG29" s="106" t="n"/>
      <c r="BH29" s="106" t="n"/>
      <c r="BI29" s="106" t="n"/>
      <c r="BJ29" s="106" t="n"/>
      <c r="BK29" s="106" t="n"/>
      <c r="BL29" s="106" t="n"/>
      <c r="BM29" s="106" t="n"/>
      <c r="BN29" s="106" t="n"/>
      <c r="BO29" s="106" t="n"/>
      <c r="BP29" s="140" t="n"/>
      <c r="BQ29" s="107" t="n"/>
      <c r="BR29" s="107" t="n"/>
      <c r="BS29" s="107" t="n"/>
      <c r="BT29" s="107" t="n"/>
      <c r="BU29" s="107" t="n"/>
      <c r="BV29" s="107" t="n"/>
      <c r="BW29" s="107" t="n"/>
      <c r="BX29" s="107" t="n"/>
      <c r="BY29" s="107" t="n"/>
      <c r="BZ29" s="107" t="n"/>
      <c r="CA29" s="107" t="n"/>
      <c r="CB29" s="107" t="n"/>
      <c r="CC29" s="107" t="n"/>
      <c r="CD29" s="107" t="n"/>
      <c r="CE29" s="107" t="n"/>
      <c r="CF29" s="107" t="n"/>
      <c r="CG29" s="107" t="n"/>
      <c r="CH29" s="107" t="n"/>
      <c r="CI29" s="107" t="n"/>
      <c r="CJ29" s="107" t="n"/>
      <c r="CK29" s="107" t="n"/>
      <c r="CL29" s="107" t="n"/>
      <c r="CM29" s="107" t="n"/>
      <c r="CN29" s="107" t="n"/>
      <c r="CO29" s="107" t="n"/>
      <c r="CP29" s="107" t="n"/>
      <c r="CQ29" s="107" t="n"/>
      <c r="CR29" s="107" t="n"/>
      <c r="CS29" s="107" t="n"/>
      <c r="CT29" s="107" t="n"/>
      <c r="CU29" s="106" t="n"/>
      <c r="CV29" s="106" t="n"/>
      <c r="CW29" s="106" t="n"/>
      <c r="CX29" s="106" t="n"/>
      <c r="CY29" s="106" t="n"/>
      <c r="CZ29" s="106" t="n"/>
      <c r="DA29" s="119">
        <f>SUMPRODUCT($D$3:$BQ$3,$D29:$BQ29)</f>
        <v/>
      </c>
      <c r="DB29" s="119">
        <f>SUMPRODUCT($D$4:$BQ$4,$D29:$BQ29)</f>
        <v/>
      </c>
      <c r="DC29" s="119">
        <f>SUMPRODUCT($D$5:$BQ$5,$D29:$BQ29)</f>
        <v/>
      </c>
      <c r="DD29" s="119">
        <f>SUMPRODUCT($D$6:$BQ$6,$D29:$BQ29)</f>
        <v/>
      </c>
      <c r="DE29" s="119">
        <f>SUMPRODUCT($D$7:$BQ$7,$D29:$BQ29)</f>
        <v/>
      </c>
      <c r="DF29" s="119">
        <f>SUMPRODUCT($D$8:$BQ$8,$D29:$BQ29)</f>
        <v/>
      </c>
      <c r="DG29" s="119">
        <f>SUMPRODUCT($D$9:$BQ$9,$D29:$BQ29)</f>
        <v/>
      </c>
      <c r="DH29" s="119">
        <f>SUMPRODUCT($D$10:$BQ$10,$D29:$BQ29)</f>
        <v/>
      </c>
      <c r="DI29" s="119">
        <f>SUMPRODUCT($D$11:$BQ$11,$D29:$BQ29)</f>
        <v/>
      </c>
      <c r="DJ29" s="119">
        <f>SUMPRODUCT($D$12:$BQ$12,$D29:$BQ29)</f>
        <v/>
      </c>
      <c r="DK29" s="119">
        <f>SUMPRODUCT($D$13:$BQ$13,$D29:$BQ29)</f>
        <v/>
      </c>
      <c r="DL29" s="119">
        <f>SUMPRODUCT($D$14:$BQ$14,$D29:$BQ29)</f>
        <v/>
      </c>
      <c r="DM29" s="119">
        <f>SUMPRODUCT($D$15:$BQ$15,$D29:$BQ29)</f>
        <v/>
      </c>
      <c r="DN29" s="119">
        <f>SUMPRODUCT($D$16:$BQ$16,$D29:$BQ29)</f>
        <v/>
      </c>
      <c r="DO29" s="119">
        <f>SUMPRODUCT($D$17:$BQ$17,$D29:$BQ29)</f>
        <v/>
      </c>
      <c r="DP29" s="119">
        <f>SUMPRODUCT($D$18:$BQ$18,$D29:$BQ29)</f>
        <v/>
      </c>
    </row>
    <row r="30" ht="14.25" customHeight="1" s="152">
      <c r="A30" s="106" t="inlineStr">
        <is>
          <t>A042L744</t>
        </is>
      </c>
      <c r="B30" s="107">
        <f>VLOOKUP(A30,ModBOM!F:G,2,0)</f>
        <v/>
      </c>
      <c r="C30" s="107" t="inlineStr">
        <is>
          <t>PRIDGEON &amp; CLAY INC</t>
        </is>
      </c>
      <c r="D30" s="106" t="n"/>
      <c r="E30" s="106" t="n"/>
      <c r="F30" s="106" t="n"/>
      <c r="G30" s="106" t="n"/>
      <c r="H30" s="106" t="n"/>
      <c r="I30" s="106" t="n"/>
      <c r="J30" s="106" t="n"/>
      <c r="K30" s="106" t="n"/>
      <c r="L30" s="106" t="n"/>
      <c r="M30" s="106" t="n"/>
      <c r="N30" s="106" t="n"/>
      <c r="O30" s="106" t="n"/>
      <c r="P30" s="106" t="n"/>
      <c r="Q30" s="106" t="n"/>
      <c r="R30" s="106" t="n"/>
      <c r="S30" s="106" t="n"/>
      <c r="T30" s="106" t="n"/>
      <c r="U30" s="106" t="n"/>
      <c r="V30" s="138" t="n"/>
      <c r="W30" s="139" t="n"/>
      <c r="X30" s="139" t="n"/>
      <c r="Y30" s="139" t="n"/>
      <c r="Z30" s="139" t="n"/>
      <c r="AA30" s="139" t="n"/>
      <c r="AB30" s="139" t="n"/>
      <c r="AC30" s="139" t="n"/>
      <c r="AD30" s="139" t="n"/>
      <c r="AE30" s="139" t="n"/>
      <c r="AF30" s="139" t="n"/>
      <c r="AG30" s="106" t="n"/>
      <c r="AH30" s="106" t="n"/>
      <c r="AI30" s="106" t="n"/>
      <c r="AJ30" s="106" t="n"/>
      <c r="AK30" s="106" t="n"/>
      <c r="AL30" s="106" t="n"/>
      <c r="AM30" s="106" t="n"/>
      <c r="AN30" s="106" t="n"/>
      <c r="AO30" s="106" t="n"/>
      <c r="AP30" s="106" t="n"/>
      <c r="AQ30" s="106" t="n"/>
      <c r="AR30" s="106" t="n"/>
      <c r="AS30" s="106" t="n"/>
      <c r="AT30" s="106" t="n"/>
      <c r="AU30" s="106" t="n"/>
      <c r="AV30" s="106" t="n"/>
      <c r="AW30" s="106" t="n"/>
      <c r="AX30" s="106" t="n"/>
      <c r="AY30" s="106" t="n">
        <v>1</v>
      </c>
      <c r="AZ30" s="106" t="n"/>
      <c r="BA30" s="106" t="n"/>
      <c r="BB30" s="106" t="n"/>
      <c r="BC30" s="106" t="n"/>
      <c r="BD30" s="106" t="n">
        <v>1</v>
      </c>
      <c r="BE30" s="106" t="n"/>
      <c r="BF30" s="106" t="n"/>
      <c r="BG30" s="106" t="n"/>
      <c r="BH30" s="106" t="n"/>
      <c r="BI30" s="106" t="n"/>
      <c r="BJ30" s="106" t="n"/>
      <c r="BK30" s="106" t="n"/>
      <c r="BL30" s="106" t="n"/>
      <c r="BM30" s="106" t="n"/>
      <c r="BN30" s="106" t="n"/>
      <c r="BO30" s="106" t="n"/>
      <c r="BP30" s="140" t="n"/>
      <c r="BQ30" s="107" t="n"/>
      <c r="BR30" s="107" t="n"/>
      <c r="BS30" s="107" t="n"/>
      <c r="BT30" s="107" t="n"/>
      <c r="BU30" s="107" t="n"/>
      <c r="BV30" s="107" t="n"/>
      <c r="BW30" s="107" t="n"/>
      <c r="BX30" s="107" t="n"/>
      <c r="BY30" s="107" t="n"/>
      <c r="BZ30" s="107" t="n"/>
      <c r="CA30" s="107" t="n">
        <v>1</v>
      </c>
      <c r="CB30" s="107" t="n">
        <v>1</v>
      </c>
      <c r="CC30" s="107" t="n"/>
      <c r="CD30" s="107" t="n">
        <v>1</v>
      </c>
      <c r="CE30" s="107" t="n">
        <v>1</v>
      </c>
      <c r="CF30" s="107" t="n"/>
      <c r="CG30" s="107" t="n"/>
      <c r="CH30" s="107" t="n"/>
      <c r="CI30" s="107" t="n"/>
      <c r="CJ30" s="107" t="n"/>
      <c r="CK30" s="107" t="n"/>
      <c r="CL30" s="107" t="n"/>
      <c r="CM30" s="107" t="n"/>
      <c r="CN30" s="107" t="n"/>
      <c r="CO30" s="107" t="n"/>
      <c r="CP30" s="107" t="n"/>
      <c r="CQ30" s="107" t="n"/>
      <c r="CR30" s="107" t="n"/>
      <c r="CS30" s="107" t="n">
        <v>1</v>
      </c>
      <c r="CT30" s="107" t="n"/>
      <c r="CU30" s="106" t="n"/>
      <c r="CV30" s="106" t="n"/>
      <c r="CW30" s="106" t="n"/>
      <c r="CX30" s="106" t="n"/>
      <c r="CY30" s="106" t="n"/>
      <c r="CZ30" s="106" t="n"/>
      <c r="DA30" s="119">
        <f>SUMPRODUCT($D$3:$BQ$3,$D30:$BQ30)</f>
        <v/>
      </c>
      <c r="DB30" s="119">
        <f>SUMPRODUCT($D$4:$BQ$4,$D30:$BQ30)</f>
        <v/>
      </c>
      <c r="DC30" s="119">
        <f>SUMPRODUCT($D$5:$BQ$5,$D30:$BQ30)</f>
        <v/>
      </c>
      <c r="DD30" s="119">
        <f>SUMPRODUCT($D$6:$BQ$6,$D30:$BQ30)</f>
        <v/>
      </c>
      <c r="DE30" s="119">
        <f>SUMPRODUCT($D$7:$BQ$7,$D30:$BQ30)</f>
        <v/>
      </c>
      <c r="DF30" s="119">
        <f>SUMPRODUCT($D$8:$BQ$8,$D30:$BQ30)</f>
        <v/>
      </c>
      <c r="DG30" s="119">
        <f>SUMPRODUCT($D$9:$BQ$9,$D30:$BQ30)</f>
        <v/>
      </c>
      <c r="DH30" s="119">
        <f>SUMPRODUCT($D$10:$BQ$10,$D30:$BQ30)</f>
        <v/>
      </c>
      <c r="DI30" s="119">
        <f>SUMPRODUCT($D$11:$BQ$11,$D30:$BQ30)</f>
        <v/>
      </c>
      <c r="DJ30" s="119">
        <f>SUMPRODUCT($D$12:$BQ$12,$D30:$BQ30)</f>
        <v/>
      </c>
      <c r="DK30" s="119">
        <f>SUMPRODUCT($D$13:$BQ$13,$D30:$BQ30)</f>
        <v/>
      </c>
      <c r="DL30" s="119">
        <f>SUMPRODUCT($D$14:$BQ$14,$D30:$BQ30)</f>
        <v/>
      </c>
      <c r="DM30" s="119">
        <f>SUMPRODUCT($D$15:$BQ$15,$D30:$BQ30)</f>
        <v/>
      </c>
      <c r="DN30" s="119">
        <f>SUMPRODUCT($D$16:$BQ$16,$D30:$BQ30)</f>
        <v/>
      </c>
      <c r="DO30" s="119">
        <f>SUMPRODUCT($D$17:$BQ$17,$D30:$BQ30)</f>
        <v/>
      </c>
      <c r="DP30" s="119">
        <f>SUMPRODUCT($D$18:$BQ$18,$D30:$BQ30)</f>
        <v/>
      </c>
    </row>
    <row r="31" ht="14.25" customHeight="1" s="152">
      <c r="A31" s="106" t="inlineStr">
        <is>
          <t>A044T452</t>
        </is>
      </c>
      <c r="B31" s="107">
        <f>VLOOKUP(A31,ModBOM!F:G,2,0)</f>
        <v/>
      </c>
      <c r="C31" s="107" t="e">
        <v>#N/A</v>
      </c>
      <c r="D31" s="106" t="n"/>
      <c r="E31" s="106" t="n"/>
      <c r="F31" s="106" t="n"/>
      <c r="G31" s="106" t="n"/>
      <c r="H31" s="106" t="n"/>
      <c r="I31" s="106" t="n"/>
      <c r="J31" s="106" t="n"/>
      <c r="K31" s="106" t="n"/>
      <c r="L31" s="106" t="n"/>
      <c r="M31" s="106" t="n">
        <v>1</v>
      </c>
      <c r="N31" s="106" t="n">
        <v>1</v>
      </c>
      <c r="O31" s="106" t="n">
        <v>1</v>
      </c>
      <c r="P31" s="106" t="n">
        <v>1</v>
      </c>
      <c r="Q31" s="106" t="n"/>
      <c r="R31" s="106" t="n"/>
      <c r="S31" s="106" t="n"/>
      <c r="T31" s="106" t="n">
        <v>1</v>
      </c>
      <c r="U31" s="106" t="n"/>
      <c r="V31" s="138" t="n"/>
      <c r="W31" s="139" t="n"/>
      <c r="X31" s="139" t="n"/>
      <c r="Y31" s="139" t="n"/>
      <c r="Z31" s="139" t="n"/>
      <c r="AA31" s="139" t="n"/>
      <c r="AB31" s="139" t="n"/>
      <c r="AC31" s="139" t="n"/>
      <c r="AD31" s="139" t="n"/>
      <c r="AE31" s="139" t="n"/>
      <c r="AF31" s="139" t="n">
        <v>1</v>
      </c>
      <c r="AG31" s="106" t="n"/>
      <c r="AH31" s="106" t="n"/>
      <c r="AI31" s="106" t="n"/>
      <c r="AJ31" s="106" t="n"/>
      <c r="AK31" s="106" t="n"/>
      <c r="AL31" s="106" t="n"/>
      <c r="AM31" s="106" t="n"/>
      <c r="AN31" s="106" t="n"/>
      <c r="AO31" s="106" t="n"/>
      <c r="AP31" s="106" t="n"/>
      <c r="AQ31" s="106" t="n"/>
      <c r="AR31" s="106" t="n"/>
      <c r="AS31" s="106" t="n"/>
      <c r="AT31" s="106" t="n"/>
      <c r="AU31" s="106" t="n"/>
      <c r="AV31" s="106" t="n"/>
      <c r="AW31" s="106" t="n"/>
      <c r="AX31" s="106" t="n"/>
      <c r="AY31" s="106" t="n"/>
      <c r="AZ31" s="106" t="n"/>
      <c r="BA31" s="106" t="n"/>
      <c r="BB31" s="106" t="n"/>
      <c r="BC31" s="106" t="n"/>
      <c r="BD31" s="106" t="n"/>
      <c r="BE31" s="106" t="n"/>
      <c r="BF31" s="106" t="n"/>
      <c r="BG31" s="106" t="n"/>
      <c r="BH31" s="106" t="n"/>
      <c r="BI31" s="106" t="n"/>
      <c r="BJ31" s="106" t="n"/>
      <c r="BK31" s="106" t="n"/>
      <c r="BL31" s="106" t="n"/>
      <c r="BM31" s="106" t="n"/>
      <c r="BN31" s="106" t="n"/>
      <c r="BO31" s="106" t="n"/>
      <c r="BP31" s="140" t="n"/>
      <c r="BQ31" s="107" t="n"/>
      <c r="BR31" s="107" t="n"/>
      <c r="BS31" s="107" t="n"/>
      <c r="BT31" s="107" t="n"/>
      <c r="BU31" s="107" t="n"/>
      <c r="BV31" s="107" t="n"/>
      <c r="BW31" s="107" t="n"/>
      <c r="BX31" s="107" t="n"/>
      <c r="BY31" s="107" t="n"/>
      <c r="BZ31" s="107" t="n"/>
      <c r="CA31" s="107" t="n"/>
      <c r="CB31" s="107" t="n"/>
      <c r="CC31" s="107" t="n"/>
      <c r="CD31" s="107" t="n"/>
      <c r="CE31" s="107" t="n"/>
      <c r="CF31" s="107" t="n"/>
      <c r="CG31" s="107" t="n"/>
      <c r="CH31" s="107" t="n"/>
      <c r="CI31" s="107" t="n"/>
      <c r="CJ31" s="107" t="n"/>
      <c r="CK31" s="107" t="n"/>
      <c r="CL31" s="107" t="n"/>
      <c r="CM31" s="107" t="n"/>
      <c r="CN31" s="107" t="n"/>
      <c r="CO31" s="107" t="n"/>
      <c r="CP31" s="107" t="n"/>
      <c r="CQ31" s="107" t="n"/>
      <c r="CR31" s="107" t="n"/>
      <c r="CS31" s="107" t="n"/>
      <c r="CT31" s="107" t="n"/>
      <c r="CU31" s="106" t="n"/>
      <c r="CV31" s="106" t="n"/>
      <c r="CW31" s="106" t="n"/>
      <c r="CX31" s="106" t="n"/>
      <c r="CY31" s="106" t="n"/>
      <c r="CZ31" s="106" t="n"/>
      <c r="DA31" s="119">
        <f>SUMPRODUCT($D$3:$BQ$3,$D31:$BQ31)</f>
        <v/>
      </c>
      <c r="DB31" s="119">
        <f>SUMPRODUCT($D$4:$BQ$4,$D31:$BQ31)</f>
        <v/>
      </c>
      <c r="DC31" s="119">
        <f>SUMPRODUCT($D$5:$BQ$5,$D31:$BQ31)</f>
        <v/>
      </c>
      <c r="DD31" s="119">
        <f>SUMPRODUCT($D$6:$BQ$6,$D31:$BQ31)</f>
        <v/>
      </c>
      <c r="DE31" s="119">
        <f>SUMPRODUCT($D$7:$BQ$7,$D31:$BQ31)</f>
        <v/>
      </c>
      <c r="DF31" s="119">
        <f>SUMPRODUCT($D$8:$BQ$8,$D31:$BQ31)</f>
        <v/>
      </c>
      <c r="DG31" s="119">
        <f>SUMPRODUCT($D$9:$BQ$9,$D31:$BQ31)</f>
        <v/>
      </c>
      <c r="DH31" s="119">
        <f>SUMPRODUCT($D$10:$BQ$10,$D31:$BQ31)</f>
        <v/>
      </c>
      <c r="DI31" s="119">
        <f>SUMPRODUCT($D$11:$BQ$11,$D31:$BQ31)</f>
        <v/>
      </c>
      <c r="DJ31" s="119">
        <f>SUMPRODUCT($D$12:$BQ$12,$D31:$BQ31)</f>
        <v/>
      </c>
      <c r="DK31" s="119">
        <f>SUMPRODUCT($D$13:$BQ$13,$D31:$BQ31)</f>
        <v/>
      </c>
      <c r="DL31" s="119">
        <f>SUMPRODUCT($D$14:$BQ$14,$D31:$BQ31)</f>
        <v/>
      </c>
      <c r="DM31" s="119">
        <f>SUMPRODUCT($D$15:$BQ$15,$D31:$BQ31)</f>
        <v/>
      </c>
      <c r="DN31" s="119">
        <f>SUMPRODUCT($D$16:$BQ$16,$D31:$BQ31)</f>
        <v/>
      </c>
      <c r="DO31" s="119">
        <f>SUMPRODUCT($D$17:$BQ$17,$D31:$BQ31)</f>
        <v/>
      </c>
      <c r="DP31" s="119">
        <f>SUMPRODUCT($D$18:$BQ$18,$D31:$BQ31)</f>
        <v/>
      </c>
    </row>
    <row r="32" ht="14.25" customHeight="1" s="152">
      <c r="A32" s="106" t="inlineStr">
        <is>
          <t>A044T757</t>
        </is>
      </c>
      <c r="B32" s="107">
        <f>VLOOKUP(A32,ModBOM!F:G,2,0)</f>
        <v/>
      </c>
      <c r="C32" s="107" t="inlineStr">
        <is>
          <t>JOHNSON MATTHEY INC</t>
        </is>
      </c>
      <c r="D32" s="106" t="n"/>
      <c r="E32" s="106" t="n"/>
      <c r="F32" s="106" t="n"/>
      <c r="G32" s="106" t="n"/>
      <c r="H32" s="106" t="n"/>
      <c r="I32" s="106" t="n"/>
      <c r="J32" s="106" t="n"/>
      <c r="K32" s="106" t="n"/>
      <c r="L32" s="106" t="n"/>
      <c r="M32" s="106" t="n"/>
      <c r="N32" s="106" t="n"/>
      <c r="O32" s="106" t="n"/>
      <c r="P32" s="106" t="n"/>
      <c r="Q32" s="106" t="n"/>
      <c r="R32" s="106" t="n"/>
      <c r="S32" s="106" t="n"/>
      <c r="T32" s="106" t="n"/>
      <c r="U32" s="106" t="n"/>
      <c r="V32" s="138" t="n"/>
      <c r="W32" s="139" t="n"/>
      <c r="X32" s="139" t="n"/>
      <c r="Y32" s="139" t="n"/>
      <c r="Z32" s="139" t="n"/>
      <c r="AA32" s="139" t="n"/>
      <c r="AB32" s="139" t="n"/>
      <c r="AC32" s="139" t="n"/>
      <c r="AD32" s="139" t="n"/>
      <c r="AE32" s="139" t="n"/>
      <c r="AF32" s="139" t="n"/>
      <c r="AG32" s="106" t="n"/>
      <c r="AH32" s="106" t="n"/>
      <c r="AI32" s="106" t="n"/>
      <c r="AJ32" s="106" t="n"/>
      <c r="AK32" s="106" t="n"/>
      <c r="AL32" s="106" t="n"/>
      <c r="AM32" s="106" t="n"/>
      <c r="AN32" s="106" t="n"/>
      <c r="AO32" s="106" t="n"/>
      <c r="AP32" s="106" t="n"/>
      <c r="AQ32" s="106" t="n"/>
      <c r="AR32" s="106" t="n"/>
      <c r="AS32" s="106" t="n"/>
      <c r="AT32" s="106" t="n"/>
      <c r="AU32" s="106" t="n"/>
      <c r="AV32" s="106" t="n"/>
      <c r="AW32" s="106" t="n"/>
      <c r="AX32" s="106" t="n"/>
      <c r="AY32" s="106" t="n"/>
      <c r="AZ32" s="106" t="n">
        <v>1</v>
      </c>
      <c r="BA32" s="106" t="n">
        <v>1</v>
      </c>
      <c r="BB32" s="106" t="n">
        <v>1</v>
      </c>
      <c r="BC32" s="106" t="n">
        <v>1</v>
      </c>
      <c r="BD32" s="106" t="n"/>
      <c r="BE32" s="106" t="n"/>
      <c r="BF32" s="106" t="n">
        <v>1</v>
      </c>
      <c r="BG32" s="106" t="n">
        <v>1</v>
      </c>
      <c r="BH32" s="106" t="n">
        <v>1</v>
      </c>
      <c r="BI32" s="106" t="n">
        <v>1</v>
      </c>
      <c r="BJ32" s="106" t="n">
        <v>1</v>
      </c>
      <c r="BK32" s="106" t="n">
        <v>1</v>
      </c>
      <c r="BL32" s="106" t="n"/>
      <c r="BM32" s="106" t="n"/>
      <c r="BN32" s="106" t="n"/>
      <c r="BO32" s="106" t="n"/>
      <c r="BP32" s="140" t="n"/>
      <c r="BQ32" s="107" t="n"/>
      <c r="BR32" s="107" t="n"/>
      <c r="BS32" s="107" t="n"/>
      <c r="BT32" s="107" t="n"/>
      <c r="BU32" s="107" t="n"/>
      <c r="BV32" s="107" t="n"/>
      <c r="BW32" s="107" t="n"/>
      <c r="BX32" s="107" t="n"/>
      <c r="BY32" s="107" t="n"/>
      <c r="BZ32" s="107" t="n"/>
      <c r="CA32" s="107" t="n"/>
      <c r="CB32" s="107" t="n"/>
      <c r="CC32" s="107" t="n"/>
      <c r="CD32" s="107" t="n"/>
      <c r="CE32" s="107" t="n"/>
      <c r="CF32" s="107" t="n">
        <v>1</v>
      </c>
      <c r="CG32" s="107" t="n">
        <v>1</v>
      </c>
      <c r="CH32" s="107" t="n">
        <v>1</v>
      </c>
      <c r="CI32" s="107" t="n">
        <v>1</v>
      </c>
      <c r="CJ32" s="107" t="n">
        <v>1</v>
      </c>
      <c r="CK32" s="107" t="n">
        <v>1</v>
      </c>
      <c r="CL32" s="107" t="n">
        <v>1</v>
      </c>
      <c r="CM32" s="107" t="n">
        <v>1</v>
      </c>
      <c r="CN32" s="107" t="n">
        <v>1</v>
      </c>
      <c r="CO32" s="107" t="n">
        <v>1</v>
      </c>
      <c r="CP32" s="107" t="n">
        <v>1</v>
      </c>
      <c r="CQ32" s="107" t="n"/>
      <c r="CR32" s="107" t="n"/>
      <c r="CS32" s="107" t="n"/>
      <c r="CT32" s="107" t="n"/>
      <c r="CU32" s="106" t="n"/>
      <c r="CV32" s="106" t="n"/>
      <c r="CW32" s="106" t="n"/>
      <c r="CX32" s="106" t="n"/>
      <c r="CY32" s="106" t="n"/>
      <c r="CZ32" s="106" t="n"/>
      <c r="DA32" s="119">
        <f>SUMPRODUCT($D$3:$BQ$3,$D32:$BQ32)</f>
        <v/>
      </c>
      <c r="DB32" s="119">
        <f>SUMPRODUCT($D$4:$BQ$4,$D32:$BQ32)</f>
        <v/>
      </c>
      <c r="DC32" s="119">
        <f>SUMPRODUCT($D$5:$BQ$5,$D32:$BQ32)</f>
        <v/>
      </c>
      <c r="DD32" s="119">
        <f>SUMPRODUCT($D$6:$BQ$6,$D32:$BQ32)</f>
        <v/>
      </c>
      <c r="DE32" s="119">
        <f>SUMPRODUCT($D$7:$BQ$7,$D32:$BQ32)</f>
        <v/>
      </c>
      <c r="DF32" s="119">
        <f>SUMPRODUCT($D$8:$BQ$8,$D32:$BQ32)</f>
        <v/>
      </c>
      <c r="DG32" s="119">
        <f>SUMPRODUCT($D$9:$BQ$9,$D32:$BQ32)</f>
        <v/>
      </c>
      <c r="DH32" s="119">
        <f>SUMPRODUCT($D$10:$BQ$10,$D32:$BQ32)</f>
        <v/>
      </c>
      <c r="DI32" s="119">
        <f>SUMPRODUCT($D$11:$BQ$11,$D32:$BQ32)</f>
        <v/>
      </c>
      <c r="DJ32" s="119">
        <f>SUMPRODUCT($D$12:$BQ$12,$D32:$BQ32)</f>
        <v/>
      </c>
      <c r="DK32" s="119">
        <f>SUMPRODUCT($D$13:$BQ$13,$D32:$BQ32)</f>
        <v/>
      </c>
      <c r="DL32" s="119">
        <f>SUMPRODUCT($D$14:$BQ$14,$D32:$BQ32)</f>
        <v/>
      </c>
      <c r="DM32" s="119">
        <f>SUMPRODUCT($D$15:$BQ$15,$D32:$BQ32)</f>
        <v/>
      </c>
      <c r="DN32" s="119">
        <f>SUMPRODUCT($D$16:$BQ$16,$D32:$BQ32)</f>
        <v/>
      </c>
      <c r="DO32" s="119">
        <f>SUMPRODUCT($D$17:$BQ$17,$D32:$BQ32)</f>
        <v/>
      </c>
      <c r="DP32" s="119">
        <f>SUMPRODUCT($D$18:$BQ$18,$D32:$BQ32)</f>
        <v/>
      </c>
    </row>
    <row r="33" ht="14.25" customHeight="1" s="152">
      <c r="A33" s="106" t="inlineStr">
        <is>
          <t>A045B485</t>
        </is>
      </c>
      <c r="B33" s="107">
        <f>VLOOKUP(A33,ModBOM!F:G,2,0)</f>
        <v/>
      </c>
      <c r="C33" s="107" t="e">
        <v>#N/A</v>
      </c>
      <c r="D33" s="106" t="n"/>
      <c r="E33" s="106" t="n"/>
      <c r="F33" s="106" t="n"/>
      <c r="G33" s="106" t="n"/>
      <c r="H33" s="106" t="n"/>
      <c r="I33" s="106" t="n"/>
      <c r="J33" s="106" t="n"/>
      <c r="K33" s="106" t="n"/>
      <c r="L33" s="106" t="n"/>
      <c r="M33" s="106" t="n"/>
      <c r="N33" s="106" t="n"/>
      <c r="O33" s="106" t="n"/>
      <c r="P33" s="106" t="n"/>
      <c r="Q33" s="106" t="n">
        <v>1</v>
      </c>
      <c r="R33" s="106" t="n"/>
      <c r="S33" s="106" t="n"/>
      <c r="T33" s="106" t="n"/>
      <c r="U33" s="106" t="n">
        <v>1</v>
      </c>
      <c r="V33" s="138" t="n"/>
      <c r="W33" s="139" t="n"/>
      <c r="X33" s="139" t="n"/>
      <c r="Y33" s="139" t="n"/>
      <c r="Z33" s="139" t="n"/>
      <c r="AA33" s="139" t="n"/>
      <c r="AB33" s="139" t="n"/>
      <c r="AC33" s="139" t="n"/>
      <c r="AD33" s="139" t="n"/>
      <c r="AE33" s="139" t="n"/>
      <c r="AF33" s="139" t="n"/>
      <c r="AG33" s="106" t="n"/>
      <c r="AH33" s="106" t="n"/>
      <c r="AI33" s="106" t="n"/>
      <c r="AJ33" s="106" t="n"/>
      <c r="AK33" s="106" t="n"/>
      <c r="AL33" s="106" t="n"/>
      <c r="AM33" s="106" t="n"/>
      <c r="AN33" s="106" t="n"/>
      <c r="AO33" s="106" t="n"/>
      <c r="AP33" s="106" t="n"/>
      <c r="AQ33" s="106" t="n"/>
      <c r="AR33" s="106" t="n"/>
      <c r="AS33" s="106" t="n"/>
      <c r="AT33" s="106" t="n"/>
      <c r="AU33" s="106" t="n"/>
      <c r="AV33" s="106" t="n"/>
      <c r="AW33" s="106" t="n"/>
      <c r="AX33" s="106" t="n"/>
      <c r="AY33" s="106" t="n"/>
      <c r="AZ33" s="106" t="n"/>
      <c r="BA33" s="106" t="n"/>
      <c r="BB33" s="106" t="n"/>
      <c r="BC33" s="106" t="n"/>
      <c r="BD33" s="106" t="n"/>
      <c r="BE33" s="106" t="n"/>
      <c r="BF33" s="106" t="n"/>
      <c r="BG33" s="106" t="n"/>
      <c r="BH33" s="106" t="n"/>
      <c r="BI33" s="106" t="n"/>
      <c r="BJ33" s="106" t="n"/>
      <c r="BK33" s="106" t="n"/>
      <c r="BL33" s="106" t="n"/>
      <c r="BM33" s="106" t="n"/>
      <c r="BN33" s="106" t="n"/>
      <c r="BO33" s="106" t="n"/>
      <c r="BP33" s="140" t="n"/>
      <c r="BQ33" s="107" t="n"/>
      <c r="BR33" s="107" t="n"/>
      <c r="BS33" s="107" t="n"/>
      <c r="BT33" s="107" t="n"/>
      <c r="BU33" s="107" t="n"/>
      <c r="BV33" s="107" t="n"/>
      <c r="BW33" s="107" t="n"/>
      <c r="BX33" s="107" t="n"/>
      <c r="BY33" s="107" t="n"/>
      <c r="BZ33" s="107" t="n"/>
      <c r="CA33" s="107" t="n"/>
      <c r="CB33" s="107" t="n"/>
      <c r="CC33" s="107" t="n"/>
      <c r="CD33" s="107" t="n"/>
      <c r="CE33" s="107" t="n"/>
      <c r="CF33" s="107" t="n"/>
      <c r="CG33" s="107" t="n"/>
      <c r="CH33" s="107" t="n"/>
      <c r="CI33" s="107" t="n"/>
      <c r="CJ33" s="107" t="n"/>
      <c r="CK33" s="107" t="n"/>
      <c r="CL33" s="107" t="n"/>
      <c r="CM33" s="107" t="n"/>
      <c r="CN33" s="107" t="n"/>
      <c r="CO33" s="107" t="n"/>
      <c r="CP33" s="107" t="n"/>
      <c r="CQ33" s="107" t="n"/>
      <c r="CR33" s="107" t="n"/>
      <c r="CS33" s="107" t="n"/>
      <c r="CT33" s="107" t="n"/>
      <c r="CU33" s="106" t="n"/>
      <c r="CV33" s="106" t="n"/>
      <c r="CW33" s="106" t="n"/>
      <c r="CX33" s="106" t="n"/>
      <c r="CY33" s="106" t="n"/>
      <c r="CZ33" s="106" t="n"/>
      <c r="DA33" s="119">
        <f>SUMPRODUCT($D$3:$BQ$3,$D33:$BQ33)</f>
        <v/>
      </c>
      <c r="DB33" s="119">
        <f>SUMPRODUCT($D$4:$BQ$4,$D33:$BQ33)</f>
        <v/>
      </c>
      <c r="DC33" s="119">
        <f>SUMPRODUCT($D$5:$BQ$5,$D33:$BQ33)</f>
        <v/>
      </c>
      <c r="DD33" s="119">
        <f>SUMPRODUCT($D$6:$BQ$6,$D33:$BQ33)</f>
        <v/>
      </c>
      <c r="DE33" s="119">
        <f>SUMPRODUCT($D$7:$BQ$7,$D33:$BQ33)</f>
        <v/>
      </c>
      <c r="DF33" s="119">
        <f>SUMPRODUCT($D$8:$BQ$8,$D33:$BQ33)</f>
        <v/>
      </c>
      <c r="DG33" s="119">
        <f>SUMPRODUCT($D$9:$BQ$9,$D33:$BQ33)</f>
        <v/>
      </c>
      <c r="DH33" s="119">
        <f>SUMPRODUCT($D$10:$BQ$10,$D33:$BQ33)</f>
        <v/>
      </c>
      <c r="DI33" s="119">
        <f>SUMPRODUCT($D$11:$BQ$11,$D33:$BQ33)</f>
        <v/>
      </c>
      <c r="DJ33" s="119">
        <f>SUMPRODUCT($D$12:$BQ$12,$D33:$BQ33)</f>
        <v/>
      </c>
      <c r="DK33" s="119">
        <f>SUMPRODUCT($D$13:$BQ$13,$D33:$BQ33)</f>
        <v/>
      </c>
      <c r="DL33" s="119">
        <f>SUMPRODUCT($D$14:$BQ$14,$D33:$BQ33)</f>
        <v/>
      </c>
      <c r="DM33" s="119">
        <f>SUMPRODUCT($D$15:$BQ$15,$D33:$BQ33)</f>
        <v/>
      </c>
      <c r="DN33" s="119">
        <f>SUMPRODUCT($D$16:$BQ$16,$D33:$BQ33)</f>
        <v/>
      </c>
      <c r="DO33" s="119">
        <f>SUMPRODUCT($D$17:$BQ$17,$D33:$BQ33)</f>
        <v/>
      </c>
      <c r="DP33" s="119">
        <f>SUMPRODUCT($D$18:$BQ$18,$D33:$BQ33)</f>
        <v/>
      </c>
    </row>
    <row r="34" ht="14.25" customHeight="1" s="152">
      <c r="A34" s="106" t="inlineStr">
        <is>
          <t>A046V027</t>
        </is>
      </c>
      <c r="B34" s="107">
        <f>VLOOKUP(A34,ModBOM!F:G,2,0)</f>
        <v/>
      </c>
      <c r="C34" s="107" t="e">
        <v>#N/A</v>
      </c>
      <c r="D34" s="106" t="n">
        <v>1</v>
      </c>
      <c r="E34" s="106" t="n">
        <v>1</v>
      </c>
      <c r="F34" s="106" t="n"/>
      <c r="G34" s="106" t="n"/>
      <c r="H34" s="106" t="n">
        <v>1</v>
      </c>
      <c r="I34" s="106" t="n"/>
      <c r="J34" s="106" t="n"/>
      <c r="K34" s="106" t="n">
        <v>1</v>
      </c>
      <c r="L34" s="106" t="n"/>
      <c r="M34" s="106" t="n"/>
      <c r="N34" s="106" t="n"/>
      <c r="O34" s="106" t="n"/>
      <c r="P34" s="106" t="n"/>
      <c r="Q34" s="106" t="n"/>
      <c r="R34" s="106" t="n"/>
      <c r="S34" s="106" t="n">
        <v>1</v>
      </c>
      <c r="T34" s="106" t="n"/>
      <c r="U34" s="106" t="n"/>
      <c r="V34" s="138" t="n"/>
      <c r="W34" s="139" t="n"/>
      <c r="X34" s="139" t="n"/>
      <c r="Y34" s="139" t="n"/>
      <c r="Z34" s="139" t="n"/>
      <c r="AA34" s="139" t="n"/>
      <c r="AB34" s="139" t="n"/>
      <c r="AC34" s="139" t="n"/>
      <c r="AD34" s="139" t="n"/>
      <c r="AE34" s="139" t="n"/>
      <c r="AF34" s="139" t="n"/>
      <c r="AG34" s="106" t="n"/>
      <c r="AH34" s="106" t="n"/>
      <c r="AI34" s="106" t="n"/>
      <c r="AJ34" s="106" t="n"/>
      <c r="AK34" s="106" t="n"/>
      <c r="AL34" s="106" t="n"/>
      <c r="AM34" s="106" t="n"/>
      <c r="AN34" s="106" t="n"/>
      <c r="AO34" s="106" t="n"/>
      <c r="AP34" s="106" t="n"/>
      <c r="AQ34" s="106" t="n"/>
      <c r="AR34" s="106" t="n"/>
      <c r="AS34" s="106" t="n"/>
      <c r="AT34" s="106" t="n"/>
      <c r="AU34" s="106" t="n"/>
      <c r="AV34" s="106" t="n"/>
      <c r="AW34" s="106" t="n"/>
      <c r="AX34" s="106" t="n"/>
      <c r="AY34" s="106" t="n"/>
      <c r="AZ34" s="106" t="n"/>
      <c r="BA34" s="106" t="n"/>
      <c r="BB34" s="106" t="n"/>
      <c r="BC34" s="106" t="n"/>
      <c r="BD34" s="106" t="n"/>
      <c r="BE34" s="106" t="n"/>
      <c r="BF34" s="106" t="n"/>
      <c r="BG34" s="106" t="n"/>
      <c r="BH34" s="106" t="n"/>
      <c r="BI34" s="106" t="n"/>
      <c r="BJ34" s="106" t="n"/>
      <c r="BK34" s="106" t="n"/>
      <c r="BL34" s="106" t="n"/>
      <c r="BM34" s="106" t="n"/>
      <c r="BN34" s="106" t="n"/>
      <c r="BO34" s="106" t="n"/>
      <c r="BP34" s="140" t="n"/>
      <c r="BQ34" s="107" t="n"/>
      <c r="BR34" s="107" t="n"/>
      <c r="BS34" s="107" t="n"/>
      <c r="BT34" s="107" t="n"/>
      <c r="BU34" s="107" t="n"/>
      <c r="BV34" s="107" t="n"/>
      <c r="BW34" s="107" t="n"/>
      <c r="BX34" s="107" t="n"/>
      <c r="BY34" s="107" t="n"/>
      <c r="BZ34" s="107" t="n"/>
      <c r="CA34" s="107" t="n"/>
      <c r="CB34" s="107" t="n"/>
      <c r="CC34" s="107" t="n"/>
      <c r="CD34" s="107" t="n"/>
      <c r="CE34" s="107" t="n"/>
      <c r="CF34" s="107" t="n"/>
      <c r="CG34" s="107" t="n"/>
      <c r="CH34" s="107" t="n"/>
      <c r="CI34" s="107" t="n"/>
      <c r="CJ34" s="107" t="n"/>
      <c r="CK34" s="107" t="n"/>
      <c r="CL34" s="107" t="n"/>
      <c r="CM34" s="107" t="n"/>
      <c r="CN34" s="107" t="n"/>
      <c r="CO34" s="107" t="n"/>
      <c r="CP34" s="107" t="n"/>
      <c r="CQ34" s="107" t="n"/>
      <c r="CR34" s="107" t="n"/>
      <c r="CS34" s="107" t="n"/>
      <c r="CT34" s="107" t="n"/>
      <c r="CU34" s="106" t="n"/>
      <c r="CV34" s="106" t="n"/>
      <c r="CW34" s="106" t="n"/>
      <c r="CX34" s="106" t="n"/>
      <c r="CY34" s="106" t="n"/>
      <c r="CZ34" s="106" t="n"/>
      <c r="DA34" s="119">
        <f>SUMPRODUCT($D$3:$BQ$3,$D34:$BQ34)</f>
        <v/>
      </c>
      <c r="DB34" s="119">
        <f>SUMPRODUCT($D$4:$BQ$4,$D34:$BQ34)</f>
        <v/>
      </c>
      <c r="DC34" s="119">
        <f>SUMPRODUCT($D$5:$BQ$5,$D34:$BQ34)</f>
        <v/>
      </c>
      <c r="DD34" s="119">
        <f>SUMPRODUCT($D$6:$BQ$6,$D34:$BQ34)</f>
        <v/>
      </c>
      <c r="DE34" s="119">
        <f>SUMPRODUCT($D$7:$BQ$7,$D34:$BQ34)</f>
        <v/>
      </c>
      <c r="DF34" s="119">
        <f>SUMPRODUCT($D$8:$BQ$8,$D34:$BQ34)</f>
        <v/>
      </c>
      <c r="DG34" s="119">
        <f>SUMPRODUCT($D$9:$BQ$9,$D34:$BQ34)</f>
        <v/>
      </c>
      <c r="DH34" s="119">
        <f>SUMPRODUCT($D$10:$BQ$10,$D34:$BQ34)</f>
        <v/>
      </c>
      <c r="DI34" s="119">
        <f>SUMPRODUCT($D$11:$BQ$11,$D34:$BQ34)</f>
        <v/>
      </c>
      <c r="DJ34" s="119">
        <f>SUMPRODUCT($D$12:$BQ$12,$D34:$BQ34)</f>
        <v/>
      </c>
      <c r="DK34" s="119">
        <f>SUMPRODUCT($D$13:$BQ$13,$D34:$BQ34)</f>
        <v/>
      </c>
      <c r="DL34" s="119">
        <f>SUMPRODUCT($D$14:$BQ$14,$D34:$BQ34)</f>
        <v/>
      </c>
      <c r="DM34" s="119">
        <f>SUMPRODUCT($D$15:$BQ$15,$D34:$BQ34)</f>
        <v/>
      </c>
      <c r="DN34" s="119">
        <f>SUMPRODUCT($D$16:$BQ$16,$D34:$BQ34)</f>
        <v/>
      </c>
      <c r="DO34" s="119">
        <f>SUMPRODUCT($D$17:$BQ$17,$D34:$BQ34)</f>
        <v/>
      </c>
      <c r="DP34" s="119">
        <f>SUMPRODUCT($D$18:$BQ$18,$D34:$BQ34)</f>
        <v/>
      </c>
    </row>
    <row r="35" ht="14.25" customHeight="1" s="152">
      <c r="A35" s="106" t="inlineStr">
        <is>
          <t>A047J251</t>
        </is>
      </c>
      <c r="B35" s="107">
        <f>VLOOKUP(A35,ModBOM!F:G,2,0)</f>
        <v/>
      </c>
      <c r="C35" s="107" t="e">
        <v>#N/A</v>
      </c>
      <c r="D35" s="106" t="n"/>
      <c r="E35" s="106" t="n"/>
      <c r="F35" s="106" t="n"/>
      <c r="G35" s="106" t="n"/>
      <c r="H35" s="106" t="n"/>
      <c r="I35" s="106" t="n"/>
      <c r="J35" s="106" t="n"/>
      <c r="K35" s="106" t="n"/>
      <c r="L35" s="106" t="n"/>
      <c r="M35" s="106" t="n"/>
      <c r="N35" s="106" t="n"/>
      <c r="O35" s="106" t="n"/>
      <c r="P35" s="106" t="n"/>
      <c r="Q35" s="106" t="n"/>
      <c r="R35" s="106" t="n"/>
      <c r="S35" s="106" t="n"/>
      <c r="T35" s="106" t="n"/>
      <c r="U35" s="106" t="n"/>
      <c r="V35" s="138" t="n"/>
      <c r="W35" s="139" t="n"/>
      <c r="X35" s="139" t="n"/>
      <c r="Y35" s="139" t="n"/>
      <c r="Z35" s="139" t="n"/>
      <c r="AA35" s="139" t="n"/>
      <c r="AB35" s="139" t="n"/>
      <c r="AC35" s="139" t="n"/>
      <c r="AD35" s="139" t="n"/>
      <c r="AE35" s="139" t="n"/>
      <c r="AF35" s="139" t="n"/>
      <c r="AG35" s="106" t="n"/>
      <c r="AH35" s="106" t="n"/>
      <c r="AI35" s="106" t="n"/>
      <c r="AJ35" s="106" t="n"/>
      <c r="AK35" s="106" t="n"/>
      <c r="AL35" s="106" t="n"/>
      <c r="AM35" s="106" t="n">
        <v>1</v>
      </c>
      <c r="AN35" s="106" t="n"/>
      <c r="AO35" s="106" t="n"/>
      <c r="AP35" s="106" t="n"/>
      <c r="AQ35" s="106" t="n"/>
      <c r="AR35" s="106" t="n"/>
      <c r="AS35" s="106" t="n"/>
      <c r="AT35" s="106" t="n"/>
      <c r="AU35" s="106" t="n"/>
      <c r="AV35" s="106" t="n"/>
      <c r="AW35" s="106" t="n"/>
      <c r="AX35" s="106" t="n"/>
      <c r="AY35" s="106" t="n"/>
      <c r="AZ35" s="106" t="n"/>
      <c r="BA35" s="106" t="n"/>
      <c r="BB35" s="106" t="n"/>
      <c r="BC35" s="106" t="n"/>
      <c r="BD35" s="106" t="n"/>
      <c r="BE35" s="106" t="n"/>
      <c r="BF35" s="106" t="n"/>
      <c r="BG35" s="106" t="n"/>
      <c r="BH35" s="106" t="n"/>
      <c r="BI35" s="106" t="n"/>
      <c r="BJ35" s="106" t="n"/>
      <c r="BK35" s="106" t="n"/>
      <c r="BL35" s="106" t="n"/>
      <c r="BM35" s="106" t="n"/>
      <c r="BN35" s="106" t="n"/>
      <c r="BO35" s="106" t="n"/>
      <c r="BP35" s="140" t="n"/>
      <c r="BQ35" s="107" t="n"/>
      <c r="BR35" s="107" t="n"/>
      <c r="BS35" s="107" t="n"/>
      <c r="BT35" s="107" t="n"/>
      <c r="BU35" s="107" t="n"/>
      <c r="BV35" s="107" t="n"/>
      <c r="BW35" s="107" t="n"/>
      <c r="BX35" s="107" t="n"/>
      <c r="BY35" s="107" t="n"/>
      <c r="BZ35" s="107" t="n"/>
      <c r="CA35" s="107" t="n"/>
      <c r="CB35" s="107" t="n"/>
      <c r="CC35" s="107" t="n"/>
      <c r="CD35" s="107" t="n"/>
      <c r="CE35" s="107" t="n"/>
      <c r="CF35" s="107" t="n"/>
      <c r="CG35" s="107" t="n"/>
      <c r="CH35" s="107" t="n"/>
      <c r="CI35" s="107" t="n"/>
      <c r="CJ35" s="107" t="n"/>
      <c r="CK35" s="107" t="n"/>
      <c r="CL35" s="107" t="n"/>
      <c r="CM35" s="107" t="n"/>
      <c r="CN35" s="107" t="n"/>
      <c r="CO35" s="107" t="n"/>
      <c r="CP35" s="107" t="n"/>
      <c r="CQ35" s="107" t="n"/>
      <c r="CR35" s="107" t="n"/>
      <c r="CS35" s="107" t="n"/>
      <c r="CT35" s="107" t="n"/>
      <c r="CU35" s="106" t="n"/>
      <c r="CV35" s="106" t="n"/>
      <c r="CW35" s="106" t="n"/>
      <c r="CX35" s="106" t="n"/>
      <c r="CY35" s="106" t="n"/>
      <c r="CZ35" s="106" t="n"/>
      <c r="DA35" s="119">
        <f>SUMPRODUCT($D$3:$BQ$3,$D35:$BQ35)</f>
        <v/>
      </c>
      <c r="DB35" s="119">
        <f>SUMPRODUCT($D$4:$BQ$4,$D35:$BQ35)</f>
        <v/>
      </c>
      <c r="DC35" s="119">
        <f>SUMPRODUCT($D$5:$BQ$5,$D35:$BQ35)</f>
        <v/>
      </c>
      <c r="DD35" s="119">
        <f>SUMPRODUCT($D$6:$BQ$6,$D35:$BQ35)</f>
        <v/>
      </c>
      <c r="DE35" s="119">
        <f>SUMPRODUCT($D$7:$BQ$7,$D35:$BQ35)</f>
        <v/>
      </c>
      <c r="DF35" s="119">
        <f>SUMPRODUCT($D$8:$BQ$8,$D35:$BQ35)</f>
        <v/>
      </c>
      <c r="DG35" s="119">
        <f>SUMPRODUCT($D$9:$BQ$9,$D35:$BQ35)</f>
        <v/>
      </c>
      <c r="DH35" s="119">
        <f>SUMPRODUCT($D$10:$BQ$10,$D35:$BQ35)</f>
        <v/>
      </c>
      <c r="DI35" s="119">
        <f>SUMPRODUCT($D$11:$BQ$11,$D35:$BQ35)</f>
        <v/>
      </c>
      <c r="DJ35" s="119">
        <f>SUMPRODUCT($D$12:$BQ$12,$D35:$BQ35)</f>
        <v/>
      </c>
      <c r="DK35" s="119">
        <f>SUMPRODUCT($D$13:$BQ$13,$D35:$BQ35)</f>
        <v/>
      </c>
      <c r="DL35" s="119">
        <f>SUMPRODUCT($D$14:$BQ$14,$D35:$BQ35)</f>
        <v/>
      </c>
      <c r="DM35" s="119">
        <f>SUMPRODUCT($D$15:$BQ$15,$D35:$BQ35)</f>
        <v/>
      </c>
      <c r="DN35" s="119">
        <f>SUMPRODUCT($D$16:$BQ$16,$D35:$BQ35)</f>
        <v/>
      </c>
      <c r="DO35" s="119">
        <f>SUMPRODUCT($D$17:$BQ$17,$D35:$BQ35)</f>
        <v/>
      </c>
      <c r="DP35" s="119">
        <f>SUMPRODUCT($D$18:$BQ$18,$D35:$BQ35)</f>
        <v/>
      </c>
    </row>
    <row r="36" ht="14.25" customHeight="1" s="152">
      <c r="A36" s="106" t="inlineStr">
        <is>
          <t>A047W706</t>
        </is>
      </c>
      <c r="B36" s="107">
        <f>VLOOKUP(A36,ModBOM!F:G,2,0)</f>
        <v/>
      </c>
      <c r="C36" s="107" t="e">
        <v>#N/A</v>
      </c>
      <c r="D36" s="106" t="n"/>
      <c r="E36" s="106" t="n"/>
      <c r="F36" s="106" t="n"/>
      <c r="G36" s="106" t="n"/>
      <c r="H36" s="106" t="n"/>
      <c r="I36" s="106" t="n"/>
      <c r="J36" s="106" t="n"/>
      <c r="K36" s="106" t="n"/>
      <c r="L36" s="106" t="n"/>
      <c r="M36" s="106" t="n"/>
      <c r="N36" s="106" t="n"/>
      <c r="O36" s="106" t="n"/>
      <c r="P36" s="106" t="n"/>
      <c r="Q36" s="106" t="n"/>
      <c r="R36" s="106" t="n"/>
      <c r="S36" s="106" t="n"/>
      <c r="T36" s="106" t="n"/>
      <c r="U36" s="106" t="n"/>
      <c r="V36" s="138" t="n"/>
      <c r="W36" s="139" t="n"/>
      <c r="X36" s="139" t="n"/>
      <c r="Y36" s="139" t="n"/>
      <c r="Z36" s="139" t="n"/>
      <c r="AA36" s="139" t="n"/>
      <c r="AB36" s="139" t="n"/>
      <c r="AC36" s="139" t="n"/>
      <c r="AD36" s="139" t="n"/>
      <c r="AE36" s="139" t="n"/>
      <c r="AF36" s="139" t="n"/>
      <c r="AG36" s="106" t="n"/>
      <c r="AH36" s="106" t="n"/>
      <c r="AI36" s="106" t="n"/>
      <c r="AJ36" s="106" t="n"/>
      <c r="AK36" s="106" t="n"/>
      <c r="AL36" s="106" t="n"/>
      <c r="AM36" s="106" t="n"/>
      <c r="AN36" s="106" t="n"/>
      <c r="AO36" s="106" t="n"/>
      <c r="AP36" s="106" t="n"/>
      <c r="AQ36" s="106" t="n"/>
      <c r="AR36" s="106" t="n"/>
      <c r="AS36" s="106" t="n"/>
      <c r="AT36" s="106" t="n"/>
      <c r="AU36" s="106" t="n"/>
      <c r="AV36" s="106" t="n"/>
      <c r="AW36" s="106" t="n"/>
      <c r="AX36" s="106" t="n"/>
      <c r="AY36" s="106" t="n"/>
      <c r="AZ36" s="106" t="n">
        <v>1</v>
      </c>
      <c r="BA36" s="106" t="n">
        <v>1</v>
      </c>
      <c r="BB36" s="106" t="n"/>
      <c r="BC36" s="106" t="n"/>
      <c r="BD36" s="106" t="n"/>
      <c r="BE36" s="106" t="n"/>
      <c r="BF36" s="106" t="n"/>
      <c r="BG36" s="106" t="n">
        <v>1</v>
      </c>
      <c r="BH36" s="106" t="n">
        <v>1</v>
      </c>
      <c r="BI36" s="106" t="n">
        <v>1</v>
      </c>
      <c r="BJ36" s="106" t="n">
        <v>1</v>
      </c>
      <c r="BK36" s="106" t="n"/>
      <c r="BL36" s="106" t="n"/>
      <c r="BM36" s="106" t="n"/>
      <c r="BN36" s="106" t="n"/>
      <c r="BO36" s="106" t="n"/>
      <c r="BP36" s="140" t="n"/>
      <c r="BQ36" s="107" t="n"/>
      <c r="BR36" s="107" t="n"/>
      <c r="BS36" s="107" t="n"/>
      <c r="BT36" s="107" t="n"/>
      <c r="BU36" s="107" t="n"/>
      <c r="BV36" s="107" t="n"/>
      <c r="BW36" s="107" t="n"/>
      <c r="BX36" s="107" t="n"/>
      <c r="BY36" s="107" t="n"/>
      <c r="BZ36" s="107" t="n"/>
      <c r="CA36" s="107" t="n"/>
      <c r="CB36" s="107" t="n"/>
      <c r="CC36" s="107" t="n"/>
      <c r="CD36" s="107" t="n"/>
      <c r="CE36" s="107" t="n"/>
      <c r="CF36" s="107" t="n">
        <v>1</v>
      </c>
      <c r="CG36" s="107" t="n">
        <v>1</v>
      </c>
      <c r="CH36" s="107" t="n">
        <v>1</v>
      </c>
      <c r="CI36" s="107" t="n"/>
      <c r="CJ36" s="107" t="n"/>
      <c r="CK36" s="107" t="n">
        <v>1</v>
      </c>
      <c r="CL36" s="107" t="n"/>
      <c r="CM36" s="107" t="n"/>
      <c r="CN36" s="107" t="n">
        <v>1</v>
      </c>
      <c r="CO36" s="107" t="n">
        <v>1</v>
      </c>
      <c r="CP36" s="107" t="n"/>
      <c r="CQ36" s="107" t="n"/>
      <c r="CR36" s="107" t="n"/>
      <c r="CS36" s="107" t="n"/>
      <c r="CT36" s="107" t="n"/>
      <c r="CU36" s="106" t="n"/>
      <c r="CV36" s="106" t="n"/>
      <c r="CW36" s="106" t="n"/>
      <c r="CX36" s="106" t="n"/>
      <c r="CY36" s="106" t="n"/>
      <c r="CZ36" s="106" t="n"/>
      <c r="DA36" s="119">
        <f>SUMPRODUCT($D$3:$BQ$3,$D36:$BQ36)</f>
        <v/>
      </c>
      <c r="DB36" s="119">
        <f>SUMPRODUCT($D$4:$BQ$4,$D36:$BQ36)</f>
        <v/>
      </c>
      <c r="DC36" s="119">
        <f>SUMPRODUCT($D$5:$BQ$5,$D36:$BQ36)</f>
        <v/>
      </c>
      <c r="DD36" s="119">
        <f>SUMPRODUCT($D$6:$BQ$6,$D36:$BQ36)</f>
        <v/>
      </c>
      <c r="DE36" s="119">
        <f>SUMPRODUCT($D$7:$BQ$7,$D36:$BQ36)</f>
        <v/>
      </c>
      <c r="DF36" s="119">
        <f>SUMPRODUCT($D$8:$BQ$8,$D36:$BQ36)</f>
        <v/>
      </c>
      <c r="DG36" s="119">
        <f>SUMPRODUCT($D$9:$BQ$9,$D36:$BQ36)</f>
        <v/>
      </c>
      <c r="DH36" s="119">
        <f>SUMPRODUCT($D$10:$BQ$10,$D36:$BQ36)</f>
        <v/>
      </c>
      <c r="DI36" s="119">
        <f>SUMPRODUCT($D$11:$BQ$11,$D36:$BQ36)</f>
        <v/>
      </c>
      <c r="DJ36" s="119">
        <f>SUMPRODUCT($D$12:$BQ$12,$D36:$BQ36)</f>
        <v/>
      </c>
      <c r="DK36" s="119">
        <f>SUMPRODUCT($D$13:$BQ$13,$D36:$BQ36)</f>
        <v/>
      </c>
      <c r="DL36" s="119">
        <f>SUMPRODUCT($D$14:$BQ$14,$D36:$BQ36)</f>
        <v/>
      </c>
      <c r="DM36" s="119">
        <f>SUMPRODUCT($D$15:$BQ$15,$D36:$BQ36)</f>
        <v/>
      </c>
      <c r="DN36" s="119">
        <f>SUMPRODUCT($D$16:$BQ$16,$D36:$BQ36)</f>
        <v/>
      </c>
      <c r="DO36" s="119">
        <f>SUMPRODUCT($D$17:$BQ$17,$D36:$BQ36)</f>
        <v/>
      </c>
      <c r="DP36" s="119">
        <f>SUMPRODUCT($D$18:$BQ$18,$D36:$BQ36)</f>
        <v/>
      </c>
    </row>
    <row r="37" ht="14.25" customHeight="1" s="152">
      <c r="A37" s="106" t="inlineStr">
        <is>
          <t>A047W707</t>
        </is>
      </c>
      <c r="B37" s="107">
        <f>VLOOKUP(A37,ModBOM!F:G,2,0)</f>
        <v/>
      </c>
      <c r="C37" s="107" t="e">
        <v>#N/A</v>
      </c>
      <c r="D37" s="106" t="n"/>
      <c r="E37" s="106" t="n"/>
      <c r="F37" s="106" t="n"/>
      <c r="G37" s="106" t="n"/>
      <c r="H37" s="106" t="n"/>
      <c r="I37" s="106" t="n"/>
      <c r="J37" s="106" t="n"/>
      <c r="K37" s="106" t="n"/>
      <c r="L37" s="106" t="n"/>
      <c r="M37" s="106" t="n"/>
      <c r="N37" s="106" t="n"/>
      <c r="O37" s="106" t="n"/>
      <c r="P37" s="106" t="n"/>
      <c r="Q37" s="106" t="n"/>
      <c r="R37" s="106" t="n"/>
      <c r="S37" s="106" t="n"/>
      <c r="T37" s="106" t="n"/>
      <c r="U37" s="106" t="n"/>
      <c r="V37" s="138" t="n"/>
      <c r="W37" s="139" t="n"/>
      <c r="X37" s="139" t="n"/>
      <c r="Y37" s="139" t="n"/>
      <c r="Z37" s="139" t="n"/>
      <c r="AA37" s="139" t="n"/>
      <c r="AB37" s="139" t="n"/>
      <c r="AC37" s="139" t="n"/>
      <c r="AD37" s="139" t="n"/>
      <c r="AE37" s="139" t="n"/>
      <c r="AF37" s="139" t="n"/>
      <c r="AG37" s="106" t="n"/>
      <c r="AH37" s="106" t="n"/>
      <c r="AI37" s="106" t="n"/>
      <c r="AJ37" s="106" t="n"/>
      <c r="AK37" s="106" t="n"/>
      <c r="AL37" s="106" t="n"/>
      <c r="AM37" s="106" t="n"/>
      <c r="AN37" s="106" t="n"/>
      <c r="AO37" s="106" t="n"/>
      <c r="AP37" s="106" t="n"/>
      <c r="AQ37" s="106" t="n"/>
      <c r="AR37" s="106" t="n"/>
      <c r="AS37" s="106" t="n"/>
      <c r="AT37" s="106" t="n"/>
      <c r="AU37" s="106" t="n"/>
      <c r="AV37" s="106" t="n"/>
      <c r="AW37" s="106" t="n"/>
      <c r="AX37" s="106" t="n"/>
      <c r="AY37" s="106" t="n"/>
      <c r="AZ37" s="106" t="n"/>
      <c r="BA37" s="106" t="n"/>
      <c r="BB37" s="106" t="n">
        <v>1</v>
      </c>
      <c r="BC37" s="106" t="n">
        <v>1</v>
      </c>
      <c r="BD37" s="106" t="n"/>
      <c r="BE37" s="106" t="n"/>
      <c r="BF37" s="106" t="n">
        <v>1</v>
      </c>
      <c r="BG37" s="106" t="n"/>
      <c r="BH37" s="106" t="n"/>
      <c r="BI37" s="106" t="n"/>
      <c r="BJ37" s="106" t="n"/>
      <c r="BK37" s="106" t="n">
        <v>1</v>
      </c>
      <c r="BL37" s="106" t="n"/>
      <c r="BM37" s="106" t="n"/>
      <c r="BN37" s="106" t="n"/>
      <c r="BO37" s="106" t="n"/>
      <c r="BP37" s="140" t="n"/>
      <c r="BQ37" s="107" t="n"/>
      <c r="BR37" s="107" t="n"/>
      <c r="BS37" s="107" t="n"/>
      <c r="BT37" s="107" t="n"/>
      <c r="BU37" s="107" t="n"/>
      <c r="BV37" s="107" t="n"/>
      <c r="BW37" s="107" t="n"/>
      <c r="BX37" s="107" t="n"/>
      <c r="BY37" s="107" t="n"/>
      <c r="BZ37" s="107" t="n"/>
      <c r="CA37" s="107" t="n"/>
      <c r="CB37" s="107" t="n"/>
      <c r="CC37" s="107" t="n"/>
      <c r="CD37" s="107" t="n"/>
      <c r="CE37" s="107" t="n"/>
      <c r="CF37" s="107" t="n"/>
      <c r="CG37" s="107" t="n"/>
      <c r="CH37" s="107" t="n"/>
      <c r="CI37" s="107" t="n">
        <v>1</v>
      </c>
      <c r="CJ37" s="107" t="n">
        <v>1</v>
      </c>
      <c r="CK37" s="107" t="n"/>
      <c r="CL37" s="107" t="n">
        <v>1</v>
      </c>
      <c r="CM37" s="107" t="n">
        <v>1</v>
      </c>
      <c r="CN37" s="107" t="n"/>
      <c r="CO37" s="107" t="n"/>
      <c r="CP37" s="107" t="n">
        <v>1</v>
      </c>
      <c r="CQ37" s="107" t="n"/>
      <c r="CR37" s="107" t="n"/>
      <c r="CS37" s="107" t="n"/>
      <c r="CT37" s="107" t="n"/>
      <c r="CU37" s="106" t="n"/>
      <c r="CV37" s="106" t="n"/>
      <c r="CW37" s="106" t="n"/>
      <c r="CX37" s="106" t="n"/>
      <c r="CY37" s="106" t="n"/>
      <c r="CZ37" s="106" t="n"/>
      <c r="DA37" s="119">
        <f>SUMPRODUCT($D$3:$BQ$3,$D37:$BQ37)</f>
        <v/>
      </c>
      <c r="DB37" s="119">
        <f>SUMPRODUCT($D$4:$BQ$4,$D37:$BQ37)</f>
        <v/>
      </c>
      <c r="DC37" s="119">
        <f>SUMPRODUCT($D$5:$BQ$5,$D37:$BQ37)</f>
        <v/>
      </c>
      <c r="DD37" s="119">
        <f>SUMPRODUCT($D$6:$BQ$6,$D37:$BQ37)</f>
        <v/>
      </c>
      <c r="DE37" s="119">
        <f>SUMPRODUCT($D$7:$BQ$7,$D37:$BQ37)</f>
        <v/>
      </c>
      <c r="DF37" s="119">
        <f>SUMPRODUCT($D$8:$BQ$8,$D37:$BQ37)</f>
        <v/>
      </c>
      <c r="DG37" s="119">
        <f>SUMPRODUCT($D$9:$BQ$9,$D37:$BQ37)</f>
        <v/>
      </c>
      <c r="DH37" s="119">
        <f>SUMPRODUCT($D$10:$BQ$10,$D37:$BQ37)</f>
        <v/>
      </c>
      <c r="DI37" s="119">
        <f>SUMPRODUCT($D$11:$BQ$11,$D37:$BQ37)</f>
        <v/>
      </c>
      <c r="DJ37" s="119">
        <f>SUMPRODUCT($D$12:$BQ$12,$D37:$BQ37)</f>
        <v/>
      </c>
      <c r="DK37" s="119">
        <f>SUMPRODUCT($D$13:$BQ$13,$D37:$BQ37)</f>
        <v/>
      </c>
      <c r="DL37" s="119">
        <f>SUMPRODUCT($D$14:$BQ$14,$D37:$BQ37)</f>
        <v/>
      </c>
      <c r="DM37" s="119">
        <f>SUMPRODUCT($D$15:$BQ$15,$D37:$BQ37)</f>
        <v/>
      </c>
      <c r="DN37" s="119">
        <f>SUMPRODUCT($D$16:$BQ$16,$D37:$BQ37)</f>
        <v/>
      </c>
      <c r="DO37" s="119">
        <f>SUMPRODUCT($D$17:$BQ$17,$D37:$BQ37)</f>
        <v/>
      </c>
      <c r="DP37" s="119">
        <f>SUMPRODUCT($D$18:$BQ$18,$D37:$BQ37)</f>
        <v/>
      </c>
    </row>
    <row r="38" ht="14.25" customHeight="1" s="152">
      <c r="A38" s="106" t="inlineStr">
        <is>
          <t>A048F802</t>
        </is>
      </c>
      <c r="B38" s="107">
        <f>VLOOKUP(A38,ModBOM!F:G,2,0)</f>
        <v/>
      </c>
      <c r="C38" s="107" t="e">
        <v>#N/A</v>
      </c>
      <c r="D38" s="106" t="n"/>
      <c r="E38" s="106" t="n"/>
      <c r="F38" s="106" t="n"/>
      <c r="G38" s="106" t="n"/>
      <c r="H38" s="106" t="n"/>
      <c r="I38" s="106" t="n"/>
      <c r="J38" s="106" t="n"/>
      <c r="K38" s="106" t="n"/>
      <c r="L38" s="106" t="n"/>
      <c r="M38" s="106" t="n"/>
      <c r="N38" s="106" t="n"/>
      <c r="O38" s="106" t="n"/>
      <c r="P38" s="106" t="n"/>
      <c r="Q38" s="106" t="n"/>
      <c r="R38" s="106" t="n"/>
      <c r="S38" s="106" t="n"/>
      <c r="T38" s="106" t="n"/>
      <c r="U38" s="106" t="n"/>
      <c r="V38" s="138" t="n"/>
      <c r="W38" s="139" t="n"/>
      <c r="X38" s="139" t="n"/>
      <c r="Y38" s="139" t="n"/>
      <c r="Z38" s="139" t="n"/>
      <c r="AA38" s="139" t="n"/>
      <c r="AB38" s="139" t="n"/>
      <c r="AC38" s="139" t="n"/>
      <c r="AD38" s="139" t="n"/>
      <c r="AE38" s="139" t="n"/>
      <c r="AF38" s="139" t="n"/>
      <c r="AG38" s="106" t="n">
        <v>1</v>
      </c>
      <c r="AH38" s="106" t="n"/>
      <c r="AI38" s="106" t="n"/>
      <c r="AJ38" s="106" t="n"/>
      <c r="AK38" s="106" t="n"/>
      <c r="AL38" s="106" t="n"/>
      <c r="AM38" s="106" t="n"/>
      <c r="AN38" s="106" t="n"/>
      <c r="AO38" s="106" t="n"/>
      <c r="AP38" s="106" t="n"/>
      <c r="AQ38" s="106" t="n"/>
      <c r="AR38" s="106" t="n"/>
      <c r="AS38" s="106" t="n"/>
      <c r="AT38" s="106" t="n"/>
      <c r="AU38" s="106" t="n"/>
      <c r="AV38" s="106" t="n"/>
      <c r="AW38" s="106" t="n"/>
      <c r="AX38" s="106" t="n"/>
      <c r="AY38" s="106" t="n"/>
      <c r="AZ38" s="106" t="n"/>
      <c r="BA38" s="106" t="n"/>
      <c r="BB38" s="106" t="n"/>
      <c r="BC38" s="106" t="n"/>
      <c r="BD38" s="106" t="n"/>
      <c r="BE38" s="106" t="n"/>
      <c r="BF38" s="106" t="n"/>
      <c r="BG38" s="106" t="n"/>
      <c r="BH38" s="106" t="n"/>
      <c r="BI38" s="106" t="n"/>
      <c r="BJ38" s="106" t="n"/>
      <c r="BK38" s="106" t="n"/>
      <c r="BL38" s="106" t="n"/>
      <c r="BM38" s="106" t="n"/>
      <c r="BN38" s="106" t="n"/>
      <c r="BO38" s="106" t="n"/>
      <c r="BP38" s="140" t="n"/>
      <c r="BQ38" s="107" t="n"/>
      <c r="BR38" s="107" t="n"/>
      <c r="BS38" s="107" t="n"/>
      <c r="BT38" s="107" t="n"/>
      <c r="BU38" s="107" t="n"/>
      <c r="BV38" s="107" t="n"/>
      <c r="BW38" s="107" t="n"/>
      <c r="BX38" s="107" t="n"/>
      <c r="BY38" s="107" t="n"/>
      <c r="BZ38" s="107" t="n"/>
      <c r="CA38" s="107" t="n"/>
      <c r="CB38" s="107" t="n"/>
      <c r="CC38" s="107" t="n"/>
      <c r="CD38" s="107" t="n"/>
      <c r="CE38" s="107" t="n"/>
      <c r="CF38" s="107" t="n"/>
      <c r="CG38" s="107" t="n"/>
      <c r="CH38" s="107" t="n"/>
      <c r="CI38" s="107" t="n"/>
      <c r="CJ38" s="107" t="n"/>
      <c r="CK38" s="107" t="n"/>
      <c r="CL38" s="107" t="n"/>
      <c r="CM38" s="107" t="n"/>
      <c r="CN38" s="107" t="n"/>
      <c r="CO38" s="107" t="n"/>
      <c r="CP38" s="107" t="n"/>
      <c r="CQ38" s="107" t="n"/>
      <c r="CR38" s="107" t="n"/>
      <c r="CS38" s="107" t="n"/>
      <c r="CT38" s="107" t="n"/>
      <c r="CU38" s="106" t="n"/>
      <c r="CV38" s="106" t="n"/>
      <c r="CW38" s="106" t="n"/>
      <c r="CX38" s="106" t="n"/>
      <c r="CY38" s="106" t="n"/>
      <c r="CZ38" s="106" t="n"/>
      <c r="DA38" s="119">
        <f>SUMPRODUCT($D$3:$BQ$3,$D38:$BQ38)</f>
        <v/>
      </c>
      <c r="DB38" s="119">
        <f>SUMPRODUCT($D$4:$BQ$4,$D38:$BQ38)</f>
        <v/>
      </c>
      <c r="DC38" s="119">
        <f>SUMPRODUCT($D$5:$BQ$5,$D38:$BQ38)</f>
        <v/>
      </c>
      <c r="DD38" s="119">
        <f>SUMPRODUCT($D$6:$BQ$6,$D38:$BQ38)</f>
        <v/>
      </c>
      <c r="DE38" s="119">
        <f>SUMPRODUCT($D$7:$BQ$7,$D38:$BQ38)</f>
        <v/>
      </c>
      <c r="DF38" s="119">
        <f>SUMPRODUCT($D$8:$BQ$8,$D38:$BQ38)</f>
        <v/>
      </c>
      <c r="DG38" s="119">
        <f>SUMPRODUCT($D$9:$BQ$9,$D38:$BQ38)</f>
        <v/>
      </c>
      <c r="DH38" s="119">
        <f>SUMPRODUCT($D$10:$BQ$10,$D38:$BQ38)</f>
        <v/>
      </c>
      <c r="DI38" s="119">
        <f>SUMPRODUCT($D$11:$BQ$11,$D38:$BQ38)</f>
        <v/>
      </c>
      <c r="DJ38" s="119">
        <f>SUMPRODUCT($D$12:$BQ$12,$D38:$BQ38)</f>
        <v/>
      </c>
      <c r="DK38" s="119">
        <f>SUMPRODUCT($D$13:$BQ$13,$D38:$BQ38)</f>
        <v/>
      </c>
      <c r="DL38" s="119">
        <f>SUMPRODUCT($D$14:$BQ$14,$D38:$BQ38)</f>
        <v/>
      </c>
      <c r="DM38" s="119">
        <f>SUMPRODUCT($D$15:$BQ$15,$D38:$BQ38)</f>
        <v/>
      </c>
      <c r="DN38" s="119">
        <f>SUMPRODUCT($D$16:$BQ$16,$D38:$BQ38)</f>
        <v/>
      </c>
      <c r="DO38" s="119">
        <f>SUMPRODUCT($D$17:$BQ$17,$D38:$BQ38)</f>
        <v/>
      </c>
      <c r="DP38" s="119">
        <f>SUMPRODUCT($D$18:$BQ$18,$D38:$BQ38)</f>
        <v/>
      </c>
    </row>
    <row r="39" ht="14.25" customHeight="1" s="152">
      <c r="A39" s="106" t="inlineStr">
        <is>
          <t>A048G593</t>
        </is>
      </c>
      <c r="B39" s="107">
        <f>VLOOKUP(A39,ModBOM!F:G,2,0)</f>
        <v/>
      </c>
      <c r="C39" s="107" t="e">
        <v>#N/A</v>
      </c>
      <c r="D39" s="106" t="n"/>
      <c r="E39" s="106" t="n"/>
      <c r="F39" s="106" t="n"/>
      <c r="G39" s="106" t="n"/>
      <c r="H39" s="106" t="n"/>
      <c r="I39" s="106" t="n"/>
      <c r="J39" s="106" t="n"/>
      <c r="K39" s="106" t="n"/>
      <c r="L39" s="106" t="n"/>
      <c r="M39" s="106" t="n"/>
      <c r="N39" s="106" t="n"/>
      <c r="O39" s="106" t="n"/>
      <c r="P39" s="106" t="n"/>
      <c r="Q39" s="106" t="n"/>
      <c r="R39" s="106" t="n"/>
      <c r="S39" s="106" t="n"/>
      <c r="T39" s="106" t="n"/>
      <c r="U39" s="106" t="n"/>
      <c r="V39" s="138" t="n"/>
      <c r="W39" s="139" t="n"/>
      <c r="X39" s="139" t="n"/>
      <c r="Y39" s="139" t="n"/>
      <c r="Z39" s="139" t="n"/>
      <c r="AA39" s="139" t="n"/>
      <c r="AB39" s="139" t="n"/>
      <c r="AC39" s="139" t="n"/>
      <c r="AD39" s="139" t="n"/>
      <c r="AE39" s="139" t="n"/>
      <c r="AF39" s="139" t="n"/>
      <c r="AG39" s="106" t="n"/>
      <c r="AH39" s="106" t="n">
        <v>1</v>
      </c>
      <c r="AI39" s="106" t="n"/>
      <c r="AJ39" s="106" t="n"/>
      <c r="AK39" s="106" t="n"/>
      <c r="AL39" s="106" t="n"/>
      <c r="AM39" s="106" t="n"/>
      <c r="AN39" s="106" t="n"/>
      <c r="AO39" s="106" t="n"/>
      <c r="AP39" s="106" t="n"/>
      <c r="AQ39" s="106" t="n"/>
      <c r="AR39" s="106" t="n"/>
      <c r="AS39" s="106" t="n"/>
      <c r="AT39" s="106" t="n"/>
      <c r="AU39" s="106" t="n"/>
      <c r="AV39" s="106" t="n"/>
      <c r="AW39" s="106" t="n"/>
      <c r="AX39" s="106" t="n"/>
      <c r="AY39" s="106" t="n"/>
      <c r="AZ39" s="106" t="n"/>
      <c r="BA39" s="106" t="n"/>
      <c r="BB39" s="106" t="n"/>
      <c r="BC39" s="106" t="n"/>
      <c r="BD39" s="106" t="n"/>
      <c r="BE39" s="106" t="n"/>
      <c r="BF39" s="106" t="n"/>
      <c r="BG39" s="106" t="n"/>
      <c r="BH39" s="106" t="n"/>
      <c r="BI39" s="106" t="n"/>
      <c r="BJ39" s="106" t="n"/>
      <c r="BK39" s="106" t="n"/>
      <c r="BL39" s="106" t="n"/>
      <c r="BM39" s="106" t="n"/>
      <c r="BN39" s="106" t="n"/>
      <c r="BO39" s="106" t="n"/>
      <c r="BP39" s="140" t="n"/>
      <c r="BQ39" s="107" t="n"/>
      <c r="BR39" s="107" t="n"/>
      <c r="BS39" s="107" t="n"/>
      <c r="BT39" s="107" t="n"/>
      <c r="BU39" s="107" t="n"/>
      <c r="BV39" s="107" t="n"/>
      <c r="BW39" s="107" t="n"/>
      <c r="BX39" s="107" t="n"/>
      <c r="BY39" s="107" t="n"/>
      <c r="BZ39" s="107" t="n"/>
      <c r="CA39" s="107" t="n"/>
      <c r="CB39" s="107" t="n"/>
      <c r="CC39" s="107" t="n"/>
      <c r="CD39" s="107" t="n"/>
      <c r="CE39" s="107" t="n"/>
      <c r="CF39" s="107" t="n"/>
      <c r="CG39" s="107" t="n"/>
      <c r="CH39" s="107" t="n"/>
      <c r="CI39" s="107" t="n"/>
      <c r="CJ39" s="107" t="n"/>
      <c r="CK39" s="107" t="n"/>
      <c r="CL39" s="107" t="n"/>
      <c r="CM39" s="107" t="n"/>
      <c r="CN39" s="107" t="n"/>
      <c r="CO39" s="107" t="n"/>
      <c r="CP39" s="107" t="n"/>
      <c r="CQ39" s="107" t="n"/>
      <c r="CR39" s="107" t="n"/>
      <c r="CS39" s="107" t="n"/>
      <c r="CT39" s="107" t="n"/>
      <c r="CU39" s="106" t="n"/>
      <c r="CV39" s="106" t="n"/>
      <c r="CW39" s="106" t="n"/>
      <c r="CX39" s="106" t="n"/>
      <c r="CY39" s="106" t="n"/>
      <c r="CZ39" s="106" t="n"/>
      <c r="DA39" s="119">
        <f>SUMPRODUCT($D$3:$BQ$3,$D39:$BQ39)</f>
        <v/>
      </c>
      <c r="DB39" s="119">
        <f>SUMPRODUCT($D$4:$BQ$4,$D39:$BQ39)</f>
        <v/>
      </c>
      <c r="DC39" s="119">
        <f>SUMPRODUCT($D$5:$BQ$5,$D39:$BQ39)</f>
        <v/>
      </c>
      <c r="DD39" s="119">
        <f>SUMPRODUCT($D$6:$BQ$6,$D39:$BQ39)</f>
        <v/>
      </c>
      <c r="DE39" s="119">
        <f>SUMPRODUCT($D$7:$BQ$7,$D39:$BQ39)</f>
        <v/>
      </c>
      <c r="DF39" s="119">
        <f>SUMPRODUCT($D$8:$BQ$8,$D39:$BQ39)</f>
        <v/>
      </c>
      <c r="DG39" s="119">
        <f>SUMPRODUCT($D$9:$BQ$9,$D39:$BQ39)</f>
        <v/>
      </c>
      <c r="DH39" s="119">
        <f>SUMPRODUCT($D$10:$BQ$10,$D39:$BQ39)</f>
        <v/>
      </c>
      <c r="DI39" s="119">
        <f>SUMPRODUCT($D$11:$BQ$11,$D39:$BQ39)</f>
        <v/>
      </c>
      <c r="DJ39" s="119">
        <f>SUMPRODUCT($D$12:$BQ$12,$D39:$BQ39)</f>
        <v/>
      </c>
      <c r="DK39" s="119">
        <f>SUMPRODUCT($D$13:$BQ$13,$D39:$BQ39)</f>
        <v/>
      </c>
      <c r="DL39" s="119">
        <f>SUMPRODUCT($D$14:$BQ$14,$D39:$BQ39)</f>
        <v/>
      </c>
      <c r="DM39" s="119">
        <f>SUMPRODUCT($D$15:$BQ$15,$D39:$BQ39)</f>
        <v/>
      </c>
      <c r="DN39" s="119">
        <f>SUMPRODUCT($D$16:$BQ$16,$D39:$BQ39)</f>
        <v/>
      </c>
      <c r="DO39" s="119">
        <f>SUMPRODUCT($D$17:$BQ$17,$D39:$BQ39)</f>
        <v/>
      </c>
      <c r="DP39" s="119">
        <f>SUMPRODUCT($D$18:$BQ$18,$D39:$BQ39)</f>
        <v/>
      </c>
    </row>
    <row r="40" ht="14.25" customHeight="1" s="152">
      <c r="A40" s="106" t="inlineStr">
        <is>
          <t>A049F990</t>
        </is>
      </c>
      <c r="B40" s="107">
        <f>VLOOKUP(A40,ModBOM!F:G,2,0)</f>
        <v/>
      </c>
      <c r="C40" s="107" t="inlineStr">
        <is>
          <t>JOHNSON MATTHEY INC</t>
        </is>
      </c>
      <c r="D40" s="106" t="n"/>
      <c r="E40" s="106" t="n"/>
      <c r="F40" s="106" t="n"/>
      <c r="G40" s="106" t="n"/>
      <c r="H40" s="106" t="n"/>
      <c r="I40" s="106" t="n"/>
      <c r="J40" s="106" t="n"/>
      <c r="K40" s="106" t="n"/>
      <c r="L40" s="106" t="n"/>
      <c r="M40" s="106" t="n"/>
      <c r="N40" s="106" t="n"/>
      <c r="O40" s="106" t="n"/>
      <c r="P40" s="106" t="n"/>
      <c r="Q40" s="106" t="n"/>
      <c r="R40" s="106" t="n"/>
      <c r="S40" s="106" t="n"/>
      <c r="T40" s="106" t="n"/>
      <c r="U40" s="106" t="n"/>
      <c r="V40" s="138" t="n"/>
      <c r="W40" s="139" t="n"/>
      <c r="X40" s="139" t="n"/>
      <c r="Y40" s="139" t="n"/>
      <c r="Z40" s="139" t="n"/>
      <c r="AA40" s="139" t="n"/>
      <c r="AB40" s="139" t="n"/>
      <c r="AC40" s="139" t="n"/>
      <c r="AD40" s="139" t="n"/>
      <c r="AE40" s="139" t="n"/>
      <c r="AF40" s="139" t="n"/>
      <c r="AG40" s="106" t="n"/>
      <c r="AH40" s="106" t="n"/>
      <c r="AI40" s="106" t="n"/>
      <c r="AJ40" s="106" t="n"/>
      <c r="AK40" s="106" t="n"/>
      <c r="AL40" s="106" t="n"/>
      <c r="AM40" s="106" t="n"/>
      <c r="AN40" s="106" t="n"/>
      <c r="AO40" s="106" t="n"/>
      <c r="AP40" s="106" t="n"/>
      <c r="AQ40" s="106" t="n"/>
      <c r="AR40" s="106" t="n"/>
      <c r="AS40" s="106" t="n"/>
      <c r="AT40" s="106" t="n"/>
      <c r="AU40" s="106" t="n"/>
      <c r="AV40" s="106" t="n"/>
      <c r="AW40" s="106" t="n"/>
      <c r="AX40" s="106" t="n"/>
      <c r="AY40" s="106" t="n"/>
      <c r="AZ40" s="106" t="n"/>
      <c r="BA40" s="106" t="n"/>
      <c r="BB40" s="106" t="n"/>
      <c r="BC40" s="106" t="n"/>
      <c r="BD40" s="106" t="n">
        <v>1</v>
      </c>
      <c r="BE40" s="106" t="n">
        <v>1</v>
      </c>
      <c r="BF40" s="106" t="n"/>
      <c r="BG40" s="106" t="n"/>
      <c r="BH40" s="106" t="n"/>
      <c r="BI40" s="106" t="n"/>
      <c r="BJ40" s="106" t="n"/>
      <c r="BK40" s="106" t="n"/>
      <c r="BL40" s="106" t="n"/>
      <c r="BM40" s="106" t="n"/>
      <c r="BN40" s="106" t="n">
        <v>1</v>
      </c>
      <c r="BO40" s="106" t="n">
        <v>1</v>
      </c>
      <c r="BP40" s="140" t="n"/>
      <c r="BQ40" s="107" t="n"/>
      <c r="BR40" s="107" t="n"/>
      <c r="BS40" s="107" t="n"/>
      <c r="BT40" s="107" t="n"/>
      <c r="BU40" s="107" t="n"/>
      <c r="BV40" s="107" t="n"/>
      <c r="BW40" s="107" t="n"/>
      <c r="BX40" s="107" t="n"/>
      <c r="BY40" s="107" t="n"/>
      <c r="BZ40" s="107" t="n"/>
      <c r="CA40" s="107" t="n"/>
      <c r="CB40" s="107" t="n"/>
      <c r="CC40" s="107" t="n"/>
      <c r="CD40" s="107" t="n"/>
      <c r="CE40" s="107" t="n"/>
      <c r="CF40" s="107" t="n"/>
      <c r="CG40" s="107" t="n"/>
      <c r="CH40" s="107" t="n"/>
      <c r="CI40" s="107" t="n"/>
      <c r="CJ40" s="107" t="n"/>
      <c r="CK40" s="107" t="n"/>
      <c r="CL40" s="107" t="n"/>
      <c r="CM40" s="107" t="n"/>
      <c r="CN40" s="107" t="n"/>
      <c r="CO40" s="107" t="n"/>
      <c r="CP40" s="107" t="n"/>
      <c r="CQ40" s="107" t="n"/>
      <c r="CR40" s="107" t="n"/>
      <c r="CS40" s="107" t="n"/>
      <c r="CT40" s="107" t="n"/>
      <c r="CU40" s="106" t="n"/>
      <c r="CV40" s="106" t="n"/>
      <c r="CW40" s="106" t="n"/>
      <c r="CX40" s="106" t="n"/>
      <c r="CY40" s="106" t="n"/>
      <c r="CZ40" s="106" t="n"/>
      <c r="DA40" s="119">
        <f>SUMPRODUCT($D$3:$BQ$3,$D40:$BQ40)</f>
        <v/>
      </c>
      <c r="DB40" s="119">
        <f>SUMPRODUCT($D$4:$BQ$4,$D40:$BQ40)</f>
        <v/>
      </c>
      <c r="DC40" s="119">
        <f>SUMPRODUCT($D$5:$BQ$5,$D40:$BQ40)</f>
        <v/>
      </c>
      <c r="DD40" s="119">
        <f>SUMPRODUCT($D$6:$BQ$6,$D40:$BQ40)</f>
        <v/>
      </c>
      <c r="DE40" s="119">
        <f>SUMPRODUCT($D$7:$BQ$7,$D40:$BQ40)</f>
        <v/>
      </c>
      <c r="DF40" s="119">
        <f>SUMPRODUCT($D$8:$BQ$8,$D40:$BQ40)</f>
        <v/>
      </c>
      <c r="DG40" s="119">
        <f>SUMPRODUCT($D$9:$BQ$9,$D40:$BQ40)</f>
        <v/>
      </c>
      <c r="DH40" s="119">
        <f>SUMPRODUCT($D$10:$BQ$10,$D40:$BQ40)</f>
        <v/>
      </c>
      <c r="DI40" s="119">
        <f>SUMPRODUCT($D$11:$BQ$11,$D40:$BQ40)</f>
        <v/>
      </c>
      <c r="DJ40" s="119">
        <f>SUMPRODUCT($D$12:$BQ$12,$D40:$BQ40)</f>
        <v/>
      </c>
      <c r="DK40" s="119">
        <f>SUMPRODUCT($D$13:$BQ$13,$D40:$BQ40)</f>
        <v/>
      </c>
      <c r="DL40" s="119">
        <f>SUMPRODUCT($D$14:$BQ$14,$D40:$BQ40)</f>
        <v/>
      </c>
      <c r="DM40" s="119">
        <f>SUMPRODUCT($D$15:$BQ$15,$D40:$BQ40)</f>
        <v/>
      </c>
      <c r="DN40" s="119">
        <f>SUMPRODUCT($D$16:$BQ$16,$D40:$BQ40)</f>
        <v/>
      </c>
      <c r="DO40" s="119">
        <f>SUMPRODUCT($D$17:$BQ$17,$D40:$BQ40)</f>
        <v/>
      </c>
      <c r="DP40" s="119">
        <f>SUMPRODUCT($D$18:$BQ$18,$D40:$BQ40)</f>
        <v/>
      </c>
    </row>
    <row r="41" ht="14.25" customHeight="1" s="152">
      <c r="A41" s="106" t="inlineStr">
        <is>
          <t>A049F992</t>
        </is>
      </c>
      <c r="B41" s="107">
        <f>VLOOKUP(A41,ModBOM!F:G,2,0)</f>
        <v/>
      </c>
      <c r="C41" s="107" t="e">
        <v>#N/A</v>
      </c>
      <c r="D41" s="106" t="n"/>
      <c r="E41" s="106" t="n"/>
      <c r="F41" s="106" t="n"/>
      <c r="G41" s="106" t="n"/>
      <c r="H41" s="106" t="n"/>
      <c r="I41" s="106" t="n"/>
      <c r="J41" s="106" t="n"/>
      <c r="K41" s="106" t="n"/>
      <c r="L41" s="106" t="n"/>
      <c r="M41" s="106" t="n"/>
      <c r="N41" s="106" t="n"/>
      <c r="O41" s="106" t="n"/>
      <c r="P41" s="106" t="n"/>
      <c r="Q41" s="106" t="n"/>
      <c r="R41" s="106" t="n"/>
      <c r="S41" s="106" t="n"/>
      <c r="T41" s="106" t="n"/>
      <c r="U41" s="106" t="n"/>
      <c r="V41" s="138" t="n"/>
      <c r="W41" s="139" t="n"/>
      <c r="X41" s="139" t="n"/>
      <c r="Y41" s="139" t="n"/>
      <c r="Z41" s="139" t="n"/>
      <c r="AA41" s="139" t="n"/>
      <c r="AB41" s="139" t="n"/>
      <c r="AC41" s="139" t="n"/>
      <c r="AD41" s="139" t="n"/>
      <c r="AE41" s="139" t="n"/>
      <c r="AF41" s="139" t="n"/>
      <c r="AG41" s="106" t="n"/>
      <c r="AH41" s="106" t="n"/>
      <c r="AI41" s="106" t="n"/>
      <c r="AJ41" s="106" t="n"/>
      <c r="AK41" s="106" t="n"/>
      <c r="AL41" s="106" t="n"/>
      <c r="AM41" s="106" t="n"/>
      <c r="AN41" s="106" t="n"/>
      <c r="AO41" s="106" t="n"/>
      <c r="AP41" s="106" t="n"/>
      <c r="AQ41" s="106" t="n"/>
      <c r="AR41" s="106" t="n"/>
      <c r="AS41" s="106" t="n"/>
      <c r="AT41" s="106" t="n"/>
      <c r="AU41" s="106" t="n"/>
      <c r="AV41" s="106" t="n"/>
      <c r="AW41" s="106" t="n"/>
      <c r="AX41" s="106" t="n"/>
      <c r="AY41" s="106" t="n"/>
      <c r="AZ41" s="106" t="n"/>
      <c r="BA41" s="106" t="n"/>
      <c r="BB41" s="106" t="n"/>
      <c r="BC41" s="106" t="n"/>
      <c r="BD41" s="106" t="n">
        <v>1</v>
      </c>
      <c r="BE41" s="106" t="n">
        <v>1</v>
      </c>
      <c r="BF41" s="106" t="n"/>
      <c r="BG41" s="106" t="n"/>
      <c r="BH41" s="106" t="n"/>
      <c r="BI41" s="106" t="n"/>
      <c r="BJ41" s="106" t="n"/>
      <c r="BK41" s="106" t="n"/>
      <c r="BL41" s="106" t="n"/>
      <c r="BM41" s="106" t="n"/>
      <c r="BN41" s="106" t="n">
        <v>1</v>
      </c>
      <c r="BO41" s="106" t="n">
        <v>1</v>
      </c>
      <c r="BP41" s="140" t="n"/>
      <c r="BQ41" s="107" t="n"/>
      <c r="BR41" s="107" t="n"/>
      <c r="BS41" s="107" t="n"/>
      <c r="BT41" s="107" t="n"/>
      <c r="BU41" s="107" t="n"/>
      <c r="BV41" s="107" t="n"/>
      <c r="BW41" s="107" t="n"/>
      <c r="BX41" s="107" t="n"/>
      <c r="BY41" s="107" t="n"/>
      <c r="BZ41" s="107" t="n"/>
      <c r="CA41" s="107" t="n"/>
      <c r="CB41" s="107" t="n"/>
      <c r="CC41" s="107" t="n"/>
      <c r="CD41" s="107" t="n"/>
      <c r="CE41" s="107" t="n"/>
      <c r="CF41" s="107" t="n"/>
      <c r="CG41" s="107" t="n"/>
      <c r="CH41" s="107" t="n"/>
      <c r="CI41" s="107" t="n"/>
      <c r="CJ41" s="107" t="n"/>
      <c r="CK41" s="107" t="n"/>
      <c r="CL41" s="107" t="n"/>
      <c r="CM41" s="107" t="n"/>
      <c r="CN41" s="107" t="n"/>
      <c r="CO41" s="107" t="n"/>
      <c r="CP41" s="107" t="n"/>
      <c r="CQ41" s="107" t="n">
        <v>1</v>
      </c>
      <c r="CR41" s="107" t="n">
        <v>1</v>
      </c>
      <c r="CS41" s="107" t="n">
        <v>1</v>
      </c>
      <c r="CT41" s="107" t="n">
        <v>1</v>
      </c>
      <c r="CU41" s="106" t="n"/>
      <c r="CV41" s="106" t="n"/>
      <c r="CW41" s="106" t="n"/>
      <c r="CX41" s="106" t="n"/>
      <c r="CY41" s="106" t="n"/>
      <c r="CZ41" s="106" t="n"/>
      <c r="DA41" s="119">
        <f>SUMPRODUCT($D$3:$BQ$3,$D41:$BQ41)</f>
        <v/>
      </c>
      <c r="DB41" s="119">
        <f>SUMPRODUCT($D$4:$BQ$4,$D41:$BQ41)</f>
        <v/>
      </c>
      <c r="DC41" s="119">
        <f>SUMPRODUCT($D$5:$BQ$5,$D41:$BQ41)</f>
        <v/>
      </c>
      <c r="DD41" s="119">
        <f>SUMPRODUCT($D$6:$BQ$6,$D41:$BQ41)</f>
        <v/>
      </c>
      <c r="DE41" s="119">
        <f>SUMPRODUCT($D$7:$BQ$7,$D41:$BQ41)</f>
        <v/>
      </c>
      <c r="DF41" s="119">
        <f>SUMPRODUCT($D$8:$BQ$8,$D41:$BQ41)</f>
        <v/>
      </c>
      <c r="DG41" s="119">
        <f>SUMPRODUCT($D$9:$BQ$9,$D41:$BQ41)</f>
        <v/>
      </c>
      <c r="DH41" s="119">
        <f>SUMPRODUCT($D$10:$BQ$10,$D41:$BQ41)</f>
        <v/>
      </c>
      <c r="DI41" s="119">
        <f>SUMPRODUCT($D$11:$BQ$11,$D41:$BQ41)</f>
        <v/>
      </c>
      <c r="DJ41" s="119">
        <f>SUMPRODUCT($D$12:$BQ$12,$D41:$BQ41)</f>
        <v/>
      </c>
      <c r="DK41" s="119">
        <f>SUMPRODUCT($D$13:$BQ$13,$D41:$BQ41)</f>
        <v/>
      </c>
      <c r="DL41" s="119">
        <f>SUMPRODUCT($D$14:$BQ$14,$D41:$BQ41)</f>
        <v/>
      </c>
      <c r="DM41" s="119">
        <f>SUMPRODUCT($D$15:$BQ$15,$D41:$BQ41)</f>
        <v/>
      </c>
      <c r="DN41" s="119">
        <f>SUMPRODUCT($D$16:$BQ$16,$D41:$BQ41)</f>
        <v/>
      </c>
      <c r="DO41" s="119">
        <f>SUMPRODUCT($D$17:$BQ$17,$D41:$BQ41)</f>
        <v/>
      </c>
      <c r="DP41" s="119">
        <f>SUMPRODUCT($D$18:$BQ$18,$D41:$BQ41)</f>
        <v/>
      </c>
    </row>
    <row r="42" ht="14.25" customHeight="1" s="152">
      <c r="A42" s="106" t="inlineStr">
        <is>
          <t>A049Y411</t>
        </is>
      </c>
      <c r="B42" s="107">
        <f>VLOOKUP(A42,ModBOM!F:G,2,0)</f>
        <v/>
      </c>
      <c r="C42" s="107" t="inlineStr">
        <is>
          <t>FAURECIA EMISSIONS CONTROL TECHNOLOGIES USA LLC</t>
        </is>
      </c>
      <c r="D42" s="106" t="n"/>
      <c r="E42" s="106" t="n"/>
      <c r="F42" s="106" t="n"/>
      <c r="G42" s="106" t="n"/>
      <c r="H42" s="106" t="n"/>
      <c r="I42" s="106" t="n"/>
      <c r="J42" s="106" t="n"/>
      <c r="K42" s="106" t="n"/>
      <c r="L42" s="106" t="n"/>
      <c r="M42" s="106" t="n"/>
      <c r="N42" s="106" t="n"/>
      <c r="O42" s="106" t="n"/>
      <c r="P42" s="106" t="n"/>
      <c r="Q42" s="106" t="n"/>
      <c r="R42" s="106" t="n"/>
      <c r="S42" s="106" t="n"/>
      <c r="T42" s="106" t="n"/>
      <c r="U42" s="106" t="n"/>
      <c r="V42" s="138" t="n"/>
      <c r="W42" s="139" t="n"/>
      <c r="X42" s="139" t="n"/>
      <c r="Y42" s="139" t="n"/>
      <c r="Z42" s="139" t="n"/>
      <c r="AA42" s="139" t="n"/>
      <c r="AB42" s="139" t="n"/>
      <c r="AC42" s="139" t="n"/>
      <c r="AD42" s="139" t="n"/>
      <c r="AE42" s="139" t="n"/>
      <c r="AF42" s="139" t="n"/>
      <c r="AG42" s="106" t="n">
        <v>1</v>
      </c>
      <c r="AH42" s="106" t="n">
        <v>1</v>
      </c>
      <c r="AI42" s="106" t="n"/>
      <c r="AJ42" s="106" t="n"/>
      <c r="AK42" s="106" t="n"/>
      <c r="AL42" s="106" t="n"/>
      <c r="AM42" s="106" t="n">
        <v>1</v>
      </c>
      <c r="AN42" s="106" t="n"/>
      <c r="AO42" s="106" t="n"/>
      <c r="AP42" s="106" t="n"/>
      <c r="AQ42" s="106" t="n"/>
      <c r="AR42" s="106" t="n"/>
      <c r="AS42" s="106" t="n"/>
      <c r="AT42" s="106" t="n"/>
      <c r="AU42" s="106" t="n"/>
      <c r="AV42" s="106" t="n"/>
      <c r="AW42" s="106" t="n"/>
      <c r="AX42" s="106" t="n"/>
      <c r="AY42" s="106" t="n"/>
      <c r="AZ42" s="106" t="n"/>
      <c r="BA42" s="106" t="n"/>
      <c r="BB42" s="106" t="n"/>
      <c r="BC42" s="106" t="n"/>
      <c r="BD42" s="106" t="n"/>
      <c r="BE42" s="106" t="n"/>
      <c r="BF42" s="106" t="n"/>
      <c r="BG42" s="106" t="n"/>
      <c r="BH42" s="106" t="n"/>
      <c r="BI42" s="106" t="n"/>
      <c r="BJ42" s="106" t="n"/>
      <c r="BK42" s="106" t="n"/>
      <c r="BL42" s="106" t="n"/>
      <c r="BM42" s="106" t="n"/>
      <c r="BN42" s="106" t="n"/>
      <c r="BO42" s="106" t="n"/>
      <c r="BP42" s="140" t="n"/>
      <c r="BQ42" s="107" t="n"/>
      <c r="BR42" s="107" t="n"/>
      <c r="BS42" s="107" t="n"/>
      <c r="BT42" s="107" t="n"/>
      <c r="BU42" s="107" t="n"/>
      <c r="BV42" s="107" t="n"/>
      <c r="BW42" s="107" t="n"/>
      <c r="BX42" s="107" t="n"/>
      <c r="BY42" s="107" t="n"/>
      <c r="BZ42" s="107" t="n"/>
      <c r="CA42" s="107" t="n"/>
      <c r="CB42" s="107" t="n"/>
      <c r="CC42" s="107" t="n"/>
      <c r="CD42" s="107" t="n"/>
      <c r="CE42" s="107" t="n"/>
      <c r="CF42" s="107" t="n"/>
      <c r="CG42" s="107" t="n"/>
      <c r="CH42" s="107" t="n"/>
      <c r="CI42" s="107" t="n"/>
      <c r="CJ42" s="107" t="n"/>
      <c r="CK42" s="107" t="n"/>
      <c r="CL42" s="107" t="n"/>
      <c r="CM42" s="107" t="n"/>
      <c r="CN42" s="107" t="n"/>
      <c r="CO42" s="107" t="n"/>
      <c r="CP42" s="107" t="n"/>
      <c r="CQ42" s="107" t="n"/>
      <c r="CR42" s="107" t="n"/>
      <c r="CS42" s="107" t="n"/>
      <c r="CT42" s="107" t="n"/>
      <c r="CU42" s="106" t="n"/>
      <c r="CV42" s="106" t="n"/>
      <c r="CW42" s="106" t="n"/>
      <c r="CX42" s="106" t="n"/>
      <c r="CY42" s="106" t="n"/>
      <c r="CZ42" s="106" t="n"/>
      <c r="DA42" s="119">
        <f>SUMPRODUCT($D$3:$BQ$3,$D42:$BQ42)</f>
        <v/>
      </c>
      <c r="DB42" s="119">
        <f>SUMPRODUCT($D$4:$BQ$4,$D42:$BQ42)</f>
        <v/>
      </c>
      <c r="DC42" s="119">
        <f>SUMPRODUCT($D$5:$BQ$5,$D42:$BQ42)</f>
        <v/>
      </c>
      <c r="DD42" s="119">
        <f>SUMPRODUCT($D$6:$BQ$6,$D42:$BQ42)</f>
        <v/>
      </c>
      <c r="DE42" s="119">
        <f>SUMPRODUCT($D$7:$BQ$7,$D42:$BQ42)</f>
        <v/>
      </c>
      <c r="DF42" s="119">
        <f>SUMPRODUCT($D$8:$BQ$8,$D42:$BQ42)</f>
        <v/>
      </c>
      <c r="DG42" s="119">
        <f>SUMPRODUCT($D$9:$BQ$9,$D42:$BQ42)</f>
        <v/>
      </c>
      <c r="DH42" s="119">
        <f>SUMPRODUCT($D$10:$BQ$10,$D42:$BQ42)</f>
        <v/>
      </c>
      <c r="DI42" s="119">
        <f>SUMPRODUCT($D$11:$BQ$11,$D42:$BQ42)</f>
        <v/>
      </c>
      <c r="DJ42" s="119">
        <f>SUMPRODUCT($D$12:$BQ$12,$D42:$BQ42)</f>
        <v/>
      </c>
      <c r="DK42" s="119">
        <f>SUMPRODUCT($D$13:$BQ$13,$D42:$BQ42)</f>
        <v/>
      </c>
      <c r="DL42" s="119">
        <f>SUMPRODUCT($D$14:$BQ$14,$D42:$BQ42)</f>
        <v/>
      </c>
      <c r="DM42" s="119">
        <f>SUMPRODUCT($D$15:$BQ$15,$D42:$BQ42)</f>
        <v/>
      </c>
      <c r="DN42" s="119">
        <f>SUMPRODUCT($D$16:$BQ$16,$D42:$BQ42)</f>
        <v/>
      </c>
      <c r="DO42" s="119">
        <f>SUMPRODUCT($D$17:$BQ$17,$D42:$BQ42)</f>
        <v/>
      </c>
      <c r="DP42" s="119">
        <f>SUMPRODUCT($D$18:$BQ$18,$D42:$BQ42)</f>
        <v/>
      </c>
    </row>
    <row r="43" ht="14.25" customHeight="1" s="152">
      <c r="A43" s="106" t="inlineStr">
        <is>
          <t>A050A124</t>
        </is>
      </c>
      <c r="B43" s="107">
        <f>VLOOKUP(A43,ModBOM!F:G,2,0)</f>
        <v/>
      </c>
      <c r="C43" s="107" t="e">
        <v>#N/A</v>
      </c>
      <c r="D43" s="106" t="n"/>
      <c r="E43" s="106" t="n"/>
      <c r="F43" s="106" t="n"/>
      <c r="G43" s="106" t="n"/>
      <c r="H43" s="106" t="n"/>
      <c r="I43" s="106" t="n"/>
      <c r="J43" s="106" t="n"/>
      <c r="K43" s="106" t="n"/>
      <c r="L43" s="106" t="n"/>
      <c r="M43" s="106" t="n"/>
      <c r="N43" s="106" t="n"/>
      <c r="O43" s="106" t="n"/>
      <c r="P43" s="106" t="n"/>
      <c r="Q43" s="106" t="n"/>
      <c r="R43" s="106" t="n"/>
      <c r="S43" s="106" t="n"/>
      <c r="T43" s="106" t="n"/>
      <c r="U43" s="106" t="n"/>
      <c r="V43" s="138" t="n"/>
      <c r="W43" s="139" t="n"/>
      <c r="X43" s="139" t="n"/>
      <c r="Y43" s="139" t="n"/>
      <c r="Z43" s="139" t="n"/>
      <c r="AA43" s="139" t="n"/>
      <c r="AB43" s="139" t="n"/>
      <c r="AC43" s="139" t="n"/>
      <c r="AD43" s="139" t="n"/>
      <c r="AE43" s="139" t="n"/>
      <c r="AF43" s="139" t="n"/>
      <c r="AG43" s="106" t="n"/>
      <c r="AH43" s="106" t="n"/>
      <c r="AI43" s="106" t="n">
        <v>1</v>
      </c>
      <c r="AJ43" s="106" t="n">
        <v>1</v>
      </c>
      <c r="AK43" s="106" t="n">
        <v>1</v>
      </c>
      <c r="AL43" s="106" t="n">
        <v>1</v>
      </c>
      <c r="AM43" s="106" t="n"/>
      <c r="AN43" s="106" t="n"/>
      <c r="AO43" s="106" t="n"/>
      <c r="AP43" s="106" t="n"/>
      <c r="AQ43" s="106" t="n"/>
      <c r="AR43" s="106" t="n"/>
      <c r="AS43" s="106" t="n"/>
      <c r="AT43" s="106" t="n"/>
      <c r="AU43" s="106" t="n"/>
      <c r="AV43" s="106" t="n"/>
      <c r="AW43" s="106" t="n"/>
      <c r="AX43" s="106" t="n"/>
      <c r="AY43" s="106" t="n"/>
      <c r="AZ43" s="106" t="n"/>
      <c r="BA43" s="106" t="n"/>
      <c r="BB43" s="106" t="n"/>
      <c r="BC43" s="106" t="n"/>
      <c r="BD43" s="106" t="n"/>
      <c r="BE43" s="106" t="n"/>
      <c r="BF43" s="106" t="n"/>
      <c r="BG43" s="106" t="n"/>
      <c r="BH43" s="106" t="n"/>
      <c r="BI43" s="106" t="n"/>
      <c r="BJ43" s="106" t="n"/>
      <c r="BK43" s="106" t="n"/>
      <c r="BL43" s="106" t="n"/>
      <c r="BM43" s="106" t="n"/>
      <c r="BN43" s="106" t="n"/>
      <c r="BO43" s="106" t="n"/>
      <c r="BP43" s="140" t="n"/>
      <c r="BQ43" s="107" t="n"/>
      <c r="BR43" s="107" t="n"/>
      <c r="BS43" s="107" t="n"/>
      <c r="BT43" s="107" t="n"/>
      <c r="BU43" s="107" t="n"/>
      <c r="BV43" s="107" t="n"/>
      <c r="BW43" s="107" t="n"/>
      <c r="BX43" s="107" t="n"/>
      <c r="BY43" s="107" t="n"/>
      <c r="BZ43" s="107" t="n"/>
      <c r="CA43" s="107" t="n"/>
      <c r="CB43" s="107" t="n"/>
      <c r="CC43" s="107" t="n"/>
      <c r="CD43" s="107" t="n"/>
      <c r="CE43" s="107" t="n"/>
      <c r="CF43" s="107" t="n"/>
      <c r="CG43" s="107" t="n"/>
      <c r="CH43" s="107" t="n"/>
      <c r="CI43" s="107" t="n"/>
      <c r="CJ43" s="107" t="n"/>
      <c r="CK43" s="107" t="n"/>
      <c r="CL43" s="107" t="n"/>
      <c r="CM43" s="107" t="n"/>
      <c r="CN43" s="107" t="n"/>
      <c r="CO43" s="107" t="n"/>
      <c r="CP43" s="107" t="n"/>
      <c r="CQ43" s="107" t="n"/>
      <c r="CR43" s="107" t="n"/>
      <c r="CS43" s="107" t="n"/>
      <c r="CT43" s="107" t="n"/>
      <c r="CU43" s="106" t="n"/>
      <c r="CV43" s="106" t="n"/>
      <c r="CW43" s="106" t="n"/>
      <c r="CX43" s="106" t="n"/>
      <c r="CY43" s="106" t="n"/>
      <c r="CZ43" s="106" t="n"/>
      <c r="DA43" s="119">
        <f>SUMPRODUCT($D$3:$BQ$3,$D43:$BQ43)</f>
        <v/>
      </c>
      <c r="DB43" s="119">
        <f>SUMPRODUCT($D$4:$BQ$4,$D43:$BQ43)</f>
        <v/>
      </c>
      <c r="DC43" s="119">
        <f>SUMPRODUCT($D$5:$BQ$5,$D43:$BQ43)</f>
        <v/>
      </c>
      <c r="DD43" s="119">
        <f>SUMPRODUCT($D$6:$BQ$6,$D43:$BQ43)</f>
        <v/>
      </c>
      <c r="DE43" s="119">
        <f>SUMPRODUCT($D$7:$BQ$7,$D43:$BQ43)</f>
        <v/>
      </c>
      <c r="DF43" s="119">
        <f>SUMPRODUCT($D$8:$BQ$8,$D43:$BQ43)</f>
        <v/>
      </c>
      <c r="DG43" s="119">
        <f>SUMPRODUCT($D$9:$BQ$9,$D43:$BQ43)</f>
        <v/>
      </c>
      <c r="DH43" s="119">
        <f>SUMPRODUCT($D$10:$BQ$10,$D43:$BQ43)</f>
        <v/>
      </c>
      <c r="DI43" s="119">
        <f>SUMPRODUCT($D$11:$BQ$11,$D43:$BQ43)</f>
        <v/>
      </c>
      <c r="DJ43" s="119">
        <f>SUMPRODUCT($D$12:$BQ$12,$D43:$BQ43)</f>
        <v/>
      </c>
      <c r="DK43" s="119">
        <f>SUMPRODUCT($D$13:$BQ$13,$D43:$BQ43)</f>
        <v/>
      </c>
      <c r="DL43" s="119">
        <f>SUMPRODUCT($D$14:$BQ$14,$D43:$BQ43)</f>
        <v/>
      </c>
      <c r="DM43" s="119">
        <f>SUMPRODUCT($D$15:$BQ$15,$D43:$BQ43)</f>
        <v/>
      </c>
      <c r="DN43" s="119">
        <f>SUMPRODUCT($D$16:$BQ$16,$D43:$BQ43)</f>
        <v/>
      </c>
      <c r="DO43" s="119">
        <f>SUMPRODUCT($D$17:$BQ$17,$D43:$BQ43)</f>
        <v/>
      </c>
      <c r="DP43" s="119">
        <f>SUMPRODUCT($D$18:$BQ$18,$D43:$BQ43)</f>
        <v/>
      </c>
    </row>
    <row r="44" ht="14.25" customHeight="1" s="152">
      <c r="A44" s="106" t="inlineStr">
        <is>
          <t>A050C941</t>
        </is>
      </c>
      <c r="B44" s="107">
        <f>VLOOKUP(A44,ModBOM!F:G,2,0)</f>
        <v/>
      </c>
      <c r="C44" s="107" t="e">
        <v>#N/A</v>
      </c>
      <c r="D44" s="106" t="n"/>
      <c r="E44" s="106" t="n"/>
      <c r="F44" s="106" t="n"/>
      <c r="G44" s="106" t="n"/>
      <c r="H44" s="106" t="n"/>
      <c r="I44" s="106" t="n"/>
      <c r="J44" s="106" t="n"/>
      <c r="K44" s="106" t="n"/>
      <c r="L44" s="106" t="n"/>
      <c r="M44" s="106" t="n"/>
      <c r="N44" s="106" t="n"/>
      <c r="O44" s="106" t="n"/>
      <c r="P44" s="106" t="n"/>
      <c r="Q44" s="106" t="n"/>
      <c r="R44" s="106" t="n"/>
      <c r="S44" s="106" t="n"/>
      <c r="T44" s="106" t="n"/>
      <c r="U44" s="106" t="n"/>
      <c r="V44" s="138" t="n"/>
      <c r="W44" s="139" t="n"/>
      <c r="X44" s="139" t="n"/>
      <c r="Y44" s="139" t="n"/>
      <c r="Z44" s="139" t="n"/>
      <c r="AA44" s="139" t="n"/>
      <c r="AB44" s="139" t="n"/>
      <c r="AC44" s="139" t="n"/>
      <c r="AD44" s="139" t="n"/>
      <c r="AE44" s="139" t="n"/>
      <c r="AF44" s="139" t="n"/>
      <c r="AG44" s="106" t="n"/>
      <c r="AH44" s="106" t="n"/>
      <c r="AI44" s="106" t="n"/>
      <c r="AJ44" s="106" t="n"/>
      <c r="AK44" s="106" t="n"/>
      <c r="AL44" s="106" t="n"/>
      <c r="AM44" s="106" t="n"/>
      <c r="AN44" s="106" t="n"/>
      <c r="AO44" s="106" t="n"/>
      <c r="AP44" s="106" t="n"/>
      <c r="AQ44" s="106" t="n"/>
      <c r="AR44" s="106" t="n"/>
      <c r="AS44" s="106" t="n"/>
      <c r="AT44" s="106" t="n"/>
      <c r="AU44" s="106" t="n"/>
      <c r="AV44" s="106" t="n"/>
      <c r="AW44" s="106" t="n"/>
      <c r="AX44" s="106" t="n"/>
      <c r="AY44" s="106" t="n">
        <v>1</v>
      </c>
      <c r="AZ44" s="106" t="n"/>
      <c r="BA44" s="106" t="n"/>
      <c r="BB44" s="106" t="n"/>
      <c r="BC44" s="106" t="n"/>
      <c r="BD44" s="106" t="n"/>
      <c r="BE44" s="106" t="n"/>
      <c r="BF44" s="106" t="n"/>
      <c r="BG44" s="106" t="n"/>
      <c r="BH44" s="106" t="n"/>
      <c r="BI44" s="106" t="n"/>
      <c r="BJ44" s="106" t="n"/>
      <c r="BK44" s="106" t="n"/>
      <c r="BL44" s="106" t="n">
        <v>1</v>
      </c>
      <c r="BM44" s="106" t="n">
        <v>1</v>
      </c>
      <c r="BN44" s="106" t="n"/>
      <c r="BO44" s="106" t="n"/>
      <c r="BP44" s="140" t="n"/>
      <c r="BQ44" s="107" t="n"/>
      <c r="BR44" s="107" t="n"/>
      <c r="BS44" s="107" t="n"/>
      <c r="BT44" s="107" t="n"/>
      <c r="BU44" s="107" t="n"/>
      <c r="BV44" s="107" t="n"/>
      <c r="BW44" s="107" t="n"/>
      <c r="BX44" s="107" t="n"/>
      <c r="BY44" s="107" t="n"/>
      <c r="BZ44" s="107" t="n"/>
      <c r="CA44" s="107" t="n"/>
      <c r="CB44" s="107" t="n"/>
      <c r="CC44" s="107" t="n">
        <v>1</v>
      </c>
      <c r="CD44" s="107" t="n"/>
      <c r="CE44" s="107" t="n"/>
      <c r="CF44" s="107" t="n"/>
      <c r="CG44" s="107" t="n"/>
      <c r="CH44" s="107" t="n"/>
      <c r="CI44" s="107" t="n"/>
      <c r="CJ44" s="107" t="n"/>
      <c r="CK44" s="107" t="n"/>
      <c r="CL44" s="107" t="n"/>
      <c r="CM44" s="107" t="n"/>
      <c r="CN44" s="107" t="n"/>
      <c r="CO44" s="107" t="n"/>
      <c r="CP44" s="107" t="n"/>
      <c r="CQ44" s="107" t="n"/>
      <c r="CR44" s="107" t="n"/>
      <c r="CS44" s="107" t="n"/>
      <c r="CT44" s="107" t="n"/>
      <c r="CU44" s="106" t="n"/>
      <c r="CV44" s="106" t="n"/>
      <c r="CW44" s="106" t="n"/>
      <c r="CX44" s="106" t="n"/>
      <c r="CY44" s="106" t="n"/>
      <c r="CZ44" s="106" t="n"/>
      <c r="DA44" s="119">
        <f>SUMPRODUCT($D$3:$BQ$3,$D44:$BQ44)</f>
        <v/>
      </c>
      <c r="DB44" s="119">
        <f>SUMPRODUCT($D$4:$BQ$4,$D44:$BQ44)</f>
        <v/>
      </c>
      <c r="DC44" s="119">
        <f>SUMPRODUCT($D$5:$BQ$5,$D44:$BQ44)</f>
        <v/>
      </c>
      <c r="DD44" s="119">
        <f>SUMPRODUCT($D$6:$BQ$6,$D44:$BQ44)</f>
        <v/>
      </c>
      <c r="DE44" s="119">
        <f>SUMPRODUCT($D$7:$BQ$7,$D44:$BQ44)</f>
        <v/>
      </c>
      <c r="DF44" s="119">
        <f>SUMPRODUCT($D$8:$BQ$8,$D44:$BQ44)</f>
        <v/>
      </c>
      <c r="DG44" s="119">
        <f>SUMPRODUCT($D$9:$BQ$9,$D44:$BQ44)</f>
        <v/>
      </c>
      <c r="DH44" s="119">
        <f>SUMPRODUCT($D$10:$BQ$10,$D44:$BQ44)</f>
        <v/>
      </c>
      <c r="DI44" s="119">
        <f>SUMPRODUCT($D$11:$BQ$11,$D44:$BQ44)</f>
        <v/>
      </c>
      <c r="DJ44" s="119">
        <f>SUMPRODUCT($D$12:$BQ$12,$D44:$BQ44)</f>
        <v/>
      </c>
      <c r="DK44" s="119">
        <f>SUMPRODUCT($D$13:$BQ$13,$D44:$BQ44)</f>
        <v/>
      </c>
      <c r="DL44" s="119">
        <f>SUMPRODUCT($D$14:$BQ$14,$D44:$BQ44)</f>
        <v/>
      </c>
      <c r="DM44" s="119">
        <f>SUMPRODUCT($D$15:$BQ$15,$D44:$BQ44)</f>
        <v/>
      </c>
      <c r="DN44" s="119">
        <f>SUMPRODUCT($D$16:$BQ$16,$D44:$BQ44)</f>
        <v/>
      </c>
      <c r="DO44" s="119">
        <f>SUMPRODUCT($D$17:$BQ$17,$D44:$BQ44)</f>
        <v/>
      </c>
      <c r="DP44" s="119">
        <f>SUMPRODUCT($D$18:$BQ$18,$D44:$BQ44)</f>
        <v/>
      </c>
    </row>
    <row r="45" ht="14.25" customHeight="1" s="152">
      <c r="A45" s="106" t="inlineStr">
        <is>
          <t>A051D987</t>
        </is>
      </c>
      <c r="B45" s="107">
        <f>VLOOKUP(A45,ModBOM!F:G,2,0)</f>
        <v/>
      </c>
      <c r="C45" s="107" t="e">
        <v>#N/A</v>
      </c>
      <c r="D45" s="106" t="n"/>
      <c r="E45" s="106" t="n"/>
      <c r="F45" s="106" t="n"/>
      <c r="G45" s="106" t="n"/>
      <c r="H45" s="106" t="n"/>
      <c r="I45" s="106" t="n"/>
      <c r="J45" s="106" t="n">
        <v>2</v>
      </c>
      <c r="K45" s="106" t="n"/>
      <c r="L45" s="106" t="n">
        <v>1</v>
      </c>
      <c r="M45" s="106" t="n"/>
      <c r="N45" s="106" t="n"/>
      <c r="O45" s="106" t="n"/>
      <c r="P45" s="106" t="n"/>
      <c r="Q45" s="106" t="n"/>
      <c r="R45" s="106" t="n"/>
      <c r="S45" s="106" t="n"/>
      <c r="T45" s="106" t="n"/>
      <c r="U45" s="106" t="n"/>
      <c r="V45" s="138" t="n"/>
      <c r="W45" s="139" t="n"/>
      <c r="X45" s="139" t="n"/>
      <c r="Y45" s="139" t="n"/>
      <c r="Z45" s="139" t="n"/>
      <c r="AA45" s="139" t="n">
        <v>1</v>
      </c>
      <c r="AB45" s="139" t="n"/>
      <c r="AC45" s="139" t="n"/>
      <c r="AD45" s="139" t="n"/>
      <c r="AE45" s="139" t="n"/>
      <c r="AF45" s="139" t="n"/>
      <c r="AG45" s="106" t="n"/>
      <c r="AH45" s="106" t="n"/>
      <c r="AI45" s="106" t="n"/>
      <c r="AJ45" s="106" t="n"/>
      <c r="AK45" s="106" t="n"/>
      <c r="AL45" s="106" t="n"/>
      <c r="AM45" s="106" t="n"/>
      <c r="AN45" s="106" t="n"/>
      <c r="AO45" s="106" t="n"/>
      <c r="AP45" s="106" t="n"/>
      <c r="AQ45" s="106" t="n"/>
      <c r="AR45" s="106" t="n"/>
      <c r="AS45" s="106" t="n"/>
      <c r="AT45" s="106" t="n"/>
      <c r="AU45" s="106" t="n"/>
      <c r="AV45" s="106" t="n"/>
      <c r="AW45" s="106" t="n"/>
      <c r="AX45" s="106" t="n"/>
      <c r="AY45" s="106" t="n"/>
      <c r="AZ45" s="106" t="n"/>
      <c r="BA45" s="106" t="n"/>
      <c r="BB45" s="106" t="n"/>
      <c r="BC45" s="106" t="n"/>
      <c r="BD45" s="106" t="n"/>
      <c r="BE45" s="106" t="n"/>
      <c r="BF45" s="106" t="n"/>
      <c r="BG45" s="106" t="n"/>
      <c r="BH45" s="106" t="n"/>
      <c r="BI45" s="106" t="n"/>
      <c r="BJ45" s="106" t="n"/>
      <c r="BK45" s="106" t="n"/>
      <c r="BL45" s="106" t="n"/>
      <c r="BM45" s="106" t="n"/>
      <c r="BN45" s="106" t="n"/>
      <c r="BO45" s="106" t="n"/>
      <c r="BP45" s="140" t="n"/>
      <c r="BQ45" s="107" t="n"/>
      <c r="BR45" s="107" t="n"/>
      <c r="BS45" s="107" t="n"/>
      <c r="BT45" s="107" t="n"/>
      <c r="BU45" s="107" t="n"/>
      <c r="BV45" s="107" t="n"/>
      <c r="BW45" s="107" t="n"/>
      <c r="BX45" s="107" t="n"/>
      <c r="BY45" s="107" t="n"/>
      <c r="BZ45" s="107" t="n"/>
      <c r="CA45" s="107" t="n"/>
      <c r="CB45" s="107" t="n"/>
      <c r="CC45" s="107" t="n"/>
      <c r="CD45" s="107" t="n"/>
      <c r="CE45" s="107" t="n"/>
      <c r="CF45" s="107" t="n"/>
      <c r="CG45" s="107" t="n"/>
      <c r="CH45" s="107" t="n"/>
      <c r="CI45" s="107" t="n"/>
      <c r="CJ45" s="107" t="n"/>
      <c r="CK45" s="107" t="n"/>
      <c r="CL45" s="107" t="n"/>
      <c r="CM45" s="107" t="n"/>
      <c r="CN45" s="107" t="n"/>
      <c r="CO45" s="107" t="n"/>
      <c r="CP45" s="107" t="n"/>
      <c r="CQ45" s="107" t="n"/>
      <c r="CR45" s="107" t="n"/>
      <c r="CS45" s="107" t="n"/>
      <c r="CT45" s="107" t="n"/>
      <c r="CU45" s="106" t="n"/>
      <c r="CV45" s="106" t="n"/>
      <c r="CW45" s="106" t="n"/>
      <c r="CX45" s="106" t="n"/>
      <c r="CY45" s="106" t="n"/>
      <c r="CZ45" s="106" t="n"/>
      <c r="DA45" s="119">
        <f>SUMPRODUCT($D$3:$BQ$3,$D45:$BQ45)</f>
        <v/>
      </c>
      <c r="DB45" s="119">
        <f>SUMPRODUCT($D$4:$BQ$4,$D45:$BQ45)</f>
        <v/>
      </c>
      <c r="DC45" s="119">
        <f>SUMPRODUCT($D$5:$BQ$5,$D45:$BQ45)</f>
        <v/>
      </c>
      <c r="DD45" s="119">
        <f>SUMPRODUCT($D$6:$BQ$6,$D45:$BQ45)</f>
        <v/>
      </c>
      <c r="DE45" s="119">
        <f>SUMPRODUCT($D$7:$BQ$7,$D45:$BQ45)</f>
        <v/>
      </c>
      <c r="DF45" s="119">
        <f>SUMPRODUCT($D$8:$BQ$8,$D45:$BQ45)</f>
        <v/>
      </c>
      <c r="DG45" s="119">
        <f>SUMPRODUCT($D$9:$BQ$9,$D45:$BQ45)</f>
        <v/>
      </c>
      <c r="DH45" s="119">
        <f>SUMPRODUCT($D$10:$BQ$10,$D45:$BQ45)</f>
        <v/>
      </c>
      <c r="DI45" s="119">
        <f>SUMPRODUCT($D$11:$BQ$11,$D45:$BQ45)</f>
        <v/>
      </c>
      <c r="DJ45" s="119">
        <f>SUMPRODUCT($D$12:$BQ$12,$D45:$BQ45)</f>
        <v/>
      </c>
      <c r="DK45" s="119">
        <f>SUMPRODUCT($D$13:$BQ$13,$D45:$BQ45)</f>
        <v/>
      </c>
      <c r="DL45" s="119">
        <f>SUMPRODUCT($D$14:$BQ$14,$D45:$BQ45)</f>
        <v/>
      </c>
      <c r="DM45" s="119">
        <f>SUMPRODUCT($D$15:$BQ$15,$D45:$BQ45)</f>
        <v/>
      </c>
      <c r="DN45" s="119">
        <f>SUMPRODUCT($D$16:$BQ$16,$D45:$BQ45)</f>
        <v/>
      </c>
      <c r="DO45" s="119">
        <f>SUMPRODUCT($D$17:$BQ$17,$D45:$BQ45)</f>
        <v/>
      </c>
      <c r="DP45" s="119">
        <f>SUMPRODUCT($D$18:$BQ$18,$D45:$BQ45)</f>
        <v/>
      </c>
    </row>
    <row r="46" ht="14.25" customHeight="1" s="152">
      <c r="A46" s="106" t="inlineStr">
        <is>
          <t>A052D004</t>
        </is>
      </c>
      <c r="B46" s="107">
        <f>VLOOKUP(A46,ModBOM!F:G,2,0)</f>
        <v/>
      </c>
      <c r="C46" s="107" t="e">
        <v>#N/A</v>
      </c>
      <c r="D46" s="106" t="n"/>
      <c r="E46" s="106" t="n"/>
      <c r="F46" s="106" t="n"/>
      <c r="G46" s="106" t="n"/>
      <c r="H46" s="106" t="n"/>
      <c r="I46" s="106" t="n"/>
      <c r="J46" s="106" t="n"/>
      <c r="K46" s="106" t="n"/>
      <c r="L46" s="106" t="n"/>
      <c r="M46" s="106" t="n"/>
      <c r="N46" s="106" t="n"/>
      <c r="O46" s="106" t="n"/>
      <c r="P46" s="106" t="n"/>
      <c r="Q46" s="106" t="n"/>
      <c r="R46" s="106" t="n"/>
      <c r="S46" s="106" t="n"/>
      <c r="T46" s="106" t="n"/>
      <c r="U46" s="106" t="n"/>
      <c r="V46" s="138" t="n"/>
      <c r="W46" s="139" t="n"/>
      <c r="X46" s="139" t="n"/>
      <c r="Y46" s="139" t="n"/>
      <c r="Z46" s="139" t="n"/>
      <c r="AA46" s="139" t="n"/>
      <c r="AB46" s="139" t="n"/>
      <c r="AC46" s="139" t="n"/>
      <c r="AD46" s="139" t="n"/>
      <c r="AE46" s="139" t="n"/>
      <c r="AF46" s="139" t="n"/>
      <c r="AG46" s="106" t="n"/>
      <c r="AH46" s="106" t="n"/>
      <c r="AI46" s="106" t="n"/>
      <c r="AJ46" s="106" t="n"/>
      <c r="AK46" s="106" t="n">
        <v>1</v>
      </c>
      <c r="AL46" s="106" t="n">
        <v>1</v>
      </c>
      <c r="AM46" s="106" t="n"/>
      <c r="AN46" s="106" t="n"/>
      <c r="AO46" s="106" t="n"/>
      <c r="AP46" s="106" t="n"/>
      <c r="AQ46" s="106" t="n"/>
      <c r="AR46" s="106" t="n"/>
      <c r="AS46" s="106" t="n"/>
      <c r="AT46" s="106" t="n"/>
      <c r="AU46" s="106" t="n"/>
      <c r="AV46" s="106" t="n"/>
      <c r="AW46" s="106" t="n"/>
      <c r="AX46" s="106" t="n"/>
      <c r="AY46" s="106" t="n"/>
      <c r="AZ46" s="106" t="n"/>
      <c r="BA46" s="106" t="n"/>
      <c r="BB46" s="106" t="n"/>
      <c r="BC46" s="106" t="n"/>
      <c r="BD46" s="106" t="n"/>
      <c r="BE46" s="106" t="n"/>
      <c r="BF46" s="106" t="n"/>
      <c r="BG46" s="106" t="n"/>
      <c r="BH46" s="106" t="n"/>
      <c r="BI46" s="106" t="n"/>
      <c r="BJ46" s="106" t="n"/>
      <c r="BK46" s="106" t="n"/>
      <c r="BL46" s="106" t="n"/>
      <c r="BM46" s="106" t="n"/>
      <c r="BN46" s="106" t="n"/>
      <c r="BO46" s="106" t="n"/>
      <c r="BP46" s="140" t="n"/>
      <c r="BQ46" s="107" t="n"/>
      <c r="BR46" s="107" t="n"/>
      <c r="BS46" s="107" t="n"/>
      <c r="BT46" s="107" t="n"/>
      <c r="BU46" s="107" t="n"/>
      <c r="BV46" s="107" t="n"/>
      <c r="BW46" s="107" t="n"/>
      <c r="BX46" s="107" t="n"/>
      <c r="BY46" s="107" t="n"/>
      <c r="BZ46" s="107" t="n"/>
      <c r="CA46" s="107" t="n"/>
      <c r="CB46" s="107" t="n"/>
      <c r="CC46" s="107" t="n"/>
      <c r="CD46" s="107" t="n"/>
      <c r="CE46" s="107" t="n"/>
      <c r="CF46" s="107" t="n"/>
      <c r="CG46" s="107" t="n"/>
      <c r="CH46" s="107" t="n"/>
      <c r="CI46" s="107" t="n"/>
      <c r="CJ46" s="107" t="n"/>
      <c r="CK46" s="107" t="n"/>
      <c r="CL46" s="107" t="n"/>
      <c r="CM46" s="107" t="n"/>
      <c r="CN46" s="107" t="n"/>
      <c r="CO46" s="107" t="n"/>
      <c r="CP46" s="107" t="n"/>
      <c r="CQ46" s="107" t="n"/>
      <c r="CR46" s="107" t="n"/>
      <c r="CS46" s="107" t="n"/>
      <c r="CT46" s="107" t="n"/>
      <c r="CU46" s="106" t="n"/>
      <c r="CV46" s="106" t="n"/>
      <c r="CW46" s="106" t="n"/>
      <c r="CX46" s="106" t="n"/>
      <c r="CY46" s="106" t="n"/>
      <c r="CZ46" s="106" t="n"/>
      <c r="DA46" s="119">
        <f>SUMPRODUCT($D$3:$BQ$3,$D46:$BQ46)</f>
        <v/>
      </c>
      <c r="DB46" s="119">
        <f>SUMPRODUCT($D$4:$BQ$4,$D46:$BQ46)</f>
        <v/>
      </c>
      <c r="DC46" s="119">
        <f>SUMPRODUCT($D$5:$BQ$5,$D46:$BQ46)</f>
        <v/>
      </c>
      <c r="DD46" s="119">
        <f>SUMPRODUCT($D$6:$BQ$6,$D46:$BQ46)</f>
        <v/>
      </c>
      <c r="DE46" s="119">
        <f>SUMPRODUCT($D$7:$BQ$7,$D46:$BQ46)</f>
        <v/>
      </c>
      <c r="DF46" s="119">
        <f>SUMPRODUCT($D$8:$BQ$8,$D46:$BQ46)</f>
        <v/>
      </c>
      <c r="DG46" s="119">
        <f>SUMPRODUCT($D$9:$BQ$9,$D46:$BQ46)</f>
        <v/>
      </c>
      <c r="DH46" s="119">
        <f>SUMPRODUCT($D$10:$BQ$10,$D46:$BQ46)</f>
        <v/>
      </c>
      <c r="DI46" s="119">
        <f>SUMPRODUCT($D$11:$BQ$11,$D46:$BQ46)</f>
        <v/>
      </c>
      <c r="DJ46" s="119">
        <f>SUMPRODUCT($D$12:$BQ$12,$D46:$BQ46)</f>
        <v/>
      </c>
      <c r="DK46" s="119">
        <f>SUMPRODUCT($D$13:$BQ$13,$D46:$BQ46)</f>
        <v/>
      </c>
      <c r="DL46" s="119">
        <f>SUMPRODUCT($D$14:$BQ$14,$D46:$BQ46)</f>
        <v/>
      </c>
      <c r="DM46" s="119">
        <f>SUMPRODUCT($D$15:$BQ$15,$D46:$BQ46)</f>
        <v/>
      </c>
      <c r="DN46" s="119">
        <f>SUMPRODUCT($D$16:$BQ$16,$D46:$BQ46)</f>
        <v/>
      </c>
      <c r="DO46" s="119">
        <f>SUMPRODUCT($D$17:$BQ$17,$D46:$BQ46)</f>
        <v/>
      </c>
      <c r="DP46" s="119">
        <f>SUMPRODUCT($D$18:$BQ$18,$D46:$BQ46)</f>
        <v/>
      </c>
    </row>
    <row r="47" ht="14.25" customHeight="1" s="152">
      <c r="A47" s="106" t="inlineStr">
        <is>
          <t>A052D005</t>
        </is>
      </c>
      <c r="B47" s="107">
        <f>VLOOKUP(A47,ModBOM!F:G,2,0)</f>
        <v/>
      </c>
      <c r="C47" s="107" t="e">
        <v>#N/A</v>
      </c>
      <c r="D47" s="106" t="n"/>
      <c r="E47" s="106" t="n"/>
      <c r="F47" s="106" t="n"/>
      <c r="G47" s="106" t="n"/>
      <c r="H47" s="106" t="n"/>
      <c r="I47" s="106" t="n"/>
      <c r="J47" s="106" t="n"/>
      <c r="K47" s="106" t="n"/>
      <c r="L47" s="106" t="n"/>
      <c r="M47" s="106" t="n"/>
      <c r="N47" s="106" t="n"/>
      <c r="O47" s="106" t="n"/>
      <c r="P47" s="106" t="n"/>
      <c r="Q47" s="106" t="n"/>
      <c r="R47" s="106" t="n"/>
      <c r="S47" s="106" t="n"/>
      <c r="T47" s="106" t="n"/>
      <c r="U47" s="106" t="n"/>
      <c r="V47" s="138" t="n"/>
      <c r="W47" s="139" t="n"/>
      <c r="X47" s="139" t="n"/>
      <c r="Y47" s="139" t="n"/>
      <c r="Z47" s="139" t="n"/>
      <c r="AA47" s="139" t="n"/>
      <c r="AB47" s="139" t="n"/>
      <c r="AC47" s="139" t="n"/>
      <c r="AD47" s="139" t="n"/>
      <c r="AE47" s="139" t="n"/>
      <c r="AF47" s="139" t="n"/>
      <c r="AG47" s="106" t="n"/>
      <c r="AH47" s="106" t="n"/>
      <c r="AI47" s="106" t="n">
        <v>1</v>
      </c>
      <c r="AJ47" s="106" t="n">
        <v>1</v>
      </c>
      <c r="AK47" s="106" t="n"/>
      <c r="AL47" s="106" t="n"/>
      <c r="AM47" s="106" t="n"/>
      <c r="AN47" s="106" t="n"/>
      <c r="AO47" s="106" t="n"/>
      <c r="AP47" s="106" t="n"/>
      <c r="AQ47" s="106" t="n"/>
      <c r="AR47" s="106" t="n"/>
      <c r="AS47" s="106" t="n"/>
      <c r="AT47" s="106" t="n"/>
      <c r="AU47" s="106" t="n"/>
      <c r="AV47" s="106" t="n"/>
      <c r="AW47" s="106" t="n"/>
      <c r="AX47" s="106" t="n"/>
      <c r="AY47" s="106" t="n"/>
      <c r="AZ47" s="106" t="n"/>
      <c r="BA47" s="106" t="n"/>
      <c r="BB47" s="106" t="n"/>
      <c r="BC47" s="106" t="n"/>
      <c r="BD47" s="106" t="n"/>
      <c r="BE47" s="106" t="n"/>
      <c r="BF47" s="106" t="n"/>
      <c r="BG47" s="106" t="n"/>
      <c r="BH47" s="106" t="n"/>
      <c r="BI47" s="106" t="n"/>
      <c r="BJ47" s="106" t="n"/>
      <c r="BK47" s="106" t="n"/>
      <c r="BL47" s="106" t="n"/>
      <c r="BM47" s="106" t="n"/>
      <c r="BN47" s="106" t="n"/>
      <c r="BO47" s="106" t="n"/>
      <c r="BP47" s="140" t="n"/>
      <c r="BQ47" s="107" t="n"/>
      <c r="BR47" s="107" t="n"/>
      <c r="BS47" s="107" t="n"/>
      <c r="BT47" s="107" t="n"/>
      <c r="BU47" s="107" t="n"/>
      <c r="BV47" s="107" t="n"/>
      <c r="BW47" s="107" t="n"/>
      <c r="BX47" s="107" t="n"/>
      <c r="BY47" s="107" t="n"/>
      <c r="BZ47" s="107" t="n"/>
      <c r="CA47" s="107" t="n"/>
      <c r="CB47" s="107" t="n"/>
      <c r="CC47" s="107" t="n"/>
      <c r="CD47" s="107" t="n"/>
      <c r="CE47" s="107" t="n"/>
      <c r="CF47" s="107" t="n"/>
      <c r="CG47" s="107" t="n"/>
      <c r="CH47" s="107" t="n"/>
      <c r="CI47" s="107" t="n"/>
      <c r="CJ47" s="107" t="n"/>
      <c r="CK47" s="107" t="n"/>
      <c r="CL47" s="107" t="n"/>
      <c r="CM47" s="107" t="n"/>
      <c r="CN47" s="107" t="n"/>
      <c r="CO47" s="107" t="n"/>
      <c r="CP47" s="107" t="n"/>
      <c r="CQ47" s="107" t="n"/>
      <c r="CR47" s="107" t="n"/>
      <c r="CS47" s="107" t="n"/>
      <c r="CT47" s="107" t="n"/>
      <c r="CU47" s="106" t="n"/>
      <c r="CV47" s="106" t="n"/>
      <c r="CW47" s="106" t="n"/>
      <c r="CX47" s="106" t="n"/>
      <c r="CY47" s="106" t="n"/>
      <c r="CZ47" s="106" t="n"/>
      <c r="DA47" s="119">
        <f>SUMPRODUCT($D$3:$BQ$3,$D47:$BQ47)</f>
        <v/>
      </c>
      <c r="DB47" s="119">
        <f>SUMPRODUCT($D$4:$BQ$4,$D47:$BQ47)</f>
        <v/>
      </c>
      <c r="DC47" s="119">
        <f>SUMPRODUCT($D$5:$BQ$5,$D47:$BQ47)</f>
        <v/>
      </c>
      <c r="DD47" s="119">
        <f>SUMPRODUCT($D$6:$BQ$6,$D47:$BQ47)</f>
        <v/>
      </c>
      <c r="DE47" s="119">
        <f>SUMPRODUCT($D$7:$BQ$7,$D47:$BQ47)</f>
        <v/>
      </c>
      <c r="DF47" s="119">
        <f>SUMPRODUCT($D$8:$BQ$8,$D47:$BQ47)</f>
        <v/>
      </c>
      <c r="DG47" s="119">
        <f>SUMPRODUCT($D$9:$BQ$9,$D47:$BQ47)</f>
        <v/>
      </c>
      <c r="DH47" s="119">
        <f>SUMPRODUCT($D$10:$BQ$10,$D47:$BQ47)</f>
        <v/>
      </c>
      <c r="DI47" s="119">
        <f>SUMPRODUCT($D$11:$BQ$11,$D47:$BQ47)</f>
        <v/>
      </c>
      <c r="DJ47" s="119">
        <f>SUMPRODUCT($D$12:$BQ$12,$D47:$BQ47)</f>
        <v/>
      </c>
      <c r="DK47" s="119">
        <f>SUMPRODUCT($D$13:$BQ$13,$D47:$BQ47)</f>
        <v/>
      </c>
      <c r="DL47" s="119">
        <f>SUMPRODUCT($D$14:$BQ$14,$D47:$BQ47)</f>
        <v/>
      </c>
      <c r="DM47" s="119">
        <f>SUMPRODUCT($D$15:$BQ$15,$D47:$BQ47)</f>
        <v/>
      </c>
      <c r="DN47" s="119">
        <f>SUMPRODUCT($D$16:$BQ$16,$D47:$BQ47)</f>
        <v/>
      </c>
      <c r="DO47" s="119">
        <f>SUMPRODUCT($D$17:$BQ$17,$D47:$BQ47)</f>
        <v/>
      </c>
      <c r="DP47" s="119">
        <f>SUMPRODUCT($D$18:$BQ$18,$D47:$BQ47)</f>
        <v/>
      </c>
    </row>
    <row r="48" ht="14.25" customHeight="1" s="152">
      <c r="A48" s="106" t="inlineStr">
        <is>
          <t>A052D016</t>
        </is>
      </c>
      <c r="B48" s="107">
        <f>VLOOKUP(A48,ModBOM!F:G,2,0)</f>
        <v/>
      </c>
      <c r="C48" s="107" t="inlineStr">
        <is>
          <t>VICTORA USA, INC.</t>
        </is>
      </c>
      <c r="D48" s="106" t="n"/>
      <c r="E48" s="106" t="n"/>
      <c r="F48" s="106" t="n"/>
      <c r="G48" s="106" t="n"/>
      <c r="H48" s="106" t="n"/>
      <c r="I48" s="106" t="n"/>
      <c r="J48" s="106" t="n"/>
      <c r="K48" s="106" t="n"/>
      <c r="L48" s="106" t="n"/>
      <c r="M48" s="106" t="n"/>
      <c r="N48" s="106" t="n"/>
      <c r="O48" s="106" t="n"/>
      <c r="P48" s="106" t="n"/>
      <c r="Q48" s="106" t="n"/>
      <c r="R48" s="106" t="n"/>
      <c r="S48" s="106" t="n"/>
      <c r="T48" s="106" t="n"/>
      <c r="U48" s="106" t="n"/>
      <c r="V48" s="138" t="n"/>
      <c r="W48" s="139" t="n"/>
      <c r="X48" s="139" t="n"/>
      <c r="Y48" s="139" t="n"/>
      <c r="Z48" s="139" t="n"/>
      <c r="AA48" s="139" t="n"/>
      <c r="AB48" s="139" t="n"/>
      <c r="AC48" s="139" t="n"/>
      <c r="AD48" s="139" t="n"/>
      <c r="AE48" s="139" t="n"/>
      <c r="AF48" s="139" t="n"/>
      <c r="AG48" s="106" t="n"/>
      <c r="AH48" s="106" t="n"/>
      <c r="AI48" s="106" t="n"/>
      <c r="AJ48" s="106" t="n"/>
      <c r="AK48" s="106" t="n"/>
      <c r="AL48" s="106" t="n"/>
      <c r="AM48" s="106" t="n"/>
      <c r="AN48" s="106" t="n"/>
      <c r="AO48" s="106" t="n"/>
      <c r="AP48" s="106" t="n"/>
      <c r="AQ48" s="106" t="n"/>
      <c r="AR48" s="106" t="n"/>
      <c r="AS48" s="106" t="n"/>
      <c r="AT48" s="106" t="n"/>
      <c r="AU48" s="106" t="n"/>
      <c r="AV48" s="106" t="n"/>
      <c r="AW48" s="106" t="n"/>
      <c r="AX48" s="106" t="n"/>
      <c r="AY48" s="106" t="n">
        <v>1</v>
      </c>
      <c r="AZ48" s="106" t="n"/>
      <c r="BA48" s="106" t="n"/>
      <c r="BB48" s="106" t="n"/>
      <c r="BC48" s="106" t="n"/>
      <c r="BD48" s="106" t="n">
        <v>1</v>
      </c>
      <c r="BE48" s="106" t="n"/>
      <c r="BF48" s="106" t="n"/>
      <c r="BG48" s="106" t="n"/>
      <c r="BH48" s="106" t="n"/>
      <c r="BI48" s="106" t="n"/>
      <c r="BJ48" s="106" t="n"/>
      <c r="BK48" s="106" t="n"/>
      <c r="BL48" s="106" t="n"/>
      <c r="BM48" s="106" t="n"/>
      <c r="BN48" s="106" t="n"/>
      <c r="BO48" s="106" t="n"/>
      <c r="BP48" s="140" t="n"/>
      <c r="BQ48" s="107" t="n"/>
      <c r="BR48" s="107" t="n"/>
      <c r="BS48" s="107" t="n"/>
      <c r="BT48" s="107" t="n"/>
      <c r="BU48" s="107" t="n"/>
      <c r="BV48" s="107" t="n"/>
      <c r="BW48" s="107" t="n"/>
      <c r="BX48" s="107" t="n"/>
      <c r="BY48" s="107" t="n"/>
      <c r="BZ48" s="107" t="n"/>
      <c r="CA48" s="107" t="n">
        <v>1</v>
      </c>
      <c r="CB48" s="107" t="n">
        <v>1</v>
      </c>
      <c r="CC48" s="107" t="n"/>
      <c r="CD48" s="107" t="n">
        <v>1</v>
      </c>
      <c r="CE48" s="107" t="n">
        <v>1</v>
      </c>
      <c r="CF48" s="107" t="n"/>
      <c r="CG48" s="107" t="n"/>
      <c r="CH48" s="107" t="n"/>
      <c r="CI48" s="107" t="n"/>
      <c r="CJ48" s="107" t="n"/>
      <c r="CK48" s="107" t="n"/>
      <c r="CL48" s="107" t="n"/>
      <c r="CM48" s="107" t="n"/>
      <c r="CN48" s="107" t="n"/>
      <c r="CO48" s="107" t="n"/>
      <c r="CP48" s="107" t="n"/>
      <c r="CQ48" s="107" t="n"/>
      <c r="CR48" s="107" t="n"/>
      <c r="CS48" s="107" t="n">
        <v>1</v>
      </c>
      <c r="CT48" s="107" t="n"/>
      <c r="CU48" s="106" t="n"/>
      <c r="CV48" s="106" t="n"/>
      <c r="CW48" s="106" t="n"/>
      <c r="CX48" s="106" t="n"/>
      <c r="CY48" s="106" t="n"/>
      <c r="CZ48" s="106" t="n"/>
      <c r="DA48" s="119">
        <f>SUMPRODUCT($D$3:$BQ$3,$D48:$BQ48)</f>
        <v/>
      </c>
      <c r="DB48" s="119">
        <f>SUMPRODUCT($D$4:$BQ$4,$D48:$BQ48)</f>
        <v/>
      </c>
      <c r="DC48" s="119">
        <f>SUMPRODUCT($D$5:$BQ$5,$D48:$BQ48)</f>
        <v/>
      </c>
      <c r="DD48" s="119">
        <f>SUMPRODUCT($D$6:$BQ$6,$D48:$BQ48)</f>
        <v/>
      </c>
      <c r="DE48" s="119">
        <f>SUMPRODUCT($D$7:$BQ$7,$D48:$BQ48)</f>
        <v/>
      </c>
      <c r="DF48" s="119">
        <f>SUMPRODUCT($D$8:$BQ$8,$D48:$BQ48)</f>
        <v/>
      </c>
      <c r="DG48" s="119">
        <f>SUMPRODUCT($D$9:$BQ$9,$D48:$BQ48)</f>
        <v/>
      </c>
      <c r="DH48" s="119">
        <f>SUMPRODUCT($D$10:$BQ$10,$D48:$BQ48)</f>
        <v/>
      </c>
      <c r="DI48" s="119">
        <f>SUMPRODUCT($D$11:$BQ$11,$D48:$BQ48)</f>
        <v/>
      </c>
      <c r="DJ48" s="119">
        <f>SUMPRODUCT($D$12:$BQ$12,$D48:$BQ48)</f>
        <v/>
      </c>
      <c r="DK48" s="119">
        <f>SUMPRODUCT($D$13:$BQ$13,$D48:$BQ48)</f>
        <v/>
      </c>
      <c r="DL48" s="119">
        <f>SUMPRODUCT($D$14:$BQ$14,$D48:$BQ48)</f>
        <v/>
      </c>
      <c r="DM48" s="119">
        <f>SUMPRODUCT($D$15:$BQ$15,$D48:$BQ48)</f>
        <v/>
      </c>
      <c r="DN48" s="119">
        <f>SUMPRODUCT($D$16:$BQ$16,$D48:$BQ48)</f>
        <v/>
      </c>
      <c r="DO48" s="119">
        <f>SUMPRODUCT($D$17:$BQ$17,$D48:$BQ48)</f>
        <v/>
      </c>
      <c r="DP48" s="119">
        <f>SUMPRODUCT($D$18:$BQ$18,$D48:$BQ48)</f>
        <v/>
      </c>
    </row>
    <row r="49" ht="14.25" customHeight="1" s="152">
      <c r="A49" s="106" t="inlineStr">
        <is>
          <t>A052D031</t>
        </is>
      </c>
      <c r="B49" s="107">
        <f>VLOOKUP(A49,ModBOM!F:G,2,0)</f>
        <v/>
      </c>
      <c r="C49" s="107" t="inlineStr">
        <is>
          <t>PRIDGEON &amp; CLAY INC</t>
        </is>
      </c>
      <c r="D49" s="106" t="n"/>
      <c r="E49" s="106" t="n"/>
      <c r="F49" s="106" t="n"/>
      <c r="G49" s="106" t="n"/>
      <c r="H49" s="106" t="n"/>
      <c r="I49" s="106" t="n"/>
      <c r="J49" s="106" t="n"/>
      <c r="K49" s="106" t="n"/>
      <c r="L49" s="106" t="n"/>
      <c r="M49" s="106" t="n"/>
      <c r="N49" s="106" t="n"/>
      <c r="O49" s="106" t="n"/>
      <c r="P49" s="106" t="n"/>
      <c r="Q49" s="106" t="n"/>
      <c r="R49" s="106" t="n"/>
      <c r="S49" s="106" t="n"/>
      <c r="T49" s="106" t="n"/>
      <c r="U49" s="106" t="n">
        <v>1</v>
      </c>
      <c r="V49" s="138" t="n"/>
      <c r="W49" s="139" t="n"/>
      <c r="X49" s="139" t="n"/>
      <c r="Y49" s="139" t="n"/>
      <c r="Z49" s="139" t="n"/>
      <c r="AA49" s="139" t="n"/>
      <c r="AB49" s="139" t="n"/>
      <c r="AC49" s="139" t="n"/>
      <c r="AD49" s="139" t="n"/>
      <c r="AE49" s="139" t="n"/>
      <c r="AF49" s="139" t="n"/>
      <c r="AG49" s="106" t="n"/>
      <c r="AH49" s="106" t="n"/>
      <c r="AI49" s="106" t="n"/>
      <c r="AJ49" s="106" t="n"/>
      <c r="AK49" s="106" t="n"/>
      <c r="AL49" s="106" t="n"/>
      <c r="AM49" s="106" t="n"/>
      <c r="AN49" s="106" t="n"/>
      <c r="AO49" s="106" t="n"/>
      <c r="AP49" s="106" t="n"/>
      <c r="AQ49" s="106" t="n"/>
      <c r="AR49" s="106" t="n"/>
      <c r="AS49" s="106" t="n"/>
      <c r="AT49" s="106" t="n"/>
      <c r="AU49" s="106" t="n"/>
      <c r="AV49" s="106" t="n"/>
      <c r="AW49" s="106" t="n"/>
      <c r="AX49" s="106" t="n"/>
      <c r="AY49" s="106" t="n"/>
      <c r="AZ49" s="106" t="n"/>
      <c r="BA49" s="106" t="n"/>
      <c r="BB49" s="106" t="n"/>
      <c r="BC49" s="106" t="n"/>
      <c r="BD49" s="106" t="n"/>
      <c r="BE49" s="106" t="n"/>
      <c r="BF49" s="106" t="n"/>
      <c r="BG49" s="106" t="n"/>
      <c r="BH49" s="106" t="n"/>
      <c r="BI49" s="106" t="n"/>
      <c r="BJ49" s="106" t="n"/>
      <c r="BK49" s="106" t="n"/>
      <c r="BL49" s="106" t="n"/>
      <c r="BM49" s="106" t="n"/>
      <c r="BN49" s="106" t="n"/>
      <c r="BO49" s="106" t="n"/>
      <c r="BP49" s="140" t="n"/>
      <c r="BQ49" s="107" t="n"/>
      <c r="BR49" s="107" t="n"/>
      <c r="BS49" s="107" t="n"/>
      <c r="BT49" s="107" t="n"/>
      <c r="BU49" s="107" t="n"/>
      <c r="BV49" s="107" t="n"/>
      <c r="BW49" s="107" t="n"/>
      <c r="BX49" s="107" t="n"/>
      <c r="BY49" s="107" t="n"/>
      <c r="BZ49" s="107" t="n"/>
      <c r="CA49" s="107" t="n"/>
      <c r="CB49" s="107" t="n"/>
      <c r="CC49" s="107" t="n"/>
      <c r="CD49" s="107" t="n"/>
      <c r="CE49" s="107" t="n"/>
      <c r="CF49" s="107" t="n"/>
      <c r="CG49" s="107" t="n"/>
      <c r="CH49" s="107" t="n"/>
      <c r="CI49" s="107" t="n"/>
      <c r="CJ49" s="107" t="n"/>
      <c r="CK49" s="107" t="n"/>
      <c r="CL49" s="107" t="n"/>
      <c r="CM49" s="107" t="n"/>
      <c r="CN49" s="107" t="n"/>
      <c r="CO49" s="107" t="n"/>
      <c r="CP49" s="107" t="n"/>
      <c r="CQ49" s="107" t="n"/>
      <c r="CR49" s="107" t="n"/>
      <c r="CS49" s="107" t="n"/>
      <c r="CT49" s="107" t="n"/>
      <c r="CU49" s="106" t="n"/>
      <c r="CV49" s="106" t="n"/>
      <c r="CW49" s="106" t="n"/>
      <c r="CX49" s="106" t="n"/>
      <c r="CY49" s="106" t="n"/>
      <c r="CZ49" s="106" t="n"/>
      <c r="DA49" s="119">
        <f>SUMPRODUCT($D$3:$BQ$3,$D49:$BQ49)</f>
        <v/>
      </c>
      <c r="DB49" s="119">
        <f>SUMPRODUCT($D$4:$BQ$4,$D49:$BQ49)</f>
        <v/>
      </c>
      <c r="DC49" s="119">
        <f>SUMPRODUCT($D$5:$BQ$5,$D49:$BQ49)</f>
        <v/>
      </c>
      <c r="DD49" s="119">
        <f>SUMPRODUCT($D$6:$BQ$6,$D49:$BQ49)</f>
        <v/>
      </c>
      <c r="DE49" s="119">
        <f>SUMPRODUCT($D$7:$BQ$7,$D49:$BQ49)</f>
        <v/>
      </c>
      <c r="DF49" s="119">
        <f>SUMPRODUCT($D$8:$BQ$8,$D49:$BQ49)</f>
        <v/>
      </c>
      <c r="DG49" s="119">
        <f>SUMPRODUCT($D$9:$BQ$9,$D49:$BQ49)</f>
        <v/>
      </c>
      <c r="DH49" s="119">
        <f>SUMPRODUCT($D$10:$BQ$10,$D49:$BQ49)</f>
        <v/>
      </c>
      <c r="DI49" s="119">
        <f>SUMPRODUCT($D$11:$BQ$11,$D49:$BQ49)</f>
        <v/>
      </c>
      <c r="DJ49" s="119">
        <f>SUMPRODUCT($D$12:$BQ$12,$D49:$BQ49)</f>
        <v/>
      </c>
      <c r="DK49" s="119">
        <f>SUMPRODUCT($D$13:$BQ$13,$D49:$BQ49)</f>
        <v/>
      </c>
      <c r="DL49" s="119">
        <f>SUMPRODUCT($D$14:$BQ$14,$D49:$BQ49)</f>
        <v/>
      </c>
      <c r="DM49" s="119">
        <f>SUMPRODUCT($D$15:$BQ$15,$D49:$BQ49)</f>
        <v/>
      </c>
      <c r="DN49" s="119">
        <f>SUMPRODUCT($D$16:$BQ$16,$D49:$BQ49)</f>
        <v/>
      </c>
      <c r="DO49" s="119">
        <f>SUMPRODUCT($D$17:$BQ$17,$D49:$BQ49)</f>
        <v/>
      </c>
      <c r="DP49" s="119">
        <f>SUMPRODUCT($D$18:$BQ$18,$D49:$BQ49)</f>
        <v/>
      </c>
    </row>
    <row r="50" ht="14.25" customHeight="1" s="152">
      <c r="A50" s="106" t="inlineStr">
        <is>
          <t>A052D033</t>
        </is>
      </c>
      <c r="B50" s="107">
        <f>VLOOKUP(A50,ModBOM!F:G,2,0)</f>
        <v/>
      </c>
      <c r="C50" s="107" t="inlineStr">
        <is>
          <t>PRIDGEON &amp; CLAY INC</t>
        </is>
      </c>
      <c r="D50" s="106" t="n"/>
      <c r="E50" s="106" t="n"/>
      <c r="F50" s="106" t="n"/>
      <c r="G50" s="106" t="n"/>
      <c r="H50" s="106" t="n"/>
      <c r="I50" s="106" t="n"/>
      <c r="J50" s="106" t="n"/>
      <c r="K50" s="106" t="n"/>
      <c r="L50" s="106" t="n"/>
      <c r="M50" s="106" t="n"/>
      <c r="N50" s="106" t="n"/>
      <c r="O50" s="106" t="n"/>
      <c r="P50" s="106" t="n"/>
      <c r="Q50" s="106" t="n">
        <v>1</v>
      </c>
      <c r="R50" s="106" t="n"/>
      <c r="S50" s="106" t="n"/>
      <c r="T50" s="106" t="n"/>
      <c r="U50" s="106" t="n"/>
      <c r="V50" s="138" t="n"/>
      <c r="W50" s="139" t="n"/>
      <c r="X50" s="139" t="n"/>
      <c r="Y50" s="139" t="n"/>
      <c r="Z50" s="139" t="n"/>
      <c r="AA50" s="139" t="n"/>
      <c r="AB50" s="139" t="n"/>
      <c r="AC50" s="139" t="n"/>
      <c r="AD50" s="139" t="n"/>
      <c r="AE50" s="139" t="n"/>
      <c r="AF50" s="139" t="n"/>
      <c r="AG50" s="106" t="n"/>
      <c r="AH50" s="106" t="n"/>
      <c r="AI50" s="106" t="n"/>
      <c r="AJ50" s="106" t="n"/>
      <c r="AK50" s="106" t="n"/>
      <c r="AL50" s="106" t="n"/>
      <c r="AM50" s="106" t="n"/>
      <c r="AN50" s="106" t="n"/>
      <c r="AO50" s="106" t="n"/>
      <c r="AP50" s="106" t="n"/>
      <c r="AQ50" s="106" t="n"/>
      <c r="AR50" s="106" t="n"/>
      <c r="AS50" s="106" t="n"/>
      <c r="AT50" s="106" t="n"/>
      <c r="AU50" s="106" t="n"/>
      <c r="AV50" s="106" t="n"/>
      <c r="AW50" s="106" t="n"/>
      <c r="AX50" s="106" t="n"/>
      <c r="AY50" s="106" t="n"/>
      <c r="AZ50" s="106" t="n"/>
      <c r="BA50" s="106" t="n"/>
      <c r="BB50" s="106" t="n"/>
      <c r="BC50" s="106" t="n"/>
      <c r="BD50" s="106" t="n"/>
      <c r="BE50" s="106" t="n"/>
      <c r="BF50" s="106" t="n"/>
      <c r="BG50" s="106" t="n"/>
      <c r="BH50" s="106" t="n"/>
      <c r="BI50" s="106" t="n"/>
      <c r="BJ50" s="106" t="n"/>
      <c r="BK50" s="106" t="n"/>
      <c r="BL50" s="106" t="n"/>
      <c r="BM50" s="106" t="n"/>
      <c r="BN50" s="106" t="n"/>
      <c r="BO50" s="106" t="n"/>
      <c r="BP50" s="140" t="n"/>
      <c r="BQ50" s="107" t="n"/>
      <c r="BR50" s="107" t="n"/>
      <c r="BS50" s="107" t="n"/>
      <c r="BT50" s="107" t="n"/>
      <c r="BU50" s="107" t="n"/>
      <c r="BV50" s="107" t="n"/>
      <c r="BW50" s="107" t="n"/>
      <c r="BX50" s="107" t="n"/>
      <c r="BY50" s="107" t="n"/>
      <c r="BZ50" s="107" t="n"/>
      <c r="CA50" s="107" t="n"/>
      <c r="CB50" s="107" t="n"/>
      <c r="CC50" s="107" t="n"/>
      <c r="CD50" s="107" t="n"/>
      <c r="CE50" s="107" t="n"/>
      <c r="CF50" s="107" t="n"/>
      <c r="CG50" s="107" t="n"/>
      <c r="CH50" s="107" t="n"/>
      <c r="CI50" s="107" t="n"/>
      <c r="CJ50" s="107" t="n"/>
      <c r="CK50" s="107" t="n"/>
      <c r="CL50" s="107" t="n"/>
      <c r="CM50" s="107" t="n"/>
      <c r="CN50" s="107" t="n"/>
      <c r="CO50" s="107" t="n"/>
      <c r="CP50" s="107" t="n"/>
      <c r="CQ50" s="107" t="n"/>
      <c r="CR50" s="107" t="n"/>
      <c r="CS50" s="107" t="n"/>
      <c r="CT50" s="107" t="n"/>
      <c r="CU50" s="106" t="n"/>
      <c r="CV50" s="106" t="n"/>
      <c r="CW50" s="106" t="n"/>
      <c r="CX50" s="106" t="n"/>
      <c r="CY50" s="106" t="n"/>
      <c r="CZ50" s="106" t="n"/>
      <c r="DA50" s="119">
        <f>SUMPRODUCT($D$3:$BQ$3,$D50:$BQ50)</f>
        <v/>
      </c>
      <c r="DB50" s="119">
        <f>SUMPRODUCT($D$4:$BQ$4,$D50:$BQ50)</f>
        <v/>
      </c>
      <c r="DC50" s="119">
        <f>SUMPRODUCT($D$5:$BQ$5,$D50:$BQ50)</f>
        <v/>
      </c>
      <c r="DD50" s="119">
        <f>SUMPRODUCT($D$6:$BQ$6,$D50:$BQ50)</f>
        <v/>
      </c>
      <c r="DE50" s="119">
        <f>SUMPRODUCT($D$7:$BQ$7,$D50:$BQ50)</f>
        <v/>
      </c>
      <c r="DF50" s="119">
        <f>SUMPRODUCT($D$8:$BQ$8,$D50:$BQ50)</f>
        <v/>
      </c>
      <c r="DG50" s="119">
        <f>SUMPRODUCT($D$9:$BQ$9,$D50:$BQ50)</f>
        <v/>
      </c>
      <c r="DH50" s="119">
        <f>SUMPRODUCT($D$10:$BQ$10,$D50:$BQ50)</f>
        <v/>
      </c>
      <c r="DI50" s="119">
        <f>SUMPRODUCT($D$11:$BQ$11,$D50:$BQ50)</f>
        <v/>
      </c>
      <c r="DJ50" s="119">
        <f>SUMPRODUCT($D$12:$BQ$12,$D50:$BQ50)</f>
        <v/>
      </c>
      <c r="DK50" s="119">
        <f>SUMPRODUCT($D$13:$BQ$13,$D50:$BQ50)</f>
        <v/>
      </c>
      <c r="DL50" s="119">
        <f>SUMPRODUCT($D$14:$BQ$14,$D50:$BQ50)</f>
        <v/>
      </c>
      <c r="DM50" s="119">
        <f>SUMPRODUCT($D$15:$BQ$15,$D50:$BQ50)</f>
        <v/>
      </c>
      <c r="DN50" s="119">
        <f>SUMPRODUCT($D$16:$BQ$16,$D50:$BQ50)</f>
        <v/>
      </c>
      <c r="DO50" s="119">
        <f>SUMPRODUCT($D$17:$BQ$17,$D50:$BQ50)</f>
        <v/>
      </c>
      <c r="DP50" s="119">
        <f>SUMPRODUCT($D$18:$BQ$18,$D50:$BQ50)</f>
        <v/>
      </c>
    </row>
    <row r="51" ht="14.25" customHeight="1" s="152">
      <c r="A51" s="106" t="inlineStr">
        <is>
          <t>A052D034</t>
        </is>
      </c>
      <c r="B51" s="107">
        <f>VLOOKUP(A51,ModBOM!F:G,2,0)</f>
        <v/>
      </c>
      <c r="C51" s="107" t="inlineStr">
        <is>
          <t>PRIDGEON &amp; CLAY INC</t>
        </is>
      </c>
      <c r="D51" s="106" t="n">
        <v>1</v>
      </c>
      <c r="E51" s="106" t="n">
        <v>1</v>
      </c>
      <c r="F51" s="106" t="n">
        <v>1</v>
      </c>
      <c r="G51" s="106" t="n">
        <v>1</v>
      </c>
      <c r="H51" s="106" t="n">
        <v>1</v>
      </c>
      <c r="I51" s="106" t="n">
        <v>1</v>
      </c>
      <c r="J51" s="106" t="n">
        <v>1</v>
      </c>
      <c r="K51" s="106" t="n"/>
      <c r="L51" s="106" t="n"/>
      <c r="M51" s="106" t="n"/>
      <c r="N51" s="106" t="n"/>
      <c r="O51" s="106" t="n"/>
      <c r="P51" s="106" t="n"/>
      <c r="Q51" s="106" t="n">
        <v>1</v>
      </c>
      <c r="R51" s="106" t="n">
        <v>1</v>
      </c>
      <c r="S51" s="106" t="n">
        <v>1</v>
      </c>
      <c r="T51" s="106" t="n"/>
      <c r="U51" s="106" t="n"/>
      <c r="V51" s="138" t="n"/>
      <c r="W51" s="139" t="n"/>
      <c r="X51" s="139" t="n">
        <v>1</v>
      </c>
      <c r="Y51" s="139" t="n">
        <v>1</v>
      </c>
      <c r="Z51" s="139" t="n">
        <v>1</v>
      </c>
      <c r="AA51" s="139" t="n">
        <v>1</v>
      </c>
      <c r="AB51" s="139" t="n"/>
      <c r="AC51" s="139" t="n"/>
      <c r="AD51" s="139" t="n"/>
      <c r="AE51" s="139" t="n"/>
      <c r="AF51" s="139" t="n"/>
      <c r="AG51" s="106" t="n"/>
      <c r="AH51" s="106" t="n"/>
      <c r="AI51" s="106" t="n"/>
      <c r="AJ51" s="106" t="n"/>
      <c r="AK51" s="106" t="n"/>
      <c r="AL51" s="106" t="n"/>
      <c r="AM51" s="106" t="n"/>
      <c r="AN51" s="106" t="n"/>
      <c r="AO51" s="106" t="n"/>
      <c r="AP51" s="106" t="n"/>
      <c r="AQ51" s="106" t="n"/>
      <c r="AR51" s="106" t="n"/>
      <c r="AS51" s="106" t="n"/>
      <c r="AT51" s="106" t="n"/>
      <c r="AU51" s="106" t="n"/>
      <c r="AV51" s="106" t="n"/>
      <c r="AW51" s="106" t="n"/>
      <c r="AX51" s="106" t="n"/>
      <c r="AY51" s="106" t="n"/>
      <c r="AZ51" s="106" t="n"/>
      <c r="BA51" s="106" t="n"/>
      <c r="BB51" s="106" t="n"/>
      <c r="BC51" s="106" t="n"/>
      <c r="BD51" s="106" t="n"/>
      <c r="BE51" s="106" t="n"/>
      <c r="BF51" s="106" t="n"/>
      <c r="BG51" s="106" t="n"/>
      <c r="BH51" s="106" t="n"/>
      <c r="BI51" s="106" t="n"/>
      <c r="BJ51" s="106" t="n"/>
      <c r="BK51" s="106" t="n"/>
      <c r="BL51" s="106" t="n"/>
      <c r="BM51" s="106" t="n"/>
      <c r="BN51" s="106" t="n"/>
      <c r="BO51" s="106" t="n"/>
      <c r="BP51" s="140" t="n"/>
      <c r="BQ51" s="107" t="n"/>
      <c r="BR51" s="107" t="n"/>
      <c r="BS51" s="107" t="n"/>
      <c r="BT51" s="107" t="n"/>
      <c r="BU51" s="107" t="n"/>
      <c r="BV51" s="107" t="n"/>
      <c r="BW51" s="107" t="n"/>
      <c r="BX51" s="107" t="n"/>
      <c r="BY51" s="107" t="n"/>
      <c r="BZ51" s="107" t="n"/>
      <c r="CA51" s="107" t="n"/>
      <c r="CB51" s="107" t="n"/>
      <c r="CC51" s="107" t="n"/>
      <c r="CD51" s="107" t="n"/>
      <c r="CE51" s="107" t="n"/>
      <c r="CF51" s="107" t="n"/>
      <c r="CG51" s="107" t="n"/>
      <c r="CH51" s="107" t="n"/>
      <c r="CI51" s="107" t="n"/>
      <c r="CJ51" s="107" t="n"/>
      <c r="CK51" s="107" t="n"/>
      <c r="CL51" s="107" t="n"/>
      <c r="CM51" s="107" t="n"/>
      <c r="CN51" s="107" t="n"/>
      <c r="CO51" s="107" t="n"/>
      <c r="CP51" s="107" t="n"/>
      <c r="CQ51" s="107" t="n"/>
      <c r="CR51" s="107" t="n"/>
      <c r="CS51" s="107" t="n"/>
      <c r="CT51" s="107" t="n"/>
      <c r="CU51" s="106" t="n"/>
      <c r="CV51" s="106" t="n"/>
      <c r="CW51" s="106" t="n"/>
      <c r="CX51" s="106" t="n"/>
      <c r="CY51" s="106" t="n"/>
      <c r="CZ51" s="106" t="n"/>
      <c r="DA51" s="119">
        <f>SUMPRODUCT($D$3:$BQ$3,$D51:$BQ51)</f>
        <v/>
      </c>
      <c r="DB51" s="119">
        <f>SUMPRODUCT($D$4:$BQ$4,$D51:$BQ51)</f>
        <v/>
      </c>
      <c r="DC51" s="119">
        <f>SUMPRODUCT($D$5:$BQ$5,$D51:$BQ51)</f>
        <v/>
      </c>
      <c r="DD51" s="119">
        <f>SUMPRODUCT($D$6:$BQ$6,$D51:$BQ51)</f>
        <v/>
      </c>
      <c r="DE51" s="119">
        <f>SUMPRODUCT($D$7:$BQ$7,$D51:$BQ51)</f>
        <v/>
      </c>
      <c r="DF51" s="119">
        <f>SUMPRODUCT($D$8:$BQ$8,$D51:$BQ51)</f>
        <v/>
      </c>
      <c r="DG51" s="119">
        <f>SUMPRODUCT($D$9:$BQ$9,$D51:$BQ51)</f>
        <v/>
      </c>
      <c r="DH51" s="119">
        <f>SUMPRODUCT($D$10:$BQ$10,$D51:$BQ51)</f>
        <v/>
      </c>
      <c r="DI51" s="119">
        <f>SUMPRODUCT($D$11:$BQ$11,$D51:$BQ51)</f>
        <v/>
      </c>
      <c r="DJ51" s="119">
        <f>SUMPRODUCT($D$12:$BQ$12,$D51:$BQ51)</f>
        <v/>
      </c>
      <c r="DK51" s="119">
        <f>SUMPRODUCT($D$13:$BQ$13,$D51:$BQ51)</f>
        <v/>
      </c>
      <c r="DL51" s="119">
        <f>SUMPRODUCT($D$14:$BQ$14,$D51:$BQ51)</f>
        <v/>
      </c>
      <c r="DM51" s="119">
        <f>SUMPRODUCT($D$15:$BQ$15,$D51:$BQ51)</f>
        <v/>
      </c>
      <c r="DN51" s="119">
        <f>SUMPRODUCT($D$16:$BQ$16,$D51:$BQ51)</f>
        <v/>
      </c>
      <c r="DO51" s="119">
        <f>SUMPRODUCT($D$17:$BQ$17,$D51:$BQ51)</f>
        <v/>
      </c>
      <c r="DP51" s="119">
        <f>SUMPRODUCT($D$18:$BQ$18,$D51:$BQ51)</f>
        <v/>
      </c>
    </row>
    <row r="52" ht="14.25" customHeight="1" s="152">
      <c r="A52" s="106" t="inlineStr">
        <is>
          <t>A052D035</t>
        </is>
      </c>
      <c r="B52" s="107">
        <f>VLOOKUP(A52,ModBOM!F:G,2,0)</f>
        <v/>
      </c>
      <c r="C52" s="107" t="inlineStr">
        <is>
          <t>PRIDGEON &amp; CLAY INC</t>
        </is>
      </c>
      <c r="D52" s="106" t="n">
        <v>1</v>
      </c>
      <c r="E52" s="106" t="n">
        <v>1</v>
      </c>
      <c r="F52" s="106" t="n">
        <v>1</v>
      </c>
      <c r="G52" s="106" t="n">
        <v>1</v>
      </c>
      <c r="H52" s="106" t="n">
        <v>1</v>
      </c>
      <c r="I52" s="106" t="n">
        <v>1</v>
      </c>
      <c r="J52" s="106" t="n">
        <v>1</v>
      </c>
      <c r="K52" s="106" t="n"/>
      <c r="L52" s="106" t="n"/>
      <c r="M52" s="106" t="n"/>
      <c r="N52" s="106" t="n"/>
      <c r="O52" s="106" t="n"/>
      <c r="P52" s="106" t="n"/>
      <c r="Q52" s="106" t="n">
        <v>1</v>
      </c>
      <c r="R52" s="106" t="n">
        <v>1</v>
      </c>
      <c r="S52" s="106" t="n">
        <v>1</v>
      </c>
      <c r="T52" s="106" t="n"/>
      <c r="U52" s="106" t="n"/>
      <c r="V52" s="138" t="n"/>
      <c r="W52" s="139" t="n"/>
      <c r="X52" s="139" t="n">
        <v>1</v>
      </c>
      <c r="Y52" s="139" t="n">
        <v>1</v>
      </c>
      <c r="Z52" s="139" t="n">
        <v>1</v>
      </c>
      <c r="AA52" s="139" t="n">
        <v>1</v>
      </c>
      <c r="AB52" s="139" t="n"/>
      <c r="AC52" s="139" t="n"/>
      <c r="AD52" s="139" t="n"/>
      <c r="AE52" s="139" t="n"/>
      <c r="AF52" s="139" t="n"/>
      <c r="AG52" s="106" t="n"/>
      <c r="AH52" s="106" t="n"/>
      <c r="AI52" s="106" t="n"/>
      <c r="AJ52" s="106" t="n"/>
      <c r="AK52" s="106" t="n"/>
      <c r="AL52" s="106" t="n"/>
      <c r="AM52" s="106" t="n"/>
      <c r="AN52" s="106" t="n"/>
      <c r="AO52" s="106" t="n"/>
      <c r="AP52" s="106" t="n"/>
      <c r="AQ52" s="106" t="n"/>
      <c r="AR52" s="106" t="n"/>
      <c r="AS52" s="106" t="n"/>
      <c r="AT52" s="106" t="n"/>
      <c r="AU52" s="106" t="n"/>
      <c r="AV52" s="106" t="n"/>
      <c r="AW52" s="106" t="n"/>
      <c r="AX52" s="106" t="n"/>
      <c r="AY52" s="106" t="n"/>
      <c r="AZ52" s="106" t="n"/>
      <c r="BA52" s="106" t="n"/>
      <c r="BB52" s="106" t="n"/>
      <c r="BC52" s="106" t="n"/>
      <c r="BD52" s="106" t="n"/>
      <c r="BE52" s="106" t="n"/>
      <c r="BF52" s="106" t="n"/>
      <c r="BG52" s="106" t="n"/>
      <c r="BH52" s="106" t="n"/>
      <c r="BI52" s="106" t="n"/>
      <c r="BJ52" s="106" t="n"/>
      <c r="BK52" s="106" t="n"/>
      <c r="BL52" s="106" t="n"/>
      <c r="BM52" s="106" t="n"/>
      <c r="BN52" s="106" t="n"/>
      <c r="BO52" s="106" t="n"/>
      <c r="BP52" s="140" t="n"/>
      <c r="BQ52" s="107" t="n"/>
      <c r="BR52" s="107" t="n"/>
      <c r="BS52" s="107" t="n"/>
      <c r="BT52" s="107" t="n"/>
      <c r="BU52" s="107" t="n"/>
      <c r="BV52" s="107" t="n"/>
      <c r="BW52" s="107" t="n"/>
      <c r="BX52" s="107" t="n"/>
      <c r="BY52" s="107" t="n"/>
      <c r="BZ52" s="107" t="n"/>
      <c r="CA52" s="107" t="n"/>
      <c r="CB52" s="107" t="n"/>
      <c r="CC52" s="107" t="n"/>
      <c r="CD52" s="107" t="n"/>
      <c r="CE52" s="107" t="n"/>
      <c r="CF52" s="107" t="n"/>
      <c r="CG52" s="107" t="n"/>
      <c r="CH52" s="107" t="n"/>
      <c r="CI52" s="107" t="n"/>
      <c r="CJ52" s="107" t="n"/>
      <c r="CK52" s="107" t="n"/>
      <c r="CL52" s="107" t="n"/>
      <c r="CM52" s="107" t="n"/>
      <c r="CN52" s="107" t="n"/>
      <c r="CO52" s="107" t="n"/>
      <c r="CP52" s="107" t="n"/>
      <c r="CQ52" s="107" t="n"/>
      <c r="CR52" s="107" t="n"/>
      <c r="CS52" s="107" t="n"/>
      <c r="CT52" s="107" t="n"/>
      <c r="CU52" s="106" t="n"/>
      <c r="CV52" s="106" t="n"/>
      <c r="CW52" s="106" t="n"/>
      <c r="CX52" s="106" t="n"/>
      <c r="CY52" s="106" t="n"/>
      <c r="CZ52" s="106" t="n"/>
      <c r="DA52" s="119">
        <f>SUMPRODUCT($D$3:$BQ$3,$D52:$BQ52)</f>
        <v/>
      </c>
      <c r="DB52" s="119">
        <f>SUMPRODUCT($D$4:$BQ$4,$D52:$BQ52)</f>
        <v/>
      </c>
      <c r="DC52" s="119">
        <f>SUMPRODUCT($D$5:$BQ$5,$D52:$BQ52)</f>
        <v/>
      </c>
      <c r="DD52" s="119">
        <f>SUMPRODUCT($D$6:$BQ$6,$D52:$BQ52)</f>
        <v/>
      </c>
      <c r="DE52" s="119">
        <f>SUMPRODUCT($D$7:$BQ$7,$D52:$BQ52)</f>
        <v/>
      </c>
      <c r="DF52" s="119">
        <f>SUMPRODUCT($D$8:$BQ$8,$D52:$BQ52)</f>
        <v/>
      </c>
      <c r="DG52" s="119">
        <f>SUMPRODUCT($D$9:$BQ$9,$D52:$BQ52)</f>
        <v/>
      </c>
      <c r="DH52" s="119">
        <f>SUMPRODUCT($D$10:$BQ$10,$D52:$BQ52)</f>
        <v/>
      </c>
      <c r="DI52" s="119">
        <f>SUMPRODUCT($D$11:$BQ$11,$D52:$BQ52)</f>
        <v/>
      </c>
      <c r="DJ52" s="119">
        <f>SUMPRODUCT($D$12:$BQ$12,$D52:$BQ52)</f>
        <v/>
      </c>
      <c r="DK52" s="119">
        <f>SUMPRODUCT($D$13:$BQ$13,$D52:$BQ52)</f>
        <v/>
      </c>
      <c r="DL52" s="119">
        <f>SUMPRODUCT($D$14:$BQ$14,$D52:$BQ52)</f>
        <v/>
      </c>
      <c r="DM52" s="119">
        <f>SUMPRODUCT($D$15:$BQ$15,$D52:$BQ52)</f>
        <v/>
      </c>
      <c r="DN52" s="119">
        <f>SUMPRODUCT($D$16:$BQ$16,$D52:$BQ52)</f>
        <v/>
      </c>
      <c r="DO52" s="119">
        <f>SUMPRODUCT($D$17:$BQ$17,$D52:$BQ52)</f>
        <v/>
      </c>
      <c r="DP52" s="119">
        <f>SUMPRODUCT($D$18:$BQ$18,$D52:$BQ52)</f>
        <v/>
      </c>
    </row>
    <row r="53" ht="14.25" customHeight="1" s="152">
      <c r="A53" s="106" t="inlineStr">
        <is>
          <t>A052D397</t>
        </is>
      </c>
      <c r="B53" s="107">
        <f>VLOOKUP(A53,ModBOM!F:G,2,0)</f>
        <v/>
      </c>
      <c r="C53" s="107" t="inlineStr">
        <is>
          <t>PRIDGEON &amp; CLAY INC</t>
        </is>
      </c>
      <c r="D53" s="106" t="n"/>
      <c r="E53" s="106" t="n"/>
      <c r="F53" s="106" t="n"/>
      <c r="G53" s="106" t="n"/>
      <c r="H53" s="106" t="n"/>
      <c r="I53" s="106" t="n"/>
      <c r="J53" s="106" t="n"/>
      <c r="K53" s="106" t="n"/>
      <c r="L53" s="106" t="n"/>
      <c r="M53" s="106" t="n"/>
      <c r="N53" s="106" t="n"/>
      <c r="O53" s="106" t="n">
        <v>1</v>
      </c>
      <c r="P53" s="106" t="n">
        <v>1</v>
      </c>
      <c r="Q53" s="106" t="n"/>
      <c r="R53" s="106" t="n"/>
      <c r="S53" s="106" t="n"/>
      <c r="T53" s="106" t="n"/>
      <c r="U53" s="106" t="n"/>
      <c r="V53" s="138" t="n"/>
      <c r="W53" s="139" t="n"/>
      <c r="X53" s="139" t="n"/>
      <c r="Y53" s="139" t="n"/>
      <c r="Z53" s="139" t="n"/>
      <c r="AA53" s="139" t="n"/>
      <c r="AB53" s="139" t="n"/>
      <c r="AC53" s="139" t="n"/>
      <c r="AD53" s="139" t="n"/>
      <c r="AE53" s="139" t="n"/>
      <c r="AF53" s="139" t="n"/>
      <c r="AG53" s="106" t="n"/>
      <c r="AH53" s="106" t="n"/>
      <c r="AI53" s="106" t="n"/>
      <c r="AJ53" s="106" t="n"/>
      <c r="AK53" s="106" t="n"/>
      <c r="AL53" s="106" t="n"/>
      <c r="AM53" s="106" t="n"/>
      <c r="AN53" s="106" t="n"/>
      <c r="AO53" s="106" t="n"/>
      <c r="AP53" s="106" t="n"/>
      <c r="AQ53" s="106" t="n"/>
      <c r="AR53" s="106" t="n"/>
      <c r="AS53" s="106" t="n"/>
      <c r="AT53" s="106" t="n"/>
      <c r="AU53" s="106" t="n"/>
      <c r="AV53" s="106" t="n"/>
      <c r="AW53" s="106" t="n"/>
      <c r="AX53" s="106" t="n"/>
      <c r="AY53" s="106" t="n"/>
      <c r="AZ53" s="106" t="n"/>
      <c r="BA53" s="106" t="n"/>
      <c r="BB53" s="106" t="n"/>
      <c r="BC53" s="106" t="n"/>
      <c r="BD53" s="106" t="n"/>
      <c r="BE53" s="106" t="n"/>
      <c r="BF53" s="106" t="n"/>
      <c r="BG53" s="106" t="n"/>
      <c r="BH53" s="106" t="n"/>
      <c r="BI53" s="106" t="n"/>
      <c r="BJ53" s="106" t="n"/>
      <c r="BK53" s="106" t="n"/>
      <c r="BL53" s="106" t="n"/>
      <c r="BM53" s="106" t="n"/>
      <c r="BN53" s="106" t="n"/>
      <c r="BO53" s="106" t="n"/>
      <c r="BP53" s="140" t="n"/>
      <c r="BQ53" s="107" t="n"/>
      <c r="BR53" s="107" t="n"/>
      <c r="BS53" s="107" t="n"/>
      <c r="BT53" s="107" t="n"/>
      <c r="BU53" s="107" t="n"/>
      <c r="BV53" s="107" t="n"/>
      <c r="BW53" s="107" t="n"/>
      <c r="BX53" s="107" t="n"/>
      <c r="BY53" s="107" t="n"/>
      <c r="BZ53" s="107" t="n"/>
      <c r="CA53" s="107" t="n"/>
      <c r="CB53" s="107" t="n"/>
      <c r="CC53" s="107" t="n"/>
      <c r="CD53" s="107" t="n"/>
      <c r="CE53" s="107" t="n"/>
      <c r="CF53" s="107" t="n"/>
      <c r="CG53" s="107" t="n"/>
      <c r="CH53" s="107" t="n"/>
      <c r="CI53" s="107" t="n"/>
      <c r="CJ53" s="107" t="n"/>
      <c r="CK53" s="107" t="n"/>
      <c r="CL53" s="107" t="n"/>
      <c r="CM53" s="107" t="n"/>
      <c r="CN53" s="107" t="n"/>
      <c r="CO53" s="107" t="n"/>
      <c r="CP53" s="107" t="n"/>
      <c r="CQ53" s="107" t="n"/>
      <c r="CR53" s="107" t="n"/>
      <c r="CS53" s="107" t="n"/>
      <c r="CT53" s="107" t="n"/>
      <c r="CU53" s="106" t="n"/>
      <c r="CV53" s="106" t="n"/>
      <c r="CW53" s="106" t="n"/>
      <c r="CX53" s="106" t="n"/>
      <c r="CY53" s="106" t="n"/>
      <c r="CZ53" s="106" t="n"/>
      <c r="DA53" s="119">
        <f>SUMPRODUCT($D$3:$BQ$3,$D53:$BQ53)</f>
        <v/>
      </c>
      <c r="DB53" s="119">
        <f>SUMPRODUCT($D$4:$BQ$4,$D53:$BQ53)</f>
        <v/>
      </c>
      <c r="DC53" s="119">
        <f>SUMPRODUCT($D$5:$BQ$5,$D53:$BQ53)</f>
        <v/>
      </c>
      <c r="DD53" s="119">
        <f>SUMPRODUCT($D$6:$BQ$6,$D53:$BQ53)</f>
        <v/>
      </c>
      <c r="DE53" s="119">
        <f>SUMPRODUCT($D$7:$BQ$7,$D53:$BQ53)</f>
        <v/>
      </c>
      <c r="DF53" s="119">
        <f>SUMPRODUCT($D$8:$BQ$8,$D53:$BQ53)</f>
        <v/>
      </c>
      <c r="DG53" s="119">
        <f>SUMPRODUCT($D$9:$BQ$9,$D53:$BQ53)</f>
        <v/>
      </c>
      <c r="DH53" s="119">
        <f>SUMPRODUCT($D$10:$BQ$10,$D53:$BQ53)</f>
        <v/>
      </c>
      <c r="DI53" s="119">
        <f>SUMPRODUCT($D$11:$BQ$11,$D53:$BQ53)</f>
        <v/>
      </c>
      <c r="DJ53" s="119">
        <f>SUMPRODUCT($D$12:$BQ$12,$D53:$BQ53)</f>
        <v/>
      </c>
      <c r="DK53" s="119">
        <f>SUMPRODUCT($D$13:$BQ$13,$D53:$BQ53)</f>
        <v/>
      </c>
      <c r="DL53" s="119">
        <f>SUMPRODUCT($D$14:$BQ$14,$D53:$BQ53)</f>
        <v/>
      </c>
      <c r="DM53" s="119">
        <f>SUMPRODUCT($D$15:$BQ$15,$D53:$BQ53)</f>
        <v/>
      </c>
      <c r="DN53" s="119">
        <f>SUMPRODUCT($D$16:$BQ$16,$D53:$BQ53)</f>
        <v/>
      </c>
      <c r="DO53" s="119">
        <f>SUMPRODUCT($D$17:$BQ$17,$D53:$BQ53)</f>
        <v/>
      </c>
      <c r="DP53" s="119">
        <f>SUMPRODUCT($D$18:$BQ$18,$D53:$BQ53)</f>
        <v/>
      </c>
    </row>
    <row r="54" ht="14.25" customHeight="1" s="152">
      <c r="A54" s="106" t="inlineStr">
        <is>
          <t>A052D399</t>
        </is>
      </c>
      <c r="B54" s="107">
        <f>VLOOKUP(A54,ModBOM!F:G,2,0)</f>
        <v/>
      </c>
      <c r="C54" s="107" t="inlineStr">
        <is>
          <t>PRIDGEON &amp; CLAY INC</t>
        </is>
      </c>
      <c r="D54" s="106" t="n"/>
      <c r="E54" s="106" t="n"/>
      <c r="F54" s="106" t="n"/>
      <c r="G54" s="106" t="n"/>
      <c r="H54" s="106" t="n"/>
      <c r="I54" s="106" t="n"/>
      <c r="J54" s="106" t="n"/>
      <c r="K54" s="106" t="n"/>
      <c r="L54" s="106" t="n"/>
      <c r="M54" s="106" t="n">
        <v>1</v>
      </c>
      <c r="N54" s="106" t="n">
        <v>1</v>
      </c>
      <c r="O54" s="106" t="n"/>
      <c r="P54" s="106" t="n"/>
      <c r="Q54" s="106" t="n"/>
      <c r="R54" s="106" t="n"/>
      <c r="S54" s="106" t="n"/>
      <c r="T54" s="106" t="n">
        <v>1</v>
      </c>
      <c r="U54" s="106" t="n"/>
      <c r="V54" s="138" t="n"/>
      <c r="W54" s="139" t="n"/>
      <c r="X54" s="139" t="n"/>
      <c r="Y54" s="139" t="n"/>
      <c r="Z54" s="139" t="n"/>
      <c r="AA54" s="139" t="n"/>
      <c r="AB54" s="139" t="n"/>
      <c r="AC54" s="139" t="n"/>
      <c r="AD54" s="139" t="n"/>
      <c r="AE54" s="139" t="n"/>
      <c r="AF54" s="139" t="n"/>
      <c r="AG54" s="106" t="n"/>
      <c r="AH54" s="106" t="n"/>
      <c r="AI54" s="106" t="n"/>
      <c r="AJ54" s="106" t="n"/>
      <c r="AK54" s="106" t="n"/>
      <c r="AL54" s="106" t="n"/>
      <c r="AM54" s="106" t="n"/>
      <c r="AN54" s="106" t="n"/>
      <c r="AO54" s="106" t="n"/>
      <c r="AP54" s="106" t="n"/>
      <c r="AQ54" s="106" t="n"/>
      <c r="AR54" s="106" t="n"/>
      <c r="AS54" s="106" t="n"/>
      <c r="AT54" s="106" t="n"/>
      <c r="AU54" s="106" t="n"/>
      <c r="AV54" s="106" t="n"/>
      <c r="AW54" s="106" t="n"/>
      <c r="AX54" s="106" t="n"/>
      <c r="AY54" s="106" t="n"/>
      <c r="AZ54" s="106" t="n"/>
      <c r="BA54" s="106" t="n"/>
      <c r="BB54" s="106" t="n"/>
      <c r="BC54" s="106" t="n"/>
      <c r="BD54" s="106" t="n"/>
      <c r="BE54" s="106" t="n"/>
      <c r="BF54" s="106" t="n"/>
      <c r="BG54" s="106" t="n"/>
      <c r="BH54" s="106" t="n"/>
      <c r="BI54" s="106" t="n"/>
      <c r="BJ54" s="106" t="n"/>
      <c r="BK54" s="106" t="n"/>
      <c r="BL54" s="106" t="n"/>
      <c r="BM54" s="106" t="n"/>
      <c r="BN54" s="106" t="n"/>
      <c r="BO54" s="106" t="n"/>
      <c r="BP54" s="140" t="n"/>
      <c r="BQ54" s="107" t="n"/>
      <c r="BR54" s="107" t="n"/>
      <c r="BS54" s="107" t="n"/>
      <c r="BT54" s="107" t="n"/>
      <c r="BU54" s="107" t="n"/>
      <c r="BV54" s="107" t="n"/>
      <c r="BW54" s="107" t="n"/>
      <c r="BX54" s="107" t="n"/>
      <c r="BY54" s="107" t="n"/>
      <c r="BZ54" s="107" t="n"/>
      <c r="CA54" s="107" t="n"/>
      <c r="CB54" s="107" t="n"/>
      <c r="CC54" s="107" t="n"/>
      <c r="CD54" s="107" t="n"/>
      <c r="CE54" s="107" t="n"/>
      <c r="CF54" s="107" t="n"/>
      <c r="CG54" s="107" t="n"/>
      <c r="CH54" s="107" t="n"/>
      <c r="CI54" s="107" t="n"/>
      <c r="CJ54" s="107" t="n"/>
      <c r="CK54" s="107" t="n"/>
      <c r="CL54" s="107" t="n"/>
      <c r="CM54" s="107" t="n"/>
      <c r="CN54" s="107" t="n"/>
      <c r="CO54" s="107" t="n"/>
      <c r="CP54" s="107" t="n"/>
      <c r="CQ54" s="107" t="n"/>
      <c r="CR54" s="107" t="n"/>
      <c r="CS54" s="107" t="n"/>
      <c r="CT54" s="107" t="n"/>
      <c r="CU54" s="106" t="n"/>
      <c r="CV54" s="106" t="n"/>
      <c r="CW54" s="106" t="n"/>
      <c r="CX54" s="106" t="n"/>
      <c r="CY54" s="106" t="n"/>
      <c r="CZ54" s="106" t="n"/>
      <c r="DA54" s="119">
        <f>SUMPRODUCT($D$3:$BQ$3,$D54:$BQ54)</f>
        <v/>
      </c>
      <c r="DB54" s="119">
        <f>SUMPRODUCT($D$4:$BQ$4,$D54:$BQ54)</f>
        <v/>
      </c>
      <c r="DC54" s="119">
        <f>SUMPRODUCT($D$5:$BQ$5,$D54:$BQ54)</f>
        <v/>
      </c>
      <c r="DD54" s="119">
        <f>SUMPRODUCT($D$6:$BQ$6,$D54:$BQ54)</f>
        <v/>
      </c>
      <c r="DE54" s="119">
        <f>SUMPRODUCT($D$7:$BQ$7,$D54:$BQ54)</f>
        <v/>
      </c>
      <c r="DF54" s="119">
        <f>SUMPRODUCT($D$8:$BQ$8,$D54:$BQ54)</f>
        <v/>
      </c>
      <c r="DG54" s="119">
        <f>SUMPRODUCT($D$9:$BQ$9,$D54:$BQ54)</f>
        <v/>
      </c>
      <c r="DH54" s="119">
        <f>SUMPRODUCT($D$10:$BQ$10,$D54:$BQ54)</f>
        <v/>
      </c>
      <c r="DI54" s="119">
        <f>SUMPRODUCT($D$11:$BQ$11,$D54:$BQ54)</f>
        <v/>
      </c>
      <c r="DJ54" s="119">
        <f>SUMPRODUCT($D$12:$BQ$12,$D54:$BQ54)</f>
        <v/>
      </c>
      <c r="DK54" s="119">
        <f>SUMPRODUCT($D$13:$BQ$13,$D54:$BQ54)</f>
        <v/>
      </c>
      <c r="DL54" s="119">
        <f>SUMPRODUCT($D$14:$BQ$14,$D54:$BQ54)</f>
        <v/>
      </c>
      <c r="DM54" s="119">
        <f>SUMPRODUCT($D$15:$BQ$15,$D54:$BQ54)</f>
        <v/>
      </c>
      <c r="DN54" s="119">
        <f>SUMPRODUCT($D$16:$BQ$16,$D54:$BQ54)</f>
        <v/>
      </c>
      <c r="DO54" s="119">
        <f>SUMPRODUCT($D$17:$BQ$17,$D54:$BQ54)</f>
        <v/>
      </c>
      <c r="DP54" s="119">
        <f>SUMPRODUCT($D$18:$BQ$18,$D54:$BQ54)</f>
        <v/>
      </c>
    </row>
    <row r="55" ht="14.25" customHeight="1" s="152">
      <c r="A55" s="106" t="inlineStr">
        <is>
          <t>A052D400</t>
        </is>
      </c>
      <c r="B55" s="107">
        <f>VLOOKUP(A55,ModBOM!F:G,2,0)</f>
        <v/>
      </c>
      <c r="C55" s="107" t="inlineStr">
        <is>
          <t>PRIDGEON &amp; CLAY INC</t>
        </is>
      </c>
      <c r="D55" s="106" t="n"/>
      <c r="E55" s="106" t="n"/>
      <c r="F55" s="106" t="n"/>
      <c r="G55" s="106" t="n"/>
      <c r="H55" s="106" t="n"/>
      <c r="I55" s="106" t="n"/>
      <c r="J55" s="106" t="n"/>
      <c r="K55" s="106" t="n"/>
      <c r="L55" s="106" t="n"/>
      <c r="M55" s="106" t="n">
        <v>1</v>
      </c>
      <c r="N55" s="106" t="n">
        <v>1</v>
      </c>
      <c r="O55" s="106" t="n"/>
      <c r="P55" s="106" t="n"/>
      <c r="Q55" s="106" t="n"/>
      <c r="R55" s="106" t="n"/>
      <c r="S55" s="106" t="n"/>
      <c r="T55" s="106" t="n">
        <v>1</v>
      </c>
      <c r="U55" s="106" t="n"/>
      <c r="V55" s="138" t="n"/>
      <c r="W55" s="139" t="n"/>
      <c r="X55" s="139" t="n"/>
      <c r="Y55" s="139" t="n"/>
      <c r="Z55" s="139" t="n"/>
      <c r="AA55" s="139" t="n"/>
      <c r="AB55" s="139" t="n"/>
      <c r="AC55" s="139" t="n"/>
      <c r="AD55" s="139" t="n"/>
      <c r="AE55" s="139" t="n"/>
      <c r="AF55" s="139" t="n"/>
      <c r="AG55" s="106" t="n"/>
      <c r="AH55" s="106" t="n"/>
      <c r="AI55" s="106" t="n"/>
      <c r="AJ55" s="106" t="n"/>
      <c r="AK55" s="106" t="n"/>
      <c r="AL55" s="106" t="n"/>
      <c r="AM55" s="106" t="n"/>
      <c r="AN55" s="106" t="n"/>
      <c r="AO55" s="106" t="n"/>
      <c r="AP55" s="106" t="n"/>
      <c r="AQ55" s="106" t="n"/>
      <c r="AR55" s="106" t="n"/>
      <c r="AS55" s="106" t="n"/>
      <c r="AT55" s="106" t="n"/>
      <c r="AU55" s="106" t="n"/>
      <c r="AV55" s="106" t="n"/>
      <c r="AW55" s="106" t="n"/>
      <c r="AX55" s="106" t="n"/>
      <c r="AY55" s="106" t="n"/>
      <c r="AZ55" s="106" t="n"/>
      <c r="BA55" s="106" t="n"/>
      <c r="BB55" s="106" t="n"/>
      <c r="BC55" s="106" t="n"/>
      <c r="BD55" s="106" t="n"/>
      <c r="BE55" s="106" t="n"/>
      <c r="BF55" s="106" t="n"/>
      <c r="BG55" s="106" t="n"/>
      <c r="BH55" s="106" t="n"/>
      <c r="BI55" s="106" t="n"/>
      <c r="BJ55" s="106" t="n"/>
      <c r="BK55" s="106" t="n"/>
      <c r="BL55" s="106" t="n"/>
      <c r="BM55" s="106" t="n"/>
      <c r="BN55" s="106" t="n"/>
      <c r="BO55" s="106" t="n"/>
      <c r="BP55" s="140" t="n"/>
      <c r="BQ55" s="107" t="n"/>
      <c r="BR55" s="107" t="n"/>
      <c r="BS55" s="107" t="n"/>
      <c r="BT55" s="107" t="n"/>
      <c r="BU55" s="107" t="n"/>
      <c r="BV55" s="107" t="n"/>
      <c r="BW55" s="107" t="n"/>
      <c r="BX55" s="107" t="n"/>
      <c r="BY55" s="107" t="n"/>
      <c r="BZ55" s="107" t="n"/>
      <c r="CA55" s="107" t="n"/>
      <c r="CB55" s="107" t="n"/>
      <c r="CC55" s="107" t="n"/>
      <c r="CD55" s="107" t="n"/>
      <c r="CE55" s="107" t="n"/>
      <c r="CF55" s="107" t="n"/>
      <c r="CG55" s="107" t="n"/>
      <c r="CH55" s="107" t="n"/>
      <c r="CI55" s="107" t="n"/>
      <c r="CJ55" s="107" t="n"/>
      <c r="CK55" s="107" t="n"/>
      <c r="CL55" s="107" t="n"/>
      <c r="CM55" s="107" t="n"/>
      <c r="CN55" s="107" t="n"/>
      <c r="CO55" s="107" t="n"/>
      <c r="CP55" s="107" t="n"/>
      <c r="CQ55" s="107" t="n"/>
      <c r="CR55" s="107" t="n"/>
      <c r="CS55" s="107" t="n"/>
      <c r="CT55" s="107" t="n"/>
      <c r="CU55" s="106" t="n"/>
      <c r="CV55" s="106" t="n"/>
      <c r="CW55" s="106" t="n"/>
      <c r="CX55" s="106" t="n"/>
      <c r="CY55" s="106" t="n"/>
      <c r="CZ55" s="106" t="n"/>
      <c r="DA55" s="119">
        <f>SUMPRODUCT($D$3:$BQ$3,$D55:$BQ55)</f>
        <v/>
      </c>
      <c r="DB55" s="119">
        <f>SUMPRODUCT($D$4:$BQ$4,$D55:$BQ55)</f>
        <v/>
      </c>
      <c r="DC55" s="119">
        <f>SUMPRODUCT($D$5:$BQ$5,$D55:$BQ55)</f>
        <v/>
      </c>
      <c r="DD55" s="119">
        <f>SUMPRODUCT($D$6:$BQ$6,$D55:$BQ55)</f>
        <v/>
      </c>
      <c r="DE55" s="119">
        <f>SUMPRODUCT($D$7:$BQ$7,$D55:$BQ55)</f>
        <v/>
      </c>
      <c r="DF55" s="119">
        <f>SUMPRODUCT($D$8:$BQ$8,$D55:$BQ55)</f>
        <v/>
      </c>
      <c r="DG55" s="119">
        <f>SUMPRODUCT($D$9:$BQ$9,$D55:$BQ55)</f>
        <v/>
      </c>
      <c r="DH55" s="119">
        <f>SUMPRODUCT($D$10:$BQ$10,$D55:$BQ55)</f>
        <v/>
      </c>
      <c r="DI55" s="119">
        <f>SUMPRODUCT($D$11:$BQ$11,$D55:$BQ55)</f>
        <v/>
      </c>
      <c r="DJ55" s="119">
        <f>SUMPRODUCT($D$12:$BQ$12,$D55:$BQ55)</f>
        <v/>
      </c>
      <c r="DK55" s="119">
        <f>SUMPRODUCT($D$13:$BQ$13,$D55:$BQ55)</f>
        <v/>
      </c>
      <c r="DL55" s="119">
        <f>SUMPRODUCT($D$14:$BQ$14,$D55:$BQ55)</f>
        <v/>
      </c>
      <c r="DM55" s="119">
        <f>SUMPRODUCT($D$15:$BQ$15,$D55:$BQ55)</f>
        <v/>
      </c>
      <c r="DN55" s="119">
        <f>SUMPRODUCT($D$16:$BQ$16,$D55:$BQ55)</f>
        <v/>
      </c>
      <c r="DO55" s="119">
        <f>SUMPRODUCT($D$17:$BQ$17,$D55:$BQ55)</f>
        <v/>
      </c>
      <c r="DP55" s="119">
        <f>SUMPRODUCT($D$18:$BQ$18,$D55:$BQ55)</f>
        <v/>
      </c>
    </row>
    <row r="56" ht="14.25" customHeight="1" s="152">
      <c r="A56" s="106" t="inlineStr">
        <is>
          <t>A052D401</t>
        </is>
      </c>
      <c r="B56" s="107">
        <f>VLOOKUP(A56,ModBOM!F:G,2,0)</f>
        <v/>
      </c>
      <c r="C56" s="107" t="inlineStr">
        <is>
          <t>PRIDGEON &amp; CLAY INC</t>
        </is>
      </c>
      <c r="D56" s="106" t="n"/>
      <c r="E56" s="106" t="n"/>
      <c r="F56" s="106" t="n"/>
      <c r="G56" s="106" t="n"/>
      <c r="H56" s="106" t="n"/>
      <c r="I56" s="106" t="n"/>
      <c r="J56" s="106" t="n"/>
      <c r="K56" s="106" t="n"/>
      <c r="L56" s="106" t="n"/>
      <c r="M56" s="106" t="n">
        <v>1</v>
      </c>
      <c r="N56" s="106" t="n">
        <v>1</v>
      </c>
      <c r="O56" s="106" t="n"/>
      <c r="P56" s="106" t="n"/>
      <c r="Q56" s="106" t="n"/>
      <c r="R56" s="106" t="n"/>
      <c r="S56" s="106" t="n"/>
      <c r="T56" s="106" t="n">
        <v>1</v>
      </c>
      <c r="U56" s="106" t="n"/>
      <c r="V56" s="138" t="n"/>
      <c r="W56" s="139" t="n"/>
      <c r="X56" s="139" t="n"/>
      <c r="Y56" s="139" t="n"/>
      <c r="Z56" s="139" t="n"/>
      <c r="AA56" s="139" t="n"/>
      <c r="AB56" s="139" t="n"/>
      <c r="AC56" s="139" t="n"/>
      <c r="AD56" s="139" t="n"/>
      <c r="AE56" s="139" t="n"/>
      <c r="AF56" s="139" t="n"/>
      <c r="AG56" s="106" t="n"/>
      <c r="AH56" s="106" t="n"/>
      <c r="AI56" s="106" t="n"/>
      <c r="AJ56" s="106" t="n"/>
      <c r="AK56" s="106" t="n"/>
      <c r="AL56" s="106" t="n"/>
      <c r="AM56" s="106" t="n"/>
      <c r="AN56" s="106" t="n"/>
      <c r="AO56" s="106" t="n"/>
      <c r="AP56" s="106" t="n"/>
      <c r="AQ56" s="106" t="n"/>
      <c r="AR56" s="106" t="n"/>
      <c r="AS56" s="106" t="n"/>
      <c r="AT56" s="106" t="n"/>
      <c r="AU56" s="106" t="n"/>
      <c r="AV56" s="106" t="n"/>
      <c r="AW56" s="106" t="n"/>
      <c r="AX56" s="106" t="n"/>
      <c r="AY56" s="106" t="n"/>
      <c r="AZ56" s="106" t="n"/>
      <c r="BA56" s="106" t="n"/>
      <c r="BB56" s="106" t="n"/>
      <c r="BC56" s="106" t="n"/>
      <c r="BD56" s="106" t="n"/>
      <c r="BE56" s="106" t="n"/>
      <c r="BF56" s="106" t="n"/>
      <c r="BG56" s="106" t="n"/>
      <c r="BH56" s="106" t="n"/>
      <c r="BI56" s="106" t="n"/>
      <c r="BJ56" s="106" t="n"/>
      <c r="BK56" s="106" t="n"/>
      <c r="BL56" s="106" t="n"/>
      <c r="BM56" s="106" t="n"/>
      <c r="BN56" s="106" t="n"/>
      <c r="BO56" s="106" t="n"/>
      <c r="BP56" s="140" t="n"/>
      <c r="BQ56" s="107" t="n"/>
      <c r="BR56" s="107" t="n"/>
      <c r="BS56" s="107" t="n"/>
      <c r="BT56" s="107" t="n"/>
      <c r="BU56" s="107" t="n"/>
      <c r="BV56" s="107" t="n"/>
      <c r="BW56" s="107" t="n"/>
      <c r="BX56" s="107" t="n"/>
      <c r="BY56" s="107" t="n"/>
      <c r="BZ56" s="107" t="n"/>
      <c r="CA56" s="107" t="n"/>
      <c r="CB56" s="107" t="n"/>
      <c r="CC56" s="107" t="n"/>
      <c r="CD56" s="107" t="n"/>
      <c r="CE56" s="107" t="n"/>
      <c r="CF56" s="107" t="n"/>
      <c r="CG56" s="107" t="n"/>
      <c r="CH56" s="107" t="n"/>
      <c r="CI56" s="107" t="n"/>
      <c r="CJ56" s="107" t="n"/>
      <c r="CK56" s="107" t="n"/>
      <c r="CL56" s="107" t="n"/>
      <c r="CM56" s="107" t="n"/>
      <c r="CN56" s="107" t="n"/>
      <c r="CO56" s="107" t="n"/>
      <c r="CP56" s="107" t="n"/>
      <c r="CQ56" s="107" t="n"/>
      <c r="CR56" s="107" t="n"/>
      <c r="CS56" s="107" t="n"/>
      <c r="CT56" s="107" t="n"/>
      <c r="CU56" s="106" t="n"/>
      <c r="CV56" s="106" t="n"/>
      <c r="CW56" s="106" t="n"/>
      <c r="CX56" s="106" t="n"/>
      <c r="CY56" s="106" t="n"/>
      <c r="CZ56" s="106" t="n"/>
      <c r="DA56" s="119">
        <f>SUMPRODUCT($D$3:$BQ$3,$D56:$BQ56)</f>
        <v/>
      </c>
      <c r="DB56" s="119">
        <f>SUMPRODUCT($D$4:$BQ$4,$D56:$BQ56)</f>
        <v/>
      </c>
      <c r="DC56" s="119">
        <f>SUMPRODUCT($D$5:$BQ$5,$D56:$BQ56)</f>
        <v/>
      </c>
      <c r="DD56" s="119">
        <f>SUMPRODUCT($D$6:$BQ$6,$D56:$BQ56)</f>
        <v/>
      </c>
      <c r="DE56" s="119">
        <f>SUMPRODUCT($D$7:$BQ$7,$D56:$BQ56)</f>
        <v/>
      </c>
      <c r="DF56" s="119">
        <f>SUMPRODUCT($D$8:$BQ$8,$D56:$BQ56)</f>
        <v/>
      </c>
      <c r="DG56" s="119">
        <f>SUMPRODUCT($D$9:$BQ$9,$D56:$BQ56)</f>
        <v/>
      </c>
      <c r="DH56" s="119">
        <f>SUMPRODUCT($D$10:$BQ$10,$D56:$BQ56)</f>
        <v/>
      </c>
      <c r="DI56" s="119">
        <f>SUMPRODUCT($D$11:$BQ$11,$D56:$BQ56)</f>
        <v/>
      </c>
      <c r="DJ56" s="119">
        <f>SUMPRODUCT($D$12:$BQ$12,$D56:$BQ56)</f>
        <v/>
      </c>
      <c r="DK56" s="119">
        <f>SUMPRODUCT($D$13:$BQ$13,$D56:$BQ56)</f>
        <v/>
      </c>
      <c r="DL56" s="119">
        <f>SUMPRODUCT($D$14:$BQ$14,$D56:$BQ56)</f>
        <v/>
      </c>
      <c r="DM56" s="119">
        <f>SUMPRODUCT($D$15:$BQ$15,$D56:$BQ56)</f>
        <v/>
      </c>
      <c r="DN56" s="119">
        <f>SUMPRODUCT($D$16:$BQ$16,$D56:$BQ56)</f>
        <v/>
      </c>
      <c r="DO56" s="119">
        <f>SUMPRODUCT($D$17:$BQ$17,$D56:$BQ56)</f>
        <v/>
      </c>
      <c r="DP56" s="119">
        <f>SUMPRODUCT($D$18:$BQ$18,$D56:$BQ56)</f>
        <v/>
      </c>
    </row>
    <row r="57" ht="14.25" customHeight="1" s="152">
      <c r="A57" s="106" t="inlineStr">
        <is>
          <t>A052E022</t>
        </is>
      </c>
      <c r="B57" s="107">
        <f>VLOOKUP(A57,ModBOM!F:G,2,0)</f>
        <v/>
      </c>
      <c r="C57" s="107" t="inlineStr">
        <is>
          <t>BGF INDUSTRIES, INC.</t>
        </is>
      </c>
      <c r="D57" s="106" t="n"/>
      <c r="E57" s="106" t="n"/>
      <c r="F57" s="106" t="n"/>
      <c r="G57" s="106" t="n"/>
      <c r="H57" s="106" t="n"/>
      <c r="I57" s="106" t="n"/>
      <c r="J57" s="106" t="n"/>
      <c r="K57" s="106" t="n"/>
      <c r="L57" s="106" t="n"/>
      <c r="M57" s="106" t="n"/>
      <c r="N57" s="106" t="n"/>
      <c r="O57" s="106" t="n"/>
      <c r="P57" s="106" t="n"/>
      <c r="Q57" s="106" t="n"/>
      <c r="R57" s="106" t="n"/>
      <c r="S57" s="106" t="n"/>
      <c r="T57" s="106" t="n"/>
      <c r="U57" s="106" t="n"/>
      <c r="V57" s="138" t="n"/>
      <c r="W57" s="139" t="n"/>
      <c r="X57" s="139" t="n"/>
      <c r="Y57" s="139" t="n"/>
      <c r="Z57" s="139" t="n"/>
      <c r="AA57" s="139" t="n"/>
      <c r="AB57" s="139" t="n"/>
      <c r="AC57" s="139" t="n"/>
      <c r="AD57" s="139" t="n"/>
      <c r="AE57" s="139" t="n"/>
      <c r="AF57" s="139" t="n"/>
      <c r="AG57" s="106" t="n"/>
      <c r="AH57" s="106" t="n"/>
      <c r="AI57" s="106" t="n"/>
      <c r="AJ57" s="106" t="n"/>
      <c r="AK57" s="106" t="n"/>
      <c r="AL57" s="106" t="n"/>
      <c r="AM57" s="106" t="n"/>
      <c r="AN57" s="106" t="n"/>
      <c r="AO57" s="106" t="n"/>
      <c r="AP57" s="106" t="n"/>
      <c r="AQ57" s="106" t="n"/>
      <c r="AR57" s="106" t="n"/>
      <c r="AS57" s="106" t="n"/>
      <c r="AT57" s="106" t="n"/>
      <c r="AU57" s="106" t="n"/>
      <c r="AV57" s="106" t="n"/>
      <c r="AW57" s="106" t="n"/>
      <c r="AX57" s="106" t="n"/>
      <c r="AY57" s="106" t="n"/>
      <c r="AZ57" s="106" t="n"/>
      <c r="BA57" s="106" t="n"/>
      <c r="BB57" s="106" t="n">
        <v>2</v>
      </c>
      <c r="BC57" s="106" t="n">
        <v>2</v>
      </c>
      <c r="BD57" s="106" t="n"/>
      <c r="BE57" s="106" t="n"/>
      <c r="BF57" s="106" t="n"/>
      <c r="BG57" s="106" t="n"/>
      <c r="BH57" s="106" t="n"/>
      <c r="BI57" s="106" t="n"/>
      <c r="BJ57" s="106" t="n"/>
      <c r="BK57" s="106" t="n"/>
      <c r="BL57" s="106" t="n"/>
      <c r="BM57" s="106" t="n"/>
      <c r="BN57" s="106" t="n"/>
      <c r="BO57" s="106" t="n"/>
      <c r="BP57" s="140" t="n"/>
      <c r="BQ57" s="107" t="n"/>
      <c r="BR57" s="107" t="n"/>
      <c r="BS57" s="107" t="n"/>
      <c r="BT57" s="107" t="n"/>
      <c r="BU57" s="107" t="n"/>
      <c r="BV57" s="107" t="n"/>
      <c r="BW57" s="107" t="n"/>
      <c r="BX57" s="107" t="n"/>
      <c r="BY57" s="107" t="n"/>
      <c r="BZ57" s="107" t="n"/>
      <c r="CA57" s="107" t="n"/>
      <c r="CB57" s="107" t="n"/>
      <c r="CC57" s="107" t="n"/>
      <c r="CD57" s="107" t="n"/>
      <c r="CE57" s="107" t="n"/>
      <c r="CF57" s="107" t="n"/>
      <c r="CG57" s="107" t="n"/>
      <c r="CH57" s="107" t="n"/>
      <c r="CI57" s="107" t="n"/>
      <c r="CJ57" s="107" t="n"/>
      <c r="CK57" s="107" t="n"/>
      <c r="CL57" s="107" t="n"/>
      <c r="CM57" s="107" t="n"/>
      <c r="CN57" s="107" t="n"/>
      <c r="CO57" s="107" t="n"/>
      <c r="CP57" s="107" t="n"/>
      <c r="CQ57" s="107" t="n"/>
      <c r="CR57" s="107" t="n"/>
      <c r="CS57" s="107" t="n"/>
      <c r="CT57" s="107" t="n"/>
      <c r="CU57" s="106" t="n"/>
      <c r="CV57" s="106" t="n"/>
      <c r="CW57" s="106" t="n"/>
      <c r="CX57" s="106" t="n"/>
      <c r="CY57" s="106" t="n"/>
      <c r="CZ57" s="106" t="n"/>
      <c r="DA57" s="119">
        <f>SUMPRODUCT($D$3:$BQ$3,$D57:$BQ57)</f>
        <v/>
      </c>
      <c r="DB57" s="119">
        <f>SUMPRODUCT($D$4:$BQ$4,$D57:$BQ57)</f>
        <v/>
      </c>
      <c r="DC57" s="119">
        <f>SUMPRODUCT($D$5:$BQ$5,$D57:$BQ57)</f>
        <v/>
      </c>
      <c r="DD57" s="119">
        <f>SUMPRODUCT($D$6:$BQ$6,$D57:$BQ57)</f>
        <v/>
      </c>
      <c r="DE57" s="119">
        <f>SUMPRODUCT($D$7:$BQ$7,$D57:$BQ57)</f>
        <v/>
      </c>
      <c r="DF57" s="119">
        <f>SUMPRODUCT($D$8:$BQ$8,$D57:$BQ57)</f>
        <v/>
      </c>
      <c r="DG57" s="119">
        <f>SUMPRODUCT($D$9:$BQ$9,$D57:$BQ57)</f>
        <v/>
      </c>
      <c r="DH57" s="119">
        <f>SUMPRODUCT($D$10:$BQ$10,$D57:$BQ57)</f>
        <v/>
      </c>
      <c r="DI57" s="119">
        <f>SUMPRODUCT($D$11:$BQ$11,$D57:$BQ57)</f>
        <v/>
      </c>
      <c r="DJ57" s="119">
        <f>SUMPRODUCT($D$12:$BQ$12,$D57:$BQ57)</f>
        <v/>
      </c>
      <c r="DK57" s="119">
        <f>SUMPRODUCT($D$13:$BQ$13,$D57:$BQ57)</f>
        <v/>
      </c>
      <c r="DL57" s="119">
        <f>SUMPRODUCT($D$14:$BQ$14,$D57:$BQ57)</f>
        <v/>
      </c>
      <c r="DM57" s="119">
        <f>SUMPRODUCT($D$15:$BQ$15,$D57:$BQ57)</f>
        <v/>
      </c>
      <c r="DN57" s="119">
        <f>SUMPRODUCT($D$16:$BQ$16,$D57:$BQ57)</f>
        <v/>
      </c>
      <c r="DO57" s="119">
        <f>SUMPRODUCT($D$17:$BQ$17,$D57:$BQ57)</f>
        <v/>
      </c>
      <c r="DP57" s="119">
        <f>SUMPRODUCT($D$18:$BQ$18,$D57:$BQ57)</f>
        <v/>
      </c>
    </row>
    <row r="58" ht="14.25" customHeight="1" s="152">
      <c r="A58" s="106" t="inlineStr">
        <is>
          <t>A052E023</t>
        </is>
      </c>
      <c r="B58" s="107">
        <f>VLOOKUP(A58,ModBOM!F:G,2,0)</f>
        <v/>
      </c>
      <c r="C58" s="107" t="inlineStr">
        <is>
          <t>BGF INDUSTRIES, INC.</t>
        </is>
      </c>
      <c r="D58" s="106" t="n"/>
      <c r="E58" s="106" t="n"/>
      <c r="F58" s="106" t="n"/>
      <c r="G58" s="106" t="n"/>
      <c r="H58" s="106" t="n"/>
      <c r="I58" s="106" t="n"/>
      <c r="J58" s="106" t="n"/>
      <c r="K58" s="106" t="n"/>
      <c r="L58" s="106" t="n"/>
      <c r="M58" s="106" t="n"/>
      <c r="N58" s="106" t="n"/>
      <c r="O58" s="106" t="n"/>
      <c r="P58" s="106" t="n"/>
      <c r="Q58" s="106" t="n"/>
      <c r="R58" s="106" t="n"/>
      <c r="S58" s="106" t="n"/>
      <c r="T58" s="106" t="n"/>
      <c r="U58" s="106" t="n"/>
      <c r="V58" s="138" t="n"/>
      <c r="W58" s="139" t="n"/>
      <c r="X58" s="139" t="n"/>
      <c r="Y58" s="139" t="n"/>
      <c r="Z58" s="139" t="n"/>
      <c r="AA58" s="139" t="n"/>
      <c r="AB58" s="139" t="n"/>
      <c r="AC58" s="139" t="n"/>
      <c r="AD58" s="139" t="n"/>
      <c r="AE58" s="139" t="n"/>
      <c r="AF58" s="139" t="n"/>
      <c r="AG58" s="106" t="n"/>
      <c r="AH58" s="106" t="n"/>
      <c r="AI58" s="106" t="n"/>
      <c r="AJ58" s="106" t="n"/>
      <c r="AK58" s="106" t="n"/>
      <c r="AL58" s="106" t="n"/>
      <c r="AM58" s="106" t="n"/>
      <c r="AN58" s="106" t="n"/>
      <c r="AO58" s="106" t="n"/>
      <c r="AP58" s="106" t="n"/>
      <c r="AQ58" s="106" t="n"/>
      <c r="AR58" s="106" t="n"/>
      <c r="AS58" s="106" t="n"/>
      <c r="AT58" s="106" t="n"/>
      <c r="AU58" s="106" t="n"/>
      <c r="AV58" s="106" t="n"/>
      <c r="AW58" s="106" t="n"/>
      <c r="AX58" s="106" t="n"/>
      <c r="AY58" s="106" t="n"/>
      <c r="AZ58" s="106" t="n"/>
      <c r="BA58" s="106" t="n"/>
      <c r="BB58" s="106" t="n">
        <v>2</v>
      </c>
      <c r="BC58" s="106" t="n">
        <v>2</v>
      </c>
      <c r="BD58" s="106" t="n"/>
      <c r="BE58" s="106" t="n"/>
      <c r="BF58" s="106" t="n">
        <v>2</v>
      </c>
      <c r="BG58" s="106" t="n"/>
      <c r="BH58" s="106" t="n"/>
      <c r="BI58" s="106" t="n"/>
      <c r="BJ58" s="106" t="n"/>
      <c r="BK58" s="106" t="n">
        <v>2</v>
      </c>
      <c r="BL58" s="106" t="n"/>
      <c r="BM58" s="106" t="n"/>
      <c r="BN58" s="106" t="n"/>
      <c r="BO58" s="106" t="n"/>
      <c r="BP58" s="140" t="n"/>
      <c r="BQ58" s="107" t="n"/>
      <c r="BR58" s="107" t="n"/>
      <c r="BS58" s="107" t="n"/>
      <c r="BT58" s="107" t="n"/>
      <c r="BU58" s="107" t="n"/>
      <c r="BV58" s="107" t="n"/>
      <c r="BW58" s="107" t="n"/>
      <c r="BX58" s="107" t="n"/>
      <c r="BY58" s="107" t="n"/>
      <c r="BZ58" s="107" t="n"/>
      <c r="CA58" s="107" t="n"/>
      <c r="CB58" s="107" t="n"/>
      <c r="CC58" s="107" t="n"/>
      <c r="CD58" s="107" t="n"/>
      <c r="CE58" s="107" t="n"/>
      <c r="CF58" s="107" t="n"/>
      <c r="CG58" s="107" t="n"/>
      <c r="CH58" s="107" t="n"/>
      <c r="CI58" s="107" t="n"/>
      <c r="CJ58" s="107" t="n">
        <v>2</v>
      </c>
      <c r="CK58" s="107" t="n"/>
      <c r="CL58" s="107" t="n">
        <v>2</v>
      </c>
      <c r="CM58" s="107" t="n">
        <v>2</v>
      </c>
      <c r="CN58" s="107" t="n"/>
      <c r="CO58" s="107" t="n"/>
      <c r="CP58" s="107" t="n">
        <v>2</v>
      </c>
      <c r="CQ58" s="107" t="n"/>
      <c r="CR58" s="107" t="n"/>
      <c r="CS58" s="107" t="n"/>
      <c r="CT58" s="107" t="n"/>
      <c r="CU58" s="106" t="n"/>
      <c r="CV58" s="106" t="n"/>
      <c r="CW58" s="106" t="n"/>
      <c r="CX58" s="106" t="n"/>
      <c r="CY58" s="106" t="n"/>
      <c r="CZ58" s="106" t="n"/>
      <c r="DA58" s="119">
        <f>SUMPRODUCT($D$3:$BQ$3,$D58:$BQ58)</f>
        <v/>
      </c>
      <c r="DB58" s="119">
        <f>SUMPRODUCT($D$4:$BQ$4,$D58:$BQ58)</f>
        <v/>
      </c>
      <c r="DC58" s="119">
        <f>SUMPRODUCT($D$5:$BQ$5,$D58:$BQ58)</f>
        <v/>
      </c>
      <c r="DD58" s="119">
        <f>SUMPRODUCT($D$6:$BQ$6,$D58:$BQ58)</f>
        <v/>
      </c>
      <c r="DE58" s="119">
        <f>SUMPRODUCT($D$7:$BQ$7,$D58:$BQ58)</f>
        <v/>
      </c>
      <c r="DF58" s="119">
        <f>SUMPRODUCT($D$8:$BQ$8,$D58:$BQ58)</f>
        <v/>
      </c>
      <c r="DG58" s="119">
        <f>SUMPRODUCT($D$9:$BQ$9,$D58:$BQ58)</f>
        <v/>
      </c>
      <c r="DH58" s="119">
        <f>SUMPRODUCT($D$10:$BQ$10,$D58:$BQ58)</f>
        <v/>
      </c>
      <c r="DI58" s="119">
        <f>SUMPRODUCT($D$11:$BQ$11,$D58:$BQ58)</f>
        <v/>
      </c>
      <c r="DJ58" s="119">
        <f>SUMPRODUCT($D$12:$BQ$12,$D58:$BQ58)</f>
        <v/>
      </c>
      <c r="DK58" s="119">
        <f>SUMPRODUCT($D$13:$BQ$13,$D58:$BQ58)</f>
        <v/>
      </c>
      <c r="DL58" s="119">
        <f>SUMPRODUCT($D$14:$BQ$14,$D58:$BQ58)</f>
        <v/>
      </c>
      <c r="DM58" s="119">
        <f>SUMPRODUCT($D$15:$BQ$15,$D58:$BQ58)</f>
        <v/>
      </c>
      <c r="DN58" s="119">
        <f>SUMPRODUCT($D$16:$BQ$16,$D58:$BQ58)</f>
        <v/>
      </c>
      <c r="DO58" s="119">
        <f>SUMPRODUCT($D$17:$BQ$17,$D58:$BQ58)</f>
        <v/>
      </c>
      <c r="DP58" s="119">
        <f>SUMPRODUCT($D$18:$BQ$18,$D58:$BQ58)</f>
        <v/>
      </c>
    </row>
    <row r="59" ht="14.25" customHeight="1" s="152">
      <c r="A59" s="106" t="inlineStr">
        <is>
          <t>A052E025</t>
        </is>
      </c>
      <c r="B59" s="107">
        <f>VLOOKUP(A59,ModBOM!F:G,2,0)</f>
        <v/>
      </c>
      <c r="C59" s="107" t="inlineStr">
        <is>
          <t>BGF INDUSTRIES, INC.</t>
        </is>
      </c>
      <c r="D59" s="106" t="n"/>
      <c r="E59" s="106" t="n"/>
      <c r="F59" s="106" t="n"/>
      <c r="G59" s="106" t="n"/>
      <c r="H59" s="106" t="n"/>
      <c r="I59" s="106" t="n"/>
      <c r="J59" s="106" t="n"/>
      <c r="K59" s="106" t="n"/>
      <c r="L59" s="106" t="n"/>
      <c r="M59" s="106" t="n"/>
      <c r="N59" s="106" t="n"/>
      <c r="O59" s="106" t="n"/>
      <c r="P59" s="106" t="n"/>
      <c r="Q59" s="106" t="n"/>
      <c r="R59" s="106" t="n"/>
      <c r="S59" s="106" t="n"/>
      <c r="T59" s="106" t="n"/>
      <c r="U59" s="106" t="n"/>
      <c r="V59" s="138" t="n"/>
      <c r="W59" s="139" t="n"/>
      <c r="X59" s="139" t="n"/>
      <c r="Y59" s="139" t="n"/>
      <c r="Z59" s="139" t="n"/>
      <c r="AA59" s="139" t="n"/>
      <c r="AB59" s="139" t="n"/>
      <c r="AC59" s="139" t="n"/>
      <c r="AD59" s="139" t="n"/>
      <c r="AE59" s="139" t="n"/>
      <c r="AF59" s="139" t="n"/>
      <c r="AG59" s="106" t="n"/>
      <c r="AH59" s="106" t="n"/>
      <c r="AI59" s="106" t="n"/>
      <c r="AJ59" s="106" t="n"/>
      <c r="AK59" s="106" t="n"/>
      <c r="AL59" s="106" t="n"/>
      <c r="AM59" s="106" t="n"/>
      <c r="AN59" s="106" t="n"/>
      <c r="AO59" s="106" t="n"/>
      <c r="AP59" s="106" t="n"/>
      <c r="AQ59" s="106" t="n"/>
      <c r="AR59" s="106" t="n"/>
      <c r="AS59" s="106" t="n"/>
      <c r="AT59" s="106" t="n"/>
      <c r="AU59" s="106" t="n"/>
      <c r="AV59" s="106" t="n"/>
      <c r="AW59" s="106" t="n"/>
      <c r="AX59" s="106" t="n"/>
      <c r="AY59" s="106" t="n"/>
      <c r="AZ59" s="106" t="n">
        <v>2</v>
      </c>
      <c r="BA59" s="106" t="n">
        <v>2</v>
      </c>
      <c r="BB59" s="106" t="n"/>
      <c r="BC59" s="106" t="n"/>
      <c r="BD59" s="106" t="n"/>
      <c r="BE59" s="106" t="n"/>
      <c r="BF59" s="106" t="n"/>
      <c r="BG59" s="106" t="n"/>
      <c r="BH59" s="106" t="n"/>
      <c r="BI59" s="106" t="n"/>
      <c r="BJ59" s="106" t="n"/>
      <c r="BK59" s="106" t="n"/>
      <c r="BL59" s="106" t="n"/>
      <c r="BM59" s="106" t="n"/>
      <c r="BN59" s="106" t="n"/>
      <c r="BO59" s="106" t="n"/>
      <c r="BP59" s="140" t="n"/>
      <c r="BQ59" s="107" t="n"/>
      <c r="BR59" s="107" t="n"/>
      <c r="BS59" s="107" t="n"/>
      <c r="BT59" s="107" t="n"/>
      <c r="BU59" s="107" t="n"/>
      <c r="BV59" s="107" t="n"/>
      <c r="BW59" s="107" t="n"/>
      <c r="BX59" s="107" t="n"/>
      <c r="BY59" s="107" t="n"/>
      <c r="BZ59" s="107" t="n"/>
      <c r="CA59" s="107" t="n"/>
      <c r="CB59" s="107" t="n"/>
      <c r="CC59" s="107" t="n"/>
      <c r="CD59" s="107" t="n"/>
      <c r="CE59" s="107" t="n"/>
      <c r="CF59" s="107" t="n"/>
      <c r="CG59" s="107" t="n"/>
      <c r="CH59" s="107" t="n"/>
      <c r="CI59" s="107" t="n"/>
      <c r="CJ59" s="107" t="n"/>
      <c r="CK59" s="107" t="n"/>
      <c r="CL59" s="107" t="n"/>
      <c r="CM59" s="107" t="n"/>
      <c r="CN59" s="107" t="n"/>
      <c r="CO59" s="107" t="n"/>
      <c r="CP59" s="107" t="n"/>
      <c r="CQ59" s="107" t="n"/>
      <c r="CR59" s="107" t="n"/>
      <c r="CS59" s="107" t="n"/>
      <c r="CT59" s="107" t="n"/>
      <c r="CU59" s="106" t="n"/>
      <c r="CV59" s="106" t="n"/>
      <c r="CW59" s="106" t="n"/>
      <c r="CX59" s="106" t="n"/>
      <c r="CY59" s="106" t="n"/>
      <c r="CZ59" s="106" t="n"/>
      <c r="DA59" s="119">
        <f>SUMPRODUCT($D$3:$BQ$3,$D59:$BQ59)</f>
        <v/>
      </c>
      <c r="DB59" s="119">
        <f>SUMPRODUCT($D$4:$BQ$4,$D59:$BQ59)</f>
        <v/>
      </c>
      <c r="DC59" s="119">
        <f>SUMPRODUCT($D$5:$BQ$5,$D59:$BQ59)</f>
        <v/>
      </c>
      <c r="DD59" s="119">
        <f>SUMPRODUCT($D$6:$BQ$6,$D59:$BQ59)</f>
        <v/>
      </c>
      <c r="DE59" s="119">
        <f>SUMPRODUCT($D$7:$BQ$7,$D59:$BQ59)</f>
        <v/>
      </c>
      <c r="DF59" s="119">
        <f>SUMPRODUCT($D$8:$BQ$8,$D59:$BQ59)</f>
        <v/>
      </c>
      <c r="DG59" s="119">
        <f>SUMPRODUCT($D$9:$BQ$9,$D59:$BQ59)</f>
        <v/>
      </c>
      <c r="DH59" s="119">
        <f>SUMPRODUCT($D$10:$BQ$10,$D59:$BQ59)</f>
        <v/>
      </c>
      <c r="DI59" s="119">
        <f>SUMPRODUCT($D$11:$BQ$11,$D59:$BQ59)</f>
        <v/>
      </c>
      <c r="DJ59" s="119">
        <f>SUMPRODUCT($D$12:$BQ$12,$D59:$BQ59)</f>
        <v/>
      </c>
      <c r="DK59" s="119">
        <f>SUMPRODUCT($D$13:$BQ$13,$D59:$BQ59)</f>
        <v/>
      </c>
      <c r="DL59" s="119">
        <f>SUMPRODUCT($D$14:$BQ$14,$D59:$BQ59)</f>
        <v/>
      </c>
      <c r="DM59" s="119">
        <f>SUMPRODUCT($D$15:$BQ$15,$D59:$BQ59)</f>
        <v/>
      </c>
      <c r="DN59" s="119">
        <f>SUMPRODUCT($D$16:$BQ$16,$D59:$BQ59)</f>
        <v/>
      </c>
      <c r="DO59" s="119">
        <f>SUMPRODUCT($D$17:$BQ$17,$D59:$BQ59)</f>
        <v/>
      </c>
      <c r="DP59" s="119">
        <f>SUMPRODUCT($D$18:$BQ$18,$D59:$BQ59)</f>
        <v/>
      </c>
    </row>
    <row r="60" ht="14.25" customHeight="1" s="152">
      <c r="A60" s="106" t="inlineStr">
        <is>
          <t>A052E026</t>
        </is>
      </c>
      <c r="B60" s="107">
        <f>VLOOKUP(A60,ModBOM!F:G,2,0)</f>
        <v/>
      </c>
      <c r="C60" s="107" t="inlineStr">
        <is>
          <t>BGF INDUSTRIES, INC.</t>
        </is>
      </c>
      <c r="D60" s="106" t="n"/>
      <c r="E60" s="106" t="n"/>
      <c r="F60" s="106" t="n"/>
      <c r="G60" s="106" t="n"/>
      <c r="H60" s="106" t="n"/>
      <c r="I60" s="106" t="n"/>
      <c r="J60" s="106" t="n"/>
      <c r="K60" s="106" t="n"/>
      <c r="L60" s="106" t="n"/>
      <c r="M60" s="106" t="n"/>
      <c r="N60" s="106" t="n"/>
      <c r="O60" s="106" t="n"/>
      <c r="P60" s="106" t="n"/>
      <c r="Q60" s="106" t="n"/>
      <c r="R60" s="106" t="n"/>
      <c r="S60" s="106" t="n"/>
      <c r="T60" s="106" t="n"/>
      <c r="U60" s="106" t="n"/>
      <c r="V60" s="138" t="n"/>
      <c r="W60" s="139" t="n"/>
      <c r="X60" s="139" t="n"/>
      <c r="Y60" s="139" t="n"/>
      <c r="Z60" s="139" t="n"/>
      <c r="AA60" s="139" t="n"/>
      <c r="AB60" s="139" t="n"/>
      <c r="AC60" s="139" t="n"/>
      <c r="AD60" s="139" t="n"/>
      <c r="AE60" s="139" t="n"/>
      <c r="AF60" s="139" t="n"/>
      <c r="AG60" s="106" t="n"/>
      <c r="AH60" s="106" t="n"/>
      <c r="AI60" s="106" t="n"/>
      <c r="AJ60" s="106" t="n"/>
      <c r="AK60" s="106" t="n"/>
      <c r="AL60" s="106" t="n"/>
      <c r="AM60" s="106" t="n"/>
      <c r="AN60" s="106" t="n"/>
      <c r="AO60" s="106" t="n"/>
      <c r="AP60" s="106" t="n"/>
      <c r="AQ60" s="106" t="n"/>
      <c r="AR60" s="106" t="n"/>
      <c r="AS60" s="106" t="n"/>
      <c r="AT60" s="106" t="n"/>
      <c r="AU60" s="106" t="n"/>
      <c r="AV60" s="106" t="n"/>
      <c r="AW60" s="106" t="n"/>
      <c r="AX60" s="106" t="n"/>
      <c r="AY60" s="106" t="n"/>
      <c r="AZ60" s="106" t="n">
        <v>2</v>
      </c>
      <c r="BA60" s="106" t="n">
        <v>2</v>
      </c>
      <c r="BB60" s="106" t="n"/>
      <c r="BC60" s="106" t="n"/>
      <c r="BD60" s="106" t="n"/>
      <c r="BE60" s="106" t="n"/>
      <c r="BF60" s="106" t="n"/>
      <c r="BG60" s="106" t="n">
        <v>2</v>
      </c>
      <c r="BH60" s="106" t="n">
        <v>2</v>
      </c>
      <c r="BI60" s="106" t="n">
        <v>2</v>
      </c>
      <c r="BJ60" s="106" t="n">
        <v>2</v>
      </c>
      <c r="BK60" s="106" t="n"/>
      <c r="BL60" s="106" t="n"/>
      <c r="BM60" s="106" t="n"/>
      <c r="BN60" s="106" t="n"/>
      <c r="BO60" s="106" t="n"/>
      <c r="BP60" s="140" t="n"/>
      <c r="BQ60" s="107" t="n"/>
      <c r="BR60" s="107" t="n"/>
      <c r="BS60" s="107" t="n"/>
      <c r="BT60" s="107" t="n"/>
      <c r="BU60" s="107" t="n"/>
      <c r="BV60" s="107" t="n"/>
      <c r="BW60" s="107" t="n"/>
      <c r="BX60" s="107" t="n"/>
      <c r="BY60" s="107" t="n"/>
      <c r="BZ60" s="107" t="n"/>
      <c r="CA60" s="107" t="n"/>
      <c r="CB60" s="107" t="n"/>
      <c r="CC60" s="107" t="n"/>
      <c r="CD60" s="107" t="n"/>
      <c r="CE60" s="107" t="n"/>
      <c r="CF60" s="107" t="n">
        <v>2</v>
      </c>
      <c r="CG60" s="107" t="n"/>
      <c r="CH60" s="107" t="n"/>
      <c r="CI60" s="107" t="n"/>
      <c r="CJ60" s="107" t="n"/>
      <c r="CK60" s="107" t="n">
        <v>2</v>
      </c>
      <c r="CL60" s="107" t="n"/>
      <c r="CM60" s="107" t="n"/>
      <c r="CN60" s="107" t="n">
        <v>2</v>
      </c>
      <c r="CO60" s="107" t="n">
        <v>2</v>
      </c>
      <c r="CP60" s="107" t="n"/>
      <c r="CQ60" s="107" t="n"/>
      <c r="CR60" s="107" t="n"/>
      <c r="CS60" s="107" t="n"/>
      <c r="CT60" s="107" t="n"/>
      <c r="CU60" s="106" t="n"/>
      <c r="CV60" s="106" t="n"/>
      <c r="CW60" s="106" t="n"/>
      <c r="CX60" s="106" t="n"/>
      <c r="CY60" s="106" t="n"/>
      <c r="CZ60" s="106" t="n"/>
      <c r="DA60" s="119">
        <f>SUMPRODUCT($D$3:$BQ$3,$D60:$BQ60)</f>
        <v/>
      </c>
      <c r="DB60" s="119">
        <f>SUMPRODUCT($D$4:$BQ$4,$D60:$BQ60)</f>
        <v/>
      </c>
      <c r="DC60" s="119">
        <f>SUMPRODUCT($D$5:$BQ$5,$D60:$BQ60)</f>
        <v/>
      </c>
      <c r="DD60" s="119">
        <f>SUMPRODUCT($D$6:$BQ$6,$D60:$BQ60)</f>
        <v/>
      </c>
      <c r="DE60" s="119">
        <f>SUMPRODUCT($D$7:$BQ$7,$D60:$BQ60)</f>
        <v/>
      </c>
      <c r="DF60" s="119">
        <f>SUMPRODUCT($D$8:$BQ$8,$D60:$BQ60)</f>
        <v/>
      </c>
      <c r="DG60" s="119">
        <f>SUMPRODUCT($D$9:$BQ$9,$D60:$BQ60)</f>
        <v/>
      </c>
      <c r="DH60" s="119">
        <f>SUMPRODUCT($D$10:$BQ$10,$D60:$BQ60)</f>
        <v/>
      </c>
      <c r="DI60" s="119">
        <f>SUMPRODUCT($D$11:$BQ$11,$D60:$BQ60)</f>
        <v/>
      </c>
      <c r="DJ60" s="119">
        <f>SUMPRODUCT($D$12:$BQ$12,$D60:$BQ60)</f>
        <v/>
      </c>
      <c r="DK60" s="119">
        <f>SUMPRODUCT($D$13:$BQ$13,$D60:$BQ60)</f>
        <v/>
      </c>
      <c r="DL60" s="119">
        <f>SUMPRODUCT($D$14:$BQ$14,$D60:$BQ60)</f>
        <v/>
      </c>
      <c r="DM60" s="119">
        <f>SUMPRODUCT($D$15:$BQ$15,$D60:$BQ60)</f>
        <v/>
      </c>
      <c r="DN60" s="119">
        <f>SUMPRODUCT($D$16:$BQ$16,$D60:$BQ60)</f>
        <v/>
      </c>
      <c r="DO60" s="119">
        <f>SUMPRODUCT($D$17:$BQ$17,$D60:$BQ60)</f>
        <v/>
      </c>
      <c r="DP60" s="119">
        <f>SUMPRODUCT($D$18:$BQ$18,$D60:$BQ60)</f>
        <v/>
      </c>
    </row>
    <row r="61" ht="14.25" customHeight="1" s="152">
      <c r="A61" s="106" t="inlineStr">
        <is>
          <t>A052E027</t>
        </is>
      </c>
      <c r="B61" s="107">
        <f>VLOOKUP(A61,ModBOM!F:G,2,0)</f>
        <v/>
      </c>
      <c r="C61" s="107" t="inlineStr">
        <is>
          <t>BGF INDUSTRIES, INC.</t>
        </is>
      </c>
      <c r="D61" s="106" t="n"/>
      <c r="E61" s="106" t="n"/>
      <c r="F61" s="106" t="n"/>
      <c r="G61" s="106" t="n"/>
      <c r="H61" s="106" t="n"/>
      <c r="I61" s="106" t="n"/>
      <c r="J61" s="106" t="n"/>
      <c r="K61" s="106" t="n"/>
      <c r="L61" s="106" t="n"/>
      <c r="M61" s="106" t="n"/>
      <c r="N61" s="106" t="n"/>
      <c r="O61" s="106" t="n"/>
      <c r="P61" s="106" t="n"/>
      <c r="Q61" s="106" t="n"/>
      <c r="R61" s="106" t="n"/>
      <c r="S61" s="106" t="n"/>
      <c r="T61" s="106" t="n"/>
      <c r="U61" s="106" t="n"/>
      <c r="V61" s="138" t="n"/>
      <c r="W61" s="139" t="n"/>
      <c r="X61" s="139" t="n"/>
      <c r="Y61" s="139" t="n"/>
      <c r="Z61" s="139" t="n"/>
      <c r="AA61" s="139" t="n"/>
      <c r="AB61" s="139" t="n"/>
      <c r="AC61" s="139" t="n"/>
      <c r="AD61" s="139" t="n"/>
      <c r="AE61" s="139" t="n"/>
      <c r="AF61" s="139" t="n"/>
      <c r="AG61" s="106" t="n"/>
      <c r="AH61" s="106" t="n"/>
      <c r="AI61" s="106" t="n"/>
      <c r="AJ61" s="106" t="n"/>
      <c r="AK61" s="106" t="n"/>
      <c r="AL61" s="106" t="n"/>
      <c r="AM61" s="106" t="n"/>
      <c r="AN61" s="106" t="n"/>
      <c r="AO61" s="106" t="n"/>
      <c r="AP61" s="106" t="n"/>
      <c r="AQ61" s="106" t="n"/>
      <c r="AR61" s="106" t="n"/>
      <c r="AS61" s="106" t="n"/>
      <c r="AT61" s="106" t="n"/>
      <c r="AU61" s="106" t="n"/>
      <c r="AV61" s="106" t="n"/>
      <c r="AW61" s="106" t="n"/>
      <c r="AX61" s="106" t="n"/>
      <c r="AY61" s="106" t="n"/>
      <c r="AZ61" s="106" t="n"/>
      <c r="BA61" s="106" t="n"/>
      <c r="BB61" s="106" t="n"/>
      <c r="BC61" s="106" t="n"/>
      <c r="BD61" s="106" t="n"/>
      <c r="BE61" s="106" t="n"/>
      <c r="BF61" s="106" t="n"/>
      <c r="BG61" s="106" t="n">
        <v>2</v>
      </c>
      <c r="BH61" s="106" t="n">
        <v>2</v>
      </c>
      <c r="BI61" s="106" t="n">
        <v>2</v>
      </c>
      <c r="BJ61" s="106" t="n">
        <v>2</v>
      </c>
      <c r="BK61" s="106" t="n"/>
      <c r="BL61" s="106" t="n"/>
      <c r="BM61" s="106" t="n"/>
      <c r="BN61" s="106" t="n"/>
      <c r="BO61" s="106" t="n"/>
      <c r="BP61" s="140" t="n"/>
      <c r="BQ61" s="107" t="n"/>
      <c r="BR61" s="107" t="n"/>
      <c r="BS61" s="107" t="n"/>
      <c r="BT61" s="107" t="n"/>
      <c r="BU61" s="107" t="n"/>
      <c r="BV61" s="107" t="n"/>
      <c r="BW61" s="107" t="n"/>
      <c r="BX61" s="107" t="n"/>
      <c r="BY61" s="107" t="n"/>
      <c r="BZ61" s="107" t="n"/>
      <c r="CA61" s="107" t="n"/>
      <c r="CB61" s="107" t="n"/>
      <c r="CC61" s="107" t="n"/>
      <c r="CD61" s="107" t="n"/>
      <c r="CE61" s="107" t="n"/>
      <c r="CF61" s="107" t="n">
        <v>2</v>
      </c>
      <c r="CG61" s="107" t="n"/>
      <c r="CH61" s="107" t="n"/>
      <c r="CI61" s="107" t="n"/>
      <c r="CJ61" s="107" t="n"/>
      <c r="CK61" s="107" t="n">
        <v>2</v>
      </c>
      <c r="CL61" s="107" t="n"/>
      <c r="CM61" s="107" t="n"/>
      <c r="CN61" s="107" t="n">
        <v>2</v>
      </c>
      <c r="CO61" s="107" t="n">
        <v>2</v>
      </c>
      <c r="CP61" s="107" t="n"/>
      <c r="CQ61" s="107" t="n"/>
      <c r="CR61" s="107" t="n"/>
      <c r="CS61" s="107" t="n"/>
      <c r="CT61" s="107" t="n"/>
      <c r="CU61" s="106" t="n"/>
      <c r="CV61" s="106" t="n"/>
      <c r="CW61" s="106" t="n"/>
      <c r="CX61" s="106" t="n"/>
      <c r="CY61" s="106" t="n"/>
      <c r="CZ61" s="106" t="n"/>
      <c r="DA61" s="119">
        <f>SUMPRODUCT($D$3:$BQ$3,$D61:$BQ61)</f>
        <v/>
      </c>
      <c r="DB61" s="119">
        <f>SUMPRODUCT($D$4:$BQ$4,$D61:$BQ61)</f>
        <v/>
      </c>
      <c r="DC61" s="119">
        <f>SUMPRODUCT($D$5:$BQ$5,$D61:$BQ61)</f>
        <v/>
      </c>
      <c r="DD61" s="119">
        <f>SUMPRODUCT($D$6:$BQ$6,$D61:$BQ61)</f>
        <v/>
      </c>
      <c r="DE61" s="119">
        <f>SUMPRODUCT($D$7:$BQ$7,$D61:$BQ61)</f>
        <v/>
      </c>
      <c r="DF61" s="119">
        <f>SUMPRODUCT($D$8:$BQ$8,$D61:$BQ61)</f>
        <v/>
      </c>
      <c r="DG61" s="119">
        <f>SUMPRODUCT($D$9:$BQ$9,$D61:$BQ61)</f>
        <v/>
      </c>
      <c r="DH61" s="119">
        <f>SUMPRODUCT($D$10:$BQ$10,$D61:$BQ61)</f>
        <v/>
      </c>
      <c r="DI61" s="119">
        <f>SUMPRODUCT($D$11:$BQ$11,$D61:$BQ61)</f>
        <v/>
      </c>
      <c r="DJ61" s="119">
        <f>SUMPRODUCT($D$12:$BQ$12,$D61:$BQ61)</f>
        <v/>
      </c>
      <c r="DK61" s="119">
        <f>SUMPRODUCT($D$13:$BQ$13,$D61:$BQ61)</f>
        <v/>
      </c>
      <c r="DL61" s="119">
        <f>SUMPRODUCT($D$14:$BQ$14,$D61:$BQ61)</f>
        <v/>
      </c>
      <c r="DM61" s="119">
        <f>SUMPRODUCT($D$15:$BQ$15,$D61:$BQ61)</f>
        <v/>
      </c>
      <c r="DN61" s="119">
        <f>SUMPRODUCT($D$16:$BQ$16,$D61:$BQ61)</f>
        <v/>
      </c>
      <c r="DO61" s="119">
        <f>SUMPRODUCT($D$17:$BQ$17,$D61:$BQ61)</f>
        <v/>
      </c>
      <c r="DP61" s="119">
        <f>SUMPRODUCT($D$18:$BQ$18,$D61:$BQ61)</f>
        <v/>
      </c>
    </row>
    <row r="62" ht="14.25" customHeight="1" s="152">
      <c r="A62" s="106" t="inlineStr">
        <is>
          <t>A052E387</t>
        </is>
      </c>
      <c r="B62" s="107">
        <f>VLOOKUP(A62,ModBOM!F:G,2,0)</f>
        <v/>
      </c>
      <c r="C62" s="107" t="inlineStr">
        <is>
          <t>FAURECIA EMISSIONS CONTROL TECHNOLOGIES USA LLC</t>
        </is>
      </c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>
        <v>1</v>
      </c>
      <c r="R62" s="106" t="n"/>
      <c r="S62" s="106" t="n"/>
      <c r="T62" s="106" t="n"/>
      <c r="U62" s="106" t="n">
        <v>1</v>
      </c>
      <c r="V62" s="138" t="n"/>
      <c r="W62" s="139" t="n"/>
      <c r="X62" s="139" t="n"/>
      <c r="Y62" s="139" t="n"/>
      <c r="Z62" s="139" t="n"/>
      <c r="AA62" s="139" t="n"/>
      <c r="AB62" s="139" t="n"/>
      <c r="AC62" s="139" t="n"/>
      <c r="AD62" s="139" t="n"/>
      <c r="AE62" s="139" t="n"/>
      <c r="AF62" s="139" t="n"/>
      <c r="AG62" s="106" t="n"/>
      <c r="AH62" s="106" t="n"/>
      <c r="AI62" s="106" t="n"/>
      <c r="AJ62" s="106" t="n"/>
      <c r="AK62" s="106" t="n"/>
      <c r="AL62" s="106" t="n"/>
      <c r="AM62" s="106" t="n"/>
      <c r="AN62" s="106" t="n"/>
      <c r="AO62" s="106" t="n"/>
      <c r="AP62" s="106" t="n"/>
      <c r="AQ62" s="106" t="n"/>
      <c r="AR62" s="106" t="n"/>
      <c r="AS62" s="106" t="n"/>
      <c r="AT62" s="106" t="n"/>
      <c r="AU62" s="106" t="n"/>
      <c r="AV62" s="106" t="n"/>
      <c r="AW62" s="106" t="n"/>
      <c r="AX62" s="106" t="n"/>
      <c r="AY62" s="106" t="n"/>
      <c r="AZ62" s="106" t="n"/>
      <c r="BA62" s="106" t="n"/>
      <c r="BB62" s="106" t="n"/>
      <c r="BC62" s="106" t="n"/>
      <c r="BD62" s="106" t="n"/>
      <c r="BE62" s="106" t="n"/>
      <c r="BF62" s="106" t="n"/>
      <c r="BG62" s="106" t="n"/>
      <c r="BH62" s="106" t="n"/>
      <c r="BI62" s="106" t="n"/>
      <c r="BJ62" s="106" t="n"/>
      <c r="BK62" s="106" t="n"/>
      <c r="BL62" s="106" t="n"/>
      <c r="BM62" s="106" t="n"/>
      <c r="BN62" s="106" t="n"/>
      <c r="BO62" s="106" t="n"/>
      <c r="BP62" s="140" t="n"/>
      <c r="BQ62" s="107" t="n"/>
      <c r="BR62" s="107" t="n"/>
      <c r="BS62" s="107" t="n"/>
      <c r="BT62" s="107" t="n"/>
      <c r="BU62" s="107" t="n"/>
      <c r="BV62" s="107" t="n"/>
      <c r="BW62" s="107" t="n"/>
      <c r="BX62" s="107" t="n"/>
      <c r="BY62" s="107" t="n"/>
      <c r="BZ62" s="107" t="n"/>
      <c r="CA62" s="107" t="n"/>
      <c r="CB62" s="107" t="n"/>
      <c r="CC62" s="107" t="n"/>
      <c r="CD62" s="107" t="n"/>
      <c r="CE62" s="107" t="n"/>
      <c r="CF62" s="107" t="n"/>
      <c r="CG62" s="107" t="n"/>
      <c r="CH62" s="107" t="n"/>
      <c r="CI62" s="107" t="n"/>
      <c r="CJ62" s="107" t="n"/>
      <c r="CK62" s="107" t="n"/>
      <c r="CL62" s="107" t="n"/>
      <c r="CM62" s="107" t="n"/>
      <c r="CN62" s="107" t="n"/>
      <c r="CO62" s="107" t="n"/>
      <c r="CP62" s="107" t="n"/>
      <c r="CQ62" s="107" t="n"/>
      <c r="CR62" s="107" t="n"/>
      <c r="CS62" s="107" t="n"/>
      <c r="CT62" s="107" t="n"/>
      <c r="CU62" s="106" t="n"/>
      <c r="CV62" s="106" t="n"/>
      <c r="CW62" s="106" t="n"/>
      <c r="CX62" s="106" t="n"/>
      <c r="CY62" s="106" t="n"/>
      <c r="CZ62" s="106" t="n"/>
      <c r="DA62" s="119">
        <f>SUMPRODUCT($D$3:$BQ$3,$D62:$BQ62)</f>
        <v/>
      </c>
      <c r="DB62" s="119">
        <f>SUMPRODUCT($D$4:$BQ$4,$D62:$BQ62)</f>
        <v/>
      </c>
      <c r="DC62" s="119">
        <f>SUMPRODUCT($D$5:$BQ$5,$D62:$BQ62)</f>
        <v/>
      </c>
      <c r="DD62" s="119">
        <f>SUMPRODUCT($D$6:$BQ$6,$D62:$BQ62)</f>
        <v/>
      </c>
      <c r="DE62" s="119">
        <f>SUMPRODUCT($D$7:$BQ$7,$D62:$BQ62)</f>
        <v/>
      </c>
      <c r="DF62" s="119">
        <f>SUMPRODUCT($D$8:$BQ$8,$D62:$BQ62)</f>
        <v/>
      </c>
      <c r="DG62" s="119">
        <f>SUMPRODUCT($D$9:$BQ$9,$D62:$BQ62)</f>
        <v/>
      </c>
      <c r="DH62" s="119">
        <f>SUMPRODUCT($D$10:$BQ$10,$D62:$BQ62)</f>
        <v/>
      </c>
      <c r="DI62" s="119">
        <f>SUMPRODUCT($D$11:$BQ$11,$D62:$BQ62)</f>
        <v/>
      </c>
      <c r="DJ62" s="119">
        <f>SUMPRODUCT($D$12:$BQ$12,$D62:$BQ62)</f>
        <v/>
      </c>
      <c r="DK62" s="119">
        <f>SUMPRODUCT($D$13:$BQ$13,$D62:$BQ62)</f>
        <v/>
      </c>
      <c r="DL62" s="119">
        <f>SUMPRODUCT($D$14:$BQ$14,$D62:$BQ62)</f>
        <v/>
      </c>
      <c r="DM62" s="119">
        <f>SUMPRODUCT($D$15:$BQ$15,$D62:$BQ62)</f>
        <v/>
      </c>
      <c r="DN62" s="119">
        <f>SUMPRODUCT($D$16:$BQ$16,$D62:$BQ62)</f>
        <v/>
      </c>
      <c r="DO62" s="119">
        <f>SUMPRODUCT($D$17:$BQ$17,$D62:$BQ62)</f>
        <v/>
      </c>
      <c r="DP62" s="119">
        <f>SUMPRODUCT($D$18:$BQ$18,$D62:$BQ62)</f>
        <v/>
      </c>
    </row>
    <row r="63" ht="14.25" customHeight="1" s="152">
      <c r="A63" s="106" t="inlineStr">
        <is>
          <t>A052E390</t>
        </is>
      </c>
      <c r="B63" s="107">
        <f>VLOOKUP(A63,ModBOM!F:G,2,0)</f>
        <v/>
      </c>
      <c r="C63" s="107" t="inlineStr">
        <is>
          <t>FAURECIA EMISSIONS CONTROL TECHNOLOGIES USA LLC</t>
        </is>
      </c>
      <c r="D63" s="106" t="n"/>
      <c r="E63" s="106" t="n"/>
      <c r="F63" s="106" t="n"/>
      <c r="G63" s="106" t="n"/>
      <c r="H63" s="106" t="n"/>
      <c r="I63" s="106" t="n"/>
      <c r="J63" s="106" t="n"/>
      <c r="K63" s="106" t="n"/>
      <c r="L63" s="106" t="n"/>
      <c r="M63" s="106" t="n">
        <v>1</v>
      </c>
      <c r="N63" s="106" t="n">
        <v>1</v>
      </c>
      <c r="O63" s="106" t="n">
        <v>1</v>
      </c>
      <c r="P63" s="106" t="n">
        <v>1</v>
      </c>
      <c r="Q63" s="106" t="n"/>
      <c r="R63" s="106" t="n"/>
      <c r="S63" s="106" t="n"/>
      <c r="T63" s="106" t="n">
        <v>1</v>
      </c>
      <c r="U63" s="106" t="n"/>
      <c r="V63" s="138" t="n"/>
      <c r="W63" s="139" t="n"/>
      <c r="X63" s="139" t="n"/>
      <c r="Y63" s="139" t="n"/>
      <c r="Z63" s="139" t="n"/>
      <c r="AA63" s="139" t="n"/>
      <c r="AB63" s="139" t="n"/>
      <c r="AC63" s="139" t="n"/>
      <c r="AD63" s="139" t="n"/>
      <c r="AE63" s="139" t="n"/>
      <c r="AF63" s="139" t="n"/>
      <c r="AG63" s="106" t="n"/>
      <c r="AH63" s="106" t="n"/>
      <c r="AI63" s="106" t="n"/>
      <c r="AJ63" s="106" t="n"/>
      <c r="AK63" s="106" t="n"/>
      <c r="AL63" s="106" t="n"/>
      <c r="AM63" s="106" t="n"/>
      <c r="AN63" s="106" t="n"/>
      <c r="AO63" s="106" t="n"/>
      <c r="AP63" s="106" t="n"/>
      <c r="AQ63" s="106" t="n"/>
      <c r="AR63" s="106" t="n"/>
      <c r="AS63" s="106" t="n"/>
      <c r="AT63" s="106" t="n"/>
      <c r="AU63" s="106" t="n"/>
      <c r="AV63" s="106" t="n"/>
      <c r="AW63" s="106" t="n"/>
      <c r="AX63" s="106" t="n"/>
      <c r="AY63" s="106" t="n"/>
      <c r="AZ63" s="106" t="n"/>
      <c r="BA63" s="106" t="n"/>
      <c r="BB63" s="106" t="n"/>
      <c r="BC63" s="106" t="n"/>
      <c r="BD63" s="106" t="n"/>
      <c r="BE63" s="106" t="n"/>
      <c r="BF63" s="106" t="n"/>
      <c r="BG63" s="106" t="n"/>
      <c r="BH63" s="106" t="n"/>
      <c r="BI63" s="106" t="n"/>
      <c r="BJ63" s="106" t="n"/>
      <c r="BK63" s="106" t="n"/>
      <c r="BL63" s="106" t="n"/>
      <c r="BM63" s="106" t="n"/>
      <c r="BN63" s="106" t="n"/>
      <c r="BO63" s="106" t="n"/>
      <c r="BP63" s="140" t="n"/>
      <c r="BQ63" s="107" t="n"/>
      <c r="BR63" s="107" t="n"/>
      <c r="BS63" s="107" t="n"/>
      <c r="BT63" s="107" t="n"/>
      <c r="BU63" s="107" t="n"/>
      <c r="BV63" s="107" t="n"/>
      <c r="BW63" s="107" t="n"/>
      <c r="BX63" s="107" t="n"/>
      <c r="BY63" s="107" t="n"/>
      <c r="BZ63" s="107" t="n"/>
      <c r="CA63" s="107" t="n"/>
      <c r="CB63" s="107" t="n"/>
      <c r="CC63" s="107" t="n"/>
      <c r="CD63" s="107" t="n"/>
      <c r="CE63" s="107" t="n"/>
      <c r="CF63" s="107" t="n"/>
      <c r="CG63" s="107" t="n"/>
      <c r="CH63" s="107" t="n"/>
      <c r="CI63" s="107" t="n"/>
      <c r="CJ63" s="107" t="n"/>
      <c r="CK63" s="107" t="n"/>
      <c r="CL63" s="107" t="n"/>
      <c r="CM63" s="107" t="n"/>
      <c r="CN63" s="107" t="n"/>
      <c r="CO63" s="107" t="n"/>
      <c r="CP63" s="107" t="n"/>
      <c r="CQ63" s="107" t="n"/>
      <c r="CR63" s="107" t="n"/>
      <c r="CS63" s="107" t="n"/>
      <c r="CT63" s="107" t="n"/>
      <c r="CU63" s="106" t="n"/>
      <c r="CV63" s="106" t="n"/>
      <c r="CW63" s="106" t="n"/>
      <c r="CX63" s="106" t="n"/>
      <c r="CY63" s="106" t="n"/>
      <c r="CZ63" s="106" t="n"/>
      <c r="DA63" s="119">
        <f>SUMPRODUCT($D$3:$BQ$3,$D63:$BQ63)</f>
        <v/>
      </c>
      <c r="DB63" s="119">
        <f>SUMPRODUCT($D$4:$BQ$4,$D63:$BQ63)</f>
        <v/>
      </c>
      <c r="DC63" s="119">
        <f>SUMPRODUCT($D$5:$BQ$5,$D63:$BQ63)</f>
        <v/>
      </c>
      <c r="DD63" s="119">
        <f>SUMPRODUCT($D$6:$BQ$6,$D63:$BQ63)</f>
        <v/>
      </c>
      <c r="DE63" s="119">
        <f>SUMPRODUCT($D$7:$BQ$7,$D63:$BQ63)</f>
        <v/>
      </c>
      <c r="DF63" s="119">
        <f>SUMPRODUCT($D$8:$BQ$8,$D63:$BQ63)</f>
        <v/>
      </c>
      <c r="DG63" s="119">
        <f>SUMPRODUCT($D$9:$BQ$9,$D63:$BQ63)</f>
        <v/>
      </c>
      <c r="DH63" s="119">
        <f>SUMPRODUCT($D$10:$BQ$10,$D63:$BQ63)</f>
        <v/>
      </c>
      <c r="DI63" s="119">
        <f>SUMPRODUCT($D$11:$BQ$11,$D63:$BQ63)</f>
        <v/>
      </c>
      <c r="DJ63" s="119">
        <f>SUMPRODUCT($D$12:$BQ$12,$D63:$BQ63)</f>
        <v/>
      </c>
      <c r="DK63" s="119">
        <f>SUMPRODUCT($D$13:$BQ$13,$D63:$BQ63)</f>
        <v/>
      </c>
      <c r="DL63" s="119">
        <f>SUMPRODUCT($D$14:$BQ$14,$D63:$BQ63)</f>
        <v/>
      </c>
      <c r="DM63" s="119">
        <f>SUMPRODUCT($D$15:$BQ$15,$D63:$BQ63)</f>
        <v/>
      </c>
      <c r="DN63" s="119">
        <f>SUMPRODUCT($D$16:$BQ$16,$D63:$BQ63)</f>
        <v/>
      </c>
      <c r="DO63" s="119">
        <f>SUMPRODUCT($D$17:$BQ$17,$D63:$BQ63)</f>
        <v/>
      </c>
      <c r="DP63" s="119">
        <f>SUMPRODUCT($D$18:$BQ$18,$D63:$BQ63)</f>
        <v/>
      </c>
    </row>
    <row r="64" ht="14.25" customHeight="1" s="152">
      <c r="A64" s="106" t="inlineStr">
        <is>
          <t>A052E391</t>
        </is>
      </c>
      <c r="B64" s="107">
        <f>VLOOKUP(A64,ModBOM!F:G,2,0)</f>
        <v/>
      </c>
      <c r="C64" s="107" t="e">
        <v>#N/A</v>
      </c>
      <c r="D64" s="106" t="n"/>
      <c r="E64" s="106" t="n"/>
      <c r="F64" s="106" t="n"/>
      <c r="G64" s="106" t="n"/>
      <c r="H64" s="106" t="n"/>
      <c r="I64" s="106" t="n"/>
      <c r="J64" s="106" t="n"/>
      <c r="K64" s="106" t="n"/>
      <c r="L64" s="106" t="n"/>
      <c r="M64" s="106" t="n"/>
      <c r="N64" s="106" t="n"/>
      <c r="O64" s="106" t="n"/>
      <c r="P64" s="106" t="n"/>
      <c r="Q64" s="106" t="n"/>
      <c r="R64" s="106" t="n"/>
      <c r="S64" s="106" t="n"/>
      <c r="T64" s="106" t="n"/>
      <c r="U64" s="106" t="n"/>
      <c r="V64" s="138" t="n"/>
      <c r="W64" s="139" t="n"/>
      <c r="X64" s="139" t="n"/>
      <c r="Y64" s="139" t="n"/>
      <c r="Z64" s="139" t="n"/>
      <c r="AA64" s="139" t="n"/>
      <c r="AB64" s="139" t="n"/>
      <c r="AC64" s="139" t="n"/>
      <c r="AD64" s="139" t="n"/>
      <c r="AE64" s="139" t="n"/>
      <c r="AF64" s="139" t="n"/>
      <c r="AG64" s="106" t="n"/>
      <c r="AH64" s="106" t="n"/>
      <c r="AI64" s="106" t="n"/>
      <c r="AJ64" s="106" t="n"/>
      <c r="AK64" s="106" t="n"/>
      <c r="AL64" s="106" t="n"/>
      <c r="AM64" s="106" t="n">
        <v>1</v>
      </c>
      <c r="AN64" s="106" t="n"/>
      <c r="AO64" s="106" t="n"/>
      <c r="AP64" s="106" t="n"/>
      <c r="AQ64" s="106" t="n"/>
      <c r="AR64" s="106" t="n"/>
      <c r="AS64" s="106" t="n"/>
      <c r="AT64" s="106" t="n"/>
      <c r="AU64" s="106" t="n"/>
      <c r="AV64" s="106" t="n"/>
      <c r="AW64" s="106" t="n"/>
      <c r="AX64" s="106" t="n"/>
      <c r="AY64" s="106" t="n"/>
      <c r="AZ64" s="106" t="n"/>
      <c r="BA64" s="106" t="n"/>
      <c r="BB64" s="106" t="n"/>
      <c r="BC64" s="106" t="n"/>
      <c r="BD64" s="106" t="n"/>
      <c r="BE64" s="106" t="n"/>
      <c r="BF64" s="106" t="n"/>
      <c r="BG64" s="106" t="n"/>
      <c r="BH64" s="106" t="n"/>
      <c r="BI64" s="106" t="n"/>
      <c r="BJ64" s="106" t="n"/>
      <c r="BK64" s="106" t="n"/>
      <c r="BL64" s="106" t="n"/>
      <c r="BM64" s="106" t="n"/>
      <c r="BN64" s="106" t="n"/>
      <c r="BO64" s="106" t="n"/>
      <c r="BP64" s="140" t="n"/>
      <c r="BQ64" s="107" t="n"/>
      <c r="BR64" s="107" t="n"/>
      <c r="BS64" s="107" t="n"/>
      <c r="BT64" s="107" t="n"/>
      <c r="BU64" s="107" t="n"/>
      <c r="BV64" s="107" t="n"/>
      <c r="BW64" s="107" t="n"/>
      <c r="BX64" s="107" t="n"/>
      <c r="BY64" s="107" t="n"/>
      <c r="BZ64" s="107" t="n"/>
      <c r="CA64" s="107" t="n"/>
      <c r="CB64" s="107" t="n"/>
      <c r="CC64" s="107" t="n"/>
      <c r="CD64" s="107" t="n"/>
      <c r="CE64" s="107" t="n"/>
      <c r="CF64" s="107" t="n"/>
      <c r="CG64" s="107" t="n"/>
      <c r="CH64" s="107" t="n"/>
      <c r="CI64" s="107" t="n"/>
      <c r="CJ64" s="107" t="n"/>
      <c r="CK64" s="107" t="n"/>
      <c r="CL64" s="107" t="n"/>
      <c r="CM64" s="107" t="n"/>
      <c r="CN64" s="107" t="n"/>
      <c r="CO64" s="107" t="n"/>
      <c r="CP64" s="107" t="n"/>
      <c r="CQ64" s="107" t="n"/>
      <c r="CR64" s="107" t="n"/>
      <c r="CS64" s="107" t="n"/>
      <c r="CT64" s="107" t="n"/>
      <c r="CU64" s="106" t="n"/>
      <c r="CV64" s="106" t="n"/>
      <c r="CW64" s="106" t="n"/>
      <c r="CX64" s="106" t="n"/>
      <c r="CY64" s="106" t="n"/>
      <c r="CZ64" s="106" t="n"/>
      <c r="DA64" s="119">
        <f>SUMPRODUCT($D$3:$BQ$3,$D64:$BQ64)</f>
        <v/>
      </c>
      <c r="DB64" s="119">
        <f>SUMPRODUCT($D$4:$BQ$4,$D64:$BQ64)</f>
        <v/>
      </c>
      <c r="DC64" s="119">
        <f>SUMPRODUCT($D$5:$BQ$5,$D64:$BQ64)</f>
        <v/>
      </c>
      <c r="DD64" s="119">
        <f>SUMPRODUCT($D$6:$BQ$6,$D64:$BQ64)</f>
        <v/>
      </c>
      <c r="DE64" s="119">
        <f>SUMPRODUCT($D$7:$BQ$7,$D64:$BQ64)</f>
        <v/>
      </c>
      <c r="DF64" s="119">
        <f>SUMPRODUCT($D$8:$BQ$8,$D64:$BQ64)</f>
        <v/>
      </c>
      <c r="DG64" s="119">
        <f>SUMPRODUCT($D$9:$BQ$9,$D64:$BQ64)</f>
        <v/>
      </c>
      <c r="DH64" s="119">
        <f>SUMPRODUCT($D$10:$BQ$10,$D64:$BQ64)</f>
        <v/>
      </c>
      <c r="DI64" s="119">
        <f>SUMPRODUCT($D$11:$BQ$11,$D64:$BQ64)</f>
        <v/>
      </c>
      <c r="DJ64" s="119">
        <f>SUMPRODUCT($D$12:$BQ$12,$D64:$BQ64)</f>
        <v/>
      </c>
      <c r="DK64" s="119">
        <f>SUMPRODUCT($D$13:$BQ$13,$D64:$BQ64)</f>
        <v/>
      </c>
      <c r="DL64" s="119">
        <f>SUMPRODUCT($D$14:$BQ$14,$D64:$BQ64)</f>
        <v/>
      </c>
      <c r="DM64" s="119">
        <f>SUMPRODUCT($D$15:$BQ$15,$D64:$BQ64)</f>
        <v/>
      </c>
      <c r="DN64" s="119">
        <f>SUMPRODUCT($D$16:$BQ$16,$D64:$BQ64)</f>
        <v/>
      </c>
      <c r="DO64" s="119">
        <f>SUMPRODUCT($D$17:$BQ$17,$D64:$BQ64)</f>
        <v/>
      </c>
      <c r="DP64" s="119">
        <f>SUMPRODUCT($D$18:$BQ$18,$D64:$BQ64)</f>
        <v/>
      </c>
    </row>
    <row r="65" ht="14.25" customHeight="1" s="152">
      <c r="A65" s="106" t="inlineStr">
        <is>
          <t>A052E395</t>
        </is>
      </c>
      <c r="B65" s="107">
        <f>VLOOKUP(A65,ModBOM!F:G,2,0)</f>
        <v/>
      </c>
      <c r="C65" s="107" t="e">
        <v>#N/A</v>
      </c>
      <c r="D65" s="106" t="n"/>
      <c r="E65" s="106" t="n"/>
      <c r="F65" s="106" t="n"/>
      <c r="G65" s="106" t="n"/>
      <c r="H65" s="106" t="n"/>
      <c r="I65" s="106" t="n"/>
      <c r="J65" s="106" t="n"/>
      <c r="K65" s="106" t="n"/>
      <c r="L65" s="106" t="n"/>
      <c r="M65" s="106" t="n"/>
      <c r="N65" s="106" t="n"/>
      <c r="O65" s="106" t="n"/>
      <c r="P65" s="106" t="n"/>
      <c r="Q65" s="106" t="n"/>
      <c r="R65" s="106" t="n"/>
      <c r="S65" s="106" t="n"/>
      <c r="T65" s="106" t="n"/>
      <c r="U65" s="106" t="n"/>
      <c r="V65" s="138" t="n"/>
      <c r="W65" s="139" t="n"/>
      <c r="X65" s="139" t="n"/>
      <c r="Y65" s="139" t="n"/>
      <c r="Z65" s="139" t="n"/>
      <c r="AA65" s="139" t="n"/>
      <c r="AB65" s="139" t="n"/>
      <c r="AC65" s="139" t="n"/>
      <c r="AD65" s="139" t="n"/>
      <c r="AE65" s="139" t="n"/>
      <c r="AF65" s="139" t="n"/>
      <c r="AG65" s="106" t="n"/>
      <c r="AH65" s="106" t="n"/>
      <c r="AI65" s="106" t="n">
        <v>1</v>
      </c>
      <c r="AJ65" s="106" t="n">
        <v>1</v>
      </c>
      <c r="AK65" s="106" t="n"/>
      <c r="AL65" s="106" t="n"/>
      <c r="AM65" s="106" t="n"/>
      <c r="AN65" s="106" t="n"/>
      <c r="AO65" s="106" t="n"/>
      <c r="AP65" s="106" t="n"/>
      <c r="AQ65" s="106" t="n"/>
      <c r="AR65" s="106" t="n"/>
      <c r="AS65" s="106" t="n"/>
      <c r="AT65" s="106" t="n"/>
      <c r="AU65" s="106" t="n"/>
      <c r="AV65" s="106" t="n"/>
      <c r="AW65" s="106" t="n"/>
      <c r="AX65" s="106" t="n"/>
      <c r="AY65" s="106" t="n"/>
      <c r="AZ65" s="106" t="n"/>
      <c r="BA65" s="106" t="n"/>
      <c r="BB65" s="106" t="n"/>
      <c r="BC65" s="106" t="n"/>
      <c r="BD65" s="106" t="n"/>
      <c r="BE65" s="106" t="n"/>
      <c r="BF65" s="106" t="n"/>
      <c r="BG65" s="106" t="n"/>
      <c r="BH65" s="106" t="n"/>
      <c r="BI65" s="106" t="n"/>
      <c r="BJ65" s="106" t="n"/>
      <c r="BK65" s="106" t="n"/>
      <c r="BL65" s="106" t="n"/>
      <c r="BM65" s="106" t="n"/>
      <c r="BN65" s="106" t="n"/>
      <c r="BO65" s="106" t="n"/>
      <c r="BP65" s="140" t="n"/>
      <c r="BQ65" s="107" t="n"/>
      <c r="BR65" s="107" t="n"/>
      <c r="BS65" s="107" t="n"/>
      <c r="BT65" s="107" t="n"/>
      <c r="BU65" s="107" t="n"/>
      <c r="BV65" s="107" t="n"/>
      <c r="BW65" s="107" t="n"/>
      <c r="BX65" s="107" t="n"/>
      <c r="BY65" s="107" t="n"/>
      <c r="BZ65" s="107" t="n"/>
      <c r="CA65" s="107" t="n"/>
      <c r="CB65" s="107" t="n"/>
      <c r="CC65" s="107" t="n"/>
      <c r="CD65" s="107" t="n"/>
      <c r="CE65" s="107" t="n"/>
      <c r="CF65" s="107" t="n"/>
      <c r="CG65" s="107" t="n"/>
      <c r="CH65" s="107" t="n"/>
      <c r="CI65" s="107" t="n"/>
      <c r="CJ65" s="107" t="n"/>
      <c r="CK65" s="107" t="n"/>
      <c r="CL65" s="107" t="n"/>
      <c r="CM65" s="107" t="n"/>
      <c r="CN65" s="107" t="n"/>
      <c r="CO65" s="107" t="n"/>
      <c r="CP65" s="107" t="n"/>
      <c r="CQ65" s="107" t="n"/>
      <c r="CR65" s="107" t="n"/>
      <c r="CS65" s="107" t="n"/>
      <c r="CT65" s="107" t="n"/>
      <c r="CU65" s="106" t="n"/>
      <c r="CV65" s="106" t="n"/>
      <c r="CW65" s="106" t="n"/>
      <c r="CX65" s="106" t="n"/>
      <c r="CY65" s="106" t="n"/>
      <c r="CZ65" s="106" t="n"/>
      <c r="DA65" s="119">
        <f>SUMPRODUCT($D$3:$BQ$3,$D65:$BQ65)</f>
        <v/>
      </c>
      <c r="DB65" s="119">
        <f>SUMPRODUCT($D$4:$BQ$4,$D65:$BQ65)</f>
        <v/>
      </c>
      <c r="DC65" s="119">
        <f>SUMPRODUCT($D$5:$BQ$5,$D65:$BQ65)</f>
        <v/>
      </c>
      <c r="DD65" s="119">
        <f>SUMPRODUCT($D$6:$BQ$6,$D65:$BQ65)</f>
        <v/>
      </c>
      <c r="DE65" s="119">
        <f>SUMPRODUCT($D$7:$BQ$7,$D65:$BQ65)</f>
        <v/>
      </c>
      <c r="DF65" s="119">
        <f>SUMPRODUCT($D$8:$BQ$8,$D65:$BQ65)</f>
        <v/>
      </c>
      <c r="DG65" s="119">
        <f>SUMPRODUCT($D$9:$BQ$9,$D65:$BQ65)</f>
        <v/>
      </c>
      <c r="DH65" s="119">
        <f>SUMPRODUCT($D$10:$BQ$10,$D65:$BQ65)</f>
        <v/>
      </c>
      <c r="DI65" s="119">
        <f>SUMPRODUCT($D$11:$BQ$11,$D65:$BQ65)</f>
        <v/>
      </c>
      <c r="DJ65" s="119">
        <f>SUMPRODUCT($D$12:$BQ$12,$D65:$BQ65)</f>
        <v/>
      </c>
      <c r="DK65" s="119">
        <f>SUMPRODUCT($D$13:$BQ$13,$D65:$BQ65)</f>
        <v/>
      </c>
      <c r="DL65" s="119">
        <f>SUMPRODUCT($D$14:$BQ$14,$D65:$BQ65)</f>
        <v/>
      </c>
      <c r="DM65" s="119">
        <f>SUMPRODUCT($D$15:$BQ$15,$D65:$BQ65)</f>
        <v/>
      </c>
      <c r="DN65" s="119">
        <f>SUMPRODUCT($D$16:$BQ$16,$D65:$BQ65)</f>
        <v/>
      </c>
      <c r="DO65" s="119">
        <f>SUMPRODUCT($D$17:$BQ$17,$D65:$BQ65)</f>
        <v/>
      </c>
      <c r="DP65" s="119">
        <f>SUMPRODUCT($D$18:$BQ$18,$D65:$BQ65)</f>
        <v/>
      </c>
    </row>
    <row r="66" ht="14.25" customHeight="1" s="152">
      <c r="A66" s="106" t="inlineStr">
        <is>
          <t>A052E396</t>
        </is>
      </c>
      <c r="B66" s="107">
        <f>VLOOKUP(A66,ModBOM!F:G,2,0)</f>
        <v/>
      </c>
      <c r="C66" s="107" t="e">
        <v>#N/A</v>
      </c>
      <c r="D66" s="106" t="n"/>
      <c r="E66" s="106" t="n"/>
      <c r="F66" s="106" t="n"/>
      <c r="G66" s="106" t="n"/>
      <c r="H66" s="106" t="n"/>
      <c r="I66" s="106" t="n"/>
      <c r="J66" s="106" t="n"/>
      <c r="K66" s="106" t="n"/>
      <c r="L66" s="106" t="n"/>
      <c r="M66" s="106" t="n"/>
      <c r="N66" s="106" t="n"/>
      <c r="O66" s="106" t="n"/>
      <c r="P66" s="106" t="n"/>
      <c r="Q66" s="106" t="n"/>
      <c r="R66" s="106" t="n"/>
      <c r="S66" s="106" t="n"/>
      <c r="T66" s="106" t="n"/>
      <c r="U66" s="106" t="n"/>
      <c r="V66" s="138" t="n"/>
      <c r="W66" s="139" t="n"/>
      <c r="X66" s="139" t="n"/>
      <c r="Y66" s="139" t="n"/>
      <c r="Z66" s="139" t="n"/>
      <c r="AA66" s="139" t="n"/>
      <c r="AB66" s="139" t="n"/>
      <c r="AC66" s="139" t="n"/>
      <c r="AD66" s="139" t="n"/>
      <c r="AE66" s="139" t="n"/>
      <c r="AF66" s="139" t="n"/>
      <c r="AG66" s="106" t="n"/>
      <c r="AH66" s="106" t="n"/>
      <c r="AI66" s="106" t="n"/>
      <c r="AJ66" s="106" t="n"/>
      <c r="AK66" s="106" t="n">
        <v>1</v>
      </c>
      <c r="AL66" s="106" t="n">
        <v>1</v>
      </c>
      <c r="AM66" s="106" t="n"/>
      <c r="AN66" s="106" t="n"/>
      <c r="AO66" s="106" t="n"/>
      <c r="AP66" s="106" t="n"/>
      <c r="AQ66" s="106" t="n"/>
      <c r="AR66" s="106" t="n"/>
      <c r="AS66" s="106" t="n"/>
      <c r="AT66" s="106" t="n"/>
      <c r="AU66" s="106" t="n"/>
      <c r="AV66" s="106" t="n"/>
      <c r="AW66" s="106" t="n"/>
      <c r="AX66" s="106" t="n"/>
      <c r="AY66" s="106" t="n"/>
      <c r="AZ66" s="106" t="n"/>
      <c r="BA66" s="106" t="n"/>
      <c r="BB66" s="106" t="n"/>
      <c r="BC66" s="106" t="n"/>
      <c r="BD66" s="106" t="n"/>
      <c r="BE66" s="106" t="n"/>
      <c r="BF66" s="106" t="n"/>
      <c r="BG66" s="106" t="n"/>
      <c r="BH66" s="106" t="n"/>
      <c r="BI66" s="106" t="n"/>
      <c r="BJ66" s="106" t="n"/>
      <c r="BK66" s="106" t="n"/>
      <c r="BL66" s="106" t="n"/>
      <c r="BM66" s="106" t="n"/>
      <c r="BN66" s="106" t="n"/>
      <c r="BO66" s="106" t="n"/>
      <c r="BP66" s="140" t="n"/>
      <c r="BQ66" s="107" t="n"/>
      <c r="BR66" s="107" t="n"/>
      <c r="BS66" s="107" t="n"/>
      <c r="BT66" s="107" t="n"/>
      <c r="BU66" s="107" t="n"/>
      <c r="BV66" s="107" t="n"/>
      <c r="BW66" s="107" t="n"/>
      <c r="BX66" s="107" t="n"/>
      <c r="BY66" s="107" t="n"/>
      <c r="BZ66" s="107" t="n"/>
      <c r="CA66" s="107" t="n"/>
      <c r="CB66" s="107" t="n"/>
      <c r="CC66" s="107" t="n"/>
      <c r="CD66" s="107" t="n"/>
      <c r="CE66" s="107" t="n"/>
      <c r="CF66" s="107" t="n"/>
      <c r="CG66" s="107" t="n"/>
      <c r="CH66" s="107" t="n"/>
      <c r="CI66" s="107" t="n"/>
      <c r="CJ66" s="107" t="n"/>
      <c r="CK66" s="107" t="n"/>
      <c r="CL66" s="107" t="n"/>
      <c r="CM66" s="107" t="n"/>
      <c r="CN66" s="107" t="n"/>
      <c r="CO66" s="107" t="n"/>
      <c r="CP66" s="107" t="n"/>
      <c r="CQ66" s="107" t="n"/>
      <c r="CR66" s="107" t="n"/>
      <c r="CS66" s="107" t="n"/>
      <c r="CT66" s="107" t="n"/>
      <c r="CU66" s="106" t="n"/>
      <c r="CV66" s="106" t="n"/>
      <c r="CW66" s="106" t="n"/>
      <c r="CX66" s="106" t="n"/>
      <c r="CY66" s="106" t="n"/>
      <c r="CZ66" s="106" t="n"/>
      <c r="DA66" s="119">
        <f>SUMPRODUCT($D$3:$BQ$3,$D66:$BQ66)</f>
        <v/>
      </c>
      <c r="DB66" s="119">
        <f>SUMPRODUCT($D$4:$BQ$4,$D66:$BQ66)</f>
        <v/>
      </c>
      <c r="DC66" s="119">
        <f>SUMPRODUCT($D$5:$BQ$5,$D66:$BQ66)</f>
        <v/>
      </c>
      <c r="DD66" s="119">
        <f>SUMPRODUCT($D$6:$BQ$6,$D66:$BQ66)</f>
        <v/>
      </c>
      <c r="DE66" s="119">
        <f>SUMPRODUCT($D$7:$BQ$7,$D66:$BQ66)</f>
        <v/>
      </c>
      <c r="DF66" s="119">
        <f>SUMPRODUCT($D$8:$BQ$8,$D66:$BQ66)</f>
        <v/>
      </c>
      <c r="DG66" s="119">
        <f>SUMPRODUCT($D$9:$BQ$9,$D66:$BQ66)</f>
        <v/>
      </c>
      <c r="DH66" s="119">
        <f>SUMPRODUCT($D$10:$BQ$10,$D66:$BQ66)</f>
        <v/>
      </c>
      <c r="DI66" s="119">
        <f>SUMPRODUCT($D$11:$BQ$11,$D66:$BQ66)</f>
        <v/>
      </c>
      <c r="DJ66" s="119">
        <f>SUMPRODUCT($D$12:$BQ$12,$D66:$BQ66)</f>
        <v/>
      </c>
      <c r="DK66" s="119">
        <f>SUMPRODUCT($D$13:$BQ$13,$D66:$BQ66)</f>
        <v/>
      </c>
      <c r="DL66" s="119">
        <f>SUMPRODUCT($D$14:$BQ$14,$D66:$BQ66)</f>
        <v/>
      </c>
      <c r="DM66" s="119">
        <f>SUMPRODUCT($D$15:$BQ$15,$D66:$BQ66)</f>
        <v/>
      </c>
      <c r="DN66" s="119">
        <f>SUMPRODUCT($D$16:$BQ$16,$D66:$BQ66)</f>
        <v/>
      </c>
      <c r="DO66" s="119">
        <f>SUMPRODUCT($D$17:$BQ$17,$D66:$BQ66)</f>
        <v/>
      </c>
      <c r="DP66" s="119">
        <f>SUMPRODUCT($D$18:$BQ$18,$D66:$BQ66)</f>
        <v/>
      </c>
    </row>
    <row r="67" ht="14.25" customHeight="1" s="152">
      <c r="A67" s="106" t="inlineStr">
        <is>
          <t>A052E533</t>
        </is>
      </c>
      <c r="B67" s="107">
        <f>VLOOKUP(A67,ModBOM!F:G,2,0)</f>
        <v/>
      </c>
      <c r="C67" s="107" t="e">
        <v>#N/A</v>
      </c>
      <c r="D67" s="106" t="n"/>
      <c r="E67" s="106" t="n"/>
      <c r="F67" s="106" t="n"/>
      <c r="G67" s="106" t="n"/>
      <c r="H67" s="106" t="n"/>
      <c r="I67" s="106" t="n"/>
      <c r="J67" s="106" t="n"/>
      <c r="K67" s="106" t="n"/>
      <c r="L67" s="106" t="n"/>
      <c r="M67" s="106" t="n"/>
      <c r="N67" s="106" t="n"/>
      <c r="O67" s="106" t="n"/>
      <c r="P67" s="106" t="n"/>
      <c r="Q67" s="106" t="n"/>
      <c r="R67" s="106" t="n"/>
      <c r="S67" s="106" t="n"/>
      <c r="T67" s="106" t="n"/>
      <c r="U67" s="106" t="n"/>
      <c r="V67" s="138" t="n"/>
      <c r="W67" s="139" t="n"/>
      <c r="X67" s="139" t="n"/>
      <c r="Y67" s="139" t="n"/>
      <c r="Z67" s="139" t="n"/>
      <c r="AA67" s="139" t="n"/>
      <c r="AB67" s="139" t="n"/>
      <c r="AC67" s="139" t="n"/>
      <c r="AD67" s="139" t="n"/>
      <c r="AE67" s="139" t="n"/>
      <c r="AF67" s="139" t="n"/>
      <c r="AG67" s="106" t="n"/>
      <c r="AH67" s="106" t="n"/>
      <c r="AI67" s="106" t="n"/>
      <c r="AJ67" s="106" t="n"/>
      <c r="AK67" s="106" t="n"/>
      <c r="AL67" s="106" t="n"/>
      <c r="AM67" s="106" t="n"/>
      <c r="AN67" s="106" t="n"/>
      <c r="AO67" s="106" t="n"/>
      <c r="AP67" s="106" t="n"/>
      <c r="AQ67" s="106" t="n"/>
      <c r="AR67" s="106" t="n"/>
      <c r="AS67" s="106" t="n"/>
      <c r="AT67" s="106" t="n"/>
      <c r="AU67" s="106" t="n"/>
      <c r="AV67" s="106" t="n"/>
      <c r="AW67" s="106" t="n"/>
      <c r="AX67" s="106" t="n"/>
      <c r="AY67" s="106" t="n"/>
      <c r="AZ67" s="106" t="n"/>
      <c r="BA67" s="106" t="n"/>
      <c r="BB67" s="106" t="n"/>
      <c r="BC67" s="106" t="n"/>
      <c r="BD67" s="106" t="n">
        <v>1</v>
      </c>
      <c r="BE67" s="106" t="n"/>
      <c r="BF67" s="106" t="n"/>
      <c r="BG67" s="106" t="n"/>
      <c r="BH67" s="106" t="n"/>
      <c r="BI67" s="106" t="n"/>
      <c r="BJ67" s="106" t="n"/>
      <c r="BK67" s="106" t="n"/>
      <c r="BL67" s="106" t="n"/>
      <c r="BM67" s="106" t="n"/>
      <c r="BN67" s="106" t="n"/>
      <c r="BO67" s="106" t="n"/>
      <c r="BP67" s="140" t="n"/>
      <c r="BQ67" s="107" t="n"/>
      <c r="BR67" s="107" t="n"/>
      <c r="BS67" s="107" t="n"/>
      <c r="BT67" s="107" t="n"/>
      <c r="BU67" s="107" t="n"/>
      <c r="BV67" s="107" t="n"/>
      <c r="BW67" s="107" t="n"/>
      <c r="BX67" s="107" t="n"/>
      <c r="BY67" s="107" t="n"/>
      <c r="BZ67" s="107" t="n"/>
      <c r="CA67" s="107" t="n"/>
      <c r="CB67" s="107" t="n"/>
      <c r="CC67" s="107" t="n"/>
      <c r="CD67" s="107" t="n"/>
      <c r="CE67" s="107" t="n"/>
      <c r="CF67" s="107" t="n"/>
      <c r="CG67" s="107" t="n"/>
      <c r="CH67" s="107" t="n"/>
      <c r="CI67" s="107" t="n"/>
      <c r="CJ67" s="107" t="n"/>
      <c r="CK67" s="107" t="n"/>
      <c r="CL67" s="107" t="n"/>
      <c r="CM67" s="107" t="n"/>
      <c r="CN67" s="107" t="n"/>
      <c r="CO67" s="107" t="n"/>
      <c r="CP67" s="107" t="n"/>
      <c r="CQ67" s="107" t="n"/>
      <c r="CR67" s="107" t="n"/>
      <c r="CS67" s="107" t="n"/>
      <c r="CT67" s="107" t="n"/>
      <c r="CU67" s="106" t="n"/>
      <c r="CV67" s="106" t="n"/>
      <c r="CW67" s="106" t="n"/>
      <c r="CX67" s="106" t="n"/>
      <c r="CY67" s="106" t="n"/>
      <c r="CZ67" s="106" t="n"/>
      <c r="DA67" s="119">
        <f>SUMPRODUCT($D$3:$BQ$3,$D67:$BQ67)</f>
        <v/>
      </c>
      <c r="DB67" s="119">
        <f>SUMPRODUCT($D$4:$BQ$4,$D67:$BQ67)</f>
        <v/>
      </c>
      <c r="DC67" s="119">
        <f>SUMPRODUCT($D$5:$BQ$5,$D67:$BQ67)</f>
        <v/>
      </c>
      <c r="DD67" s="119">
        <f>SUMPRODUCT($D$6:$BQ$6,$D67:$BQ67)</f>
        <v/>
      </c>
      <c r="DE67" s="119">
        <f>SUMPRODUCT($D$7:$BQ$7,$D67:$BQ67)</f>
        <v/>
      </c>
      <c r="DF67" s="119">
        <f>SUMPRODUCT($D$8:$BQ$8,$D67:$BQ67)</f>
        <v/>
      </c>
      <c r="DG67" s="119">
        <f>SUMPRODUCT($D$9:$BQ$9,$D67:$BQ67)</f>
        <v/>
      </c>
      <c r="DH67" s="119">
        <f>SUMPRODUCT($D$10:$BQ$10,$D67:$BQ67)</f>
        <v/>
      </c>
      <c r="DI67" s="119">
        <f>SUMPRODUCT($D$11:$BQ$11,$D67:$BQ67)</f>
        <v/>
      </c>
      <c r="DJ67" s="119">
        <f>SUMPRODUCT($D$12:$BQ$12,$D67:$BQ67)</f>
        <v/>
      </c>
      <c r="DK67" s="119">
        <f>SUMPRODUCT($D$13:$BQ$13,$D67:$BQ67)</f>
        <v/>
      </c>
      <c r="DL67" s="119">
        <f>SUMPRODUCT($D$14:$BQ$14,$D67:$BQ67)</f>
        <v/>
      </c>
      <c r="DM67" s="119">
        <f>SUMPRODUCT($D$15:$BQ$15,$D67:$BQ67)</f>
        <v/>
      </c>
      <c r="DN67" s="119">
        <f>SUMPRODUCT($D$16:$BQ$16,$D67:$BQ67)</f>
        <v/>
      </c>
      <c r="DO67" s="119">
        <f>SUMPRODUCT($D$17:$BQ$17,$D67:$BQ67)</f>
        <v/>
      </c>
      <c r="DP67" s="119">
        <f>SUMPRODUCT($D$18:$BQ$18,$D67:$BQ67)</f>
        <v/>
      </c>
    </row>
    <row r="68" ht="14.25" customHeight="1" s="152">
      <c r="A68" s="106" t="inlineStr">
        <is>
          <t>A052E534</t>
        </is>
      </c>
      <c r="B68" s="107">
        <f>VLOOKUP(A68,ModBOM!F:G,2,0)</f>
        <v/>
      </c>
      <c r="C68" s="107" t="e">
        <v>#N/A</v>
      </c>
      <c r="D68" s="106" t="n"/>
      <c r="E68" s="106" t="n"/>
      <c r="F68" s="106" t="n"/>
      <c r="G68" s="106" t="n"/>
      <c r="H68" s="106" t="n"/>
      <c r="I68" s="106" t="n"/>
      <c r="J68" s="106" t="n"/>
      <c r="K68" s="106" t="n"/>
      <c r="L68" s="106" t="n"/>
      <c r="M68" s="106" t="n"/>
      <c r="N68" s="106" t="n"/>
      <c r="O68" s="106" t="n"/>
      <c r="P68" s="106" t="n"/>
      <c r="Q68" s="106" t="n"/>
      <c r="R68" s="106" t="n"/>
      <c r="S68" s="106" t="n"/>
      <c r="T68" s="106" t="n"/>
      <c r="U68" s="106" t="n"/>
      <c r="V68" s="138" t="n"/>
      <c r="W68" s="139" t="n"/>
      <c r="X68" s="139" t="n"/>
      <c r="Y68" s="139" t="n"/>
      <c r="Z68" s="139" t="n"/>
      <c r="AA68" s="139" t="n"/>
      <c r="AB68" s="139" t="n"/>
      <c r="AC68" s="139" t="n"/>
      <c r="AD68" s="139" t="n"/>
      <c r="AE68" s="139" t="n"/>
      <c r="AF68" s="139" t="n"/>
      <c r="AG68" s="106" t="n"/>
      <c r="AH68" s="106" t="n"/>
      <c r="AI68" s="106" t="n"/>
      <c r="AJ68" s="106" t="n"/>
      <c r="AK68" s="106" t="n"/>
      <c r="AL68" s="106" t="n"/>
      <c r="AM68" s="106" t="n"/>
      <c r="AN68" s="106" t="n"/>
      <c r="AO68" s="106" t="n"/>
      <c r="AP68" s="106" t="n"/>
      <c r="AQ68" s="106" t="n"/>
      <c r="AR68" s="106" t="n"/>
      <c r="AS68" s="106" t="n"/>
      <c r="AT68" s="106" t="n"/>
      <c r="AU68" s="106" t="n"/>
      <c r="AV68" s="106" t="n"/>
      <c r="AW68" s="106" t="n"/>
      <c r="AX68" s="106" t="n"/>
      <c r="AY68" s="106" t="n"/>
      <c r="AZ68" s="106" t="n"/>
      <c r="BA68" s="106" t="n"/>
      <c r="BB68" s="106" t="n"/>
      <c r="BC68" s="106" t="n"/>
      <c r="BD68" s="106" t="n"/>
      <c r="BE68" s="106" t="n">
        <v>1</v>
      </c>
      <c r="BF68" s="106" t="n"/>
      <c r="BG68" s="106" t="n"/>
      <c r="BH68" s="106" t="n"/>
      <c r="BI68" s="106" t="n"/>
      <c r="BJ68" s="106" t="n"/>
      <c r="BK68" s="106" t="n"/>
      <c r="BL68" s="106" t="n"/>
      <c r="BM68" s="106" t="n"/>
      <c r="BN68" s="106" t="n"/>
      <c r="BO68" s="106" t="n"/>
      <c r="BP68" s="140" t="n"/>
      <c r="BQ68" s="107" t="n"/>
      <c r="BR68" s="107" t="n"/>
      <c r="BS68" s="107" t="n"/>
      <c r="BT68" s="107" t="n"/>
      <c r="BU68" s="107" t="n"/>
      <c r="BV68" s="107" t="n"/>
      <c r="BW68" s="107" t="n"/>
      <c r="BX68" s="107" t="n"/>
      <c r="BY68" s="107" t="n"/>
      <c r="BZ68" s="107" t="n"/>
      <c r="CA68" s="107" t="n"/>
      <c r="CB68" s="107" t="n"/>
      <c r="CC68" s="107" t="n"/>
      <c r="CD68" s="107" t="n"/>
      <c r="CE68" s="107" t="n"/>
      <c r="CF68" s="107" t="n"/>
      <c r="CG68" s="107" t="n"/>
      <c r="CH68" s="107" t="n"/>
      <c r="CI68" s="107" t="n"/>
      <c r="CJ68" s="107" t="n"/>
      <c r="CK68" s="107" t="n"/>
      <c r="CL68" s="107" t="n"/>
      <c r="CM68" s="107" t="n"/>
      <c r="CN68" s="107" t="n"/>
      <c r="CO68" s="107" t="n"/>
      <c r="CP68" s="107" t="n"/>
      <c r="CQ68" s="107" t="n"/>
      <c r="CR68" s="107" t="n"/>
      <c r="CS68" s="107" t="n"/>
      <c r="CT68" s="107" t="n">
        <v>1</v>
      </c>
      <c r="CU68" s="106" t="n"/>
      <c r="CV68" s="106" t="n"/>
      <c r="CW68" s="106" t="n"/>
      <c r="CX68" s="106" t="n"/>
      <c r="CY68" s="106" t="n"/>
      <c r="CZ68" s="106" t="n"/>
      <c r="DA68" s="119">
        <f>SUMPRODUCT($D$3:$BQ$3,$D68:$BQ68)</f>
        <v/>
      </c>
      <c r="DB68" s="119">
        <f>SUMPRODUCT($D$4:$BQ$4,$D68:$BQ68)</f>
        <v/>
      </c>
      <c r="DC68" s="119">
        <f>SUMPRODUCT($D$5:$BQ$5,$D68:$BQ68)</f>
        <v/>
      </c>
      <c r="DD68" s="119">
        <f>SUMPRODUCT($D$6:$BQ$6,$D68:$BQ68)</f>
        <v/>
      </c>
      <c r="DE68" s="119">
        <f>SUMPRODUCT($D$7:$BQ$7,$D68:$BQ68)</f>
        <v/>
      </c>
      <c r="DF68" s="119">
        <f>SUMPRODUCT($D$8:$BQ$8,$D68:$BQ68)</f>
        <v/>
      </c>
      <c r="DG68" s="119">
        <f>SUMPRODUCT($D$9:$BQ$9,$D68:$BQ68)</f>
        <v/>
      </c>
      <c r="DH68" s="119">
        <f>SUMPRODUCT($D$10:$BQ$10,$D68:$BQ68)</f>
        <v/>
      </c>
      <c r="DI68" s="119">
        <f>SUMPRODUCT($D$11:$BQ$11,$D68:$BQ68)</f>
        <v/>
      </c>
      <c r="DJ68" s="119">
        <f>SUMPRODUCT($D$12:$BQ$12,$D68:$BQ68)</f>
        <v/>
      </c>
      <c r="DK68" s="119">
        <f>SUMPRODUCT($D$13:$BQ$13,$D68:$BQ68)</f>
        <v/>
      </c>
      <c r="DL68" s="119">
        <f>SUMPRODUCT($D$14:$BQ$14,$D68:$BQ68)</f>
        <v/>
      </c>
      <c r="DM68" s="119">
        <f>SUMPRODUCT($D$15:$BQ$15,$D68:$BQ68)</f>
        <v/>
      </c>
      <c r="DN68" s="119">
        <f>SUMPRODUCT($D$16:$BQ$16,$D68:$BQ68)</f>
        <v/>
      </c>
      <c r="DO68" s="119">
        <f>SUMPRODUCT($D$17:$BQ$17,$D68:$BQ68)</f>
        <v/>
      </c>
      <c r="DP68" s="119">
        <f>SUMPRODUCT($D$18:$BQ$18,$D68:$BQ68)</f>
        <v/>
      </c>
    </row>
    <row r="69" ht="14.25" customHeight="1" s="152">
      <c r="A69" s="106" t="inlineStr">
        <is>
          <t>A052E541</t>
        </is>
      </c>
      <c r="B69" s="107">
        <f>VLOOKUP(A69,ModBOM!F:G,2,0)</f>
        <v/>
      </c>
      <c r="C69" s="107" t="e">
        <v>#N/A</v>
      </c>
      <c r="D69" s="106" t="n"/>
      <c r="E69" s="106" t="n"/>
      <c r="F69" s="106" t="n"/>
      <c r="G69" s="106" t="n"/>
      <c r="H69" s="106" t="n"/>
      <c r="I69" s="106" t="n"/>
      <c r="J69" s="106" t="n"/>
      <c r="K69" s="106" t="n"/>
      <c r="L69" s="106" t="n"/>
      <c r="M69" s="106" t="n"/>
      <c r="N69" s="106" t="n"/>
      <c r="O69" s="106" t="n"/>
      <c r="P69" s="106" t="n"/>
      <c r="Q69" s="106" t="n"/>
      <c r="R69" s="106" t="n"/>
      <c r="S69" s="106" t="n"/>
      <c r="T69" s="106" t="n"/>
      <c r="U69" s="106" t="n"/>
      <c r="V69" s="138" t="n"/>
      <c r="W69" s="139" t="n"/>
      <c r="X69" s="139" t="n"/>
      <c r="Y69" s="139" t="n"/>
      <c r="Z69" s="139" t="n"/>
      <c r="AA69" s="139" t="n"/>
      <c r="AB69" s="139" t="n"/>
      <c r="AC69" s="139" t="n"/>
      <c r="AD69" s="139" t="n"/>
      <c r="AE69" s="139" t="n"/>
      <c r="AF69" s="139" t="n"/>
      <c r="AG69" s="106" t="n"/>
      <c r="AH69" s="106" t="n"/>
      <c r="AI69" s="106" t="n"/>
      <c r="AJ69" s="106" t="n"/>
      <c r="AK69" s="106" t="n"/>
      <c r="AL69" s="106" t="n"/>
      <c r="AM69" s="106" t="n"/>
      <c r="AN69" s="106" t="n"/>
      <c r="AO69" s="106" t="n"/>
      <c r="AP69" s="106" t="n"/>
      <c r="AQ69" s="106" t="n"/>
      <c r="AR69" s="106" t="n"/>
      <c r="AS69" s="106" t="n"/>
      <c r="AT69" s="106" t="n"/>
      <c r="AU69" s="106" t="n"/>
      <c r="AV69" s="106" t="n"/>
      <c r="AW69" s="106" t="n"/>
      <c r="AX69" s="106" t="n"/>
      <c r="AY69" s="106" t="n"/>
      <c r="AZ69" s="106" t="n">
        <v>1</v>
      </c>
      <c r="BA69" s="106" t="n">
        <v>1</v>
      </c>
      <c r="BB69" s="106" t="n"/>
      <c r="BC69" s="106" t="n"/>
      <c r="BD69" s="106" t="n"/>
      <c r="BE69" s="106" t="n"/>
      <c r="BF69" s="106" t="n"/>
      <c r="BG69" s="106" t="n"/>
      <c r="BH69" s="106" t="n"/>
      <c r="BI69" s="106" t="n"/>
      <c r="BJ69" s="106" t="n"/>
      <c r="BK69" s="106" t="n"/>
      <c r="BL69" s="106" t="n"/>
      <c r="BM69" s="106" t="n"/>
      <c r="BN69" s="106" t="n"/>
      <c r="BO69" s="106" t="n"/>
      <c r="BP69" s="140" t="n"/>
      <c r="BQ69" s="107" t="n"/>
      <c r="BR69" s="107" t="n"/>
      <c r="BS69" s="107" t="n"/>
      <c r="BT69" s="107" t="n"/>
      <c r="BU69" s="107" t="n"/>
      <c r="BV69" s="107" t="n"/>
      <c r="BW69" s="107" t="n"/>
      <c r="BX69" s="107" t="n"/>
      <c r="BY69" s="107" t="n"/>
      <c r="BZ69" s="107" t="n"/>
      <c r="CA69" s="107" t="n"/>
      <c r="CB69" s="107" t="n"/>
      <c r="CC69" s="107" t="n"/>
      <c r="CD69" s="107" t="n"/>
      <c r="CE69" s="107" t="n"/>
      <c r="CF69" s="107" t="n"/>
      <c r="CG69" s="107" t="n"/>
      <c r="CH69" s="107" t="n"/>
      <c r="CI69" s="107" t="n"/>
      <c r="CJ69" s="107" t="n"/>
      <c r="CK69" s="107" t="n"/>
      <c r="CL69" s="107" t="n"/>
      <c r="CM69" s="107" t="n"/>
      <c r="CN69" s="107" t="n"/>
      <c r="CO69" s="107" t="n"/>
      <c r="CP69" s="107" t="n"/>
      <c r="CQ69" s="107" t="n"/>
      <c r="CR69" s="107" t="n"/>
      <c r="CS69" s="107" t="n"/>
      <c r="CT69" s="107" t="n"/>
      <c r="CU69" s="106" t="n"/>
      <c r="CV69" s="106" t="n"/>
      <c r="CW69" s="106" t="n"/>
      <c r="CX69" s="106" t="n"/>
      <c r="CY69" s="106" t="n"/>
      <c r="CZ69" s="106" t="n"/>
      <c r="DA69" s="119">
        <f>SUMPRODUCT($D$3:$BQ$3,$D69:$BQ69)</f>
        <v/>
      </c>
      <c r="DB69" s="119">
        <f>SUMPRODUCT($D$4:$BQ$4,$D69:$BQ69)</f>
        <v/>
      </c>
      <c r="DC69" s="119">
        <f>SUMPRODUCT($D$5:$BQ$5,$D69:$BQ69)</f>
        <v/>
      </c>
      <c r="DD69" s="119">
        <f>SUMPRODUCT($D$6:$BQ$6,$D69:$BQ69)</f>
        <v/>
      </c>
      <c r="DE69" s="119">
        <f>SUMPRODUCT($D$7:$BQ$7,$D69:$BQ69)</f>
        <v/>
      </c>
      <c r="DF69" s="119">
        <f>SUMPRODUCT($D$8:$BQ$8,$D69:$BQ69)</f>
        <v/>
      </c>
      <c r="DG69" s="119">
        <f>SUMPRODUCT($D$9:$BQ$9,$D69:$BQ69)</f>
        <v/>
      </c>
      <c r="DH69" s="119">
        <f>SUMPRODUCT($D$10:$BQ$10,$D69:$BQ69)</f>
        <v/>
      </c>
      <c r="DI69" s="119">
        <f>SUMPRODUCT($D$11:$BQ$11,$D69:$BQ69)</f>
        <v/>
      </c>
      <c r="DJ69" s="119">
        <f>SUMPRODUCT($D$12:$BQ$12,$D69:$BQ69)</f>
        <v/>
      </c>
      <c r="DK69" s="119">
        <f>SUMPRODUCT($D$13:$BQ$13,$D69:$BQ69)</f>
        <v/>
      </c>
      <c r="DL69" s="119">
        <f>SUMPRODUCT($D$14:$BQ$14,$D69:$BQ69)</f>
        <v/>
      </c>
      <c r="DM69" s="119">
        <f>SUMPRODUCT($D$15:$BQ$15,$D69:$BQ69)</f>
        <v/>
      </c>
      <c r="DN69" s="119">
        <f>SUMPRODUCT($D$16:$BQ$16,$D69:$BQ69)</f>
        <v/>
      </c>
      <c r="DO69" s="119">
        <f>SUMPRODUCT($D$17:$BQ$17,$D69:$BQ69)</f>
        <v/>
      </c>
      <c r="DP69" s="119">
        <f>SUMPRODUCT($D$18:$BQ$18,$D69:$BQ69)</f>
        <v/>
      </c>
    </row>
    <row r="70" ht="14.25" customHeight="1" s="152">
      <c r="A70" s="106" t="inlineStr">
        <is>
          <t>A052E542</t>
        </is>
      </c>
      <c r="B70" s="107">
        <f>VLOOKUP(A70,ModBOM!F:G,2,0)</f>
        <v/>
      </c>
      <c r="C70" s="107" t="e">
        <v>#N/A</v>
      </c>
      <c r="D70" s="106" t="n"/>
      <c r="E70" s="106" t="n"/>
      <c r="F70" s="106" t="n"/>
      <c r="G70" s="106" t="n"/>
      <c r="H70" s="106" t="n"/>
      <c r="I70" s="106" t="n"/>
      <c r="J70" s="106" t="n"/>
      <c r="K70" s="106" t="n"/>
      <c r="L70" s="106" t="n"/>
      <c r="M70" s="106" t="n"/>
      <c r="N70" s="106" t="n"/>
      <c r="O70" s="106" t="n"/>
      <c r="P70" s="106" t="n"/>
      <c r="Q70" s="106" t="n"/>
      <c r="R70" s="106" t="n"/>
      <c r="S70" s="106" t="n"/>
      <c r="T70" s="106" t="n"/>
      <c r="U70" s="106" t="n"/>
      <c r="V70" s="138" t="n"/>
      <c r="W70" s="139" t="n"/>
      <c r="X70" s="139" t="n"/>
      <c r="Y70" s="139" t="n"/>
      <c r="Z70" s="139" t="n"/>
      <c r="AA70" s="139" t="n"/>
      <c r="AB70" s="139" t="n"/>
      <c r="AC70" s="139" t="n"/>
      <c r="AD70" s="139" t="n"/>
      <c r="AE70" s="139" t="n"/>
      <c r="AF70" s="139" t="n"/>
      <c r="AG70" s="106" t="n"/>
      <c r="AH70" s="106" t="n"/>
      <c r="AI70" s="106" t="n"/>
      <c r="AJ70" s="106" t="n"/>
      <c r="AK70" s="106" t="n"/>
      <c r="AL70" s="106" t="n"/>
      <c r="AM70" s="106" t="n"/>
      <c r="AN70" s="106" t="n"/>
      <c r="AO70" s="106" t="n"/>
      <c r="AP70" s="106" t="n"/>
      <c r="AQ70" s="106" t="n"/>
      <c r="AR70" s="106" t="n"/>
      <c r="AS70" s="106" t="n"/>
      <c r="AT70" s="106" t="n"/>
      <c r="AU70" s="106" t="n"/>
      <c r="AV70" s="106" t="n"/>
      <c r="AW70" s="106" t="n"/>
      <c r="AX70" s="106" t="n"/>
      <c r="AY70" s="106" t="n"/>
      <c r="AZ70" s="106" t="n"/>
      <c r="BA70" s="106" t="n"/>
      <c r="BB70" s="106" t="n">
        <v>1</v>
      </c>
      <c r="BC70" s="106" t="n">
        <v>1</v>
      </c>
      <c r="BD70" s="106" t="n"/>
      <c r="BE70" s="106" t="n"/>
      <c r="BF70" s="106" t="n"/>
      <c r="BG70" s="106" t="n"/>
      <c r="BH70" s="106" t="n"/>
      <c r="BI70" s="106" t="n"/>
      <c r="BJ70" s="106" t="n"/>
      <c r="BK70" s="106" t="n"/>
      <c r="BL70" s="106" t="n"/>
      <c r="BM70" s="106" t="n"/>
      <c r="BN70" s="106" t="n"/>
      <c r="BO70" s="106" t="n"/>
      <c r="BP70" s="140" t="n"/>
      <c r="BQ70" s="107" t="n"/>
      <c r="BR70" s="107" t="n"/>
      <c r="BS70" s="107" t="n"/>
      <c r="BT70" s="107" t="n"/>
      <c r="BU70" s="107" t="n"/>
      <c r="BV70" s="107" t="n"/>
      <c r="BW70" s="107" t="n"/>
      <c r="BX70" s="107" t="n"/>
      <c r="BY70" s="107" t="n"/>
      <c r="BZ70" s="107" t="n"/>
      <c r="CA70" s="107" t="n"/>
      <c r="CB70" s="107" t="n"/>
      <c r="CC70" s="107" t="n"/>
      <c r="CD70" s="107" t="n"/>
      <c r="CE70" s="107" t="n"/>
      <c r="CF70" s="107" t="n"/>
      <c r="CG70" s="107" t="n"/>
      <c r="CH70" s="107" t="n"/>
      <c r="CI70" s="107" t="n"/>
      <c r="CJ70" s="107" t="n"/>
      <c r="CK70" s="107" t="n"/>
      <c r="CL70" s="107" t="n"/>
      <c r="CM70" s="107" t="n"/>
      <c r="CN70" s="107" t="n"/>
      <c r="CO70" s="107" t="n"/>
      <c r="CP70" s="107" t="n"/>
      <c r="CQ70" s="107" t="n"/>
      <c r="CR70" s="107" t="n"/>
      <c r="CS70" s="107" t="n"/>
      <c r="CT70" s="107" t="n"/>
      <c r="CU70" s="106" t="n"/>
      <c r="CV70" s="106" t="n"/>
      <c r="CW70" s="106" t="n"/>
      <c r="CX70" s="106" t="n"/>
      <c r="CY70" s="106" t="n"/>
      <c r="CZ70" s="106" t="n"/>
      <c r="DA70" s="119">
        <f>SUMPRODUCT($D$3:$BQ$3,$D70:$BQ70)</f>
        <v/>
      </c>
      <c r="DB70" s="119">
        <f>SUMPRODUCT($D$4:$BQ$4,$D70:$BQ70)</f>
        <v/>
      </c>
      <c r="DC70" s="119">
        <f>SUMPRODUCT($D$5:$BQ$5,$D70:$BQ70)</f>
        <v/>
      </c>
      <c r="DD70" s="119">
        <f>SUMPRODUCT($D$6:$BQ$6,$D70:$BQ70)</f>
        <v/>
      </c>
      <c r="DE70" s="119">
        <f>SUMPRODUCT($D$7:$BQ$7,$D70:$BQ70)</f>
        <v/>
      </c>
      <c r="DF70" s="119">
        <f>SUMPRODUCT($D$8:$BQ$8,$D70:$BQ70)</f>
        <v/>
      </c>
      <c r="DG70" s="119">
        <f>SUMPRODUCT($D$9:$BQ$9,$D70:$BQ70)</f>
        <v/>
      </c>
      <c r="DH70" s="119">
        <f>SUMPRODUCT($D$10:$BQ$10,$D70:$BQ70)</f>
        <v/>
      </c>
      <c r="DI70" s="119">
        <f>SUMPRODUCT($D$11:$BQ$11,$D70:$BQ70)</f>
        <v/>
      </c>
      <c r="DJ70" s="119">
        <f>SUMPRODUCT($D$12:$BQ$12,$D70:$BQ70)</f>
        <v/>
      </c>
      <c r="DK70" s="119">
        <f>SUMPRODUCT($D$13:$BQ$13,$D70:$BQ70)</f>
        <v/>
      </c>
      <c r="DL70" s="119">
        <f>SUMPRODUCT($D$14:$BQ$14,$D70:$BQ70)</f>
        <v/>
      </c>
      <c r="DM70" s="119">
        <f>SUMPRODUCT($D$15:$BQ$15,$D70:$BQ70)</f>
        <v/>
      </c>
      <c r="DN70" s="119">
        <f>SUMPRODUCT($D$16:$BQ$16,$D70:$BQ70)</f>
        <v/>
      </c>
      <c r="DO70" s="119">
        <f>SUMPRODUCT($D$17:$BQ$17,$D70:$BQ70)</f>
        <v/>
      </c>
      <c r="DP70" s="119">
        <f>SUMPRODUCT($D$18:$BQ$18,$D70:$BQ70)</f>
        <v/>
      </c>
    </row>
    <row r="71" ht="14.25" customHeight="1" s="152">
      <c r="A71" s="106" t="inlineStr">
        <is>
          <t>A052E803</t>
        </is>
      </c>
      <c r="B71" s="107">
        <f>VLOOKUP(A71,ModBOM!F:G,2,0)</f>
        <v/>
      </c>
      <c r="C71" s="107" t="inlineStr">
        <is>
          <t>BGF INDUSTRIES, INC.</t>
        </is>
      </c>
      <c r="D71" s="106" t="n"/>
      <c r="E71" s="106" t="n"/>
      <c r="F71" s="106" t="n"/>
      <c r="G71" s="106" t="n"/>
      <c r="H71" s="106" t="n"/>
      <c r="I71" s="106" t="n"/>
      <c r="J71" s="106" t="n"/>
      <c r="K71" s="106" t="n"/>
      <c r="L71" s="106" t="n"/>
      <c r="M71" s="106" t="n"/>
      <c r="N71" s="106" t="n"/>
      <c r="O71" s="106" t="n"/>
      <c r="P71" s="106" t="n"/>
      <c r="Q71" s="106" t="n"/>
      <c r="R71" s="106" t="n"/>
      <c r="S71" s="106" t="n"/>
      <c r="T71" s="106" t="n"/>
      <c r="U71" s="106" t="n"/>
      <c r="V71" s="138" t="n"/>
      <c r="W71" s="139" t="n"/>
      <c r="X71" s="139" t="n"/>
      <c r="Y71" s="139" t="n"/>
      <c r="Z71" s="139" t="n"/>
      <c r="AA71" s="139" t="n"/>
      <c r="AB71" s="139" t="n"/>
      <c r="AC71" s="139" t="n"/>
      <c r="AD71" s="139" t="n"/>
      <c r="AE71" s="139" t="n"/>
      <c r="AF71" s="139" t="n"/>
      <c r="AG71" s="106" t="n"/>
      <c r="AH71" s="106" t="n"/>
      <c r="AI71" s="106" t="n"/>
      <c r="AJ71" s="106" t="n"/>
      <c r="AK71" s="106" t="n"/>
      <c r="AL71" s="106" t="n"/>
      <c r="AM71" s="106" t="n"/>
      <c r="AN71" s="106" t="n">
        <v>1</v>
      </c>
      <c r="AO71" s="106" t="n">
        <v>1</v>
      </c>
      <c r="AP71" s="106" t="n">
        <v>1</v>
      </c>
      <c r="AQ71" s="106" t="n">
        <v>1</v>
      </c>
      <c r="AR71" s="106" t="n">
        <v>1</v>
      </c>
      <c r="AS71" s="106" t="n">
        <v>1</v>
      </c>
      <c r="AT71" s="106" t="n">
        <v>1</v>
      </c>
      <c r="AU71" s="106" t="n">
        <v>1</v>
      </c>
      <c r="AV71" s="106" t="n">
        <v>1</v>
      </c>
      <c r="AW71" s="106" t="n">
        <v>1</v>
      </c>
      <c r="AX71" s="106" t="n"/>
      <c r="AY71" s="106" t="n"/>
      <c r="AZ71" s="106" t="n"/>
      <c r="BA71" s="106" t="n"/>
      <c r="BB71" s="106" t="n"/>
      <c r="BC71" s="106" t="n"/>
      <c r="BD71" s="106" t="n"/>
      <c r="BE71" s="106" t="n"/>
      <c r="BF71" s="106" t="n"/>
      <c r="BG71" s="106" t="n"/>
      <c r="BH71" s="106" t="n"/>
      <c r="BI71" s="106" t="n"/>
      <c r="BJ71" s="106" t="n"/>
      <c r="BK71" s="106" t="n"/>
      <c r="BL71" s="106" t="n">
        <v>1</v>
      </c>
      <c r="BM71" s="106" t="n">
        <v>1</v>
      </c>
      <c r="BN71" s="106" t="n"/>
      <c r="BO71" s="106" t="n"/>
      <c r="BP71" s="140" t="n"/>
      <c r="BQ71" s="107" t="n"/>
      <c r="BR71" s="107" t="n"/>
      <c r="BS71" s="107" t="n"/>
      <c r="BT71" s="107" t="n"/>
      <c r="BU71" s="107" t="n"/>
      <c r="BV71" s="107" t="n"/>
      <c r="BW71" s="107" t="n">
        <v>1</v>
      </c>
      <c r="BX71" s="107" t="n">
        <v>1</v>
      </c>
      <c r="BY71" s="107" t="n">
        <v>1</v>
      </c>
      <c r="BZ71" s="107" t="n"/>
      <c r="CA71" s="107" t="n"/>
      <c r="CB71" s="107" t="n"/>
      <c r="CC71" s="107" t="n"/>
      <c r="CD71" s="107" t="n"/>
      <c r="CE71" s="107" t="n"/>
      <c r="CF71" s="107" t="n"/>
      <c r="CG71" s="107" t="n"/>
      <c r="CH71" s="107" t="n"/>
      <c r="CI71" s="107" t="n"/>
      <c r="CJ71" s="107" t="n"/>
      <c r="CK71" s="107" t="n"/>
      <c r="CL71" s="107" t="n"/>
      <c r="CM71" s="107" t="n"/>
      <c r="CN71" s="107" t="n"/>
      <c r="CO71" s="107" t="n"/>
      <c r="CP71" s="107" t="n"/>
      <c r="CQ71" s="107" t="n">
        <v>1</v>
      </c>
      <c r="CR71" s="107" t="n">
        <v>1</v>
      </c>
      <c r="CS71" s="107" t="n"/>
      <c r="CT71" s="107" t="n"/>
      <c r="CU71" s="106" t="n"/>
      <c r="CV71" s="106" t="n"/>
      <c r="CW71" s="106" t="n"/>
      <c r="CX71" s="106" t="n"/>
      <c r="CY71" s="106" t="n"/>
      <c r="CZ71" s="106" t="n"/>
      <c r="DA71" s="119">
        <f>SUMPRODUCT($D$3:$BQ$3,$D71:$BQ71)</f>
        <v/>
      </c>
      <c r="DB71" s="119">
        <f>SUMPRODUCT($D$4:$BQ$4,$D71:$BQ71)</f>
        <v/>
      </c>
      <c r="DC71" s="119">
        <f>SUMPRODUCT($D$5:$BQ$5,$D71:$BQ71)</f>
        <v/>
      </c>
      <c r="DD71" s="119">
        <f>SUMPRODUCT($D$6:$BQ$6,$D71:$BQ71)</f>
        <v/>
      </c>
      <c r="DE71" s="119">
        <f>SUMPRODUCT($D$7:$BQ$7,$D71:$BQ71)</f>
        <v/>
      </c>
      <c r="DF71" s="119">
        <f>SUMPRODUCT($D$8:$BQ$8,$D71:$BQ71)</f>
        <v/>
      </c>
      <c r="DG71" s="119">
        <f>SUMPRODUCT($D$9:$BQ$9,$D71:$BQ71)</f>
        <v/>
      </c>
      <c r="DH71" s="119">
        <f>SUMPRODUCT($D$10:$BQ$10,$D71:$BQ71)</f>
        <v/>
      </c>
      <c r="DI71" s="119">
        <f>SUMPRODUCT($D$11:$BQ$11,$D71:$BQ71)</f>
        <v/>
      </c>
      <c r="DJ71" s="119">
        <f>SUMPRODUCT($D$12:$BQ$12,$D71:$BQ71)</f>
        <v/>
      </c>
      <c r="DK71" s="119">
        <f>SUMPRODUCT($D$13:$BQ$13,$D71:$BQ71)</f>
        <v/>
      </c>
      <c r="DL71" s="119">
        <f>SUMPRODUCT($D$14:$BQ$14,$D71:$BQ71)</f>
        <v/>
      </c>
      <c r="DM71" s="119">
        <f>SUMPRODUCT($D$15:$BQ$15,$D71:$BQ71)</f>
        <v/>
      </c>
      <c r="DN71" s="119">
        <f>SUMPRODUCT($D$16:$BQ$16,$D71:$BQ71)</f>
        <v/>
      </c>
      <c r="DO71" s="119">
        <f>SUMPRODUCT($D$17:$BQ$17,$D71:$BQ71)</f>
        <v/>
      </c>
      <c r="DP71" s="119">
        <f>SUMPRODUCT($D$18:$BQ$18,$D71:$BQ71)</f>
        <v/>
      </c>
    </row>
    <row r="72" ht="14.25" customHeight="1" s="152">
      <c r="A72" s="106" t="inlineStr">
        <is>
          <t>A052F023</t>
        </is>
      </c>
      <c r="B72" s="107">
        <f>VLOOKUP(A72,ModBOM!F:G,2,0)</f>
        <v/>
      </c>
      <c r="C72" s="107" t="inlineStr">
        <is>
          <t>PRIDGEON &amp; CLAY INC</t>
        </is>
      </c>
      <c r="D72" s="106" t="n"/>
      <c r="E72" s="106" t="n"/>
      <c r="F72" s="106" t="n"/>
      <c r="G72" s="106" t="n"/>
      <c r="H72" s="106" t="n"/>
      <c r="I72" s="106" t="n"/>
      <c r="J72" s="106" t="n"/>
      <c r="K72" s="106" t="n"/>
      <c r="L72" s="106" t="n"/>
      <c r="M72" s="106" t="n"/>
      <c r="N72" s="106" t="n"/>
      <c r="O72" s="106" t="n"/>
      <c r="P72" s="106" t="n"/>
      <c r="Q72" s="106" t="n"/>
      <c r="R72" s="106" t="n"/>
      <c r="S72" s="106" t="n"/>
      <c r="T72" s="106" t="n"/>
      <c r="U72" s="106" t="n"/>
      <c r="V72" s="138" t="n"/>
      <c r="W72" s="139" t="n"/>
      <c r="X72" s="139" t="n"/>
      <c r="Y72" s="139" t="n"/>
      <c r="Z72" s="139" t="n"/>
      <c r="AA72" s="139" t="n"/>
      <c r="AB72" s="139" t="n"/>
      <c r="AC72" s="139" t="n"/>
      <c r="AD72" s="139" t="n"/>
      <c r="AE72" s="139" t="n"/>
      <c r="AF72" s="139" t="n"/>
      <c r="AG72" s="106" t="n"/>
      <c r="AH72" s="106" t="n"/>
      <c r="AI72" s="106" t="n"/>
      <c r="AJ72" s="106" t="n"/>
      <c r="AK72" s="106" t="n"/>
      <c r="AL72" s="106" t="n"/>
      <c r="AM72" s="106" t="n"/>
      <c r="AN72" s="106" t="n"/>
      <c r="AO72" s="106" t="n"/>
      <c r="AP72" s="106" t="n"/>
      <c r="AQ72" s="106" t="n"/>
      <c r="AR72" s="106" t="n"/>
      <c r="AS72" s="106" t="n"/>
      <c r="AT72" s="106" t="n"/>
      <c r="AU72" s="106" t="n"/>
      <c r="AV72" s="106" t="n"/>
      <c r="AW72" s="106" t="n"/>
      <c r="AX72" s="106" t="n">
        <v>1</v>
      </c>
      <c r="AY72" s="106" t="n"/>
      <c r="AZ72" s="106" t="n"/>
      <c r="BA72" s="106" t="n"/>
      <c r="BB72" s="106" t="n"/>
      <c r="BC72" s="106" t="n"/>
      <c r="BD72" s="106" t="n"/>
      <c r="BE72" s="106" t="n">
        <v>1</v>
      </c>
      <c r="BF72" s="106" t="n"/>
      <c r="BG72" s="106" t="n"/>
      <c r="BH72" s="106" t="n"/>
      <c r="BI72" s="106" t="n"/>
      <c r="BJ72" s="106" t="n"/>
      <c r="BK72" s="106" t="n"/>
      <c r="BL72" s="106" t="n"/>
      <c r="BM72" s="106" t="n"/>
      <c r="BN72" s="106" t="n"/>
      <c r="BO72" s="106" t="n"/>
      <c r="BP72" s="140" t="n"/>
      <c r="BQ72" s="107" t="n"/>
      <c r="BR72" s="107" t="n"/>
      <c r="BS72" s="107" t="n"/>
      <c r="BT72" s="107" t="n"/>
      <c r="BU72" s="107" t="n"/>
      <c r="BV72" s="107" t="n"/>
      <c r="BW72" s="107" t="n"/>
      <c r="BX72" s="107" t="n"/>
      <c r="BY72" s="107" t="n"/>
      <c r="BZ72" s="107" t="n">
        <v>1</v>
      </c>
      <c r="CA72" s="107" t="n"/>
      <c r="CB72" s="107" t="n"/>
      <c r="CC72" s="107" t="n">
        <v>1</v>
      </c>
      <c r="CD72" s="107" t="n"/>
      <c r="CE72" s="107" t="n"/>
      <c r="CF72" s="107" t="n"/>
      <c r="CG72" s="107" t="n"/>
      <c r="CH72" s="107" t="n"/>
      <c r="CI72" s="107" t="n"/>
      <c r="CJ72" s="107" t="n"/>
      <c r="CK72" s="107" t="n"/>
      <c r="CL72" s="107" t="n"/>
      <c r="CM72" s="107" t="n"/>
      <c r="CN72" s="107" t="n"/>
      <c r="CO72" s="107" t="n"/>
      <c r="CP72" s="107" t="n"/>
      <c r="CQ72" s="107" t="n"/>
      <c r="CR72" s="107" t="n"/>
      <c r="CS72" s="107" t="n"/>
      <c r="CT72" s="107" t="n"/>
      <c r="CU72" s="106" t="n"/>
      <c r="CV72" s="106" t="n"/>
      <c r="CW72" s="106" t="n"/>
      <c r="CX72" s="106" t="n"/>
      <c r="CY72" s="106" t="n"/>
      <c r="CZ72" s="106" t="n"/>
      <c r="DA72" s="119">
        <f>SUMPRODUCT($D$3:$BQ$3,$D72:$BQ72)</f>
        <v/>
      </c>
      <c r="DB72" s="119">
        <f>SUMPRODUCT($D$4:$BQ$4,$D72:$BQ72)</f>
        <v/>
      </c>
      <c r="DC72" s="119">
        <f>SUMPRODUCT($D$5:$BQ$5,$D72:$BQ72)</f>
        <v/>
      </c>
      <c r="DD72" s="119">
        <f>SUMPRODUCT($D$6:$BQ$6,$D72:$BQ72)</f>
        <v/>
      </c>
      <c r="DE72" s="119">
        <f>SUMPRODUCT($D$7:$BQ$7,$D72:$BQ72)</f>
        <v/>
      </c>
      <c r="DF72" s="119">
        <f>SUMPRODUCT($D$8:$BQ$8,$D72:$BQ72)</f>
        <v/>
      </c>
      <c r="DG72" s="119">
        <f>SUMPRODUCT($D$9:$BQ$9,$D72:$BQ72)</f>
        <v/>
      </c>
      <c r="DH72" s="119">
        <f>SUMPRODUCT($D$10:$BQ$10,$D72:$BQ72)</f>
        <v/>
      </c>
      <c r="DI72" s="119">
        <f>SUMPRODUCT($D$11:$BQ$11,$D72:$BQ72)</f>
        <v/>
      </c>
      <c r="DJ72" s="119">
        <f>SUMPRODUCT($D$12:$BQ$12,$D72:$BQ72)</f>
        <v/>
      </c>
      <c r="DK72" s="119">
        <f>SUMPRODUCT($D$13:$BQ$13,$D72:$BQ72)</f>
        <v/>
      </c>
      <c r="DL72" s="119">
        <f>SUMPRODUCT($D$14:$BQ$14,$D72:$BQ72)</f>
        <v/>
      </c>
      <c r="DM72" s="119">
        <f>SUMPRODUCT($D$15:$BQ$15,$D72:$BQ72)</f>
        <v/>
      </c>
      <c r="DN72" s="119">
        <f>SUMPRODUCT($D$16:$BQ$16,$D72:$BQ72)</f>
        <v/>
      </c>
      <c r="DO72" s="119">
        <f>SUMPRODUCT($D$17:$BQ$17,$D72:$BQ72)</f>
        <v/>
      </c>
      <c r="DP72" s="119">
        <f>SUMPRODUCT($D$18:$BQ$18,$D72:$BQ72)</f>
        <v/>
      </c>
    </row>
    <row r="73" ht="14.25" customHeight="1" s="152">
      <c r="A73" s="106" t="inlineStr">
        <is>
          <t>A052F059</t>
        </is>
      </c>
      <c r="B73" s="107">
        <f>VLOOKUP(A73,ModBOM!F:G,2,0)</f>
        <v/>
      </c>
      <c r="C73" s="107" t="inlineStr">
        <is>
          <t>SACOMA SPECIALTY PRODUCTS LLC</t>
        </is>
      </c>
      <c r="D73" s="106" t="n"/>
      <c r="E73" s="106" t="n"/>
      <c r="F73" s="106" t="n"/>
      <c r="G73" s="106" t="n"/>
      <c r="H73" s="106" t="n"/>
      <c r="I73" s="106" t="n"/>
      <c r="J73" s="106" t="n"/>
      <c r="K73" s="106" t="n"/>
      <c r="L73" s="106" t="n"/>
      <c r="M73" s="106" t="n"/>
      <c r="N73" s="106" t="n"/>
      <c r="O73" s="106" t="n"/>
      <c r="P73" s="106" t="n"/>
      <c r="Q73" s="106" t="n"/>
      <c r="R73" s="106" t="n"/>
      <c r="S73" s="106" t="n"/>
      <c r="T73" s="106" t="n"/>
      <c r="U73" s="106" t="n"/>
      <c r="V73" s="138" t="n"/>
      <c r="W73" s="139" t="n"/>
      <c r="X73" s="139" t="n"/>
      <c r="Y73" s="139" t="n"/>
      <c r="Z73" s="139" t="n"/>
      <c r="AA73" s="139" t="n"/>
      <c r="AB73" s="139" t="n"/>
      <c r="AC73" s="139" t="n"/>
      <c r="AD73" s="139" t="n"/>
      <c r="AE73" s="139" t="n"/>
      <c r="AF73" s="139" t="n"/>
      <c r="AG73" s="106" t="n"/>
      <c r="AH73" s="106" t="n"/>
      <c r="AI73" s="106" t="n"/>
      <c r="AJ73" s="106" t="n"/>
      <c r="AK73" s="106" t="n"/>
      <c r="AL73" s="106" t="n"/>
      <c r="AM73" s="106" t="n"/>
      <c r="AN73" s="106" t="n"/>
      <c r="AO73" s="106" t="n"/>
      <c r="AP73" s="106" t="n"/>
      <c r="AQ73" s="106" t="n"/>
      <c r="AR73" s="106" t="n"/>
      <c r="AS73" s="106" t="n"/>
      <c r="AT73" s="106" t="n"/>
      <c r="AU73" s="106" t="n"/>
      <c r="AV73" s="106" t="n"/>
      <c r="AW73" s="106" t="n"/>
      <c r="AX73" s="106" t="n"/>
      <c r="AY73" s="106" t="n"/>
      <c r="AZ73" s="106" t="n"/>
      <c r="BA73" s="106" t="n"/>
      <c r="BB73" s="106" t="n"/>
      <c r="BC73" s="106" t="n"/>
      <c r="BD73" s="106" t="n"/>
      <c r="BE73" s="106" t="n">
        <v>1</v>
      </c>
      <c r="BF73" s="106" t="n"/>
      <c r="BG73" s="106" t="n"/>
      <c r="BH73" s="106" t="n"/>
      <c r="BI73" s="106" t="n"/>
      <c r="BJ73" s="106" t="n"/>
      <c r="BK73" s="106" t="n"/>
      <c r="BL73" s="106" t="n"/>
      <c r="BM73" s="106" t="n"/>
      <c r="BN73" s="106" t="n"/>
      <c r="BO73" s="106" t="n"/>
      <c r="BP73" s="140" t="n"/>
      <c r="BQ73" s="107" t="n"/>
      <c r="BR73" s="107" t="n"/>
      <c r="BS73" s="107" t="n"/>
      <c r="BT73" s="107" t="n"/>
      <c r="BU73" s="107" t="n"/>
      <c r="BV73" s="107" t="n"/>
      <c r="BW73" s="107" t="n"/>
      <c r="BX73" s="107" t="n"/>
      <c r="BY73" s="107" t="n"/>
      <c r="BZ73" s="107" t="n"/>
      <c r="CA73" s="107" t="n"/>
      <c r="CB73" s="107" t="n"/>
      <c r="CC73" s="107" t="n"/>
      <c r="CD73" s="107" t="n"/>
      <c r="CE73" s="107" t="n"/>
      <c r="CF73" s="107" t="n"/>
      <c r="CG73" s="107" t="n"/>
      <c r="CH73" s="107" t="n"/>
      <c r="CI73" s="107" t="n"/>
      <c r="CJ73" s="107" t="n"/>
      <c r="CK73" s="107" t="n"/>
      <c r="CL73" s="107" t="n"/>
      <c r="CM73" s="107" t="n"/>
      <c r="CN73" s="107" t="n"/>
      <c r="CO73" s="107" t="n"/>
      <c r="CP73" s="107" t="n"/>
      <c r="CQ73" s="107" t="n"/>
      <c r="CR73" s="107" t="n"/>
      <c r="CS73" s="107" t="n"/>
      <c r="CT73" s="107" t="n"/>
      <c r="CU73" s="106" t="n"/>
      <c r="CV73" s="106" t="n"/>
      <c r="CW73" s="106" t="n"/>
      <c r="CX73" s="106" t="n"/>
      <c r="CY73" s="106" t="n"/>
      <c r="CZ73" s="106" t="n"/>
      <c r="DA73" s="119">
        <f>SUMPRODUCT($D$3:$BQ$3,$D73:$BQ73)</f>
        <v/>
      </c>
      <c r="DB73" s="119">
        <f>SUMPRODUCT($D$4:$BQ$4,$D73:$BQ73)</f>
        <v/>
      </c>
      <c r="DC73" s="119">
        <f>SUMPRODUCT($D$5:$BQ$5,$D73:$BQ73)</f>
        <v/>
      </c>
      <c r="DD73" s="119">
        <f>SUMPRODUCT($D$6:$BQ$6,$D73:$BQ73)</f>
        <v/>
      </c>
      <c r="DE73" s="119">
        <f>SUMPRODUCT($D$7:$BQ$7,$D73:$BQ73)</f>
        <v/>
      </c>
      <c r="DF73" s="119">
        <f>SUMPRODUCT($D$8:$BQ$8,$D73:$BQ73)</f>
        <v/>
      </c>
      <c r="DG73" s="119">
        <f>SUMPRODUCT($D$9:$BQ$9,$D73:$BQ73)</f>
        <v/>
      </c>
      <c r="DH73" s="119">
        <f>SUMPRODUCT($D$10:$BQ$10,$D73:$BQ73)</f>
        <v/>
      </c>
      <c r="DI73" s="119">
        <f>SUMPRODUCT($D$11:$BQ$11,$D73:$BQ73)</f>
        <v/>
      </c>
      <c r="DJ73" s="119">
        <f>SUMPRODUCT($D$12:$BQ$12,$D73:$BQ73)</f>
        <v/>
      </c>
      <c r="DK73" s="119">
        <f>SUMPRODUCT($D$13:$BQ$13,$D73:$BQ73)</f>
        <v/>
      </c>
      <c r="DL73" s="119">
        <f>SUMPRODUCT($D$14:$BQ$14,$D73:$BQ73)</f>
        <v/>
      </c>
      <c r="DM73" s="119">
        <f>SUMPRODUCT($D$15:$BQ$15,$D73:$BQ73)</f>
        <v/>
      </c>
      <c r="DN73" s="119">
        <f>SUMPRODUCT($D$16:$BQ$16,$D73:$BQ73)</f>
        <v/>
      </c>
      <c r="DO73" s="119">
        <f>SUMPRODUCT($D$17:$BQ$17,$D73:$BQ73)</f>
        <v/>
      </c>
      <c r="DP73" s="119">
        <f>SUMPRODUCT($D$18:$BQ$18,$D73:$BQ73)</f>
        <v/>
      </c>
    </row>
    <row r="74" ht="14.25" customHeight="1" s="152">
      <c r="A74" s="106" t="inlineStr">
        <is>
          <t>A052F060</t>
        </is>
      </c>
      <c r="B74" s="107">
        <f>VLOOKUP(A74,ModBOM!F:G,2,0)</f>
        <v/>
      </c>
      <c r="C74" s="107" t="inlineStr">
        <is>
          <t>SACOMA SPECIALTY PRODUCTS LLC</t>
        </is>
      </c>
      <c r="D74" s="106" t="n"/>
      <c r="E74" s="106" t="n"/>
      <c r="F74" s="106" t="n"/>
      <c r="G74" s="106" t="n"/>
      <c r="H74" s="106" t="n"/>
      <c r="I74" s="106" t="n"/>
      <c r="J74" s="106" t="n"/>
      <c r="K74" s="106" t="n"/>
      <c r="L74" s="106" t="n"/>
      <c r="M74" s="106" t="n"/>
      <c r="N74" s="106" t="n"/>
      <c r="O74" s="106" t="n"/>
      <c r="P74" s="106" t="n"/>
      <c r="Q74" s="106" t="n"/>
      <c r="R74" s="106" t="n"/>
      <c r="S74" s="106" t="n"/>
      <c r="T74" s="106" t="n"/>
      <c r="U74" s="106" t="n"/>
      <c r="V74" s="138" t="n"/>
      <c r="W74" s="139" t="n"/>
      <c r="X74" s="139" t="n"/>
      <c r="Y74" s="139" t="n"/>
      <c r="Z74" s="139" t="n"/>
      <c r="AA74" s="139" t="n"/>
      <c r="AB74" s="139" t="n"/>
      <c r="AC74" s="139" t="n"/>
      <c r="AD74" s="139" t="n"/>
      <c r="AE74" s="139" t="n"/>
      <c r="AF74" s="139" t="n"/>
      <c r="AG74" s="106" t="n"/>
      <c r="AH74" s="106" t="n"/>
      <c r="AI74" s="106" t="n"/>
      <c r="AJ74" s="106" t="n"/>
      <c r="AK74" s="106" t="n"/>
      <c r="AL74" s="106" t="n"/>
      <c r="AM74" s="106" t="n"/>
      <c r="AN74" s="106" t="n"/>
      <c r="AO74" s="106" t="n"/>
      <c r="AP74" s="106" t="n"/>
      <c r="AQ74" s="106" t="n"/>
      <c r="AR74" s="106" t="n"/>
      <c r="AS74" s="106" t="n"/>
      <c r="AT74" s="106" t="n"/>
      <c r="AU74" s="106" t="n"/>
      <c r="AV74" s="106" t="n"/>
      <c r="AW74" s="106" t="n"/>
      <c r="AX74" s="106" t="n"/>
      <c r="AY74" s="106" t="n"/>
      <c r="AZ74" s="106" t="n"/>
      <c r="BA74" s="106" t="n"/>
      <c r="BB74" s="106" t="n"/>
      <c r="BC74" s="106" t="n"/>
      <c r="BD74" s="106" t="n"/>
      <c r="BE74" s="106" t="n"/>
      <c r="BF74" s="106" t="n"/>
      <c r="BG74" s="106" t="n"/>
      <c r="BH74" s="106" t="n"/>
      <c r="BI74" s="106" t="n"/>
      <c r="BJ74" s="106" t="n"/>
      <c r="BK74" s="106" t="n"/>
      <c r="BL74" s="106" t="n"/>
      <c r="BM74" s="106" t="n"/>
      <c r="BN74" s="106" t="n">
        <v>1</v>
      </c>
      <c r="BO74" s="106" t="n">
        <v>1</v>
      </c>
      <c r="BP74" s="140" t="n"/>
      <c r="BQ74" s="107" t="n"/>
      <c r="BR74" s="107" t="n"/>
      <c r="BS74" s="107" t="n"/>
      <c r="BT74" s="107" t="n"/>
      <c r="BU74" s="107" t="n"/>
      <c r="BV74" s="107" t="n"/>
      <c r="BW74" s="107" t="n"/>
      <c r="BX74" s="107" t="n"/>
      <c r="BY74" s="107" t="n"/>
      <c r="BZ74" s="107" t="n"/>
      <c r="CA74" s="107" t="n"/>
      <c r="CB74" s="107" t="n"/>
      <c r="CC74" s="107" t="n"/>
      <c r="CD74" s="107" t="n"/>
      <c r="CE74" s="107" t="n"/>
      <c r="CF74" s="107" t="n"/>
      <c r="CG74" s="107" t="n"/>
      <c r="CH74" s="107" t="n"/>
      <c r="CI74" s="107" t="n"/>
      <c r="CJ74" s="107" t="n"/>
      <c r="CK74" s="107" t="n"/>
      <c r="CL74" s="107" t="n"/>
      <c r="CM74" s="107" t="n"/>
      <c r="CN74" s="107" t="n"/>
      <c r="CO74" s="107" t="n"/>
      <c r="CP74" s="107" t="n"/>
      <c r="CQ74" s="107" t="n"/>
      <c r="CR74" s="107" t="n"/>
      <c r="CS74" s="107" t="n"/>
      <c r="CT74" s="107" t="n"/>
      <c r="CU74" s="106" t="n"/>
      <c r="CV74" s="106" t="n"/>
      <c r="CW74" s="106" t="n"/>
      <c r="CX74" s="106" t="n"/>
      <c r="CY74" s="106" t="n"/>
      <c r="CZ74" s="106" t="n"/>
      <c r="DA74" s="119">
        <f>SUMPRODUCT($D$3:$BQ$3,$D74:$BQ74)</f>
        <v/>
      </c>
      <c r="DB74" s="119">
        <f>SUMPRODUCT($D$4:$BQ$4,$D74:$BQ74)</f>
        <v/>
      </c>
      <c r="DC74" s="119">
        <f>SUMPRODUCT($D$5:$BQ$5,$D74:$BQ74)</f>
        <v/>
      </c>
      <c r="DD74" s="119">
        <f>SUMPRODUCT($D$6:$BQ$6,$D74:$BQ74)</f>
        <v/>
      </c>
      <c r="DE74" s="119">
        <f>SUMPRODUCT($D$7:$BQ$7,$D74:$BQ74)</f>
        <v/>
      </c>
      <c r="DF74" s="119">
        <f>SUMPRODUCT($D$8:$BQ$8,$D74:$BQ74)</f>
        <v/>
      </c>
      <c r="DG74" s="119">
        <f>SUMPRODUCT($D$9:$BQ$9,$D74:$BQ74)</f>
        <v/>
      </c>
      <c r="DH74" s="119">
        <f>SUMPRODUCT($D$10:$BQ$10,$D74:$BQ74)</f>
        <v/>
      </c>
      <c r="DI74" s="119">
        <f>SUMPRODUCT($D$11:$BQ$11,$D74:$BQ74)</f>
        <v/>
      </c>
      <c r="DJ74" s="119">
        <f>SUMPRODUCT($D$12:$BQ$12,$D74:$BQ74)</f>
        <v/>
      </c>
      <c r="DK74" s="119">
        <f>SUMPRODUCT($D$13:$BQ$13,$D74:$BQ74)</f>
        <v/>
      </c>
      <c r="DL74" s="119">
        <f>SUMPRODUCT($D$14:$BQ$14,$D74:$BQ74)</f>
        <v/>
      </c>
      <c r="DM74" s="119">
        <f>SUMPRODUCT($D$15:$BQ$15,$D74:$BQ74)</f>
        <v/>
      </c>
      <c r="DN74" s="119">
        <f>SUMPRODUCT($D$16:$BQ$16,$D74:$BQ74)</f>
        <v/>
      </c>
      <c r="DO74" s="119">
        <f>SUMPRODUCT($D$17:$BQ$17,$D74:$BQ74)</f>
        <v/>
      </c>
      <c r="DP74" s="119">
        <f>SUMPRODUCT($D$18:$BQ$18,$D74:$BQ74)</f>
        <v/>
      </c>
    </row>
    <row r="75" ht="14.25" customHeight="1" s="152">
      <c r="A75" s="106" t="inlineStr">
        <is>
          <t>A052F134</t>
        </is>
      </c>
      <c r="B75" s="107">
        <f>VLOOKUP(A75,ModBOM!F:G,2,0)</f>
        <v/>
      </c>
      <c r="C75" s="107" t="inlineStr">
        <is>
          <t>SACOMA SPECIALTY PRODUCTS LLC</t>
        </is>
      </c>
      <c r="D75" s="106" t="n"/>
      <c r="E75" s="106" t="n"/>
      <c r="F75" s="106" t="n"/>
      <c r="G75" s="106" t="n"/>
      <c r="H75" s="106" t="n"/>
      <c r="I75" s="106" t="n"/>
      <c r="J75" s="106" t="n"/>
      <c r="K75" s="106" t="n"/>
      <c r="L75" s="106" t="n"/>
      <c r="M75" s="106" t="n"/>
      <c r="N75" s="106" t="n"/>
      <c r="O75" s="106" t="n"/>
      <c r="P75" s="106" t="n"/>
      <c r="Q75" s="106" t="n"/>
      <c r="R75" s="106" t="n"/>
      <c r="S75" s="106" t="n"/>
      <c r="T75" s="106" t="n"/>
      <c r="U75" s="106" t="n"/>
      <c r="V75" s="138" t="n"/>
      <c r="W75" s="139" t="n"/>
      <c r="X75" s="139" t="n"/>
      <c r="Y75" s="139" t="n"/>
      <c r="Z75" s="139" t="n"/>
      <c r="AA75" s="139" t="n"/>
      <c r="AB75" s="139" t="n"/>
      <c r="AC75" s="139" t="n"/>
      <c r="AD75" s="139" t="n"/>
      <c r="AE75" s="139" t="n"/>
      <c r="AF75" s="139" t="n"/>
      <c r="AG75" s="106" t="n"/>
      <c r="AH75" s="106" t="n"/>
      <c r="AI75" s="106" t="n"/>
      <c r="AJ75" s="106" t="n"/>
      <c r="AK75" s="106" t="n"/>
      <c r="AL75" s="106" t="n"/>
      <c r="AM75" s="106" t="n"/>
      <c r="AN75" s="106" t="n"/>
      <c r="AO75" s="106" t="n"/>
      <c r="AP75" s="106" t="n"/>
      <c r="AQ75" s="106" t="n"/>
      <c r="AR75" s="106" t="n"/>
      <c r="AS75" s="106" t="n"/>
      <c r="AT75" s="106" t="n"/>
      <c r="AU75" s="106" t="n"/>
      <c r="AV75" s="106" t="n"/>
      <c r="AW75" s="106" t="n"/>
      <c r="AX75" s="106" t="n">
        <v>2</v>
      </c>
      <c r="AY75" s="106" t="n"/>
      <c r="AZ75" s="106" t="n"/>
      <c r="BA75" s="106" t="n"/>
      <c r="BB75" s="106" t="n"/>
      <c r="BC75" s="106" t="n"/>
      <c r="BD75" s="106" t="n"/>
      <c r="BE75" s="106" t="n">
        <v>2</v>
      </c>
      <c r="BF75" s="106" t="n"/>
      <c r="BG75" s="106" t="n"/>
      <c r="BH75" s="106" t="n"/>
      <c r="BI75" s="106" t="n"/>
      <c r="BJ75" s="106" t="n"/>
      <c r="BK75" s="106" t="n"/>
      <c r="BL75" s="106" t="n"/>
      <c r="BM75" s="106" t="n"/>
      <c r="BN75" s="106" t="n">
        <v>2</v>
      </c>
      <c r="BO75" s="106" t="n">
        <v>2</v>
      </c>
      <c r="BP75" s="140" t="n"/>
      <c r="BQ75" s="107" t="n"/>
      <c r="BR75" s="107" t="n"/>
      <c r="BS75" s="107" t="n"/>
      <c r="BT75" s="107" t="n"/>
      <c r="BU75" s="107" t="n"/>
      <c r="BV75" s="107" t="n"/>
      <c r="BW75" s="107" t="n"/>
      <c r="BX75" s="107" t="n"/>
      <c r="BY75" s="107" t="n"/>
      <c r="BZ75" s="107" t="n">
        <v>2</v>
      </c>
      <c r="CA75" s="107" t="n"/>
      <c r="CB75" s="107" t="n"/>
      <c r="CC75" s="107" t="n">
        <v>2</v>
      </c>
      <c r="CD75" s="107" t="n"/>
      <c r="CE75" s="107" t="n"/>
      <c r="CF75" s="107" t="n"/>
      <c r="CG75" s="107" t="n"/>
      <c r="CH75" s="107" t="n"/>
      <c r="CI75" s="107" t="n"/>
      <c r="CJ75" s="107" t="n"/>
      <c r="CK75" s="107" t="n"/>
      <c r="CL75" s="107" t="n"/>
      <c r="CM75" s="107" t="n"/>
      <c r="CN75" s="107" t="n"/>
      <c r="CO75" s="107" t="n"/>
      <c r="CP75" s="107" t="n"/>
      <c r="CQ75" s="107" t="n"/>
      <c r="CR75" s="107" t="n"/>
      <c r="CS75" s="107" t="n"/>
      <c r="CT75" s="107" t="n"/>
      <c r="CU75" s="106" t="n"/>
      <c r="CV75" s="106" t="n"/>
      <c r="CW75" s="106" t="n"/>
      <c r="CX75" s="106" t="n"/>
      <c r="CY75" s="106" t="n"/>
      <c r="CZ75" s="106" t="n"/>
      <c r="DA75" s="119">
        <f>SUMPRODUCT($D$3:$BQ$3,$D75:$BQ75)</f>
        <v/>
      </c>
      <c r="DB75" s="119">
        <f>SUMPRODUCT($D$4:$BQ$4,$D75:$BQ75)</f>
        <v/>
      </c>
      <c r="DC75" s="119">
        <f>SUMPRODUCT($D$5:$BQ$5,$D75:$BQ75)</f>
        <v/>
      </c>
      <c r="DD75" s="119">
        <f>SUMPRODUCT($D$6:$BQ$6,$D75:$BQ75)</f>
        <v/>
      </c>
      <c r="DE75" s="119">
        <f>SUMPRODUCT($D$7:$BQ$7,$D75:$BQ75)</f>
        <v/>
      </c>
      <c r="DF75" s="119">
        <f>SUMPRODUCT($D$8:$BQ$8,$D75:$BQ75)</f>
        <v/>
      </c>
      <c r="DG75" s="119">
        <f>SUMPRODUCT($D$9:$BQ$9,$D75:$BQ75)</f>
        <v/>
      </c>
      <c r="DH75" s="119">
        <f>SUMPRODUCT($D$10:$BQ$10,$D75:$BQ75)</f>
        <v/>
      </c>
      <c r="DI75" s="119">
        <f>SUMPRODUCT($D$11:$BQ$11,$D75:$BQ75)</f>
        <v/>
      </c>
      <c r="DJ75" s="119">
        <f>SUMPRODUCT($D$12:$BQ$12,$D75:$BQ75)</f>
        <v/>
      </c>
      <c r="DK75" s="119">
        <f>SUMPRODUCT($D$13:$BQ$13,$D75:$BQ75)</f>
        <v/>
      </c>
      <c r="DL75" s="119">
        <f>SUMPRODUCT($D$14:$BQ$14,$D75:$BQ75)</f>
        <v/>
      </c>
      <c r="DM75" s="119">
        <f>SUMPRODUCT($D$15:$BQ$15,$D75:$BQ75)</f>
        <v/>
      </c>
      <c r="DN75" s="119">
        <f>SUMPRODUCT($D$16:$BQ$16,$D75:$BQ75)</f>
        <v/>
      </c>
      <c r="DO75" s="119">
        <f>SUMPRODUCT($D$17:$BQ$17,$D75:$BQ75)</f>
        <v/>
      </c>
      <c r="DP75" s="119">
        <f>SUMPRODUCT($D$18:$BQ$18,$D75:$BQ75)</f>
        <v/>
      </c>
    </row>
    <row r="76" ht="14.25" customHeight="1" s="152">
      <c r="A76" s="106" t="inlineStr">
        <is>
          <t>A052F137</t>
        </is>
      </c>
      <c r="B76" s="107">
        <f>VLOOKUP(A76,ModBOM!F:G,2,0)</f>
        <v/>
      </c>
      <c r="C76" s="107" t="inlineStr">
        <is>
          <t>SACOMA SPECIALTY PRODUCTS LLC</t>
        </is>
      </c>
      <c r="D76" s="106" t="n"/>
      <c r="E76" s="106" t="n"/>
      <c r="F76" s="106" t="n"/>
      <c r="G76" s="106" t="n"/>
      <c r="H76" s="106" t="n"/>
      <c r="I76" s="106" t="n"/>
      <c r="J76" s="106" t="n"/>
      <c r="K76" s="106" t="n"/>
      <c r="L76" s="106" t="n"/>
      <c r="M76" s="106" t="n"/>
      <c r="N76" s="106" t="n"/>
      <c r="O76" s="106" t="n"/>
      <c r="P76" s="106" t="n"/>
      <c r="Q76" s="106" t="n"/>
      <c r="R76" s="106" t="n"/>
      <c r="S76" s="106" t="n"/>
      <c r="T76" s="106" t="n"/>
      <c r="U76" s="106" t="n"/>
      <c r="V76" s="138" t="n"/>
      <c r="W76" s="139" t="n"/>
      <c r="X76" s="139" t="n"/>
      <c r="Y76" s="139" t="n"/>
      <c r="Z76" s="139" t="n"/>
      <c r="AA76" s="139" t="n"/>
      <c r="AB76" s="139" t="n"/>
      <c r="AC76" s="139" t="n"/>
      <c r="AD76" s="139" t="n"/>
      <c r="AE76" s="139" t="n"/>
      <c r="AF76" s="139" t="n"/>
      <c r="AG76" s="106" t="n"/>
      <c r="AH76" s="106" t="n"/>
      <c r="AI76" s="106" t="n"/>
      <c r="AJ76" s="106" t="n"/>
      <c r="AK76" s="106" t="n"/>
      <c r="AL76" s="106" t="n"/>
      <c r="AM76" s="106" t="n"/>
      <c r="AN76" s="106" t="n"/>
      <c r="AO76" s="106" t="n"/>
      <c r="AP76" s="106" t="n"/>
      <c r="AQ76" s="106" t="n"/>
      <c r="AR76" s="106" t="n"/>
      <c r="AS76" s="106" t="n"/>
      <c r="AT76" s="106" t="n"/>
      <c r="AU76" s="106" t="n"/>
      <c r="AV76" s="106" t="n"/>
      <c r="AW76" s="106" t="n"/>
      <c r="AX76" s="106" t="n"/>
      <c r="AY76" s="106" t="n"/>
      <c r="AZ76" s="106" t="n">
        <v>2</v>
      </c>
      <c r="BA76" s="106" t="n">
        <v>2</v>
      </c>
      <c r="BB76" s="106" t="n">
        <v>2</v>
      </c>
      <c r="BC76" s="106" t="n">
        <v>2</v>
      </c>
      <c r="BD76" s="106" t="n"/>
      <c r="BE76" s="106" t="n"/>
      <c r="BF76" s="106" t="n">
        <v>2</v>
      </c>
      <c r="BG76" s="106" t="n">
        <v>2</v>
      </c>
      <c r="BH76" s="106" t="n">
        <v>2</v>
      </c>
      <c r="BI76" s="106" t="n">
        <v>2</v>
      </c>
      <c r="BJ76" s="106" t="n">
        <v>2</v>
      </c>
      <c r="BK76" s="106" t="n">
        <v>2</v>
      </c>
      <c r="BL76" s="106" t="n"/>
      <c r="BM76" s="106" t="n"/>
      <c r="BN76" s="106" t="n"/>
      <c r="BO76" s="106" t="n"/>
      <c r="BP76" s="140" t="n"/>
      <c r="BQ76" s="107" t="n"/>
      <c r="BR76" s="107" t="n"/>
      <c r="BS76" s="107" t="n"/>
      <c r="BT76" s="107" t="n"/>
      <c r="BU76" s="107" t="n"/>
      <c r="BV76" s="107" t="n"/>
      <c r="BW76" s="107" t="n"/>
      <c r="BX76" s="107" t="n"/>
      <c r="BY76" s="107" t="n"/>
      <c r="BZ76" s="107" t="n"/>
      <c r="CA76" s="107" t="n"/>
      <c r="CB76" s="107" t="n"/>
      <c r="CC76" s="107" t="n"/>
      <c r="CD76" s="107" t="n"/>
      <c r="CE76" s="107" t="n"/>
      <c r="CF76" s="107" t="n">
        <v>2</v>
      </c>
      <c r="CG76" s="107" t="n">
        <v>2</v>
      </c>
      <c r="CH76" s="107" t="n"/>
      <c r="CI76" s="107" t="n"/>
      <c r="CJ76" s="107" t="n">
        <v>2</v>
      </c>
      <c r="CK76" s="107" t="n">
        <v>2</v>
      </c>
      <c r="CL76" s="107" t="n">
        <v>2</v>
      </c>
      <c r="CM76" s="107" t="n">
        <v>2</v>
      </c>
      <c r="CN76" s="107" t="n">
        <v>2</v>
      </c>
      <c r="CO76" s="107" t="n">
        <v>2</v>
      </c>
      <c r="CP76" s="107" t="n">
        <v>2</v>
      </c>
      <c r="CQ76" s="107" t="n"/>
      <c r="CR76" s="107" t="n"/>
      <c r="CS76" s="107" t="n"/>
      <c r="CT76" s="107" t="n"/>
      <c r="CU76" s="106" t="n"/>
      <c r="CV76" s="106" t="n"/>
      <c r="CW76" s="106" t="n"/>
      <c r="CX76" s="106" t="n"/>
      <c r="CY76" s="106" t="n"/>
      <c r="CZ76" s="106" t="n"/>
      <c r="DA76" s="119">
        <f>SUMPRODUCT($D$3:$BQ$3,$D76:$BQ76)</f>
        <v/>
      </c>
      <c r="DB76" s="119">
        <f>SUMPRODUCT($D$4:$BQ$4,$D76:$BQ76)</f>
        <v/>
      </c>
      <c r="DC76" s="119">
        <f>SUMPRODUCT($D$5:$BQ$5,$D76:$BQ76)</f>
        <v/>
      </c>
      <c r="DD76" s="119">
        <f>SUMPRODUCT($D$6:$BQ$6,$D76:$BQ76)</f>
        <v/>
      </c>
      <c r="DE76" s="119">
        <f>SUMPRODUCT($D$7:$BQ$7,$D76:$BQ76)</f>
        <v/>
      </c>
      <c r="DF76" s="119">
        <f>SUMPRODUCT($D$8:$BQ$8,$D76:$BQ76)</f>
        <v/>
      </c>
      <c r="DG76" s="119">
        <f>SUMPRODUCT($D$9:$BQ$9,$D76:$BQ76)</f>
        <v/>
      </c>
      <c r="DH76" s="119">
        <f>SUMPRODUCT($D$10:$BQ$10,$D76:$BQ76)</f>
        <v/>
      </c>
      <c r="DI76" s="119">
        <f>SUMPRODUCT($D$11:$BQ$11,$D76:$BQ76)</f>
        <v/>
      </c>
      <c r="DJ76" s="119">
        <f>SUMPRODUCT($D$12:$BQ$12,$D76:$BQ76)</f>
        <v/>
      </c>
      <c r="DK76" s="119">
        <f>SUMPRODUCT($D$13:$BQ$13,$D76:$BQ76)</f>
        <v/>
      </c>
      <c r="DL76" s="119">
        <f>SUMPRODUCT($D$14:$BQ$14,$D76:$BQ76)</f>
        <v/>
      </c>
      <c r="DM76" s="119">
        <f>SUMPRODUCT($D$15:$BQ$15,$D76:$BQ76)</f>
        <v/>
      </c>
      <c r="DN76" s="119">
        <f>SUMPRODUCT($D$16:$BQ$16,$D76:$BQ76)</f>
        <v/>
      </c>
      <c r="DO76" s="119">
        <f>SUMPRODUCT($D$17:$BQ$17,$D76:$BQ76)</f>
        <v/>
      </c>
      <c r="DP76" s="119">
        <f>SUMPRODUCT($D$18:$BQ$18,$D76:$BQ76)</f>
        <v/>
      </c>
    </row>
    <row r="77" ht="14.25" customHeight="1" s="152">
      <c r="A77" s="106" t="inlineStr">
        <is>
          <t>A052F373</t>
        </is>
      </c>
      <c r="B77" s="107">
        <f>VLOOKUP(A77,ModBOM!F:G,2,0)</f>
        <v/>
      </c>
      <c r="C77" s="107" t="inlineStr">
        <is>
          <t>OPTIMAS OE SOLUTIONS LLC</t>
        </is>
      </c>
      <c r="D77" s="106" t="n"/>
      <c r="E77" s="106" t="n"/>
      <c r="F77" s="106" t="n"/>
      <c r="G77" s="106" t="n"/>
      <c r="H77" s="106" t="n"/>
      <c r="I77" s="106" t="n"/>
      <c r="J77" s="106" t="n"/>
      <c r="K77" s="106" t="n"/>
      <c r="L77" s="106" t="n"/>
      <c r="M77" s="106" t="n"/>
      <c r="N77" s="106" t="n"/>
      <c r="O77" s="106" t="n"/>
      <c r="P77" s="106" t="n"/>
      <c r="Q77" s="106" t="n"/>
      <c r="R77" s="106" t="n"/>
      <c r="S77" s="106" t="n"/>
      <c r="T77" s="106" t="n"/>
      <c r="U77" s="106" t="n"/>
      <c r="V77" s="138" t="n"/>
      <c r="W77" s="139" t="n"/>
      <c r="X77" s="139" t="n"/>
      <c r="Y77" s="139" t="n"/>
      <c r="Z77" s="139" t="n"/>
      <c r="AA77" s="139" t="n"/>
      <c r="AB77" s="139" t="n"/>
      <c r="AC77" s="139" t="n"/>
      <c r="AD77" s="139" t="n"/>
      <c r="AE77" s="139" t="n"/>
      <c r="AF77" s="139" t="n"/>
      <c r="AG77" s="106" t="n"/>
      <c r="AH77" s="106" t="n"/>
      <c r="AI77" s="106" t="n"/>
      <c r="AJ77" s="106" t="n"/>
      <c r="AK77" s="106" t="n"/>
      <c r="AL77" s="106" t="n"/>
      <c r="AM77" s="106" t="n"/>
      <c r="AN77" s="106" t="n"/>
      <c r="AO77" s="106" t="n"/>
      <c r="AP77" s="106" t="n"/>
      <c r="AQ77" s="106" t="n"/>
      <c r="AR77" s="106" t="n"/>
      <c r="AS77" s="106" t="n"/>
      <c r="AT77" s="106" t="n"/>
      <c r="AU77" s="106" t="n"/>
      <c r="AV77" s="106" t="n"/>
      <c r="AW77" s="106" t="n"/>
      <c r="AX77" s="106" t="n"/>
      <c r="AY77" s="106" t="n"/>
      <c r="AZ77" s="106" t="n"/>
      <c r="BA77" s="106" t="n">
        <v>1</v>
      </c>
      <c r="BB77" s="106" t="n"/>
      <c r="BC77" s="106" t="n"/>
      <c r="BD77" s="106" t="n"/>
      <c r="BE77" s="106" t="n"/>
      <c r="BF77" s="106" t="n">
        <v>3</v>
      </c>
      <c r="BG77" s="106" t="n">
        <v>3</v>
      </c>
      <c r="BH77" s="106" t="n">
        <v>3</v>
      </c>
      <c r="BI77" s="106" t="n">
        <v>3</v>
      </c>
      <c r="BJ77" s="106" t="n">
        <v>3</v>
      </c>
      <c r="BK77" s="106" t="n">
        <v>3</v>
      </c>
      <c r="BL77" s="106" t="n"/>
      <c r="BM77" s="106" t="n"/>
      <c r="BN77" s="106" t="n">
        <v>3</v>
      </c>
      <c r="BO77" s="106" t="n">
        <v>3</v>
      </c>
      <c r="BP77" s="140" t="n"/>
      <c r="BQ77" s="107" t="n"/>
      <c r="BR77" s="107" t="n"/>
      <c r="BS77" s="107" t="n"/>
      <c r="BT77" s="107" t="n"/>
      <c r="BU77" s="107" t="n"/>
      <c r="BV77" s="107" t="n"/>
      <c r="BW77" s="107" t="n"/>
      <c r="BX77" s="107" t="n"/>
      <c r="BY77" s="107" t="n"/>
      <c r="BZ77" s="107" t="n"/>
      <c r="CA77" s="107" t="n"/>
      <c r="CB77" s="107" t="n"/>
      <c r="CC77" s="107" t="n"/>
      <c r="CD77" s="107" t="n"/>
      <c r="CE77" s="107" t="n"/>
      <c r="CF77" s="107" t="n">
        <v>3</v>
      </c>
      <c r="CG77" s="107" t="n">
        <v>1</v>
      </c>
      <c r="CH77" s="107" t="n"/>
      <c r="CI77" s="107" t="n"/>
      <c r="CJ77" s="107" t="n">
        <v>3</v>
      </c>
      <c r="CK77" s="107" t="n">
        <v>3</v>
      </c>
      <c r="CL77" s="107" t="n">
        <v>3</v>
      </c>
      <c r="CM77" s="107" t="n">
        <v>3</v>
      </c>
      <c r="CN77" s="107" t="n">
        <v>3</v>
      </c>
      <c r="CO77" s="107" t="n">
        <v>3</v>
      </c>
      <c r="CP77" s="107" t="n">
        <v>3</v>
      </c>
      <c r="CQ77" s="107" t="n"/>
      <c r="CR77" s="107" t="n"/>
      <c r="CS77" s="107" t="n"/>
      <c r="CT77" s="107" t="n"/>
      <c r="CU77" s="106" t="n"/>
      <c r="CV77" s="106" t="n"/>
      <c r="CW77" s="106" t="n"/>
      <c r="CX77" s="106" t="n"/>
      <c r="CY77" s="106" t="n"/>
      <c r="CZ77" s="106" t="n"/>
      <c r="DA77" s="119">
        <f>SUMPRODUCT($D$3:$BQ$3,$D77:$BQ77)</f>
        <v/>
      </c>
      <c r="DB77" s="119">
        <f>SUMPRODUCT($D$4:$BQ$4,$D77:$BQ77)</f>
        <v/>
      </c>
      <c r="DC77" s="119">
        <f>SUMPRODUCT($D$5:$BQ$5,$D77:$BQ77)</f>
        <v/>
      </c>
      <c r="DD77" s="119">
        <f>SUMPRODUCT($D$6:$BQ$6,$D77:$BQ77)</f>
        <v/>
      </c>
      <c r="DE77" s="119">
        <f>SUMPRODUCT($D$7:$BQ$7,$D77:$BQ77)</f>
        <v/>
      </c>
      <c r="DF77" s="119">
        <f>SUMPRODUCT($D$8:$BQ$8,$D77:$BQ77)</f>
        <v/>
      </c>
      <c r="DG77" s="119">
        <f>SUMPRODUCT($D$9:$BQ$9,$D77:$BQ77)</f>
        <v/>
      </c>
      <c r="DH77" s="119">
        <f>SUMPRODUCT($D$10:$BQ$10,$D77:$BQ77)</f>
        <v/>
      </c>
      <c r="DI77" s="119">
        <f>SUMPRODUCT($D$11:$BQ$11,$D77:$BQ77)</f>
        <v/>
      </c>
      <c r="DJ77" s="119">
        <f>SUMPRODUCT($D$12:$BQ$12,$D77:$BQ77)</f>
        <v/>
      </c>
      <c r="DK77" s="119">
        <f>SUMPRODUCT($D$13:$BQ$13,$D77:$BQ77)</f>
        <v/>
      </c>
      <c r="DL77" s="119">
        <f>SUMPRODUCT($D$14:$BQ$14,$D77:$BQ77)</f>
        <v/>
      </c>
      <c r="DM77" s="119">
        <f>SUMPRODUCT($D$15:$BQ$15,$D77:$BQ77)</f>
        <v/>
      </c>
      <c r="DN77" s="119">
        <f>SUMPRODUCT($D$16:$BQ$16,$D77:$BQ77)</f>
        <v/>
      </c>
      <c r="DO77" s="119">
        <f>SUMPRODUCT($D$17:$BQ$17,$D77:$BQ77)</f>
        <v/>
      </c>
      <c r="DP77" s="119">
        <f>SUMPRODUCT($D$18:$BQ$18,$D77:$BQ77)</f>
        <v/>
      </c>
    </row>
    <row r="78" ht="14.25" customHeight="1" s="152">
      <c r="A78" s="106" t="inlineStr">
        <is>
          <t>A052F395</t>
        </is>
      </c>
      <c r="B78" s="107">
        <f>VLOOKUP(A78,ModBOM!F:G,2,0)</f>
        <v/>
      </c>
      <c r="C78" s="107" t="e">
        <v>#N/A</v>
      </c>
      <c r="D78" s="106" t="n"/>
      <c r="E78" s="106" t="n"/>
      <c r="F78" s="106" t="n"/>
      <c r="G78" s="106" t="n"/>
      <c r="H78" s="106" t="n"/>
      <c r="I78" s="106" t="n"/>
      <c r="J78" s="106" t="n"/>
      <c r="K78" s="106" t="n"/>
      <c r="L78" s="106" t="n"/>
      <c r="M78" s="106" t="n"/>
      <c r="N78" s="106" t="n"/>
      <c r="O78" s="106" t="n"/>
      <c r="P78" s="106" t="n"/>
      <c r="Q78" s="106" t="n"/>
      <c r="R78" s="106" t="n"/>
      <c r="S78" s="106" t="n"/>
      <c r="T78" s="106" t="n"/>
      <c r="U78" s="106" t="n"/>
      <c r="V78" s="138" t="n"/>
      <c r="W78" s="139" t="n"/>
      <c r="X78" s="139" t="n"/>
      <c r="Y78" s="139" t="n"/>
      <c r="Z78" s="139" t="n"/>
      <c r="AA78" s="139" t="n"/>
      <c r="AB78" s="139" t="n"/>
      <c r="AC78" s="139" t="n"/>
      <c r="AD78" s="139" t="n"/>
      <c r="AE78" s="139" t="n"/>
      <c r="AF78" s="139" t="n"/>
      <c r="AG78" s="106" t="n"/>
      <c r="AH78" s="106" t="n"/>
      <c r="AI78" s="106" t="n"/>
      <c r="AJ78" s="106" t="n"/>
      <c r="AK78" s="106" t="n"/>
      <c r="AL78" s="106" t="n"/>
      <c r="AM78" s="106" t="n"/>
      <c r="AN78" s="106" t="n"/>
      <c r="AO78" s="106" t="n"/>
      <c r="AP78" s="106" t="n"/>
      <c r="AQ78" s="106" t="n"/>
      <c r="AR78" s="106" t="n"/>
      <c r="AS78" s="106" t="n"/>
      <c r="AT78" s="106" t="n"/>
      <c r="AU78" s="106" t="n"/>
      <c r="AV78" s="106" t="n"/>
      <c r="AW78" s="106" t="n"/>
      <c r="AX78" s="106" t="n"/>
      <c r="AY78" s="106" t="n"/>
      <c r="AZ78" s="106" t="n"/>
      <c r="BA78" s="106" t="n"/>
      <c r="BB78" s="106" t="n"/>
      <c r="BC78" s="106" t="n"/>
      <c r="BD78" s="106" t="n"/>
      <c r="BE78" s="106" t="n"/>
      <c r="BF78" s="106" t="n"/>
      <c r="BG78" s="106" t="n"/>
      <c r="BH78" s="106" t="n"/>
      <c r="BI78" s="106" t="n"/>
      <c r="BJ78" s="106" t="n"/>
      <c r="BK78" s="106" t="n"/>
      <c r="BL78" s="106" t="n"/>
      <c r="BM78" s="106" t="n"/>
      <c r="BN78" s="106" t="n">
        <v>1</v>
      </c>
      <c r="BO78" s="106" t="n">
        <v>1</v>
      </c>
      <c r="BP78" s="140" t="n"/>
      <c r="BQ78" s="107" t="n"/>
      <c r="BR78" s="107" t="n"/>
      <c r="BS78" s="107" t="n"/>
      <c r="BT78" s="107" t="n"/>
      <c r="BU78" s="107" t="n"/>
      <c r="BV78" s="107" t="n"/>
      <c r="BW78" s="107" t="n"/>
      <c r="BX78" s="107" t="n"/>
      <c r="BY78" s="107" t="n"/>
      <c r="BZ78" s="107" t="n"/>
      <c r="CA78" s="107" t="n"/>
      <c r="CB78" s="107" t="n"/>
      <c r="CC78" s="107" t="n"/>
      <c r="CD78" s="107" t="n"/>
      <c r="CE78" s="107" t="n"/>
      <c r="CF78" s="107" t="n"/>
      <c r="CG78" s="107" t="n"/>
      <c r="CH78" s="107" t="n"/>
      <c r="CI78" s="107" t="n"/>
      <c r="CJ78" s="107" t="n"/>
      <c r="CK78" s="107" t="n"/>
      <c r="CL78" s="107" t="n"/>
      <c r="CM78" s="107" t="n"/>
      <c r="CN78" s="107" t="n"/>
      <c r="CO78" s="107" t="n"/>
      <c r="CP78" s="107" t="n"/>
      <c r="CQ78" s="107" t="n"/>
      <c r="CR78" s="107" t="n"/>
      <c r="CS78" s="107" t="n"/>
      <c r="CT78" s="107" t="n"/>
      <c r="CU78" s="106" t="n"/>
      <c r="CV78" s="106" t="n"/>
      <c r="CW78" s="106" t="n"/>
      <c r="CX78" s="106" t="n"/>
      <c r="CY78" s="106" t="n"/>
      <c r="CZ78" s="106" t="n"/>
      <c r="DA78" s="119">
        <f>SUMPRODUCT($D$3:$BQ$3,$D78:$BQ78)</f>
        <v/>
      </c>
      <c r="DB78" s="119">
        <f>SUMPRODUCT($D$4:$BQ$4,$D78:$BQ78)</f>
        <v/>
      </c>
      <c r="DC78" s="119">
        <f>SUMPRODUCT($D$5:$BQ$5,$D78:$BQ78)</f>
        <v/>
      </c>
      <c r="DD78" s="119">
        <f>SUMPRODUCT($D$6:$BQ$6,$D78:$BQ78)</f>
        <v/>
      </c>
      <c r="DE78" s="119">
        <f>SUMPRODUCT($D$7:$BQ$7,$D78:$BQ78)</f>
        <v/>
      </c>
      <c r="DF78" s="119">
        <f>SUMPRODUCT($D$8:$BQ$8,$D78:$BQ78)</f>
        <v/>
      </c>
      <c r="DG78" s="119">
        <f>SUMPRODUCT($D$9:$BQ$9,$D78:$BQ78)</f>
        <v/>
      </c>
      <c r="DH78" s="119">
        <f>SUMPRODUCT($D$10:$BQ$10,$D78:$BQ78)</f>
        <v/>
      </c>
      <c r="DI78" s="119">
        <f>SUMPRODUCT($D$11:$BQ$11,$D78:$BQ78)</f>
        <v/>
      </c>
      <c r="DJ78" s="119">
        <f>SUMPRODUCT($D$12:$BQ$12,$D78:$BQ78)</f>
        <v/>
      </c>
      <c r="DK78" s="119">
        <f>SUMPRODUCT($D$13:$BQ$13,$D78:$BQ78)</f>
        <v/>
      </c>
      <c r="DL78" s="119">
        <f>SUMPRODUCT($D$14:$BQ$14,$D78:$BQ78)</f>
        <v/>
      </c>
      <c r="DM78" s="119">
        <f>SUMPRODUCT($D$15:$BQ$15,$D78:$BQ78)</f>
        <v/>
      </c>
      <c r="DN78" s="119">
        <f>SUMPRODUCT($D$16:$BQ$16,$D78:$BQ78)</f>
        <v/>
      </c>
      <c r="DO78" s="119">
        <f>SUMPRODUCT($D$17:$BQ$17,$D78:$BQ78)</f>
        <v/>
      </c>
      <c r="DP78" s="119">
        <f>SUMPRODUCT($D$18:$BQ$18,$D78:$BQ78)</f>
        <v/>
      </c>
    </row>
    <row r="79" ht="14.25" customHeight="1" s="152">
      <c r="A79" s="106" t="inlineStr">
        <is>
          <t>A052F398</t>
        </is>
      </c>
      <c r="B79" s="107">
        <f>VLOOKUP(A79,ModBOM!F:G,2,0)</f>
        <v/>
      </c>
      <c r="C79" s="107" t="e">
        <v>#N/A</v>
      </c>
      <c r="D79" s="106" t="n"/>
      <c r="E79" s="106" t="n"/>
      <c r="F79" s="106" t="n"/>
      <c r="G79" s="106" t="n"/>
      <c r="H79" s="106" t="n"/>
      <c r="I79" s="106" t="n"/>
      <c r="J79" s="106" t="n"/>
      <c r="K79" s="106" t="n"/>
      <c r="L79" s="106" t="n"/>
      <c r="M79" s="106" t="n"/>
      <c r="N79" s="106" t="n"/>
      <c r="O79" s="106" t="n"/>
      <c r="P79" s="106" t="n"/>
      <c r="Q79" s="106" t="n"/>
      <c r="R79" s="106" t="n"/>
      <c r="S79" s="106" t="n"/>
      <c r="T79" s="106" t="n"/>
      <c r="U79" s="106" t="n"/>
      <c r="V79" s="138" t="n"/>
      <c r="W79" s="139" t="n"/>
      <c r="X79" s="139" t="n"/>
      <c r="Y79" s="139" t="n"/>
      <c r="Z79" s="139" t="n"/>
      <c r="AA79" s="139" t="n"/>
      <c r="AB79" s="139" t="n"/>
      <c r="AC79" s="139" t="n"/>
      <c r="AD79" s="139" t="n"/>
      <c r="AE79" s="139" t="n"/>
      <c r="AF79" s="139" t="n"/>
      <c r="AG79" s="106" t="n"/>
      <c r="AH79" s="106" t="n"/>
      <c r="AI79" s="106" t="n"/>
      <c r="AJ79" s="106" t="n"/>
      <c r="AK79" s="106" t="n"/>
      <c r="AL79" s="106" t="n"/>
      <c r="AM79" s="106" t="n"/>
      <c r="AN79" s="106" t="n"/>
      <c r="AO79" s="106" t="n"/>
      <c r="AP79" s="106" t="n"/>
      <c r="AQ79" s="106" t="n"/>
      <c r="AR79" s="106" t="n"/>
      <c r="AS79" s="106" t="n"/>
      <c r="AT79" s="106" t="n"/>
      <c r="AU79" s="106" t="n"/>
      <c r="AV79" s="106" t="n"/>
      <c r="AW79" s="106" t="n"/>
      <c r="AX79" s="106" t="n"/>
      <c r="AY79" s="106" t="n"/>
      <c r="AZ79" s="106" t="n"/>
      <c r="BA79" s="106" t="n"/>
      <c r="BB79" s="106" t="n"/>
      <c r="BC79" s="106" t="n"/>
      <c r="BD79" s="106" t="n"/>
      <c r="BE79" s="106" t="n"/>
      <c r="BF79" s="106" t="n"/>
      <c r="BG79" s="106" t="n">
        <v>1</v>
      </c>
      <c r="BH79" s="106" t="n">
        <v>1</v>
      </c>
      <c r="BI79" s="106" t="n">
        <v>1</v>
      </c>
      <c r="BJ79" s="106" t="n">
        <v>1</v>
      </c>
      <c r="BK79" s="106" t="n"/>
      <c r="BL79" s="106" t="n"/>
      <c r="BM79" s="106" t="n"/>
      <c r="BN79" s="106" t="n"/>
      <c r="BO79" s="106" t="n"/>
      <c r="BP79" s="140" t="n"/>
      <c r="BQ79" s="107" t="n"/>
      <c r="BR79" s="107" t="n"/>
      <c r="BS79" s="107" t="n"/>
      <c r="BT79" s="107" t="n"/>
      <c r="BU79" s="107" t="n"/>
      <c r="BV79" s="107" t="n"/>
      <c r="BW79" s="107" t="n"/>
      <c r="BX79" s="107" t="n"/>
      <c r="BY79" s="107" t="n"/>
      <c r="BZ79" s="107" t="n"/>
      <c r="CA79" s="107" t="n"/>
      <c r="CB79" s="107" t="n"/>
      <c r="CC79" s="107" t="n"/>
      <c r="CD79" s="107" t="n"/>
      <c r="CE79" s="107" t="n"/>
      <c r="CF79" s="107" t="n">
        <v>1</v>
      </c>
      <c r="CG79" s="107" t="n"/>
      <c r="CH79" s="107" t="n"/>
      <c r="CI79" s="107" t="n"/>
      <c r="CJ79" s="107" t="n"/>
      <c r="CK79" s="107" t="n">
        <v>1</v>
      </c>
      <c r="CL79" s="107" t="n"/>
      <c r="CM79" s="107" t="n"/>
      <c r="CN79" s="107" t="n">
        <v>1</v>
      </c>
      <c r="CO79" s="107" t="n">
        <v>1</v>
      </c>
      <c r="CP79" s="107" t="n"/>
      <c r="CQ79" s="107" t="n"/>
      <c r="CR79" s="107" t="n"/>
      <c r="CS79" s="107" t="n"/>
      <c r="CT79" s="107" t="n"/>
      <c r="CU79" s="106" t="n"/>
      <c r="CV79" s="106" t="n"/>
      <c r="CW79" s="106" t="n"/>
      <c r="CX79" s="106" t="n"/>
      <c r="CY79" s="106" t="n"/>
      <c r="CZ79" s="106" t="n"/>
      <c r="DA79" s="119">
        <f>SUMPRODUCT($D$3:$BQ$3,$D79:$BQ79)</f>
        <v/>
      </c>
      <c r="DB79" s="119">
        <f>SUMPRODUCT($D$4:$BQ$4,$D79:$BQ79)</f>
        <v/>
      </c>
      <c r="DC79" s="119">
        <f>SUMPRODUCT($D$5:$BQ$5,$D79:$BQ79)</f>
        <v/>
      </c>
      <c r="DD79" s="119">
        <f>SUMPRODUCT($D$6:$BQ$6,$D79:$BQ79)</f>
        <v/>
      </c>
      <c r="DE79" s="119">
        <f>SUMPRODUCT($D$7:$BQ$7,$D79:$BQ79)</f>
        <v/>
      </c>
      <c r="DF79" s="119">
        <f>SUMPRODUCT($D$8:$BQ$8,$D79:$BQ79)</f>
        <v/>
      </c>
      <c r="DG79" s="119">
        <f>SUMPRODUCT($D$9:$BQ$9,$D79:$BQ79)</f>
        <v/>
      </c>
      <c r="DH79" s="119">
        <f>SUMPRODUCT($D$10:$BQ$10,$D79:$BQ79)</f>
        <v/>
      </c>
      <c r="DI79" s="119">
        <f>SUMPRODUCT($D$11:$BQ$11,$D79:$BQ79)</f>
        <v/>
      </c>
      <c r="DJ79" s="119">
        <f>SUMPRODUCT($D$12:$BQ$12,$D79:$BQ79)</f>
        <v/>
      </c>
      <c r="DK79" s="119">
        <f>SUMPRODUCT($D$13:$BQ$13,$D79:$BQ79)</f>
        <v/>
      </c>
      <c r="DL79" s="119">
        <f>SUMPRODUCT($D$14:$BQ$14,$D79:$BQ79)</f>
        <v/>
      </c>
      <c r="DM79" s="119">
        <f>SUMPRODUCT($D$15:$BQ$15,$D79:$BQ79)</f>
        <v/>
      </c>
      <c r="DN79" s="119">
        <f>SUMPRODUCT($D$16:$BQ$16,$D79:$BQ79)</f>
        <v/>
      </c>
      <c r="DO79" s="119">
        <f>SUMPRODUCT($D$17:$BQ$17,$D79:$BQ79)</f>
        <v/>
      </c>
      <c r="DP79" s="119">
        <f>SUMPRODUCT($D$18:$BQ$18,$D79:$BQ79)</f>
        <v/>
      </c>
    </row>
    <row r="80" ht="14.25" customHeight="1" s="152">
      <c r="A80" s="106" t="inlineStr">
        <is>
          <t>A052F399</t>
        </is>
      </c>
      <c r="B80" s="107">
        <f>VLOOKUP(A80,ModBOM!F:G,2,0)</f>
        <v/>
      </c>
      <c r="C80" s="107" t="e">
        <v>#N/A</v>
      </c>
      <c r="D80" s="106" t="n"/>
      <c r="E80" s="106" t="n"/>
      <c r="F80" s="106" t="n"/>
      <c r="G80" s="106" t="n"/>
      <c r="H80" s="106" t="n"/>
      <c r="I80" s="106" t="n"/>
      <c r="J80" s="106" t="n"/>
      <c r="K80" s="106" t="n"/>
      <c r="L80" s="106" t="n"/>
      <c r="M80" s="106" t="n"/>
      <c r="N80" s="106" t="n"/>
      <c r="O80" s="106" t="n"/>
      <c r="P80" s="106" t="n"/>
      <c r="Q80" s="106" t="n"/>
      <c r="R80" s="106" t="n"/>
      <c r="S80" s="106" t="n"/>
      <c r="T80" s="106" t="n"/>
      <c r="U80" s="106" t="n"/>
      <c r="V80" s="138" t="n"/>
      <c r="W80" s="139" t="n"/>
      <c r="X80" s="139" t="n"/>
      <c r="Y80" s="139" t="n"/>
      <c r="Z80" s="139" t="n"/>
      <c r="AA80" s="139" t="n"/>
      <c r="AB80" s="139" t="n"/>
      <c r="AC80" s="139" t="n"/>
      <c r="AD80" s="139" t="n"/>
      <c r="AE80" s="139" t="n"/>
      <c r="AF80" s="139" t="n"/>
      <c r="AG80" s="106" t="n"/>
      <c r="AH80" s="106" t="n"/>
      <c r="AI80" s="106" t="n"/>
      <c r="AJ80" s="106" t="n"/>
      <c r="AK80" s="106" t="n"/>
      <c r="AL80" s="106" t="n"/>
      <c r="AM80" s="106" t="n"/>
      <c r="AN80" s="106" t="n"/>
      <c r="AO80" s="106" t="n"/>
      <c r="AP80" s="106" t="n"/>
      <c r="AQ80" s="106" t="n"/>
      <c r="AR80" s="106" t="n"/>
      <c r="AS80" s="106" t="n"/>
      <c r="AT80" s="106" t="n"/>
      <c r="AU80" s="106" t="n"/>
      <c r="AV80" s="106" t="n"/>
      <c r="AW80" s="106" t="n"/>
      <c r="AX80" s="106" t="n"/>
      <c r="AY80" s="106" t="n"/>
      <c r="AZ80" s="106" t="n"/>
      <c r="BA80" s="106" t="n"/>
      <c r="BB80" s="106" t="n"/>
      <c r="BC80" s="106" t="n"/>
      <c r="BD80" s="106" t="n"/>
      <c r="BE80" s="106" t="n"/>
      <c r="BF80" s="106" t="n">
        <v>1</v>
      </c>
      <c r="BG80" s="106" t="n"/>
      <c r="BH80" s="106" t="n"/>
      <c r="BI80" s="106" t="n"/>
      <c r="BJ80" s="106" t="n"/>
      <c r="BK80" s="106" t="n">
        <v>1</v>
      </c>
      <c r="BL80" s="106" t="n"/>
      <c r="BM80" s="106" t="n"/>
      <c r="BN80" s="106" t="n"/>
      <c r="BO80" s="106" t="n"/>
      <c r="BP80" s="140" t="n"/>
      <c r="BQ80" s="107" t="n"/>
      <c r="BR80" s="107" t="n"/>
      <c r="BS80" s="107" t="n"/>
      <c r="BT80" s="107" t="n"/>
      <c r="BU80" s="107" t="n"/>
      <c r="BV80" s="107" t="n"/>
      <c r="BW80" s="107" t="n"/>
      <c r="BX80" s="107" t="n"/>
      <c r="BY80" s="107" t="n"/>
      <c r="BZ80" s="107" t="n"/>
      <c r="CA80" s="107" t="n"/>
      <c r="CB80" s="107" t="n"/>
      <c r="CC80" s="107" t="n"/>
      <c r="CD80" s="107" t="n"/>
      <c r="CE80" s="107" t="n"/>
      <c r="CF80" s="107" t="n"/>
      <c r="CG80" s="107" t="n"/>
      <c r="CH80" s="107" t="n"/>
      <c r="CI80" s="107" t="n"/>
      <c r="CJ80" s="107" t="n">
        <v>1</v>
      </c>
      <c r="CK80" s="107" t="n"/>
      <c r="CL80" s="107" t="n">
        <v>1</v>
      </c>
      <c r="CM80" s="107" t="n">
        <v>1</v>
      </c>
      <c r="CN80" s="107" t="n"/>
      <c r="CO80" s="107" t="n"/>
      <c r="CP80" s="107" t="n">
        <v>1</v>
      </c>
      <c r="CQ80" s="107" t="n"/>
      <c r="CR80" s="107" t="n"/>
      <c r="CS80" s="107" t="n"/>
      <c r="CT80" s="107" t="n"/>
      <c r="CU80" s="106" t="n"/>
      <c r="CV80" s="106" t="n"/>
      <c r="CW80" s="106" t="n"/>
      <c r="CX80" s="106" t="n"/>
      <c r="CY80" s="106" t="n"/>
      <c r="CZ80" s="106" t="n"/>
      <c r="DA80" s="119">
        <f>SUMPRODUCT($D$3:$BQ$3,$D80:$BQ80)</f>
        <v/>
      </c>
      <c r="DB80" s="119">
        <f>SUMPRODUCT($D$4:$BQ$4,$D80:$BQ80)</f>
        <v/>
      </c>
      <c r="DC80" s="119">
        <f>SUMPRODUCT($D$5:$BQ$5,$D80:$BQ80)</f>
        <v/>
      </c>
      <c r="DD80" s="119">
        <f>SUMPRODUCT($D$6:$BQ$6,$D80:$BQ80)</f>
        <v/>
      </c>
      <c r="DE80" s="119">
        <f>SUMPRODUCT($D$7:$BQ$7,$D80:$BQ80)</f>
        <v/>
      </c>
      <c r="DF80" s="119">
        <f>SUMPRODUCT($D$8:$BQ$8,$D80:$BQ80)</f>
        <v/>
      </c>
      <c r="DG80" s="119">
        <f>SUMPRODUCT($D$9:$BQ$9,$D80:$BQ80)</f>
        <v/>
      </c>
      <c r="DH80" s="119">
        <f>SUMPRODUCT($D$10:$BQ$10,$D80:$BQ80)</f>
        <v/>
      </c>
      <c r="DI80" s="119">
        <f>SUMPRODUCT($D$11:$BQ$11,$D80:$BQ80)</f>
        <v/>
      </c>
      <c r="DJ80" s="119">
        <f>SUMPRODUCT($D$12:$BQ$12,$D80:$BQ80)</f>
        <v/>
      </c>
      <c r="DK80" s="119">
        <f>SUMPRODUCT($D$13:$BQ$13,$D80:$BQ80)</f>
        <v/>
      </c>
      <c r="DL80" s="119">
        <f>SUMPRODUCT($D$14:$BQ$14,$D80:$BQ80)</f>
        <v/>
      </c>
      <c r="DM80" s="119">
        <f>SUMPRODUCT($D$15:$BQ$15,$D80:$BQ80)</f>
        <v/>
      </c>
      <c r="DN80" s="119">
        <f>SUMPRODUCT($D$16:$BQ$16,$D80:$BQ80)</f>
        <v/>
      </c>
      <c r="DO80" s="119">
        <f>SUMPRODUCT($D$17:$BQ$17,$D80:$BQ80)</f>
        <v/>
      </c>
      <c r="DP80" s="119">
        <f>SUMPRODUCT($D$18:$BQ$18,$D80:$BQ80)</f>
        <v/>
      </c>
    </row>
    <row r="81" ht="14.25" customHeight="1" s="152">
      <c r="A81" s="106" t="inlineStr">
        <is>
          <t>A052F400</t>
        </is>
      </c>
      <c r="B81" s="107">
        <f>VLOOKUP(A81,ModBOM!F:G,2,0)</f>
        <v/>
      </c>
      <c r="C81" s="107" t="inlineStr">
        <is>
          <t>PRIDGEON &amp; CLAY INC</t>
        </is>
      </c>
      <c r="D81" s="106" t="n"/>
      <c r="E81" s="106" t="n"/>
      <c r="F81" s="106" t="n"/>
      <c r="G81" s="106" t="n"/>
      <c r="H81" s="106" t="n"/>
      <c r="I81" s="106" t="n"/>
      <c r="J81" s="106" t="n"/>
      <c r="K81" s="106" t="n"/>
      <c r="L81" s="106" t="n"/>
      <c r="M81" s="106" t="n"/>
      <c r="N81" s="106" t="n"/>
      <c r="O81" s="106" t="n"/>
      <c r="P81" s="106" t="n"/>
      <c r="Q81" s="106" t="n"/>
      <c r="R81" s="106" t="n"/>
      <c r="S81" s="106" t="n"/>
      <c r="T81" s="106" t="n"/>
      <c r="U81" s="106" t="n"/>
      <c r="V81" s="138" t="n"/>
      <c r="W81" s="139" t="n"/>
      <c r="X81" s="139" t="n"/>
      <c r="Y81" s="139" t="n"/>
      <c r="Z81" s="139" t="n"/>
      <c r="AA81" s="139" t="n"/>
      <c r="AB81" s="139" t="n"/>
      <c r="AC81" s="139" t="n"/>
      <c r="AD81" s="139" t="n"/>
      <c r="AE81" s="139" t="n"/>
      <c r="AF81" s="139" t="n"/>
      <c r="AG81" s="106" t="n"/>
      <c r="AH81" s="106" t="n"/>
      <c r="AI81" s="106" t="n"/>
      <c r="AJ81" s="106" t="n"/>
      <c r="AK81" s="106" t="n"/>
      <c r="AL81" s="106" t="n"/>
      <c r="AM81" s="106" t="n"/>
      <c r="AN81" s="106" t="n"/>
      <c r="AO81" s="106" t="n"/>
      <c r="AP81" s="106" t="n"/>
      <c r="AQ81" s="106" t="n"/>
      <c r="AR81" s="106" t="n"/>
      <c r="AS81" s="106" t="n"/>
      <c r="AT81" s="106" t="n"/>
      <c r="AU81" s="106" t="n"/>
      <c r="AV81" s="106" t="n"/>
      <c r="AW81" s="106" t="n"/>
      <c r="AX81" s="106" t="n"/>
      <c r="AY81" s="106" t="n"/>
      <c r="AZ81" s="106" t="n">
        <v>1</v>
      </c>
      <c r="BA81" s="106" t="n">
        <v>1</v>
      </c>
      <c r="BB81" s="106" t="n">
        <v>1</v>
      </c>
      <c r="BC81" s="106" t="n">
        <v>1</v>
      </c>
      <c r="BD81" s="106" t="n"/>
      <c r="BE81" s="106" t="n"/>
      <c r="BF81" s="106" t="n"/>
      <c r="BG81" s="106" t="n"/>
      <c r="BH81" s="106" t="n"/>
      <c r="BI81" s="106" t="n"/>
      <c r="BJ81" s="106" t="n"/>
      <c r="BK81" s="106" t="n"/>
      <c r="BL81" s="106" t="n"/>
      <c r="BM81" s="106" t="n"/>
      <c r="BN81" s="106" t="n"/>
      <c r="BO81" s="106" t="n"/>
      <c r="BP81" s="140" t="n"/>
      <c r="BQ81" s="107" t="n"/>
      <c r="BR81" s="107" t="n"/>
      <c r="BS81" s="107" t="n"/>
      <c r="BT81" s="107" t="n"/>
      <c r="BU81" s="107" t="n"/>
      <c r="BV81" s="107" t="n"/>
      <c r="BW81" s="107" t="n"/>
      <c r="BX81" s="107" t="n"/>
      <c r="BY81" s="107" t="n"/>
      <c r="BZ81" s="107" t="n"/>
      <c r="CA81" s="107" t="n"/>
      <c r="CB81" s="107" t="n"/>
      <c r="CC81" s="107" t="n"/>
      <c r="CD81" s="107" t="n"/>
      <c r="CE81" s="107" t="n"/>
      <c r="CF81" s="107" t="n"/>
      <c r="CG81" s="107" t="n">
        <v>1</v>
      </c>
      <c r="CH81" s="107" t="n"/>
      <c r="CI81" s="107" t="n"/>
      <c r="CJ81" s="107" t="n"/>
      <c r="CK81" s="107" t="n"/>
      <c r="CL81" s="107" t="n"/>
      <c r="CM81" s="107" t="n"/>
      <c r="CN81" s="107" t="n"/>
      <c r="CO81" s="107" t="n"/>
      <c r="CP81" s="107" t="n"/>
      <c r="CQ81" s="107" t="n"/>
      <c r="CR81" s="107" t="n"/>
      <c r="CS81" s="107" t="n"/>
      <c r="CT81" s="107" t="n"/>
      <c r="CU81" s="106" t="n"/>
      <c r="CV81" s="106" t="n"/>
      <c r="CW81" s="106" t="n"/>
      <c r="CX81" s="106" t="n"/>
      <c r="CY81" s="106" t="n"/>
      <c r="CZ81" s="106" t="n"/>
      <c r="DA81" s="119">
        <f>SUMPRODUCT($D$3:$BQ$3,$D81:$BQ81)</f>
        <v/>
      </c>
      <c r="DB81" s="119">
        <f>SUMPRODUCT($D$4:$BQ$4,$D81:$BQ81)</f>
        <v/>
      </c>
      <c r="DC81" s="119">
        <f>SUMPRODUCT($D$5:$BQ$5,$D81:$BQ81)</f>
        <v/>
      </c>
      <c r="DD81" s="119">
        <f>SUMPRODUCT($D$6:$BQ$6,$D81:$BQ81)</f>
        <v/>
      </c>
      <c r="DE81" s="119">
        <f>SUMPRODUCT($D$7:$BQ$7,$D81:$BQ81)</f>
        <v/>
      </c>
      <c r="DF81" s="119">
        <f>SUMPRODUCT($D$8:$BQ$8,$D81:$BQ81)</f>
        <v/>
      </c>
      <c r="DG81" s="119">
        <f>SUMPRODUCT($D$9:$BQ$9,$D81:$BQ81)</f>
        <v/>
      </c>
      <c r="DH81" s="119">
        <f>SUMPRODUCT($D$10:$BQ$10,$D81:$BQ81)</f>
        <v/>
      </c>
      <c r="DI81" s="119">
        <f>SUMPRODUCT($D$11:$BQ$11,$D81:$BQ81)</f>
        <v/>
      </c>
      <c r="DJ81" s="119">
        <f>SUMPRODUCT($D$12:$BQ$12,$D81:$BQ81)</f>
        <v/>
      </c>
      <c r="DK81" s="119">
        <f>SUMPRODUCT($D$13:$BQ$13,$D81:$BQ81)</f>
        <v/>
      </c>
      <c r="DL81" s="119">
        <f>SUMPRODUCT($D$14:$BQ$14,$D81:$BQ81)</f>
        <v/>
      </c>
      <c r="DM81" s="119">
        <f>SUMPRODUCT($D$15:$BQ$15,$D81:$BQ81)</f>
        <v/>
      </c>
      <c r="DN81" s="119">
        <f>SUMPRODUCT($D$16:$BQ$16,$D81:$BQ81)</f>
        <v/>
      </c>
      <c r="DO81" s="119">
        <f>SUMPRODUCT($D$17:$BQ$17,$D81:$BQ81)</f>
        <v/>
      </c>
      <c r="DP81" s="119">
        <f>SUMPRODUCT($D$18:$BQ$18,$D81:$BQ81)</f>
        <v/>
      </c>
    </row>
    <row r="82" ht="14.25" customHeight="1" s="152">
      <c r="A82" s="106" t="inlineStr">
        <is>
          <t>A052K005</t>
        </is>
      </c>
      <c r="B82" s="107">
        <f>VLOOKUP(A82,ModBOM!F:G,2,0)</f>
        <v/>
      </c>
      <c r="C82" s="107" t="inlineStr">
        <is>
          <t>KMC STAMPINGS 005452</t>
        </is>
      </c>
      <c r="D82" s="106" t="n"/>
      <c r="E82" s="106" t="n"/>
      <c r="F82" s="106" t="n"/>
      <c r="G82" s="106" t="n"/>
      <c r="H82" s="106" t="n"/>
      <c r="I82" s="106" t="n"/>
      <c r="J82" s="106" t="n"/>
      <c r="K82" s="106" t="n"/>
      <c r="L82" s="106" t="n"/>
      <c r="M82" s="106" t="n"/>
      <c r="N82" s="106" t="n"/>
      <c r="O82" s="106" t="n"/>
      <c r="P82" s="106" t="n"/>
      <c r="Q82" s="106" t="n"/>
      <c r="R82" s="106" t="n"/>
      <c r="S82" s="106" t="n"/>
      <c r="T82" s="106" t="n"/>
      <c r="U82" s="106" t="n"/>
      <c r="V82" s="138" t="n"/>
      <c r="W82" s="139" t="n"/>
      <c r="X82" s="139" t="n"/>
      <c r="Y82" s="139" t="n"/>
      <c r="Z82" s="139" t="n"/>
      <c r="AA82" s="139" t="n"/>
      <c r="AB82" s="139" t="n"/>
      <c r="AC82" s="139" t="n"/>
      <c r="AD82" s="139" t="n"/>
      <c r="AE82" s="139" t="n"/>
      <c r="AF82" s="139" t="n"/>
      <c r="AG82" s="106" t="n"/>
      <c r="AH82" s="106" t="n"/>
      <c r="AI82" s="106" t="n"/>
      <c r="AJ82" s="106" t="n"/>
      <c r="AK82" s="106" t="n"/>
      <c r="AL82" s="106" t="n"/>
      <c r="AM82" s="106" t="n"/>
      <c r="AN82" s="106" t="n"/>
      <c r="AO82" s="106" t="n"/>
      <c r="AP82" s="106" t="n"/>
      <c r="AQ82" s="106" t="n"/>
      <c r="AR82" s="106" t="n"/>
      <c r="AS82" s="106" t="n"/>
      <c r="AT82" s="106" t="n"/>
      <c r="AU82" s="106" t="n"/>
      <c r="AV82" s="106" t="n"/>
      <c r="AW82" s="106" t="n"/>
      <c r="AX82" s="106" t="n"/>
      <c r="AY82" s="106" t="n">
        <v>1</v>
      </c>
      <c r="AZ82" s="106" t="n"/>
      <c r="BA82" s="106" t="n"/>
      <c r="BB82" s="106" t="n"/>
      <c r="BC82" s="106" t="n"/>
      <c r="BD82" s="106" t="n">
        <v>1</v>
      </c>
      <c r="BE82" s="106" t="n"/>
      <c r="BF82" s="106" t="n"/>
      <c r="BG82" s="106" t="n"/>
      <c r="BH82" s="106" t="n"/>
      <c r="BI82" s="106" t="n"/>
      <c r="BJ82" s="106" t="n"/>
      <c r="BK82" s="106" t="n"/>
      <c r="BL82" s="106" t="n"/>
      <c r="BM82" s="106" t="n"/>
      <c r="BN82" s="106" t="n"/>
      <c r="BO82" s="106" t="n"/>
      <c r="BP82" s="140" t="n"/>
      <c r="BQ82" s="107" t="n"/>
      <c r="BR82" s="107" t="n"/>
      <c r="BS82" s="107" t="n"/>
      <c r="BT82" s="107" t="n"/>
      <c r="BU82" s="107" t="n"/>
      <c r="BV82" s="107" t="n"/>
      <c r="BW82" s="107" t="n"/>
      <c r="BX82" s="107" t="n"/>
      <c r="BY82" s="107" t="n"/>
      <c r="BZ82" s="107" t="n"/>
      <c r="CA82" s="107" t="n">
        <v>1</v>
      </c>
      <c r="CB82" s="107" t="n">
        <v>1</v>
      </c>
      <c r="CC82" s="107" t="n"/>
      <c r="CD82" s="107" t="n">
        <v>1</v>
      </c>
      <c r="CE82" s="107" t="n">
        <v>1</v>
      </c>
      <c r="CF82" s="107" t="n"/>
      <c r="CG82" s="107" t="n"/>
      <c r="CH82" s="107" t="n"/>
      <c r="CI82" s="107" t="n"/>
      <c r="CJ82" s="107" t="n"/>
      <c r="CK82" s="107" t="n"/>
      <c r="CL82" s="107" t="n"/>
      <c r="CM82" s="107" t="n"/>
      <c r="CN82" s="107" t="n"/>
      <c r="CO82" s="107" t="n"/>
      <c r="CP82" s="107" t="n"/>
      <c r="CQ82" s="107" t="n"/>
      <c r="CR82" s="107" t="n"/>
      <c r="CS82" s="107" t="n">
        <v>1</v>
      </c>
      <c r="CT82" s="107" t="n"/>
      <c r="CU82" s="106" t="n"/>
      <c r="CV82" s="106" t="n"/>
      <c r="CW82" s="106" t="n"/>
      <c r="CX82" s="106" t="n"/>
      <c r="CY82" s="106" t="n"/>
      <c r="CZ82" s="106" t="n"/>
      <c r="DA82" s="119">
        <f>SUMPRODUCT($D$3:$BQ$3,$D82:$BQ82)</f>
        <v/>
      </c>
      <c r="DB82" s="119">
        <f>SUMPRODUCT($D$4:$BQ$4,$D82:$BQ82)</f>
        <v/>
      </c>
      <c r="DC82" s="119">
        <f>SUMPRODUCT($D$5:$BQ$5,$D82:$BQ82)</f>
        <v/>
      </c>
      <c r="DD82" s="119">
        <f>SUMPRODUCT($D$6:$BQ$6,$D82:$BQ82)</f>
        <v/>
      </c>
      <c r="DE82" s="119">
        <f>SUMPRODUCT($D$7:$BQ$7,$D82:$BQ82)</f>
        <v/>
      </c>
      <c r="DF82" s="119">
        <f>SUMPRODUCT($D$8:$BQ$8,$D82:$BQ82)</f>
        <v/>
      </c>
      <c r="DG82" s="119">
        <f>SUMPRODUCT($D$9:$BQ$9,$D82:$BQ82)</f>
        <v/>
      </c>
      <c r="DH82" s="119">
        <f>SUMPRODUCT($D$10:$BQ$10,$D82:$BQ82)</f>
        <v/>
      </c>
      <c r="DI82" s="119">
        <f>SUMPRODUCT($D$11:$BQ$11,$D82:$BQ82)</f>
        <v/>
      </c>
      <c r="DJ82" s="119">
        <f>SUMPRODUCT($D$12:$BQ$12,$D82:$BQ82)</f>
        <v/>
      </c>
      <c r="DK82" s="119">
        <f>SUMPRODUCT($D$13:$BQ$13,$D82:$BQ82)</f>
        <v/>
      </c>
      <c r="DL82" s="119">
        <f>SUMPRODUCT($D$14:$BQ$14,$D82:$BQ82)</f>
        <v/>
      </c>
      <c r="DM82" s="119">
        <f>SUMPRODUCT($D$15:$BQ$15,$D82:$BQ82)</f>
        <v/>
      </c>
      <c r="DN82" s="119">
        <f>SUMPRODUCT($D$16:$BQ$16,$D82:$BQ82)</f>
        <v/>
      </c>
      <c r="DO82" s="119">
        <f>SUMPRODUCT($D$17:$BQ$17,$D82:$BQ82)</f>
        <v/>
      </c>
      <c r="DP82" s="119">
        <f>SUMPRODUCT($D$18:$BQ$18,$D82:$BQ82)</f>
        <v/>
      </c>
    </row>
    <row r="83" ht="14.25" customHeight="1" s="152">
      <c r="A83" s="106" t="inlineStr">
        <is>
          <t>A052K007</t>
        </is>
      </c>
      <c r="B83" s="107">
        <f>VLOOKUP(A83,ModBOM!F:G,2,0)</f>
        <v/>
      </c>
      <c r="C83" s="107" t="inlineStr">
        <is>
          <t>KMC STAMPINGS 005452</t>
        </is>
      </c>
      <c r="D83" s="106" t="n"/>
      <c r="E83" s="106" t="n"/>
      <c r="F83" s="106" t="n"/>
      <c r="G83" s="106" t="n"/>
      <c r="H83" s="106" t="n"/>
      <c r="I83" s="106" t="n"/>
      <c r="J83" s="106" t="n"/>
      <c r="K83" s="106" t="n"/>
      <c r="L83" s="106" t="n"/>
      <c r="M83" s="106" t="n"/>
      <c r="N83" s="106" t="n"/>
      <c r="O83" s="106" t="n"/>
      <c r="P83" s="106" t="n"/>
      <c r="Q83" s="106" t="n"/>
      <c r="R83" s="106" t="n"/>
      <c r="S83" s="106" t="n"/>
      <c r="T83" s="106" t="n"/>
      <c r="U83" s="106" t="n"/>
      <c r="V83" s="138" t="n"/>
      <c r="W83" s="139" t="n"/>
      <c r="X83" s="139" t="n"/>
      <c r="Y83" s="139" t="n"/>
      <c r="Z83" s="139" t="n"/>
      <c r="AA83" s="139" t="n"/>
      <c r="AB83" s="139" t="n"/>
      <c r="AC83" s="139" t="n"/>
      <c r="AD83" s="139" t="n"/>
      <c r="AE83" s="139" t="n"/>
      <c r="AF83" s="139" t="n"/>
      <c r="AG83" s="106" t="n"/>
      <c r="AH83" s="106" t="n"/>
      <c r="AI83" s="106" t="n"/>
      <c r="AJ83" s="106" t="n"/>
      <c r="AK83" s="106" t="n"/>
      <c r="AL83" s="106" t="n"/>
      <c r="AM83" s="106" t="n"/>
      <c r="AN83" s="106" t="n"/>
      <c r="AO83" s="106" t="n"/>
      <c r="AP83" s="106" t="n"/>
      <c r="AQ83" s="106" t="n"/>
      <c r="AR83" s="106" t="n"/>
      <c r="AS83" s="106" t="n"/>
      <c r="AT83" s="106" t="n"/>
      <c r="AU83" s="106" t="n"/>
      <c r="AV83" s="106" t="n"/>
      <c r="AW83" s="106" t="n"/>
      <c r="AX83" s="106" t="n"/>
      <c r="AY83" s="106" t="n">
        <v>2</v>
      </c>
      <c r="AZ83" s="106" t="n"/>
      <c r="BA83" s="106" t="n"/>
      <c r="BB83" s="106" t="n"/>
      <c r="BC83" s="106" t="n"/>
      <c r="BD83" s="106" t="n">
        <v>1</v>
      </c>
      <c r="BE83" s="106" t="n"/>
      <c r="BF83" s="106" t="n"/>
      <c r="BG83" s="106" t="n"/>
      <c r="BH83" s="106" t="n"/>
      <c r="BI83" s="106" t="n"/>
      <c r="BJ83" s="106" t="n"/>
      <c r="BK83" s="106" t="n"/>
      <c r="BL83" s="106" t="n"/>
      <c r="BM83" s="106" t="n"/>
      <c r="BN83" s="106" t="n"/>
      <c r="BO83" s="106" t="n"/>
      <c r="BP83" s="140" t="n"/>
      <c r="BQ83" s="107" t="n"/>
      <c r="BR83" s="107" t="n"/>
      <c r="BS83" s="107" t="n"/>
      <c r="BT83" s="107" t="n"/>
      <c r="BU83" s="107" t="n"/>
      <c r="BV83" s="107" t="n"/>
      <c r="BW83" s="107" t="n"/>
      <c r="BX83" s="107" t="n"/>
      <c r="BY83" s="107" t="n"/>
      <c r="BZ83" s="107" t="n"/>
      <c r="CA83" s="107" t="n">
        <v>2</v>
      </c>
      <c r="CB83" s="107" t="n">
        <v>2</v>
      </c>
      <c r="CC83" s="107" t="n"/>
      <c r="CD83" s="107" t="n">
        <v>2</v>
      </c>
      <c r="CE83" s="107" t="n">
        <v>2</v>
      </c>
      <c r="CF83" s="107" t="n"/>
      <c r="CG83" s="107" t="n"/>
      <c r="CH83" s="107" t="n"/>
      <c r="CI83" s="107" t="n"/>
      <c r="CJ83" s="107" t="n"/>
      <c r="CK83" s="107" t="n"/>
      <c r="CL83" s="107" t="n"/>
      <c r="CM83" s="107" t="n"/>
      <c r="CN83" s="107" t="n"/>
      <c r="CO83" s="107" t="n"/>
      <c r="CP83" s="107" t="n"/>
      <c r="CQ83" s="107" t="n"/>
      <c r="CR83" s="107" t="n"/>
      <c r="CS83" s="107" t="n">
        <v>2</v>
      </c>
      <c r="CT83" s="107" t="n"/>
      <c r="CU83" s="106" t="n"/>
      <c r="CV83" s="106" t="n"/>
      <c r="CW83" s="106" t="n"/>
      <c r="CX83" s="106" t="n"/>
      <c r="CY83" s="106" t="n"/>
      <c r="CZ83" s="106" t="n"/>
      <c r="DA83" s="119">
        <f>SUMPRODUCT($D$3:$BQ$3,$D83:$BQ83)</f>
        <v/>
      </c>
      <c r="DB83" s="119">
        <f>SUMPRODUCT($D$4:$BQ$4,$D83:$BQ83)</f>
        <v/>
      </c>
      <c r="DC83" s="119">
        <f>SUMPRODUCT($D$5:$BQ$5,$D83:$BQ83)</f>
        <v/>
      </c>
      <c r="DD83" s="119">
        <f>SUMPRODUCT($D$6:$BQ$6,$D83:$BQ83)</f>
        <v/>
      </c>
      <c r="DE83" s="119">
        <f>SUMPRODUCT($D$7:$BQ$7,$D83:$BQ83)</f>
        <v/>
      </c>
      <c r="DF83" s="119">
        <f>SUMPRODUCT($D$8:$BQ$8,$D83:$BQ83)</f>
        <v/>
      </c>
      <c r="DG83" s="119">
        <f>SUMPRODUCT($D$9:$BQ$9,$D83:$BQ83)</f>
        <v/>
      </c>
      <c r="DH83" s="119">
        <f>SUMPRODUCT($D$10:$BQ$10,$D83:$BQ83)</f>
        <v/>
      </c>
      <c r="DI83" s="119">
        <f>SUMPRODUCT($D$11:$BQ$11,$D83:$BQ83)</f>
        <v/>
      </c>
      <c r="DJ83" s="119">
        <f>SUMPRODUCT($D$12:$BQ$12,$D83:$BQ83)</f>
        <v/>
      </c>
      <c r="DK83" s="119">
        <f>SUMPRODUCT($D$13:$BQ$13,$D83:$BQ83)</f>
        <v/>
      </c>
      <c r="DL83" s="119">
        <f>SUMPRODUCT($D$14:$BQ$14,$D83:$BQ83)</f>
        <v/>
      </c>
      <c r="DM83" s="119">
        <f>SUMPRODUCT($D$15:$BQ$15,$D83:$BQ83)</f>
        <v/>
      </c>
      <c r="DN83" s="119">
        <f>SUMPRODUCT($D$16:$BQ$16,$D83:$BQ83)</f>
        <v/>
      </c>
      <c r="DO83" s="119">
        <f>SUMPRODUCT($D$17:$BQ$17,$D83:$BQ83)</f>
        <v/>
      </c>
      <c r="DP83" s="119">
        <f>SUMPRODUCT($D$18:$BQ$18,$D83:$BQ83)</f>
        <v/>
      </c>
    </row>
    <row r="84" ht="14.25" customHeight="1" s="152">
      <c r="A84" s="106" t="inlineStr">
        <is>
          <t>A052K008</t>
        </is>
      </c>
      <c r="B84" s="107">
        <f>VLOOKUP(A84,ModBOM!F:G,2,0)</f>
        <v/>
      </c>
      <c r="C84" s="107" t="inlineStr">
        <is>
          <t>KMC STAMPINGS 005452</t>
        </is>
      </c>
      <c r="D84" s="106" t="n"/>
      <c r="E84" s="106" t="n"/>
      <c r="F84" s="106" t="n"/>
      <c r="G84" s="106" t="n"/>
      <c r="H84" s="106" t="n"/>
      <c r="I84" s="106" t="n"/>
      <c r="J84" s="106" t="n"/>
      <c r="K84" s="106" t="n"/>
      <c r="L84" s="106" t="n"/>
      <c r="M84" s="106" t="n"/>
      <c r="N84" s="106" t="n"/>
      <c r="O84" s="106" t="n"/>
      <c r="P84" s="106" t="n"/>
      <c r="Q84" s="106" t="n"/>
      <c r="R84" s="106" t="n"/>
      <c r="S84" s="106" t="n"/>
      <c r="T84" s="106" t="n"/>
      <c r="U84" s="106" t="n"/>
      <c r="V84" s="138" t="n"/>
      <c r="W84" s="139" t="n"/>
      <c r="X84" s="139" t="n"/>
      <c r="Y84" s="139" t="n"/>
      <c r="Z84" s="139" t="n"/>
      <c r="AA84" s="139" t="n"/>
      <c r="AB84" s="139" t="n"/>
      <c r="AC84" s="139" t="n"/>
      <c r="AD84" s="139" t="n"/>
      <c r="AE84" s="139" t="n"/>
      <c r="AF84" s="139" t="n"/>
      <c r="AG84" s="106" t="n"/>
      <c r="AH84" s="106" t="n"/>
      <c r="AI84" s="106" t="n"/>
      <c r="AJ84" s="106" t="n"/>
      <c r="AK84" s="106" t="n"/>
      <c r="AL84" s="106" t="n"/>
      <c r="AM84" s="106" t="n"/>
      <c r="AN84" s="106" t="n"/>
      <c r="AO84" s="106" t="n"/>
      <c r="AP84" s="106" t="n"/>
      <c r="AQ84" s="106" t="n"/>
      <c r="AR84" s="106" t="n"/>
      <c r="AS84" s="106" t="n"/>
      <c r="AT84" s="106" t="n"/>
      <c r="AU84" s="106" t="n"/>
      <c r="AV84" s="106" t="n"/>
      <c r="AW84" s="106" t="n"/>
      <c r="AX84" s="106" t="n"/>
      <c r="AY84" s="106" t="n"/>
      <c r="AZ84" s="106" t="n"/>
      <c r="BA84" s="106" t="n"/>
      <c r="BB84" s="106" t="n"/>
      <c r="BC84" s="106" t="n"/>
      <c r="BD84" s="106" t="n">
        <v>1</v>
      </c>
      <c r="BE84" s="106" t="n"/>
      <c r="BF84" s="106" t="n"/>
      <c r="BG84" s="106" t="n"/>
      <c r="BH84" s="106" t="n"/>
      <c r="BI84" s="106" t="n"/>
      <c r="BJ84" s="106" t="n"/>
      <c r="BK84" s="106" t="n"/>
      <c r="BL84" s="106" t="n"/>
      <c r="BM84" s="106" t="n"/>
      <c r="BN84" s="106" t="n"/>
      <c r="BO84" s="106" t="n"/>
      <c r="BP84" s="140" t="n"/>
      <c r="BQ84" s="107" t="n"/>
      <c r="BR84" s="107" t="n"/>
      <c r="BS84" s="107" t="n"/>
      <c r="BT84" s="107" t="n"/>
      <c r="BU84" s="107" t="n"/>
      <c r="BV84" s="107" t="n"/>
      <c r="BW84" s="107" t="n"/>
      <c r="BX84" s="107" t="n"/>
      <c r="BY84" s="107" t="n"/>
      <c r="BZ84" s="107" t="n"/>
      <c r="CA84" s="107" t="n"/>
      <c r="CB84" s="107" t="n"/>
      <c r="CC84" s="107" t="n"/>
      <c r="CD84" s="107" t="n"/>
      <c r="CE84" s="107" t="n"/>
      <c r="CF84" s="107" t="n"/>
      <c r="CG84" s="107" t="n"/>
      <c r="CH84" s="107" t="n"/>
      <c r="CI84" s="107" t="n"/>
      <c r="CJ84" s="107" t="n"/>
      <c r="CK84" s="107" t="n"/>
      <c r="CL84" s="107" t="n"/>
      <c r="CM84" s="107" t="n"/>
      <c r="CN84" s="107" t="n"/>
      <c r="CO84" s="107" t="n"/>
      <c r="CP84" s="107" t="n"/>
      <c r="CQ84" s="107" t="n"/>
      <c r="CR84" s="107" t="n"/>
      <c r="CS84" s="107" t="n"/>
      <c r="CT84" s="107" t="n"/>
      <c r="CU84" s="106" t="n"/>
      <c r="CV84" s="106" t="n"/>
      <c r="CW84" s="106" t="n"/>
      <c r="CX84" s="106" t="n"/>
      <c r="CY84" s="106" t="n"/>
      <c r="CZ84" s="106" t="n"/>
      <c r="DA84" s="119">
        <f>SUMPRODUCT($D$3:$BQ$3,$D84:$BQ84)</f>
        <v/>
      </c>
      <c r="DB84" s="119">
        <f>SUMPRODUCT($D$4:$BQ$4,$D84:$BQ84)</f>
        <v/>
      </c>
      <c r="DC84" s="119">
        <f>SUMPRODUCT($D$5:$BQ$5,$D84:$BQ84)</f>
        <v/>
      </c>
      <c r="DD84" s="119">
        <f>SUMPRODUCT($D$6:$BQ$6,$D84:$BQ84)</f>
        <v/>
      </c>
      <c r="DE84" s="119">
        <f>SUMPRODUCT($D$7:$BQ$7,$D84:$BQ84)</f>
        <v/>
      </c>
      <c r="DF84" s="119">
        <f>SUMPRODUCT($D$8:$BQ$8,$D84:$BQ84)</f>
        <v/>
      </c>
      <c r="DG84" s="119">
        <f>SUMPRODUCT($D$9:$BQ$9,$D84:$BQ84)</f>
        <v/>
      </c>
      <c r="DH84" s="119">
        <f>SUMPRODUCT($D$10:$BQ$10,$D84:$BQ84)</f>
        <v/>
      </c>
      <c r="DI84" s="119">
        <f>SUMPRODUCT($D$11:$BQ$11,$D84:$BQ84)</f>
        <v/>
      </c>
      <c r="DJ84" s="119">
        <f>SUMPRODUCT($D$12:$BQ$12,$D84:$BQ84)</f>
        <v/>
      </c>
      <c r="DK84" s="119">
        <f>SUMPRODUCT($D$13:$BQ$13,$D84:$BQ84)</f>
        <v/>
      </c>
      <c r="DL84" s="119">
        <f>SUMPRODUCT($D$14:$BQ$14,$D84:$BQ84)</f>
        <v/>
      </c>
      <c r="DM84" s="119">
        <f>SUMPRODUCT($D$15:$BQ$15,$D84:$BQ84)</f>
        <v/>
      </c>
      <c r="DN84" s="119">
        <f>SUMPRODUCT($D$16:$BQ$16,$D84:$BQ84)</f>
        <v/>
      </c>
      <c r="DO84" s="119">
        <f>SUMPRODUCT($D$17:$BQ$17,$D84:$BQ84)</f>
        <v/>
      </c>
      <c r="DP84" s="119">
        <f>SUMPRODUCT($D$18:$BQ$18,$D84:$BQ84)</f>
        <v/>
      </c>
    </row>
    <row r="85" ht="14.25" customHeight="1" s="152">
      <c r="A85" s="106" t="inlineStr">
        <is>
          <t>A052K009</t>
        </is>
      </c>
      <c r="B85" s="107">
        <f>VLOOKUP(A85,ModBOM!F:G,2,0)</f>
        <v/>
      </c>
      <c r="C85" s="107" t="inlineStr">
        <is>
          <t>KMC STAMPINGS 005452</t>
        </is>
      </c>
      <c r="D85" s="106" t="n"/>
      <c r="E85" s="106" t="n"/>
      <c r="F85" s="106" t="n"/>
      <c r="G85" s="106" t="n"/>
      <c r="H85" s="106" t="n"/>
      <c r="I85" s="106" t="n"/>
      <c r="J85" s="106" t="n"/>
      <c r="K85" s="106" t="n"/>
      <c r="L85" s="106" t="n"/>
      <c r="M85" s="106" t="n"/>
      <c r="N85" s="106" t="n"/>
      <c r="O85" s="106" t="n"/>
      <c r="P85" s="106" t="n"/>
      <c r="Q85" s="106" t="n"/>
      <c r="R85" s="106" t="n"/>
      <c r="S85" s="106" t="n"/>
      <c r="T85" s="106" t="n"/>
      <c r="U85" s="106" t="n"/>
      <c r="V85" s="138" t="n"/>
      <c r="W85" s="139" t="n"/>
      <c r="X85" s="139" t="n"/>
      <c r="Y85" s="139" t="n"/>
      <c r="Z85" s="139" t="n"/>
      <c r="AA85" s="139" t="n"/>
      <c r="AB85" s="139" t="n"/>
      <c r="AC85" s="139" t="n"/>
      <c r="AD85" s="139" t="n"/>
      <c r="AE85" s="139" t="n"/>
      <c r="AF85" s="139" t="n"/>
      <c r="AG85" s="106" t="n"/>
      <c r="AH85" s="106" t="n"/>
      <c r="AI85" s="106" t="n"/>
      <c r="AJ85" s="106" t="n"/>
      <c r="AK85" s="106" t="n"/>
      <c r="AL85" s="106" t="n"/>
      <c r="AM85" s="106" t="n"/>
      <c r="AN85" s="106" t="n"/>
      <c r="AO85" s="106" t="n"/>
      <c r="AP85" s="106" t="n"/>
      <c r="AQ85" s="106" t="n"/>
      <c r="AR85" s="106" t="n"/>
      <c r="AS85" s="106" t="n"/>
      <c r="AT85" s="106" t="n"/>
      <c r="AU85" s="106" t="n"/>
      <c r="AV85" s="106" t="n"/>
      <c r="AW85" s="106" t="n"/>
      <c r="AX85" s="106" t="n"/>
      <c r="AY85" s="106" t="n"/>
      <c r="AZ85" s="106" t="n"/>
      <c r="BA85" s="106" t="n"/>
      <c r="BB85" s="106" t="n"/>
      <c r="BC85" s="106" t="n"/>
      <c r="BD85" s="106" t="n">
        <v>1</v>
      </c>
      <c r="BE85" s="106" t="n"/>
      <c r="BF85" s="106" t="n"/>
      <c r="BG85" s="106" t="n"/>
      <c r="BH85" s="106" t="n"/>
      <c r="BI85" s="106" t="n"/>
      <c r="BJ85" s="106" t="n"/>
      <c r="BK85" s="106" t="n"/>
      <c r="BL85" s="106" t="n"/>
      <c r="BM85" s="106" t="n"/>
      <c r="BN85" s="106" t="n"/>
      <c r="BO85" s="106" t="n"/>
      <c r="BP85" s="140" t="n"/>
      <c r="BQ85" s="107" t="n"/>
      <c r="BR85" s="107" t="n"/>
      <c r="BS85" s="107" t="n"/>
      <c r="BT85" s="107" t="n"/>
      <c r="BU85" s="107" t="n"/>
      <c r="BV85" s="107" t="n"/>
      <c r="BW85" s="107" t="n"/>
      <c r="BX85" s="107" t="n"/>
      <c r="BY85" s="107" t="n"/>
      <c r="BZ85" s="107" t="n"/>
      <c r="CA85" s="107" t="n"/>
      <c r="CB85" s="107" t="n"/>
      <c r="CC85" s="107" t="n"/>
      <c r="CD85" s="107" t="n"/>
      <c r="CE85" s="107" t="n"/>
      <c r="CF85" s="107" t="n"/>
      <c r="CG85" s="107" t="n"/>
      <c r="CH85" s="107" t="n"/>
      <c r="CI85" s="107" t="n"/>
      <c r="CJ85" s="107" t="n"/>
      <c r="CK85" s="107" t="n"/>
      <c r="CL85" s="107" t="n"/>
      <c r="CM85" s="107" t="n"/>
      <c r="CN85" s="107" t="n"/>
      <c r="CO85" s="107" t="n"/>
      <c r="CP85" s="107" t="n"/>
      <c r="CQ85" s="107" t="n"/>
      <c r="CR85" s="107" t="n"/>
      <c r="CS85" s="107" t="n"/>
      <c r="CT85" s="107" t="n"/>
      <c r="CU85" s="106" t="n"/>
      <c r="CV85" s="106" t="n"/>
      <c r="CW85" s="106" t="n"/>
      <c r="CX85" s="106" t="n"/>
      <c r="CY85" s="106" t="n"/>
      <c r="CZ85" s="106" t="n"/>
      <c r="DA85" s="119">
        <f>SUMPRODUCT($D$3:$BQ$3,$D85:$BQ85)</f>
        <v/>
      </c>
      <c r="DB85" s="119">
        <f>SUMPRODUCT($D$4:$BQ$4,$D85:$BQ85)</f>
        <v/>
      </c>
      <c r="DC85" s="119">
        <f>SUMPRODUCT($D$5:$BQ$5,$D85:$BQ85)</f>
        <v/>
      </c>
      <c r="DD85" s="119">
        <f>SUMPRODUCT($D$6:$BQ$6,$D85:$BQ85)</f>
        <v/>
      </c>
      <c r="DE85" s="119">
        <f>SUMPRODUCT($D$7:$BQ$7,$D85:$BQ85)</f>
        <v/>
      </c>
      <c r="DF85" s="119">
        <f>SUMPRODUCT($D$8:$BQ$8,$D85:$BQ85)</f>
        <v/>
      </c>
      <c r="DG85" s="119">
        <f>SUMPRODUCT($D$9:$BQ$9,$D85:$BQ85)</f>
        <v/>
      </c>
      <c r="DH85" s="119">
        <f>SUMPRODUCT($D$10:$BQ$10,$D85:$BQ85)</f>
        <v/>
      </c>
      <c r="DI85" s="119">
        <f>SUMPRODUCT($D$11:$BQ$11,$D85:$BQ85)</f>
        <v/>
      </c>
      <c r="DJ85" s="119">
        <f>SUMPRODUCT($D$12:$BQ$12,$D85:$BQ85)</f>
        <v/>
      </c>
      <c r="DK85" s="119">
        <f>SUMPRODUCT($D$13:$BQ$13,$D85:$BQ85)</f>
        <v/>
      </c>
      <c r="DL85" s="119">
        <f>SUMPRODUCT($D$14:$BQ$14,$D85:$BQ85)</f>
        <v/>
      </c>
      <c r="DM85" s="119">
        <f>SUMPRODUCT($D$15:$BQ$15,$D85:$BQ85)</f>
        <v/>
      </c>
      <c r="DN85" s="119">
        <f>SUMPRODUCT($D$16:$BQ$16,$D85:$BQ85)</f>
        <v/>
      </c>
      <c r="DO85" s="119">
        <f>SUMPRODUCT($D$17:$BQ$17,$D85:$BQ85)</f>
        <v/>
      </c>
      <c r="DP85" s="119">
        <f>SUMPRODUCT($D$18:$BQ$18,$D85:$BQ85)</f>
        <v/>
      </c>
    </row>
    <row r="86" ht="14.25" customHeight="1" s="152">
      <c r="A86" s="106" t="inlineStr">
        <is>
          <t>A052K014</t>
        </is>
      </c>
      <c r="B86" s="107">
        <f>VLOOKUP(A86,ModBOM!F:G,2,0)</f>
        <v/>
      </c>
      <c r="C86" s="107" t="inlineStr">
        <is>
          <t>DOWDING INDUSTRIES, INC.</t>
        </is>
      </c>
      <c r="D86" s="106" t="n"/>
      <c r="E86" s="106" t="n"/>
      <c r="F86" s="106" t="n"/>
      <c r="G86" s="106" t="n"/>
      <c r="H86" s="106" t="n"/>
      <c r="I86" s="106" t="n"/>
      <c r="J86" s="106" t="n"/>
      <c r="K86" s="106" t="n"/>
      <c r="L86" s="106" t="n"/>
      <c r="M86" s="106" t="n"/>
      <c r="N86" s="106" t="n"/>
      <c r="O86" s="106" t="n"/>
      <c r="P86" s="106" t="n"/>
      <c r="Q86" s="106" t="n"/>
      <c r="R86" s="106" t="n"/>
      <c r="S86" s="106" t="n"/>
      <c r="T86" s="106" t="n"/>
      <c r="U86" s="106" t="n"/>
      <c r="V86" s="138" t="n"/>
      <c r="W86" s="139" t="n"/>
      <c r="X86" s="139" t="n"/>
      <c r="Y86" s="139" t="n"/>
      <c r="Z86" s="139" t="n"/>
      <c r="AA86" s="139" t="n"/>
      <c r="AB86" s="139" t="n"/>
      <c r="AC86" s="139" t="n"/>
      <c r="AD86" s="139" t="n"/>
      <c r="AE86" s="139" t="n"/>
      <c r="AF86" s="139" t="n"/>
      <c r="AG86" s="106" t="n"/>
      <c r="AH86" s="106" t="n"/>
      <c r="AI86" s="106" t="n"/>
      <c r="AJ86" s="106" t="n"/>
      <c r="AK86" s="106" t="n"/>
      <c r="AL86" s="106" t="n"/>
      <c r="AM86" s="106" t="n"/>
      <c r="AN86" s="106" t="n"/>
      <c r="AO86" s="106" t="n"/>
      <c r="AP86" s="106" t="n"/>
      <c r="AQ86" s="106" t="n"/>
      <c r="AR86" s="106" t="n"/>
      <c r="AS86" s="106" t="n"/>
      <c r="AT86" s="106" t="n"/>
      <c r="AU86" s="106" t="n"/>
      <c r="AV86" s="106" t="n"/>
      <c r="AW86" s="106" t="n"/>
      <c r="AX86" s="106" t="n"/>
      <c r="AY86" s="106" t="n"/>
      <c r="AZ86" s="106" t="n"/>
      <c r="BA86" s="106" t="n"/>
      <c r="BB86" s="106" t="n"/>
      <c r="BC86" s="106" t="n"/>
      <c r="BD86" s="106" t="n">
        <v>4</v>
      </c>
      <c r="BE86" s="106" t="n"/>
      <c r="BF86" s="106" t="n"/>
      <c r="BG86" s="106" t="n"/>
      <c r="BH86" s="106" t="n"/>
      <c r="BI86" s="106" t="n"/>
      <c r="BJ86" s="106" t="n"/>
      <c r="BK86" s="106" t="n"/>
      <c r="BL86" s="106" t="n"/>
      <c r="BM86" s="106" t="n"/>
      <c r="BN86" s="106" t="n"/>
      <c r="BO86" s="106" t="n"/>
      <c r="BP86" s="140" t="n"/>
      <c r="BQ86" s="107" t="n"/>
      <c r="BR86" s="107" t="n"/>
      <c r="BS86" s="107" t="n"/>
      <c r="BT86" s="107" t="n"/>
      <c r="BU86" s="107" t="n"/>
      <c r="BV86" s="107" t="n"/>
      <c r="BW86" s="107" t="n"/>
      <c r="BX86" s="107" t="n"/>
      <c r="BY86" s="107" t="n"/>
      <c r="BZ86" s="107" t="n"/>
      <c r="CA86" s="107" t="n"/>
      <c r="CB86" s="107" t="n"/>
      <c r="CC86" s="107" t="n"/>
      <c r="CD86" s="107" t="n"/>
      <c r="CE86" s="107" t="n"/>
      <c r="CF86" s="107" t="n"/>
      <c r="CG86" s="107" t="n"/>
      <c r="CH86" s="107" t="n"/>
      <c r="CI86" s="107" t="n"/>
      <c r="CJ86" s="107" t="n"/>
      <c r="CK86" s="107" t="n"/>
      <c r="CL86" s="107" t="n"/>
      <c r="CM86" s="107" t="n"/>
      <c r="CN86" s="107" t="n"/>
      <c r="CO86" s="107" t="n"/>
      <c r="CP86" s="107" t="n"/>
      <c r="CQ86" s="107" t="n"/>
      <c r="CR86" s="107" t="n"/>
      <c r="CS86" s="107" t="n"/>
      <c r="CT86" s="107" t="n"/>
      <c r="CU86" s="106" t="n"/>
      <c r="CV86" s="106" t="n"/>
      <c r="CW86" s="106" t="n"/>
      <c r="CX86" s="106" t="n"/>
      <c r="CY86" s="106" t="n"/>
      <c r="CZ86" s="106" t="n"/>
      <c r="DA86" s="119">
        <f>SUMPRODUCT($D$3:$BQ$3,$D86:$BQ86)</f>
        <v/>
      </c>
      <c r="DB86" s="119">
        <f>SUMPRODUCT($D$4:$BQ$4,$D86:$BQ86)</f>
        <v/>
      </c>
      <c r="DC86" s="119">
        <f>SUMPRODUCT($D$5:$BQ$5,$D86:$BQ86)</f>
        <v/>
      </c>
      <c r="DD86" s="119">
        <f>SUMPRODUCT($D$6:$BQ$6,$D86:$BQ86)</f>
        <v/>
      </c>
      <c r="DE86" s="119">
        <f>SUMPRODUCT($D$7:$BQ$7,$D86:$BQ86)</f>
        <v/>
      </c>
      <c r="DF86" s="119">
        <f>SUMPRODUCT($D$8:$BQ$8,$D86:$BQ86)</f>
        <v/>
      </c>
      <c r="DG86" s="119">
        <f>SUMPRODUCT($D$9:$BQ$9,$D86:$BQ86)</f>
        <v/>
      </c>
      <c r="DH86" s="119">
        <f>SUMPRODUCT($D$10:$BQ$10,$D86:$BQ86)</f>
        <v/>
      </c>
      <c r="DI86" s="119">
        <f>SUMPRODUCT($D$11:$BQ$11,$D86:$BQ86)</f>
        <v/>
      </c>
      <c r="DJ86" s="119">
        <f>SUMPRODUCT($D$12:$BQ$12,$D86:$BQ86)</f>
        <v/>
      </c>
      <c r="DK86" s="119">
        <f>SUMPRODUCT($D$13:$BQ$13,$D86:$BQ86)</f>
        <v/>
      </c>
      <c r="DL86" s="119">
        <f>SUMPRODUCT($D$14:$BQ$14,$D86:$BQ86)</f>
        <v/>
      </c>
      <c r="DM86" s="119">
        <f>SUMPRODUCT($D$15:$BQ$15,$D86:$BQ86)</f>
        <v/>
      </c>
      <c r="DN86" s="119">
        <f>SUMPRODUCT($D$16:$BQ$16,$D86:$BQ86)</f>
        <v/>
      </c>
      <c r="DO86" s="119">
        <f>SUMPRODUCT($D$17:$BQ$17,$D86:$BQ86)</f>
        <v/>
      </c>
      <c r="DP86" s="119">
        <f>SUMPRODUCT($D$18:$BQ$18,$D86:$BQ86)</f>
        <v/>
      </c>
    </row>
    <row r="87" ht="14.25" customHeight="1" s="152">
      <c r="A87" s="106" t="inlineStr">
        <is>
          <t>A052L164</t>
        </is>
      </c>
      <c r="B87" s="107">
        <f>VLOOKUP(A87,ModBOM!F:G,2,0)</f>
        <v/>
      </c>
      <c r="C87" s="107" t="inlineStr">
        <is>
          <t>KMC STAMPINGS 005452</t>
        </is>
      </c>
      <c r="D87" s="106" t="n">
        <v>1</v>
      </c>
      <c r="E87" s="106" t="n">
        <v>1</v>
      </c>
      <c r="F87" s="106" t="n">
        <v>1</v>
      </c>
      <c r="G87" s="106" t="n">
        <v>1</v>
      </c>
      <c r="H87" s="106" t="n">
        <v>1</v>
      </c>
      <c r="I87" s="106" t="n">
        <v>1</v>
      </c>
      <c r="J87" s="106" t="n">
        <v>1</v>
      </c>
      <c r="K87" s="106" t="n"/>
      <c r="L87" s="106" t="n"/>
      <c r="M87" s="106" t="n"/>
      <c r="N87" s="106" t="n"/>
      <c r="O87" s="106" t="n"/>
      <c r="P87" s="106" t="n"/>
      <c r="Q87" s="106" t="n">
        <v>1</v>
      </c>
      <c r="R87" s="106" t="n">
        <v>1</v>
      </c>
      <c r="S87" s="106" t="n">
        <v>1</v>
      </c>
      <c r="T87" s="106" t="n"/>
      <c r="U87" s="106" t="n"/>
      <c r="V87" s="138" t="n"/>
      <c r="W87" s="139" t="n"/>
      <c r="X87" s="139" t="n">
        <v>1</v>
      </c>
      <c r="Y87" s="139" t="n">
        <v>1</v>
      </c>
      <c r="Z87" s="139" t="n">
        <v>1</v>
      </c>
      <c r="AA87" s="139" t="n">
        <v>1</v>
      </c>
      <c r="AB87" s="139" t="n"/>
      <c r="AC87" s="139" t="n"/>
      <c r="AD87" s="139" t="n"/>
      <c r="AE87" s="139" t="n"/>
      <c r="AF87" s="139" t="n"/>
      <c r="AG87" s="106" t="n"/>
      <c r="AH87" s="106" t="n"/>
      <c r="AI87" s="106" t="n"/>
      <c r="AJ87" s="106" t="n"/>
      <c r="AK87" s="106" t="n"/>
      <c r="AL87" s="106" t="n"/>
      <c r="AM87" s="106" t="n"/>
      <c r="AN87" s="106" t="n"/>
      <c r="AO87" s="106" t="n"/>
      <c r="AP87" s="106" t="n"/>
      <c r="AQ87" s="106" t="n"/>
      <c r="AR87" s="106" t="n"/>
      <c r="AS87" s="106" t="n"/>
      <c r="AT87" s="106" t="n"/>
      <c r="AU87" s="106" t="n"/>
      <c r="AV87" s="106" t="n"/>
      <c r="AW87" s="106" t="n"/>
      <c r="AX87" s="106" t="n"/>
      <c r="AY87" s="106" t="n"/>
      <c r="AZ87" s="106" t="n"/>
      <c r="BA87" s="106" t="n"/>
      <c r="BB87" s="106" t="n"/>
      <c r="BC87" s="106" t="n"/>
      <c r="BD87" s="106" t="n"/>
      <c r="BE87" s="106" t="n"/>
      <c r="BF87" s="106" t="n"/>
      <c r="BG87" s="106" t="n"/>
      <c r="BH87" s="106" t="n"/>
      <c r="BI87" s="106" t="n"/>
      <c r="BJ87" s="106" t="n"/>
      <c r="BK87" s="106" t="n"/>
      <c r="BL87" s="106" t="n"/>
      <c r="BM87" s="106" t="n"/>
      <c r="BN87" s="106" t="n"/>
      <c r="BO87" s="106" t="n"/>
      <c r="BP87" s="140" t="n"/>
      <c r="BQ87" s="107" t="n"/>
      <c r="BR87" s="107" t="n"/>
      <c r="BS87" s="107" t="n"/>
      <c r="BT87" s="107" t="n"/>
      <c r="BU87" s="107" t="n"/>
      <c r="BV87" s="107" t="n"/>
      <c r="BW87" s="107" t="n"/>
      <c r="BX87" s="107" t="n"/>
      <c r="BY87" s="107" t="n"/>
      <c r="BZ87" s="107" t="n"/>
      <c r="CA87" s="107" t="n"/>
      <c r="CB87" s="107" t="n"/>
      <c r="CC87" s="107" t="n"/>
      <c r="CD87" s="107" t="n"/>
      <c r="CE87" s="107" t="n"/>
      <c r="CF87" s="107" t="n"/>
      <c r="CG87" s="107" t="n"/>
      <c r="CH87" s="107" t="n"/>
      <c r="CI87" s="107" t="n"/>
      <c r="CJ87" s="107" t="n"/>
      <c r="CK87" s="107" t="n"/>
      <c r="CL87" s="107" t="n"/>
      <c r="CM87" s="107" t="n"/>
      <c r="CN87" s="107" t="n"/>
      <c r="CO87" s="107" t="n"/>
      <c r="CP87" s="107" t="n"/>
      <c r="CQ87" s="107" t="n"/>
      <c r="CR87" s="107" t="n"/>
      <c r="CS87" s="107" t="n"/>
      <c r="CT87" s="107" t="n"/>
      <c r="CU87" s="106" t="n"/>
      <c r="CV87" s="106" t="n"/>
      <c r="CW87" s="106" t="n"/>
      <c r="CX87" s="106" t="n"/>
      <c r="CY87" s="106" t="n"/>
      <c r="CZ87" s="106" t="n"/>
      <c r="DA87" s="119">
        <f>SUMPRODUCT($D$3:$BQ$3,$D87:$BQ87)</f>
        <v/>
      </c>
      <c r="DB87" s="119">
        <f>SUMPRODUCT($D$4:$BQ$4,$D87:$BQ87)</f>
        <v/>
      </c>
      <c r="DC87" s="119">
        <f>SUMPRODUCT($D$5:$BQ$5,$D87:$BQ87)</f>
        <v/>
      </c>
      <c r="DD87" s="119">
        <f>SUMPRODUCT($D$6:$BQ$6,$D87:$BQ87)</f>
        <v/>
      </c>
      <c r="DE87" s="119">
        <f>SUMPRODUCT($D$7:$BQ$7,$D87:$BQ87)</f>
        <v/>
      </c>
      <c r="DF87" s="119">
        <f>SUMPRODUCT($D$8:$BQ$8,$D87:$BQ87)</f>
        <v/>
      </c>
      <c r="DG87" s="119">
        <f>SUMPRODUCT($D$9:$BQ$9,$D87:$BQ87)</f>
        <v/>
      </c>
      <c r="DH87" s="119">
        <f>SUMPRODUCT($D$10:$BQ$10,$D87:$BQ87)</f>
        <v/>
      </c>
      <c r="DI87" s="119">
        <f>SUMPRODUCT($D$11:$BQ$11,$D87:$BQ87)</f>
        <v/>
      </c>
      <c r="DJ87" s="119">
        <f>SUMPRODUCT($D$12:$BQ$12,$D87:$BQ87)</f>
        <v/>
      </c>
      <c r="DK87" s="119">
        <f>SUMPRODUCT($D$13:$BQ$13,$D87:$BQ87)</f>
        <v/>
      </c>
      <c r="DL87" s="119">
        <f>SUMPRODUCT($D$14:$BQ$14,$D87:$BQ87)</f>
        <v/>
      </c>
      <c r="DM87" s="119">
        <f>SUMPRODUCT($D$15:$BQ$15,$D87:$BQ87)</f>
        <v/>
      </c>
      <c r="DN87" s="119">
        <f>SUMPRODUCT($D$16:$BQ$16,$D87:$BQ87)</f>
        <v/>
      </c>
      <c r="DO87" s="119">
        <f>SUMPRODUCT($D$17:$BQ$17,$D87:$BQ87)</f>
        <v/>
      </c>
      <c r="DP87" s="119">
        <f>SUMPRODUCT($D$18:$BQ$18,$D87:$BQ87)</f>
        <v/>
      </c>
    </row>
    <row r="88" ht="14.25" customHeight="1" s="152">
      <c r="A88" s="106" t="inlineStr">
        <is>
          <t>A052L165</t>
        </is>
      </c>
      <c r="B88" s="107">
        <f>VLOOKUP(A88,ModBOM!F:G,2,0)</f>
        <v/>
      </c>
      <c r="C88" s="107" t="inlineStr">
        <is>
          <t>KMC STAMPINGS 005452</t>
        </is>
      </c>
      <c r="D88" s="106" t="n">
        <v>1</v>
      </c>
      <c r="E88" s="106" t="n">
        <v>1</v>
      </c>
      <c r="F88" s="106" t="n">
        <v>1</v>
      </c>
      <c r="G88" s="106" t="n">
        <v>1</v>
      </c>
      <c r="H88" s="106" t="n">
        <v>1</v>
      </c>
      <c r="I88" s="106" t="n">
        <v>1</v>
      </c>
      <c r="J88" s="106" t="n">
        <v>1</v>
      </c>
      <c r="K88" s="106" t="n"/>
      <c r="L88" s="106" t="n"/>
      <c r="M88" s="106" t="n"/>
      <c r="N88" s="106" t="n"/>
      <c r="O88" s="106" t="n"/>
      <c r="P88" s="106" t="n"/>
      <c r="Q88" s="106" t="n">
        <v>1</v>
      </c>
      <c r="R88" s="106" t="n">
        <v>1</v>
      </c>
      <c r="S88" s="106" t="n">
        <v>1</v>
      </c>
      <c r="T88" s="106" t="n"/>
      <c r="U88" s="106" t="n"/>
      <c r="V88" s="138" t="n"/>
      <c r="W88" s="139" t="n"/>
      <c r="X88" s="139" t="n">
        <v>1</v>
      </c>
      <c r="Y88" s="139" t="n">
        <v>1</v>
      </c>
      <c r="Z88" s="139" t="n">
        <v>1</v>
      </c>
      <c r="AA88" s="139" t="n">
        <v>1</v>
      </c>
      <c r="AB88" s="139" t="n"/>
      <c r="AC88" s="139" t="n"/>
      <c r="AD88" s="139" t="n"/>
      <c r="AE88" s="139" t="n"/>
      <c r="AF88" s="139" t="n"/>
      <c r="AG88" s="106" t="n"/>
      <c r="AH88" s="106" t="n"/>
      <c r="AI88" s="106" t="n"/>
      <c r="AJ88" s="106" t="n"/>
      <c r="AK88" s="106" t="n"/>
      <c r="AL88" s="106" t="n"/>
      <c r="AM88" s="106" t="n"/>
      <c r="AN88" s="106" t="n"/>
      <c r="AO88" s="106" t="n"/>
      <c r="AP88" s="106" t="n"/>
      <c r="AQ88" s="106" t="n"/>
      <c r="AR88" s="106" t="n"/>
      <c r="AS88" s="106" t="n"/>
      <c r="AT88" s="106" t="n"/>
      <c r="AU88" s="106" t="n"/>
      <c r="AV88" s="106" t="n"/>
      <c r="AW88" s="106" t="n"/>
      <c r="AX88" s="106" t="n"/>
      <c r="AY88" s="106" t="n"/>
      <c r="AZ88" s="106" t="n"/>
      <c r="BA88" s="106" t="n"/>
      <c r="BB88" s="106" t="n"/>
      <c r="BC88" s="106" t="n"/>
      <c r="BD88" s="106" t="n"/>
      <c r="BE88" s="106" t="n"/>
      <c r="BF88" s="106" t="n"/>
      <c r="BG88" s="106" t="n"/>
      <c r="BH88" s="106" t="n"/>
      <c r="BI88" s="106" t="n"/>
      <c r="BJ88" s="106" t="n"/>
      <c r="BK88" s="106" t="n"/>
      <c r="BL88" s="106" t="n"/>
      <c r="BM88" s="106" t="n"/>
      <c r="BN88" s="106" t="n"/>
      <c r="BO88" s="106" t="n"/>
      <c r="BP88" s="140" t="n"/>
      <c r="BQ88" s="107" t="n"/>
      <c r="BR88" s="107" t="n"/>
      <c r="BS88" s="107" t="n"/>
      <c r="BT88" s="107" t="n"/>
      <c r="BU88" s="107" t="n"/>
      <c r="BV88" s="107" t="n"/>
      <c r="BW88" s="107" t="n"/>
      <c r="BX88" s="107" t="n"/>
      <c r="BY88" s="107" t="n"/>
      <c r="BZ88" s="107" t="n"/>
      <c r="CA88" s="107" t="n"/>
      <c r="CB88" s="107" t="n"/>
      <c r="CC88" s="107" t="n"/>
      <c r="CD88" s="107" t="n"/>
      <c r="CE88" s="107" t="n"/>
      <c r="CF88" s="107" t="n"/>
      <c r="CG88" s="107" t="n"/>
      <c r="CH88" s="107" t="n"/>
      <c r="CI88" s="107" t="n"/>
      <c r="CJ88" s="107" t="n"/>
      <c r="CK88" s="107" t="n"/>
      <c r="CL88" s="107" t="n"/>
      <c r="CM88" s="107" t="n"/>
      <c r="CN88" s="107" t="n"/>
      <c r="CO88" s="107" t="n"/>
      <c r="CP88" s="107" t="n"/>
      <c r="CQ88" s="107" t="n"/>
      <c r="CR88" s="107" t="n"/>
      <c r="CS88" s="107" t="n"/>
      <c r="CT88" s="107" t="n"/>
      <c r="CU88" s="106" t="n"/>
      <c r="CV88" s="106" t="n"/>
      <c r="CW88" s="106" t="n"/>
      <c r="CX88" s="106" t="n"/>
      <c r="CY88" s="106" t="n"/>
      <c r="CZ88" s="106" t="n"/>
      <c r="DA88" s="119">
        <f>SUMPRODUCT($D$3:$BQ$3,$D88:$BQ88)</f>
        <v/>
      </c>
      <c r="DB88" s="119">
        <f>SUMPRODUCT($D$4:$BQ$4,$D88:$BQ88)</f>
        <v/>
      </c>
      <c r="DC88" s="119">
        <f>SUMPRODUCT($D$5:$BQ$5,$D88:$BQ88)</f>
        <v/>
      </c>
      <c r="DD88" s="119">
        <f>SUMPRODUCT($D$6:$BQ$6,$D88:$BQ88)</f>
        <v/>
      </c>
      <c r="DE88" s="119">
        <f>SUMPRODUCT($D$7:$BQ$7,$D88:$BQ88)</f>
        <v/>
      </c>
      <c r="DF88" s="119">
        <f>SUMPRODUCT($D$8:$BQ$8,$D88:$BQ88)</f>
        <v/>
      </c>
      <c r="DG88" s="119">
        <f>SUMPRODUCT($D$9:$BQ$9,$D88:$BQ88)</f>
        <v/>
      </c>
      <c r="DH88" s="119">
        <f>SUMPRODUCT($D$10:$BQ$10,$D88:$BQ88)</f>
        <v/>
      </c>
      <c r="DI88" s="119">
        <f>SUMPRODUCT($D$11:$BQ$11,$D88:$BQ88)</f>
        <v/>
      </c>
      <c r="DJ88" s="119">
        <f>SUMPRODUCT($D$12:$BQ$12,$D88:$BQ88)</f>
        <v/>
      </c>
      <c r="DK88" s="119">
        <f>SUMPRODUCT($D$13:$BQ$13,$D88:$BQ88)</f>
        <v/>
      </c>
      <c r="DL88" s="119">
        <f>SUMPRODUCT($D$14:$BQ$14,$D88:$BQ88)</f>
        <v/>
      </c>
      <c r="DM88" s="119">
        <f>SUMPRODUCT($D$15:$BQ$15,$D88:$BQ88)</f>
        <v/>
      </c>
      <c r="DN88" s="119">
        <f>SUMPRODUCT($D$16:$BQ$16,$D88:$BQ88)</f>
        <v/>
      </c>
      <c r="DO88" s="119">
        <f>SUMPRODUCT($D$17:$BQ$17,$D88:$BQ88)</f>
        <v/>
      </c>
      <c r="DP88" s="119">
        <f>SUMPRODUCT($D$18:$BQ$18,$D88:$BQ88)</f>
        <v/>
      </c>
    </row>
    <row r="89" ht="14.25" customHeight="1" s="152">
      <c r="A89" s="106" t="inlineStr">
        <is>
          <t>A052L352</t>
        </is>
      </c>
      <c r="B89" s="107">
        <f>VLOOKUP(A89,ModBOM!F:G,2,0)</f>
        <v/>
      </c>
      <c r="C89" s="107" t="inlineStr">
        <is>
          <t>KMC STAMPINGS 005452</t>
        </is>
      </c>
      <c r="D89" s="106" t="n"/>
      <c r="E89" s="106" t="n"/>
      <c r="F89" s="106" t="n"/>
      <c r="G89" s="106" t="n"/>
      <c r="H89" s="106" t="n"/>
      <c r="I89" s="106" t="n"/>
      <c r="J89" s="106" t="n"/>
      <c r="K89" s="106" t="n"/>
      <c r="L89" s="106" t="n"/>
      <c r="M89" s="106" t="n">
        <v>1</v>
      </c>
      <c r="N89" s="106" t="n">
        <v>1</v>
      </c>
      <c r="O89" s="106" t="n"/>
      <c r="P89" s="106" t="n"/>
      <c r="Q89" s="106" t="n"/>
      <c r="R89" s="106" t="n"/>
      <c r="S89" s="106" t="n"/>
      <c r="T89" s="106" t="n">
        <v>1</v>
      </c>
      <c r="U89" s="106" t="n"/>
      <c r="V89" s="138" t="n"/>
      <c r="W89" s="139" t="n"/>
      <c r="X89" s="139" t="n"/>
      <c r="Y89" s="139" t="n"/>
      <c r="Z89" s="139" t="n"/>
      <c r="AA89" s="139" t="n"/>
      <c r="AB89" s="139" t="n"/>
      <c r="AC89" s="139" t="n"/>
      <c r="AD89" s="139" t="n"/>
      <c r="AE89" s="139" t="n"/>
      <c r="AF89" s="139" t="n"/>
      <c r="AG89" s="106" t="n"/>
      <c r="AH89" s="106" t="n"/>
      <c r="AI89" s="106" t="n"/>
      <c r="AJ89" s="106" t="n"/>
      <c r="AK89" s="106" t="n"/>
      <c r="AL89" s="106" t="n"/>
      <c r="AM89" s="106" t="n"/>
      <c r="AN89" s="106" t="n"/>
      <c r="AO89" s="106" t="n"/>
      <c r="AP89" s="106" t="n"/>
      <c r="AQ89" s="106" t="n"/>
      <c r="AR89" s="106" t="n"/>
      <c r="AS89" s="106" t="n"/>
      <c r="AT89" s="106" t="n"/>
      <c r="AU89" s="106" t="n"/>
      <c r="AV89" s="106" t="n"/>
      <c r="AW89" s="106" t="n"/>
      <c r="AX89" s="106" t="n"/>
      <c r="AY89" s="106" t="n"/>
      <c r="AZ89" s="106" t="n"/>
      <c r="BA89" s="106" t="n"/>
      <c r="BB89" s="106" t="n"/>
      <c r="BC89" s="106" t="n"/>
      <c r="BD89" s="106" t="n"/>
      <c r="BE89" s="106" t="n"/>
      <c r="BF89" s="106" t="n"/>
      <c r="BG89" s="106" t="n"/>
      <c r="BH89" s="106" t="n"/>
      <c r="BI89" s="106" t="n"/>
      <c r="BJ89" s="106" t="n"/>
      <c r="BK89" s="106" t="n"/>
      <c r="BL89" s="106" t="n"/>
      <c r="BM89" s="106" t="n"/>
      <c r="BN89" s="106" t="n"/>
      <c r="BO89" s="106" t="n"/>
      <c r="BP89" s="140" t="n"/>
      <c r="BQ89" s="107" t="n"/>
      <c r="BR89" s="107" t="n"/>
      <c r="BS89" s="107" t="n"/>
      <c r="BT89" s="107" t="n"/>
      <c r="BU89" s="107" t="n"/>
      <c r="BV89" s="107" t="n"/>
      <c r="BW89" s="107" t="n"/>
      <c r="BX89" s="107" t="n"/>
      <c r="BY89" s="107" t="n"/>
      <c r="BZ89" s="107" t="n"/>
      <c r="CA89" s="107" t="n"/>
      <c r="CB89" s="107" t="n"/>
      <c r="CC89" s="107" t="n"/>
      <c r="CD89" s="107" t="n"/>
      <c r="CE89" s="107" t="n"/>
      <c r="CF89" s="107" t="n"/>
      <c r="CG89" s="107" t="n"/>
      <c r="CH89" s="107" t="n"/>
      <c r="CI89" s="107" t="n"/>
      <c r="CJ89" s="107" t="n"/>
      <c r="CK89" s="107" t="n"/>
      <c r="CL89" s="107" t="n"/>
      <c r="CM89" s="107" t="n"/>
      <c r="CN89" s="107" t="n"/>
      <c r="CO89" s="107" t="n"/>
      <c r="CP89" s="107" t="n"/>
      <c r="CQ89" s="107" t="n"/>
      <c r="CR89" s="107" t="n"/>
      <c r="CS89" s="107" t="n"/>
      <c r="CT89" s="107" t="n"/>
      <c r="CU89" s="106" t="n"/>
      <c r="CV89" s="106" t="n"/>
      <c r="CW89" s="106" t="n"/>
      <c r="CX89" s="106" t="n"/>
      <c r="CY89" s="106" t="n"/>
      <c r="CZ89" s="106" t="n"/>
      <c r="DA89" s="119">
        <f>SUMPRODUCT($D$3:$BQ$3,$D89:$BQ89)</f>
        <v/>
      </c>
      <c r="DB89" s="119">
        <f>SUMPRODUCT($D$4:$BQ$4,$D89:$BQ89)</f>
        <v/>
      </c>
      <c r="DC89" s="119">
        <f>SUMPRODUCT($D$5:$BQ$5,$D89:$BQ89)</f>
        <v/>
      </c>
      <c r="DD89" s="119">
        <f>SUMPRODUCT($D$6:$BQ$6,$D89:$BQ89)</f>
        <v/>
      </c>
      <c r="DE89" s="119">
        <f>SUMPRODUCT($D$7:$BQ$7,$D89:$BQ89)</f>
        <v/>
      </c>
      <c r="DF89" s="119">
        <f>SUMPRODUCT($D$8:$BQ$8,$D89:$BQ89)</f>
        <v/>
      </c>
      <c r="DG89" s="119">
        <f>SUMPRODUCT($D$9:$BQ$9,$D89:$BQ89)</f>
        <v/>
      </c>
      <c r="DH89" s="119">
        <f>SUMPRODUCT($D$10:$BQ$10,$D89:$BQ89)</f>
        <v/>
      </c>
      <c r="DI89" s="119">
        <f>SUMPRODUCT($D$11:$BQ$11,$D89:$BQ89)</f>
        <v/>
      </c>
      <c r="DJ89" s="119">
        <f>SUMPRODUCT($D$12:$BQ$12,$D89:$BQ89)</f>
        <v/>
      </c>
      <c r="DK89" s="119">
        <f>SUMPRODUCT($D$13:$BQ$13,$D89:$BQ89)</f>
        <v/>
      </c>
      <c r="DL89" s="119">
        <f>SUMPRODUCT($D$14:$BQ$14,$D89:$BQ89)</f>
        <v/>
      </c>
      <c r="DM89" s="119">
        <f>SUMPRODUCT($D$15:$BQ$15,$D89:$BQ89)</f>
        <v/>
      </c>
      <c r="DN89" s="119">
        <f>SUMPRODUCT($D$16:$BQ$16,$D89:$BQ89)</f>
        <v/>
      </c>
      <c r="DO89" s="119">
        <f>SUMPRODUCT($D$17:$BQ$17,$D89:$BQ89)</f>
        <v/>
      </c>
      <c r="DP89" s="119">
        <f>SUMPRODUCT($D$18:$BQ$18,$D89:$BQ89)</f>
        <v/>
      </c>
    </row>
    <row r="90" ht="14.25" customHeight="1" s="152">
      <c r="A90" s="106" t="inlineStr">
        <is>
          <t>A052L390</t>
        </is>
      </c>
      <c r="B90" s="107">
        <f>VLOOKUP(A90,ModBOM!F:G,2,0)</f>
        <v/>
      </c>
      <c r="C90" s="107" t="inlineStr">
        <is>
          <t>SACOMA SPECIALTY PRODUCTS LLC</t>
        </is>
      </c>
      <c r="D90" s="106" t="n"/>
      <c r="E90" s="106" t="n"/>
      <c r="F90" s="106" t="n"/>
      <c r="G90" s="106" t="n"/>
      <c r="H90" s="106" t="n"/>
      <c r="I90" s="106" t="n"/>
      <c r="J90" s="106" t="n"/>
      <c r="K90" s="106" t="n"/>
      <c r="L90" s="106" t="n"/>
      <c r="M90" s="106" t="n"/>
      <c r="N90" s="106" t="n"/>
      <c r="O90" s="106" t="n"/>
      <c r="P90" s="106" t="n"/>
      <c r="Q90" s="106" t="n"/>
      <c r="R90" s="106" t="n"/>
      <c r="S90" s="106" t="n"/>
      <c r="T90" s="106" t="n"/>
      <c r="U90" s="106" t="n"/>
      <c r="V90" s="138" t="n"/>
      <c r="W90" s="139" t="n"/>
      <c r="X90" s="139" t="n"/>
      <c r="Y90" s="139" t="n"/>
      <c r="Z90" s="139" t="n"/>
      <c r="AA90" s="139" t="n"/>
      <c r="AB90" s="139" t="n"/>
      <c r="AC90" s="139" t="n"/>
      <c r="AD90" s="139" t="n"/>
      <c r="AE90" s="139" t="n"/>
      <c r="AF90" s="139" t="n"/>
      <c r="AG90" s="106" t="n"/>
      <c r="AH90" s="106" t="n"/>
      <c r="AI90" s="106" t="n"/>
      <c r="AJ90" s="106" t="n"/>
      <c r="AK90" s="106" t="n"/>
      <c r="AL90" s="106" t="n"/>
      <c r="AM90" s="106" t="n"/>
      <c r="AN90" s="106" t="n"/>
      <c r="AO90" s="106" t="n"/>
      <c r="AP90" s="106" t="n"/>
      <c r="AQ90" s="106" t="n"/>
      <c r="AR90" s="106" t="n"/>
      <c r="AS90" s="106" t="n"/>
      <c r="AT90" s="106" t="n"/>
      <c r="AU90" s="106" t="n"/>
      <c r="AV90" s="106" t="n"/>
      <c r="AW90" s="106" t="n"/>
      <c r="AX90" s="106" t="n"/>
      <c r="AY90" s="106" t="n"/>
      <c r="AZ90" s="106" t="n">
        <v>1</v>
      </c>
      <c r="BA90" s="106" t="n">
        <v>1</v>
      </c>
      <c r="BB90" s="106" t="n"/>
      <c r="BC90" s="106" t="n"/>
      <c r="BD90" s="106" t="n"/>
      <c r="BE90" s="106" t="n"/>
      <c r="BF90" s="106" t="n"/>
      <c r="BG90" s="106" t="n"/>
      <c r="BH90" s="106" t="n"/>
      <c r="BI90" s="106" t="n"/>
      <c r="BJ90" s="106" t="n"/>
      <c r="BK90" s="106" t="n"/>
      <c r="BL90" s="106" t="n"/>
      <c r="BM90" s="106" t="n"/>
      <c r="BN90" s="106" t="n"/>
      <c r="BO90" s="106" t="n"/>
      <c r="BP90" s="140" t="n"/>
      <c r="BQ90" s="107" t="n"/>
      <c r="BR90" s="107" t="n"/>
      <c r="BS90" s="107" t="n"/>
      <c r="BT90" s="107" t="n"/>
      <c r="BU90" s="107" t="n"/>
      <c r="BV90" s="107" t="n"/>
      <c r="BW90" s="107" t="n"/>
      <c r="BX90" s="107" t="n"/>
      <c r="BY90" s="107" t="n"/>
      <c r="BZ90" s="107" t="n"/>
      <c r="CA90" s="107" t="n"/>
      <c r="CB90" s="107" t="n"/>
      <c r="CC90" s="107" t="n"/>
      <c r="CD90" s="107" t="n"/>
      <c r="CE90" s="107" t="n"/>
      <c r="CF90" s="107" t="n"/>
      <c r="CG90" s="107" t="n"/>
      <c r="CH90" s="107" t="n"/>
      <c r="CI90" s="107" t="n"/>
      <c r="CJ90" s="107" t="n"/>
      <c r="CK90" s="107" t="n"/>
      <c r="CL90" s="107" t="n"/>
      <c r="CM90" s="107" t="n"/>
      <c r="CN90" s="107" t="n"/>
      <c r="CO90" s="107" t="n"/>
      <c r="CP90" s="107" t="n"/>
      <c r="CQ90" s="107" t="n"/>
      <c r="CR90" s="107" t="n"/>
      <c r="CS90" s="107" t="n"/>
      <c r="CT90" s="107" t="n"/>
      <c r="CU90" s="106" t="n"/>
      <c r="CV90" s="106" t="n"/>
      <c r="CW90" s="106" t="n"/>
      <c r="CX90" s="106" t="n"/>
      <c r="CY90" s="106" t="n"/>
      <c r="CZ90" s="106" t="n"/>
      <c r="DA90" s="119">
        <f>SUMPRODUCT($D$3:$BQ$3,$D90:$BQ90)</f>
        <v/>
      </c>
      <c r="DB90" s="119">
        <f>SUMPRODUCT($D$4:$BQ$4,$D90:$BQ90)</f>
        <v/>
      </c>
      <c r="DC90" s="119">
        <f>SUMPRODUCT($D$5:$BQ$5,$D90:$BQ90)</f>
        <v/>
      </c>
      <c r="DD90" s="119">
        <f>SUMPRODUCT($D$6:$BQ$6,$D90:$BQ90)</f>
        <v/>
      </c>
      <c r="DE90" s="119">
        <f>SUMPRODUCT($D$7:$BQ$7,$D90:$BQ90)</f>
        <v/>
      </c>
      <c r="DF90" s="119">
        <f>SUMPRODUCT($D$8:$BQ$8,$D90:$BQ90)</f>
        <v/>
      </c>
      <c r="DG90" s="119">
        <f>SUMPRODUCT($D$9:$BQ$9,$D90:$BQ90)</f>
        <v/>
      </c>
      <c r="DH90" s="119">
        <f>SUMPRODUCT($D$10:$BQ$10,$D90:$BQ90)</f>
        <v/>
      </c>
      <c r="DI90" s="119">
        <f>SUMPRODUCT($D$11:$BQ$11,$D90:$BQ90)</f>
        <v/>
      </c>
      <c r="DJ90" s="119">
        <f>SUMPRODUCT($D$12:$BQ$12,$D90:$BQ90)</f>
        <v/>
      </c>
      <c r="DK90" s="119">
        <f>SUMPRODUCT($D$13:$BQ$13,$D90:$BQ90)</f>
        <v/>
      </c>
      <c r="DL90" s="119">
        <f>SUMPRODUCT($D$14:$BQ$14,$D90:$BQ90)</f>
        <v/>
      </c>
      <c r="DM90" s="119">
        <f>SUMPRODUCT($D$15:$BQ$15,$D90:$BQ90)</f>
        <v/>
      </c>
      <c r="DN90" s="119">
        <f>SUMPRODUCT($D$16:$BQ$16,$D90:$BQ90)</f>
        <v/>
      </c>
      <c r="DO90" s="119">
        <f>SUMPRODUCT($D$17:$BQ$17,$D90:$BQ90)</f>
        <v/>
      </c>
      <c r="DP90" s="119">
        <f>SUMPRODUCT($D$18:$BQ$18,$D90:$BQ90)</f>
        <v/>
      </c>
    </row>
    <row r="91" ht="14.25" customHeight="1" s="152">
      <c r="A91" s="106" t="inlineStr">
        <is>
          <t>A052L393</t>
        </is>
      </c>
      <c r="B91" s="107">
        <f>VLOOKUP(A91,ModBOM!F:G,2,0)</f>
        <v/>
      </c>
      <c r="C91" s="107" t="inlineStr">
        <is>
          <t>SACOMA SPECIALTY PRODUCTS LLC</t>
        </is>
      </c>
      <c r="D91" s="106" t="n"/>
      <c r="E91" s="106" t="n"/>
      <c r="F91" s="106" t="n"/>
      <c r="G91" s="106" t="n"/>
      <c r="H91" s="106" t="n"/>
      <c r="I91" s="106" t="n"/>
      <c r="J91" s="106" t="n"/>
      <c r="K91" s="106" t="n"/>
      <c r="L91" s="106" t="n"/>
      <c r="M91" s="106" t="n"/>
      <c r="N91" s="106" t="n"/>
      <c r="O91" s="106" t="n"/>
      <c r="P91" s="106" t="n"/>
      <c r="Q91" s="106" t="n"/>
      <c r="R91" s="106" t="n"/>
      <c r="S91" s="106" t="n"/>
      <c r="T91" s="106" t="n"/>
      <c r="U91" s="106" t="n"/>
      <c r="V91" s="138" t="n"/>
      <c r="W91" s="139" t="n"/>
      <c r="X91" s="139" t="n"/>
      <c r="Y91" s="139" t="n"/>
      <c r="Z91" s="139" t="n"/>
      <c r="AA91" s="139" t="n"/>
      <c r="AB91" s="139" t="n"/>
      <c r="AC91" s="139" t="n"/>
      <c r="AD91" s="139" t="n"/>
      <c r="AE91" s="139" t="n"/>
      <c r="AF91" s="139" t="n"/>
      <c r="AG91" s="106" t="n"/>
      <c r="AH91" s="106" t="n"/>
      <c r="AI91" s="106" t="n"/>
      <c r="AJ91" s="106" t="n"/>
      <c r="AK91" s="106" t="n"/>
      <c r="AL91" s="106" t="n"/>
      <c r="AM91" s="106" t="n"/>
      <c r="AN91" s="106" t="n"/>
      <c r="AO91" s="106" t="n"/>
      <c r="AP91" s="106" t="n"/>
      <c r="AQ91" s="106" t="n"/>
      <c r="AR91" s="106" t="n"/>
      <c r="AS91" s="106" t="n"/>
      <c r="AT91" s="106" t="n"/>
      <c r="AU91" s="106" t="n"/>
      <c r="AV91" s="106" t="n"/>
      <c r="AW91" s="106" t="n"/>
      <c r="AX91" s="106" t="n"/>
      <c r="AY91" s="106" t="n"/>
      <c r="AZ91" s="106" t="n"/>
      <c r="BA91" s="106" t="n"/>
      <c r="BB91" s="106" t="n"/>
      <c r="BC91" s="106" t="n"/>
      <c r="BD91" s="106" t="n"/>
      <c r="BE91" s="106" t="n"/>
      <c r="BF91" s="106" t="n"/>
      <c r="BG91" s="106" t="n">
        <v>1</v>
      </c>
      <c r="BH91" s="106" t="n">
        <v>1</v>
      </c>
      <c r="BI91" s="106" t="n">
        <v>1</v>
      </c>
      <c r="BJ91" s="106" t="n">
        <v>1</v>
      </c>
      <c r="BK91" s="106" t="n"/>
      <c r="BL91" s="106" t="n"/>
      <c r="BM91" s="106" t="n"/>
      <c r="BN91" s="106" t="n"/>
      <c r="BO91" s="106" t="n"/>
      <c r="BP91" s="140" t="n"/>
      <c r="BQ91" s="107" t="n"/>
      <c r="BR91" s="107" t="n"/>
      <c r="BS91" s="107" t="n"/>
      <c r="BT91" s="107" t="n"/>
      <c r="BU91" s="107" t="n"/>
      <c r="BV91" s="107" t="n"/>
      <c r="BW91" s="107" t="n"/>
      <c r="BX91" s="107" t="n"/>
      <c r="BY91" s="107" t="n"/>
      <c r="BZ91" s="107" t="n"/>
      <c r="CA91" s="107" t="n"/>
      <c r="CB91" s="107" t="n"/>
      <c r="CC91" s="107" t="n"/>
      <c r="CD91" s="107" t="n"/>
      <c r="CE91" s="107" t="n"/>
      <c r="CF91" s="107" t="n">
        <v>1</v>
      </c>
      <c r="CG91" s="107" t="n"/>
      <c r="CH91" s="107" t="n"/>
      <c r="CI91" s="107" t="n"/>
      <c r="CJ91" s="107" t="n"/>
      <c r="CK91" s="107" t="n">
        <v>1</v>
      </c>
      <c r="CL91" s="107" t="n"/>
      <c r="CM91" s="107" t="n"/>
      <c r="CN91" s="107" t="n">
        <v>1</v>
      </c>
      <c r="CO91" s="107" t="n">
        <v>1</v>
      </c>
      <c r="CP91" s="107" t="n"/>
      <c r="CQ91" s="107" t="n"/>
      <c r="CR91" s="107" t="n"/>
      <c r="CS91" s="107" t="n"/>
      <c r="CT91" s="107" t="n"/>
      <c r="CU91" s="106" t="n"/>
      <c r="CV91" s="106" t="n"/>
      <c r="CW91" s="106" t="n"/>
      <c r="CX91" s="106" t="n"/>
      <c r="CY91" s="106" t="n"/>
      <c r="CZ91" s="106" t="n"/>
      <c r="DA91" s="119">
        <f>SUMPRODUCT($D$3:$BQ$3,$D91:$BQ91)</f>
        <v/>
      </c>
      <c r="DB91" s="119">
        <f>SUMPRODUCT($D$4:$BQ$4,$D91:$BQ91)</f>
        <v/>
      </c>
      <c r="DC91" s="119">
        <f>SUMPRODUCT($D$5:$BQ$5,$D91:$BQ91)</f>
        <v/>
      </c>
      <c r="DD91" s="119">
        <f>SUMPRODUCT($D$6:$BQ$6,$D91:$BQ91)</f>
        <v/>
      </c>
      <c r="DE91" s="119">
        <f>SUMPRODUCT($D$7:$BQ$7,$D91:$BQ91)</f>
        <v/>
      </c>
      <c r="DF91" s="119">
        <f>SUMPRODUCT($D$8:$BQ$8,$D91:$BQ91)</f>
        <v/>
      </c>
      <c r="DG91" s="119">
        <f>SUMPRODUCT($D$9:$BQ$9,$D91:$BQ91)</f>
        <v/>
      </c>
      <c r="DH91" s="119">
        <f>SUMPRODUCT($D$10:$BQ$10,$D91:$BQ91)</f>
        <v/>
      </c>
      <c r="DI91" s="119">
        <f>SUMPRODUCT($D$11:$BQ$11,$D91:$BQ91)</f>
        <v/>
      </c>
      <c r="DJ91" s="119">
        <f>SUMPRODUCT($D$12:$BQ$12,$D91:$BQ91)</f>
        <v/>
      </c>
      <c r="DK91" s="119">
        <f>SUMPRODUCT($D$13:$BQ$13,$D91:$BQ91)</f>
        <v/>
      </c>
      <c r="DL91" s="119">
        <f>SUMPRODUCT($D$14:$BQ$14,$D91:$BQ91)</f>
        <v/>
      </c>
      <c r="DM91" s="119">
        <f>SUMPRODUCT($D$15:$BQ$15,$D91:$BQ91)</f>
        <v/>
      </c>
      <c r="DN91" s="119">
        <f>SUMPRODUCT($D$16:$BQ$16,$D91:$BQ91)</f>
        <v/>
      </c>
      <c r="DO91" s="119">
        <f>SUMPRODUCT($D$17:$BQ$17,$D91:$BQ91)</f>
        <v/>
      </c>
      <c r="DP91" s="119">
        <f>SUMPRODUCT($D$18:$BQ$18,$D91:$BQ91)</f>
        <v/>
      </c>
    </row>
    <row r="92" ht="14.25" customHeight="1" s="152">
      <c r="A92" s="106" t="inlineStr">
        <is>
          <t>A052R110</t>
        </is>
      </c>
      <c r="B92" s="107">
        <f>VLOOKUP(A92,ModBOM!F:G,2,0)</f>
        <v/>
      </c>
      <c r="C92" s="107" t="inlineStr">
        <is>
          <t>PRIDGEON &amp; CLAY INC</t>
        </is>
      </c>
      <c r="D92" s="106" t="n"/>
      <c r="E92" s="106" t="n"/>
      <c r="F92" s="106" t="n"/>
      <c r="G92" s="106" t="n"/>
      <c r="H92" s="106" t="n"/>
      <c r="I92" s="106" t="n"/>
      <c r="J92" s="106" t="n"/>
      <c r="K92" s="106" t="n"/>
      <c r="L92" s="106" t="n"/>
      <c r="M92" s="106" t="n"/>
      <c r="N92" s="106" t="n"/>
      <c r="O92" s="106" t="n"/>
      <c r="P92" s="106" t="n"/>
      <c r="Q92" s="106" t="n"/>
      <c r="R92" s="106" t="n"/>
      <c r="S92" s="106" t="n"/>
      <c r="T92" s="106" t="n"/>
      <c r="U92" s="106" t="n">
        <v>1</v>
      </c>
      <c r="V92" s="138" t="n"/>
      <c r="W92" s="139" t="n"/>
      <c r="X92" s="139" t="n"/>
      <c r="Y92" s="139" t="n"/>
      <c r="Z92" s="139" t="n"/>
      <c r="AA92" s="139" t="n"/>
      <c r="AB92" s="139" t="n"/>
      <c r="AC92" s="139" t="n"/>
      <c r="AD92" s="139" t="n"/>
      <c r="AE92" s="139" t="n"/>
      <c r="AF92" s="139" t="n"/>
      <c r="AG92" s="106" t="n"/>
      <c r="AH92" s="106" t="n"/>
      <c r="AI92" s="106" t="n"/>
      <c r="AJ92" s="106" t="n"/>
      <c r="AK92" s="106" t="n"/>
      <c r="AL92" s="106" t="n"/>
      <c r="AM92" s="106" t="n"/>
      <c r="AN92" s="106" t="n"/>
      <c r="AO92" s="106" t="n"/>
      <c r="AP92" s="106" t="n"/>
      <c r="AQ92" s="106" t="n"/>
      <c r="AR92" s="106" t="n"/>
      <c r="AS92" s="106" t="n"/>
      <c r="AT92" s="106" t="n"/>
      <c r="AU92" s="106" t="n"/>
      <c r="AV92" s="106" t="n"/>
      <c r="AW92" s="106" t="n"/>
      <c r="AX92" s="106" t="n"/>
      <c r="AY92" s="106" t="n"/>
      <c r="AZ92" s="106" t="n"/>
      <c r="BA92" s="106" t="n"/>
      <c r="BB92" s="106" t="n"/>
      <c r="BC92" s="106" t="n"/>
      <c r="BD92" s="106" t="n"/>
      <c r="BE92" s="106" t="n"/>
      <c r="BF92" s="106" t="n"/>
      <c r="BG92" s="106" t="n"/>
      <c r="BH92" s="106" t="n"/>
      <c r="BI92" s="106" t="n"/>
      <c r="BJ92" s="106" t="n"/>
      <c r="BK92" s="106" t="n"/>
      <c r="BL92" s="106" t="n"/>
      <c r="BM92" s="106" t="n"/>
      <c r="BN92" s="106" t="n"/>
      <c r="BO92" s="106" t="n"/>
      <c r="BP92" s="140" t="n"/>
      <c r="BQ92" s="107" t="n"/>
      <c r="BR92" s="107" t="n"/>
      <c r="BS92" s="107" t="n"/>
      <c r="BT92" s="107" t="n"/>
      <c r="BU92" s="107" t="n"/>
      <c r="BV92" s="107" t="n"/>
      <c r="BW92" s="107" t="n"/>
      <c r="BX92" s="107" t="n"/>
      <c r="BY92" s="107" t="n"/>
      <c r="BZ92" s="107" t="n"/>
      <c r="CA92" s="107" t="n"/>
      <c r="CB92" s="107" t="n"/>
      <c r="CC92" s="107" t="n"/>
      <c r="CD92" s="107" t="n"/>
      <c r="CE92" s="107" t="n"/>
      <c r="CF92" s="107" t="n"/>
      <c r="CG92" s="107" t="n"/>
      <c r="CH92" s="107" t="n"/>
      <c r="CI92" s="107" t="n"/>
      <c r="CJ92" s="107" t="n"/>
      <c r="CK92" s="107" t="n"/>
      <c r="CL92" s="107" t="n"/>
      <c r="CM92" s="107" t="n"/>
      <c r="CN92" s="107" t="n"/>
      <c r="CO92" s="107" t="n"/>
      <c r="CP92" s="107" t="n"/>
      <c r="CQ92" s="107" t="n"/>
      <c r="CR92" s="107" t="n"/>
      <c r="CS92" s="107" t="n"/>
      <c r="CT92" s="107" t="n"/>
      <c r="CU92" s="106" t="n"/>
      <c r="CV92" s="106" t="n"/>
      <c r="CW92" s="106" t="n"/>
      <c r="CX92" s="106" t="n"/>
      <c r="CY92" s="106" t="n"/>
      <c r="CZ92" s="106" t="n"/>
      <c r="DA92" s="119">
        <f>SUMPRODUCT($D$3:$BQ$3,$D92:$BQ92)</f>
        <v/>
      </c>
      <c r="DB92" s="119">
        <f>SUMPRODUCT($D$4:$BQ$4,$D92:$BQ92)</f>
        <v/>
      </c>
      <c r="DC92" s="119">
        <f>SUMPRODUCT($D$5:$BQ$5,$D92:$BQ92)</f>
        <v/>
      </c>
      <c r="DD92" s="119">
        <f>SUMPRODUCT($D$6:$BQ$6,$D92:$BQ92)</f>
        <v/>
      </c>
      <c r="DE92" s="119">
        <f>SUMPRODUCT($D$7:$BQ$7,$D92:$BQ92)</f>
        <v/>
      </c>
      <c r="DF92" s="119">
        <f>SUMPRODUCT($D$8:$BQ$8,$D92:$BQ92)</f>
        <v/>
      </c>
      <c r="DG92" s="119">
        <f>SUMPRODUCT($D$9:$BQ$9,$D92:$BQ92)</f>
        <v/>
      </c>
      <c r="DH92" s="119">
        <f>SUMPRODUCT($D$10:$BQ$10,$D92:$BQ92)</f>
        <v/>
      </c>
      <c r="DI92" s="119">
        <f>SUMPRODUCT($D$11:$BQ$11,$D92:$BQ92)</f>
        <v/>
      </c>
      <c r="DJ92" s="119">
        <f>SUMPRODUCT($D$12:$BQ$12,$D92:$BQ92)</f>
        <v/>
      </c>
      <c r="DK92" s="119">
        <f>SUMPRODUCT($D$13:$BQ$13,$D92:$BQ92)</f>
        <v/>
      </c>
      <c r="DL92" s="119">
        <f>SUMPRODUCT($D$14:$BQ$14,$D92:$BQ92)</f>
        <v/>
      </c>
      <c r="DM92" s="119">
        <f>SUMPRODUCT($D$15:$BQ$15,$D92:$BQ92)</f>
        <v/>
      </c>
      <c r="DN92" s="119">
        <f>SUMPRODUCT($D$16:$BQ$16,$D92:$BQ92)</f>
        <v/>
      </c>
      <c r="DO92" s="119">
        <f>SUMPRODUCT($D$17:$BQ$17,$D92:$BQ92)</f>
        <v/>
      </c>
      <c r="DP92" s="119">
        <f>SUMPRODUCT($D$18:$BQ$18,$D92:$BQ92)</f>
        <v/>
      </c>
    </row>
    <row r="93" ht="14.25" customHeight="1" s="152">
      <c r="A93" s="106" t="inlineStr">
        <is>
          <t>A054A423</t>
        </is>
      </c>
      <c r="B93" s="107">
        <f>VLOOKUP(A93,ModBOM!F:G,2,0)</f>
        <v/>
      </c>
      <c r="C93" s="107" t="inlineStr">
        <is>
          <t>PRIDGEON &amp; CLAY INC</t>
        </is>
      </c>
      <c r="D93" s="106" t="n"/>
      <c r="E93" s="106" t="n"/>
      <c r="F93" s="106" t="n"/>
      <c r="G93" s="106" t="n"/>
      <c r="H93" s="106" t="n"/>
      <c r="I93" s="106" t="n"/>
      <c r="J93" s="106" t="n"/>
      <c r="K93" s="106" t="n"/>
      <c r="L93" s="106" t="n"/>
      <c r="M93" s="106" t="n"/>
      <c r="N93" s="106" t="n"/>
      <c r="O93" s="106" t="n"/>
      <c r="P93" s="106" t="n"/>
      <c r="Q93" s="106" t="n"/>
      <c r="R93" s="106" t="n"/>
      <c r="S93" s="106" t="n"/>
      <c r="T93" s="106" t="n"/>
      <c r="U93" s="106" t="n"/>
      <c r="V93" s="138" t="n"/>
      <c r="W93" s="139" t="n"/>
      <c r="X93" s="139" t="n"/>
      <c r="Y93" s="139" t="n"/>
      <c r="Z93" s="139" t="n"/>
      <c r="AA93" s="139" t="n"/>
      <c r="AB93" s="139" t="n"/>
      <c r="AC93" s="139" t="n"/>
      <c r="AD93" s="139" t="n"/>
      <c r="AE93" s="139" t="n"/>
      <c r="AF93" s="139" t="n"/>
      <c r="AG93" s="106" t="n"/>
      <c r="AH93" s="106" t="n"/>
      <c r="AI93" s="106" t="n"/>
      <c r="AJ93" s="106" t="n"/>
      <c r="AK93" s="106" t="n"/>
      <c r="AL93" s="106" t="n"/>
      <c r="AM93" s="106" t="n"/>
      <c r="AN93" s="106" t="n"/>
      <c r="AO93" s="106" t="n"/>
      <c r="AP93" s="106" t="n"/>
      <c r="AQ93" s="106" t="n"/>
      <c r="AR93" s="106" t="n"/>
      <c r="AS93" s="106" t="n"/>
      <c r="AT93" s="106" t="n"/>
      <c r="AU93" s="106" t="n"/>
      <c r="AV93" s="106" t="n"/>
      <c r="AW93" s="106" t="n"/>
      <c r="AX93" s="106" t="n"/>
      <c r="AY93" s="106" t="n"/>
      <c r="AZ93" s="106" t="n"/>
      <c r="BA93" s="106" t="n"/>
      <c r="BB93" s="106" t="n"/>
      <c r="BC93" s="106" t="n"/>
      <c r="BD93" s="106" t="n"/>
      <c r="BE93" s="106" t="n"/>
      <c r="BF93" s="106" t="n"/>
      <c r="BG93" s="106" t="n"/>
      <c r="BH93" s="106" t="n"/>
      <c r="BI93" s="106" t="n"/>
      <c r="BJ93" s="106" t="n"/>
      <c r="BK93" s="106" t="n"/>
      <c r="BL93" s="106" t="n"/>
      <c r="BM93" s="106" t="n"/>
      <c r="BN93" s="106" t="n">
        <v>1</v>
      </c>
      <c r="BO93" s="106" t="n">
        <v>1</v>
      </c>
      <c r="BP93" s="140" t="n"/>
      <c r="BQ93" s="107" t="n"/>
      <c r="BR93" s="107" t="n"/>
      <c r="BS93" s="107" t="n"/>
      <c r="BT93" s="107" t="n"/>
      <c r="BU93" s="107" t="n"/>
      <c r="BV93" s="107" t="n"/>
      <c r="BW93" s="107" t="n"/>
      <c r="BX93" s="107" t="n"/>
      <c r="BY93" s="107" t="n"/>
      <c r="BZ93" s="107" t="n"/>
      <c r="CA93" s="107" t="n"/>
      <c r="CB93" s="107" t="n"/>
      <c r="CC93" s="107" t="n"/>
      <c r="CD93" s="107" t="n"/>
      <c r="CE93" s="107" t="n"/>
      <c r="CF93" s="107" t="n"/>
      <c r="CG93" s="107" t="n"/>
      <c r="CH93" s="107" t="n"/>
      <c r="CI93" s="107" t="n"/>
      <c r="CJ93" s="107" t="n"/>
      <c r="CK93" s="107" t="n"/>
      <c r="CL93" s="107" t="n"/>
      <c r="CM93" s="107" t="n"/>
      <c r="CN93" s="107" t="n"/>
      <c r="CO93" s="107" t="n"/>
      <c r="CP93" s="107" t="n"/>
      <c r="CQ93" s="107" t="n">
        <v>1</v>
      </c>
      <c r="CR93" s="107" t="n">
        <v>1</v>
      </c>
      <c r="CS93" s="107" t="n"/>
      <c r="CT93" s="107" t="n"/>
      <c r="CU93" s="106" t="n"/>
      <c r="CV93" s="106" t="n"/>
      <c r="CW93" s="106" t="n"/>
      <c r="CX93" s="106" t="n"/>
      <c r="CY93" s="106" t="n"/>
      <c r="CZ93" s="106" t="n"/>
      <c r="DA93" s="119">
        <f>SUMPRODUCT($D$3:$BQ$3,$D93:$BQ93)</f>
        <v/>
      </c>
      <c r="DB93" s="119">
        <f>SUMPRODUCT($D$4:$BQ$4,$D93:$BQ93)</f>
        <v/>
      </c>
      <c r="DC93" s="119">
        <f>SUMPRODUCT($D$5:$BQ$5,$D93:$BQ93)</f>
        <v/>
      </c>
      <c r="DD93" s="119">
        <f>SUMPRODUCT($D$6:$BQ$6,$D93:$BQ93)</f>
        <v/>
      </c>
      <c r="DE93" s="119">
        <f>SUMPRODUCT($D$7:$BQ$7,$D93:$BQ93)</f>
        <v/>
      </c>
      <c r="DF93" s="119">
        <f>SUMPRODUCT($D$8:$BQ$8,$D93:$BQ93)</f>
        <v/>
      </c>
      <c r="DG93" s="119">
        <f>SUMPRODUCT($D$9:$BQ$9,$D93:$BQ93)</f>
        <v/>
      </c>
      <c r="DH93" s="119">
        <f>SUMPRODUCT($D$10:$BQ$10,$D93:$BQ93)</f>
        <v/>
      </c>
      <c r="DI93" s="119">
        <f>SUMPRODUCT($D$11:$BQ$11,$D93:$BQ93)</f>
        <v/>
      </c>
      <c r="DJ93" s="119">
        <f>SUMPRODUCT($D$12:$BQ$12,$D93:$BQ93)</f>
        <v/>
      </c>
      <c r="DK93" s="119">
        <f>SUMPRODUCT($D$13:$BQ$13,$D93:$BQ93)</f>
        <v/>
      </c>
      <c r="DL93" s="119">
        <f>SUMPRODUCT($D$14:$BQ$14,$D93:$BQ93)</f>
        <v/>
      </c>
      <c r="DM93" s="119">
        <f>SUMPRODUCT($D$15:$BQ$15,$D93:$BQ93)</f>
        <v/>
      </c>
      <c r="DN93" s="119">
        <f>SUMPRODUCT($D$16:$BQ$16,$D93:$BQ93)</f>
        <v/>
      </c>
      <c r="DO93" s="119">
        <f>SUMPRODUCT($D$17:$BQ$17,$D93:$BQ93)</f>
        <v/>
      </c>
      <c r="DP93" s="119">
        <f>SUMPRODUCT($D$18:$BQ$18,$D93:$BQ93)</f>
        <v/>
      </c>
    </row>
    <row r="94" ht="14.25" customHeight="1" s="152">
      <c r="A94" s="106" t="inlineStr">
        <is>
          <t>A054A424</t>
        </is>
      </c>
      <c r="B94" s="107">
        <f>VLOOKUP(A94,ModBOM!F:G,2,0)</f>
        <v/>
      </c>
      <c r="C94" s="107" t="inlineStr">
        <is>
          <t>PRIDGEON &amp; CLAY INC</t>
        </is>
      </c>
      <c r="D94" s="106" t="n"/>
      <c r="E94" s="106" t="n"/>
      <c r="F94" s="106" t="n"/>
      <c r="G94" s="106" t="n"/>
      <c r="H94" s="106" t="n"/>
      <c r="I94" s="106" t="n"/>
      <c r="J94" s="106" t="n"/>
      <c r="K94" s="106" t="n"/>
      <c r="L94" s="106" t="n"/>
      <c r="M94" s="106" t="n"/>
      <c r="N94" s="106" t="n"/>
      <c r="O94" s="106" t="n"/>
      <c r="P94" s="106" t="n"/>
      <c r="Q94" s="106" t="n"/>
      <c r="R94" s="106" t="n"/>
      <c r="S94" s="106" t="n"/>
      <c r="T94" s="106" t="n"/>
      <c r="U94" s="106" t="n"/>
      <c r="V94" s="138" t="n"/>
      <c r="W94" s="139" t="n"/>
      <c r="X94" s="139" t="n"/>
      <c r="Y94" s="139" t="n"/>
      <c r="Z94" s="139" t="n"/>
      <c r="AA94" s="139" t="n"/>
      <c r="AB94" s="139" t="n"/>
      <c r="AC94" s="139" t="n"/>
      <c r="AD94" s="139" t="n"/>
      <c r="AE94" s="139" t="n"/>
      <c r="AF94" s="139" t="n"/>
      <c r="AG94" s="106" t="n"/>
      <c r="AH94" s="106" t="n"/>
      <c r="AI94" s="106" t="n"/>
      <c r="AJ94" s="106" t="n"/>
      <c r="AK94" s="106" t="n"/>
      <c r="AL94" s="106" t="n"/>
      <c r="AM94" s="106" t="n"/>
      <c r="AN94" s="106" t="n"/>
      <c r="AO94" s="106" t="n"/>
      <c r="AP94" s="106" t="n"/>
      <c r="AQ94" s="106" t="n"/>
      <c r="AR94" s="106" t="n"/>
      <c r="AS94" s="106" t="n"/>
      <c r="AT94" s="106" t="n"/>
      <c r="AU94" s="106" t="n"/>
      <c r="AV94" s="106" t="n"/>
      <c r="AW94" s="106" t="n"/>
      <c r="AX94" s="106" t="n"/>
      <c r="AY94" s="106" t="n"/>
      <c r="AZ94" s="106" t="n"/>
      <c r="BA94" s="106" t="n"/>
      <c r="BB94" s="106" t="n"/>
      <c r="BC94" s="106" t="n"/>
      <c r="BD94" s="106" t="n"/>
      <c r="BE94" s="106" t="n"/>
      <c r="BF94" s="106" t="n">
        <v>1</v>
      </c>
      <c r="BG94" s="106" t="n">
        <v>1</v>
      </c>
      <c r="BH94" s="106" t="n">
        <v>1</v>
      </c>
      <c r="BI94" s="106" t="n">
        <v>1</v>
      </c>
      <c r="BJ94" s="106" t="n">
        <v>1</v>
      </c>
      <c r="BK94" s="106" t="n">
        <v>1</v>
      </c>
      <c r="BL94" s="106" t="n"/>
      <c r="BM94" s="106" t="n"/>
      <c r="BN94" s="106" t="n"/>
      <c r="BO94" s="106" t="n"/>
      <c r="BP94" s="140" t="n"/>
      <c r="BQ94" s="107" t="n"/>
      <c r="BR94" s="107" t="n"/>
      <c r="BS94" s="107" t="n"/>
      <c r="BT94" s="107" t="n"/>
      <c r="BU94" s="107" t="n"/>
      <c r="BV94" s="107" t="n"/>
      <c r="BW94" s="107" t="n"/>
      <c r="BX94" s="107" t="n"/>
      <c r="BY94" s="107" t="n"/>
      <c r="BZ94" s="107" t="n"/>
      <c r="CA94" s="107" t="n"/>
      <c r="CB94" s="107" t="n"/>
      <c r="CC94" s="107" t="n"/>
      <c r="CD94" s="107" t="n"/>
      <c r="CE94" s="107" t="n"/>
      <c r="CF94" s="107" t="n">
        <v>1</v>
      </c>
      <c r="CG94" s="107" t="n"/>
      <c r="CH94" s="107" t="n"/>
      <c r="CI94" s="107" t="n"/>
      <c r="CJ94" s="107" t="n">
        <v>1</v>
      </c>
      <c r="CK94" s="107" t="n">
        <v>1</v>
      </c>
      <c r="CL94" s="107" t="n">
        <v>1</v>
      </c>
      <c r="CM94" s="107" t="n">
        <v>1</v>
      </c>
      <c r="CN94" s="107" t="n">
        <v>1</v>
      </c>
      <c r="CO94" s="107" t="n">
        <v>1</v>
      </c>
      <c r="CP94" s="107" t="n">
        <v>1</v>
      </c>
      <c r="CQ94" s="107" t="n"/>
      <c r="CR94" s="107" t="n"/>
      <c r="CS94" s="107" t="n"/>
      <c r="CT94" s="107" t="n"/>
      <c r="CU94" s="106" t="n"/>
      <c r="CV94" s="106" t="n"/>
      <c r="CW94" s="106" t="n"/>
      <c r="CX94" s="106" t="n"/>
      <c r="CY94" s="106" t="n"/>
      <c r="CZ94" s="106" t="n"/>
      <c r="DA94" s="119">
        <f>SUMPRODUCT($D$3:$BQ$3,$D94:$BQ94)</f>
        <v/>
      </c>
      <c r="DB94" s="119">
        <f>SUMPRODUCT($D$4:$BQ$4,$D94:$BQ94)</f>
        <v/>
      </c>
      <c r="DC94" s="119">
        <f>SUMPRODUCT($D$5:$BQ$5,$D94:$BQ94)</f>
        <v/>
      </c>
      <c r="DD94" s="119">
        <f>SUMPRODUCT($D$6:$BQ$6,$D94:$BQ94)</f>
        <v/>
      </c>
      <c r="DE94" s="119">
        <f>SUMPRODUCT($D$7:$BQ$7,$D94:$BQ94)</f>
        <v/>
      </c>
      <c r="DF94" s="119">
        <f>SUMPRODUCT($D$8:$BQ$8,$D94:$BQ94)</f>
        <v/>
      </c>
      <c r="DG94" s="119">
        <f>SUMPRODUCT($D$9:$BQ$9,$D94:$BQ94)</f>
        <v/>
      </c>
      <c r="DH94" s="119">
        <f>SUMPRODUCT($D$10:$BQ$10,$D94:$BQ94)</f>
        <v/>
      </c>
      <c r="DI94" s="119">
        <f>SUMPRODUCT($D$11:$BQ$11,$D94:$BQ94)</f>
        <v/>
      </c>
      <c r="DJ94" s="119">
        <f>SUMPRODUCT($D$12:$BQ$12,$D94:$BQ94)</f>
        <v/>
      </c>
      <c r="DK94" s="119">
        <f>SUMPRODUCT($D$13:$BQ$13,$D94:$BQ94)</f>
        <v/>
      </c>
      <c r="DL94" s="119">
        <f>SUMPRODUCT($D$14:$BQ$14,$D94:$BQ94)</f>
        <v/>
      </c>
      <c r="DM94" s="119">
        <f>SUMPRODUCT($D$15:$BQ$15,$D94:$BQ94)</f>
        <v/>
      </c>
      <c r="DN94" s="119">
        <f>SUMPRODUCT($D$16:$BQ$16,$D94:$BQ94)</f>
        <v/>
      </c>
      <c r="DO94" s="119">
        <f>SUMPRODUCT($D$17:$BQ$17,$D94:$BQ94)</f>
        <v/>
      </c>
      <c r="DP94" s="119">
        <f>SUMPRODUCT($D$18:$BQ$18,$D94:$BQ94)</f>
        <v/>
      </c>
    </row>
    <row r="95" ht="14.25" customHeight="1" s="152">
      <c r="A95" s="106" t="inlineStr">
        <is>
          <t>A054A425</t>
        </is>
      </c>
      <c r="B95" s="107">
        <f>VLOOKUP(A95,ModBOM!F:G,2,0)</f>
        <v/>
      </c>
      <c r="C95" s="107" t="inlineStr">
        <is>
          <t>PRIDGEON &amp; CLAY INC</t>
        </is>
      </c>
      <c r="D95" s="106" t="n"/>
      <c r="E95" s="106" t="n"/>
      <c r="F95" s="106" t="n"/>
      <c r="G95" s="106" t="n"/>
      <c r="H95" s="106" t="n"/>
      <c r="I95" s="106" t="n"/>
      <c r="J95" s="106" t="n"/>
      <c r="K95" s="106" t="n"/>
      <c r="L95" s="106" t="n"/>
      <c r="M95" s="106" t="n"/>
      <c r="N95" s="106" t="n"/>
      <c r="O95" s="106" t="n"/>
      <c r="P95" s="106" t="n"/>
      <c r="Q95" s="106" t="n">
        <v>1</v>
      </c>
      <c r="R95" s="106" t="n"/>
      <c r="S95" s="106" t="n"/>
      <c r="T95" s="106" t="n"/>
      <c r="U95" s="106" t="n"/>
      <c r="V95" s="138" t="n"/>
      <c r="W95" s="139" t="n"/>
      <c r="X95" s="139" t="n"/>
      <c r="Y95" s="139" t="n"/>
      <c r="Z95" s="139" t="n"/>
      <c r="AA95" s="139" t="n"/>
      <c r="AB95" s="139" t="n"/>
      <c r="AC95" s="139" t="n"/>
      <c r="AD95" s="139" t="n"/>
      <c r="AE95" s="139" t="n"/>
      <c r="AF95" s="139" t="n"/>
      <c r="AG95" s="106" t="n"/>
      <c r="AH95" s="106" t="n"/>
      <c r="AI95" s="106" t="n"/>
      <c r="AJ95" s="106" t="n"/>
      <c r="AK95" s="106" t="n"/>
      <c r="AL95" s="106" t="n"/>
      <c r="AM95" s="106" t="n"/>
      <c r="AN95" s="106" t="n"/>
      <c r="AO95" s="106" t="n"/>
      <c r="AP95" s="106" t="n"/>
      <c r="AQ95" s="106" t="n"/>
      <c r="AR95" s="106" t="n"/>
      <c r="AS95" s="106" t="n"/>
      <c r="AT95" s="106" t="n"/>
      <c r="AU95" s="106" t="n"/>
      <c r="AV95" s="106" t="n"/>
      <c r="AW95" s="106" t="n"/>
      <c r="AX95" s="106" t="n"/>
      <c r="AY95" s="106" t="n"/>
      <c r="AZ95" s="106" t="n"/>
      <c r="BA95" s="106" t="n"/>
      <c r="BB95" s="106" t="n"/>
      <c r="BC95" s="106" t="n"/>
      <c r="BD95" s="106" t="n"/>
      <c r="BE95" s="106" t="n"/>
      <c r="BF95" s="106" t="n"/>
      <c r="BG95" s="106" t="n"/>
      <c r="BH95" s="106" t="n"/>
      <c r="BI95" s="106" t="n"/>
      <c r="BJ95" s="106" t="n"/>
      <c r="BK95" s="106" t="n"/>
      <c r="BL95" s="106" t="n"/>
      <c r="BM95" s="106" t="n"/>
      <c r="BN95" s="106" t="n"/>
      <c r="BO95" s="106" t="n"/>
      <c r="BP95" s="140" t="n"/>
      <c r="BQ95" s="107" t="n"/>
      <c r="BR95" s="107" t="n"/>
      <c r="BS95" s="107" t="n"/>
      <c r="BT95" s="107" t="n"/>
      <c r="BU95" s="107" t="n"/>
      <c r="BV95" s="107" t="n"/>
      <c r="BW95" s="107" t="n"/>
      <c r="BX95" s="107" t="n"/>
      <c r="BY95" s="107" t="n"/>
      <c r="BZ95" s="107" t="n"/>
      <c r="CA95" s="107" t="n"/>
      <c r="CB95" s="107" t="n"/>
      <c r="CC95" s="107" t="n"/>
      <c r="CD95" s="107" t="n"/>
      <c r="CE95" s="107" t="n"/>
      <c r="CF95" s="107" t="n"/>
      <c r="CG95" s="107" t="n"/>
      <c r="CH95" s="107" t="n"/>
      <c r="CI95" s="107" t="n"/>
      <c r="CJ95" s="107" t="n"/>
      <c r="CK95" s="107" t="n"/>
      <c r="CL95" s="107" t="n"/>
      <c r="CM95" s="107" t="n"/>
      <c r="CN95" s="107" t="n"/>
      <c r="CO95" s="107" t="n"/>
      <c r="CP95" s="107" t="n"/>
      <c r="CQ95" s="107" t="n"/>
      <c r="CR95" s="107" t="n"/>
      <c r="CS95" s="107" t="n"/>
      <c r="CT95" s="107" t="n"/>
      <c r="CU95" s="106" t="n"/>
      <c r="CV95" s="106" t="n"/>
      <c r="CW95" s="106" t="n"/>
      <c r="CX95" s="106" t="n"/>
      <c r="CY95" s="106" t="n"/>
      <c r="CZ95" s="106" t="n"/>
      <c r="DA95" s="119">
        <f>SUMPRODUCT($D$3:$BQ$3,$D95:$BQ95)</f>
        <v/>
      </c>
      <c r="DB95" s="119">
        <f>SUMPRODUCT($D$4:$BQ$4,$D95:$BQ95)</f>
        <v/>
      </c>
      <c r="DC95" s="119">
        <f>SUMPRODUCT($D$5:$BQ$5,$D95:$BQ95)</f>
        <v/>
      </c>
      <c r="DD95" s="119">
        <f>SUMPRODUCT($D$6:$BQ$6,$D95:$BQ95)</f>
        <v/>
      </c>
      <c r="DE95" s="119">
        <f>SUMPRODUCT($D$7:$BQ$7,$D95:$BQ95)</f>
        <v/>
      </c>
      <c r="DF95" s="119">
        <f>SUMPRODUCT($D$8:$BQ$8,$D95:$BQ95)</f>
        <v/>
      </c>
      <c r="DG95" s="119">
        <f>SUMPRODUCT($D$9:$BQ$9,$D95:$BQ95)</f>
        <v/>
      </c>
      <c r="DH95" s="119">
        <f>SUMPRODUCT($D$10:$BQ$10,$D95:$BQ95)</f>
        <v/>
      </c>
      <c r="DI95" s="119">
        <f>SUMPRODUCT($D$11:$BQ$11,$D95:$BQ95)</f>
        <v/>
      </c>
      <c r="DJ95" s="119">
        <f>SUMPRODUCT($D$12:$BQ$12,$D95:$BQ95)</f>
        <v/>
      </c>
      <c r="DK95" s="119">
        <f>SUMPRODUCT($D$13:$BQ$13,$D95:$BQ95)</f>
        <v/>
      </c>
      <c r="DL95" s="119">
        <f>SUMPRODUCT($D$14:$BQ$14,$D95:$BQ95)</f>
        <v/>
      </c>
      <c r="DM95" s="119">
        <f>SUMPRODUCT($D$15:$BQ$15,$D95:$BQ95)</f>
        <v/>
      </c>
      <c r="DN95" s="119">
        <f>SUMPRODUCT($D$16:$BQ$16,$D95:$BQ95)</f>
        <v/>
      </c>
      <c r="DO95" s="119">
        <f>SUMPRODUCT($D$17:$BQ$17,$D95:$BQ95)</f>
        <v/>
      </c>
      <c r="DP95" s="119">
        <f>SUMPRODUCT($D$18:$BQ$18,$D95:$BQ95)</f>
        <v/>
      </c>
    </row>
    <row r="96" ht="14.25" customHeight="1" s="152">
      <c r="A96" s="106" t="inlineStr">
        <is>
          <t>A054A426</t>
        </is>
      </c>
      <c r="B96" s="107">
        <f>VLOOKUP(A96,ModBOM!F:G,2,0)</f>
        <v/>
      </c>
      <c r="C96" s="107" t="inlineStr">
        <is>
          <t>PRIDGEON &amp; CLAY INC</t>
        </is>
      </c>
      <c r="D96" s="106" t="n"/>
      <c r="E96" s="106" t="n"/>
      <c r="F96" s="106" t="n"/>
      <c r="G96" s="106" t="n"/>
      <c r="H96" s="106" t="n"/>
      <c r="I96" s="106" t="n"/>
      <c r="J96" s="106" t="n"/>
      <c r="K96" s="106" t="n"/>
      <c r="L96" s="106" t="n"/>
      <c r="M96" s="106" t="n">
        <v>1</v>
      </c>
      <c r="N96" s="106" t="n">
        <v>1</v>
      </c>
      <c r="O96" s="106" t="n"/>
      <c r="P96" s="106" t="n"/>
      <c r="Q96" s="106" t="n"/>
      <c r="R96" s="106" t="n"/>
      <c r="S96" s="106" t="n"/>
      <c r="T96" s="106" t="n">
        <v>1</v>
      </c>
      <c r="U96" s="106" t="n"/>
      <c r="V96" s="138" t="n"/>
      <c r="W96" s="139" t="n"/>
      <c r="X96" s="139" t="n"/>
      <c r="Y96" s="139" t="n"/>
      <c r="Z96" s="139" t="n"/>
      <c r="AA96" s="139" t="n"/>
      <c r="AB96" s="139" t="n"/>
      <c r="AC96" s="139" t="n"/>
      <c r="AD96" s="139" t="n"/>
      <c r="AE96" s="139" t="n"/>
      <c r="AF96" s="139" t="n"/>
      <c r="AG96" s="106" t="n"/>
      <c r="AH96" s="106" t="n"/>
      <c r="AI96" s="106" t="n"/>
      <c r="AJ96" s="106" t="n"/>
      <c r="AK96" s="106" t="n"/>
      <c r="AL96" s="106" t="n"/>
      <c r="AM96" s="106" t="n"/>
      <c r="AN96" s="106" t="n"/>
      <c r="AO96" s="106" t="n"/>
      <c r="AP96" s="106" t="n"/>
      <c r="AQ96" s="106" t="n"/>
      <c r="AR96" s="106" t="n"/>
      <c r="AS96" s="106" t="n"/>
      <c r="AT96" s="106" t="n"/>
      <c r="AU96" s="106" t="n"/>
      <c r="AV96" s="106" t="n"/>
      <c r="AW96" s="106" t="n"/>
      <c r="AX96" s="106" t="n"/>
      <c r="AY96" s="106" t="n"/>
      <c r="AZ96" s="106" t="n"/>
      <c r="BA96" s="106" t="n"/>
      <c r="BB96" s="106" t="n"/>
      <c r="BC96" s="106" t="n"/>
      <c r="BD96" s="106" t="n"/>
      <c r="BE96" s="106" t="n"/>
      <c r="BF96" s="106" t="n"/>
      <c r="BG96" s="106" t="n"/>
      <c r="BH96" s="106" t="n"/>
      <c r="BI96" s="106" t="n"/>
      <c r="BJ96" s="106" t="n"/>
      <c r="BK96" s="106" t="n"/>
      <c r="BL96" s="106" t="n"/>
      <c r="BM96" s="106" t="n"/>
      <c r="BN96" s="106" t="n"/>
      <c r="BO96" s="106" t="n"/>
      <c r="BP96" s="140" t="n"/>
      <c r="BQ96" s="107" t="n"/>
      <c r="BR96" s="107" t="n"/>
      <c r="BS96" s="107" t="n"/>
      <c r="BT96" s="107" t="n"/>
      <c r="BU96" s="107" t="n"/>
      <c r="BV96" s="107" t="n"/>
      <c r="BW96" s="107" t="n"/>
      <c r="BX96" s="107" t="n"/>
      <c r="BY96" s="107" t="n"/>
      <c r="BZ96" s="107" t="n"/>
      <c r="CA96" s="107" t="n"/>
      <c r="CB96" s="107" t="n"/>
      <c r="CC96" s="107" t="n"/>
      <c r="CD96" s="107" t="n"/>
      <c r="CE96" s="107" t="n"/>
      <c r="CF96" s="107" t="n"/>
      <c r="CG96" s="107" t="n"/>
      <c r="CH96" s="107" t="n"/>
      <c r="CI96" s="107" t="n"/>
      <c r="CJ96" s="107" t="n"/>
      <c r="CK96" s="107" t="n"/>
      <c r="CL96" s="107" t="n"/>
      <c r="CM96" s="107" t="n"/>
      <c r="CN96" s="107" t="n"/>
      <c r="CO96" s="107" t="n"/>
      <c r="CP96" s="107" t="n"/>
      <c r="CQ96" s="107" t="n"/>
      <c r="CR96" s="107" t="n"/>
      <c r="CS96" s="107" t="n"/>
      <c r="CT96" s="107" t="n"/>
      <c r="CU96" s="106" t="n"/>
      <c r="CV96" s="106" t="n"/>
      <c r="CW96" s="106" t="n"/>
      <c r="CX96" s="106" t="n"/>
      <c r="CY96" s="106" t="n"/>
      <c r="CZ96" s="106" t="n"/>
      <c r="DA96" s="119">
        <f>SUMPRODUCT($D$3:$BQ$3,$D96:$BQ96)</f>
        <v/>
      </c>
      <c r="DB96" s="119">
        <f>SUMPRODUCT($D$4:$BQ$4,$D96:$BQ96)</f>
        <v/>
      </c>
      <c r="DC96" s="119">
        <f>SUMPRODUCT($D$5:$BQ$5,$D96:$BQ96)</f>
        <v/>
      </c>
      <c r="DD96" s="119">
        <f>SUMPRODUCT($D$6:$BQ$6,$D96:$BQ96)</f>
        <v/>
      </c>
      <c r="DE96" s="119">
        <f>SUMPRODUCT($D$7:$BQ$7,$D96:$BQ96)</f>
        <v/>
      </c>
      <c r="DF96" s="119">
        <f>SUMPRODUCT($D$8:$BQ$8,$D96:$BQ96)</f>
        <v/>
      </c>
      <c r="DG96" s="119">
        <f>SUMPRODUCT($D$9:$BQ$9,$D96:$BQ96)</f>
        <v/>
      </c>
      <c r="DH96" s="119">
        <f>SUMPRODUCT($D$10:$BQ$10,$D96:$BQ96)</f>
        <v/>
      </c>
      <c r="DI96" s="119">
        <f>SUMPRODUCT($D$11:$BQ$11,$D96:$BQ96)</f>
        <v/>
      </c>
      <c r="DJ96" s="119">
        <f>SUMPRODUCT($D$12:$BQ$12,$D96:$BQ96)</f>
        <v/>
      </c>
      <c r="DK96" s="119">
        <f>SUMPRODUCT($D$13:$BQ$13,$D96:$BQ96)</f>
        <v/>
      </c>
      <c r="DL96" s="119">
        <f>SUMPRODUCT($D$14:$BQ$14,$D96:$BQ96)</f>
        <v/>
      </c>
      <c r="DM96" s="119">
        <f>SUMPRODUCT($D$15:$BQ$15,$D96:$BQ96)</f>
        <v/>
      </c>
      <c r="DN96" s="119">
        <f>SUMPRODUCT($D$16:$BQ$16,$D96:$BQ96)</f>
        <v/>
      </c>
      <c r="DO96" s="119">
        <f>SUMPRODUCT($D$17:$BQ$17,$D96:$BQ96)</f>
        <v/>
      </c>
      <c r="DP96" s="119">
        <f>SUMPRODUCT($D$18:$BQ$18,$D96:$BQ96)</f>
        <v/>
      </c>
    </row>
    <row r="97" ht="14.25" customHeight="1" s="152">
      <c r="A97" s="106" t="inlineStr">
        <is>
          <t>A054H435</t>
        </is>
      </c>
      <c r="B97" s="107">
        <f>VLOOKUP(A97,ModBOM!F:G,2,0)</f>
        <v/>
      </c>
      <c r="C97" s="107" t="inlineStr">
        <is>
          <t>PRIDGEON &amp; CLAY INC</t>
        </is>
      </c>
      <c r="D97" s="106" t="n"/>
      <c r="E97" s="106" t="n"/>
      <c r="F97" s="106" t="n"/>
      <c r="G97" s="106" t="n"/>
      <c r="H97" s="106" t="n"/>
      <c r="I97" s="106" t="n"/>
      <c r="J97" s="106" t="n"/>
      <c r="K97" s="106" t="n"/>
      <c r="L97" s="106" t="n"/>
      <c r="M97" s="106" t="n"/>
      <c r="N97" s="106" t="n"/>
      <c r="O97" s="106" t="n"/>
      <c r="P97" s="106" t="n"/>
      <c r="Q97" s="106" t="n"/>
      <c r="R97" s="106" t="n"/>
      <c r="S97" s="106" t="n"/>
      <c r="T97" s="106" t="n"/>
      <c r="U97" s="106" t="n"/>
      <c r="V97" s="138" t="n"/>
      <c r="W97" s="139" t="n"/>
      <c r="X97" s="139" t="n"/>
      <c r="Y97" s="139" t="n"/>
      <c r="Z97" s="139" t="n"/>
      <c r="AA97" s="139" t="n"/>
      <c r="AB97" s="139" t="n"/>
      <c r="AC97" s="139" t="n"/>
      <c r="AD97" s="139" t="n"/>
      <c r="AE97" s="139" t="n"/>
      <c r="AF97" s="139" t="n"/>
      <c r="AG97" s="106" t="n"/>
      <c r="AH97" s="106" t="n"/>
      <c r="AI97" s="106" t="n"/>
      <c r="AJ97" s="106" t="n"/>
      <c r="AK97" s="106" t="n"/>
      <c r="AL97" s="106" t="n"/>
      <c r="AM97" s="106" t="n"/>
      <c r="AN97" s="106" t="n"/>
      <c r="AO97" s="106" t="n"/>
      <c r="AP97" s="106" t="n"/>
      <c r="AQ97" s="106" t="n"/>
      <c r="AR97" s="106" t="n"/>
      <c r="AS97" s="106" t="n"/>
      <c r="AT97" s="106" t="n"/>
      <c r="AU97" s="106" t="n"/>
      <c r="AV97" s="106" t="n"/>
      <c r="AW97" s="106" t="n"/>
      <c r="AX97" s="106" t="n"/>
      <c r="AY97" s="106" t="n"/>
      <c r="AZ97" s="106" t="n">
        <v>1</v>
      </c>
      <c r="BA97" s="106" t="n">
        <v>1</v>
      </c>
      <c r="BB97" s="106" t="n">
        <v>1</v>
      </c>
      <c r="BC97" s="106" t="n">
        <v>1</v>
      </c>
      <c r="BD97" s="106" t="n"/>
      <c r="BE97" s="106" t="n"/>
      <c r="BF97" s="106" t="n"/>
      <c r="BG97" s="106" t="n"/>
      <c r="BH97" s="106" t="n"/>
      <c r="BI97" s="106" t="n"/>
      <c r="BJ97" s="106" t="n"/>
      <c r="BK97" s="106" t="n"/>
      <c r="BL97" s="106" t="n"/>
      <c r="BM97" s="106" t="n"/>
      <c r="BN97" s="106" t="n"/>
      <c r="BO97" s="106" t="n"/>
      <c r="BP97" s="140" t="n"/>
      <c r="BQ97" s="107" t="n"/>
      <c r="BR97" s="107" t="n"/>
      <c r="BS97" s="107" t="n"/>
      <c r="BT97" s="107" t="n"/>
      <c r="BU97" s="107" t="n"/>
      <c r="BV97" s="107" t="n"/>
      <c r="BW97" s="107" t="n"/>
      <c r="BX97" s="107" t="n"/>
      <c r="BY97" s="107" t="n"/>
      <c r="BZ97" s="107" t="n"/>
      <c r="CA97" s="107" t="n"/>
      <c r="CB97" s="107" t="n"/>
      <c r="CC97" s="107" t="n"/>
      <c r="CD97" s="107" t="n"/>
      <c r="CE97" s="107" t="n"/>
      <c r="CF97" s="107" t="n"/>
      <c r="CG97" s="107" t="n">
        <v>1</v>
      </c>
      <c r="CH97" s="107" t="n"/>
      <c r="CI97" s="107" t="n"/>
      <c r="CJ97" s="107" t="n"/>
      <c r="CK97" s="107" t="n"/>
      <c r="CL97" s="107" t="n"/>
      <c r="CM97" s="107" t="n"/>
      <c r="CN97" s="107" t="n"/>
      <c r="CO97" s="107" t="n"/>
      <c r="CP97" s="107" t="n"/>
      <c r="CQ97" s="107" t="n"/>
      <c r="CR97" s="107" t="n"/>
      <c r="CS97" s="107" t="n"/>
      <c r="CT97" s="107" t="n"/>
      <c r="CU97" s="106" t="n"/>
      <c r="CV97" s="106" t="n"/>
      <c r="CW97" s="106" t="n"/>
      <c r="CX97" s="106" t="n"/>
      <c r="CY97" s="106" t="n"/>
      <c r="CZ97" s="106" t="n"/>
      <c r="DA97" s="119">
        <f>SUMPRODUCT($D$3:$BQ$3,$D97:$BQ97)</f>
        <v/>
      </c>
      <c r="DB97" s="119">
        <f>SUMPRODUCT($D$4:$BQ$4,$D97:$BQ97)</f>
        <v/>
      </c>
      <c r="DC97" s="119">
        <f>SUMPRODUCT($D$5:$BQ$5,$D97:$BQ97)</f>
        <v/>
      </c>
      <c r="DD97" s="119">
        <f>SUMPRODUCT($D$6:$BQ$6,$D97:$BQ97)</f>
        <v/>
      </c>
      <c r="DE97" s="119">
        <f>SUMPRODUCT($D$7:$BQ$7,$D97:$BQ97)</f>
        <v/>
      </c>
      <c r="DF97" s="119">
        <f>SUMPRODUCT($D$8:$BQ$8,$D97:$BQ97)</f>
        <v/>
      </c>
      <c r="DG97" s="119">
        <f>SUMPRODUCT($D$9:$BQ$9,$D97:$BQ97)</f>
        <v/>
      </c>
      <c r="DH97" s="119">
        <f>SUMPRODUCT($D$10:$BQ$10,$D97:$BQ97)</f>
        <v/>
      </c>
      <c r="DI97" s="119">
        <f>SUMPRODUCT($D$11:$BQ$11,$D97:$BQ97)</f>
        <v/>
      </c>
      <c r="DJ97" s="119">
        <f>SUMPRODUCT($D$12:$BQ$12,$D97:$BQ97)</f>
        <v/>
      </c>
      <c r="DK97" s="119">
        <f>SUMPRODUCT($D$13:$BQ$13,$D97:$BQ97)</f>
        <v/>
      </c>
      <c r="DL97" s="119">
        <f>SUMPRODUCT($D$14:$BQ$14,$D97:$BQ97)</f>
        <v/>
      </c>
      <c r="DM97" s="119">
        <f>SUMPRODUCT($D$15:$BQ$15,$D97:$BQ97)</f>
        <v/>
      </c>
      <c r="DN97" s="119">
        <f>SUMPRODUCT($D$16:$BQ$16,$D97:$BQ97)</f>
        <v/>
      </c>
      <c r="DO97" s="119">
        <f>SUMPRODUCT($D$17:$BQ$17,$D97:$BQ97)</f>
        <v/>
      </c>
      <c r="DP97" s="119">
        <f>SUMPRODUCT($D$18:$BQ$18,$D97:$BQ97)</f>
        <v/>
      </c>
    </row>
    <row r="98" ht="14.25" customHeight="1" s="152">
      <c r="A98" s="106" t="inlineStr">
        <is>
          <t>A054H437</t>
        </is>
      </c>
      <c r="B98" s="107">
        <f>VLOOKUP(A98,ModBOM!F:G,2,0)</f>
        <v/>
      </c>
      <c r="C98" s="107" t="inlineStr">
        <is>
          <t>PRIDGEON &amp; CLAY INC</t>
        </is>
      </c>
      <c r="D98" s="106" t="n"/>
      <c r="E98" s="106" t="n"/>
      <c r="F98" s="106" t="n"/>
      <c r="G98" s="106" t="n"/>
      <c r="H98" s="106" t="n"/>
      <c r="I98" s="106" t="n"/>
      <c r="J98" s="106" t="n"/>
      <c r="K98" s="106" t="n"/>
      <c r="L98" s="106" t="n"/>
      <c r="M98" s="106" t="n"/>
      <c r="N98" s="106" t="n"/>
      <c r="O98" s="106" t="n"/>
      <c r="P98" s="106" t="n"/>
      <c r="Q98" s="106" t="n"/>
      <c r="R98" s="106" t="n"/>
      <c r="S98" s="106" t="n"/>
      <c r="T98" s="106" t="n"/>
      <c r="U98" s="106" t="n"/>
      <c r="V98" s="138" t="n"/>
      <c r="W98" s="139" t="n"/>
      <c r="X98" s="139" t="n"/>
      <c r="Y98" s="139" t="n"/>
      <c r="Z98" s="139" t="n"/>
      <c r="AA98" s="139" t="n"/>
      <c r="AB98" s="139" t="n"/>
      <c r="AC98" s="139" t="n"/>
      <c r="AD98" s="139" t="n"/>
      <c r="AE98" s="139" t="n"/>
      <c r="AF98" s="139" t="n"/>
      <c r="AG98" s="106" t="n"/>
      <c r="AH98" s="106" t="n"/>
      <c r="AI98" s="106" t="n"/>
      <c r="AJ98" s="106" t="n"/>
      <c r="AK98" s="106" t="n"/>
      <c r="AL98" s="106" t="n"/>
      <c r="AM98" s="106" t="n"/>
      <c r="AN98" s="106" t="n"/>
      <c r="AO98" s="106" t="n"/>
      <c r="AP98" s="106" t="n"/>
      <c r="AQ98" s="106" t="n"/>
      <c r="AR98" s="106" t="n"/>
      <c r="AS98" s="106" t="n"/>
      <c r="AT98" s="106" t="n"/>
      <c r="AU98" s="106" t="n"/>
      <c r="AV98" s="106" t="n"/>
      <c r="AW98" s="106" t="n"/>
      <c r="AX98" s="106" t="n"/>
      <c r="AY98" s="106" t="n"/>
      <c r="AZ98" s="106" t="n">
        <v>1</v>
      </c>
      <c r="BA98" s="106" t="n">
        <v>1</v>
      </c>
      <c r="BB98" s="106" t="n">
        <v>1</v>
      </c>
      <c r="BC98" s="106" t="n">
        <v>1</v>
      </c>
      <c r="BD98" s="106" t="n"/>
      <c r="BE98" s="106" t="n"/>
      <c r="BF98" s="106" t="n"/>
      <c r="BG98" s="106" t="n"/>
      <c r="BH98" s="106" t="n"/>
      <c r="BI98" s="106" t="n"/>
      <c r="BJ98" s="106" t="n"/>
      <c r="BK98" s="106" t="n"/>
      <c r="BL98" s="106" t="n"/>
      <c r="BM98" s="106" t="n"/>
      <c r="BN98" s="106" t="n"/>
      <c r="BO98" s="106" t="n"/>
      <c r="BP98" s="140" t="n"/>
      <c r="BQ98" s="107" t="n"/>
      <c r="BR98" s="107" t="n"/>
      <c r="BS98" s="107" t="n"/>
      <c r="BT98" s="107" t="n"/>
      <c r="BU98" s="107" t="n"/>
      <c r="BV98" s="107" t="n"/>
      <c r="BW98" s="107" t="n"/>
      <c r="BX98" s="107" t="n"/>
      <c r="BY98" s="107" t="n"/>
      <c r="BZ98" s="107" t="n"/>
      <c r="CA98" s="107" t="n"/>
      <c r="CB98" s="107" t="n"/>
      <c r="CC98" s="107" t="n"/>
      <c r="CD98" s="107" t="n"/>
      <c r="CE98" s="107" t="n"/>
      <c r="CF98" s="107" t="n"/>
      <c r="CG98" s="107" t="n"/>
      <c r="CH98" s="107" t="n"/>
      <c r="CI98" s="107" t="n"/>
      <c r="CJ98" s="107" t="n"/>
      <c r="CK98" s="107" t="n"/>
      <c r="CL98" s="107" t="n"/>
      <c r="CM98" s="107" t="n"/>
      <c r="CN98" s="107" t="n"/>
      <c r="CO98" s="107" t="n"/>
      <c r="CP98" s="107" t="n"/>
      <c r="CQ98" s="107" t="n"/>
      <c r="CR98" s="107" t="n"/>
      <c r="CS98" s="107" t="n"/>
      <c r="CT98" s="107" t="n"/>
      <c r="CU98" s="106" t="n"/>
      <c r="CV98" s="106" t="n"/>
      <c r="CW98" s="106" t="n"/>
      <c r="CX98" s="106" t="n"/>
      <c r="CY98" s="106" t="n"/>
      <c r="CZ98" s="106" t="n"/>
      <c r="DA98" s="119">
        <f>SUMPRODUCT($D$3:$BQ$3,$D98:$BQ98)</f>
        <v/>
      </c>
      <c r="DB98" s="119">
        <f>SUMPRODUCT($D$4:$BQ$4,$D98:$BQ98)</f>
        <v/>
      </c>
      <c r="DC98" s="119">
        <f>SUMPRODUCT($D$5:$BQ$5,$D98:$BQ98)</f>
        <v/>
      </c>
      <c r="DD98" s="119">
        <f>SUMPRODUCT($D$6:$BQ$6,$D98:$BQ98)</f>
        <v/>
      </c>
      <c r="DE98" s="119">
        <f>SUMPRODUCT($D$7:$BQ$7,$D98:$BQ98)</f>
        <v/>
      </c>
      <c r="DF98" s="119">
        <f>SUMPRODUCT($D$8:$BQ$8,$D98:$BQ98)</f>
        <v/>
      </c>
      <c r="DG98" s="119">
        <f>SUMPRODUCT($D$9:$BQ$9,$D98:$BQ98)</f>
        <v/>
      </c>
      <c r="DH98" s="119">
        <f>SUMPRODUCT($D$10:$BQ$10,$D98:$BQ98)</f>
        <v/>
      </c>
      <c r="DI98" s="119">
        <f>SUMPRODUCT($D$11:$BQ$11,$D98:$BQ98)</f>
        <v/>
      </c>
      <c r="DJ98" s="119">
        <f>SUMPRODUCT($D$12:$BQ$12,$D98:$BQ98)</f>
        <v/>
      </c>
      <c r="DK98" s="119">
        <f>SUMPRODUCT($D$13:$BQ$13,$D98:$BQ98)</f>
        <v/>
      </c>
      <c r="DL98" s="119">
        <f>SUMPRODUCT($D$14:$BQ$14,$D98:$BQ98)</f>
        <v/>
      </c>
      <c r="DM98" s="119">
        <f>SUMPRODUCT($D$15:$BQ$15,$D98:$BQ98)</f>
        <v/>
      </c>
      <c r="DN98" s="119">
        <f>SUMPRODUCT($D$16:$BQ$16,$D98:$BQ98)</f>
        <v/>
      </c>
      <c r="DO98" s="119">
        <f>SUMPRODUCT($D$17:$BQ$17,$D98:$BQ98)</f>
        <v/>
      </c>
      <c r="DP98" s="119">
        <f>SUMPRODUCT($D$18:$BQ$18,$D98:$BQ98)</f>
        <v/>
      </c>
    </row>
    <row r="99" ht="14.25" customHeight="1" s="152">
      <c r="A99" s="106" t="inlineStr">
        <is>
          <t>A054H712</t>
        </is>
      </c>
      <c r="B99" s="107">
        <f>VLOOKUP(A99,ModBOM!F:G,2,0)</f>
        <v/>
      </c>
      <c r="C99" s="107" t="inlineStr">
        <is>
          <t>PRIDGEON &amp; CLAY INC</t>
        </is>
      </c>
      <c r="D99" s="106" t="n"/>
      <c r="E99" s="106" t="n"/>
      <c r="F99" s="106" t="n"/>
      <c r="G99" s="106" t="n"/>
      <c r="H99" s="106" t="n"/>
      <c r="I99" s="106" t="n"/>
      <c r="J99" s="106" t="n"/>
      <c r="K99" s="106" t="n"/>
      <c r="L99" s="106" t="n"/>
      <c r="M99" s="106" t="n"/>
      <c r="N99" s="106" t="n"/>
      <c r="O99" s="106" t="n"/>
      <c r="P99" s="106" t="n"/>
      <c r="Q99" s="106" t="n"/>
      <c r="R99" s="106" t="n"/>
      <c r="S99" s="106" t="n"/>
      <c r="T99" s="106" t="n"/>
      <c r="U99" s="106" t="n"/>
      <c r="V99" s="138" t="n"/>
      <c r="W99" s="139" t="n"/>
      <c r="X99" s="139" t="n"/>
      <c r="Y99" s="139" t="n"/>
      <c r="Z99" s="139" t="n"/>
      <c r="AA99" s="139" t="n"/>
      <c r="AB99" s="139" t="n"/>
      <c r="AC99" s="139" t="n"/>
      <c r="AD99" s="139" t="n"/>
      <c r="AE99" s="139" t="n"/>
      <c r="AF99" s="139" t="n"/>
      <c r="AG99" s="106" t="n"/>
      <c r="AH99" s="106" t="n"/>
      <c r="AI99" s="106" t="n"/>
      <c r="AJ99" s="106" t="n"/>
      <c r="AK99" s="106" t="n"/>
      <c r="AL99" s="106" t="n"/>
      <c r="AM99" s="106" t="n"/>
      <c r="AN99" s="106" t="n"/>
      <c r="AO99" s="106" t="n"/>
      <c r="AP99" s="106" t="n"/>
      <c r="AQ99" s="106" t="n"/>
      <c r="AR99" s="106" t="n"/>
      <c r="AS99" s="106" t="n"/>
      <c r="AT99" s="106" t="n"/>
      <c r="AU99" s="106" t="n"/>
      <c r="AV99" s="106" t="n"/>
      <c r="AW99" s="106" t="n"/>
      <c r="AX99" s="106" t="n"/>
      <c r="AY99" s="106" t="n"/>
      <c r="AZ99" s="106" t="n"/>
      <c r="BA99" s="106" t="n"/>
      <c r="BB99" s="106" t="n"/>
      <c r="BC99" s="106" t="n"/>
      <c r="BD99" s="106" t="n"/>
      <c r="BE99" s="106" t="n"/>
      <c r="BF99" s="106" t="n">
        <v>1</v>
      </c>
      <c r="BG99" s="106" t="n">
        <v>1</v>
      </c>
      <c r="BH99" s="106" t="n">
        <v>1</v>
      </c>
      <c r="BI99" s="106" t="n">
        <v>1</v>
      </c>
      <c r="BJ99" s="106" t="n">
        <v>1</v>
      </c>
      <c r="BK99" s="106" t="n">
        <v>1</v>
      </c>
      <c r="BL99" s="106" t="n"/>
      <c r="BM99" s="106" t="n"/>
      <c r="BN99" s="106" t="n"/>
      <c r="BO99" s="106" t="n"/>
      <c r="BP99" s="140" t="n"/>
      <c r="BQ99" s="107" t="n"/>
      <c r="BR99" s="107" t="n"/>
      <c r="BS99" s="107" t="n"/>
      <c r="BT99" s="107" t="n"/>
      <c r="BU99" s="107" t="n"/>
      <c r="BV99" s="107" t="n"/>
      <c r="BW99" s="107" t="n"/>
      <c r="BX99" s="107" t="n"/>
      <c r="BY99" s="107" t="n"/>
      <c r="BZ99" s="107" t="n"/>
      <c r="CA99" s="107" t="n"/>
      <c r="CB99" s="107" t="n"/>
      <c r="CC99" s="107" t="n"/>
      <c r="CD99" s="107" t="n"/>
      <c r="CE99" s="107" t="n"/>
      <c r="CF99" s="107" t="n">
        <v>1</v>
      </c>
      <c r="CG99" s="107" t="n"/>
      <c r="CH99" s="107" t="n"/>
      <c r="CI99" s="107" t="n"/>
      <c r="CJ99" s="107" t="n">
        <v>1</v>
      </c>
      <c r="CK99" s="107" t="n">
        <v>1</v>
      </c>
      <c r="CL99" s="107" t="n">
        <v>1</v>
      </c>
      <c r="CM99" s="107" t="n">
        <v>1</v>
      </c>
      <c r="CN99" s="107" t="n">
        <v>1</v>
      </c>
      <c r="CO99" s="107" t="n">
        <v>1</v>
      </c>
      <c r="CP99" s="107" t="n">
        <v>1</v>
      </c>
      <c r="CQ99" s="107" t="n"/>
      <c r="CR99" s="107" t="n"/>
      <c r="CS99" s="107" t="n"/>
      <c r="CT99" s="107" t="n"/>
      <c r="CU99" s="106" t="n"/>
      <c r="CV99" s="106" t="n"/>
      <c r="CW99" s="106" t="n"/>
      <c r="CX99" s="106" t="n"/>
      <c r="CY99" s="106" t="n"/>
      <c r="CZ99" s="106" t="n"/>
      <c r="DA99" s="119">
        <f>SUMPRODUCT($D$3:$BQ$3,$D99:$BQ99)</f>
        <v/>
      </c>
      <c r="DB99" s="119">
        <f>SUMPRODUCT($D$4:$BQ$4,$D99:$BQ99)</f>
        <v/>
      </c>
      <c r="DC99" s="119">
        <f>SUMPRODUCT($D$5:$BQ$5,$D99:$BQ99)</f>
        <v/>
      </c>
      <c r="DD99" s="119">
        <f>SUMPRODUCT($D$6:$BQ$6,$D99:$BQ99)</f>
        <v/>
      </c>
      <c r="DE99" s="119">
        <f>SUMPRODUCT($D$7:$BQ$7,$D99:$BQ99)</f>
        <v/>
      </c>
      <c r="DF99" s="119">
        <f>SUMPRODUCT($D$8:$BQ$8,$D99:$BQ99)</f>
        <v/>
      </c>
      <c r="DG99" s="119">
        <f>SUMPRODUCT($D$9:$BQ$9,$D99:$BQ99)</f>
        <v/>
      </c>
      <c r="DH99" s="119">
        <f>SUMPRODUCT($D$10:$BQ$10,$D99:$BQ99)</f>
        <v/>
      </c>
      <c r="DI99" s="119">
        <f>SUMPRODUCT($D$11:$BQ$11,$D99:$BQ99)</f>
        <v/>
      </c>
      <c r="DJ99" s="119">
        <f>SUMPRODUCT($D$12:$BQ$12,$D99:$BQ99)</f>
        <v/>
      </c>
      <c r="DK99" s="119">
        <f>SUMPRODUCT($D$13:$BQ$13,$D99:$BQ99)</f>
        <v/>
      </c>
      <c r="DL99" s="119">
        <f>SUMPRODUCT($D$14:$BQ$14,$D99:$BQ99)</f>
        <v/>
      </c>
      <c r="DM99" s="119">
        <f>SUMPRODUCT($D$15:$BQ$15,$D99:$BQ99)</f>
        <v/>
      </c>
      <c r="DN99" s="119">
        <f>SUMPRODUCT($D$16:$BQ$16,$D99:$BQ99)</f>
        <v/>
      </c>
      <c r="DO99" s="119">
        <f>SUMPRODUCT($D$17:$BQ$17,$D99:$BQ99)</f>
        <v/>
      </c>
      <c r="DP99" s="119">
        <f>SUMPRODUCT($D$18:$BQ$18,$D99:$BQ99)</f>
        <v/>
      </c>
    </row>
    <row r="100" ht="14.25" customHeight="1" s="152">
      <c r="A100" s="106" t="inlineStr">
        <is>
          <t>A054H713</t>
        </is>
      </c>
      <c r="B100" s="107">
        <f>VLOOKUP(A100,ModBOM!F:G,2,0)</f>
        <v/>
      </c>
      <c r="C100" s="107" t="inlineStr">
        <is>
          <t>PRIDGEON &amp; CLAY INC</t>
        </is>
      </c>
      <c r="D100" s="106" t="n"/>
      <c r="E100" s="106" t="n"/>
      <c r="F100" s="106" t="n"/>
      <c r="G100" s="106" t="n"/>
      <c r="H100" s="106" t="n"/>
      <c r="I100" s="106" t="n"/>
      <c r="J100" s="106" t="n"/>
      <c r="K100" s="106" t="n"/>
      <c r="L100" s="106" t="n"/>
      <c r="M100" s="106" t="n"/>
      <c r="N100" s="106" t="n"/>
      <c r="O100" s="106" t="n"/>
      <c r="P100" s="106" t="n"/>
      <c r="Q100" s="106" t="n"/>
      <c r="R100" s="106" t="n"/>
      <c r="S100" s="106" t="n"/>
      <c r="T100" s="106" t="n"/>
      <c r="U100" s="106" t="n"/>
      <c r="V100" s="138" t="n"/>
      <c r="W100" s="139" t="n"/>
      <c r="X100" s="139" t="n"/>
      <c r="Y100" s="139" t="n"/>
      <c r="Z100" s="139" t="n"/>
      <c r="AA100" s="139" t="n"/>
      <c r="AB100" s="139" t="n"/>
      <c r="AC100" s="139" t="n"/>
      <c r="AD100" s="139" t="n"/>
      <c r="AE100" s="139" t="n"/>
      <c r="AF100" s="139" t="n"/>
      <c r="AG100" s="106" t="n"/>
      <c r="AH100" s="106" t="n"/>
      <c r="AI100" s="106" t="n"/>
      <c r="AJ100" s="106" t="n"/>
      <c r="AK100" s="106" t="n"/>
      <c r="AL100" s="106" t="n"/>
      <c r="AM100" s="106" t="n"/>
      <c r="AN100" s="106" t="n"/>
      <c r="AO100" s="106" t="n"/>
      <c r="AP100" s="106" t="n"/>
      <c r="AQ100" s="106" t="n"/>
      <c r="AR100" s="106" t="n"/>
      <c r="AS100" s="106" t="n"/>
      <c r="AT100" s="106" t="n"/>
      <c r="AU100" s="106" t="n"/>
      <c r="AV100" s="106" t="n"/>
      <c r="AW100" s="106" t="n"/>
      <c r="AX100" s="106" t="n"/>
      <c r="AY100" s="106" t="n"/>
      <c r="AZ100" s="106" t="n"/>
      <c r="BA100" s="106" t="n"/>
      <c r="BB100" s="106" t="n"/>
      <c r="BC100" s="106" t="n"/>
      <c r="BD100" s="106" t="n"/>
      <c r="BE100" s="106" t="n"/>
      <c r="BF100" s="106" t="n">
        <v>1</v>
      </c>
      <c r="BG100" s="106" t="n">
        <v>1</v>
      </c>
      <c r="BH100" s="106" t="n">
        <v>1</v>
      </c>
      <c r="BI100" s="106" t="n">
        <v>1</v>
      </c>
      <c r="BJ100" s="106" t="n">
        <v>1</v>
      </c>
      <c r="BK100" s="106" t="n">
        <v>1</v>
      </c>
      <c r="BL100" s="106" t="n"/>
      <c r="BM100" s="106" t="n"/>
      <c r="BN100" s="106" t="n"/>
      <c r="BO100" s="106" t="n"/>
      <c r="BP100" s="140" t="n"/>
      <c r="BQ100" s="107" t="n"/>
      <c r="BR100" s="107" t="n"/>
      <c r="BS100" s="107" t="n"/>
      <c r="BT100" s="107" t="n"/>
      <c r="BU100" s="107" t="n"/>
      <c r="BV100" s="107" t="n"/>
      <c r="BW100" s="107" t="n"/>
      <c r="BX100" s="107" t="n"/>
      <c r="BY100" s="107" t="n"/>
      <c r="BZ100" s="107" t="n"/>
      <c r="CA100" s="107" t="n"/>
      <c r="CB100" s="107" t="n"/>
      <c r="CC100" s="107" t="n"/>
      <c r="CD100" s="107" t="n"/>
      <c r="CE100" s="107" t="n"/>
      <c r="CF100" s="107" t="n">
        <v>1</v>
      </c>
      <c r="CG100" s="107" t="n"/>
      <c r="CH100" s="107" t="n"/>
      <c r="CI100" s="107" t="n"/>
      <c r="CJ100" s="107" t="n">
        <v>1</v>
      </c>
      <c r="CK100" s="107" t="n">
        <v>1</v>
      </c>
      <c r="CL100" s="107" t="n">
        <v>1</v>
      </c>
      <c r="CM100" s="107" t="n">
        <v>1</v>
      </c>
      <c r="CN100" s="107" t="n">
        <v>1</v>
      </c>
      <c r="CO100" s="107" t="n">
        <v>1</v>
      </c>
      <c r="CP100" s="107" t="n">
        <v>1</v>
      </c>
      <c r="CQ100" s="107" t="n"/>
      <c r="CR100" s="107" t="n"/>
      <c r="CS100" s="107" t="n"/>
      <c r="CT100" s="107" t="n"/>
      <c r="CU100" s="106" t="n"/>
      <c r="CV100" s="106" t="n"/>
      <c r="CW100" s="106" t="n"/>
      <c r="CX100" s="106" t="n"/>
      <c r="CY100" s="106" t="n"/>
      <c r="CZ100" s="106" t="n"/>
      <c r="DA100" s="119">
        <f>SUMPRODUCT($D$3:$BQ$3,$D100:$BQ100)</f>
        <v/>
      </c>
      <c r="DB100" s="119">
        <f>SUMPRODUCT($D$4:$BQ$4,$D100:$BQ100)</f>
        <v/>
      </c>
      <c r="DC100" s="119">
        <f>SUMPRODUCT($D$5:$BQ$5,$D100:$BQ100)</f>
        <v/>
      </c>
      <c r="DD100" s="119">
        <f>SUMPRODUCT($D$6:$BQ$6,$D100:$BQ100)</f>
        <v/>
      </c>
      <c r="DE100" s="119">
        <f>SUMPRODUCT($D$7:$BQ$7,$D100:$BQ100)</f>
        <v/>
      </c>
      <c r="DF100" s="119">
        <f>SUMPRODUCT($D$8:$BQ$8,$D100:$BQ100)</f>
        <v/>
      </c>
      <c r="DG100" s="119">
        <f>SUMPRODUCT($D$9:$BQ$9,$D100:$BQ100)</f>
        <v/>
      </c>
      <c r="DH100" s="119">
        <f>SUMPRODUCT($D$10:$BQ$10,$D100:$BQ100)</f>
        <v/>
      </c>
      <c r="DI100" s="119">
        <f>SUMPRODUCT($D$11:$BQ$11,$D100:$BQ100)</f>
        <v/>
      </c>
      <c r="DJ100" s="119">
        <f>SUMPRODUCT($D$12:$BQ$12,$D100:$BQ100)</f>
        <v/>
      </c>
      <c r="DK100" s="119">
        <f>SUMPRODUCT($D$13:$BQ$13,$D100:$BQ100)</f>
        <v/>
      </c>
      <c r="DL100" s="119">
        <f>SUMPRODUCT($D$14:$BQ$14,$D100:$BQ100)</f>
        <v/>
      </c>
      <c r="DM100" s="119">
        <f>SUMPRODUCT($D$15:$BQ$15,$D100:$BQ100)</f>
        <v/>
      </c>
      <c r="DN100" s="119">
        <f>SUMPRODUCT($D$16:$BQ$16,$D100:$BQ100)</f>
        <v/>
      </c>
      <c r="DO100" s="119">
        <f>SUMPRODUCT($D$17:$BQ$17,$D100:$BQ100)</f>
        <v/>
      </c>
      <c r="DP100" s="119">
        <f>SUMPRODUCT($D$18:$BQ$18,$D100:$BQ100)</f>
        <v/>
      </c>
    </row>
    <row r="101" ht="14.25" customHeight="1" s="152">
      <c r="A101" s="106" t="inlineStr">
        <is>
          <t>A054H715</t>
        </is>
      </c>
      <c r="B101" s="107">
        <f>VLOOKUP(A101,ModBOM!F:G,2,0)</f>
        <v/>
      </c>
      <c r="C101" s="107" t="inlineStr">
        <is>
          <t>PRIDGEON &amp; CLAY INC</t>
        </is>
      </c>
      <c r="D101" s="106" t="n"/>
      <c r="E101" s="106" t="n"/>
      <c r="F101" s="106" t="n"/>
      <c r="G101" s="106" t="n"/>
      <c r="H101" s="106" t="n"/>
      <c r="I101" s="106" t="n"/>
      <c r="J101" s="106" t="n"/>
      <c r="K101" s="106" t="n"/>
      <c r="L101" s="106" t="n"/>
      <c r="M101" s="106" t="n"/>
      <c r="N101" s="106" t="n"/>
      <c r="O101" s="106" t="n"/>
      <c r="P101" s="106" t="n"/>
      <c r="Q101" s="106" t="n"/>
      <c r="R101" s="106" t="n"/>
      <c r="S101" s="106" t="n"/>
      <c r="T101" s="106" t="n"/>
      <c r="U101" s="106" t="n"/>
      <c r="V101" s="138" t="n"/>
      <c r="W101" s="139" t="n"/>
      <c r="X101" s="139" t="n"/>
      <c r="Y101" s="139" t="n"/>
      <c r="Z101" s="139" t="n"/>
      <c r="AA101" s="139" t="n"/>
      <c r="AB101" s="139" t="n"/>
      <c r="AC101" s="139" t="n"/>
      <c r="AD101" s="139" t="n"/>
      <c r="AE101" s="139" t="n"/>
      <c r="AF101" s="139" t="n"/>
      <c r="AG101" s="106" t="n"/>
      <c r="AH101" s="106" t="n"/>
      <c r="AI101" s="106" t="n"/>
      <c r="AJ101" s="106" t="n"/>
      <c r="AK101" s="106" t="n"/>
      <c r="AL101" s="106" t="n"/>
      <c r="AM101" s="106" t="n"/>
      <c r="AN101" s="106" t="n">
        <v>1</v>
      </c>
      <c r="AO101" s="106" t="n">
        <v>1</v>
      </c>
      <c r="AP101" s="106" t="n">
        <v>1</v>
      </c>
      <c r="AQ101" s="106" t="n">
        <v>1</v>
      </c>
      <c r="AR101" s="106" t="n">
        <v>1</v>
      </c>
      <c r="AS101" s="106" t="n">
        <v>1</v>
      </c>
      <c r="AT101" s="106" t="n">
        <v>1</v>
      </c>
      <c r="AU101" s="106" t="n">
        <v>1</v>
      </c>
      <c r="AV101" s="106" t="n">
        <v>1</v>
      </c>
      <c r="AW101" s="106" t="n">
        <v>1</v>
      </c>
      <c r="AX101" s="106" t="n"/>
      <c r="AY101" s="106" t="n"/>
      <c r="AZ101" s="106" t="n"/>
      <c r="BA101" s="106" t="n"/>
      <c r="BB101" s="106" t="n"/>
      <c r="BC101" s="106" t="n"/>
      <c r="BD101" s="106" t="n"/>
      <c r="BE101" s="106" t="n"/>
      <c r="BF101" s="106" t="n"/>
      <c r="BG101" s="106" t="n"/>
      <c r="BH101" s="106" t="n"/>
      <c r="BI101" s="106" t="n"/>
      <c r="BJ101" s="106" t="n"/>
      <c r="BK101" s="106" t="n"/>
      <c r="BL101" s="106" t="n">
        <v>1</v>
      </c>
      <c r="BM101" s="106" t="n">
        <v>1</v>
      </c>
      <c r="BN101" s="106" t="n">
        <v>1</v>
      </c>
      <c r="BO101" s="106" t="n">
        <v>1</v>
      </c>
      <c r="BP101" s="140" t="n"/>
      <c r="BQ101" s="107" t="n"/>
      <c r="BR101" s="107" t="n"/>
      <c r="BS101" s="107" t="n"/>
      <c r="BT101" s="107" t="n"/>
      <c r="BU101" s="107" t="n"/>
      <c r="BV101" s="107" t="n"/>
      <c r="BW101" s="107" t="n">
        <v>1</v>
      </c>
      <c r="BX101" s="107" t="n">
        <v>1</v>
      </c>
      <c r="BY101" s="107" t="n">
        <v>1</v>
      </c>
      <c r="BZ101" s="107" t="n"/>
      <c r="CA101" s="107" t="n"/>
      <c r="CB101" s="107" t="n"/>
      <c r="CC101" s="107" t="n"/>
      <c r="CD101" s="107" t="n"/>
      <c r="CE101" s="107" t="n"/>
      <c r="CF101" s="107" t="n"/>
      <c r="CG101" s="107" t="n"/>
      <c r="CH101" s="107" t="n"/>
      <c r="CI101" s="107" t="n"/>
      <c r="CJ101" s="107" t="n"/>
      <c r="CK101" s="107" t="n"/>
      <c r="CL101" s="107" t="n"/>
      <c r="CM101" s="107" t="n"/>
      <c r="CN101" s="107" t="n"/>
      <c r="CO101" s="107" t="n"/>
      <c r="CP101" s="107" t="n"/>
      <c r="CQ101" s="107" t="n">
        <v>1</v>
      </c>
      <c r="CR101" s="107" t="n">
        <v>1</v>
      </c>
      <c r="CS101" s="107" t="n"/>
      <c r="CT101" s="107" t="n"/>
      <c r="CU101" s="106" t="n"/>
      <c r="CV101" s="106" t="n"/>
      <c r="CW101" s="106" t="n"/>
      <c r="CX101" s="106" t="n"/>
      <c r="CY101" s="106" t="n"/>
      <c r="CZ101" s="106" t="n"/>
      <c r="DA101" s="119">
        <f>SUMPRODUCT($D$3:$BQ$3,$D101:$BQ101)</f>
        <v/>
      </c>
      <c r="DB101" s="119">
        <f>SUMPRODUCT($D$4:$BQ$4,$D101:$BQ101)</f>
        <v/>
      </c>
      <c r="DC101" s="119">
        <f>SUMPRODUCT($D$5:$BQ$5,$D101:$BQ101)</f>
        <v/>
      </c>
      <c r="DD101" s="119">
        <f>SUMPRODUCT($D$6:$BQ$6,$D101:$BQ101)</f>
        <v/>
      </c>
      <c r="DE101" s="119">
        <f>SUMPRODUCT($D$7:$BQ$7,$D101:$BQ101)</f>
        <v/>
      </c>
      <c r="DF101" s="119">
        <f>SUMPRODUCT($D$8:$BQ$8,$D101:$BQ101)</f>
        <v/>
      </c>
      <c r="DG101" s="119">
        <f>SUMPRODUCT($D$9:$BQ$9,$D101:$BQ101)</f>
        <v/>
      </c>
      <c r="DH101" s="119">
        <f>SUMPRODUCT($D$10:$BQ$10,$D101:$BQ101)</f>
        <v/>
      </c>
      <c r="DI101" s="119">
        <f>SUMPRODUCT($D$11:$BQ$11,$D101:$BQ101)</f>
        <v/>
      </c>
      <c r="DJ101" s="119">
        <f>SUMPRODUCT($D$12:$BQ$12,$D101:$BQ101)</f>
        <v/>
      </c>
      <c r="DK101" s="119">
        <f>SUMPRODUCT($D$13:$BQ$13,$D101:$BQ101)</f>
        <v/>
      </c>
      <c r="DL101" s="119">
        <f>SUMPRODUCT($D$14:$BQ$14,$D101:$BQ101)</f>
        <v/>
      </c>
      <c r="DM101" s="119">
        <f>SUMPRODUCT($D$15:$BQ$15,$D101:$BQ101)</f>
        <v/>
      </c>
      <c r="DN101" s="119">
        <f>SUMPRODUCT($D$16:$BQ$16,$D101:$BQ101)</f>
        <v/>
      </c>
      <c r="DO101" s="119">
        <f>SUMPRODUCT($D$17:$BQ$17,$D101:$BQ101)</f>
        <v/>
      </c>
      <c r="DP101" s="119">
        <f>SUMPRODUCT($D$18:$BQ$18,$D101:$BQ101)</f>
        <v/>
      </c>
    </row>
    <row r="102" ht="14.25" customHeight="1" s="152">
      <c r="A102" s="106" t="inlineStr">
        <is>
          <t>A054H716</t>
        </is>
      </c>
      <c r="B102" s="107">
        <f>VLOOKUP(A102,ModBOM!F:G,2,0)</f>
        <v/>
      </c>
      <c r="C102" s="107" t="inlineStr">
        <is>
          <t>PRIDGEON &amp; CLAY INC</t>
        </is>
      </c>
      <c r="D102" s="106" t="n"/>
      <c r="E102" s="106" t="n"/>
      <c r="F102" s="106" t="n"/>
      <c r="G102" s="106" t="n"/>
      <c r="H102" s="106" t="n"/>
      <c r="I102" s="106" t="n"/>
      <c r="J102" s="106" t="n"/>
      <c r="K102" s="106" t="n"/>
      <c r="L102" s="106" t="n"/>
      <c r="M102" s="106" t="n"/>
      <c r="N102" s="106" t="n"/>
      <c r="O102" s="106" t="n"/>
      <c r="P102" s="106" t="n"/>
      <c r="Q102" s="106" t="n"/>
      <c r="R102" s="106" t="n"/>
      <c r="S102" s="106" t="n"/>
      <c r="T102" s="106" t="n"/>
      <c r="U102" s="106" t="n"/>
      <c r="V102" s="138" t="n"/>
      <c r="W102" s="139" t="n"/>
      <c r="X102" s="139" t="n"/>
      <c r="Y102" s="139" t="n"/>
      <c r="Z102" s="139" t="n"/>
      <c r="AA102" s="139" t="n"/>
      <c r="AB102" s="139" t="n"/>
      <c r="AC102" s="139" t="n"/>
      <c r="AD102" s="139" t="n"/>
      <c r="AE102" s="139" t="n"/>
      <c r="AF102" s="139" t="n"/>
      <c r="AG102" s="106" t="n"/>
      <c r="AH102" s="106" t="n"/>
      <c r="AI102" s="106" t="n"/>
      <c r="AJ102" s="106" t="n"/>
      <c r="AK102" s="106" t="n"/>
      <c r="AL102" s="106" t="n"/>
      <c r="AM102" s="106" t="n"/>
      <c r="AN102" s="106" t="n"/>
      <c r="AO102" s="106" t="n"/>
      <c r="AP102" s="106" t="n"/>
      <c r="AQ102" s="106" t="n"/>
      <c r="AR102" s="106" t="n"/>
      <c r="AS102" s="106" t="n"/>
      <c r="AT102" s="106" t="n"/>
      <c r="AU102" s="106" t="n"/>
      <c r="AV102" s="106" t="n"/>
      <c r="AW102" s="106" t="n"/>
      <c r="AX102" s="106" t="n"/>
      <c r="AY102" s="106" t="n"/>
      <c r="AZ102" s="106" t="n"/>
      <c r="BA102" s="106" t="n"/>
      <c r="BB102" s="106" t="n"/>
      <c r="BC102" s="106" t="n"/>
      <c r="BD102" s="106" t="n"/>
      <c r="BE102" s="106" t="n"/>
      <c r="BF102" s="106" t="n"/>
      <c r="BG102" s="106" t="n"/>
      <c r="BH102" s="106" t="n"/>
      <c r="BI102" s="106" t="n"/>
      <c r="BJ102" s="106" t="n"/>
      <c r="BK102" s="106" t="n"/>
      <c r="BL102" s="106" t="n"/>
      <c r="BM102" s="106" t="n"/>
      <c r="BN102" s="106" t="n">
        <v>1</v>
      </c>
      <c r="BO102" s="106" t="n">
        <v>1</v>
      </c>
      <c r="BP102" s="140" t="n"/>
      <c r="BQ102" s="107" t="n"/>
      <c r="BR102" s="107" t="n"/>
      <c r="BS102" s="107" t="n"/>
      <c r="BT102" s="107" t="n"/>
      <c r="BU102" s="107" t="n"/>
      <c r="BV102" s="107" t="n"/>
      <c r="BW102" s="107" t="n"/>
      <c r="BX102" s="107" t="n"/>
      <c r="BY102" s="107" t="n"/>
      <c r="BZ102" s="107" t="n"/>
      <c r="CA102" s="107" t="n"/>
      <c r="CB102" s="107" t="n"/>
      <c r="CC102" s="107" t="n"/>
      <c r="CD102" s="107" t="n"/>
      <c r="CE102" s="107" t="n"/>
      <c r="CF102" s="107" t="n"/>
      <c r="CG102" s="107" t="n"/>
      <c r="CH102" s="107" t="n"/>
      <c r="CI102" s="107" t="n"/>
      <c r="CJ102" s="107" t="n"/>
      <c r="CK102" s="107" t="n"/>
      <c r="CL102" s="107" t="n"/>
      <c r="CM102" s="107" t="n"/>
      <c r="CN102" s="107" t="n"/>
      <c r="CO102" s="107" t="n"/>
      <c r="CP102" s="107" t="n"/>
      <c r="CQ102" s="107" t="n"/>
      <c r="CR102" s="107" t="n"/>
      <c r="CS102" s="107" t="n"/>
      <c r="CT102" s="107" t="n"/>
      <c r="CU102" s="106" t="n"/>
      <c r="CV102" s="106" t="n"/>
      <c r="CW102" s="106" t="n"/>
      <c r="CX102" s="106" t="n"/>
      <c r="CY102" s="106" t="n"/>
      <c r="CZ102" s="106" t="n"/>
      <c r="DA102" s="119">
        <f>SUMPRODUCT($D$3:$BQ$3,$D102:$BQ102)</f>
        <v/>
      </c>
      <c r="DB102" s="119">
        <f>SUMPRODUCT($D$4:$BQ$4,$D102:$BQ102)</f>
        <v/>
      </c>
      <c r="DC102" s="119">
        <f>SUMPRODUCT($D$5:$BQ$5,$D102:$BQ102)</f>
        <v/>
      </c>
      <c r="DD102" s="119">
        <f>SUMPRODUCT($D$6:$BQ$6,$D102:$BQ102)</f>
        <v/>
      </c>
      <c r="DE102" s="119">
        <f>SUMPRODUCT($D$7:$BQ$7,$D102:$BQ102)</f>
        <v/>
      </c>
      <c r="DF102" s="119">
        <f>SUMPRODUCT($D$8:$BQ$8,$D102:$BQ102)</f>
        <v/>
      </c>
      <c r="DG102" s="119">
        <f>SUMPRODUCT($D$9:$BQ$9,$D102:$BQ102)</f>
        <v/>
      </c>
      <c r="DH102" s="119">
        <f>SUMPRODUCT($D$10:$BQ$10,$D102:$BQ102)</f>
        <v/>
      </c>
      <c r="DI102" s="119">
        <f>SUMPRODUCT($D$11:$BQ$11,$D102:$BQ102)</f>
        <v/>
      </c>
      <c r="DJ102" s="119">
        <f>SUMPRODUCT($D$12:$BQ$12,$D102:$BQ102)</f>
        <v/>
      </c>
      <c r="DK102" s="119">
        <f>SUMPRODUCT($D$13:$BQ$13,$D102:$BQ102)</f>
        <v/>
      </c>
      <c r="DL102" s="119">
        <f>SUMPRODUCT($D$14:$BQ$14,$D102:$BQ102)</f>
        <v/>
      </c>
      <c r="DM102" s="119">
        <f>SUMPRODUCT($D$15:$BQ$15,$D102:$BQ102)</f>
        <v/>
      </c>
      <c r="DN102" s="119">
        <f>SUMPRODUCT($D$16:$BQ$16,$D102:$BQ102)</f>
        <v/>
      </c>
      <c r="DO102" s="119">
        <f>SUMPRODUCT($D$17:$BQ$17,$D102:$BQ102)</f>
        <v/>
      </c>
      <c r="DP102" s="119">
        <f>SUMPRODUCT($D$18:$BQ$18,$D102:$BQ102)</f>
        <v/>
      </c>
    </row>
    <row r="103" ht="14.25" customHeight="1" s="152">
      <c r="A103" s="106" t="inlineStr">
        <is>
          <t>A054H934</t>
        </is>
      </c>
      <c r="B103" s="107">
        <f>VLOOKUP(A103,ModBOM!F:G,2,0)</f>
        <v/>
      </c>
      <c r="C103" s="107" t="inlineStr">
        <is>
          <t>PRIDGEON &amp; CLAY INC</t>
        </is>
      </c>
      <c r="D103" s="106" t="n"/>
      <c r="E103" s="106" t="n"/>
      <c r="F103" s="106" t="n"/>
      <c r="G103" s="106" t="n"/>
      <c r="H103" s="106" t="n"/>
      <c r="I103" s="106" t="n"/>
      <c r="J103" s="106" t="n"/>
      <c r="K103" s="106" t="n"/>
      <c r="L103" s="106" t="n"/>
      <c r="M103" s="106" t="n"/>
      <c r="N103" s="106" t="n"/>
      <c r="O103" s="106" t="n"/>
      <c r="P103" s="106" t="n"/>
      <c r="Q103" s="106" t="n">
        <v>1</v>
      </c>
      <c r="R103" s="106" t="n"/>
      <c r="S103" s="106" t="n"/>
      <c r="T103" s="106" t="n"/>
      <c r="U103" s="106" t="n"/>
      <c r="V103" s="138" t="n"/>
      <c r="W103" s="139" t="n"/>
      <c r="X103" s="139" t="n"/>
      <c r="Y103" s="139" t="n"/>
      <c r="Z103" s="139" t="n"/>
      <c r="AA103" s="139" t="n"/>
      <c r="AB103" s="139" t="n"/>
      <c r="AC103" s="139" t="n"/>
      <c r="AD103" s="139" t="n"/>
      <c r="AE103" s="139" t="n"/>
      <c r="AF103" s="139" t="n"/>
      <c r="AG103" s="106" t="n"/>
      <c r="AH103" s="106" t="n"/>
      <c r="AI103" s="106" t="n"/>
      <c r="AJ103" s="106" t="n"/>
      <c r="AK103" s="106" t="n"/>
      <c r="AL103" s="106" t="n"/>
      <c r="AM103" s="106" t="n"/>
      <c r="AN103" s="106" t="n"/>
      <c r="AO103" s="106" t="n"/>
      <c r="AP103" s="106" t="n"/>
      <c r="AQ103" s="106" t="n"/>
      <c r="AR103" s="106" t="n"/>
      <c r="AS103" s="106" t="n"/>
      <c r="AT103" s="106" t="n"/>
      <c r="AU103" s="106" t="n"/>
      <c r="AV103" s="106" t="n"/>
      <c r="AW103" s="106" t="n"/>
      <c r="AX103" s="106" t="n"/>
      <c r="AY103" s="106" t="n"/>
      <c r="AZ103" s="106" t="n"/>
      <c r="BA103" s="106" t="n"/>
      <c r="BB103" s="106" t="n"/>
      <c r="BC103" s="106" t="n"/>
      <c r="BD103" s="106" t="n"/>
      <c r="BE103" s="106" t="n"/>
      <c r="BF103" s="106" t="n"/>
      <c r="BG103" s="106" t="n"/>
      <c r="BH103" s="106" t="n"/>
      <c r="BI103" s="106" t="n"/>
      <c r="BJ103" s="106" t="n"/>
      <c r="BK103" s="106" t="n"/>
      <c r="BL103" s="106" t="n"/>
      <c r="BM103" s="106" t="n"/>
      <c r="BN103" s="106" t="n"/>
      <c r="BO103" s="106" t="n"/>
      <c r="BP103" s="140" t="n"/>
      <c r="BQ103" s="107" t="n"/>
      <c r="BR103" s="107" t="n"/>
      <c r="BS103" s="107" t="n"/>
      <c r="BT103" s="107" t="n"/>
      <c r="BU103" s="107" t="n"/>
      <c r="BV103" s="107" t="n"/>
      <c r="BW103" s="107" t="n"/>
      <c r="BX103" s="107" t="n"/>
      <c r="BY103" s="107" t="n"/>
      <c r="BZ103" s="107" t="n"/>
      <c r="CA103" s="107" t="n"/>
      <c r="CB103" s="107" t="n"/>
      <c r="CC103" s="107" t="n"/>
      <c r="CD103" s="107" t="n"/>
      <c r="CE103" s="107" t="n"/>
      <c r="CF103" s="107" t="n"/>
      <c r="CG103" s="107" t="n"/>
      <c r="CH103" s="107" t="n"/>
      <c r="CI103" s="107" t="n"/>
      <c r="CJ103" s="107" t="n"/>
      <c r="CK103" s="107" t="n"/>
      <c r="CL103" s="107" t="n"/>
      <c r="CM103" s="107" t="n"/>
      <c r="CN103" s="107" t="n"/>
      <c r="CO103" s="107" t="n"/>
      <c r="CP103" s="107" t="n"/>
      <c r="CQ103" s="107" t="n"/>
      <c r="CR103" s="107" t="n"/>
      <c r="CS103" s="107" t="n"/>
      <c r="CT103" s="107" t="n"/>
      <c r="CU103" s="106" t="n"/>
      <c r="CV103" s="106" t="n"/>
      <c r="CW103" s="106" t="n"/>
      <c r="CX103" s="106" t="n"/>
      <c r="CY103" s="106" t="n"/>
      <c r="CZ103" s="106" t="n"/>
      <c r="DA103" s="119">
        <f>SUMPRODUCT($D$3:$BQ$3,$D103:$BQ103)</f>
        <v/>
      </c>
      <c r="DB103" s="119">
        <f>SUMPRODUCT($D$4:$BQ$4,$D103:$BQ103)</f>
        <v/>
      </c>
      <c r="DC103" s="119">
        <f>SUMPRODUCT($D$5:$BQ$5,$D103:$BQ103)</f>
        <v/>
      </c>
      <c r="DD103" s="119">
        <f>SUMPRODUCT($D$6:$BQ$6,$D103:$BQ103)</f>
        <v/>
      </c>
      <c r="DE103" s="119">
        <f>SUMPRODUCT($D$7:$BQ$7,$D103:$BQ103)</f>
        <v/>
      </c>
      <c r="DF103" s="119">
        <f>SUMPRODUCT($D$8:$BQ$8,$D103:$BQ103)</f>
        <v/>
      </c>
      <c r="DG103" s="119">
        <f>SUMPRODUCT($D$9:$BQ$9,$D103:$BQ103)</f>
        <v/>
      </c>
      <c r="DH103" s="119">
        <f>SUMPRODUCT($D$10:$BQ$10,$D103:$BQ103)</f>
        <v/>
      </c>
      <c r="DI103" s="119">
        <f>SUMPRODUCT($D$11:$BQ$11,$D103:$BQ103)</f>
        <v/>
      </c>
      <c r="DJ103" s="119">
        <f>SUMPRODUCT($D$12:$BQ$12,$D103:$BQ103)</f>
        <v/>
      </c>
      <c r="DK103" s="119">
        <f>SUMPRODUCT($D$13:$BQ$13,$D103:$BQ103)</f>
        <v/>
      </c>
      <c r="DL103" s="119">
        <f>SUMPRODUCT($D$14:$BQ$14,$D103:$BQ103)</f>
        <v/>
      </c>
      <c r="DM103" s="119">
        <f>SUMPRODUCT($D$15:$BQ$15,$D103:$BQ103)</f>
        <v/>
      </c>
      <c r="DN103" s="119">
        <f>SUMPRODUCT($D$16:$BQ$16,$D103:$BQ103)</f>
        <v/>
      </c>
      <c r="DO103" s="119">
        <f>SUMPRODUCT($D$17:$BQ$17,$D103:$BQ103)</f>
        <v/>
      </c>
      <c r="DP103" s="119">
        <f>SUMPRODUCT($D$18:$BQ$18,$D103:$BQ103)</f>
        <v/>
      </c>
    </row>
    <row r="104" ht="14.25" customHeight="1" s="152">
      <c r="A104" s="106" t="inlineStr">
        <is>
          <t>A054H935</t>
        </is>
      </c>
      <c r="B104" s="107">
        <f>VLOOKUP(A104,ModBOM!F:G,2,0)</f>
        <v/>
      </c>
      <c r="C104" s="107" t="inlineStr">
        <is>
          <t>PRIDGEON &amp; CLAY INC</t>
        </is>
      </c>
      <c r="D104" s="106" t="n"/>
      <c r="E104" s="106" t="n"/>
      <c r="F104" s="106" t="n"/>
      <c r="G104" s="106" t="n"/>
      <c r="H104" s="106" t="n"/>
      <c r="I104" s="106" t="n"/>
      <c r="J104" s="106" t="n"/>
      <c r="K104" s="106" t="n"/>
      <c r="L104" s="106" t="n"/>
      <c r="M104" s="106" t="n"/>
      <c r="N104" s="106" t="n"/>
      <c r="O104" s="106" t="n"/>
      <c r="P104" s="106" t="n"/>
      <c r="Q104" s="106" t="n">
        <v>1</v>
      </c>
      <c r="R104" s="106" t="n"/>
      <c r="S104" s="106" t="n"/>
      <c r="T104" s="106" t="n"/>
      <c r="U104" s="106" t="n"/>
      <c r="V104" s="138" t="n"/>
      <c r="W104" s="139" t="n"/>
      <c r="X104" s="139" t="n"/>
      <c r="Y104" s="139" t="n"/>
      <c r="Z104" s="139" t="n"/>
      <c r="AA104" s="139" t="n"/>
      <c r="AB104" s="139" t="n"/>
      <c r="AC104" s="139" t="n"/>
      <c r="AD104" s="139" t="n"/>
      <c r="AE104" s="139" t="n"/>
      <c r="AF104" s="139" t="n"/>
      <c r="AG104" s="106" t="n"/>
      <c r="AH104" s="106" t="n"/>
      <c r="AI104" s="106" t="n"/>
      <c r="AJ104" s="106" t="n"/>
      <c r="AK104" s="106" t="n"/>
      <c r="AL104" s="106" t="n"/>
      <c r="AM104" s="106" t="n"/>
      <c r="AN104" s="106" t="n"/>
      <c r="AO104" s="106" t="n"/>
      <c r="AP104" s="106" t="n"/>
      <c r="AQ104" s="106" t="n"/>
      <c r="AR104" s="106" t="n"/>
      <c r="AS104" s="106" t="n"/>
      <c r="AT104" s="106" t="n"/>
      <c r="AU104" s="106" t="n"/>
      <c r="AV104" s="106" t="n"/>
      <c r="AW104" s="106" t="n"/>
      <c r="AX104" s="106" t="n"/>
      <c r="AY104" s="106" t="n"/>
      <c r="AZ104" s="106" t="n"/>
      <c r="BA104" s="106" t="n"/>
      <c r="BB104" s="106" t="n"/>
      <c r="BC104" s="106" t="n"/>
      <c r="BD104" s="106" t="n"/>
      <c r="BE104" s="106" t="n"/>
      <c r="BF104" s="106" t="n"/>
      <c r="BG104" s="106" t="n"/>
      <c r="BH104" s="106" t="n"/>
      <c r="BI104" s="106" t="n"/>
      <c r="BJ104" s="106" t="n"/>
      <c r="BK104" s="106" t="n"/>
      <c r="BL104" s="106" t="n"/>
      <c r="BM104" s="106" t="n"/>
      <c r="BN104" s="106" t="n"/>
      <c r="BO104" s="106" t="n"/>
      <c r="BP104" s="140" t="n"/>
      <c r="BQ104" s="107" t="n"/>
      <c r="BR104" s="107" t="n"/>
      <c r="BS104" s="107" t="n"/>
      <c r="BT104" s="107" t="n"/>
      <c r="BU104" s="107" t="n"/>
      <c r="BV104" s="107" t="n"/>
      <c r="BW104" s="107" t="n"/>
      <c r="BX104" s="107" t="n"/>
      <c r="BY104" s="107" t="n"/>
      <c r="BZ104" s="107" t="n"/>
      <c r="CA104" s="107" t="n"/>
      <c r="CB104" s="107" t="n"/>
      <c r="CC104" s="107" t="n"/>
      <c r="CD104" s="107" t="n"/>
      <c r="CE104" s="107" t="n"/>
      <c r="CF104" s="107" t="n"/>
      <c r="CG104" s="107" t="n"/>
      <c r="CH104" s="107" t="n"/>
      <c r="CI104" s="107" t="n"/>
      <c r="CJ104" s="107" t="n"/>
      <c r="CK104" s="107" t="n"/>
      <c r="CL104" s="107" t="n"/>
      <c r="CM104" s="107" t="n"/>
      <c r="CN104" s="107" t="n"/>
      <c r="CO104" s="107" t="n"/>
      <c r="CP104" s="107" t="n"/>
      <c r="CQ104" s="107" t="n"/>
      <c r="CR104" s="107" t="n"/>
      <c r="CS104" s="107" t="n"/>
      <c r="CT104" s="107" t="n"/>
      <c r="CU104" s="106" t="n"/>
      <c r="CV104" s="106" t="n"/>
      <c r="CW104" s="106" t="n"/>
      <c r="CX104" s="106" t="n"/>
      <c r="CY104" s="106" t="n"/>
      <c r="CZ104" s="106" t="n"/>
      <c r="DA104" s="119">
        <f>SUMPRODUCT($D$3:$BQ$3,$D104:$BQ104)</f>
        <v/>
      </c>
      <c r="DB104" s="119">
        <f>SUMPRODUCT($D$4:$BQ$4,$D104:$BQ104)</f>
        <v/>
      </c>
      <c r="DC104" s="119">
        <f>SUMPRODUCT($D$5:$BQ$5,$D104:$BQ104)</f>
        <v/>
      </c>
      <c r="DD104" s="119">
        <f>SUMPRODUCT($D$6:$BQ$6,$D104:$BQ104)</f>
        <v/>
      </c>
      <c r="DE104" s="119">
        <f>SUMPRODUCT($D$7:$BQ$7,$D104:$BQ104)</f>
        <v/>
      </c>
      <c r="DF104" s="119">
        <f>SUMPRODUCT($D$8:$BQ$8,$D104:$BQ104)</f>
        <v/>
      </c>
      <c r="DG104" s="119">
        <f>SUMPRODUCT($D$9:$BQ$9,$D104:$BQ104)</f>
        <v/>
      </c>
      <c r="DH104" s="119">
        <f>SUMPRODUCT($D$10:$BQ$10,$D104:$BQ104)</f>
        <v/>
      </c>
      <c r="DI104" s="119">
        <f>SUMPRODUCT($D$11:$BQ$11,$D104:$BQ104)</f>
        <v/>
      </c>
      <c r="DJ104" s="119">
        <f>SUMPRODUCT($D$12:$BQ$12,$D104:$BQ104)</f>
        <v/>
      </c>
      <c r="DK104" s="119">
        <f>SUMPRODUCT($D$13:$BQ$13,$D104:$BQ104)</f>
        <v/>
      </c>
      <c r="DL104" s="119">
        <f>SUMPRODUCT($D$14:$BQ$14,$D104:$BQ104)</f>
        <v/>
      </c>
      <c r="DM104" s="119">
        <f>SUMPRODUCT($D$15:$BQ$15,$D104:$BQ104)</f>
        <v/>
      </c>
      <c r="DN104" s="119">
        <f>SUMPRODUCT($D$16:$BQ$16,$D104:$BQ104)</f>
        <v/>
      </c>
      <c r="DO104" s="119">
        <f>SUMPRODUCT($D$17:$BQ$17,$D104:$BQ104)</f>
        <v/>
      </c>
      <c r="DP104" s="119">
        <f>SUMPRODUCT($D$18:$BQ$18,$D104:$BQ104)</f>
        <v/>
      </c>
    </row>
    <row r="105" ht="14.25" customHeight="1" s="152">
      <c r="A105" s="106" t="inlineStr">
        <is>
          <t>A054H936</t>
        </is>
      </c>
      <c r="B105" s="107">
        <f>VLOOKUP(A105,ModBOM!F:G,2,0)</f>
        <v/>
      </c>
      <c r="C105" s="107" t="inlineStr">
        <is>
          <t>PRIDGEON &amp; CLAY INC</t>
        </is>
      </c>
      <c r="D105" s="106" t="n"/>
      <c r="E105" s="106" t="n"/>
      <c r="F105" s="106" t="n"/>
      <c r="G105" s="106" t="n"/>
      <c r="H105" s="106" t="n"/>
      <c r="I105" s="106" t="n"/>
      <c r="J105" s="106" t="n"/>
      <c r="K105" s="106" t="n"/>
      <c r="L105" s="106" t="n"/>
      <c r="M105" s="106" t="n">
        <v>1</v>
      </c>
      <c r="N105" s="106" t="n">
        <v>1</v>
      </c>
      <c r="O105" s="106" t="n"/>
      <c r="P105" s="106" t="n"/>
      <c r="Q105" s="106" t="n"/>
      <c r="R105" s="106" t="n"/>
      <c r="S105" s="106" t="n"/>
      <c r="T105" s="106" t="n">
        <v>1</v>
      </c>
      <c r="U105" s="106" t="n"/>
      <c r="V105" s="138" t="n"/>
      <c r="W105" s="139" t="n"/>
      <c r="X105" s="139" t="n"/>
      <c r="Y105" s="139" t="n"/>
      <c r="Z105" s="139" t="n"/>
      <c r="AA105" s="139" t="n"/>
      <c r="AB105" s="139" t="n"/>
      <c r="AC105" s="139" t="n"/>
      <c r="AD105" s="139" t="n"/>
      <c r="AE105" s="139" t="n"/>
      <c r="AF105" s="139" t="n"/>
      <c r="AG105" s="106" t="n"/>
      <c r="AH105" s="106" t="n"/>
      <c r="AI105" s="106" t="n"/>
      <c r="AJ105" s="106" t="n"/>
      <c r="AK105" s="106" t="n"/>
      <c r="AL105" s="106" t="n"/>
      <c r="AM105" s="106" t="n"/>
      <c r="AN105" s="106" t="n"/>
      <c r="AO105" s="106" t="n"/>
      <c r="AP105" s="106" t="n"/>
      <c r="AQ105" s="106" t="n"/>
      <c r="AR105" s="106" t="n"/>
      <c r="AS105" s="106" t="n"/>
      <c r="AT105" s="106" t="n"/>
      <c r="AU105" s="106" t="n"/>
      <c r="AV105" s="106" t="n"/>
      <c r="AW105" s="106" t="n"/>
      <c r="AX105" s="106" t="n"/>
      <c r="AY105" s="106" t="n"/>
      <c r="AZ105" s="106" t="n"/>
      <c r="BA105" s="106" t="n"/>
      <c r="BB105" s="106" t="n"/>
      <c r="BC105" s="106" t="n"/>
      <c r="BD105" s="106" t="n"/>
      <c r="BE105" s="106" t="n"/>
      <c r="BF105" s="106" t="n"/>
      <c r="BG105" s="106" t="n"/>
      <c r="BH105" s="106" t="n"/>
      <c r="BI105" s="106" t="n"/>
      <c r="BJ105" s="106" t="n"/>
      <c r="BK105" s="106" t="n"/>
      <c r="BL105" s="106" t="n"/>
      <c r="BM105" s="106" t="n"/>
      <c r="BN105" s="106" t="n"/>
      <c r="BO105" s="106" t="n"/>
      <c r="BP105" s="140" t="n"/>
      <c r="BQ105" s="107" t="n"/>
      <c r="BR105" s="107" t="n"/>
      <c r="BS105" s="107" t="n"/>
      <c r="BT105" s="107" t="n"/>
      <c r="BU105" s="107" t="n"/>
      <c r="BV105" s="107" t="n"/>
      <c r="BW105" s="107" t="n"/>
      <c r="BX105" s="107" t="n"/>
      <c r="BY105" s="107" t="n"/>
      <c r="BZ105" s="107" t="n"/>
      <c r="CA105" s="107" t="n"/>
      <c r="CB105" s="107" t="n"/>
      <c r="CC105" s="107" t="n"/>
      <c r="CD105" s="107" t="n"/>
      <c r="CE105" s="107" t="n"/>
      <c r="CF105" s="107" t="n"/>
      <c r="CG105" s="107" t="n"/>
      <c r="CH105" s="107" t="n"/>
      <c r="CI105" s="107" t="n"/>
      <c r="CJ105" s="107" t="n"/>
      <c r="CK105" s="107" t="n"/>
      <c r="CL105" s="107" t="n"/>
      <c r="CM105" s="107" t="n"/>
      <c r="CN105" s="107" t="n"/>
      <c r="CO105" s="107" t="n"/>
      <c r="CP105" s="107" t="n"/>
      <c r="CQ105" s="107" t="n"/>
      <c r="CR105" s="107" t="n"/>
      <c r="CS105" s="107" t="n"/>
      <c r="CT105" s="107" t="n"/>
      <c r="CU105" s="106" t="n"/>
      <c r="CV105" s="106" t="n"/>
      <c r="CW105" s="106" t="n"/>
      <c r="CX105" s="106" t="n"/>
      <c r="CY105" s="106" t="n"/>
      <c r="CZ105" s="106" t="n"/>
      <c r="DA105" s="119">
        <f>SUMPRODUCT($D$3:$BQ$3,$D105:$BQ105)</f>
        <v/>
      </c>
      <c r="DB105" s="119">
        <f>SUMPRODUCT($D$4:$BQ$4,$D105:$BQ105)</f>
        <v/>
      </c>
      <c r="DC105" s="119">
        <f>SUMPRODUCT($D$5:$BQ$5,$D105:$BQ105)</f>
        <v/>
      </c>
      <c r="DD105" s="119">
        <f>SUMPRODUCT($D$6:$BQ$6,$D105:$BQ105)</f>
        <v/>
      </c>
      <c r="DE105" s="119">
        <f>SUMPRODUCT($D$7:$BQ$7,$D105:$BQ105)</f>
        <v/>
      </c>
      <c r="DF105" s="119">
        <f>SUMPRODUCT($D$8:$BQ$8,$D105:$BQ105)</f>
        <v/>
      </c>
      <c r="DG105" s="119">
        <f>SUMPRODUCT($D$9:$BQ$9,$D105:$BQ105)</f>
        <v/>
      </c>
      <c r="DH105" s="119">
        <f>SUMPRODUCT($D$10:$BQ$10,$D105:$BQ105)</f>
        <v/>
      </c>
      <c r="DI105" s="119">
        <f>SUMPRODUCT($D$11:$BQ$11,$D105:$BQ105)</f>
        <v/>
      </c>
      <c r="DJ105" s="119">
        <f>SUMPRODUCT($D$12:$BQ$12,$D105:$BQ105)</f>
        <v/>
      </c>
      <c r="DK105" s="119">
        <f>SUMPRODUCT($D$13:$BQ$13,$D105:$BQ105)</f>
        <v/>
      </c>
      <c r="DL105" s="119">
        <f>SUMPRODUCT($D$14:$BQ$14,$D105:$BQ105)</f>
        <v/>
      </c>
      <c r="DM105" s="119">
        <f>SUMPRODUCT($D$15:$BQ$15,$D105:$BQ105)</f>
        <v/>
      </c>
      <c r="DN105" s="119">
        <f>SUMPRODUCT($D$16:$BQ$16,$D105:$BQ105)</f>
        <v/>
      </c>
      <c r="DO105" s="119">
        <f>SUMPRODUCT($D$17:$BQ$17,$D105:$BQ105)</f>
        <v/>
      </c>
      <c r="DP105" s="119">
        <f>SUMPRODUCT($D$18:$BQ$18,$D105:$BQ105)</f>
        <v/>
      </c>
    </row>
    <row r="106" ht="14.25" customHeight="1" s="152">
      <c r="A106" s="106" t="inlineStr">
        <is>
          <t>A054H938</t>
        </is>
      </c>
      <c r="B106" s="107">
        <f>VLOOKUP(A106,ModBOM!F:G,2,0)</f>
        <v/>
      </c>
      <c r="C106" s="107" t="inlineStr">
        <is>
          <t>PRIDGEON &amp; CLAY INC</t>
        </is>
      </c>
      <c r="D106" s="106" t="n"/>
      <c r="E106" s="106" t="n"/>
      <c r="F106" s="106" t="n"/>
      <c r="G106" s="106" t="n"/>
      <c r="H106" s="106" t="n"/>
      <c r="I106" s="106" t="n"/>
      <c r="J106" s="106" t="n"/>
      <c r="K106" s="106" t="n"/>
      <c r="L106" s="106" t="n"/>
      <c r="M106" s="106" t="n">
        <v>1</v>
      </c>
      <c r="N106" s="106" t="n">
        <v>1</v>
      </c>
      <c r="O106" s="106" t="n"/>
      <c r="P106" s="106" t="n"/>
      <c r="Q106" s="106" t="n"/>
      <c r="R106" s="106" t="n"/>
      <c r="S106" s="106" t="n"/>
      <c r="T106" s="106" t="n">
        <v>1</v>
      </c>
      <c r="U106" s="106" t="n"/>
      <c r="V106" s="138" t="n"/>
      <c r="W106" s="139" t="n"/>
      <c r="X106" s="139" t="n"/>
      <c r="Y106" s="139" t="n"/>
      <c r="Z106" s="139" t="n"/>
      <c r="AA106" s="139" t="n"/>
      <c r="AB106" s="139" t="n"/>
      <c r="AC106" s="139" t="n"/>
      <c r="AD106" s="139" t="n"/>
      <c r="AE106" s="139" t="n"/>
      <c r="AF106" s="139" t="n"/>
      <c r="AG106" s="106" t="n"/>
      <c r="AH106" s="106" t="n"/>
      <c r="AI106" s="106" t="n"/>
      <c r="AJ106" s="106" t="n"/>
      <c r="AK106" s="106" t="n"/>
      <c r="AL106" s="106" t="n"/>
      <c r="AM106" s="106" t="n"/>
      <c r="AN106" s="106" t="n"/>
      <c r="AO106" s="106" t="n"/>
      <c r="AP106" s="106" t="n"/>
      <c r="AQ106" s="106" t="n"/>
      <c r="AR106" s="106" t="n"/>
      <c r="AS106" s="106" t="n"/>
      <c r="AT106" s="106" t="n"/>
      <c r="AU106" s="106" t="n"/>
      <c r="AV106" s="106" t="n"/>
      <c r="AW106" s="106" t="n"/>
      <c r="AX106" s="106" t="n"/>
      <c r="AY106" s="106" t="n"/>
      <c r="AZ106" s="106" t="n"/>
      <c r="BA106" s="106" t="n"/>
      <c r="BB106" s="106" t="n"/>
      <c r="BC106" s="106" t="n"/>
      <c r="BD106" s="106" t="n"/>
      <c r="BE106" s="106" t="n"/>
      <c r="BF106" s="106" t="n"/>
      <c r="BG106" s="106" t="n"/>
      <c r="BH106" s="106" t="n"/>
      <c r="BI106" s="106" t="n"/>
      <c r="BJ106" s="106" t="n"/>
      <c r="BK106" s="106" t="n"/>
      <c r="BL106" s="106" t="n"/>
      <c r="BM106" s="106" t="n"/>
      <c r="BN106" s="106" t="n"/>
      <c r="BO106" s="106" t="n"/>
      <c r="BP106" s="140" t="n"/>
      <c r="BQ106" s="107" t="n"/>
      <c r="BR106" s="107" t="n"/>
      <c r="BS106" s="107" t="n"/>
      <c r="BT106" s="107" t="n"/>
      <c r="BU106" s="107" t="n"/>
      <c r="BV106" s="107" t="n"/>
      <c r="BW106" s="107" t="n"/>
      <c r="BX106" s="107" t="n"/>
      <c r="BY106" s="107" t="n"/>
      <c r="BZ106" s="107" t="n"/>
      <c r="CA106" s="107" t="n"/>
      <c r="CB106" s="107" t="n"/>
      <c r="CC106" s="107" t="n"/>
      <c r="CD106" s="107" t="n"/>
      <c r="CE106" s="107" t="n"/>
      <c r="CF106" s="107" t="n"/>
      <c r="CG106" s="107" t="n"/>
      <c r="CH106" s="107" t="n"/>
      <c r="CI106" s="107" t="n"/>
      <c r="CJ106" s="107" t="n"/>
      <c r="CK106" s="107" t="n"/>
      <c r="CL106" s="107" t="n"/>
      <c r="CM106" s="107" t="n"/>
      <c r="CN106" s="107" t="n"/>
      <c r="CO106" s="107" t="n"/>
      <c r="CP106" s="107" t="n"/>
      <c r="CQ106" s="107" t="n"/>
      <c r="CR106" s="107" t="n"/>
      <c r="CS106" s="107" t="n"/>
      <c r="CT106" s="107" t="n"/>
      <c r="CU106" s="106" t="n"/>
      <c r="CV106" s="106" t="n"/>
      <c r="CW106" s="106" t="n"/>
      <c r="CX106" s="106" t="n"/>
      <c r="CY106" s="106" t="n"/>
      <c r="CZ106" s="106" t="n"/>
      <c r="DA106" s="119">
        <f>SUMPRODUCT($D$3:$BQ$3,$D106:$BQ106)</f>
        <v/>
      </c>
      <c r="DB106" s="119">
        <f>SUMPRODUCT($D$4:$BQ$4,$D106:$BQ106)</f>
        <v/>
      </c>
      <c r="DC106" s="119">
        <f>SUMPRODUCT($D$5:$BQ$5,$D106:$BQ106)</f>
        <v/>
      </c>
      <c r="DD106" s="119">
        <f>SUMPRODUCT($D$6:$BQ$6,$D106:$BQ106)</f>
        <v/>
      </c>
      <c r="DE106" s="119">
        <f>SUMPRODUCT($D$7:$BQ$7,$D106:$BQ106)</f>
        <v/>
      </c>
      <c r="DF106" s="119">
        <f>SUMPRODUCT($D$8:$BQ$8,$D106:$BQ106)</f>
        <v/>
      </c>
      <c r="DG106" s="119">
        <f>SUMPRODUCT($D$9:$BQ$9,$D106:$BQ106)</f>
        <v/>
      </c>
      <c r="DH106" s="119">
        <f>SUMPRODUCT($D$10:$BQ$10,$D106:$BQ106)</f>
        <v/>
      </c>
      <c r="DI106" s="119">
        <f>SUMPRODUCT($D$11:$BQ$11,$D106:$BQ106)</f>
        <v/>
      </c>
      <c r="DJ106" s="119">
        <f>SUMPRODUCT($D$12:$BQ$12,$D106:$BQ106)</f>
        <v/>
      </c>
      <c r="DK106" s="119">
        <f>SUMPRODUCT($D$13:$BQ$13,$D106:$BQ106)</f>
        <v/>
      </c>
      <c r="DL106" s="119">
        <f>SUMPRODUCT($D$14:$BQ$14,$D106:$BQ106)</f>
        <v/>
      </c>
      <c r="DM106" s="119">
        <f>SUMPRODUCT($D$15:$BQ$15,$D106:$BQ106)</f>
        <v/>
      </c>
      <c r="DN106" s="119">
        <f>SUMPRODUCT($D$16:$BQ$16,$D106:$BQ106)</f>
        <v/>
      </c>
      <c r="DO106" s="119">
        <f>SUMPRODUCT($D$17:$BQ$17,$D106:$BQ106)</f>
        <v/>
      </c>
      <c r="DP106" s="119">
        <f>SUMPRODUCT($D$18:$BQ$18,$D106:$BQ106)</f>
        <v/>
      </c>
    </row>
    <row r="107" ht="14.25" customHeight="1" s="152">
      <c r="A107" s="106" t="inlineStr">
        <is>
          <t>A054J570</t>
        </is>
      </c>
      <c r="B107" s="107">
        <f>VLOOKUP(A107,ModBOM!F:G,2,0)</f>
        <v/>
      </c>
      <c r="C107" s="107" t="inlineStr">
        <is>
          <t>PRIDGEON &amp; CLAY INC</t>
        </is>
      </c>
      <c r="D107" s="106" t="n"/>
      <c r="E107" s="106" t="n"/>
      <c r="F107" s="106" t="n"/>
      <c r="G107" s="106" t="n"/>
      <c r="H107" s="106" t="n"/>
      <c r="I107" s="106" t="n"/>
      <c r="J107" s="106" t="n"/>
      <c r="K107" s="106" t="n"/>
      <c r="L107" s="106" t="n"/>
      <c r="M107" s="106" t="n"/>
      <c r="N107" s="106" t="n"/>
      <c r="O107" s="106" t="n"/>
      <c r="P107" s="106" t="n"/>
      <c r="Q107" s="106" t="n"/>
      <c r="R107" s="106" t="n"/>
      <c r="S107" s="106" t="n"/>
      <c r="T107" s="106" t="n"/>
      <c r="U107" s="106" t="n">
        <v>1</v>
      </c>
      <c r="V107" s="138" t="n"/>
      <c r="W107" s="139" t="n"/>
      <c r="X107" s="139" t="n"/>
      <c r="Y107" s="139" t="n"/>
      <c r="Z107" s="139" t="n"/>
      <c r="AA107" s="139" t="n"/>
      <c r="AB107" s="139" t="n"/>
      <c r="AC107" s="139" t="n"/>
      <c r="AD107" s="139" t="n"/>
      <c r="AE107" s="139" t="n"/>
      <c r="AF107" s="139" t="n"/>
      <c r="AG107" s="106" t="n"/>
      <c r="AH107" s="106" t="n"/>
      <c r="AI107" s="106" t="n"/>
      <c r="AJ107" s="106" t="n"/>
      <c r="AK107" s="106" t="n"/>
      <c r="AL107" s="106" t="n"/>
      <c r="AM107" s="106" t="n"/>
      <c r="AN107" s="106" t="n"/>
      <c r="AO107" s="106" t="n"/>
      <c r="AP107" s="106" t="n"/>
      <c r="AQ107" s="106" t="n"/>
      <c r="AR107" s="106" t="n"/>
      <c r="AS107" s="106" t="n"/>
      <c r="AT107" s="106" t="n"/>
      <c r="AU107" s="106" t="n"/>
      <c r="AV107" s="106" t="n"/>
      <c r="AW107" s="106" t="n"/>
      <c r="AX107" s="106" t="n"/>
      <c r="AY107" s="106" t="n"/>
      <c r="AZ107" s="106" t="n"/>
      <c r="BA107" s="106" t="n"/>
      <c r="BB107" s="106" t="n"/>
      <c r="BC107" s="106" t="n"/>
      <c r="BD107" s="106" t="n"/>
      <c r="BE107" s="106" t="n"/>
      <c r="BF107" s="106" t="n"/>
      <c r="BG107" s="106" t="n"/>
      <c r="BH107" s="106" t="n"/>
      <c r="BI107" s="106" t="n"/>
      <c r="BJ107" s="106" t="n"/>
      <c r="BK107" s="106" t="n"/>
      <c r="BL107" s="106" t="n"/>
      <c r="BM107" s="106" t="n"/>
      <c r="BN107" s="106" t="n"/>
      <c r="BO107" s="106" t="n"/>
      <c r="BP107" s="140" t="n"/>
      <c r="BQ107" s="107" t="n"/>
      <c r="BR107" s="107" t="n"/>
      <c r="BS107" s="107" t="n"/>
      <c r="BT107" s="107" t="n"/>
      <c r="BU107" s="107" t="n"/>
      <c r="BV107" s="107" t="n"/>
      <c r="BW107" s="107" t="n"/>
      <c r="BX107" s="107" t="n"/>
      <c r="BY107" s="107" t="n"/>
      <c r="BZ107" s="107" t="n"/>
      <c r="CA107" s="107" t="n"/>
      <c r="CB107" s="107" t="n"/>
      <c r="CC107" s="107" t="n"/>
      <c r="CD107" s="107" t="n"/>
      <c r="CE107" s="107" t="n"/>
      <c r="CF107" s="107" t="n"/>
      <c r="CG107" s="107" t="n"/>
      <c r="CH107" s="107" t="n"/>
      <c r="CI107" s="107" t="n"/>
      <c r="CJ107" s="107" t="n"/>
      <c r="CK107" s="107" t="n"/>
      <c r="CL107" s="107" t="n"/>
      <c r="CM107" s="107" t="n"/>
      <c r="CN107" s="107" t="n"/>
      <c r="CO107" s="107" t="n"/>
      <c r="CP107" s="107" t="n"/>
      <c r="CQ107" s="107" t="n"/>
      <c r="CR107" s="107" t="n"/>
      <c r="CS107" s="107" t="n"/>
      <c r="CT107" s="107" t="n"/>
      <c r="CU107" s="106" t="n"/>
      <c r="CV107" s="106" t="n"/>
      <c r="CW107" s="106" t="n"/>
      <c r="CX107" s="106" t="n"/>
      <c r="CY107" s="106" t="n"/>
      <c r="CZ107" s="106" t="n"/>
      <c r="DA107" s="119">
        <f>SUMPRODUCT($D$3:$BQ$3,$D107:$BQ107)</f>
        <v/>
      </c>
      <c r="DB107" s="119">
        <f>SUMPRODUCT($D$4:$BQ$4,$D107:$BQ107)</f>
        <v/>
      </c>
      <c r="DC107" s="119">
        <f>SUMPRODUCT($D$5:$BQ$5,$D107:$BQ107)</f>
        <v/>
      </c>
      <c r="DD107" s="119">
        <f>SUMPRODUCT($D$6:$BQ$6,$D107:$BQ107)</f>
        <v/>
      </c>
      <c r="DE107" s="119">
        <f>SUMPRODUCT($D$7:$BQ$7,$D107:$BQ107)</f>
        <v/>
      </c>
      <c r="DF107" s="119">
        <f>SUMPRODUCT($D$8:$BQ$8,$D107:$BQ107)</f>
        <v/>
      </c>
      <c r="DG107" s="119">
        <f>SUMPRODUCT($D$9:$BQ$9,$D107:$BQ107)</f>
        <v/>
      </c>
      <c r="DH107" s="119">
        <f>SUMPRODUCT($D$10:$BQ$10,$D107:$BQ107)</f>
        <v/>
      </c>
      <c r="DI107" s="119">
        <f>SUMPRODUCT($D$11:$BQ$11,$D107:$BQ107)</f>
        <v/>
      </c>
      <c r="DJ107" s="119">
        <f>SUMPRODUCT($D$12:$BQ$12,$D107:$BQ107)</f>
        <v/>
      </c>
      <c r="DK107" s="119">
        <f>SUMPRODUCT($D$13:$BQ$13,$D107:$BQ107)</f>
        <v/>
      </c>
      <c r="DL107" s="119">
        <f>SUMPRODUCT($D$14:$BQ$14,$D107:$BQ107)</f>
        <v/>
      </c>
      <c r="DM107" s="119">
        <f>SUMPRODUCT($D$15:$BQ$15,$D107:$BQ107)</f>
        <v/>
      </c>
      <c r="DN107" s="119">
        <f>SUMPRODUCT($D$16:$BQ$16,$D107:$BQ107)</f>
        <v/>
      </c>
      <c r="DO107" s="119">
        <f>SUMPRODUCT($D$17:$BQ$17,$D107:$BQ107)</f>
        <v/>
      </c>
      <c r="DP107" s="119">
        <f>SUMPRODUCT($D$18:$BQ$18,$D107:$BQ107)</f>
        <v/>
      </c>
    </row>
    <row r="108" ht="14.25" customHeight="1" s="152">
      <c r="A108" s="106" t="inlineStr">
        <is>
          <t>A054J571</t>
        </is>
      </c>
      <c r="B108" s="107">
        <f>VLOOKUP(A108,ModBOM!F:G,2,0)</f>
        <v/>
      </c>
      <c r="C108" s="107" t="inlineStr">
        <is>
          <t>PRIDGEON &amp; CLAY INC</t>
        </is>
      </c>
      <c r="D108" s="106" t="n"/>
      <c r="E108" s="106" t="n"/>
      <c r="F108" s="106" t="n"/>
      <c r="G108" s="106" t="n"/>
      <c r="H108" s="106" t="n"/>
      <c r="I108" s="106" t="n"/>
      <c r="J108" s="106" t="n"/>
      <c r="K108" s="106" t="n"/>
      <c r="L108" s="106" t="n"/>
      <c r="M108" s="106" t="n"/>
      <c r="N108" s="106" t="n"/>
      <c r="O108" s="106" t="n">
        <v>1</v>
      </c>
      <c r="P108" s="106" t="n"/>
      <c r="Q108" s="106" t="n"/>
      <c r="R108" s="106" t="n"/>
      <c r="S108" s="106" t="n"/>
      <c r="T108" s="106" t="n"/>
      <c r="U108" s="106" t="n"/>
      <c r="V108" s="138" t="n"/>
      <c r="W108" s="139" t="n"/>
      <c r="X108" s="139" t="n"/>
      <c r="Y108" s="139" t="n"/>
      <c r="Z108" s="139" t="n"/>
      <c r="AA108" s="139" t="n"/>
      <c r="AB108" s="139" t="n"/>
      <c r="AC108" s="139" t="n"/>
      <c r="AD108" s="139" t="n"/>
      <c r="AE108" s="139" t="n"/>
      <c r="AF108" s="139" t="n"/>
      <c r="AG108" s="106" t="n"/>
      <c r="AH108" s="106" t="n"/>
      <c r="AI108" s="106" t="n"/>
      <c r="AJ108" s="106" t="n"/>
      <c r="AK108" s="106" t="n"/>
      <c r="AL108" s="106" t="n"/>
      <c r="AM108" s="106" t="n"/>
      <c r="AN108" s="106" t="n"/>
      <c r="AO108" s="106" t="n"/>
      <c r="AP108" s="106" t="n"/>
      <c r="AQ108" s="106" t="n"/>
      <c r="AR108" s="106" t="n"/>
      <c r="AS108" s="106" t="n"/>
      <c r="AT108" s="106" t="n"/>
      <c r="AU108" s="106" t="n"/>
      <c r="AV108" s="106" t="n"/>
      <c r="AW108" s="106" t="n"/>
      <c r="AX108" s="106" t="n"/>
      <c r="AY108" s="106" t="n"/>
      <c r="AZ108" s="106" t="n"/>
      <c r="BA108" s="106" t="n"/>
      <c r="BB108" s="106" t="n"/>
      <c r="BC108" s="106" t="n"/>
      <c r="BD108" s="106" t="n"/>
      <c r="BE108" s="106" t="n"/>
      <c r="BF108" s="106" t="n"/>
      <c r="BG108" s="106" t="n"/>
      <c r="BH108" s="106" t="n"/>
      <c r="BI108" s="106" t="n"/>
      <c r="BJ108" s="106" t="n"/>
      <c r="BK108" s="106" t="n"/>
      <c r="BL108" s="106" t="n"/>
      <c r="BM108" s="106" t="n"/>
      <c r="BN108" s="106" t="n"/>
      <c r="BO108" s="106" t="n"/>
      <c r="BP108" s="140" t="n"/>
      <c r="BQ108" s="107" t="n"/>
      <c r="BR108" s="107" t="n"/>
      <c r="BS108" s="107" t="n"/>
      <c r="BT108" s="107" t="n"/>
      <c r="BU108" s="107" t="n"/>
      <c r="BV108" s="107" t="n"/>
      <c r="BW108" s="107" t="n"/>
      <c r="BX108" s="107" t="n"/>
      <c r="BY108" s="107" t="n"/>
      <c r="BZ108" s="107" t="n"/>
      <c r="CA108" s="107" t="n"/>
      <c r="CB108" s="107" t="n"/>
      <c r="CC108" s="107" t="n"/>
      <c r="CD108" s="107" t="n"/>
      <c r="CE108" s="107" t="n"/>
      <c r="CF108" s="107" t="n"/>
      <c r="CG108" s="107" t="n"/>
      <c r="CH108" s="107" t="n"/>
      <c r="CI108" s="107" t="n"/>
      <c r="CJ108" s="107" t="n"/>
      <c r="CK108" s="107" t="n"/>
      <c r="CL108" s="107" t="n"/>
      <c r="CM108" s="107" t="n"/>
      <c r="CN108" s="107" t="n"/>
      <c r="CO108" s="107" t="n"/>
      <c r="CP108" s="107" t="n"/>
      <c r="CQ108" s="107" t="n"/>
      <c r="CR108" s="107" t="n"/>
      <c r="CS108" s="107" t="n"/>
      <c r="CT108" s="107" t="n"/>
      <c r="CU108" s="106" t="n"/>
      <c r="CV108" s="106" t="n"/>
      <c r="CW108" s="106" t="n"/>
      <c r="CX108" s="106" t="n"/>
      <c r="CY108" s="106" t="n"/>
      <c r="CZ108" s="106" t="n"/>
      <c r="DA108" s="119">
        <f>SUMPRODUCT($D$3:$BQ$3,$D108:$BQ108)</f>
        <v/>
      </c>
      <c r="DB108" s="119">
        <f>SUMPRODUCT($D$4:$BQ$4,$D108:$BQ108)</f>
        <v/>
      </c>
      <c r="DC108" s="119">
        <f>SUMPRODUCT($D$5:$BQ$5,$D108:$BQ108)</f>
        <v/>
      </c>
      <c r="DD108" s="119">
        <f>SUMPRODUCT($D$6:$BQ$6,$D108:$BQ108)</f>
        <v/>
      </c>
      <c r="DE108" s="119">
        <f>SUMPRODUCT($D$7:$BQ$7,$D108:$BQ108)</f>
        <v/>
      </c>
      <c r="DF108" s="119">
        <f>SUMPRODUCT($D$8:$BQ$8,$D108:$BQ108)</f>
        <v/>
      </c>
      <c r="DG108" s="119">
        <f>SUMPRODUCT($D$9:$BQ$9,$D108:$BQ108)</f>
        <v/>
      </c>
      <c r="DH108" s="119">
        <f>SUMPRODUCT($D$10:$BQ$10,$D108:$BQ108)</f>
        <v/>
      </c>
      <c r="DI108" s="119">
        <f>SUMPRODUCT($D$11:$BQ$11,$D108:$BQ108)</f>
        <v/>
      </c>
      <c r="DJ108" s="119">
        <f>SUMPRODUCT($D$12:$BQ$12,$D108:$BQ108)</f>
        <v/>
      </c>
      <c r="DK108" s="119">
        <f>SUMPRODUCT($D$13:$BQ$13,$D108:$BQ108)</f>
        <v/>
      </c>
      <c r="DL108" s="119">
        <f>SUMPRODUCT($D$14:$BQ$14,$D108:$BQ108)</f>
        <v/>
      </c>
      <c r="DM108" s="119">
        <f>SUMPRODUCT($D$15:$BQ$15,$D108:$BQ108)</f>
        <v/>
      </c>
      <c r="DN108" s="119">
        <f>SUMPRODUCT($D$16:$BQ$16,$D108:$BQ108)</f>
        <v/>
      </c>
      <c r="DO108" s="119">
        <f>SUMPRODUCT($D$17:$BQ$17,$D108:$BQ108)</f>
        <v/>
      </c>
      <c r="DP108" s="119">
        <f>SUMPRODUCT($D$18:$BQ$18,$D108:$BQ108)</f>
        <v/>
      </c>
    </row>
    <row r="109" ht="14.25" customHeight="1" s="152">
      <c r="A109" s="106" t="inlineStr">
        <is>
          <t>A054M204</t>
        </is>
      </c>
      <c r="B109" s="107">
        <f>VLOOKUP(A109,ModBOM!F:G,2,0)</f>
        <v/>
      </c>
      <c r="C109" s="107" t="inlineStr">
        <is>
          <t>SACOMA SPECIALTY PRODUCTS LLC</t>
        </is>
      </c>
      <c r="D109" s="106" t="n"/>
      <c r="E109" s="106" t="n"/>
      <c r="F109" s="106" t="n"/>
      <c r="G109" s="106" t="n"/>
      <c r="H109" s="106" t="n"/>
      <c r="I109" s="106" t="n"/>
      <c r="J109" s="106" t="n"/>
      <c r="K109" s="106" t="n"/>
      <c r="L109" s="106" t="n"/>
      <c r="M109" s="106" t="n"/>
      <c r="N109" s="106" t="n"/>
      <c r="O109" s="106" t="n"/>
      <c r="P109" s="106" t="n"/>
      <c r="Q109" s="106" t="n"/>
      <c r="R109" s="106" t="n"/>
      <c r="S109" s="106" t="n"/>
      <c r="T109" s="106" t="n"/>
      <c r="U109" s="106" t="n"/>
      <c r="V109" s="138" t="n"/>
      <c r="W109" s="139" t="n"/>
      <c r="X109" s="139" t="n"/>
      <c r="Y109" s="139" t="n"/>
      <c r="Z109" s="139" t="n"/>
      <c r="AA109" s="139" t="n"/>
      <c r="AB109" s="139" t="n"/>
      <c r="AC109" s="139" t="n"/>
      <c r="AD109" s="139" t="n"/>
      <c r="AE109" s="139" t="n"/>
      <c r="AF109" s="139" t="n"/>
      <c r="AG109" s="106" t="n"/>
      <c r="AH109" s="106" t="n"/>
      <c r="AI109" s="106" t="n"/>
      <c r="AJ109" s="106" t="n"/>
      <c r="AK109" s="106" t="n">
        <v>1</v>
      </c>
      <c r="AL109" s="106" t="n"/>
      <c r="AM109" s="106" t="n"/>
      <c r="AN109" s="106" t="n"/>
      <c r="AO109" s="106" t="n"/>
      <c r="AP109" s="106" t="n"/>
      <c r="AQ109" s="106" t="n"/>
      <c r="AR109" s="106" t="n"/>
      <c r="AS109" s="106" t="n"/>
      <c r="AT109" s="106" t="n"/>
      <c r="AU109" s="106" t="n"/>
      <c r="AV109" s="106" t="n"/>
      <c r="AW109" s="106" t="n"/>
      <c r="AX109" s="106" t="n"/>
      <c r="AY109" s="106" t="n"/>
      <c r="AZ109" s="106" t="n"/>
      <c r="BA109" s="106" t="n"/>
      <c r="BB109" s="106" t="n"/>
      <c r="BC109" s="106" t="n"/>
      <c r="BD109" s="106" t="n"/>
      <c r="BE109" s="106" t="n"/>
      <c r="BF109" s="106" t="n"/>
      <c r="BG109" s="106" t="n"/>
      <c r="BH109" s="106" t="n"/>
      <c r="BI109" s="106" t="n"/>
      <c r="BJ109" s="106" t="n"/>
      <c r="BK109" s="106" t="n"/>
      <c r="BL109" s="106" t="n"/>
      <c r="BM109" s="106" t="n"/>
      <c r="BN109" s="106" t="n"/>
      <c r="BO109" s="106" t="n"/>
      <c r="BP109" s="140" t="n"/>
      <c r="BQ109" s="107" t="n"/>
      <c r="BR109" s="107" t="n"/>
      <c r="BS109" s="107" t="n"/>
      <c r="BT109" s="107" t="n"/>
      <c r="BU109" s="107" t="n"/>
      <c r="BV109" s="107" t="n"/>
      <c r="BW109" s="107" t="n"/>
      <c r="BX109" s="107" t="n"/>
      <c r="BY109" s="107" t="n"/>
      <c r="BZ109" s="107" t="n"/>
      <c r="CA109" s="107" t="n"/>
      <c r="CB109" s="107" t="n"/>
      <c r="CC109" s="107" t="n"/>
      <c r="CD109" s="107" t="n"/>
      <c r="CE109" s="107" t="n"/>
      <c r="CF109" s="107" t="n"/>
      <c r="CG109" s="107" t="n"/>
      <c r="CH109" s="107" t="n"/>
      <c r="CI109" s="107" t="n"/>
      <c r="CJ109" s="107" t="n"/>
      <c r="CK109" s="107" t="n"/>
      <c r="CL109" s="107" t="n"/>
      <c r="CM109" s="107" t="n"/>
      <c r="CN109" s="107" t="n"/>
      <c r="CO109" s="107" t="n"/>
      <c r="CP109" s="107" t="n"/>
      <c r="CQ109" s="107" t="n"/>
      <c r="CR109" s="107" t="n"/>
      <c r="CS109" s="107" t="n"/>
      <c r="CT109" s="107" t="n"/>
      <c r="CU109" s="106" t="n"/>
      <c r="CV109" s="106" t="n"/>
      <c r="CW109" s="106" t="n"/>
      <c r="CX109" s="106" t="n"/>
      <c r="CY109" s="106" t="n"/>
      <c r="CZ109" s="106" t="n"/>
      <c r="DA109" s="119">
        <f>SUMPRODUCT($D$3:$BQ$3,$D109:$BQ109)</f>
        <v/>
      </c>
      <c r="DB109" s="119">
        <f>SUMPRODUCT($D$4:$BQ$4,$D109:$BQ109)</f>
        <v/>
      </c>
      <c r="DC109" s="119">
        <f>SUMPRODUCT($D$5:$BQ$5,$D109:$BQ109)</f>
        <v/>
      </c>
      <c r="DD109" s="119">
        <f>SUMPRODUCT($D$6:$BQ$6,$D109:$BQ109)</f>
        <v/>
      </c>
      <c r="DE109" s="119">
        <f>SUMPRODUCT($D$7:$BQ$7,$D109:$BQ109)</f>
        <v/>
      </c>
      <c r="DF109" s="119">
        <f>SUMPRODUCT($D$8:$BQ$8,$D109:$BQ109)</f>
        <v/>
      </c>
      <c r="DG109" s="119">
        <f>SUMPRODUCT($D$9:$BQ$9,$D109:$BQ109)</f>
        <v/>
      </c>
      <c r="DH109" s="119">
        <f>SUMPRODUCT($D$10:$BQ$10,$D109:$BQ109)</f>
        <v/>
      </c>
      <c r="DI109" s="119">
        <f>SUMPRODUCT($D$11:$BQ$11,$D109:$BQ109)</f>
        <v/>
      </c>
      <c r="DJ109" s="119">
        <f>SUMPRODUCT($D$12:$BQ$12,$D109:$BQ109)</f>
        <v/>
      </c>
      <c r="DK109" s="119">
        <f>SUMPRODUCT($D$13:$BQ$13,$D109:$BQ109)</f>
        <v/>
      </c>
      <c r="DL109" s="119">
        <f>SUMPRODUCT($D$14:$BQ$14,$D109:$BQ109)</f>
        <v/>
      </c>
      <c r="DM109" s="119">
        <f>SUMPRODUCT($D$15:$BQ$15,$D109:$BQ109)</f>
        <v/>
      </c>
      <c r="DN109" s="119">
        <f>SUMPRODUCT($D$16:$BQ$16,$D109:$BQ109)</f>
        <v/>
      </c>
      <c r="DO109" s="119">
        <f>SUMPRODUCT($D$17:$BQ$17,$D109:$BQ109)</f>
        <v/>
      </c>
      <c r="DP109" s="119">
        <f>SUMPRODUCT($D$18:$BQ$18,$D109:$BQ109)</f>
        <v/>
      </c>
    </row>
    <row r="110" ht="14.25" customHeight="1" s="152">
      <c r="A110" s="106" t="inlineStr">
        <is>
          <t>A054M219</t>
        </is>
      </c>
      <c r="B110" s="107">
        <f>VLOOKUP(A110,ModBOM!F:G,2,0)</f>
        <v/>
      </c>
      <c r="C110" s="107" t="inlineStr">
        <is>
          <t>SACOMA SPECIALTY PRODUCTS LLC</t>
        </is>
      </c>
      <c r="D110" s="106" t="n"/>
      <c r="E110" s="106" t="n"/>
      <c r="F110" s="106" t="n"/>
      <c r="G110" s="106" t="n"/>
      <c r="H110" s="106" t="n"/>
      <c r="I110" s="106" t="n"/>
      <c r="J110" s="106" t="n"/>
      <c r="K110" s="106" t="n"/>
      <c r="L110" s="106" t="n"/>
      <c r="M110" s="106" t="n"/>
      <c r="N110" s="106" t="n"/>
      <c r="O110" s="106" t="n"/>
      <c r="P110" s="106" t="n"/>
      <c r="Q110" s="106" t="n"/>
      <c r="R110" s="106" t="n"/>
      <c r="S110" s="106" t="n"/>
      <c r="T110" s="106" t="n"/>
      <c r="U110" s="106" t="n"/>
      <c r="V110" s="138" t="n"/>
      <c r="W110" s="139" t="n"/>
      <c r="X110" s="139" t="n"/>
      <c r="Y110" s="139" t="n"/>
      <c r="Z110" s="139" t="n"/>
      <c r="AA110" s="139" t="n"/>
      <c r="AB110" s="139" t="n"/>
      <c r="AC110" s="139" t="n"/>
      <c r="AD110" s="139" t="n"/>
      <c r="AE110" s="139" t="n"/>
      <c r="AF110" s="139" t="n"/>
      <c r="AG110" s="106" t="n"/>
      <c r="AH110" s="106" t="n"/>
      <c r="AI110" s="106" t="n"/>
      <c r="AJ110" s="106" t="n">
        <v>1</v>
      </c>
      <c r="AK110" s="106" t="n"/>
      <c r="AL110" s="106" t="n"/>
      <c r="AM110" s="106" t="n"/>
      <c r="AN110" s="106" t="n"/>
      <c r="AO110" s="106" t="n"/>
      <c r="AP110" s="106" t="n"/>
      <c r="AQ110" s="106" t="n"/>
      <c r="AR110" s="106" t="n"/>
      <c r="AS110" s="106" t="n"/>
      <c r="AT110" s="106" t="n"/>
      <c r="AU110" s="106" t="n"/>
      <c r="AV110" s="106" t="n"/>
      <c r="AW110" s="106" t="n"/>
      <c r="AX110" s="106" t="n"/>
      <c r="AY110" s="106" t="n"/>
      <c r="AZ110" s="106" t="n"/>
      <c r="BA110" s="106" t="n"/>
      <c r="BB110" s="106" t="n"/>
      <c r="BC110" s="106" t="n"/>
      <c r="BD110" s="106" t="n"/>
      <c r="BE110" s="106" t="n"/>
      <c r="BF110" s="106" t="n"/>
      <c r="BG110" s="106" t="n"/>
      <c r="BH110" s="106" t="n"/>
      <c r="BI110" s="106" t="n"/>
      <c r="BJ110" s="106" t="n"/>
      <c r="BK110" s="106" t="n"/>
      <c r="BL110" s="106" t="n"/>
      <c r="BM110" s="106" t="n"/>
      <c r="BN110" s="106" t="n"/>
      <c r="BO110" s="106" t="n"/>
      <c r="BP110" s="140" t="n"/>
      <c r="BQ110" s="107" t="n"/>
      <c r="BR110" s="107" t="n"/>
      <c r="BS110" s="107" t="n"/>
      <c r="BT110" s="107" t="n"/>
      <c r="BU110" s="107" t="n"/>
      <c r="BV110" s="107" t="n"/>
      <c r="BW110" s="107" t="n"/>
      <c r="BX110" s="107" t="n"/>
      <c r="BY110" s="107" t="n"/>
      <c r="BZ110" s="107" t="n"/>
      <c r="CA110" s="107" t="n"/>
      <c r="CB110" s="107" t="n"/>
      <c r="CC110" s="107" t="n"/>
      <c r="CD110" s="107" t="n"/>
      <c r="CE110" s="107" t="n"/>
      <c r="CF110" s="107" t="n"/>
      <c r="CG110" s="107" t="n"/>
      <c r="CH110" s="107" t="n"/>
      <c r="CI110" s="107" t="n"/>
      <c r="CJ110" s="107" t="n"/>
      <c r="CK110" s="107" t="n"/>
      <c r="CL110" s="107" t="n"/>
      <c r="CM110" s="107" t="n"/>
      <c r="CN110" s="107" t="n"/>
      <c r="CO110" s="107" t="n"/>
      <c r="CP110" s="107" t="n"/>
      <c r="CQ110" s="107" t="n"/>
      <c r="CR110" s="107" t="n"/>
      <c r="CS110" s="107" t="n"/>
      <c r="CT110" s="107" t="n"/>
      <c r="CU110" s="106" t="n"/>
      <c r="CV110" s="106" t="n"/>
      <c r="CW110" s="106" t="n"/>
      <c r="CX110" s="106" t="n"/>
      <c r="CY110" s="106" t="n"/>
      <c r="CZ110" s="106" t="n"/>
      <c r="DA110" s="119">
        <f>SUMPRODUCT($D$3:$BQ$3,$D110:$BQ110)</f>
        <v/>
      </c>
      <c r="DB110" s="119">
        <f>SUMPRODUCT($D$4:$BQ$4,$D110:$BQ110)</f>
        <v/>
      </c>
      <c r="DC110" s="119">
        <f>SUMPRODUCT($D$5:$BQ$5,$D110:$BQ110)</f>
        <v/>
      </c>
      <c r="DD110" s="119">
        <f>SUMPRODUCT($D$6:$BQ$6,$D110:$BQ110)</f>
        <v/>
      </c>
      <c r="DE110" s="119">
        <f>SUMPRODUCT($D$7:$BQ$7,$D110:$BQ110)</f>
        <v/>
      </c>
      <c r="DF110" s="119">
        <f>SUMPRODUCT($D$8:$BQ$8,$D110:$BQ110)</f>
        <v/>
      </c>
      <c r="DG110" s="119">
        <f>SUMPRODUCT($D$9:$BQ$9,$D110:$BQ110)</f>
        <v/>
      </c>
      <c r="DH110" s="119">
        <f>SUMPRODUCT($D$10:$BQ$10,$D110:$BQ110)</f>
        <v/>
      </c>
      <c r="DI110" s="119">
        <f>SUMPRODUCT($D$11:$BQ$11,$D110:$BQ110)</f>
        <v/>
      </c>
      <c r="DJ110" s="119">
        <f>SUMPRODUCT($D$12:$BQ$12,$D110:$BQ110)</f>
        <v/>
      </c>
      <c r="DK110" s="119">
        <f>SUMPRODUCT($D$13:$BQ$13,$D110:$BQ110)</f>
        <v/>
      </c>
      <c r="DL110" s="119">
        <f>SUMPRODUCT($D$14:$BQ$14,$D110:$BQ110)</f>
        <v/>
      </c>
      <c r="DM110" s="119">
        <f>SUMPRODUCT($D$15:$BQ$15,$D110:$BQ110)</f>
        <v/>
      </c>
      <c r="DN110" s="119">
        <f>SUMPRODUCT($D$16:$BQ$16,$D110:$BQ110)</f>
        <v/>
      </c>
      <c r="DO110" s="119">
        <f>SUMPRODUCT($D$17:$BQ$17,$D110:$BQ110)</f>
        <v/>
      </c>
      <c r="DP110" s="119">
        <f>SUMPRODUCT($D$18:$BQ$18,$D110:$BQ110)</f>
        <v/>
      </c>
    </row>
    <row r="111" ht="14.25" customHeight="1" s="152">
      <c r="A111" s="106" t="inlineStr">
        <is>
          <t>A054M792</t>
        </is>
      </c>
      <c r="B111" s="107">
        <f>VLOOKUP(A111,ModBOM!F:G,2,0)</f>
        <v/>
      </c>
      <c r="C111" s="107" t="inlineStr">
        <is>
          <t>PRIDGEON &amp; CLAY INC</t>
        </is>
      </c>
      <c r="D111" s="106" t="n"/>
      <c r="E111" s="106" t="n"/>
      <c r="F111" s="106" t="n"/>
      <c r="G111" s="106" t="n"/>
      <c r="H111" s="106" t="n"/>
      <c r="I111" s="106" t="n"/>
      <c r="J111" s="106" t="n"/>
      <c r="K111" s="106" t="n"/>
      <c r="L111" s="106" t="n"/>
      <c r="M111" s="106" t="n"/>
      <c r="N111" s="106" t="n"/>
      <c r="O111" s="106" t="n"/>
      <c r="P111" s="106" t="n"/>
      <c r="Q111" s="106" t="n"/>
      <c r="R111" s="106" t="n"/>
      <c r="S111" s="106" t="n"/>
      <c r="T111" s="106" t="n"/>
      <c r="U111" s="106" t="n"/>
      <c r="V111" s="138" t="n"/>
      <c r="W111" s="139" t="n"/>
      <c r="X111" s="139" t="n"/>
      <c r="Y111" s="139" t="n"/>
      <c r="Z111" s="139" t="n"/>
      <c r="AA111" s="139" t="n"/>
      <c r="AB111" s="139" t="n"/>
      <c r="AC111" s="139" t="n"/>
      <c r="AD111" s="139" t="n"/>
      <c r="AE111" s="139" t="n"/>
      <c r="AF111" s="139" t="n"/>
      <c r="AG111" s="106" t="n"/>
      <c r="AH111" s="106" t="n"/>
      <c r="AI111" s="106" t="n"/>
      <c r="AJ111" s="106" t="n"/>
      <c r="AK111" s="106" t="n"/>
      <c r="AL111" s="106" t="n"/>
      <c r="AM111" s="106" t="n"/>
      <c r="AN111" s="106" t="n"/>
      <c r="AO111" s="106" t="n"/>
      <c r="AP111" s="106" t="n"/>
      <c r="AQ111" s="106" t="n"/>
      <c r="AR111" s="106" t="n"/>
      <c r="AS111" s="106" t="n"/>
      <c r="AT111" s="106" t="n"/>
      <c r="AU111" s="106" t="n"/>
      <c r="AV111" s="106" t="n"/>
      <c r="AW111" s="106" t="n"/>
      <c r="AX111" s="106" t="n"/>
      <c r="AY111" s="106" t="n"/>
      <c r="AZ111" s="106" t="n"/>
      <c r="BA111" s="106" t="n"/>
      <c r="BB111" s="106" t="n"/>
      <c r="BC111" s="106" t="n"/>
      <c r="BD111" s="106" t="n"/>
      <c r="BE111" s="106" t="n"/>
      <c r="BF111" s="106" t="n"/>
      <c r="BG111" s="106" t="n"/>
      <c r="BH111" s="106" t="n"/>
      <c r="BI111" s="106" t="n"/>
      <c r="BJ111" s="106" t="n"/>
      <c r="BK111" s="106" t="n"/>
      <c r="BL111" s="106" t="n"/>
      <c r="BM111" s="106" t="n"/>
      <c r="BN111" s="106" t="n">
        <v>1</v>
      </c>
      <c r="BO111" s="106" t="n">
        <v>1</v>
      </c>
      <c r="BP111" s="140" t="n"/>
      <c r="BQ111" s="107" t="n"/>
      <c r="BR111" s="107" t="n"/>
      <c r="BS111" s="107" t="n"/>
      <c r="BT111" s="107" t="n"/>
      <c r="BU111" s="107" t="n"/>
      <c r="BV111" s="107" t="n"/>
      <c r="BW111" s="107" t="n"/>
      <c r="BX111" s="107" t="n"/>
      <c r="BY111" s="107" t="n"/>
      <c r="BZ111" s="107" t="n"/>
      <c r="CA111" s="107" t="n"/>
      <c r="CB111" s="107" t="n"/>
      <c r="CC111" s="107" t="n"/>
      <c r="CD111" s="107" t="n"/>
      <c r="CE111" s="107" t="n"/>
      <c r="CF111" s="107" t="n"/>
      <c r="CG111" s="107" t="n"/>
      <c r="CH111" s="107" t="n"/>
      <c r="CI111" s="107" t="n"/>
      <c r="CJ111" s="107" t="n"/>
      <c r="CK111" s="107" t="n"/>
      <c r="CL111" s="107" t="n"/>
      <c r="CM111" s="107" t="n"/>
      <c r="CN111" s="107" t="n"/>
      <c r="CO111" s="107" t="n"/>
      <c r="CP111" s="107" t="n"/>
      <c r="CQ111" s="107" t="n"/>
      <c r="CR111" s="107" t="n"/>
      <c r="CS111" s="107" t="n"/>
      <c r="CT111" s="107" t="n"/>
      <c r="CU111" s="106" t="n"/>
      <c r="CV111" s="106" t="n"/>
      <c r="CW111" s="106" t="n"/>
      <c r="CX111" s="106" t="n"/>
      <c r="CY111" s="106" t="n"/>
      <c r="CZ111" s="106" t="n"/>
      <c r="DA111" s="119">
        <f>SUMPRODUCT($D$3:$BQ$3,$D111:$BQ111)</f>
        <v/>
      </c>
      <c r="DB111" s="119">
        <f>SUMPRODUCT($D$4:$BQ$4,$D111:$BQ111)</f>
        <v/>
      </c>
      <c r="DC111" s="119">
        <f>SUMPRODUCT($D$5:$BQ$5,$D111:$BQ111)</f>
        <v/>
      </c>
      <c r="DD111" s="119">
        <f>SUMPRODUCT($D$6:$BQ$6,$D111:$BQ111)</f>
        <v/>
      </c>
      <c r="DE111" s="119">
        <f>SUMPRODUCT($D$7:$BQ$7,$D111:$BQ111)</f>
        <v/>
      </c>
      <c r="DF111" s="119">
        <f>SUMPRODUCT($D$8:$BQ$8,$D111:$BQ111)</f>
        <v/>
      </c>
      <c r="DG111" s="119">
        <f>SUMPRODUCT($D$9:$BQ$9,$D111:$BQ111)</f>
        <v/>
      </c>
      <c r="DH111" s="119">
        <f>SUMPRODUCT($D$10:$BQ$10,$D111:$BQ111)</f>
        <v/>
      </c>
      <c r="DI111" s="119">
        <f>SUMPRODUCT($D$11:$BQ$11,$D111:$BQ111)</f>
        <v/>
      </c>
      <c r="DJ111" s="119">
        <f>SUMPRODUCT($D$12:$BQ$12,$D111:$BQ111)</f>
        <v/>
      </c>
      <c r="DK111" s="119">
        <f>SUMPRODUCT($D$13:$BQ$13,$D111:$BQ111)</f>
        <v/>
      </c>
      <c r="DL111" s="119">
        <f>SUMPRODUCT($D$14:$BQ$14,$D111:$BQ111)</f>
        <v/>
      </c>
      <c r="DM111" s="119">
        <f>SUMPRODUCT($D$15:$BQ$15,$D111:$BQ111)</f>
        <v/>
      </c>
      <c r="DN111" s="119">
        <f>SUMPRODUCT($D$16:$BQ$16,$D111:$BQ111)</f>
        <v/>
      </c>
      <c r="DO111" s="119">
        <f>SUMPRODUCT($D$17:$BQ$17,$D111:$BQ111)</f>
        <v/>
      </c>
      <c r="DP111" s="119">
        <f>SUMPRODUCT($D$18:$BQ$18,$D111:$BQ111)</f>
        <v/>
      </c>
    </row>
    <row r="112" ht="14.25" customHeight="1" s="152">
      <c r="A112" s="106" t="inlineStr">
        <is>
          <t>A054M801</t>
        </is>
      </c>
      <c r="B112" s="107">
        <f>VLOOKUP(A112,ModBOM!F:G,2,0)</f>
        <v/>
      </c>
      <c r="C112" s="107" t="inlineStr">
        <is>
          <t>PRIDGEON &amp; CLAY INC</t>
        </is>
      </c>
      <c r="D112" s="106" t="n"/>
      <c r="E112" s="106" t="n"/>
      <c r="F112" s="106" t="n"/>
      <c r="G112" s="106" t="n"/>
      <c r="H112" s="106" t="n"/>
      <c r="I112" s="106" t="n"/>
      <c r="J112" s="106" t="n"/>
      <c r="K112" s="106" t="n"/>
      <c r="L112" s="106" t="n"/>
      <c r="M112" s="106" t="n"/>
      <c r="N112" s="106" t="n"/>
      <c r="O112" s="106" t="n"/>
      <c r="P112" s="106" t="n"/>
      <c r="Q112" s="106" t="n"/>
      <c r="R112" s="106" t="n"/>
      <c r="S112" s="106" t="n"/>
      <c r="T112" s="106" t="n"/>
      <c r="U112" s="106" t="n"/>
      <c r="V112" s="138" t="n"/>
      <c r="W112" s="139" t="n"/>
      <c r="X112" s="139" t="n"/>
      <c r="Y112" s="139" t="n"/>
      <c r="Z112" s="139" t="n"/>
      <c r="AA112" s="139" t="n"/>
      <c r="AB112" s="139" t="n"/>
      <c r="AC112" s="139" t="n"/>
      <c r="AD112" s="139" t="n"/>
      <c r="AE112" s="139" t="n"/>
      <c r="AF112" s="139" t="n"/>
      <c r="AG112" s="106" t="n"/>
      <c r="AH112" s="106" t="n"/>
      <c r="AI112" s="106" t="n"/>
      <c r="AJ112" s="106" t="n"/>
      <c r="AK112" s="106" t="n"/>
      <c r="AL112" s="106" t="n"/>
      <c r="AM112" s="106" t="n"/>
      <c r="AN112" s="106" t="n"/>
      <c r="AO112" s="106" t="n"/>
      <c r="AP112" s="106" t="n"/>
      <c r="AQ112" s="106" t="n"/>
      <c r="AR112" s="106" t="n"/>
      <c r="AS112" s="106" t="n"/>
      <c r="AT112" s="106" t="n"/>
      <c r="AU112" s="106" t="n"/>
      <c r="AV112" s="106" t="n"/>
      <c r="AW112" s="106" t="n"/>
      <c r="AX112" s="106" t="n"/>
      <c r="AY112" s="106" t="n"/>
      <c r="AZ112" s="106" t="n"/>
      <c r="BA112" s="106" t="n"/>
      <c r="BB112" s="106" t="n"/>
      <c r="BC112" s="106" t="n"/>
      <c r="BD112" s="106" t="n"/>
      <c r="BE112" s="106" t="n"/>
      <c r="BF112" s="106" t="n"/>
      <c r="BG112" s="106" t="n"/>
      <c r="BH112" s="106" t="n"/>
      <c r="BI112" s="106" t="n"/>
      <c r="BJ112" s="106" t="n"/>
      <c r="BK112" s="106" t="n"/>
      <c r="BL112" s="106" t="n"/>
      <c r="BM112" s="106" t="n"/>
      <c r="BN112" s="106" t="n">
        <v>1</v>
      </c>
      <c r="BO112" s="106" t="n">
        <v>1</v>
      </c>
      <c r="BP112" s="140" t="n"/>
      <c r="BQ112" s="107" t="n"/>
      <c r="BR112" s="107" t="n"/>
      <c r="BS112" s="107" t="n"/>
      <c r="BT112" s="107" t="n"/>
      <c r="BU112" s="107" t="n"/>
      <c r="BV112" s="107" t="n"/>
      <c r="BW112" s="107" t="n"/>
      <c r="BX112" s="107" t="n"/>
      <c r="BY112" s="107" t="n"/>
      <c r="BZ112" s="107" t="n"/>
      <c r="CA112" s="107" t="n"/>
      <c r="CB112" s="107" t="n"/>
      <c r="CC112" s="107" t="n"/>
      <c r="CD112" s="107" t="n"/>
      <c r="CE112" s="107" t="n"/>
      <c r="CF112" s="107" t="n"/>
      <c r="CG112" s="107" t="n"/>
      <c r="CH112" s="107" t="n"/>
      <c r="CI112" s="107" t="n"/>
      <c r="CJ112" s="107" t="n"/>
      <c r="CK112" s="107" t="n"/>
      <c r="CL112" s="107" t="n"/>
      <c r="CM112" s="107" t="n"/>
      <c r="CN112" s="107" t="n"/>
      <c r="CO112" s="107" t="n"/>
      <c r="CP112" s="107" t="n"/>
      <c r="CQ112" s="107" t="n"/>
      <c r="CR112" s="107" t="n"/>
      <c r="CS112" s="107" t="n"/>
      <c r="CT112" s="107" t="n"/>
      <c r="CU112" s="106" t="n"/>
      <c r="CV112" s="106" t="n"/>
      <c r="CW112" s="106" t="n"/>
      <c r="CX112" s="106" t="n"/>
      <c r="CY112" s="106" t="n"/>
      <c r="CZ112" s="106" t="n"/>
      <c r="DA112" s="119">
        <f>SUMPRODUCT($D$3:$BQ$3,$D112:$BQ112)</f>
        <v/>
      </c>
      <c r="DB112" s="119">
        <f>SUMPRODUCT($D$4:$BQ$4,$D112:$BQ112)</f>
        <v/>
      </c>
      <c r="DC112" s="119">
        <f>SUMPRODUCT($D$5:$BQ$5,$D112:$BQ112)</f>
        <v/>
      </c>
      <c r="DD112" s="119">
        <f>SUMPRODUCT($D$6:$BQ$6,$D112:$BQ112)</f>
        <v/>
      </c>
      <c r="DE112" s="119">
        <f>SUMPRODUCT($D$7:$BQ$7,$D112:$BQ112)</f>
        <v/>
      </c>
      <c r="DF112" s="119">
        <f>SUMPRODUCT($D$8:$BQ$8,$D112:$BQ112)</f>
        <v/>
      </c>
      <c r="DG112" s="119">
        <f>SUMPRODUCT($D$9:$BQ$9,$D112:$BQ112)</f>
        <v/>
      </c>
      <c r="DH112" s="119">
        <f>SUMPRODUCT($D$10:$BQ$10,$D112:$BQ112)</f>
        <v/>
      </c>
      <c r="DI112" s="119">
        <f>SUMPRODUCT($D$11:$BQ$11,$D112:$BQ112)</f>
        <v/>
      </c>
      <c r="DJ112" s="119">
        <f>SUMPRODUCT($D$12:$BQ$12,$D112:$BQ112)</f>
        <v/>
      </c>
      <c r="DK112" s="119">
        <f>SUMPRODUCT($D$13:$BQ$13,$D112:$BQ112)</f>
        <v/>
      </c>
      <c r="DL112" s="119">
        <f>SUMPRODUCT($D$14:$BQ$14,$D112:$BQ112)</f>
        <v/>
      </c>
      <c r="DM112" s="119">
        <f>SUMPRODUCT($D$15:$BQ$15,$D112:$BQ112)</f>
        <v/>
      </c>
      <c r="DN112" s="119">
        <f>SUMPRODUCT($D$16:$BQ$16,$D112:$BQ112)</f>
        <v/>
      </c>
      <c r="DO112" s="119">
        <f>SUMPRODUCT($D$17:$BQ$17,$D112:$BQ112)</f>
        <v/>
      </c>
      <c r="DP112" s="119">
        <f>SUMPRODUCT($D$18:$BQ$18,$D112:$BQ112)</f>
        <v/>
      </c>
    </row>
    <row r="113" ht="14.25" customHeight="1" s="152">
      <c r="A113" s="106" t="inlineStr">
        <is>
          <t>A054M807</t>
        </is>
      </c>
      <c r="B113" s="107">
        <f>VLOOKUP(A113,ModBOM!F:G,2,0)</f>
        <v/>
      </c>
      <c r="C113" s="107" t="inlineStr">
        <is>
          <t>PRIDGEON &amp; CLAY INC</t>
        </is>
      </c>
      <c r="D113" s="106" t="n"/>
      <c r="E113" s="106" t="n"/>
      <c r="F113" s="106" t="n"/>
      <c r="G113" s="106" t="n"/>
      <c r="H113" s="106" t="n"/>
      <c r="I113" s="106" t="n"/>
      <c r="J113" s="106" t="n"/>
      <c r="K113" s="106" t="n"/>
      <c r="L113" s="106" t="n"/>
      <c r="M113" s="106" t="n"/>
      <c r="N113" s="106" t="n"/>
      <c r="O113" s="106" t="n"/>
      <c r="P113" s="106" t="n"/>
      <c r="Q113" s="106" t="n"/>
      <c r="R113" s="106" t="n"/>
      <c r="S113" s="106" t="n"/>
      <c r="T113" s="106" t="n"/>
      <c r="U113" s="106" t="n"/>
      <c r="V113" s="138" t="n"/>
      <c r="W113" s="139" t="n"/>
      <c r="X113" s="139" t="n"/>
      <c r="Y113" s="139" t="n"/>
      <c r="Z113" s="139" t="n"/>
      <c r="AA113" s="139" t="n"/>
      <c r="AB113" s="139" t="n"/>
      <c r="AC113" s="139" t="n"/>
      <c r="AD113" s="139" t="n"/>
      <c r="AE113" s="139" t="n"/>
      <c r="AF113" s="139" t="n"/>
      <c r="AG113" s="106" t="n"/>
      <c r="AH113" s="106" t="n"/>
      <c r="AI113" s="106" t="n"/>
      <c r="AJ113" s="106" t="n"/>
      <c r="AK113" s="106" t="n"/>
      <c r="AL113" s="106" t="n"/>
      <c r="AM113" s="106" t="n"/>
      <c r="AN113" s="106" t="n"/>
      <c r="AO113" s="106" t="n"/>
      <c r="AP113" s="106" t="n"/>
      <c r="AQ113" s="106" t="n"/>
      <c r="AR113" s="106" t="n"/>
      <c r="AS113" s="106" t="n"/>
      <c r="AT113" s="106" t="n"/>
      <c r="AU113" s="106" t="n"/>
      <c r="AV113" s="106" t="n"/>
      <c r="AW113" s="106" t="n"/>
      <c r="AX113" s="106" t="n"/>
      <c r="AY113" s="106" t="n"/>
      <c r="AZ113" s="106" t="n"/>
      <c r="BA113" s="106" t="n"/>
      <c r="BB113" s="106" t="n"/>
      <c r="BC113" s="106" t="n"/>
      <c r="BD113" s="106" t="n"/>
      <c r="BE113" s="106" t="n"/>
      <c r="BF113" s="106" t="n">
        <v>1</v>
      </c>
      <c r="BG113" s="106" t="n">
        <v>1</v>
      </c>
      <c r="BH113" s="106" t="n">
        <v>1</v>
      </c>
      <c r="BI113" s="106" t="n">
        <v>1</v>
      </c>
      <c r="BJ113" s="106" t="n">
        <v>1</v>
      </c>
      <c r="BK113" s="106" t="n">
        <v>1</v>
      </c>
      <c r="BL113" s="106" t="n"/>
      <c r="BM113" s="106" t="n"/>
      <c r="BN113" s="106" t="n"/>
      <c r="BO113" s="106" t="n"/>
      <c r="BP113" s="140" t="n"/>
      <c r="BQ113" s="107" t="n"/>
      <c r="BR113" s="107" t="n"/>
      <c r="BS113" s="107" t="n"/>
      <c r="BT113" s="107" t="n"/>
      <c r="BU113" s="107" t="n"/>
      <c r="BV113" s="107" t="n"/>
      <c r="BW113" s="107" t="n"/>
      <c r="BX113" s="107" t="n"/>
      <c r="BY113" s="107" t="n"/>
      <c r="BZ113" s="107" t="n"/>
      <c r="CA113" s="107" t="n"/>
      <c r="CB113" s="107" t="n"/>
      <c r="CC113" s="107" t="n"/>
      <c r="CD113" s="107" t="n"/>
      <c r="CE113" s="107" t="n"/>
      <c r="CF113" s="107" t="n">
        <v>1</v>
      </c>
      <c r="CG113" s="107" t="n"/>
      <c r="CH113" s="107" t="n"/>
      <c r="CI113" s="107" t="n"/>
      <c r="CJ113" s="107" t="n">
        <v>1</v>
      </c>
      <c r="CK113" s="107" t="n">
        <v>1</v>
      </c>
      <c r="CL113" s="107" t="n">
        <v>1</v>
      </c>
      <c r="CM113" s="107" t="n">
        <v>1</v>
      </c>
      <c r="CN113" s="107" t="n">
        <v>1</v>
      </c>
      <c r="CO113" s="107" t="n">
        <v>1</v>
      </c>
      <c r="CP113" s="107" t="n">
        <v>1</v>
      </c>
      <c r="CQ113" s="107" t="n"/>
      <c r="CR113" s="107" t="n"/>
      <c r="CS113" s="107" t="n"/>
      <c r="CT113" s="107" t="n"/>
      <c r="CU113" s="106" t="n"/>
      <c r="CV113" s="106" t="n"/>
      <c r="CW113" s="106" t="n"/>
      <c r="CX113" s="106" t="n"/>
      <c r="CY113" s="106" t="n"/>
      <c r="CZ113" s="106" t="n"/>
      <c r="DA113" s="119">
        <f>SUMPRODUCT($D$3:$BQ$3,$D113:$BQ113)</f>
        <v/>
      </c>
      <c r="DB113" s="119">
        <f>SUMPRODUCT($D$4:$BQ$4,$D113:$BQ113)</f>
        <v/>
      </c>
      <c r="DC113" s="119">
        <f>SUMPRODUCT($D$5:$BQ$5,$D113:$BQ113)</f>
        <v/>
      </c>
      <c r="DD113" s="119">
        <f>SUMPRODUCT($D$6:$BQ$6,$D113:$BQ113)</f>
        <v/>
      </c>
      <c r="DE113" s="119">
        <f>SUMPRODUCT($D$7:$BQ$7,$D113:$BQ113)</f>
        <v/>
      </c>
      <c r="DF113" s="119">
        <f>SUMPRODUCT($D$8:$BQ$8,$D113:$BQ113)</f>
        <v/>
      </c>
      <c r="DG113" s="119">
        <f>SUMPRODUCT($D$9:$BQ$9,$D113:$BQ113)</f>
        <v/>
      </c>
      <c r="DH113" s="119">
        <f>SUMPRODUCT($D$10:$BQ$10,$D113:$BQ113)</f>
        <v/>
      </c>
      <c r="DI113" s="119">
        <f>SUMPRODUCT($D$11:$BQ$11,$D113:$BQ113)</f>
        <v/>
      </c>
      <c r="DJ113" s="119">
        <f>SUMPRODUCT($D$12:$BQ$12,$D113:$BQ113)</f>
        <v/>
      </c>
      <c r="DK113" s="119">
        <f>SUMPRODUCT($D$13:$BQ$13,$D113:$BQ113)</f>
        <v/>
      </c>
      <c r="DL113" s="119">
        <f>SUMPRODUCT($D$14:$BQ$14,$D113:$BQ113)</f>
        <v/>
      </c>
      <c r="DM113" s="119">
        <f>SUMPRODUCT($D$15:$BQ$15,$D113:$BQ113)</f>
        <v/>
      </c>
      <c r="DN113" s="119">
        <f>SUMPRODUCT($D$16:$BQ$16,$D113:$BQ113)</f>
        <v/>
      </c>
      <c r="DO113" s="119">
        <f>SUMPRODUCT($D$17:$BQ$17,$D113:$BQ113)</f>
        <v/>
      </c>
      <c r="DP113" s="119">
        <f>SUMPRODUCT($D$18:$BQ$18,$D113:$BQ113)</f>
        <v/>
      </c>
    </row>
    <row r="114" ht="14.25" customHeight="1" s="152">
      <c r="A114" s="106" t="inlineStr">
        <is>
          <t>A054M813</t>
        </is>
      </c>
      <c r="B114" s="107">
        <f>VLOOKUP(A114,ModBOM!F:G,2,0)</f>
        <v/>
      </c>
      <c r="C114" s="107" t="inlineStr">
        <is>
          <t>PRIDGEON &amp; CLAY INC</t>
        </is>
      </c>
      <c r="D114" s="106" t="n"/>
      <c r="E114" s="106" t="n"/>
      <c r="F114" s="106" t="n"/>
      <c r="G114" s="106" t="n"/>
      <c r="H114" s="106" t="n"/>
      <c r="I114" s="106" t="n"/>
      <c r="J114" s="106" t="n"/>
      <c r="K114" s="106" t="n"/>
      <c r="L114" s="106" t="n"/>
      <c r="M114" s="106" t="n"/>
      <c r="N114" s="106" t="n"/>
      <c r="O114" s="106" t="n"/>
      <c r="P114" s="106" t="n"/>
      <c r="Q114" s="106" t="n"/>
      <c r="R114" s="106" t="n"/>
      <c r="S114" s="106" t="n"/>
      <c r="T114" s="106" t="n"/>
      <c r="U114" s="106" t="n"/>
      <c r="V114" s="138" t="n"/>
      <c r="W114" s="139" t="n"/>
      <c r="X114" s="139" t="n"/>
      <c r="Y114" s="139" t="n"/>
      <c r="Z114" s="139" t="n"/>
      <c r="AA114" s="139" t="n"/>
      <c r="AB114" s="139" t="n"/>
      <c r="AC114" s="139" t="n"/>
      <c r="AD114" s="139" t="n"/>
      <c r="AE114" s="139" t="n"/>
      <c r="AF114" s="139" t="n"/>
      <c r="AG114" s="106" t="n"/>
      <c r="AH114" s="106" t="n"/>
      <c r="AI114" s="106" t="n"/>
      <c r="AJ114" s="106" t="n"/>
      <c r="AK114" s="106" t="n"/>
      <c r="AL114" s="106" t="n"/>
      <c r="AM114" s="106" t="n"/>
      <c r="AN114" s="106" t="n"/>
      <c r="AO114" s="106" t="n"/>
      <c r="AP114" s="106" t="n"/>
      <c r="AQ114" s="106" t="n"/>
      <c r="AR114" s="106" t="n"/>
      <c r="AS114" s="106" t="n"/>
      <c r="AT114" s="106" t="n"/>
      <c r="AU114" s="106" t="n"/>
      <c r="AV114" s="106" t="n"/>
      <c r="AW114" s="106" t="n"/>
      <c r="AX114" s="106" t="n"/>
      <c r="AY114" s="106" t="n"/>
      <c r="AZ114" s="106" t="n"/>
      <c r="BA114" s="106" t="n"/>
      <c r="BB114" s="106" t="n"/>
      <c r="BC114" s="106" t="n"/>
      <c r="BD114" s="106" t="n"/>
      <c r="BE114" s="106" t="n"/>
      <c r="BF114" s="106" t="n">
        <v>1</v>
      </c>
      <c r="BG114" s="106" t="n">
        <v>1</v>
      </c>
      <c r="BH114" s="106" t="n">
        <v>1</v>
      </c>
      <c r="BI114" s="106" t="n">
        <v>1</v>
      </c>
      <c r="BJ114" s="106" t="n">
        <v>1</v>
      </c>
      <c r="BK114" s="106" t="n">
        <v>1</v>
      </c>
      <c r="BL114" s="106" t="n"/>
      <c r="BM114" s="106" t="n"/>
      <c r="BN114" s="106" t="n"/>
      <c r="BO114" s="106" t="n"/>
      <c r="BP114" s="140" t="n"/>
      <c r="BQ114" s="107" t="n"/>
      <c r="BR114" s="107" t="n"/>
      <c r="BS114" s="107" t="n"/>
      <c r="BT114" s="107" t="n"/>
      <c r="BU114" s="107" t="n"/>
      <c r="BV114" s="107" t="n"/>
      <c r="BW114" s="107" t="n"/>
      <c r="BX114" s="107" t="n"/>
      <c r="BY114" s="107" t="n"/>
      <c r="BZ114" s="107" t="n"/>
      <c r="CA114" s="107" t="n"/>
      <c r="CB114" s="107" t="n"/>
      <c r="CC114" s="107" t="n"/>
      <c r="CD114" s="107" t="n"/>
      <c r="CE114" s="107" t="n"/>
      <c r="CF114" s="107" t="n">
        <v>1</v>
      </c>
      <c r="CG114" s="107" t="n"/>
      <c r="CH114" s="107" t="n"/>
      <c r="CI114" s="107" t="n"/>
      <c r="CJ114" s="107" t="n">
        <v>1</v>
      </c>
      <c r="CK114" s="107" t="n">
        <v>1</v>
      </c>
      <c r="CL114" s="107" t="n">
        <v>1</v>
      </c>
      <c r="CM114" s="107" t="n">
        <v>1</v>
      </c>
      <c r="CN114" s="107" t="n">
        <v>1</v>
      </c>
      <c r="CO114" s="107" t="n">
        <v>1</v>
      </c>
      <c r="CP114" s="107" t="n">
        <v>1</v>
      </c>
      <c r="CQ114" s="107" t="n"/>
      <c r="CR114" s="107" t="n"/>
      <c r="CS114" s="107" t="n"/>
      <c r="CT114" s="107" t="n"/>
      <c r="CU114" s="106" t="n"/>
      <c r="CV114" s="106" t="n"/>
      <c r="CW114" s="106" t="n"/>
      <c r="CX114" s="106" t="n"/>
      <c r="CY114" s="106" t="n"/>
      <c r="CZ114" s="106" t="n"/>
      <c r="DA114" s="119">
        <f>SUMPRODUCT($D$3:$BQ$3,$D114:$BQ114)</f>
        <v/>
      </c>
      <c r="DB114" s="119">
        <f>SUMPRODUCT($D$4:$BQ$4,$D114:$BQ114)</f>
        <v/>
      </c>
      <c r="DC114" s="119">
        <f>SUMPRODUCT($D$5:$BQ$5,$D114:$BQ114)</f>
        <v/>
      </c>
      <c r="DD114" s="119">
        <f>SUMPRODUCT($D$6:$BQ$6,$D114:$BQ114)</f>
        <v/>
      </c>
      <c r="DE114" s="119">
        <f>SUMPRODUCT($D$7:$BQ$7,$D114:$BQ114)</f>
        <v/>
      </c>
      <c r="DF114" s="119">
        <f>SUMPRODUCT($D$8:$BQ$8,$D114:$BQ114)</f>
        <v/>
      </c>
      <c r="DG114" s="119">
        <f>SUMPRODUCT($D$9:$BQ$9,$D114:$BQ114)</f>
        <v/>
      </c>
      <c r="DH114" s="119">
        <f>SUMPRODUCT($D$10:$BQ$10,$D114:$BQ114)</f>
        <v/>
      </c>
      <c r="DI114" s="119">
        <f>SUMPRODUCT($D$11:$BQ$11,$D114:$BQ114)</f>
        <v/>
      </c>
      <c r="DJ114" s="119">
        <f>SUMPRODUCT($D$12:$BQ$12,$D114:$BQ114)</f>
        <v/>
      </c>
      <c r="DK114" s="119">
        <f>SUMPRODUCT($D$13:$BQ$13,$D114:$BQ114)</f>
        <v/>
      </c>
      <c r="DL114" s="119">
        <f>SUMPRODUCT($D$14:$BQ$14,$D114:$BQ114)</f>
        <v/>
      </c>
      <c r="DM114" s="119">
        <f>SUMPRODUCT($D$15:$BQ$15,$D114:$BQ114)</f>
        <v/>
      </c>
      <c r="DN114" s="119">
        <f>SUMPRODUCT($D$16:$BQ$16,$D114:$BQ114)</f>
        <v/>
      </c>
      <c r="DO114" s="119">
        <f>SUMPRODUCT($D$17:$BQ$17,$D114:$BQ114)</f>
        <v/>
      </c>
      <c r="DP114" s="119">
        <f>SUMPRODUCT($D$18:$BQ$18,$D114:$BQ114)</f>
        <v/>
      </c>
    </row>
    <row r="115" ht="14.25" customHeight="1" s="152">
      <c r="A115" s="106" t="inlineStr">
        <is>
          <t>A054P976</t>
        </is>
      </c>
      <c r="B115" s="107">
        <f>VLOOKUP(A115,ModBOM!F:G,2,0)</f>
        <v/>
      </c>
      <c r="C115" s="107" t="e">
        <v>#N/A</v>
      </c>
      <c r="D115" s="106" t="n"/>
      <c r="E115" s="106" t="n"/>
      <c r="F115" s="106" t="n"/>
      <c r="G115" s="106" t="n"/>
      <c r="H115" s="106" t="n"/>
      <c r="I115" s="106" t="n"/>
      <c r="J115" s="106" t="n"/>
      <c r="K115" s="106" t="n"/>
      <c r="L115" s="106" t="n"/>
      <c r="M115" s="106" t="n"/>
      <c r="N115" s="106" t="n"/>
      <c r="O115" s="106" t="n"/>
      <c r="P115" s="106" t="n"/>
      <c r="Q115" s="106" t="n"/>
      <c r="R115" s="106" t="n"/>
      <c r="S115" s="106" t="n"/>
      <c r="T115" s="106" t="n"/>
      <c r="U115" s="106" t="n"/>
      <c r="V115" s="138" t="n"/>
      <c r="W115" s="139" t="n"/>
      <c r="X115" s="139" t="n"/>
      <c r="Y115" s="139" t="n"/>
      <c r="Z115" s="139" t="n"/>
      <c r="AA115" s="139" t="n"/>
      <c r="AB115" s="139" t="n"/>
      <c r="AC115" s="139" t="n"/>
      <c r="AD115" s="139" t="n"/>
      <c r="AE115" s="139" t="n"/>
      <c r="AF115" s="139" t="n"/>
      <c r="AG115" s="106" t="n"/>
      <c r="AH115" s="106" t="n"/>
      <c r="AI115" s="106" t="n"/>
      <c r="AJ115" s="106" t="n">
        <v>1</v>
      </c>
      <c r="AK115" s="106" t="n">
        <v>1</v>
      </c>
      <c r="AL115" s="106" t="n"/>
      <c r="AM115" s="106" t="n"/>
      <c r="AN115" s="106" t="n"/>
      <c r="AO115" s="106" t="n"/>
      <c r="AP115" s="106" t="n"/>
      <c r="AQ115" s="106" t="n"/>
      <c r="AR115" s="106" t="n"/>
      <c r="AS115" s="106" t="n"/>
      <c r="AT115" s="106" t="n"/>
      <c r="AU115" s="106" t="n"/>
      <c r="AV115" s="106" t="n"/>
      <c r="AW115" s="106" t="n"/>
      <c r="AX115" s="106" t="n"/>
      <c r="AY115" s="106" t="n"/>
      <c r="AZ115" s="106" t="n"/>
      <c r="BA115" s="106" t="n"/>
      <c r="BB115" s="106" t="n"/>
      <c r="BC115" s="106" t="n"/>
      <c r="BD115" s="106" t="n"/>
      <c r="BE115" s="106" t="n"/>
      <c r="BF115" s="106" t="n"/>
      <c r="BG115" s="106" t="n"/>
      <c r="BH115" s="106" t="n"/>
      <c r="BI115" s="106" t="n"/>
      <c r="BJ115" s="106" t="n"/>
      <c r="BK115" s="106" t="n"/>
      <c r="BL115" s="106" t="n"/>
      <c r="BM115" s="106" t="n"/>
      <c r="BN115" s="106" t="n"/>
      <c r="BO115" s="106" t="n"/>
      <c r="BP115" s="140" t="n"/>
      <c r="BQ115" s="107" t="n"/>
      <c r="BR115" s="107" t="n"/>
      <c r="BS115" s="107" t="n"/>
      <c r="BT115" s="107" t="n"/>
      <c r="BU115" s="107" t="n"/>
      <c r="BV115" s="107" t="n"/>
      <c r="BW115" s="107" t="n"/>
      <c r="BX115" s="107" t="n"/>
      <c r="BY115" s="107" t="n"/>
      <c r="BZ115" s="107" t="n"/>
      <c r="CA115" s="107" t="n"/>
      <c r="CB115" s="107" t="n"/>
      <c r="CC115" s="107" t="n"/>
      <c r="CD115" s="107" t="n"/>
      <c r="CE115" s="107" t="n"/>
      <c r="CF115" s="107" t="n"/>
      <c r="CG115" s="107" t="n"/>
      <c r="CH115" s="107" t="n"/>
      <c r="CI115" s="107" t="n"/>
      <c r="CJ115" s="107" t="n"/>
      <c r="CK115" s="107" t="n"/>
      <c r="CL115" s="107" t="n"/>
      <c r="CM115" s="107" t="n"/>
      <c r="CN115" s="107" t="n"/>
      <c r="CO115" s="107" t="n"/>
      <c r="CP115" s="107" t="n"/>
      <c r="CQ115" s="107" t="n"/>
      <c r="CR115" s="107" t="n"/>
      <c r="CS115" s="107" t="n"/>
      <c r="CT115" s="107" t="n"/>
      <c r="CU115" s="106" t="n"/>
      <c r="CV115" s="106" t="n"/>
      <c r="CW115" s="106" t="n"/>
      <c r="CX115" s="106" t="n"/>
      <c r="CY115" s="106" t="n"/>
      <c r="CZ115" s="106" t="n"/>
      <c r="DA115" s="119">
        <f>SUMPRODUCT($D$3:$BQ$3,$D115:$BQ115)</f>
        <v/>
      </c>
      <c r="DB115" s="119">
        <f>SUMPRODUCT($D$4:$BQ$4,$D115:$BQ115)</f>
        <v/>
      </c>
      <c r="DC115" s="119">
        <f>SUMPRODUCT($D$5:$BQ$5,$D115:$BQ115)</f>
        <v/>
      </c>
      <c r="DD115" s="119">
        <f>SUMPRODUCT($D$6:$BQ$6,$D115:$BQ115)</f>
        <v/>
      </c>
      <c r="DE115" s="119">
        <f>SUMPRODUCT($D$7:$BQ$7,$D115:$BQ115)</f>
        <v/>
      </c>
      <c r="DF115" s="119">
        <f>SUMPRODUCT($D$8:$BQ$8,$D115:$BQ115)</f>
        <v/>
      </c>
      <c r="DG115" s="119">
        <f>SUMPRODUCT($D$9:$BQ$9,$D115:$BQ115)</f>
        <v/>
      </c>
      <c r="DH115" s="119">
        <f>SUMPRODUCT($D$10:$BQ$10,$D115:$BQ115)</f>
        <v/>
      </c>
      <c r="DI115" s="119">
        <f>SUMPRODUCT($D$11:$BQ$11,$D115:$BQ115)</f>
        <v/>
      </c>
      <c r="DJ115" s="119">
        <f>SUMPRODUCT($D$12:$BQ$12,$D115:$BQ115)</f>
        <v/>
      </c>
      <c r="DK115" s="119">
        <f>SUMPRODUCT($D$13:$BQ$13,$D115:$BQ115)</f>
        <v/>
      </c>
      <c r="DL115" s="119">
        <f>SUMPRODUCT($D$14:$BQ$14,$D115:$BQ115)</f>
        <v/>
      </c>
      <c r="DM115" s="119">
        <f>SUMPRODUCT($D$15:$BQ$15,$D115:$BQ115)</f>
        <v/>
      </c>
      <c r="DN115" s="119">
        <f>SUMPRODUCT($D$16:$BQ$16,$D115:$BQ115)</f>
        <v/>
      </c>
      <c r="DO115" s="119">
        <f>SUMPRODUCT($D$17:$BQ$17,$D115:$BQ115)</f>
        <v/>
      </c>
      <c r="DP115" s="119">
        <f>SUMPRODUCT($D$18:$BQ$18,$D115:$BQ115)</f>
        <v/>
      </c>
    </row>
    <row r="116" ht="14.25" customHeight="1" s="152">
      <c r="A116" s="106" t="inlineStr">
        <is>
          <t>A054R839</t>
        </is>
      </c>
      <c r="B116" s="107">
        <f>VLOOKUP(A116,ModBOM!F:G,2,0)</f>
        <v/>
      </c>
      <c r="C116" s="107" t="inlineStr">
        <is>
          <t>VICTORA USA, INC.</t>
        </is>
      </c>
      <c r="D116" s="106" t="n"/>
      <c r="E116" s="106" t="n"/>
      <c r="F116" s="106" t="n"/>
      <c r="G116" s="106" t="n"/>
      <c r="H116" s="106" t="n"/>
      <c r="I116" s="106" t="n"/>
      <c r="J116" s="106" t="n"/>
      <c r="K116" s="106" t="n"/>
      <c r="L116" s="106" t="n"/>
      <c r="M116" s="106" t="n"/>
      <c r="N116" s="106" t="n"/>
      <c r="O116" s="106" t="n"/>
      <c r="P116" s="106" t="n"/>
      <c r="Q116" s="106" t="n"/>
      <c r="R116" s="106" t="n"/>
      <c r="S116" s="106" t="n"/>
      <c r="T116" s="106" t="n"/>
      <c r="U116" s="106" t="n"/>
      <c r="V116" s="138" t="n"/>
      <c r="W116" s="139" t="n"/>
      <c r="X116" s="139" t="n"/>
      <c r="Y116" s="139" t="n"/>
      <c r="Z116" s="139" t="n"/>
      <c r="AA116" s="139" t="n"/>
      <c r="AB116" s="139" t="n"/>
      <c r="AC116" s="139" t="n"/>
      <c r="AD116" s="139" t="n"/>
      <c r="AE116" s="139" t="n"/>
      <c r="AF116" s="139" t="n"/>
      <c r="AG116" s="106" t="n"/>
      <c r="AH116" s="106" t="n"/>
      <c r="AI116" s="106" t="n"/>
      <c r="AJ116" s="106" t="n"/>
      <c r="AK116" s="106" t="n"/>
      <c r="AL116" s="106" t="n"/>
      <c r="AM116" s="106" t="n"/>
      <c r="AN116" s="106" t="n"/>
      <c r="AO116" s="106" t="n"/>
      <c r="AP116" s="106" t="n"/>
      <c r="AQ116" s="106" t="n"/>
      <c r="AR116" s="106" t="n"/>
      <c r="AS116" s="106" t="n"/>
      <c r="AT116" s="106" t="n"/>
      <c r="AU116" s="106" t="n"/>
      <c r="AV116" s="106" t="n"/>
      <c r="AW116" s="106" t="n"/>
      <c r="AX116" s="106" t="n"/>
      <c r="AY116" s="106" t="n"/>
      <c r="AZ116" s="106" t="n">
        <v>1</v>
      </c>
      <c r="BA116" s="106" t="n">
        <v>1</v>
      </c>
      <c r="BB116" s="106" t="n">
        <v>1</v>
      </c>
      <c r="BC116" s="106" t="n">
        <v>1</v>
      </c>
      <c r="BD116" s="106" t="n"/>
      <c r="BE116" s="106" t="n">
        <v>1</v>
      </c>
      <c r="BF116" s="106" t="n">
        <v>4</v>
      </c>
      <c r="BG116" s="106" t="n">
        <v>4</v>
      </c>
      <c r="BH116" s="106" t="n">
        <v>4</v>
      </c>
      <c r="BI116" s="106" t="n">
        <v>4</v>
      </c>
      <c r="BJ116" s="106" t="n">
        <v>4</v>
      </c>
      <c r="BK116" s="106" t="n">
        <v>4</v>
      </c>
      <c r="BL116" s="106" t="n"/>
      <c r="BM116" s="106" t="n"/>
      <c r="BN116" s="106" t="n">
        <v>4</v>
      </c>
      <c r="BO116" s="106" t="n">
        <v>4</v>
      </c>
      <c r="BP116" s="140" t="n"/>
      <c r="BQ116" s="107" t="n"/>
      <c r="BR116" s="107" t="n"/>
      <c r="BS116" s="107" t="n"/>
      <c r="BT116" s="107" t="n"/>
      <c r="BU116" s="107" t="n"/>
      <c r="BV116" s="107" t="n"/>
      <c r="BW116" s="107" t="n"/>
      <c r="BX116" s="107" t="n"/>
      <c r="BY116" s="107" t="n"/>
      <c r="BZ116" s="107" t="n"/>
      <c r="CA116" s="107" t="n"/>
      <c r="CB116" s="107" t="n"/>
      <c r="CC116" s="107" t="n"/>
      <c r="CD116" s="107" t="n"/>
      <c r="CE116" s="107" t="n"/>
      <c r="CF116" s="107" t="n">
        <v>4</v>
      </c>
      <c r="CG116" s="107" t="n">
        <v>1</v>
      </c>
      <c r="CH116" s="107" t="n"/>
      <c r="CI116" s="107" t="n"/>
      <c r="CJ116" s="107" t="n">
        <v>4</v>
      </c>
      <c r="CK116" s="107" t="n">
        <v>4</v>
      </c>
      <c r="CL116" s="107" t="n">
        <v>4</v>
      </c>
      <c r="CM116" s="107" t="n">
        <v>4</v>
      </c>
      <c r="CN116" s="107" t="n">
        <v>4</v>
      </c>
      <c r="CO116" s="107" t="n">
        <v>4</v>
      </c>
      <c r="CP116" s="107" t="n">
        <v>4</v>
      </c>
      <c r="CQ116" s="107" t="n"/>
      <c r="CR116" s="107" t="n"/>
      <c r="CS116" s="107" t="n"/>
      <c r="CT116" s="107" t="n"/>
      <c r="CU116" s="106" t="n"/>
      <c r="CV116" s="106" t="n"/>
      <c r="CW116" s="106" t="n"/>
      <c r="CX116" s="106" t="n"/>
      <c r="CY116" s="106" t="n"/>
      <c r="CZ116" s="106" t="n"/>
      <c r="DA116" s="119">
        <f>SUMPRODUCT($D$3:$BQ$3,$D116:$BQ116)</f>
        <v/>
      </c>
      <c r="DB116" s="119">
        <f>SUMPRODUCT($D$4:$BQ$4,$D116:$BQ116)</f>
        <v/>
      </c>
      <c r="DC116" s="119">
        <f>SUMPRODUCT($D$5:$BQ$5,$D116:$BQ116)</f>
        <v/>
      </c>
      <c r="DD116" s="119">
        <f>SUMPRODUCT($D$6:$BQ$6,$D116:$BQ116)</f>
        <v/>
      </c>
      <c r="DE116" s="119">
        <f>SUMPRODUCT($D$7:$BQ$7,$D116:$BQ116)</f>
        <v/>
      </c>
      <c r="DF116" s="119">
        <f>SUMPRODUCT($D$8:$BQ$8,$D116:$BQ116)</f>
        <v/>
      </c>
      <c r="DG116" s="119">
        <f>SUMPRODUCT($D$9:$BQ$9,$D116:$BQ116)</f>
        <v/>
      </c>
      <c r="DH116" s="119">
        <f>SUMPRODUCT($D$10:$BQ$10,$D116:$BQ116)</f>
        <v/>
      </c>
      <c r="DI116" s="119">
        <f>SUMPRODUCT($D$11:$BQ$11,$D116:$BQ116)</f>
        <v/>
      </c>
      <c r="DJ116" s="119">
        <f>SUMPRODUCT($D$12:$BQ$12,$D116:$BQ116)</f>
        <v/>
      </c>
      <c r="DK116" s="119">
        <f>SUMPRODUCT($D$13:$BQ$13,$D116:$BQ116)</f>
        <v/>
      </c>
      <c r="DL116" s="119">
        <f>SUMPRODUCT($D$14:$BQ$14,$D116:$BQ116)</f>
        <v/>
      </c>
      <c r="DM116" s="119">
        <f>SUMPRODUCT($D$15:$BQ$15,$D116:$BQ116)</f>
        <v/>
      </c>
      <c r="DN116" s="119">
        <f>SUMPRODUCT($D$16:$BQ$16,$D116:$BQ116)</f>
        <v/>
      </c>
      <c r="DO116" s="119">
        <f>SUMPRODUCT($D$17:$BQ$17,$D116:$BQ116)</f>
        <v/>
      </c>
      <c r="DP116" s="119">
        <f>SUMPRODUCT($D$18:$BQ$18,$D116:$BQ116)</f>
        <v/>
      </c>
    </row>
    <row r="117" ht="14.25" customHeight="1" s="152">
      <c r="A117" s="106" t="inlineStr">
        <is>
          <t>A054R840</t>
        </is>
      </c>
      <c r="B117" s="107">
        <f>VLOOKUP(A117,ModBOM!F:G,2,0)</f>
        <v/>
      </c>
      <c r="C117" s="107" t="inlineStr">
        <is>
          <t>VICTORA USA, INC.</t>
        </is>
      </c>
      <c r="D117" s="106" t="n"/>
      <c r="E117" s="106" t="n"/>
      <c r="F117" s="106" t="n"/>
      <c r="G117" s="106" t="n"/>
      <c r="H117" s="106" t="n"/>
      <c r="I117" s="106" t="n"/>
      <c r="J117" s="106" t="n"/>
      <c r="K117" s="106" t="n"/>
      <c r="L117" s="106" t="n"/>
      <c r="M117" s="106" t="n"/>
      <c r="N117" s="106" t="n"/>
      <c r="O117" s="106" t="n"/>
      <c r="P117" s="106" t="n"/>
      <c r="Q117" s="106" t="n"/>
      <c r="R117" s="106" t="n"/>
      <c r="S117" s="106" t="n"/>
      <c r="T117" s="106" t="n"/>
      <c r="U117" s="106" t="n"/>
      <c r="V117" s="138" t="n"/>
      <c r="W117" s="139" t="n"/>
      <c r="X117" s="139" t="n"/>
      <c r="Y117" s="139" t="n"/>
      <c r="Z117" s="139" t="n"/>
      <c r="AA117" s="139" t="n"/>
      <c r="AB117" s="139" t="n"/>
      <c r="AC117" s="139" t="n"/>
      <c r="AD117" s="139" t="n"/>
      <c r="AE117" s="139" t="n"/>
      <c r="AF117" s="139" t="n"/>
      <c r="AG117" s="106" t="n"/>
      <c r="AH117" s="106" t="n"/>
      <c r="AI117" s="106" t="n"/>
      <c r="AJ117" s="106" t="n"/>
      <c r="AK117" s="106" t="n"/>
      <c r="AL117" s="106" t="n"/>
      <c r="AM117" s="106" t="n"/>
      <c r="AN117" s="106" t="n"/>
      <c r="AO117" s="106" t="n"/>
      <c r="AP117" s="106" t="n"/>
      <c r="AQ117" s="106" t="n"/>
      <c r="AR117" s="106" t="n"/>
      <c r="AS117" s="106" t="n"/>
      <c r="AT117" s="106" t="n"/>
      <c r="AU117" s="106" t="n"/>
      <c r="AV117" s="106" t="n"/>
      <c r="AW117" s="106" t="n"/>
      <c r="AX117" s="106" t="n">
        <v>1</v>
      </c>
      <c r="AY117" s="106" t="n"/>
      <c r="AZ117" s="106" t="n">
        <v>1</v>
      </c>
      <c r="BA117" s="106" t="n">
        <v>1</v>
      </c>
      <c r="BB117" s="106" t="n">
        <v>1</v>
      </c>
      <c r="BC117" s="106" t="n">
        <v>1</v>
      </c>
      <c r="BD117" s="106" t="n"/>
      <c r="BE117" s="106" t="n">
        <v>1</v>
      </c>
      <c r="BF117" s="106" t="n"/>
      <c r="BG117" s="106" t="n"/>
      <c r="BH117" s="106" t="n"/>
      <c r="BI117" s="106" t="n"/>
      <c r="BJ117" s="106" t="n"/>
      <c r="BK117" s="106" t="n"/>
      <c r="BL117" s="106" t="n"/>
      <c r="BM117" s="106" t="n"/>
      <c r="BN117" s="106" t="n"/>
      <c r="BO117" s="106" t="n"/>
      <c r="BP117" s="140" t="n"/>
      <c r="BQ117" s="107" t="n"/>
      <c r="BR117" s="107" t="n"/>
      <c r="BS117" s="107" t="n"/>
      <c r="BT117" s="107" t="n"/>
      <c r="BU117" s="107" t="n"/>
      <c r="BV117" s="107" t="n"/>
      <c r="BW117" s="107" t="n"/>
      <c r="BX117" s="107" t="n"/>
      <c r="BY117" s="107" t="n"/>
      <c r="BZ117" s="107" t="n">
        <v>1</v>
      </c>
      <c r="CA117" s="107" t="n"/>
      <c r="CB117" s="107" t="n"/>
      <c r="CC117" s="107" t="n">
        <v>1</v>
      </c>
      <c r="CD117" s="107" t="n"/>
      <c r="CE117" s="107" t="n"/>
      <c r="CF117" s="107" t="n"/>
      <c r="CG117" s="107" t="n">
        <v>1</v>
      </c>
      <c r="CH117" s="107" t="n"/>
      <c r="CI117" s="107" t="n"/>
      <c r="CJ117" s="107" t="n"/>
      <c r="CK117" s="107" t="n"/>
      <c r="CL117" s="107" t="n"/>
      <c r="CM117" s="107" t="n"/>
      <c r="CN117" s="107" t="n"/>
      <c r="CO117" s="107" t="n"/>
      <c r="CP117" s="107" t="n"/>
      <c r="CQ117" s="107" t="n"/>
      <c r="CR117" s="107" t="n"/>
      <c r="CS117" s="107" t="n"/>
      <c r="CT117" s="107" t="n"/>
      <c r="CU117" s="106" t="n"/>
      <c r="CV117" s="106" t="n"/>
      <c r="CW117" s="106" t="n"/>
      <c r="CX117" s="106" t="n"/>
      <c r="CY117" s="106" t="n"/>
      <c r="CZ117" s="106" t="n"/>
      <c r="DA117" s="119">
        <f>SUMPRODUCT($D$3:$BQ$3,$D117:$BQ117)</f>
        <v/>
      </c>
      <c r="DB117" s="119">
        <f>SUMPRODUCT($D$4:$BQ$4,$D117:$BQ117)</f>
        <v/>
      </c>
      <c r="DC117" s="119">
        <f>SUMPRODUCT($D$5:$BQ$5,$D117:$BQ117)</f>
        <v/>
      </c>
      <c r="DD117" s="119">
        <f>SUMPRODUCT($D$6:$BQ$6,$D117:$BQ117)</f>
        <v/>
      </c>
      <c r="DE117" s="119">
        <f>SUMPRODUCT($D$7:$BQ$7,$D117:$BQ117)</f>
        <v/>
      </c>
      <c r="DF117" s="119">
        <f>SUMPRODUCT($D$8:$BQ$8,$D117:$BQ117)</f>
        <v/>
      </c>
      <c r="DG117" s="119">
        <f>SUMPRODUCT($D$9:$BQ$9,$D117:$BQ117)</f>
        <v/>
      </c>
      <c r="DH117" s="119">
        <f>SUMPRODUCT($D$10:$BQ$10,$D117:$BQ117)</f>
        <v/>
      </c>
      <c r="DI117" s="119">
        <f>SUMPRODUCT($D$11:$BQ$11,$D117:$BQ117)</f>
        <v/>
      </c>
      <c r="DJ117" s="119">
        <f>SUMPRODUCT($D$12:$BQ$12,$D117:$BQ117)</f>
        <v/>
      </c>
      <c r="DK117" s="119">
        <f>SUMPRODUCT($D$13:$BQ$13,$D117:$BQ117)</f>
        <v/>
      </c>
      <c r="DL117" s="119">
        <f>SUMPRODUCT($D$14:$BQ$14,$D117:$BQ117)</f>
        <v/>
      </c>
      <c r="DM117" s="119">
        <f>SUMPRODUCT($D$15:$BQ$15,$D117:$BQ117)</f>
        <v/>
      </c>
      <c r="DN117" s="119">
        <f>SUMPRODUCT($D$16:$BQ$16,$D117:$BQ117)</f>
        <v/>
      </c>
      <c r="DO117" s="119">
        <f>SUMPRODUCT($D$17:$BQ$17,$D117:$BQ117)</f>
        <v/>
      </c>
      <c r="DP117" s="119">
        <f>SUMPRODUCT($D$18:$BQ$18,$D117:$BQ117)</f>
        <v/>
      </c>
    </row>
    <row r="118" ht="14.25" customHeight="1" s="152">
      <c r="A118" s="106" t="inlineStr">
        <is>
          <t>A054S116</t>
        </is>
      </c>
      <c r="B118" s="107">
        <f>VLOOKUP(A118,ModBOM!F:G,2,0)</f>
        <v/>
      </c>
      <c r="C118" s="107" t="inlineStr">
        <is>
          <t>PRIDGEON &amp; CLAY INC</t>
        </is>
      </c>
      <c r="D118" s="106" t="n"/>
      <c r="E118" s="106" t="n"/>
      <c r="F118" s="106" t="n"/>
      <c r="G118" s="106" t="n"/>
      <c r="H118" s="106" t="n"/>
      <c r="I118" s="106" t="n"/>
      <c r="J118" s="106" t="n"/>
      <c r="K118" s="106" t="n"/>
      <c r="L118" s="106" t="n"/>
      <c r="M118" s="106" t="n"/>
      <c r="N118" s="106" t="n"/>
      <c r="O118" s="106" t="n"/>
      <c r="P118" s="106" t="n"/>
      <c r="Q118" s="106" t="n"/>
      <c r="R118" s="106" t="n"/>
      <c r="S118" s="106" t="n"/>
      <c r="T118" s="106" t="n"/>
      <c r="U118" s="106" t="n"/>
      <c r="V118" s="138" t="n"/>
      <c r="W118" s="139" t="n"/>
      <c r="X118" s="139" t="n"/>
      <c r="Y118" s="139" t="n"/>
      <c r="Z118" s="139" t="n"/>
      <c r="AA118" s="139" t="n"/>
      <c r="AB118" s="139" t="n"/>
      <c r="AC118" s="139" t="n"/>
      <c r="AD118" s="139" t="n"/>
      <c r="AE118" s="139" t="n"/>
      <c r="AF118" s="139" t="n"/>
      <c r="AG118" s="106" t="n"/>
      <c r="AH118" s="106" t="n"/>
      <c r="AI118" s="106" t="n"/>
      <c r="AJ118" s="106" t="n"/>
      <c r="AK118" s="106" t="n"/>
      <c r="AL118" s="106" t="n"/>
      <c r="AM118" s="106" t="n"/>
      <c r="AN118" s="106" t="n"/>
      <c r="AO118" s="106" t="n"/>
      <c r="AP118" s="106" t="n"/>
      <c r="AQ118" s="106" t="n"/>
      <c r="AR118" s="106" t="n"/>
      <c r="AS118" s="106" t="n"/>
      <c r="AT118" s="106" t="n"/>
      <c r="AU118" s="106" t="n"/>
      <c r="AV118" s="106" t="n"/>
      <c r="AW118" s="106" t="n"/>
      <c r="AX118" s="106" t="n"/>
      <c r="AY118" s="106" t="n"/>
      <c r="AZ118" s="106" t="n"/>
      <c r="BA118" s="106" t="n"/>
      <c r="BB118" s="106" t="n"/>
      <c r="BC118" s="106" t="n"/>
      <c r="BD118" s="106" t="n"/>
      <c r="BE118" s="106" t="n">
        <v>1</v>
      </c>
      <c r="BF118" s="106" t="n"/>
      <c r="BG118" s="106" t="n"/>
      <c r="BH118" s="106" t="n"/>
      <c r="BI118" s="106" t="n"/>
      <c r="BJ118" s="106" t="n"/>
      <c r="BK118" s="106" t="n"/>
      <c r="BL118" s="106" t="n"/>
      <c r="BM118" s="106" t="n"/>
      <c r="BN118" s="106" t="n"/>
      <c r="BO118" s="106" t="n"/>
      <c r="BP118" s="140" t="n"/>
      <c r="BQ118" s="107" t="n"/>
      <c r="BR118" s="107" t="n"/>
      <c r="BS118" s="107" t="n"/>
      <c r="BT118" s="107" t="n"/>
      <c r="BU118" s="107" t="n"/>
      <c r="BV118" s="107" t="n"/>
      <c r="BW118" s="107" t="n"/>
      <c r="BX118" s="107" t="n"/>
      <c r="BY118" s="107" t="n"/>
      <c r="BZ118" s="107" t="n"/>
      <c r="CA118" s="107" t="n"/>
      <c r="CB118" s="107" t="n"/>
      <c r="CC118" s="107" t="n"/>
      <c r="CD118" s="107" t="n"/>
      <c r="CE118" s="107" t="n"/>
      <c r="CF118" s="107" t="n"/>
      <c r="CG118" s="107" t="n"/>
      <c r="CH118" s="107" t="n"/>
      <c r="CI118" s="107" t="n"/>
      <c r="CJ118" s="107" t="n"/>
      <c r="CK118" s="107" t="n"/>
      <c r="CL118" s="107" t="n"/>
      <c r="CM118" s="107" t="n"/>
      <c r="CN118" s="107" t="n"/>
      <c r="CO118" s="107" t="n"/>
      <c r="CP118" s="107" t="n"/>
      <c r="CQ118" s="107" t="n"/>
      <c r="CR118" s="107" t="n"/>
      <c r="CS118" s="107" t="n"/>
      <c r="CT118" s="107" t="n"/>
      <c r="CU118" s="106" t="n"/>
      <c r="CV118" s="106" t="n"/>
      <c r="CW118" s="106" t="n"/>
      <c r="CX118" s="106" t="n"/>
      <c r="CY118" s="106" t="n"/>
      <c r="CZ118" s="106" t="n"/>
      <c r="DA118" s="119">
        <f>SUMPRODUCT($D$3:$BQ$3,$D118:$BQ118)</f>
        <v/>
      </c>
      <c r="DB118" s="119">
        <f>SUMPRODUCT($D$4:$BQ$4,$D118:$BQ118)</f>
        <v/>
      </c>
      <c r="DC118" s="119">
        <f>SUMPRODUCT($D$5:$BQ$5,$D118:$BQ118)</f>
        <v/>
      </c>
      <c r="DD118" s="119">
        <f>SUMPRODUCT($D$6:$BQ$6,$D118:$BQ118)</f>
        <v/>
      </c>
      <c r="DE118" s="119">
        <f>SUMPRODUCT($D$7:$BQ$7,$D118:$BQ118)</f>
        <v/>
      </c>
      <c r="DF118" s="119">
        <f>SUMPRODUCT($D$8:$BQ$8,$D118:$BQ118)</f>
        <v/>
      </c>
      <c r="DG118" s="119">
        <f>SUMPRODUCT($D$9:$BQ$9,$D118:$BQ118)</f>
        <v/>
      </c>
      <c r="DH118" s="119">
        <f>SUMPRODUCT($D$10:$BQ$10,$D118:$BQ118)</f>
        <v/>
      </c>
      <c r="DI118" s="119">
        <f>SUMPRODUCT($D$11:$BQ$11,$D118:$BQ118)</f>
        <v/>
      </c>
      <c r="DJ118" s="119">
        <f>SUMPRODUCT($D$12:$BQ$12,$D118:$BQ118)</f>
        <v/>
      </c>
      <c r="DK118" s="119">
        <f>SUMPRODUCT($D$13:$BQ$13,$D118:$BQ118)</f>
        <v/>
      </c>
      <c r="DL118" s="119">
        <f>SUMPRODUCT($D$14:$BQ$14,$D118:$BQ118)</f>
        <v/>
      </c>
      <c r="DM118" s="119">
        <f>SUMPRODUCT($D$15:$BQ$15,$D118:$BQ118)</f>
        <v/>
      </c>
      <c r="DN118" s="119">
        <f>SUMPRODUCT($D$16:$BQ$16,$D118:$BQ118)</f>
        <v/>
      </c>
      <c r="DO118" s="119">
        <f>SUMPRODUCT($D$17:$BQ$17,$D118:$BQ118)</f>
        <v/>
      </c>
      <c r="DP118" s="119">
        <f>SUMPRODUCT($D$18:$BQ$18,$D118:$BQ118)</f>
        <v/>
      </c>
    </row>
    <row r="119" ht="14.25" customHeight="1" s="152">
      <c r="A119" s="106" t="inlineStr">
        <is>
          <t>A054S117</t>
        </is>
      </c>
      <c r="B119" s="107">
        <f>VLOOKUP(A119,ModBOM!F:G,2,0)</f>
        <v/>
      </c>
      <c r="C119" s="107" t="inlineStr">
        <is>
          <t>PRIDGEON &amp; CLAY INC</t>
        </is>
      </c>
      <c r="D119" s="106" t="n"/>
      <c r="E119" s="106" t="n"/>
      <c r="F119" s="106" t="n"/>
      <c r="G119" s="106" t="n"/>
      <c r="H119" s="106" t="n"/>
      <c r="I119" s="106" t="n"/>
      <c r="J119" s="106" t="n"/>
      <c r="K119" s="106" t="n"/>
      <c r="L119" s="106" t="n"/>
      <c r="M119" s="106" t="n"/>
      <c r="N119" s="106" t="n"/>
      <c r="O119" s="106" t="n"/>
      <c r="P119" s="106" t="n"/>
      <c r="Q119" s="106" t="n"/>
      <c r="R119" s="106" t="n"/>
      <c r="S119" s="106" t="n"/>
      <c r="T119" s="106" t="n"/>
      <c r="U119" s="106" t="n"/>
      <c r="V119" s="138" t="n"/>
      <c r="W119" s="139" t="n"/>
      <c r="X119" s="139" t="n"/>
      <c r="Y119" s="139" t="n"/>
      <c r="Z119" s="139" t="n"/>
      <c r="AA119" s="139" t="n"/>
      <c r="AB119" s="139" t="n"/>
      <c r="AC119" s="139" t="n"/>
      <c r="AD119" s="139" t="n"/>
      <c r="AE119" s="139" t="n"/>
      <c r="AF119" s="139" t="n"/>
      <c r="AG119" s="106" t="n"/>
      <c r="AH119" s="106" t="n"/>
      <c r="AI119" s="106" t="n"/>
      <c r="AJ119" s="106" t="n"/>
      <c r="AK119" s="106" t="n"/>
      <c r="AL119" s="106" t="n"/>
      <c r="AM119" s="106" t="n"/>
      <c r="AN119" s="106" t="n"/>
      <c r="AO119" s="106" t="n"/>
      <c r="AP119" s="106" t="n"/>
      <c r="AQ119" s="106" t="n"/>
      <c r="AR119" s="106" t="n"/>
      <c r="AS119" s="106" t="n"/>
      <c r="AT119" s="106" t="n"/>
      <c r="AU119" s="106" t="n"/>
      <c r="AV119" s="106" t="n"/>
      <c r="AW119" s="106" t="n"/>
      <c r="AX119" s="106" t="n"/>
      <c r="AY119" s="106" t="n"/>
      <c r="AZ119" s="106" t="n"/>
      <c r="BA119" s="106" t="n"/>
      <c r="BB119" s="106" t="n"/>
      <c r="BC119" s="106" t="n"/>
      <c r="BD119" s="106" t="n"/>
      <c r="BE119" s="106" t="n">
        <v>1</v>
      </c>
      <c r="BF119" s="106" t="n"/>
      <c r="BG119" s="106" t="n"/>
      <c r="BH119" s="106" t="n"/>
      <c r="BI119" s="106" t="n"/>
      <c r="BJ119" s="106" t="n"/>
      <c r="BK119" s="106" t="n"/>
      <c r="BL119" s="106" t="n"/>
      <c r="BM119" s="106" t="n"/>
      <c r="BN119" s="106" t="n"/>
      <c r="BO119" s="106" t="n"/>
      <c r="BP119" s="140" t="n"/>
      <c r="BQ119" s="107" t="n"/>
      <c r="BR119" s="107" t="n"/>
      <c r="BS119" s="107" t="n"/>
      <c r="BT119" s="107" t="n"/>
      <c r="BU119" s="107" t="n"/>
      <c r="BV119" s="107" t="n"/>
      <c r="BW119" s="107" t="n"/>
      <c r="BX119" s="107" t="n"/>
      <c r="BY119" s="107" t="n"/>
      <c r="BZ119" s="107" t="n"/>
      <c r="CA119" s="107" t="n"/>
      <c r="CB119" s="107" t="n"/>
      <c r="CC119" s="107" t="n"/>
      <c r="CD119" s="107" t="n"/>
      <c r="CE119" s="107" t="n"/>
      <c r="CF119" s="107" t="n"/>
      <c r="CG119" s="107" t="n"/>
      <c r="CH119" s="107" t="n"/>
      <c r="CI119" s="107" t="n"/>
      <c r="CJ119" s="107" t="n"/>
      <c r="CK119" s="107" t="n"/>
      <c r="CL119" s="107" t="n"/>
      <c r="CM119" s="107" t="n"/>
      <c r="CN119" s="107" t="n"/>
      <c r="CO119" s="107" t="n"/>
      <c r="CP119" s="107" t="n"/>
      <c r="CQ119" s="107" t="n"/>
      <c r="CR119" s="107" t="n"/>
      <c r="CS119" s="107" t="n"/>
      <c r="CT119" s="107" t="n"/>
      <c r="CU119" s="106" t="n"/>
      <c r="CV119" s="106" t="n"/>
      <c r="CW119" s="106" t="n"/>
      <c r="CX119" s="106" t="n"/>
      <c r="CY119" s="106" t="n"/>
      <c r="CZ119" s="106" t="n"/>
      <c r="DA119" s="119">
        <f>SUMPRODUCT($D$3:$BQ$3,$D119:$BQ119)</f>
        <v/>
      </c>
      <c r="DB119" s="119">
        <f>SUMPRODUCT($D$4:$BQ$4,$D119:$BQ119)</f>
        <v/>
      </c>
      <c r="DC119" s="119">
        <f>SUMPRODUCT($D$5:$BQ$5,$D119:$BQ119)</f>
        <v/>
      </c>
      <c r="DD119" s="119">
        <f>SUMPRODUCT($D$6:$BQ$6,$D119:$BQ119)</f>
        <v/>
      </c>
      <c r="DE119" s="119">
        <f>SUMPRODUCT($D$7:$BQ$7,$D119:$BQ119)</f>
        <v/>
      </c>
      <c r="DF119" s="119">
        <f>SUMPRODUCT($D$8:$BQ$8,$D119:$BQ119)</f>
        <v/>
      </c>
      <c r="DG119" s="119">
        <f>SUMPRODUCT($D$9:$BQ$9,$D119:$BQ119)</f>
        <v/>
      </c>
      <c r="DH119" s="119">
        <f>SUMPRODUCT($D$10:$BQ$10,$D119:$BQ119)</f>
        <v/>
      </c>
      <c r="DI119" s="119">
        <f>SUMPRODUCT($D$11:$BQ$11,$D119:$BQ119)</f>
        <v/>
      </c>
      <c r="DJ119" s="119">
        <f>SUMPRODUCT($D$12:$BQ$12,$D119:$BQ119)</f>
        <v/>
      </c>
      <c r="DK119" s="119">
        <f>SUMPRODUCT($D$13:$BQ$13,$D119:$BQ119)</f>
        <v/>
      </c>
      <c r="DL119" s="119">
        <f>SUMPRODUCT($D$14:$BQ$14,$D119:$BQ119)</f>
        <v/>
      </c>
      <c r="DM119" s="119">
        <f>SUMPRODUCT($D$15:$BQ$15,$D119:$BQ119)</f>
        <v/>
      </c>
      <c r="DN119" s="119">
        <f>SUMPRODUCT($D$16:$BQ$16,$D119:$BQ119)</f>
        <v/>
      </c>
      <c r="DO119" s="119">
        <f>SUMPRODUCT($D$17:$BQ$17,$D119:$BQ119)</f>
        <v/>
      </c>
      <c r="DP119" s="119">
        <f>SUMPRODUCT($D$18:$BQ$18,$D119:$BQ119)</f>
        <v/>
      </c>
    </row>
    <row r="120" ht="14.25" customHeight="1" s="152">
      <c r="A120" s="106" t="inlineStr">
        <is>
          <t>A054S120</t>
        </is>
      </c>
      <c r="B120" s="107">
        <f>VLOOKUP(A120,ModBOM!F:G,2,0)</f>
        <v/>
      </c>
      <c r="C120" s="107" t="inlineStr">
        <is>
          <t>PRIDGEON &amp; CLAY INC</t>
        </is>
      </c>
      <c r="D120" s="106" t="n"/>
      <c r="E120" s="106" t="n"/>
      <c r="F120" s="106" t="n"/>
      <c r="G120" s="106" t="n"/>
      <c r="H120" s="106" t="n"/>
      <c r="I120" s="106" t="n"/>
      <c r="J120" s="106" t="n"/>
      <c r="K120" s="106" t="n"/>
      <c r="L120" s="106" t="n"/>
      <c r="M120" s="106" t="n"/>
      <c r="N120" s="106" t="n"/>
      <c r="O120" s="106" t="n"/>
      <c r="P120" s="106" t="n"/>
      <c r="Q120" s="106" t="n"/>
      <c r="R120" s="106" t="n"/>
      <c r="S120" s="106" t="n"/>
      <c r="T120" s="106" t="n"/>
      <c r="U120" s="106" t="n"/>
      <c r="V120" s="138" t="n"/>
      <c r="W120" s="139" t="n"/>
      <c r="X120" s="139" t="n"/>
      <c r="Y120" s="139" t="n"/>
      <c r="Z120" s="139" t="n"/>
      <c r="AA120" s="139" t="n"/>
      <c r="AB120" s="139" t="n"/>
      <c r="AC120" s="139" t="n"/>
      <c r="AD120" s="139" t="n"/>
      <c r="AE120" s="139" t="n"/>
      <c r="AF120" s="139" t="n"/>
      <c r="AG120" s="106" t="n"/>
      <c r="AH120" s="106" t="n"/>
      <c r="AI120" s="106" t="n"/>
      <c r="AJ120" s="106" t="n"/>
      <c r="AK120" s="106" t="n"/>
      <c r="AL120" s="106" t="n"/>
      <c r="AM120" s="106" t="n"/>
      <c r="AN120" s="106" t="n"/>
      <c r="AO120" s="106" t="n"/>
      <c r="AP120" s="106" t="n"/>
      <c r="AQ120" s="106" t="n"/>
      <c r="AR120" s="106" t="n"/>
      <c r="AS120" s="106" t="n"/>
      <c r="AT120" s="106" t="n"/>
      <c r="AU120" s="106" t="n"/>
      <c r="AV120" s="106" t="n"/>
      <c r="AW120" s="106" t="n"/>
      <c r="AX120" s="106" t="n"/>
      <c r="AY120" s="106" t="n"/>
      <c r="AZ120" s="106" t="n">
        <v>1</v>
      </c>
      <c r="BA120" s="106" t="n">
        <v>1</v>
      </c>
      <c r="BB120" s="106" t="n">
        <v>1</v>
      </c>
      <c r="BC120" s="106" t="n">
        <v>1</v>
      </c>
      <c r="BD120" s="106" t="n"/>
      <c r="BE120" s="106" t="n"/>
      <c r="BF120" s="106" t="n"/>
      <c r="BG120" s="106" t="n"/>
      <c r="BH120" s="106" t="n"/>
      <c r="BI120" s="106" t="n"/>
      <c r="BJ120" s="106" t="n"/>
      <c r="BK120" s="106" t="n"/>
      <c r="BL120" s="106" t="n"/>
      <c r="BM120" s="106" t="n"/>
      <c r="BN120" s="106" t="n"/>
      <c r="BO120" s="106" t="n"/>
      <c r="BP120" s="140" t="n"/>
      <c r="BQ120" s="107" t="n"/>
      <c r="BR120" s="107" t="n"/>
      <c r="BS120" s="107" t="n"/>
      <c r="BT120" s="107" t="n"/>
      <c r="BU120" s="107" t="n"/>
      <c r="BV120" s="107" t="n"/>
      <c r="BW120" s="107" t="n"/>
      <c r="BX120" s="107" t="n"/>
      <c r="BY120" s="107" t="n"/>
      <c r="BZ120" s="107" t="n"/>
      <c r="CA120" s="107" t="n"/>
      <c r="CB120" s="107" t="n"/>
      <c r="CC120" s="107" t="n"/>
      <c r="CD120" s="107" t="n"/>
      <c r="CE120" s="107" t="n"/>
      <c r="CF120" s="107" t="n"/>
      <c r="CG120" s="107" t="n"/>
      <c r="CH120" s="107" t="n"/>
      <c r="CI120" s="107" t="n"/>
      <c r="CJ120" s="107" t="n"/>
      <c r="CK120" s="107" t="n"/>
      <c r="CL120" s="107" t="n"/>
      <c r="CM120" s="107" t="n"/>
      <c r="CN120" s="107" t="n"/>
      <c r="CO120" s="107" t="n"/>
      <c r="CP120" s="107" t="n"/>
      <c r="CQ120" s="107" t="n"/>
      <c r="CR120" s="107" t="n"/>
      <c r="CS120" s="107" t="n"/>
      <c r="CT120" s="107" t="n"/>
      <c r="CU120" s="106" t="n"/>
      <c r="CV120" s="106" t="n"/>
      <c r="CW120" s="106" t="n"/>
      <c r="CX120" s="106" t="n"/>
      <c r="CY120" s="106" t="n"/>
      <c r="CZ120" s="106" t="n"/>
      <c r="DA120" s="119">
        <f>SUMPRODUCT($D$3:$BQ$3,$D120:$BQ120)</f>
        <v/>
      </c>
      <c r="DB120" s="119">
        <f>SUMPRODUCT($D$4:$BQ$4,$D120:$BQ120)</f>
        <v/>
      </c>
      <c r="DC120" s="119">
        <f>SUMPRODUCT($D$5:$BQ$5,$D120:$BQ120)</f>
        <v/>
      </c>
      <c r="DD120" s="119">
        <f>SUMPRODUCT($D$6:$BQ$6,$D120:$BQ120)</f>
        <v/>
      </c>
      <c r="DE120" s="119">
        <f>SUMPRODUCT($D$7:$BQ$7,$D120:$BQ120)</f>
        <v/>
      </c>
      <c r="DF120" s="119">
        <f>SUMPRODUCT($D$8:$BQ$8,$D120:$BQ120)</f>
        <v/>
      </c>
      <c r="DG120" s="119">
        <f>SUMPRODUCT($D$9:$BQ$9,$D120:$BQ120)</f>
        <v/>
      </c>
      <c r="DH120" s="119">
        <f>SUMPRODUCT($D$10:$BQ$10,$D120:$BQ120)</f>
        <v/>
      </c>
      <c r="DI120" s="119">
        <f>SUMPRODUCT($D$11:$BQ$11,$D120:$BQ120)</f>
        <v/>
      </c>
      <c r="DJ120" s="119">
        <f>SUMPRODUCT($D$12:$BQ$12,$D120:$BQ120)</f>
        <v/>
      </c>
      <c r="DK120" s="119">
        <f>SUMPRODUCT($D$13:$BQ$13,$D120:$BQ120)</f>
        <v/>
      </c>
      <c r="DL120" s="119">
        <f>SUMPRODUCT($D$14:$BQ$14,$D120:$BQ120)</f>
        <v/>
      </c>
      <c r="DM120" s="119">
        <f>SUMPRODUCT($D$15:$BQ$15,$D120:$BQ120)</f>
        <v/>
      </c>
      <c r="DN120" s="119">
        <f>SUMPRODUCT($D$16:$BQ$16,$D120:$BQ120)</f>
        <v/>
      </c>
      <c r="DO120" s="119">
        <f>SUMPRODUCT($D$17:$BQ$17,$D120:$BQ120)</f>
        <v/>
      </c>
      <c r="DP120" s="119">
        <f>SUMPRODUCT($D$18:$BQ$18,$D120:$BQ120)</f>
        <v/>
      </c>
    </row>
    <row r="121" ht="14.25" customHeight="1" s="152">
      <c r="A121" s="106" t="inlineStr">
        <is>
          <t>A054T620</t>
        </is>
      </c>
      <c r="B121" s="107">
        <f>VLOOKUP(A121,ModBOM!F:G,2,0)</f>
        <v/>
      </c>
      <c r="C121" s="107" t="inlineStr">
        <is>
          <t>SACOMA SPECIALTY PRODUCTS LLC</t>
        </is>
      </c>
      <c r="D121" s="106" t="n"/>
      <c r="E121" s="106" t="n"/>
      <c r="F121" s="106" t="n"/>
      <c r="G121" s="106" t="n"/>
      <c r="H121" s="106" t="n"/>
      <c r="I121" s="106" t="n"/>
      <c r="J121" s="106" t="n"/>
      <c r="K121" s="106" t="n"/>
      <c r="L121" s="106" t="n"/>
      <c r="M121" s="106" t="n"/>
      <c r="N121" s="106" t="n"/>
      <c r="O121" s="106" t="n"/>
      <c r="P121" s="106" t="n"/>
      <c r="Q121" s="106" t="n"/>
      <c r="R121" s="106" t="n"/>
      <c r="S121" s="106" t="n"/>
      <c r="T121" s="106" t="n"/>
      <c r="U121" s="106" t="n"/>
      <c r="V121" s="138" t="n"/>
      <c r="W121" s="139" t="n"/>
      <c r="X121" s="139" t="n"/>
      <c r="Y121" s="139" t="n"/>
      <c r="Z121" s="139" t="n"/>
      <c r="AA121" s="139" t="n"/>
      <c r="AB121" s="139" t="n"/>
      <c r="AC121" s="139" t="n"/>
      <c r="AD121" s="139" t="n"/>
      <c r="AE121" s="139" t="n"/>
      <c r="AF121" s="139" t="n"/>
      <c r="AG121" s="106" t="n"/>
      <c r="AH121" s="106" t="n"/>
      <c r="AI121" s="106" t="n"/>
      <c r="AJ121" s="106" t="n"/>
      <c r="AK121" s="106" t="n">
        <v>1</v>
      </c>
      <c r="AL121" s="106" t="n">
        <v>1</v>
      </c>
      <c r="AM121" s="106" t="n"/>
      <c r="AN121" s="106" t="n"/>
      <c r="AO121" s="106" t="n"/>
      <c r="AP121" s="106" t="n"/>
      <c r="AQ121" s="106" t="n"/>
      <c r="AR121" s="106" t="n"/>
      <c r="AS121" s="106" t="n"/>
      <c r="AT121" s="106" t="n"/>
      <c r="AU121" s="106" t="n"/>
      <c r="AV121" s="106" t="n"/>
      <c r="AW121" s="106" t="n"/>
      <c r="AX121" s="106" t="n"/>
      <c r="AY121" s="106" t="n"/>
      <c r="AZ121" s="106" t="n"/>
      <c r="BA121" s="106" t="n"/>
      <c r="BB121" s="106" t="n"/>
      <c r="BC121" s="106" t="n"/>
      <c r="BD121" s="106" t="n"/>
      <c r="BE121" s="106" t="n"/>
      <c r="BF121" s="106" t="n"/>
      <c r="BG121" s="106" t="n"/>
      <c r="BH121" s="106" t="n"/>
      <c r="BI121" s="106" t="n"/>
      <c r="BJ121" s="106" t="n"/>
      <c r="BK121" s="106" t="n"/>
      <c r="BL121" s="106" t="n"/>
      <c r="BM121" s="106" t="n"/>
      <c r="BN121" s="106" t="n"/>
      <c r="BO121" s="106" t="n"/>
      <c r="BP121" s="140" t="n"/>
      <c r="BQ121" s="107" t="n"/>
      <c r="BR121" s="107" t="n"/>
      <c r="BS121" s="107" t="n"/>
      <c r="BT121" s="107" t="n"/>
      <c r="BU121" s="107" t="n"/>
      <c r="BV121" s="107" t="n"/>
      <c r="BW121" s="107" t="n"/>
      <c r="BX121" s="107" t="n"/>
      <c r="BY121" s="107" t="n"/>
      <c r="BZ121" s="107" t="n"/>
      <c r="CA121" s="107" t="n"/>
      <c r="CB121" s="107" t="n"/>
      <c r="CC121" s="107" t="n"/>
      <c r="CD121" s="107" t="n"/>
      <c r="CE121" s="107" t="n"/>
      <c r="CF121" s="107" t="n"/>
      <c r="CG121" s="107" t="n"/>
      <c r="CH121" s="107" t="n"/>
      <c r="CI121" s="107" t="n"/>
      <c r="CJ121" s="107" t="n"/>
      <c r="CK121" s="107" t="n"/>
      <c r="CL121" s="107" t="n"/>
      <c r="CM121" s="107" t="n"/>
      <c r="CN121" s="107" t="n"/>
      <c r="CO121" s="107" t="n"/>
      <c r="CP121" s="107" t="n"/>
      <c r="CQ121" s="107" t="n"/>
      <c r="CR121" s="107" t="n"/>
      <c r="CS121" s="107" t="n"/>
      <c r="CT121" s="107" t="n"/>
      <c r="CU121" s="106" t="n"/>
      <c r="CV121" s="106" t="n"/>
      <c r="CW121" s="106" t="n"/>
      <c r="CX121" s="106" t="n"/>
      <c r="CY121" s="106" t="n"/>
      <c r="CZ121" s="106" t="n"/>
      <c r="DA121" s="119">
        <f>SUMPRODUCT($D$3:$BQ$3,$D121:$BQ121)</f>
        <v/>
      </c>
      <c r="DB121" s="119">
        <f>SUMPRODUCT($D$4:$BQ$4,$D121:$BQ121)</f>
        <v/>
      </c>
      <c r="DC121" s="119">
        <f>SUMPRODUCT($D$5:$BQ$5,$D121:$BQ121)</f>
        <v/>
      </c>
      <c r="DD121" s="119">
        <f>SUMPRODUCT($D$6:$BQ$6,$D121:$BQ121)</f>
        <v/>
      </c>
      <c r="DE121" s="119">
        <f>SUMPRODUCT($D$7:$BQ$7,$D121:$BQ121)</f>
        <v/>
      </c>
      <c r="DF121" s="119">
        <f>SUMPRODUCT($D$8:$BQ$8,$D121:$BQ121)</f>
        <v/>
      </c>
      <c r="DG121" s="119">
        <f>SUMPRODUCT($D$9:$BQ$9,$D121:$BQ121)</f>
        <v/>
      </c>
      <c r="DH121" s="119">
        <f>SUMPRODUCT($D$10:$BQ$10,$D121:$BQ121)</f>
        <v/>
      </c>
      <c r="DI121" s="119">
        <f>SUMPRODUCT($D$11:$BQ$11,$D121:$BQ121)</f>
        <v/>
      </c>
      <c r="DJ121" s="119">
        <f>SUMPRODUCT($D$12:$BQ$12,$D121:$BQ121)</f>
        <v/>
      </c>
      <c r="DK121" s="119">
        <f>SUMPRODUCT($D$13:$BQ$13,$D121:$BQ121)</f>
        <v/>
      </c>
      <c r="DL121" s="119">
        <f>SUMPRODUCT($D$14:$BQ$14,$D121:$BQ121)</f>
        <v/>
      </c>
      <c r="DM121" s="119">
        <f>SUMPRODUCT($D$15:$BQ$15,$D121:$BQ121)</f>
        <v/>
      </c>
      <c r="DN121" s="119">
        <f>SUMPRODUCT($D$16:$BQ$16,$D121:$BQ121)</f>
        <v/>
      </c>
      <c r="DO121" s="119">
        <f>SUMPRODUCT($D$17:$BQ$17,$D121:$BQ121)</f>
        <v/>
      </c>
      <c r="DP121" s="119">
        <f>SUMPRODUCT($D$18:$BQ$18,$D121:$BQ121)</f>
        <v/>
      </c>
    </row>
    <row r="122" ht="14.25" customHeight="1" s="152">
      <c r="A122" s="106" t="inlineStr">
        <is>
          <t>A054T621</t>
        </is>
      </c>
      <c r="B122" s="107">
        <f>VLOOKUP(A122,ModBOM!F:G,2,0)</f>
        <v/>
      </c>
      <c r="C122" s="107" t="inlineStr">
        <is>
          <t>SACOMA SPECIALTY PRODUCTS LLC</t>
        </is>
      </c>
      <c r="D122" s="106" t="n"/>
      <c r="E122" s="106" t="n"/>
      <c r="F122" s="106" t="n"/>
      <c r="G122" s="106" t="n"/>
      <c r="H122" s="106" t="n"/>
      <c r="I122" s="106" t="n"/>
      <c r="J122" s="106" t="n"/>
      <c r="K122" s="106" t="n"/>
      <c r="L122" s="106" t="n"/>
      <c r="M122" s="106" t="n"/>
      <c r="N122" s="106" t="n"/>
      <c r="O122" s="106" t="n"/>
      <c r="P122" s="106" t="n"/>
      <c r="Q122" s="106" t="n"/>
      <c r="R122" s="106" t="n"/>
      <c r="S122" s="106" t="n"/>
      <c r="T122" s="106" t="n"/>
      <c r="U122" s="106" t="n"/>
      <c r="V122" s="138" t="n"/>
      <c r="W122" s="139" t="n"/>
      <c r="X122" s="139" t="n"/>
      <c r="Y122" s="139" t="n"/>
      <c r="Z122" s="139" t="n"/>
      <c r="AA122" s="139" t="n"/>
      <c r="AB122" s="139" t="n"/>
      <c r="AC122" s="139" t="n"/>
      <c r="AD122" s="139" t="n"/>
      <c r="AE122" s="139" t="n"/>
      <c r="AF122" s="139" t="n"/>
      <c r="AG122" s="106" t="n"/>
      <c r="AH122" s="106" t="n"/>
      <c r="AI122" s="106" t="n"/>
      <c r="AJ122" s="106" t="n"/>
      <c r="AK122" s="106" t="n"/>
      <c r="AL122" s="106" t="n">
        <v>1</v>
      </c>
      <c r="AM122" s="106" t="n"/>
      <c r="AN122" s="106" t="n"/>
      <c r="AO122" s="106" t="n"/>
      <c r="AP122" s="106" t="n"/>
      <c r="AQ122" s="106" t="n"/>
      <c r="AR122" s="106" t="n"/>
      <c r="AS122" s="106" t="n"/>
      <c r="AT122" s="106" t="n"/>
      <c r="AU122" s="106" t="n"/>
      <c r="AV122" s="106" t="n"/>
      <c r="AW122" s="106" t="n"/>
      <c r="AX122" s="106" t="n"/>
      <c r="AY122" s="106" t="n"/>
      <c r="AZ122" s="106" t="n"/>
      <c r="BA122" s="106" t="n"/>
      <c r="BB122" s="106" t="n"/>
      <c r="BC122" s="106" t="n"/>
      <c r="BD122" s="106" t="n"/>
      <c r="BE122" s="106" t="n"/>
      <c r="BF122" s="106" t="n"/>
      <c r="BG122" s="106" t="n"/>
      <c r="BH122" s="106" t="n"/>
      <c r="BI122" s="106" t="n"/>
      <c r="BJ122" s="106" t="n"/>
      <c r="BK122" s="106" t="n"/>
      <c r="BL122" s="106" t="n"/>
      <c r="BM122" s="106" t="n"/>
      <c r="BN122" s="106" t="n"/>
      <c r="BO122" s="106" t="n"/>
      <c r="BP122" s="140" t="n"/>
      <c r="BQ122" s="107" t="n"/>
      <c r="BR122" s="107" t="n"/>
      <c r="BS122" s="107" t="n"/>
      <c r="BT122" s="107" t="n"/>
      <c r="BU122" s="107" t="n"/>
      <c r="BV122" s="107" t="n"/>
      <c r="BW122" s="107" t="n"/>
      <c r="BX122" s="107" t="n"/>
      <c r="BY122" s="107" t="n"/>
      <c r="BZ122" s="107" t="n"/>
      <c r="CA122" s="107" t="n"/>
      <c r="CB122" s="107" t="n"/>
      <c r="CC122" s="107" t="n"/>
      <c r="CD122" s="107" t="n"/>
      <c r="CE122" s="107" t="n"/>
      <c r="CF122" s="107" t="n"/>
      <c r="CG122" s="107" t="n"/>
      <c r="CH122" s="107" t="n"/>
      <c r="CI122" s="107" t="n"/>
      <c r="CJ122" s="107" t="n"/>
      <c r="CK122" s="107" t="n"/>
      <c r="CL122" s="107" t="n"/>
      <c r="CM122" s="107" t="n"/>
      <c r="CN122" s="107" t="n"/>
      <c r="CO122" s="107" t="n"/>
      <c r="CP122" s="107" t="n"/>
      <c r="CQ122" s="107" t="n"/>
      <c r="CR122" s="107" t="n"/>
      <c r="CS122" s="107" t="n"/>
      <c r="CT122" s="107" t="n"/>
      <c r="CU122" s="106" t="n"/>
      <c r="CV122" s="106" t="n"/>
      <c r="CW122" s="106" t="n"/>
      <c r="CX122" s="106" t="n"/>
      <c r="CY122" s="106" t="n"/>
      <c r="CZ122" s="106" t="n"/>
      <c r="DA122" s="119">
        <f>SUMPRODUCT($D$3:$BQ$3,$D122:$BQ122)</f>
        <v/>
      </c>
      <c r="DB122" s="119">
        <f>SUMPRODUCT($D$4:$BQ$4,$D122:$BQ122)</f>
        <v/>
      </c>
      <c r="DC122" s="119">
        <f>SUMPRODUCT($D$5:$BQ$5,$D122:$BQ122)</f>
        <v/>
      </c>
      <c r="DD122" s="119">
        <f>SUMPRODUCT($D$6:$BQ$6,$D122:$BQ122)</f>
        <v/>
      </c>
      <c r="DE122" s="119">
        <f>SUMPRODUCT($D$7:$BQ$7,$D122:$BQ122)</f>
        <v/>
      </c>
      <c r="DF122" s="119">
        <f>SUMPRODUCT($D$8:$BQ$8,$D122:$BQ122)</f>
        <v/>
      </c>
      <c r="DG122" s="119">
        <f>SUMPRODUCT($D$9:$BQ$9,$D122:$BQ122)</f>
        <v/>
      </c>
      <c r="DH122" s="119">
        <f>SUMPRODUCT($D$10:$BQ$10,$D122:$BQ122)</f>
        <v/>
      </c>
      <c r="DI122" s="119">
        <f>SUMPRODUCT($D$11:$BQ$11,$D122:$BQ122)</f>
        <v/>
      </c>
      <c r="DJ122" s="119">
        <f>SUMPRODUCT($D$12:$BQ$12,$D122:$BQ122)</f>
        <v/>
      </c>
      <c r="DK122" s="119">
        <f>SUMPRODUCT($D$13:$BQ$13,$D122:$BQ122)</f>
        <v/>
      </c>
      <c r="DL122" s="119">
        <f>SUMPRODUCT($D$14:$BQ$14,$D122:$BQ122)</f>
        <v/>
      </c>
      <c r="DM122" s="119">
        <f>SUMPRODUCT($D$15:$BQ$15,$D122:$BQ122)</f>
        <v/>
      </c>
      <c r="DN122" s="119">
        <f>SUMPRODUCT($D$16:$BQ$16,$D122:$BQ122)</f>
        <v/>
      </c>
      <c r="DO122" s="119">
        <f>SUMPRODUCT($D$17:$BQ$17,$D122:$BQ122)</f>
        <v/>
      </c>
      <c r="DP122" s="119">
        <f>SUMPRODUCT($D$18:$BQ$18,$D122:$BQ122)</f>
        <v/>
      </c>
    </row>
    <row r="123" ht="14.25" customHeight="1" s="152">
      <c r="A123" s="106" t="inlineStr">
        <is>
          <t>A054T622</t>
        </is>
      </c>
      <c r="B123" s="107">
        <f>VLOOKUP(A123,ModBOM!F:G,2,0)</f>
        <v/>
      </c>
      <c r="C123" s="107" t="inlineStr">
        <is>
          <t>SACOMA SPECIALTY PRODUCTS LLC</t>
        </is>
      </c>
      <c r="D123" s="106" t="n"/>
      <c r="E123" s="106" t="n"/>
      <c r="F123" s="106" t="n"/>
      <c r="G123" s="106" t="n"/>
      <c r="H123" s="106" t="n"/>
      <c r="I123" s="106" t="n"/>
      <c r="J123" s="106" t="n"/>
      <c r="K123" s="106" t="n"/>
      <c r="L123" s="106" t="n"/>
      <c r="M123" s="106" t="n"/>
      <c r="N123" s="106" t="n"/>
      <c r="O123" s="106" t="n"/>
      <c r="P123" s="106" t="n"/>
      <c r="Q123" s="106" t="n"/>
      <c r="R123" s="106" t="n"/>
      <c r="S123" s="106" t="n"/>
      <c r="T123" s="106" t="n"/>
      <c r="U123" s="106" t="n"/>
      <c r="V123" s="138" t="n"/>
      <c r="W123" s="139" t="n"/>
      <c r="X123" s="139" t="n"/>
      <c r="Y123" s="139" t="n"/>
      <c r="Z123" s="139" t="n"/>
      <c r="AA123" s="139" t="n"/>
      <c r="AB123" s="139" t="n"/>
      <c r="AC123" s="139" t="n"/>
      <c r="AD123" s="139" t="n"/>
      <c r="AE123" s="139" t="n"/>
      <c r="AF123" s="139" t="n"/>
      <c r="AG123" s="106" t="n"/>
      <c r="AH123" s="106" t="n"/>
      <c r="AI123" s="106" t="n">
        <v>1</v>
      </c>
      <c r="AJ123" s="106" t="n">
        <v>1</v>
      </c>
      <c r="AK123" s="106" t="n"/>
      <c r="AL123" s="106" t="n"/>
      <c r="AM123" s="106" t="n"/>
      <c r="AN123" s="106" t="n"/>
      <c r="AO123" s="106" t="n"/>
      <c r="AP123" s="106" t="n"/>
      <c r="AQ123" s="106" t="n"/>
      <c r="AR123" s="106" t="n"/>
      <c r="AS123" s="106" t="n"/>
      <c r="AT123" s="106" t="n"/>
      <c r="AU123" s="106" t="n"/>
      <c r="AV123" s="106" t="n"/>
      <c r="AW123" s="106" t="n"/>
      <c r="AX123" s="106" t="n"/>
      <c r="AY123" s="106" t="n"/>
      <c r="AZ123" s="106" t="n"/>
      <c r="BA123" s="106" t="n"/>
      <c r="BB123" s="106" t="n"/>
      <c r="BC123" s="106" t="n"/>
      <c r="BD123" s="106" t="n"/>
      <c r="BE123" s="106" t="n"/>
      <c r="BF123" s="106" t="n"/>
      <c r="BG123" s="106" t="n"/>
      <c r="BH123" s="106" t="n"/>
      <c r="BI123" s="106" t="n"/>
      <c r="BJ123" s="106" t="n"/>
      <c r="BK123" s="106" t="n"/>
      <c r="BL123" s="106" t="n"/>
      <c r="BM123" s="106" t="n"/>
      <c r="BN123" s="106" t="n"/>
      <c r="BO123" s="106" t="n"/>
      <c r="BP123" s="140" t="n"/>
      <c r="BQ123" s="107" t="n"/>
      <c r="BR123" s="107" t="n"/>
      <c r="BS123" s="107" t="n"/>
      <c r="BT123" s="107" t="n"/>
      <c r="BU123" s="107" t="n"/>
      <c r="BV123" s="107" t="n"/>
      <c r="BW123" s="107" t="n"/>
      <c r="BX123" s="107" t="n"/>
      <c r="BY123" s="107" t="n"/>
      <c r="BZ123" s="107" t="n"/>
      <c r="CA123" s="107" t="n"/>
      <c r="CB123" s="107" t="n"/>
      <c r="CC123" s="107" t="n"/>
      <c r="CD123" s="107" t="n"/>
      <c r="CE123" s="107" t="n"/>
      <c r="CF123" s="107" t="n"/>
      <c r="CG123" s="107" t="n"/>
      <c r="CH123" s="107" t="n"/>
      <c r="CI123" s="107" t="n"/>
      <c r="CJ123" s="107" t="n"/>
      <c r="CK123" s="107" t="n"/>
      <c r="CL123" s="107" t="n"/>
      <c r="CM123" s="107" t="n"/>
      <c r="CN123" s="107" t="n"/>
      <c r="CO123" s="107" t="n"/>
      <c r="CP123" s="107" t="n"/>
      <c r="CQ123" s="107" t="n"/>
      <c r="CR123" s="107" t="n"/>
      <c r="CS123" s="107" t="n"/>
      <c r="CT123" s="107" t="n"/>
      <c r="CU123" s="106" t="n"/>
      <c r="CV123" s="106" t="n"/>
      <c r="CW123" s="106" t="n"/>
      <c r="CX123" s="106" t="n"/>
      <c r="CY123" s="106" t="n"/>
      <c r="CZ123" s="106" t="n"/>
      <c r="DA123" s="119">
        <f>SUMPRODUCT($D$3:$BQ$3,$D123:$BQ123)</f>
        <v/>
      </c>
      <c r="DB123" s="119">
        <f>SUMPRODUCT($D$4:$BQ$4,$D123:$BQ123)</f>
        <v/>
      </c>
      <c r="DC123" s="119">
        <f>SUMPRODUCT($D$5:$BQ$5,$D123:$BQ123)</f>
        <v/>
      </c>
      <c r="DD123" s="119">
        <f>SUMPRODUCT($D$6:$BQ$6,$D123:$BQ123)</f>
        <v/>
      </c>
      <c r="DE123" s="119">
        <f>SUMPRODUCT($D$7:$BQ$7,$D123:$BQ123)</f>
        <v/>
      </c>
      <c r="DF123" s="119">
        <f>SUMPRODUCT($D$8:$BQ$8,$D123:$BQ123)</f>
        <v/>
      </c>
      <c r="DG123" s="119">
        <f>SUMPRODUCT($D$9:$BQ$9,$D123:$BQ123)</f>
        <v/>
      </c>
      <c r="DH123" s="119">
        <f>SUMPRODUCT($D$10:$BQ$10,$D123:$BQ123)</f>
        <v/>
      </c>
      <c r="DI123" s="119">
        <f>SUMPRODUCT($D$11:$BQ$11,$D123:$BQ123)</f>
        <v/>
      </c>
      <c r="DJ123" s="119">
        <f>SUMPRODUCT($D$12:$BQ$12,$D123:$BQ123)</f>
        <v/>
      </c>
      <c r="DK123" s="119">
        <f>SUMPRODUCT($D$13:$BQ$13,$D123:$BQ123)</f>
        <v/>
      </c>
      <c r="DL123" s="119">
        <f>SUMPRODUCT($D$14:$BQ$14,$D123:$BQ123)</f>
        <v/>
      </c>
      <c r="DM123" s="119">
        <f>SUMPRODUCT($D$15:$BQ$15,$D123:$BQ123)</f>
        <v/>
      </c>
      <c r="DN123" s="119">
        <f>SUMPRODUCT($D$16:$BQ$16,$D123:$BQ123)</f>
        <v/>
      </c>
      <c r="DO123" s="119">
        <f>SUMPRODUCT($D$17:$BQ$17,$D123:$BQ123)</f>
        <v/>
      </c>
      <c r="DP123" s="119">
        <f>SUMPRODUCT($D$18:$BQ$18,$D123:$BQ123)</f>
        <v/>
      </c>
    </row>
    <row r="124" ht="14.25" customHeight="1" s="152">
      <c r="A124" s="106" t="inlineStr">
        <is>
          <t>A054T624</t>
        </is>
      </c>
      <c r="B124" s="107">
        <f>VLOOKUP(A124,ModBOM!F:G,2,0)</f>
        <v/>
      </c>
      <c r="C124" s="107" t="inlineStr">
        <is>
          <t>SACOMA SPECIALTY PRODUCTS LLC</t>
        </is>
      </c>
      <c r="D124" s="106" t="n"/>
      <c r="E124" s="106" t="n"/>
      <c r="F124" s="106" t="n"/>
      <c r="G124" s="106" t="n"/>
      <c r="H124" s="106" t="n"/>
      <c r="I124" s="106" t="n"/>
      <c r="J124" s="106" t="n"/>
      <c r="K124" s="106" t="n"/>
      <c r="L124" s="106" t="n"/>
      <c r="M124" s="106" t="n"/>
      <c r="N124" s="106" t="n"/>
      <c r="O124" s="106" t="n"/>
      <c r="P124" s="106" t="n"/>
      <c r="Q124" s="106" t="n"/>
      <c r="R124" s="106" t="n"/>
      <c r="S124" s="106" t="n"/>
      <c r="T124" s="106" t="n"/>
      <c r="U124" s="106" t="n"/>
      <c r="V124" s="138" t="n"/>
      <c r="W124" s="139" t="n"/>
      <c r="X124" s="139" t="n"/>
      <c r="Y124" s="139" t="n"/>
      <c r="Z124" s="139" t="n"/>
      <c r="AA124" s="139" t="n"/>
      <c r="AB124" s="139" t="n"/>
      <c r="AC124" s="139" t="n"/>
      <c r="AD124" s="139" t="n"/>
      <c r="AE124" s="139" t="n"/>
      <c r="AF124" s="139" t="n"/>
      <c r="AG124" s="106" t="n"/>
      <c r="AH124" s="106" t="n"/>
      <c r="AI124" s="106" t="n">
        <v>1</v>
      </c>
      <c r="AJ124" s="106" t="n"/>
      <c r="AK124" s="106" t="n"/>
      <c r="AL124" s="106" t="n"/>
      <c r="AM124" s="106" t="n"/>
      <c r="AN124" s="106" t="n"/>
      <c r="AO124" s="106" t="n"/>
      <c r="AP124" s="106" t="n"/>
      <c r="AQ124" s="106" t="n"/>
      <c r="AR124" s="106" t="n"/>
      <c r="AS124" s="106" t="n"/>
      <c r="AT124" s="106" t="n"/>
      <c r="AU124" s="106" t="n"/>
      <c r="AV124" s="106" t="n"/>
      <c r="AW124" s="106" t="n"/>
      <c r="AX124" s="106" t="n"/>
      <c r="AY124" s="106" t="n"/>
      <c r="AZ124" s="106" t="n"/>
      <c r="BA124" s="106" t="n"/>
      <c r="BB124" s="106" t="n"/>
      <c r="BC124" s="106" t="n"/>
      <c r="BD124" s="106" t="n"/>
      <c r="BE124" s="106" t="n"/>
      <c r="BF124" s="106" t="n"/>
      <c r="BG124" s="106" t="n"/>
      <c r="BH124" s="106" t="n"/>
      <c r="BI124" s="106" t="n"/>
      <c r="BJ124" s="106" t="n"/>
      <c r="BK124" s="106" t="n"/>
      <c r="BL124" s="106" t="n"/>
      <c r="BM124" s="106" t="n"/>
      <c r="BN124" s="106" t="n"/>
      <c r="BO124" s="106" t="n"/>
      <c r="BP124" s="140" t="n"/>
      <c r="BQ124" s="107" t="n"/>
      <c r="BR124" s="107" t="n"/>
      <c r="BS124" s="107" t="n"/>
      <c r="BT124" s="107" t="n"/>
      <c r="BU124" s="107" t="n"/>
      <c r="BV124" s="107" t="n"/>
      <c r="BW124" s="107" t="n"/>
      <c r="BX124" s="107" t="n"/>
      <c r="BY124" s="107" t="n"/>
      <c r="BZ124" s="107" t="n"/>
      <c r="CA124" s="107" t="n"/>
      <c r="CB124" s="107" t="n"/>
      <c r="CC124" s="107" t="n"/>
      <c r="CD124" s="107" t="n"/>
      <c r="CE124" s="107" t="n"/>
      <c r="CF124" s="107" t="n"/>
      <c r="CG124" s="107" t="n"/>
      <c r="CH124" s="107" t="n"/>
      <c r="CI124" s="107" t="n"/>
      <c r="CJ124" s="107" t="n"/>
      <c r="CK124" s="107" t="n"/>
      <c r="CL124" s="107" t="n"/>
      <c r="CM124" s="107" t="n"/>
      <c r="CN124" s="107" t="n"/>
      <c r="CO124" s="107" t="n"/>
      <c r="CP124" s="107" t="n"/>
      <c r="CQ124" s="107" t="n"/>
      <c r="CR124" s="107" t="n"/>
      <c r="CS124" s="107" t="n"/>
      <c r="CT124" s="107" t="n"/>
      <c r="CU124" s="106" t="n"/>
      <c r="CV124" s="106" t="n"/>
      <c r="CW124" s="106" t="n"/>
      <c r="CX124" s="106" t="n"/>
      <c r="CY124" s="106" t="n"/>
      <c r="CZ124" s="106" t="n"/>
      <c r="DA124" s="119">
        <f>SUMPRODUCT($D$3:$BQ$3,$D124:$BQ124)</f>
        <v/>
      </c>
      <c r="DB124" s="119">
        <f>SUMPRODUCT($D$4:$BQ$4,$D124:$BQ124)</f>
        <v/>
      </c>
      <c r="DC124" s="119">
        <f>SUMPRODUCT($D$5:$BQ$5,$D124:$BQ124)</f>
        <v/>
      </c>
      <c r="DD124" s="119">
        <f>SUMPRODUCT($D$6:$BQ$6,$D124:$BQ124)</f>
        <v/>
      </c>
      <c r="DE124" s="119">
        <f>SUMPRODUCT($D$7:$BQ$7,$D124:$BQ124)</f>
        <v/>
      </c>
      <c r="DF124" s="119">
        <f>SUMPRODUCT($D$8:$BQ$8,$D124:$BQ124)</f>
        <v/>
      </c>
      <c r="DG124" s="119">
        <f>SUMPRODUCT($D$9:$BQ$9,$D124:$BQ124)</f>
        <v/>
      </c>
      <c r="DH124" s="119">
        <f>SUMPRODUCT($D$10:$BQ$10,$D124:$BQ124)</f>
        <v/>
      </c>
      <c r="DI124" s="119">
        <f>SUMPRODUCT($D$11:$BQ$11,$D124:$BQ124)</f>
        <v/>
      </c>
      <c r="DJ124" s="119">
        <f>SUMPRODUCT($D$12:$BQ$12,$D124:$BQ124)</f>
        <v/>
      </c>
      <c r="DK124" s="119">
        <f>SUMPRODUCT($D$13:$BQ$13,$D124:$BQ124)</f>
        <v/>
      </c>
      <c r="DL124" s="119">
        <f>SUMPRODUCT($D$14:$BQ$14,$D124:$BQ124)</f>
        <v/>
      </c>
      <c r="DM124" s="119">
        <f>SUMPRODUCT($D$15:$BQ$15,$D124:$BQ124)</f>
        <v/>
      </c>
      <c r="DN124" s="119">
        <f>SUMPRODUCT($D$16:$BQ$16,$D124:$BQ124)</f>
        <v/>
      </c>
      <c r="DO124" s="119">
        <f>SUMPRODUCT($D$17:$BQ$17,$D124:$BQ124)</f>
        <v/>
      </c>
      <c r="DP124" s="119">
        <f>SUMPRODUCT($D$18:$BQ$18,$D124:$BQ124)</f>
        <v/>
      </c>
    </row>
    <row r="125" ht="14.25" customHeight="1" s="152">
      <c r="A125" s="106" t="inlineStr">
        <is>
          <t>A054T626</t>
        </is>
      </c>
      <c r="B125" s="107">
        <f>VLOOKUP(A125,ModBOM!F:G,2,0)</f>
        <v/>
      </c>
      <c r="C125" s="107" t="inlineStr">
        <is>
          <t>SACOMA SPECIALTY PRODUCTS LLC</t>
        </is>
      </c>
      <c r="D125" s="106" t="n"/>
      <c r="E125" s="106" t="n"/>
      <c r="F125" s="106" t="n"/>
      <c r="G125" s="106" t="n"/>
      <c r="H125" s="106" t="n"/>
      <c r="I125" s="106" t="n"/>
      <c r="J125" s="106" t="n"/>
      <c r="K125" s="106" t="n"/>
      <c r="L125" s="106" t="n"/>
      <c r="M125" s="106" t="n"/>
      <c r="N125" s="106" t="n"/>
      <c r="O125" s="106" t="n"/>
      <c r="P125" s="106" t="n"/>
      <c r="Q125" s="106" t="n"/>
      <c r="R125" s="106" t="n"/>
      <c r="S125" s="106" t="n"/>
      <c r="T125" s="106" t="n"/>
      <c r="U125" s="106" t="n"/>
      <c r="V125" s="138" t="n"/>
      <c r="W125" s="139" t="n"/>
      <c r="X125" s="139" t="n"/>
      <c r="Y125" s="139" t="n"/>
      <c r="Z125" s="139" t="n"/>
      <c r="AA125" s="139" t="n"/>
      <c r="AB125" s="139" t="n"/>
      <c r="AC125" s="139" t="n"/>
      <c r="AD125" s="139" t="n"/>
      <c r="AE125" s="139" t="n"/>
      <c r="AF125" s="139" t="n"/>
      <c r="AG125" s="106" t="n"/>
      <c r="AH125" s="106" t="n"/>
      <c r="AI125" s="106" t="n"/>
      <c r="AJ125" s="106" t="n"/>
      <c r="AK125" s="106" t="n"/>
      <c r="AL125" s="106" t="n"/>
      <c r="AM125" s="106" t="n">
        <v>1</v>
      </c>
      <c r="AN125" s="106" t="n"/>
      <c r="AO125" s="106" t="n"/>
      <c r="AP125" s="106" t="n"/>
      <c r="AQ125" s="106" t="n"/>
      <c r="AR125" s="106" t="n"/>
      <c r="AS125" s="106" t="n"/>
      <c r="AT125" s="106" t="n"/>
      <c r="AU125" s="106" t="n"/>
      <c r="AV125" s="106" t="n"/>
      <c r="AW125" s="106" t="n"/>
      <c r="AX125" s="106" t="n"/>
      <c r="AY125" s="106" t="n"/>
      <c r="AZ125" s="106" t="n"/>
      <c r="BA125" s="106" t="n"/>
      <c r="BB125" s="106" t="n"/>
      <c r="BC125" s="106" t="n"/>
      <c r="BD125" s="106" t="n"/>
      <c r="BE125" s="106" t="n"/>
      <c r="BF125" s="106" t="n"/>
      <c r="BG125" s="106" t="n"/>
      <c r="BH125" s="106" t="n"/>
      <c r="BI125" s="106" t="n"/>
      <c r="BJ125" s="106" t="n"/>
      <c r="BK125" s="106" t="n"/>
      <c r="BL125" s="106" t="n"/>
      <c r="BM125" s="106" t="n"/>
      <c r="BN125" s="106" t="n"/>
      <c r="BO125" s="106" t="n"/>
      <c r="BP125" s="140" t="n"/>
      <c r="BQ125" s="107" t="n"/>
      <c r="BR125" s="107" t="n"/>
      <c r="BS125" s="107" t="n"/>
      <c r="BT125" s="107" t="n"/>
      <c r="BU125" s="107" t="n"/>
      <c r="BV125" s="107" t="n"/>
      <c r="BW125" s="107" t="n"/>
      <c r="BX125" s="107" t="n"/>
      <c r="BY125" s="107" t="n"/>
      <c r="BZ125" s="107" t="n"/>
      <c r="CA125" s="107" t="n"/>
      <c r="CB125" s="107" t="n"/>
      <c r="CC125" s="107" t="n"/>
      <c r="CD125" s="107" t="n"/>
      <c r="CE125" s="107" t="n"/>
      <c r="CF125" s="107" t="n"/>
      <c r="CG125" s="107" t="n"/>
      <c r="CH125" s="107" t="n"/>
      <c r="CI125" s="107" t="n"/>
      <c r="CJ125" s="107" t="n"/>
      <c r="CK125" s="107" t="n"/>
      <c r="CL125" s="107" t="n"/>
      <c r="CM125" s="107" t="n"/>
      <c r="CN125" s="107" t="n"/>
      <c r="CO125" s="107" t="n"/>
      <c r="CP125" s="107" t="n"/>
      <c r="CQ125" s="107" t="n"/>
      <c r="CR125" s="107" t="n"/>
      <c r="CS125" s="107" t="n"/>
      <c r="CT125" s="107" t="n"/>
      <c r="CU125" s="106" t="n"/>
      <c r="CV125" s="106" t="n"/>
      <c r="CW125" s="106" t="n"/>
      <c r="CX125" s="106" t="n"/>
      <c r="CY125" s="106" t="n"/>
      <c r="CZ125" s="106" t="n"/>
      <c r="DA125" s="119">
        <f>SUMPRODUCT($D$3:$BQ$3,$D125:$BQ125)</f>
        <v/>
      </c>
      <c r="DB125" s="119">
        <f>SUMPRODUCT($D$4:$BQ$4,$D125:$BQ125)</f>
        <v/>
      </c>
      <c r="DC125" s="119">
        <f>SUMPRODUCT($D$5:$BQ$5,$D125:$BQ125)</f>
        <v/>
      </c>
      <c r="DD125" s="119">
        <f>SUMPRODUCT($D$6:$BQ$6,$D125:$BQ125)</f>
        <v/>
      </c>
      <c r="DE125" s="119">
        <f>SUMPRODUCT($D$7:$BQ$7,$D125:$BQ125)</f>
        <v/>
      </c>
      <c r="DF125" s="119">
        <f>SUMPRODUCT($D$8:$BQ$8,$D125:$BQ125)</f>
        <v/>
      </c>
      <c r="DG125" s="119">
        <f>SUMPRODUCT($D$9:$BQ$9,$D125:$BQ125)</f>
        <v/>
      </c>
      <c r="DH125" s="119">
        <f>SUMPRODUCT($D$10:$BQ$10,$D125:$BQ125)</f>
        <v/>
      </c>
      <c r="DI125" s="119">
        <f>SUMPRODUCT($D$11:$BQ$11,$D125:$BQ125)</f>
        <v/>
      </c>
      <c r="DJ125" s="119">
        <f>SUMPRODUCT($D$12:$BQ$12,$D125:$BQ125)</f>
        <v/>
      </c>
      <c r="DK125" s="119">
        <f>SUMPRODUCT($D$13:$BQ$13,$D125:$BQ125)</f>
        <v/>
      </c>
      <c r="DL125" s="119">
        <f>SUMPRODUCT($D$14:$BQ$14,$D125:$BQ125)</f>
        <v/>
      </c>
      <c r="DM125" s="119">
        <f>SUMPRODUCT($D$15:$BQ$15,$D125:$BQ125)</f>
        <v/>
      </c>
      <c r="DN125" s="119">
        <f>SUMPRODUCT($D$16:$BQ$16,$D125:$BQ125)</f>
        <v/>
      </c>
      <c r="DO125" s="119">
        <f>SUMPRODUCT($D$17:$BQ$17,$D125:$BQ125)</f>
        <v/>
      </c>
      <c r="DP125" s="119">
        <f>SUMPRODUCT($D$18:$BQ$18,$D125:$BQ125)</f>
        <v/>
      </c>
    </row>
    <row r="126" ht="14.25" customHeight="1" s="152">
      <c r="A126" s="106" t="inlineStr">
        <is>
          <t>A054T633</t>
        </is>
      </c>
      <c r="B126" s="107">
        <f>VLOOKUP(A126,ModBOM!F:G,2,0)</f>
        <v/>
      </c>
      <c r="C126" s="107" t="inlineStr">
        <is>
          <t>SACOMA SPECIALTY PRODUCTS LLC</t>
        </is>
      </c>
      <c r="D126" s="106" t="n"/>
      <c r="E126" s="106" t="n"/>
      <c r="F126" s="106" t="n"/>
      <c r="G126" s="106" t="n"/>
      <c r="H126" s="106" t="n"/>
      <c r="I126" s="106" t="n"/>
      <c r="J126" s="106" t="n"/>
      <c r="K126" s="106" t="n"/>
      <c r="L126" s="106" t="n"/>
      <c r="M126" s="106" t="n"/>
      <c r="N126" s="106" t="n"/>
      <c r="O126" s="106" t="n"/>
      <c r="P126" s="106" t="n"/>
      <c r="Q126" s="106" t="n"/>
      <c r="R126" s="106" t="n"/>
      <c r="S126" s="106" t="n"/>
      <c r="T126" s="106" t="n"/>
      <c r="U126" s="106" t="n"/>
      <c r="V126" s="138" t="n"/>
      <c r="W126" s="139" t="n"/>
      <c r="X126" s="139" t="n"/>
      <c r="Y126" s="139" t="n"/>
      <c r="Z126" s="139" t="n"/>
      <c r="AA126" s="139" t="n"/>
      <c r="AB126" s="139" t="n"/>
      <c r="AC126" s="139" t="n"/>
      <c r="AD126" s="139" t="n"/>
      <c r="AE126" s="139" t="n"/>
      <c r="AF126" s="139" t="n"/>
      <c r="AG126" s="106" t="n"/>
      <c r="AH126" s="106" t="n"/>
      <c r="AI126" s="106" t="n"/>
      <c r="AJ126" s="106" t="n"/>
      <c r="AK126" s="106" t="n"/>
      <c r="AL126" s="106" t="n"/>
      <c r="AM126" s="106" t="n">
        <v>1</v>
      </c>
      <c r="AN126" s="106" t="n"/>
      <c r="AO126" s="106" t="n"/>
      <c r="AP126" s="106" t="n"/>
      <c r="AQ126" s="106" t="n"/>
      <c r="AR126" s="106" t="n"/>
      <c r="AS126" s="106" t="n"/>
      <c r="AT126" s="106" t="n"/>
      <c r="AU126" s="106" t="n"/>
      <c r="AV126" s="106" t="n"/>
      <c r="AW126" s="106" t="n"/>
      <c r="AX126" s="106" t="n"/>
      <c r="AY126" s="106" t="n"/>
      <c r="AZ126" s="106" t="n"/>
      <c r="BA126" s="106" t="n"/>
      <c r="BB126" s="106" t="n"/>
      <c r="BC126" s="106" t="n"/>
      <c r="BD126" s="106" t="n"/>
      <c r="BE126" s="106" t="n"/>
      <c r="BF126" s="106" t="n"/>
      <c r="BG126" s="106" t="n"/>
      <c r="BH126" s="106" t="n"/>
      <c r="BI126" s="106" t="n"/>
      <c r="BJ126" s="106" t="n"/>
      <c r="BK126" s="106" t="n"/>
      <c r="BL126" s="106" t="n"/>
      <c r="BM126" s="106" t="n"/>
      <c r="BN126" s="106" t="n"/>
      <c r="BO126" s="106" t="n"/>
      <c r="BP126" s="140" t="n"/>
      <c r="BQ126" s="107" t="n"/>
      <c r="BR126" s="107" t="n"/>
      <c r="BS126" s="107" t="n"/>
      <c r="BT126" s="107" t="n"/>
      <c r="BU126" s="107" t="n"/>
      <c r="BV126" s="107" t="n"/>
      <c r="BW126" s="107" t="n"/>
      <c r="BX126" s="107" t="n"/>
      <c r="BY126" s="107" t="n"/>
      <c r="BZ126" s="107" t="n"/>
      <c r="CA126" s="107" t="n"/>
      <c r="CB126" s="107" t="n"/>
      <c r="CC126" s="107" t="n"/>
      <c r="CD126" s="107" t="n"/>
      <c r="CE126" s="107" t="n"/>
      <c r="CF126" s="107" t="n"/>
      <c r="CG126" s="107" t="n"/>
      <c r="CH126" s="107" t="n"/>
      <c r="CI126" s="107" t="n"/>
      <c r="CJ126" s="107" t="n"/>
      <c r="CK126" s="107" t="n"/>
      <c r="CL126" s="107" t="n"/>
      <c r="CM126" s="107" t="n"/>
      <c r="CN126" s="107" t="n"/>
      <c r="CO126" s="107" t="n"/>
      <c r="CP126" s="107" t="n"/>
      <c r="CQ126" s="107" t="n"/>
      <c r="CR126" s="107" t="n"/>
      <c r="CS126" s="107" t="n"/>
      <c r="CT126" s="107" t="n"/>
      <c r="CU126" s="106" t="n"/>
      <c r="CV126" s="106" t="n"/>
      <c r="CW126" s="106" t="n"/>
      <c r="CX126" s="106" t="n"/>
      <c r="CY126" s="106" t="n"/>
      <c r="CZ126" s="106" t="n"/>
      <c r="DA126" s="119">
        <f>SUMPRODUCT($D$3:$BQ$3,$D126:$BQ126)</f>
        <v/>
      </c>
      <c r="DB126" s="119">
        <f>SUMPRODUCT($D$4:$BQ$4,$D126:$BQ126)</f>
        <v/>
      </c>
      <c r="DC126" s="119">
        <f>SUMPRODUCT($D$5:$BQ$5,$D126:$BQ126)</f>
        <v/>
      </c>
      <c r="DD126" s="119">
        <f>SUMPRODUCT($D$6:$BQ$6,$D126:$BQ126)</f>
        <v/>
      </c>
      <c r="DE126" s="119">
        <f>SUMPRODUCT($D$7:$BQ$7,$D126:$BQ126)</f>
        <v/>
      </c>
      <c r="DF126" s="119">
        <f>SUMPRODUCT($D$8:$BQ$8,$D126:$BQ126)</f>
        <v/>
      </c>
      <c r="DG126" s="119">
        <f>SUMPRODUCT($D$9:$BQ$9,$D126:$BQ126)</f>
        <v/>
      </c>
      <c r="DH126" s="119">
        <f>SUMPRODUCT($D$10:$BQ$10,$D126:$BQ126)</f>
        <v/>
      </c>
      <c r="DI126" s="119">
        <f>SUMPRODUCT($D$11:$BQ$11,$D126:$BQ126)</f>
        <v/>
      </c>
      <c r="DJ126" s="119">
        <f>SUMPRODUCT($D$12:$BQ$12,$D126:$BQ126)</f>
        <v/>
      </c>
      <c r="DK126" s="119">
        <f>SUMPRODUCT($D$13:$BQ$13,$D126:$BQ126)</f>
        <v/>
      </c>
      <c r="DL126" s="119">
        <f>SUMPRODUCT($D$14:$BQ$14,$D126:$BQ126)</f>
        <v/>
      </c>
      <c r="DM126" s="119">
        <f>SUMPRODUCT($D$15:$BQ$15,$D126:$BQ126)</f>
        <v/>
      </c>
      <c r="DN126" s="119">
        <f>SUMPRODUCT($D$16:$BQ$16,$D126:$BQ126)</f>
        <v/>
      </c>
      <c r="DO126" s="119">
        <f>SUMPRODUCT($D$17:$BQ$17,$D126:$BQ126)</f>
        <v/>
      </c>
      <c r="DP126" s="119">
        <f>SUMPRODUCT($D$18:$BQ$18,$D126:$BQ126)</f>
        <v/>
      </c>
    </row>
    <row r="127" ht="14.25" customHeight="1" s="152">
      <c r="A127" s="106" t="inlineStr">
        <is>
          <t>A054T634</t>
        </is>
      </c>
      <c r="B127" s="107">
        <f>VLOOKUP(A127,ModBOM!F:G,2,0)</f>
        <v/>
      </c>
      <c r="C127" s="107" t="inlineStr">
        <is>
          <t>SACOMA SPECIALTY PRODUCTS LLC</t>
        </is>
      </c>
      <c r="D127" s="106" t="n"/>
      <c r="E127" s="106" t="n"/>
      <c r="F127" s="106" t="n"/>
      <c r="G127" s="106" t="n"/>
      <c r="H127" s="106" t="n"/>
      <c r="I127" s="106" t="n"/>
      <c r="J127" s="106" t="n"/>
      <c r="K127" s="106" t="n"/>
      <c r="L127" s="106" t="n"/>
      <c r="M127" s="106" t="n"/>
      <c r="N127" s="106" t="n"/>
      <c r="O127" s="106" t="n"/>
      <c r="P127" s="106" t="n"/>
      <c r="Q127" s="106" t="n"/>
      <c r="R127" s="106" t="n"/>
      <c r="S127" s="106" t="n"/>
      <c r="T127" s="106" t="n"/>
      <c r="U127" s="106" t="n"/>
      <c r="V127" s="138" t="n"/>
      <c r="W127" s="139" t="n"/>
      <c r="X127" s="139" t="n"/>
      <c r="Y127" s="139" t="n"/>
      <c r="Z127" s="139" t="n"/>
      <c r="AA127" s="139" t="n"/>
      <c r="AB127" s="139" t="n"/>
      <c r="AC127" s="139" t="n"/>
      <c r="AD127" s="139" t="n"/>
      <c r="AE127" s="139" t="n"/>
      <c r="AF127" s="139" t="n"/>
      <c r="AG127" s="106" t="n"/>
      <c r="AH127" s="106" t="n"/>
      <c r="AI127" s="106" t="n"/>
      <c r="AJ127" s="106" t="n"/>
      <c r="AK127" s="106" t="n"/>
      <c r="AL127" s="106" t="n"/>
      <c r="AM127" s="106" t="n"/>
      <c r="AN127" s="106" t="n"/>
      <c r="AO127" s="106" t="n"/>
      <c r="AP127" s="106" t="n"/>
      <c r="AQ127" s="106" t="n"/>
      <c r="AR127" s="106" t="n"/>
      <c r="AS127" s="106" t="n"/>
      <c r="AT127" s="106" t="n"/>
      <c r="AU127" s="106" t="n"/>
      <c r="AV127" s="106" t="n"/>
      <c r="AW127" s="106" t="n"/>
      <c r="AX127" s="106" t="n"/>
      <c r="AY127" s="106" t="n"/>
      <c r="AZ127" s="106" t="n"/>
      <c r="BA127" s="106" t="n"/>
      <c r="BB127" s="106" t="n"/>
      <c r="BC127" s="106" t="n"/>
      <c r="BD127" s="106" t="n"/>
      <c r="BE127" s="106" t="n"/>
      <c r="BF127" s="106" t="n"/>
      <c r="BG127" s="106" t="n"/>
      <c r="BH127" s="106" t="n"/>
      <c r="BI127" s="106" t="n"/>
      <c r="BJ127" s="106" t="n"/>
      <c r="BK127" s="106" t="n"/>
      <c r="BL127" s="106" t="n"/>
      <c r="BM127" s="106" t="n"/>
      <c r="BN127" s="106" t="n">
        <v>1</v>
      </c>
      <c r="BO127" s="106" t="n">
        <v>1</v>
      </c>
      <c r="BP127" s="140" t="n"/>
      <c r="BQ127" s="107" t="n"/>
      <c r="BR127" s="107" t="n"/>
      <c r="BS127" s="107" t="n"/>
      <c r="BT127" s="107" t="n"/>
      <c r="BU127" s="107" t="n"/>
      <c r="BV127" s="107" t="n"/>
      <c r="BW127" s="107" t="n"/>
      <c r="BX127" s="107" t="n"/>
      <c r="BY127" s="107" t="n"/>
      <c r="BZ127" s="107" t="n"/>
      <c r="CA127" s="107" t="n"/>
      <c r="CB127" s="107" t="n"/>
      <c r="CC127" s="107" t="n"/>
      <c r="CD127" s="107" t="n"/>
      <c r="CE127" s="107" t="n"/>
      <c r="CF127" s="107" t="n"/>
      <c r="CG127" s="107" t="n"/>
      <c r="CH127" s="107" t="n"/>
      <c r="CI127" s="107" t="n"/>
      <c r="CJ127" s="107" t="n"/>
      <c r="CK127" s="107" t="n"/>
      <c r="CL127" s="107" t="n"/>
      <c r="CM127" s="107" t="n"/>
      <c r="CN127" s="107" t="n"/>
      <c r="CO127" s="107" t="n"/>
      <c r="CP127" s="107" t="n"/>
      <c r="CQ127" s="107" t="n"/>
      <c r="CR127" s="107" t="n"/>
      <c r="CS127" s="107" t="n"/>
      <c r="CT127" s="107" t="n"/>
      <c r="CU127" s="106" t="n"/>
      <c r="CV127" s="106" t="n"/>
      <c r="CW127" s="106" t="n"/>
      <c r="CX127" s="106" t="n"/>
      <c r="CY127" s="106" t="n"/>
      <c r="CZ127" s="106" t="n"/>
      <c r="DA127" s="119">
        <f>SUMPRODUCT($D$3:$BQ$3,$D127:$BQ127)</f>
        <v/>
      </c>
      <c r="DB127" s="119">
        <f>SUMPRODUCT($D$4:$BQ$4,$D127:$BQ127)</f>
        <v/>
      </c>
      <c r="DC127" s="119">
        <f>SUMPRODUCT($D$5:$BQ$5,$D127:$BQ127)</f>
        <v/>
      </c>
      <c r="DD127" s="119">
        <f>SUMPRODUCT($D$6:$BQ$6,$D127:$BQ127)</f>
        <v/>
      </c>
      <c r="DE127" s="119">
        <f>SUMPRODUCT($D$7:$BQ$7,$D127:$BQ127)</f>
        <v/>
      </c>
      <c r="DF127" s="119">
        <f>SUMPRODUCT($D$8:$BQ$8,$D127:$BQ127)</f>
        <v/>
      </c>
      <c r="DG127" s="119">
        <f>SUMPRODUCT($D$9:$BQ$9,$D127:$BQ127)</f>
        <v/>
      </c>
      <c r="DH127" s="119">
        <f>SUMPRODUCT($D$10:$BQ$10,$D127:$BQ127)</f>
        <v/>
      </c>
      <c r="DI127" s="119">
        <f>SUMPRODUCT($D$11:$BQ$11,$D127:$BQ127)</f>
        <v/>
      </c>
      <c r="DJ127" s="119">
        <f>SUMPRODUCT($D$12:$BQ$12,$D127:$BQ127)</f>
        <v/>
      </c>
      <c r="DK127" s="119">
        <f>SUMPRODUCT($D$13:$BQ$13,$D127:$BQ127)</f>
        <v/>
      </c>
      <c r="DL127" s="119">
        <f>SUMPRODUCT($D$14:$BQ$14,$D127:$BQ127)</f>
        <v/>
      </c>
      <c r="DM127" s="119">
        <f>SUMPRODUCT($D$15:$BQ$15,$D127:$BQ127)</f>
        <v/>
      </c>
      <c r="DN127" s="119">
        <f>SUMPRODUCT($D$16:$BQ$16,$D127:$BQ127)</f>
        <v/>
      </c>
      <c r="DO127" s="119">
        <f>SUMPRODUCT($D$17:$BQ$17,$D127:$BQ127)</f>
        <v/>
      </c>
      <c r="DP127" s="119">
        <f>SUMPRODUCT($D$18:$BQ$18,$D127:$BQ127)</f>
        <v/>
      </c>
    </row>
    <row r="128" ht="14.25" customHeight="1" s="152">
      <c r="A128" s="106" t="inlineStr">
        <is>
          <t>A054T636</t>
        </is>
      </c>
      <c r="B128" s="107">
        <f>VLOOKUP(A128,ModBOM!F:G,2,0)</f>
        <v/>
      </c>
      <c r="C128" s="107" t="inlineStr">
        <is>
          <t>SACOMA SPECIALTY PRODUCTS LLC</t>
        </is>
      </c>
      <c r="D128" s="106" t="n"/>
      <c r="E128" s="106" t="n"/>
      <c r="F128" s="106" t="n"/>
      <c r="G128" s="106" t="n"/>
      <c r="H128" s="106" t="n"/>
      <c r="I128" s="106" t="n"/>
      <c r="J128" s="106" t="n"/>
      <c r="K128" s="106" t="n"/>
      <c r="L128" s="106" t="n"/>
      <c r="M128" s="106" t="n"/>
      <c r="N128" s="106" t="n"/>
      <c r="O128" s="106" t="n"/>
      <c r="P128" s="106" t="n"/>
      <c r="Q128" s="106" t="n"/>
      <c r="R128" s="106" t="n"/>
      <c r="S128" s="106" t="n"/>
      <c r="T128" s="106" t="n"/>
      <c r="U128" s="106" t="n"/>
      <c r="V128" s="138" t="n"/>
      <c r="W128" s="139" t="n"/>
      <c r="X128" s="139" t="n"/>
      <c r="Y128" s="139" t="n"/>
      <c r="Z128" s="139" t="n"/>
      <c r="AA128" s="139" t="n"/>
      <c r="AB128" s="139" t="n"/>
      <c r="AC128" s="139" t="n"/>
      <c r="AD128" s="139" t="n"/>
      <c r="AE128" s="139" t="n"/>
      <c r="AF128" s="139" t="n"/>
      <c r="AG128" s="106" t="n"/>
      <c r="AH128" s="106" t="n"/>
      <c r="AI128" s="106" t="n"/>
      <c r="AJ128" s="106" t="n"/>
      <c r="AK128" s="106" t="n"/>
      <c r="AL128" s="106" t="n"/>
      <c r="AM128" s="106" t="n"/>
      <c r="AN128" s="106" t="n"/>
      <c r="AO128" s="106" t="n"/>
      <c r="AP128" s="106" t="n"/>
      <c r="AQ128" s="106" t="n"/>
      <c r="AR128" s="106" t="n"/>
      <c r="AS128" s="106" t="n"/>
      <c r="AT128" s="106" t="n"/>
      <c r="AU128" s="106" t="n"/>
      <c r="AV128" s="106" t="n"/>
      <c r="AW128" s="106" t="n"/>
      <c r="AX128" s="106" t="n"/>
      <c r="AY128" s="106" t="n"/>
      <c r="AZ128" s="106" t="n"/>
      <c r="BA128" s="106" t="n"/>
      <c r="BB128" s="106" t="n">
        <v>1</v>
      </c>
      <c r="BC128" s="106" t="n">
        <v>1</v>
      </c>
      <c r="BD128" s="106" t="n"/>
      <c r="BE128" s="106" t="n"/>
      <c r="BF128" s="106" t="n"/>
      <c r="BG128" s="106" t="n"/>
      <c r="BH128" s="106" t="n"/>
      <c r="BI128" s="106" t="n"/>
      <c r="BJ128" s="106" t="n"/>
      <c r="BK128" s="106" t="n"/>
      <c r="BL128" s="106" t="n"/>
      <c r="BM128" s="106" t="n"/>
      <c r="BN128" s="106" t="n"/>
      <c r="BO128" s="106" t="n"/>
      <c r="BP128" s="140" t="n"/>
      <c r="BQ128" s="107" t="n"/>
      <c r="BR128" s="107" t="n"/>
      <c r="BS128" s="107" t="n"/>
      <c r="BT128" s="107" t="n"/>
      <c r="BU128" s="107" t="n"/>
      <c r="BV128" s="107" t="n"/>
      <c r="BW128" s="107" t="n"/>
      <c r="BX128" s="107" t="n"/>
      <c r="BY128" s="107" t="n"/>
      <c r="BZ128" s="107" t="n"/>
      <c r="CA128" s="107" t="n"/>
      <c r="CB128" s="107" t="n"/>
      <c r="CC128" s="107" t="n"/>
      <c r="CD128" s="107" t="n"/>
      <c r="CE128" s="107" t="n"/>
      <c r="CF128" s="107" t="n"/>
      <c r="CG128" s="107" t="n"/>
      <c r="CH128" s="107" t="n"/>
      <c r="CI128" s="107" t="n"/>
      <c r="CJ128" s="107" t="n"/>
      <c r="CK128" s="107" t="n"/>
      <c r="CL128" s="107" t="n"/>
      <c r="CM128" s="107" t="n"/>
      <c r="CN128" s="107" t="n"/>
      <c r="CO128" s="107" t="n"/>
      <c r="CP128" s="107" t="n"/>
      <c r="CQ128" s="107" t="n"/>
      <c r="CR128" s="107" t="n"/>
      <c r="CS128" s="107" t="n"/>
      <c r="CT128" s="107" t="n"/>
      <c r="CU128" s="106" t="n"/>
      <c r="CV128" s="106" t="n"/>
      <c r="CW128" s="106" t="n"/>
      <c r="CX128" s="106" t="n"/>
      <c r="CY128" s="106" t="n"/>
      <c r="CZ128" s="106" t="n"/>
      <c r="DA128" s="119">
        <f>SUMPRODUCT($D$3:$BQ$3,$D128:$BQ128)</f>
        <v/>
      </c>
      <c r="DB128" s="119">
        <f>SUMPRODUCT($D$4:$BQ$4,$D128:$BQ128)</f>
        <v/>
      </c>
      <c r="DC128" s="119">
        <f>SUMPRODUCT($D$5:$BQ$5,$D128:$BQ128)</f>
        <v/>
      </c>
      <c r="DD128" s="119">
        <f>SUMPRODUCT($D$6:$BQ$6,$D128:$BQ128)</f>
        <v/>
      </c>
      <c r="DE128" s="119">
        <f>SUMPRODUCT($D$7:$BQ$7,$D128:$BQ128)</f>
        <v/>
      </c>
      <c r="DF128" s="119">
        <f>SUMPRODUCT($D$8:$BQ$8,$D128:$BQ128)</f>
        <v/>
      </c>
      <c r="DG128" s="119">
        <f>SUMPRODUCT($D$9:$BQ$9,$D128:$BQ128)</f>
        <v/>
      </c>
      <c r="DH128" s="119">
        <f>SUMPRODUCT($D$10:$BQ$10,$D128:$BQ128)</f>
        <v/>
      </c>
      <c r="DI128" s="119">
        <f>SUMPRODUCT($D$11:$BQ$11,$D128:$BQ128)</f>
        <v/>
      </c>
      <c r="DJ128" s="119">
        <f>SUMPRODUCT($D$12:$BQ$12,$D128:$BQ128)</f>
        <v/>
      </c>
      <c r="DK128" s="119">
        <f>SUMPRODUCT($D$13:$BQ$13,$D128:$BQ128)</f>
        <v/>
      </c>
      <c r="DL128" s="119">
        <f>SUMPRODUCT($D$14:$BQ$14,$D128:$BQ128)</f>
        <v/>
      </c>
      <c r="DM128" s="119">
        <f>SUMPRODUCT($D$15:$BQ$15,$D128:$BQ128)</f>
        <v/>
      </c>
      <c r="DN128" s="119">
        <f>SUMPRODUCT($D$16:$BQ$16,$D128:$BQ128)</f>
        <v/>
      </c>
      <c r="DO128" s="119">
        <f>SUMPRODUCT($D$17:$BQ$17,$D128:$BQ128)</f>
        <v/>
      </c>
      <c r="DP128" s="119">
        <f>SUMPRODUCT($D$18:$BQ$18,$D128:$BQ128)</f>
        <v/>
      </c>
    </row>
    <row r="129" ht="14.25" customHeight="1" s="152">
      <c r="A129" s="106" t="inlineStr">
        <is>
          <t>A054U026</t>
        </is>
      </c>
      <c r="B129" s="107">
        <f>VLOOKUP(A129,ModBOM!F:G,2,0)</f>
        <v/>
      </c>
      <c r="C129" s="107" t="inlineStr">
        <is>
          <t>SACOMA SPECIALTY PRODUCTS LLC</t>
        </is>
      </c>
      <c r="D129" s="106" t="n"/>
      <c r="E129" s="106" t="n"/>
      <c r="F129" s="106" t="n"/>
      <c r="G129" s="106" t="n"/>
      <c r="H129" s="106" t="n"/>
      <c r="I129" s="106" t="n"/>
      <c r="J129" s="106" t="n"/>
      <c r="K129" s="106" t="n"/>
      <c r="L129" s="106" t="n"/>
      <c r="M129" s="106" t="n"/>
      <c r="N129" s="106" t="n"/>
      <c r="O129" s="106" t="n"/>
      <c r="P129" s="106" t="n"/>
      <c r="Q129" s="106" t="n"/>
      <c r="R129" s="106" t="n"/>
      <c r="S129" s="106" t="n"/>
      <c r="T129" s="106" t="n"/>
      <c r="U129" s="106" t="n"/>
      <c r="V129" s="138" t="n"/>
      <c r="W129" s="139" t="n"/>
      <c r="X129" s="139" t="n"/>
      <c r="Y129" s="139" t="n"/>
      <c r="Z129" s="139" t="n"/>
      <c r="AA129" s="139" t="n"/>
      <c r="AB129" s="139" t="n"/>
      <c r="AC129" s="139" t="n"/>
      <c r="AD129" s="139" t="n"/>
      <c r="AE129" s="139" t="n"/>
      <c r="AF129" s="139" t="n"/>
      <c r="AG129" s="106" t="n"/>
      <c r="AH129" s="106" t="n"/>
      <c r="AI129" s="106" t="n"/>
      <c r="AJ129" s="106" t="n"/>
      <c r="AK129" s="106" t="n"/>
      <c r="AL129" s="106" t="n"/>
      <c r="AM129" s="106" t="n"/>
      <c r="AN129" s="106" t="n"/>
      <c r="AO129" s="106" t="n"/>
      <c r="AP129" s="106" t="n"/>
      <c r="AQ129" s="106" t="n"/>
      <c r="AR129" s="106" t="n"/>
      <c r="AS129" s="106" t="n"/>
      <c r="AT129" s="106" t="n"/>
      <c r="AU129" s="106" t="n"/>
      <c r="AV129" s="106" t="n"/>
      <c r="AW129" s="106" t="n"/>
      <c r="AX129" s="106" t="n"/>
      <c r="AY129" s="106" t="n"/>
      <c r="AZ129" s="106" t="n"/>
      <c r="BA129" s="106" t="n"/>
      <c r="BB129" s="106" t="n">
        <v>1</v>
      </c>
      <c r="BC129" s="106" t="n">
        <v>1</v>
      </c>
      <c r="BD129" s="106" t="n"/>
      <c r="BE129" s="106" t="n"/>
      <c r="BF129" s="106" t="n"/>
      <c r="BG129" s="106" t="n"/>
      <c r="BH129" s="106" t="n"/>
      <c r="BI129" s="106" t="n"/>
      <c r="BJ129" s="106" t="n"/>
      <c r="BK129" s="106" t="n"/>
      <c r="BL129" s="106" t="n"/>
      <c r="BM129" s="106" t="n"/>
      <c r="BN129" s="106" t="n"/>
      <c r="BO129" s="106" t="n"/>
      <c r="BP129" s="140" t="n"/>
      <c r="BQ129" s="107" t="n"/>
      <c r="BR129" s="107" t="n"/>
      <c r="BS129" s="107" t="n"/>
      <c r="BT129" s="107" t="n"/>
      <c r="BU129" s="107" t="n"/>
      <c r="BV129" s="107" t="n"/>
      <c r="BW129" s="107" t="n"/>
      <c r="BX129" s="107" t="n"/>
      <c r="BY129" s="107" t="n"/>
      <c r="BZ129" s="107" t="n"/>
      <c r="CA129" s="107" t="n"/>
      <c r="CB129" s="107" t="n"/>
      <c r="CC129" s="107" t="n"/>
      <c r="CD129" s="107" t="n"/>
      <c r="CE129" s="107" t="n"/>
      <c r="CF129" s="107" t="n"/>
      <c r="CG129" s="107" t="n"/>
      <c r="CH129" s="107" t="n"/>
      <c r="CI129" s="107" t="n"/>
      <c r="CJ129" s="107" t="n"/>
      <c r="CK129" s="107" t="n"/>
      <c r="CL129" s="107" t="n"/>
      <c r="CM129" s="107" t="n"/>
      <c r="CN129" s="107" t="n"/>
      <c r="CO129" s="107" t="n"/>
      <c r="CP129" s="107" t="n"/>
      <c r="CQ129" s="107" t="n"/>
      <c r="CR129" s="107" t="n"/>
      <c r="CS129" s="107" t="n"/>
      <c r="CT129" s="107" t="n"/>
      <c r="CU129" s="106" t="n"/>
      <c r="CV129" s="106" t="n"/>
      <c r="CW129" s="106" t="n"/>
      <c r="CX129" s="106" t="n"/>
      <c r="CY129" s="106" t="n"/>
      <c r="CZ129" s="106" t="n"/>
      <c r="DA129" s="119">
        <f>SUMPRODUCT($D$3:$BQ$3,$D129:$BQ129)</f>
        <v/>
      </c>
      <c r="DB129" s="119">
        <f>SUMPRODUCT($D$4:$BQ$4,$D129:$BQ129)</f>
        <v/>
      </c>
      <c r="DC129" s="119">
        <f>SUMPRODUCT($D$5:$BQ$5,$D129:$BQ129)</f>
        <v/>
      </c>
      <c r="DD129" s="119">
        <f>SUMPRODUCT($D$6:$BQ$6,$D129:$BQ129)</f>
        <v/>
      </c>
      <c r="DE129" s="119">
        <f>SUMPRODUCT($D$7:$BQ$7,$D129:$BQ129)</f>
        <v/>
      </c>
      <c r="DF129" s="119">
        <f>SUMPRODUCT($D$8:$BQ$8,$D129:$BQ129)</f>
        <v/>
      </c>
      <c r="DG129" s="119">
        <f>SUMPRODUCT($D$9:$BQ$9,$D129:$BQ129)</f>
        <v/>
      </c>
      <c r="DH129" s="119">
        <f>SUMPRODUCT($D$10:$BQ$10,$D129:$BQ129)</f>
        <v/>
      </c>
      <c r="DI129" s="119">
        <f>SUMPRODUCT($D$11:$BQ$11,$D129:$BQ129)</f>
        <v/>
      </c>
      <c r="DJ129" s="119">
        <f>SUMPRODUCT($D$12:$BQ$12,$D129:$BQ129)</f>
        <v/>
      </c>
      <c r="DK129" s="119">
        <f>SUMPRODUCT($D$13:$BQ$13,$D129:$BQ129)</f>
        <v/>
      </c>
      <c r="DL129" s="119">
        <f>SUMPRODUCT($D$14:$BQ$14,$D129:$BQ129)</f>
        <v/>
      </c>
      <c r="DM129" s="119">
        <f>SUMPRODUCT($D$15:$BQ$15,$D129:$BQ129)</f>
        <v/>
      </c>
      <c r="DN129" s="119">
        <f>SUMPRODUCT($D$16:$BQ$16,$D129:$BQ129)</f>
        <v/>
      </c>
      <c r="DO129" s="119">
        <f>SUMPRODUCT($D$17:$BQ$17,$D129:$BQ129)</f>
        <v/>
      </c>
      <c r="DP129" s="119">
        <f>SUMPRODUCT($D$18:$BQ$18,$D129:$BQ129)</f>
        <v/>
      </c>
    </row>
    <row r="130" ht="14.25" customHeight="1" s="152">
      <c r="A130" s="106" t="inlineStr">
        <is>
          <t>A054U027</t>
        </is>
      </c>
      <c r="B130" s="107">
        <f>VLOOKUP(A130,ModBOM!F:G,2,0)</f>
        <v/>
      </c>
      <c r="C130" s="107" t="inlineStr">
        <is>
          <t>SACOMA SPECIALTY PRODUCTS LLC</t>
        </is>
      </c>
      <c r="D130" s="106" t="n"/>
      <c r="E130" s="106" t="n"/>
      <c r="F130" s="106" t="n"/>
      <c r="G130" s="106" t="n"/>
      <c r="H130" s="106" t="n"/>
      <c r="I130" s="106" t="n"/>
      <c r="J130" s="106" t="n"/>
      <c r="K130" s="106" t="n"/>
      <c r="L130" s="106" t="n"/>
      <c r="M130" s="106" t="n"/>
      <c r="N130" s="106" t="n"/>
      <c r="O130" s="106" t="n"/>
      <c r="P130" s="106" t="n"/>
      <c r="Q130" s="106" t="n"/>
      <c r="R130" s="106" t="n"/>
      <c r="S130" s="106" t="n"/>
      <c r="T130" s="106" t="n"/>
      <c r="U130" s="106" t="n"/>
      <c r="V130" s="138" t="n"/>
      <c r="W130" s="139" t="n"/>
      <c r="X130" s="139" t="n"/>
      <c r="Y130" s="139" t="n"/>
      <c r="Z130" s="139" t="n"/>
      <c r="AA130" s="139" t="n"/>
      <c r="AB130" s="139" t="n"/>
      <c r="AC130" s="139" t="n"/>
      <c r="AD130" s="139" t="n"/>
      <c r="AE130" s="139" t="n"/>
      <c r="AF130" s="139" t="n"/>
      <c r="AG130" s="106" t="n"/>
      <c r="AH130" s="106" t="n"/>
      <c r="AI130" s="106" t="n"/>
      <c r="AJ130" s="106" t="n"/>
      <c r="AK130" s="106" t="n"/>
      <c r="AL130" s="106" t="n"/>
      <c r="AM130" s="106" t="n"/>
      <c r="AN130" s="106" t="n"/>
      <c r="AO130" s="106" t="n"/>
      <c r="AP130" s="106" t="n"/>
      <c r="AQ130" s="106" t="n"/>
      <c r="AR130" s="106" t="n"/>
      <c r="AS130" s="106" t="n"/>
      <c r="AT130" s="106" t="n"/>
      <c r="AU130" s="106" t="n"/>
      <c r="AV130" s="106" t="n"/>
      <c r="AW130" s="106" t="n"/>
      <c r="AX130" s="106" t="n"/>
      <c r="AY130" s="106" t="n"/>
      <c r="AZ130" s="106" t="n"/>
      <c r="BA130" s="106" t="n"/>
      <c r="BB130" s="106" t="n"/>
      <c r="BC130" s="106" t="n"/>
      <c r="BD130" s="106" t="n"/>
      <c r="BE130" s="106" t="n"/>
      <c r="BF130" s="106" t="n">
        <v>1</v>
      </c>
      <c r="BG130" s="106" t="n"/>
      <c r="BH130" s="106" t="n"/>
      <c r="BI130" s="106" t="n"/>
      <c r="BJ130" s="106" t="n"/>
      <c r="BK130" s="106" t="n">
        <v>1</v>
      </c>
      <c r="BL130" s="106" t="n"/>
      <c r="BM130" s="106" t="n"/>
      <c r="BN130" s="106" t="n"/>
      <c r="BO130" s="106" t="n"/>
      <c r="BP130" s="140" t="n"/>
      <c r="BQ130" s="107" t="n"/>
      <c r="BR130" s="107" t="n"/>
      <c r="BS130" s="107" t="n"/>
      <c r="BT130" s="107" t="n"/>
      <c r="BU130" s="107" t="n"/>
      <c r="BV130" s="107" t="n"/>
      <c r="BW130" s="107" t="n"/>
      <c r="BX130" s="107" t="n"/>
      <c r="BY130" s="107" t="n"/>
      <c r="BZ130" s="107" t="n"/>
      <c r="CA130" s="107" t="n"/>
      <c r="CB130" s="107" t="n"/>
      <c r="CC130" s="107" t="n"/>
      <c r="CD130" s="107" t="n"/>
      <c r="CE130" s="107" t="n"/>
      <c r="CF130" s="107" t="n"/>
      <c r="CG130" s="107" t="n"/>
      <c r="CH130" s="107" t="n"/>
      <c r="CI130" s="107" t="n"/>
      <c r="CJ130" s="107" t="n">
        <v>1</v>
      </c>
      <c r="CK130" s="107" t="n"/>
      <c r="CL130" s="107" t="n">
        <v>1</v>
      </c>
      <c r="CM130" s="107" t="n">
        <v>1</v>
      </c>
      <c r="CN130" s="107" t="n"/>
      <c r="CO130" s="107" t="n"/>
      <c r="CP130" s="107" t="n">
        <v>1</v>
      </c>
      <c r="CQ130" s="107" t="n"/>
      <c r="CR130" s="107" t="n"/>
      <c r="CS130" s="107" t="n"/>
      <c r="CT130" s="107" t="n"/>
      <c r="CU130" s="106" t="n"/>
      <c r="CV130" s="106" t="n"/>
      <c r="CW130" s="106" t="n"/>
      <c r="CX130" s="106" t="n"/>
      <c r="CY130" s="106" t="n"/>
      <c r="CZ130" s="106" t="n"/>
      <c r="DA130" s="119">
        <f>SUMPRODUCT($D$3:$BQ$3,$D130:$BQ130)</f>
        <v/>
      </c>
      <c r="DB130" s="119">
        <f>SUMPRODUCT($D$4:$BQ$4,$D130:$BQ130)</f>
        <v/>
      </c>
      <c r="DC130" s="119">
        <f>SUMPRODUCT($D$5:$BQ$5,$D130:$BQ130)</f>
        <v/>
      </c>
      <c r="DD130" s="119">
        <f>SUMPRODUCT($D$6:$BQ$6,$D130:$BQ130)</f>
        <v/>
      </c>
      <c r="DE130" s="119">
        <f>SUMPRODUCT($D$7:$BQ$7,$D130:$BQ130)</f>
        <v/>
      </c>
      <c r="DF130" s="119">
        <f>SUMPRODUCT($D$8:$BQ$8,$D130:$BQ130)</f>
        <v/>
      </c>
      <c r="DG130" s="119">
        <f>SUMPRODUCT($D$9:$BQ$9,$D130:$BQ130)</f>
        <v/>
      </c>
      <c r="DH130" s="119">
        <f>SUMPRODUCT($D$10:$BQ$10,$D130:$BQ130)</f>
        <v/>
      </c>
      <c r="DI130" s="119">
        <f>SUMPRODUCT($D$11:$BQ$11,$D130:$BQ130)</f>
        <v/>
      </c>
      <c r="DJ130" s="119">
        <f>SUMPRODUCT($D$12:$BQ$12,$D130:$BQ130)</f>
        <v/>
      </c>
      <c r="DK130" s="119">
        <f>SUMPRODUCT($D$13:$BQ$13,$D130:$BQ130)</f>
        <v/>
      </c>
      <c r="DL130" s="119">
        <f>SUMPRODUCT($D$14:$BQ$14,$D130:$BQ130)</f>
        <v/>
      </c>
      <c r="DM130" s="119">
        <f>SUMPRODUCT($D$15:$BQ$15,$D130:$BQ130)</f>
        <v/>
      </c>
      <c r="DN130" s="119">
        <f>SUMPRODUCT($D$16:$BQ$16,$D130:$BQ130)</f>
        <v/>
      </c>
      <c r="DO130" s="119">
        <f>SUMPRODUCT($D$17:$BQ$17,$D130:$BQ130)</f>
        <v/>
      </c>
      <c r="DP130" s="119">
        <f>SUMPRODUCT($D$18:$BQ$18,$D130:$BQ130)</f>
        <v/>
      </c>
    </row>
    <row r="131" ht="14.25" customHeight="1" s="152">
      <c r="A131" s="106" t="inlineStr">
        <is>
          <t>A054U028</t>
        </is>
      </c>
      <c r="B131" s="107">
        <f>VLOOKUP(A131,ModBOM!F:G,2,0)</f>
        <v/>
      </c>
      <c r="C131" s="107" t="inlineStr">
        <is>
          <t>SACOMA SPECIALTY PRODUCTS LLC</t>
        </is>
      </c>
      <c r="D131" s="106" t="n"/>
      <c r="E131" s="106" t="n"/>
      <c r="F131" s="106" t="n"/>
      <c r="G131" s="106" t="n"/>
      <c r="H131" s="106" t="n"/>
      <c r="I131" s="106" t="n"/>
      <c r="J131" s="106" t="n"/>
      <c r="K131" s="106" t="n"/>
      <c r="L131" s="106" t="n"/>
      <c r="M131" s="106" t="n"/>
      <c r="N131" s="106" t="n"/>
      <c r="O131" s="106" t="n"/>
      <c r="P131" s="106" t="n"/>
      <c r="Q131" s="106" t="n"/>
      <c r="R131" s="106" t="n"/>
      <c r="S131" s="106" t="n"/>
      <c r="T131" s="106" t="n"/>
      <c r="U131" s="106" t="n"/>
      <c r="V131" s="138" t="n"/>
      <c r="W131" s="139" t="n"/>
      <c r="X131" s="139" t="n"/>
      <c r="Y131" s="139" t="n"/>
      <c r="Z131" s="139" t="n"/>
      <c r="AA131" s="139" t="n"/>
      <c r="AB131" s="139" t="n"/>
      <c r="AC131" s="139" t="n"/>
      <c r="AD131" s="139" t="n"/>
      <c r="AE131" s="139" t="n"/>
      <c r="AF131" s="139" t="n"/>
      <c r="AG131" s="106" t="n"/>
      <c r="AH131" s="106" t="n"/>
      <c r="AI131" s="106" t="n"/>
      <c r="AJ131" s="106" t="n"/>
      <c r="AK131" s="106" t="n"/>
      <c r="AL131" s="106" t="n"/>
      <c r="AM131" s="106" t="n"/>
      <c r="AN131" s="106" t="n"/>
      <c r="AO131" s="106" t="n"/>
      <c r="AP131" s="106" t="n"/>
      <c r="AQ131" s="106" t="n"/>
      <c r="AR131" s="106" t="n"/>
      <c r="AS131" s="106" t="n"/>
      <c r="AT131" s="106" t="n"/>
      <c r="AU131" s="106" t="n"/>
      <c r="AV131" s="106" t="n"/>
      <c r="AW131" s="106" t="n"/>
      <c r="AX131" s="106" t="n"/>
      <c r="AY131" s="106" t="n"/>
      <c r="AZ131" s="106" t="n"/>
      <c r="BA131" s="106" t="n"/>
      <c r="BB131" s="106" t="n"/>
      <c r="BC131" s="106" t="n"/>
      <c r="BD131" s="106" t="n"/>
      <c r="BE131" s="106" t="n"/>
      <c r="BF131" s="106" t="n">
        <v>1</v>
      </c>
      <c r="BG131" s="106" t="n"/>
      <c r="BH131" s="106" t="n"/>
      <c r="BI131" s="106" t="n"/>
      <c r="BJ131" s="106" t="n"/>
      <c r="BK131" s="106" t="n">
        <v>1</v>
      </c>
      <c r="BL131" s="106" t="n"/>
      <c r="BM131" s="106" t="n"/>
      <c r="BN131" s="106" t="n"/>
      <c r="BO131" s="106" t="n"/>
      <c r="BP131" s="140" t="n"/>
      <c r="BQ131" s="107" t="n"/>
      <c r="BR131" s="107" t="n"/>
      <c r="BS131" s="107" t="n"/>
      <c r="BT131" s="107" t="n"/>
      <c r="BU131" s="107" t="n"/>
      <c r="BV131" s="107" t="n"/>
      <c r="BW131" s="107" t="n"/>
      <c r="BX131" s="107" t="n"/>
      <c r="BY131" s="107" t="n"/>
      <c r="BZ131" s="107" t="n"/>
      <c r="CA131" s="107" t="n"/>
      <c r="CB131" s="107" t="n"/>
      <c r="CC131" s="107" t="n"/>
      <c r="CD131" s="107" t="n"/>
      <c r="CE131" s="107" t="n"/>
      <c r="CF131" s="107" t="n"/>
      <c r="CG131" s="107" t="n"/>
      <c r="CH131" s="107" t="n"/>
      <c r="CI131" s="107" t="n"/>
      <c r="CJ131" s="107" t="n">
        <v>1</v>
      </c>
      <c r="CK131" s="107" t="n"/>
      <c r="CL131" s="107" t="n">
        <v>1</v>
      </c>
      <c r="CM131" s="107" t="n">
        <v>1</v>
      </c>
      <c r="CN131" s="107" t="n"/>
      <c r="CO131" s="107" t="n"/>
      <c r="CP131" s="107" t="n">
        <v>1</v>
      </c>
      <c r="CQ131" s="107" t="n"/>
      <c r="CR131" s="107" t="n"/>
      <c r="CS131" s="107" t="n"/>
      <c r="CT131" s="107" t="n"/>
      <c r="CU131" s="106" t="n"/>
      <c r="CV131" s="106" t="n"/>
      <c r="CW131" s="106" t="n"/>
      <c r="CX131" s="106" t="n"/>
      <c r="CY131" s="106" t="n"/>
      <c r="CZ131" s="106" t="n"/>
      <c r="DA131" s="119">
        <f>SUMPRODUCT($D$3:$BQ$3,$D131:$BQ131)</f>
        <v/>
      </c>
      <c r="DB131" s="119">
        <f>SUMPRODUCT($D$4:$BQ$4,$D131:$BQ131)</f>
        <v/>
      </c>
      <c r="DC131" s="119">
        <f>SUMPRODUCT($D$5:$BQ$5,$D131:$BQ131)</f>
        <v/>
      </c>
      <c r="DD131" s="119">
        <f>SUMPRODUCT($D$6:$BQ$6,$D131:$BQ131)</f>
        <v/>
      </c>
      <c r="DE131" s="119">
        <f>SUMPRODUCT($D$7:$BQ$7,$D131:$BQ131)</f>
        <v/>
      </c>
      <c r="DF131" s="119">
        <f>SUMPRODUCT($D$8:$BQ$8,$D131:$BQ131)</f>
        <v/>
      </c>
      <c r="DG131" s="119">
        <f>SUMPRODUCT($D$9:$BQ$9,$D131:$BQ131)</f>
        <v/>
      </c>
      <c r="DH131" s="119">
        <f>SUMPRODUCT($D$10:$BQ$10,$D131:$BQ131)</f>
        <v/>
      </c>
      <c r="DI131" s="119">
        <f>SUMPRODUCT($D$11:$BQ$11,$D131:$BQ131)</f>
        <v/>
      </c>
      <c r="DJ131" s="119">
        <f>SUMPRODUCT($D$12:$BQ$12,$D131:$BQ131)</f>
        <v/>
      </c>
      <c r="DK131" s="119">
        <f>SUMPRODUCT($D$13:$BQ$13,$D131:$BQ131)</f>
        <v/>
      </c>
      <c r="DL131" s="119">
        <f>SUMPRODUCT($D$14:$BQ$14,$D131:$BQ131)</f>
        <v/>
      </c>
      <c r="DM131" s="119">
        <f>SUMPRODUCT($D$15:$BQ$15,$D131:$BQ131)</f>
        <v/>
      </c>
      <c r="DN131" s="119">
        <f>SUMPRODUCT($D$16:$BQ$16,$D131:$BQ131)</f>
        <v/>
      </c>
      <c r="DO131" s="119">
        <f>SUMPRODUCT($D$17:$BQ$17,$D131:$BQ131)</f>
        <v/>
      </c>
      <c r="DP131" s="119">
        <f>SUMPRODUCT($D$18:$BQ$18,$D131:$BQ131)</f>
        <v/>
      </c>
    </row>
    <row r="132" ht="14.25" customHeight="1" s="152">
      <c r="A132" s="106" t="inlineStr">
        <is>
          <t>A054U354</t>
        </is>
      </c>
      <c r="B132" s="107">
        <f>VLOOKUP(A132,ModBOM!F:G,2,0)</f>
        <v/>
      </c>
      <c r="C132" s="107" t="inlineStr">
        <is>
          <t>FAURECIA EMISSIONS CONTROL TECHNOLOGIES USA LLC</t>
        </is>
      </c>
      <c r="D132" s="106" t="n"/>
      <c r="E132" s="106" t="n"/>
      <c r="F132" s="106" t="n"/>
      <c r="G132" s="106" t="n"/>
      <c r="H132" s="106" t="n"/>
      <c r="I132" s="106" t="n"/>
      <c r="J132" s="106" t="n"/>
      <c r="K132" s="106" t="n"/>
      <c r="L132" s="106" t="n"/>
      <c r="M132" s="106" t="n"/>
      <c r="N132" s="106" t="n"/>
      <c r="O132" s="106" t="n"/>
      <c r="P132" s="106" t="n"/>
      <c r="Q132" s="106" t="n"/>
      <c r="R132" s="106" t="n"/>
      <c r="S132" s="106" t="n"/>
      <c r="T132" s="106" t="n"/>
      <c r="U132" s="106" t="n"/>
      <c r="V132" s="138" t="n"/>
      <c r="W132" s="139" t="n"/>
      <c r="X132" s="139" t="n"/>
      <c r="Y132" s="139" t="n"/>
      <c r="Z132" s="139" t="n"/>
      <c r="AA132" s="139" t="n"/>
      <c r="AB132" s="139" t="n"/>
      <c r="AC132" s="139" t="n"/>
      <c r="AD132" s="139" t="n"/>
      <c r="AE132" s="139" t="n"/>
      <c r="AF132" s="139" t="n"/>
      <c r="AG132" s="106" t="n"/>
      <c r="AH132" s="106" t="n"/>
      <c r="AI132" s="106" t="n"/>
      <c r="AJ132" s="106" t="n"/>
      <c r="AK132" s="106" t="n"/>
      <c r="AL132" s="106" t="n"/>
      <c r="AM132" s="106" t="n">
        <v>1</v>
      </c>
      <c r="AN132" s="106" t="n"/>
      <c r="AO132" s="106" t="n"/>
      <c r="AP132" s="106" t="n"/>
      <c r="AQ132" s="106" t="n"/>
      <c r="AR132" s="106" t="n"/>
      <c r="AS132" s="106" t="n"/>
      <c r="AT132" s="106" t="n"/>
      <c r="AU132" s="106" t="n"/>
      <c r="AV132" s="106" t="n"/>
      <c r="AW132" s="106" t="n"/>
      <c r="AX132" s="106" t="n"/>
      <c r="AY132" s="106" t="n"/>
      <c r="AZ132" s="106" t="n"/>
      <c r="BA132" s="106" t="n"/>
      <c r="BB132" s="106" t="n"/>
      <c r="BC132" s="106" t="n"/>
      <c r="BD132" s="106" t="n"/>
      <c r="BE132" s="106" t="n"/>
      <c r="BF132" s="106" t="n"/>
      <c r="BG132" s="106" t="n"/>
      <c r="BH132" s="106" t="n"/>
      <c r="BI132" s="106" t="n"/>
      <c r="BJ132" s="106" t="n"/>
      <c r="BK132" s="106" t="n"/>
      <c r="BL132" s="106" t="n"/>
      <c r="BM132" s="106" t="n"/>
      <c r="BN132" s="106" t="n"/>
      <c r="BO132" s="106" t="n"/>
      <c r="BP132" s="140" t="n"/>
      <c r="BQ132" s="107" t="n"/>
      <c r="BR132" s="107" t="n"/>
      <c r="BS132" s="107" t="n"/>
      <c r="BT132" s="107" t="n"/>
      <c r="BU132" s="107" t="n"/>
      <c r="BV132" s="107" t="n"/>
      <c r="BW132" s="107" t="n"/>
      <c r="BX132" s="107" t="n"/>
      <c r="BY132" s="107" t="n"/>
      <c r="BZ132" s="107" t="n"/>
      <c r="CA132" s="107" t="n"/>
      <c r="CB132" s="107" t="n"/>
      <c r="CC132" s="107" t="n"/>
      <c r="CD132" s="107" t="n"/>
      <c r="CE132" s="107" t="n"/>
      <c r="CF132" s="107" t="n"/>
      <c r="CG132" s="107" t="n"/>
      <c r="CH132" s="107" t="n"/>
      <c r="CI132" s="107" t="n"/>
      <c r="CJ132" s="107" t="n"/>
      <c r="CK132" s="107" t="n"/>
      <c r="CL132" s="107" t="n"/>
      <c r="CM132" s="107" t="n"/>
      <c r="CN132" s="107" t="n"/>
      <c r="CO132" s="107" t="n"/>
      <c r="CP132" s="107" t="n"/>
      <c r="CQ132" s="107" t="n"/>
      <c r="CR132" s="107" t="n"/>
      <c r="CS132" s="107" t="n"/>
      <c r="CT132" s="107" t="n"/>
      <c r="CU132" s="106" t="n"/>
      <c r="CV132" s="106" t="n"/>
      <c r="CW132" s="106" t="n"/>
      <c r="CX132" s="106" t="n"/>
      <c r="CY132" s="106" t="n"/>
      <c r="CZ132" s="106" t="n"/>
      <c r="DA132" s="119">
        <f>SUMPRODUCT($D$3:$BQ$3,$D132:$BQ132)</f>
        <v/>
      </c>
      <c r="DB132" s="119">
        <f>SUMPRODUCT($D$4:$BQ$4,$D132:$BQ132)</f>
        <v/>
      </c>
      <c r="DC132" s="119">
        <f>SUMPRODUCT($D$5:$BQ$5,$D132:$BQ132)</f>
        <v/>
      </c>
      <c r="DD132" s="119">
        <f>SUMPRODUCT($D$6:$BQ$6,$D132:$BQ132)</f>
        <v/>
      </c>
      <c r="DE132" s="119">
        <f>SUMPRODUCT($D$7:$BQ$7,$D132:$BQ132)</f>
        <v/>
      </c>
      <c r="DF132" s="119">
        <f>SUMPRODUCT($D$8:$BQ$8,$D132:$BQ132)</f>
        <v/>
      </c>
      <c r="DG132" s="119">
        <f>SUMPRODUCT($D$9:$BQ$9,$D132:$BQ132)</f>
        <v/>
      </c>
      <c r="DH132" s="119">
        <f>SUMPRODUCT($D$10:$BQ$10,$D132:$BQ132)</f>
        <v/>
      </c>
      <c r="DI132" s="119">
        <f>SUMPRODUCT($D$11:$BQ$11,$D132:$BQ132)</f>
        <v/>
      </c>
      <c r="DJ132" s="119">
        <f>SUMPRODUCT($D$12:$BQ$12,$D132:$BQ132)</f>
        <v/>
      </c>
      <c r="DK132" s="119">
        <f>SUMPRODUCT($D$13:$BQ$13,$D132:$BQ132)</f>
        <v/>
      </c>
      <c r="DL132" s="119">
        <f>SUMPRODUCT($D$14:$BQ$14,$D132:$BQ132)</f>
        <v/>
      </c>
      <c r="DM132" s="119">
        <f>SUMPRODUCT($D$15:$BQ$15,$D132:$BQ132)</f>
        <v/>
      </c>
      <c r="DN132" s="119">
        <f>SUMPRODUCT($D$16:$BQ$16,$D132:$BQ132)</f>
        <v/>
      </c>
      <c r="DO132" s="119">
        <f>SUMPRODUCT($D$17:$BQ$17,$D132:$BQ132)</f>
        <v/>
      </c>
      <c r="DP132" s="119">
        <f>SUMPRODUCT($D$18:$BQ$18,$D132:$BQ132)</f>
        <v/>
      </c>
    </row>
    <row r="133" ht="14.25" customHeight="1" s="152">
      <c r="A133" s="106" t="inlineStr">
        <is>
          <t>A054U355</t>
        </is>
      </c>
      <c r="B133" s="107">
        <f>VLOOKUP(A133,ModBOM!F:G,2,0)</f>
        <v/>
      </c>
      <c r="C133" s="107" t="inlineStr">
        <is>
          <t>FAURECIA EMISSIONS CONTROL TECHNOLOGIES USA LLC</t>
        </is>
      </c>
      <c r="D133" s="106" t="n"/>
      <c r="E133" s="106" t="n"/>
      <c r="F133" s="106" t="n"/>
      <c r="G133" s="106" t="n"/>
      <c r="H133" s="106" t="n"/>
      <c r="I133" s="106" t="n"/>
      <c r="J133" s="106" t="n"/>
      <c r="K133" s="106" t="n"/>
      <c r="L133" s="106" t="n"/>
      <c r="M133" s="106" t="n"/>
      <c r="N133" s="106" t="n"/>
      <c r="O133" s="106" t="n"/>
      <c r="P133" s="106" t="n"/>
      <c r="Q133" s="106" t="n"/>
      <c r="R133" s="106" t="n"/>
      <c r="S133" s="106" t="n"/>
      <c r="T133" s="106" t="n"/>
      <c r="U133" s="106" t="n"/>
      <c r="V133" s="138" t="n"/>
      <c r="W133" s="139" t="n"/>
      <c r="X133" s="139" t="n"/>
      <c r="Y133" s="139" t="n"/>
      <c r="Z133" s="139" t="n"/>
      <c r="AA133" s="139" t="n"/>
      <c r="AB133" s="139" t="n"/>
      <c r="AC133" s="139" t="n"/>
      <c r="AD133" s="139" t="n"/>
      <c r="AE133" s="139" t="n"/>
      <c r="AF133" s="139" t="n"/>
      <c r="AG133" s="106" t="n"/>
      <c r="AH133" s="106" t="n"/>
      <c r="AI133" s="106" t="n">
        <v>1</v>
      </c>
      <c r="AJ133" s="106" t="n"/>
      <c r="AK133" s="106" t="n"/>
      <c r="AL133" s="106" t="n">
        <v>1</v>
      </c>
      <c r="AM133" s="106" t="n"/>
      <c r="AN133" s="106" t="n"/>
      <c r="AO133" s="106" t="n"/>
      <c r="AP133" s="106" t="n"/>
      <c r="AQ133" s="106" t="n"/>
      <c r="AR133" s="106" t="n"/>
      <c r="AS133" s="106" t="n"/>
      <c r="AT133" s="106" t="n"/>
      <c r="AU133" s="106" t="n"/>
      <c r="AV133" s="106" t="n"/>
      <c r="AW133" s="106" t="n"/>
      <c r="AX133" s="106" t="n"/>
      <c r="AY133" s="106" t="n"/>
      <c r="AZ133" s="106" t="n"/>
      <c r="BA133" s="106" t="n"/>
      <c r="BB133" s="106" t="n"/>
      <c r="BC133" s="106" t="n"/>
      <c r="BD133" s="106" t="n"/>
      <c r="BE133" s="106" t="n"/>
      <c r="BF133" s="106" t="n"/>
      <c r="BG133" s="106" t="n"/>
      <c r="BH133" s="106" t="n"/>
      <c r="BI133" s="106" t="n"/>
      <c r="BJ133" s="106" t="n"/>
      <c r="BK133" s="106" t="n"/>
      <c r="BL133" s="106" t="n"/>
      <c r="BM133" s="106" t="n"/>
      <c r="BN133" s="106" t="n"/>
      <c r="BO133" s="106" t="n"/>
      <c r="BP133" s="140" t="n"/>
      <c r="BQ133" s="107" t="n"/>
      <c r="BR133" s="107" t="n"/>
      <c r="BS133" s="107" t="n"/>
      <c r="BT133" s="107" t="n"/>
      <c r="BU133" s="107" t="n"/>
      <c r="BV133" s="107" t="n"/>
      <c r="BW133" s="107" t="n"/>
      <c r="BX133" s="107" t="n"/>
      <c r="BY133" s="107" t="n"/>
      <c r="BZ133" s="107" t="n"/>
      <c r="CA133" s="107" t="n"/>
      <c r="CB133" s="107" t="n"/>
      <c r="CC133" s="107" t="n"/>
      <c r="CD133" s="107" t="n"/>
      <c r="CE133" s="107" t="n"/>
      <c r="CF133" s="107" t="n"/>
      <c r="CG133" s="107" t="n"/>
      <c r="CH133" s="107" t="n"/>
      <c r="CI133" s="107" t="n"/>
      <c r="CJ133" s="107" t="n"/>
      <c r="CK133" s="107" t="n"/>
      <c r="CL133" s="107" t="n"/>
      <c r="CM133" s="107" t="n"/>
      <c r="CN133" s="107" t="n"/>
      <c r="CO133" s="107" t="n"/>
      <c r="CP133" s="107" t="n"/>
      <c r="CQ133" s="107" t="n"/>
      <c r="CR133" s="107" t="n"/>
      <c r="CS133" s="107" t="n"/>
      <c r="CT133" s="107" t="n"/>
      <c r="CU133" s="106" t="n"/>
      <c r="CV133" s="106" t="n"/>
      <c r="CW133" s="106" t="n"/>
      <c r="CX133" s="106" t="n"/>
      <c r="CY133" s="106" t="n"/>
      <c r="CZ133" s="106" t="n"/>
      <c r="DA133" s="119">
        <f>SUMPRODUCT($D$3:$BQ$3,$D133:$BQ133)</f>
        <v/>
      </c>
      <c r="DB133" s="119">
        <f>SUMPRODUCT($D$4:$BQ$4,$D133:$BQ133)</f>
        <v/>
      </c>
      <c r="DC133" s="119">
        <f>SUMPRODUCT($D$5:$BQ$5,$D133:$BQ133)</f>
        <v/>
      </c>
      <c r="DD133" s="119">
        <f>SUMPRODUCT($D$6:$BQ$6,$D133:$BQ133)</f>
        <v/>
      </c>
      <c r="DE133" s="119">
        <f>SUMPRODUCT($D$7:$BQ$7,$D133:$BQ133)</f>
        <v/>
      </c>
      <c r="DF133" s="119">
        <f>SUMPRODUCT($D$8:$BQ$8,$D133:$BQ133)</f>
        <v/>
      </c>
      <c r="DG133" s="119">
        <f>SUMPRODUCT($D$9:$BQ$9,$D133:$BQ133)</f>
        <v/>
      </c>
      <c r="DH133" s="119">
        <f>SUMPRODUCT($D$10:$BQ$10,$D133:$BQ133)</f>
        <v/>
      </c>
      <c r="DI133" s="119">
        <f>SUMPRODUCT($D$11:$BQ$11,$D133:$BQ133)</f>
        <v/>
      </c>
      <c r="DJ133" s="119">
        <f>SUMPRODUCT($D$12:$BQ$12,$D133:$BQ133)</f>
        <v/>
      </c>
      <c r="DK133" s="119">
        <f>SUMPRODUCT($D$13:$BQ$13,$D133:$BQ133)</f>
        <v/>
      </c>
      <c r="DL133" s="119">
        <f>SUMPRODUCT($D$14:$BQ$14,$D133:$BQ133)</f>
        <v/>
      </c>
      <c r="DM133" s="119">
        <f>SUMPRODUCT($D$15:$BQ$15,$D133:$BQ133)</f>
        <v/>
      </c>
      <c r="DN133" s="119">
        <f>SUMPRODUCT($D$16:$BQ$16,$D133:$BQ133)</f>
        <v/>
      </c>
      <c r="DO133" s="119">
        <f>SUMPRODUCT($D$17:$BQ$17,$D133:$BQ133)</f>
        <v/>
      </c>
      <c r="DP133" s="119">
        <f>SUMPRODUCT($D$18:$BQ$18,$D133:$BQ133)</f>
        <v/>
      </c>
    </row>
    <row r="134" ht="14.25" customHeight="1" s="152">
      <c r="A134" s="106" t="inlineStr">
        <is>
          <t>A054V260</t>
        </is>
      </c>
      <c r="B134" s="107">
        <f>VLOOKUP(A134,ModBOM!F:G,2,0)</f>
        <v/>
      </c>
      <c r="C134" s="107" t="inlineStr">
        <is>
          <t>PRIDGEON &amp; CLAY INC</t>
        </is>
      </c>
      <c r="D134" s="106" t="n"/>
      <c r="E134" s="106" t="n"/>
      <c r="F134" s="106" t="n"/>
      <c r="G134" s="106" t="n"/>
      <c r="H134" s="106" t="n"/>
      <c r="I134" s="106" t="n"/>
      <c r="J134" s="106" t="n"/>
      <c r="K134" s="106" t="n"/>
      <c r="L134" s="106" t="n"/>
      <c r="M134" s="106" t="n"/>
      <c r="N134" s="106" t="n"/>
      <c r="O134" s="106" t="n"/>
      <c r="P134" s="106" t="n"/>
      <c r="Q134" s="106" t="n"/>
      <c r="R134" s="106" t="n"/>
      <c r="S134" s="106" t="n"/>
      <c r="T134" s="106" t="n"/>
      <c r="U134" s="106" t="n">
        <v>1</v>
      </c>
      <c r="V134" s="138" t="n"/>
      <c r="W134" s="139" t="n"/>
      <c r="X134" s="139" t="n"/>
      <c r="Y134" s="139" t="n"/>
      <c r="Z134" s="139" t="n"/>
      <c r="AA134" s="139" t="n"/>
      <c r="AB134" s="139" t="n"/>
      <c r="AC134" s="139" t="n"/>
      <c r="AD134" s="139" t="n"/>
      <c r="AE134" s="139" t="n"/>
      <c r="AF134" s="139" t="n"/>
      <c r="AG134" s="106" t="n"/>
      <c r="AH134" s="106" t="n"/>
      <c r="AI134" s="106" t="n"/>
      <c r="AJ134" s="106" t="n"/>
      <c r="AK134" s="106" t="n"/>
      <c r="AL134" s="106" t="n"/>
      <c r="AM134" s="106" t="n"/>
      <c r="AN134" s="106" t="n"/>
      <c r="AO134" s="106" t="n"/>
      <c r="AP134" s="106" t="n"/>
      <c r="AQ134" s="106" t="n"/>
      <c r="AR134" s="106" t="n"/>
      <c r="AS134" s="106" t="n"/>
      <c r="AT134" s="106" t="n"/>
      <c r="AU134" s="106" t="n"/>
      <c r="AV134" s="106" t="n"/>
      <c r="AW134" s="106" t="n"/>
      <c r="AX134" s="106" t="n"/>
      <c r="AY134" s="106" t="n"/>
      <c r="AZ134" s="106" t="n"/>
      <c r="BA134" s="106" t="n"/>
      <c r="BB134" s="106" t="n"/>
      <c r="BC134" s="106" t="n"/>
      <c r="BD134" s="106" t="n"/>
      <c r="BE134" s="106" t="n"/>
      <c r="BF134" s="106" t="n"/>
      <c r="BG134" s="106" t="n"/>
      <c r="BH134" s="106" t="n"/>
      <c r="BI134" s="106" t="n"/>
      <c r="BJ134" s="106" t="n"/>
      <c r="BK134" s="106" t="n"/>
      <c r="BL134" s="106" t="n"/>
      <c r="BM134" s="106" t="n"/>
      <c r="BN134" s="106" t="n"/>
      <c r="BO134" s="106" t="n"/>
      <c r="BP134" s="140" t="n"/>
      <c r="BQ134" s="107" t="n"/>
      <c r="BR134" s="107" t="n"/>
      <c r="BS134" s="107" t="n"/>
      <c r="BT134" s="107" t="n"/>
      <c r="BU134" s="107" t="n"/>
      <c r="BV134" s="107" t="n"/>
      <c r="BW134" s="107" t="n"/>
      <c r="BX134" s="107" t="n"/>
      <c r="BY134" s="107" t="n"/>
      <c r="BZ134" s="107" t="n"/>
      <c r="CA134" s="107" t="n"/>
      <c r="CB134" s="107" t="n"/>
      <c r="CC134" s="107" t="n"/>
      <c r="CD134" s="107" t="n"/>
      <c r="CE134" s="107" t="n"/>
      <c r="CF134" s="107" t="n"/>
      <c r="CG134" s="107" t="n"/>
      <c r="CH134" s="107" t="n"/>
      <c r="CI134" s="107" t="n"/>
      <c r="CJ134" s="107" t="n"/>
      <c r="CK134" s="107" t="n"/>
      <c r="CL134" s="107" t="n"/>
      <c r="CM134" s="107" t="n"/>
      <c r="CN134" s="107" t="n"/>
      <c r="CO134" s="107" t="n"/>
      <c r="CP134" s="107" t="n"/>
      <c r="CQ134" s="107" t="n"/>
      <c r="CR134" s="107" t="n"/>
      <c r="CS134" s="107" t="n"/>
      <c r="CT134" s="107" t="n"/>
      <c r="CU134" s="106" t="n"/>
      <c r="CV134" s="106" t="n"/>
      <c r="CW134" s="106" t="n"/>
      <c r="CX134" s="106" t="n"/>
      <c r="CY134" s="106" t="n"/>
      <c r="CZ134" s="106" t="n"/>
      <c r="DA134" s="119">
        <f>SUMPRODUCT($D$3:$BQ$3,$D134:$BQ134)</f>
        <v/>
      </c>
      <c r="DB134" s="119">
        <f>SUMPRODUCT($D$4:$BQ$4,$D134:$BQ134)</f>
        <v/>
      </c>
      <c r="DC134" s="119">
        <f>SUMPRODUCT($D$5:$BQ$5,$D134:$BQ134)</f>
        <v/>
      </c>
      <c r="DD134" s="119">
        <f>SUMPRODUCT($D$6:$BQ$6,$D134:$BQ134)</f>
        <v/>
      </c>
      <c r="DE134" s="119">
        <f>SUMPRODUCT($D$7:$BQ$7,$D134:$BQ134)</f>
        <v/>
      </c>
      <c r="DF134" s="119">
        <f>SUMPRODUCT($D$8:$BQ$8,$D134:$BQ134)</f>
        <v/>
      </c>
      <c r="DG134" s="119">
        <f>SUMPRODUCT($D$9:$BQ$9,$D134:$BQ134)</f>
        <v/>
      </c>
      <c r="DH134" s="119">
        <f>SUMPRODUCT($D$10:$BQ$10,$D134:$BQ134)</f>
        <v/>
      </c>
      <c r="DI134" s="119">
        <f>SUMPRODUCT($D$11:$BQ$11,$D134:$BQ134)</f>
        <v/>
      </c>
      <c r="DJ134" s="119">
        <f>SUMPRODUCT($D$12:$BQ$12,$D134:$BQ134)</f>
        <v/>
      </c>
      <c r="DK134" s="119">
        <f>SUMPRODUCT($D$13:$BQ$13,$D134:$BQ134)</f>
        <v/>
      </c>
      <c r="DL134" s="119">
        <f>SUMPRODUCT($D$14:$BQ$14,$D134:$BQ134)</f>
        <v/>
      </c>
      <c r="DM134" s="119">
        <f>SUMPRODUCT($D$15:$BQ$15,$D134:$BQ134)</f>
        <v/>
      </c>
      <c r="DN134" s="119">
        <f>SUMPRODUCT($D$16:$BQ$16,$D134:$BQ134)</f>
        <v/>
      </c>
      <c r="DO134" s="119">
        <f>SUMPRODUCT($D$17:$BQ$17,$D134:$BQ134)</f>
        <v/>
      </c>
      <c r="DP134" s="119">
        <f>SUMPRODUCT($D$18:$BQ$18,$D134:$BQ134)</f>
        <v/>
      </c>
    </row>
    <row r="135" ht="14.25" customHeight="1" s="152">
      <c r="A135" s="106" t="inlineStr">
        <is>
          <t>A054V262</t>
        </is>
      </c>
      <c r="B135" s="107">
        <f>VLOOKUP(A135,ModBOM!F:G,2,0)</f>
        <v/>
      </c>
      <c r="C135" s="107" t="inlineStr">
        <is>
          <t>PRIDGEON &amp; CLAY INC</t>
        </is>
      </c>
      <c r="D135" s="106" t="n"/>
      <c r="E135" s="106" t="n"/>
      <c r="F135" s="106" t="n"/>
      <c r="G135" s="106" t="n"/>
      <c r="H135" s="106" t="n"/>
      <c r="I135" s="106" t="n"/>
      <c r="J135" s="106" t="n"/>
      <c r="K135" s="106" t="n"/>
      <c r="L135" s="106" t="n"/>
      <c r="M135" s="106" t="n"/>
      <c r="N135" s="106" t="n"/>
      <c r="O135" s="106" t="n"/>
      <c r="P135" s="106" t="n"/>
      <c r="Q135" s="106" t="n"/>
      <c r="R135" s="106" t="n"/>
      <c r="S135" s="106" t="n"/>
      <c r="T135" s="106" t="n"/>
      <c r="U135" s="106" t="n">
        <v>1</v>
      </c>
      <c r="V135" s="138" t="n"/>
      <c r="W135" s="139" t="n"/>
      <c r="X135" s="139" t="n"/>
      <c r="Y135" s="139" t="n"/>
      <c r="Z135" s="139" t="n"/>
      <c r="AA135" s="139" t="n"/>
      <c r="AB135" s="139" t="n"/>
      <c r="AC135" s="139" t="n"/>
      <c r="AD135" s="139" t="n"/>
      <c r="AE135" s="139" t="n"/>
      <c r="AF135" s="139" t="n"/>
      <c r="AG135" s="106" t="n"/>
      <c r="AH135" s="106" t="n"/>
      <c r="AI135" s="106" t="n"/>
      <c r="AJ135" s="106" t="n"/>
      <c r="AK135" s="106" t="n"/>
      <c r="AL135" s="106" t="n"/>
      <c r="AM135" s="106" t="n"/>
      <c r="AN135" s="106" t="n"/>
      <c r="AO135" s="106" t="n"/>
      <c r="AP135" s="106" t="n"/>
      <c r="AQ135" s="106" t="n"/>
      <c r="AR135" s="106" t="n"/>
      <c r="AS135" s="106" t="n"/>
      <c r="AT135" s="106" t="n"/>
      <c r="AU135" s="106" t="n"/>
      <c r="AV135" s="106" t="n"/>
      <c r="AW135" s="106" t="n"/>
      <c r="AX135" s="106" t="n"/>
      <c r="AY135" s="106" t="n"/>
      <c r="AZ135" s="106" t="n"/>
      <c r="BA135" s="106" t="n"/>
      <c r="BB135" s="106" t="n"/>
      <c r="BC135" s="106" t="n"/>
      <c r="BD135" s="106" t="n"/>
      <c r="BE135" s="106" t="n"/>
      <c r="BF135" s="106" t="n"/>
      <c r="BG135" s="106" t="n"/>
      <c r="BH135" s="106" t="n"/>
      <c r="BI135" s="106" t="n"/>
      <c r="BJ135" s="106" t="n"/>
      <c r="BK135" s="106" t="n"/>
      <c r="BL135" s="106" t="n"/>
      <c r="BM135" s="106" t="n"/>
      <c r="BN135" s="106" t="n"/>
      <c r="BO135" s="106" t="n"/>
      <c r="BP135" s="140" t="n"/>
      <c r="BQ135" s="107" t="n"/>
      <c r="BR135" s="107" t="n"/>
      <c r="BS135" s="107" t="n"/>
      <c r="BT135" s="107" t="n"/>
      <c r="BU135" s="107" t="n"/>
      <c r="BV135" s="107" t="n"/>
      <c r="BW135" s="107" t="n"/>
      <c r="BX135" s="107" t="n"/>
      <c r="BY135" s="107" t="n"/>
      <c r="BZ135" s="107" t="n"/>
      <c r="CA135" s="107" t="n"/>
      <c r="CB135" s="107" t="n"/>
      <c r="CC135" s="107" t="n"/>
      <c r="CD135" s="107" t="n"/>
      <c r="CE135" s="107" t="n"/>
      <c r="CF135" s="107" t="n"/>
      <c r="CG135" s="107" t="n"/>
      <c r="CH135" s="107" t="n"/>
      <c r="CI135" s="107" t="n"/>
      <c r="CJ135" s="107" t="n"/>
      <c r="CK135" s="107" t="n"/>
      <c r="CL135" s="107" t="n"/>
      <c r="CM135" s="107" t="n"/>
      <c r="CN135" s="107" t="n"/>
      <c r="CO135" s="107" t="n"/>
      <c r="CP135" s="107" t="n"/>
      <c r="CQ135" s="107" t="n"/>
      <c r="CR135" s="107" t="n"/>
      <c r="CS135" s="107" t="n"/>
      <c r="CT135" s="107" t="n"/>
      <c r="CU135" s="106" t="n"/>
      <c r="CV135" s="106" t="n"/>
      <c r="CW135" s="106" t="n"/>
      <c r="CX135" s="106" t="n"/>
      <c r="CY135" s="106" t="n"/>
      <c r="CZ135" s="106" t="n"/>
      <c r="DA135" s="119">
        <f>SUMPRODUCT($D$3:$BQ$3,$D135:$BQ135)</f>
        <v/>
      </c>
      <c r="DB135" s="119">
        <f>SUMPRODUCT($D$4:$BQ$4,$D135:$BQ135)</f>
        <v/>
      </c>
      <c r="DC135" s="119">
        <f>SUMPRODUCT($D$5:$BQ$5,$D135:$BQ135)</f>
        <v/>
      </c>
      <c r="DD135" s="119">
        <f>SUMPRODUCT($D$6:$BQ$6,$D135:$BQ135)</f>
        <v/>
      </c>
      <c r="DE135" s="119">
        <f>SUMPRODUCT($D$7:$BQ$7,$D135:$BQ135)</f>
        <v/>
      </c>
      <c r="DF135" s="119">
        <f>SUMPRODUCT($D$8:$BQ$8,$D135:$BQ135)</f>
        <v/>
      </c>
      <c r="DG135" s="119">
        <f>SUMPRODUCT($D$9:$BQ$9,$D135:$BQ135)</f>
        <v/>
      </c>
      <c r="DH135" s="119">
        <f>SUMPRODUCT($D$10:$BQ$10,$D135:$BQ135)</f>
        <v/>
      </c>
      <c r="DI135" s="119">
        <f>SUMPRODUCT($D$11:$BQ$11,$D135:$BQ135)</f>
        <v/>
      </c>
      <c r="DJ135" s="119">
        <f>SUMPRODUCT($D$12:$BQ$12,$D135:$BQ135)</f>
        <v/>
      </c>
      <c r="DK135" s="119">
        <f>SUMPRODUCT($D$13:$BQ$13,$D135:$BQ135)</f>
        <v/>
      </c>
      <c r="DL135" s="119">
        <f>SUMPRODUCT($D$14:$BQ$14,$D135:$BQ135)</f>
        <v/>
      </c>
      <c r="DM135" s="119">
        <f>SUMPRODUCT($D$15:$BQ$15,$D135:$BQ135)</f>
        <v/>
      </c>
      <c r="DN135" s="119">
        <f>SUMPRODUCT($D$16:$BQ$16,$D135:$BQ135)</f>
        <v/>
      </c>
      <c r="DO135" s="119">
        <f>SUMPRODUCT($D$17:$BQ$17,$D135:$BQ135)</f>
        <v/>
      </c>
      <c r="DP135" s="119">
        <f>SUMPRODUCT($D$18:$BQ$18,$D135:$BQ135)</f>
        <v/>
      </c>
    </row>
    <row r="136" ht="14.25" customHeight="1" s="152">
      <c r="A136" s="106" t="inlineStr">
        <is>
          <t>A054V265</t>
        </is>
      </c>
      <c r="B136" s="107">
        <f>VLOOKUP(A136,ModBOM!F:G,2,0)</f>
        <v/>
      </c>
      <c r="C136" s="107" t="inlineStr">
        <is>
          <t>PRIDGEON &amp; CLAY INC</t>
        </is>
      </c>
      <c r="D136" s="106" t="n"/>
      <c r="E136" s="106" t="n"/>
      <c r="F136" s="106" t="n"/>
      <c r="G136" s="106" t="n"/>
      <c r="H136" s="106" t="n"/>
      <c r="I136" s="106" t="n"/>
      <c r="J136" s="106" t="n"/>
      <c r="K136" s="106" t="n"/>
      <c r="L136" s="106" t="n"/>
      <c r="M136" s="106" t="n"/>
      <c r="N136" s="106" t="n"/>
      <c r="O136" s="106" t="n">
        <v>1</v>
      </c>
      <c r="P136" s="106" t="n">
        <v>2</v>
      </c>
      <c r="Q136" s="106" t="n"/>
      <c r="R136" s="106" t="n"/>
      <c r="S136" s="106" t="n"/>
      <c r="T136" s="106" t="n"/>
      <c r="U136" s="106" t="n"/>
      <c r="V136" s="138" t="n"/>
      <c r="W136" s="139" t="n"/>
      <c r="X136" s="139" t="n"/>
      <c r="Y136" s="139" t="n"/>
      <c r="Z136" s="139" t="n"/>
      <c r="AA136" s="139" t="n"/>
      <c r="AB136" s="139" t="n"/>
      <c r="AC136" s="139" t="n"/>
      <c r="AD136" s="139" t="n"/>
      <c r="AE136" s="139" t="n"/>
      <c r="AF136" s="139" t="n"/>
      <c r="AG136" s="106" t="n"/>
      <c r="AH136" s="106" t="n"/>
      <c r="AI136" s="106" t="n"/>
      <c r="AJ136" s="106" t="n"/>
      <c r="AK136" s="106" t="n"/>
      <c r="AL136" s="106" t="n"/>
      <c r="AM136" s="106" t="n"/>
      <c r="AN136" s="106" t="n"/>
      <c r="AO136" s="106" t="n"/>
      <c r="AP136" s="106" t="n"/>
      <c r="AQ136" s="106" t="n"/>
      <c r="AR136" s="106" t="n"/>
      <c r="AS136" s="106" t="n"/>
      <c r="AT136" s="106" t="n"/>
      <c r="AU136" s="106" t="n"/>
      <c r="AV136" s="106" t="n"/>
      <c r="AW136" s="106" t="n"/>
      <c r="AX136" s="106" t="n"/>
      <c r="AY136" s="106" t="n"/>
      <c r="AZ136" s="106" t="n"/>
      <c r="BA136" s="106" t="n"/>
      <c r="BB136" s="106" t="n"/>
      <c r="BC136" s="106" t="n"/>
      <c r="BD136" s="106" t="n"/>
      <c r="BE136" s="106" t="n"/>
      <c r="BF136" s="106" t="n"/>
      <c r="BG136" s="106" t="n"/>
      <c r="BH136" s="106" t="n"/>
      <c r="BI136" s="106" t="n"/>
      <c r="BJ136" s="106" t="n"/>
      <c r="BK136" s="106" t="n"/>
      <c r="BL136" s="106" t="n"/>
      <c r="BM136" s="106" t="n"/>
      <c r="BN136" s="106" t="n"/>
      <c r="BO136" s="106" t="n"/>
      <c r="BP136" s="140" t="n"/>
      <c r="BQ136" s="107" t="n"/>
      <c r="BR136" s="107" t="n"/>
      <c r="BS136" s="107" t="n"/>
      <c r="BT136" s="107" t="n"/>
      <c r="BU136" s="107" t="n"/>
      <c r="BV136" s="107" t="n"/>
      <c r="BW136" s="107" t="n"/>
      <c r="BX136" s="107" t="n"/>
      <c r="BY136" s="107" t="n"/>
      <c r="BZ136" s="107" t="n"/>
      <c r="CA136" s="107" t="n"/>
      <c r="CB136" s="107" t="n"/>
      <c r="CC136" s="107" t="n"/>
      <c r="CD136" s="107" t="n"/>
      <c r="CE136" s="107" t="n"/>
      <c r="CF136" s="107" t="n"/>
      <c r="CG136" s="107" t="n"/>
      <c r="CH136" s="107" t="n"/>
      <c r="CI136" s="107" t="n"/>
      <c r="CJ136" s="107" t="n"/>
      <c r="CK136" s="107" t="n"/>
      <c r="CL136" s="107" t="n"/>
      <c r="CM136" s="107" t="n"/>
      <c r="CN136" s="107" t="n"/>
      <c r="CO136" s="107" t="n"/>
      <c r="CP136" s="107" t="n"/>
      <c r="CQ136" s="107" t="n"/>
      <c r="CR136" s="107" t="n"/>
      <c r="CS136" s="107" t="n"/>
      <c r="CT136" s="107" t="n"/>
      <c r="CU136" s="106" t="n"/>
      <c r="CV136" s="106" t="n"/>
      <c r="CW136" s="106" t="n"/>
      <c r="CX136" s="106" t="n"/>
      <c r="CY136" s="106" t="n"/>
      <c r="CZ136" s="106" t="n"/>
      <c r="DA136" s="119">
        <f>SUMPRODUCT($D$3:$BQ$3,$D136:$BQ136)</f>
        <v/>
      </c>
      <c r="DB136" s="119">
        <f>SUMPRODUCT($D$4:$BQ$4,$D136:$BQ136)</f>
        <v/>
      </c>
      <c r="DC136" s="119">
        <f>SUMPRODUCT($D$5:$BQ$5,$D136:$BQ136)</f>
        <v/>
      </c>
      <c r="DD136" s="119">
        <f>SUMPRODUCT($D$6:$BQ$6,$D136:$BQ136)</f>
        <v/>
      </c>
      <c r="DE136" s="119">
        <f>SUMPRODUCT($D$7:$BQ$7,$D136:$BQ136)</f>
        <v/>
      </c>
      <c r="DF136" s="119">
        <f>SUMPRODUCT($D$8:$BQ$8,$D136:$BQ136)</f>
        <v/>
      </c>
      <c r="DG136" s="119">
        <f>SUMPRODUCT($D$9:$BQ$9,$D136:$BQ136)</f>
        <v/>
      </c>
      <c r="DH136" s="119">
        <f>SUMPRODUCT($D$10:$BQ$10,$D136:$BQ136)</f>
        <v/>
      </c>
      <c r="DI136" s="119">
        <f>SUMPRODUCT($D$11:$BQ$11,$D136:$BQ136)</f>
        <v/>
      </c>
      <c r="DJ136" s="119">
        <f>SUMPRODUCT($D$12:$BQ$12,$D136:$BQ136)</f>
        <v/>
      </c>
      <c r="DK136" s="119">
        <f>SUMPRODUCT($D$13:$BQ$13,$D136:$BQ136)</f>
        <v/>
      </c>
      <c r="DL136" s="119">
        <f>SUMPRODUCT($D$14:$BQ$14,$D136:$BQ136)</f>
        <v/>
      </c>
      <c r="DM136" s="119">
        <f>SUMPRODUCT($D$15:$BQ$15,$D136:$BQ136)</f>
        <v/>
      </c>
      <c r="DN136" s="119">
        <f>SUMPRODUCT($D$16:$BQ$16,$D136:$BQ136)</f>
        <v/>
      </c>
      <c r="DO136" s="119">
        <f>SUMPRODUCT($D$17:$BQ$17,$D136:$BQ136)</f>
        <v/>
      </c>
      <c r="DP136" s="119">
        <f>SUMPRODUCT($D$18:$BQ$18,$D136:$BQ136)</f>
        <v/>
      </c>
    </row>
    <row r="137" ht="14.25" customHeight="1" s="152">
      <c r="A137" s="106" t="inlineStr">
        <is>
          <t>A054V267</t>
        </is>
      </c>
      <c r="B137" s="107">
        <f>VLOOKUP(A137,ModBOM!F:G,2,0)</f>
        <v/>
      </c>
      <c r="C137" s="107" t="inlineStr">
        <is>
          <t>PRIDGEON &amp; CLAY INC</t>
        </is>
      </c>
      <c r="D137" s="106" t="n"/>
      <c r="E137" s="106" t="n"/>
      <c r="F137" s="106" t="n"/>
      <c r="G137" s="106" t="n"/>
      <c r="H137" s="106" t="n"/>
      <c r="I137" s="106" t="n"/>
      <c r="J137" s="106" t="n"/>
      <c r="K137" s="106" t="n"/>
      <c r="L137" s="106" t="n"/>
      <c r="M137" s="106" t="n"/>
      <c r="N137" s="106" t="n"/>
      <c r="O137" s="106" t="n">
        <v>1</v>
      </c>
      <c r="P137" s="106" t="n">
        <v>1</v>
      </c>
      <c r="Q137" s="106" t="n"/>
      <c r="R137" s="106" t="n"/>
      <c r="S137" s="106" t="n"/>
      <c r="T137" s="106" t="n"/>
      <c r="U137" s="106" t="n"/>
      <c r="V137" s="138" t="n"/>
      <c r="W137" s="139" t="n"/>
      <c r="X137" s="139" t="n"/>
      <c r="Y137" s="139" t="n"/>
      <c r="Z137" s="139" t="n"/>
      <c r="AA137" s="139" t="n"/>
      <c r="AB137" s="139" t="n"/>
      <c r="AC137" s="139" t="n"/>
      <c r="AD137" s="139" t="n"/>
      <c r="AE137" s="139" t="n"/>
      <c r="AF137" s="139" t="n"/>
      <c r="AG137" s="106" t="n"/>
      <c r="AH137" s="106" t="n"/>
      <c r="AI137" s="106" t="n"/>
      <c r="AJ137" s="106" t="n"/>
      <c r="AK137" s="106" t="n"/>
      <c r="AL137" s="106" t="n"/>
      <c r="AM137" s="106" t="n"/>
      <c r="AN137" s="106" t="n"/>
      <c r="AO137" s="106" t="n"/>
      <c r="AP137" s="106" t="n"/>
      <c r="AQ137" s="106" t="n"/>
      <c r="AR137" s="106" t="n"/>
      <c r="AS137" s="106" t="n"/>
      <c r="AT137" s="106" t="n"/>
      <c r="AU137" s="106" t="n"/>
      <c r="AV137" s="106" t="n"/>
      <c r="AW137" s="106" t="n"/>
      <c r="AX137" s="106" t="n"/>
      <c r="AY137" s="106" t="n"/>
      <c r="AZ137" s="106" t="n"/>
      <c r="BA137" s="106" t="n"/>
      <c r="BB137" s="106" t="n"/>
      <c r="BC137" s="106" t="n"/>
      <c r="BD137" s="106" t="n"/>
      <c r="BE137" s="106" t="n"/>
      <c r="BF137" s="106" t="n"/>
      <c r="BG137" s="106" t="n"/>
      <c r="BH137" s="106" t="n"/>
      <c r="BI137" s="106" t="n"/>
      <c r="BJ137" s="106" t="n"/>
      <c r="BK137" s="106" t="n"/>
      <c r="BL137" s="106" t="n"/>
      <c r="BM137" s="106" t="n"/>
      <c r="BN137" s="106" t="n"/>
      <c r="BO137" s="106" t="n"/>
      <c r="BP137" s="140" t="n"/>
      <c r="BQ137" s="107" t="n"/>
      <c r="BR137" s="107" t="n"/>
      <c r="BS137" s="107" t="n"/>
      <c r="BT137" s="107" t="n"/>
      <c r="BU137" s="107" t="n"/>
      <c r="BV137" s="107" t="n"/>
      <c r="BW137" s="107" t="n"/>
      <c r="BX137" s="107" t="n"/>
      <c r="BY137" s="107" t="n"/>
      <c r="BZ137" s="107" t="n"/>
      <c r="CA137" s="107" t="n"/>
      <c r="CB137" s="107" t="n"/>
      <c r="CC137" s="107" t="n"/>
      <c r="CD137" s="107" t="n"/>
      <c r="CE137" s="107" t="n"/>
      <c r="CF137" s="107" t="n"/>
      <c r="CG137" s="107" t="n"/>
      <c r="CH137" s="107" t="n"/>
      <c r="CI137" s="107" t="n"/>
      <c r="CJ137" s="107" t="n"/>
      <c r="CK137" s="107" t="n"/>
      <c r="CL137" s="107" t="n"/>
      <c r="CM137" s="107" t="n"/>
      <c r="CN137" s="107" t="n"/>
      <c r="CO137" s="107" t="n"/>
      <c r="CP137" s="107" t="n"/>
      <c r="CQ137" s="107" t="n"/>
      <c r="CR137" s="107" t="n"/>
      <c r="CS137" s="107" t="n"/>
      <c r="CT137" s="107" t="n"/>
      <c r="CU137" s="106" t="n"/>
      <c r="CV137" s="106" t="n"/>
      <c r="CW137" s="106" t="n"/>
      <c r="CX137" s="106" t="n"/>
      <c r="CY137" s="106" t="n"/>
      <c r="CZ137" s="106" t="n"/>
      <c r="DA137" s="119">
        <f>SUMPRODUCT($D$3:$BQ$3,$D137:$BQ137)</f>
        <v/>
      </c>
      <c r="DB137" s="119">
        <f>SUMPRODUCT($D$4:$BQ$4,$D137:$BQ137)</f>
        <v/>
      </c>
      <c r="DC137" s="119">
        <f>SUMPRODUCT($D$5:$BQ$5,$D137:$BQ137)</f>
        <v/>
      </c>
      <c r="DD137" s="119">
        <f>SUMPRODUCT($D$6:$BQ$6,$D137:$BQ137)</f>
        <v/>
      </c>
      <c r="DE137" s="119">
        <f>SUMPRODUCT($D$7:$BQ$7,$D137:$BQ137)</f>
        <v/>
      </c>
      <c r="DF137" s="119">
        <f>SUMPRODUCT($D$8:$BQ$8,$D137:$BQ137)</f>
        <v/>
      </c>
      <c r="DG137" s="119">
        <f>SUMPRODUCT($D$9:$BQ$9,$D137:$BQ137)</f>
        <v/>
      </c>
      <c r="DH137" s="119">
        <f>SUMPRODUCT($D$10:$BQ$10,$D137:$BQ137)</f>
        <v/>
      </c>
      <c r="DI137" s="119">
        <f>SUMPRODUCT($D$11:$BQ$11,$D137:$BQ137)</f>
        <v/>
      </c>
      <c r="DJ137" s="119">
        <f>SUMPRODUCT($D$12:$BQ$12,$D137:$BQ137)</f>
        <v/>
      </c>
      <c r="DK137" s="119">
        <f>SUMPRODUCT($D$13:$BQ$13,$D137:$BQ137)</f>
        <v/>
      </c>
      <c r="DL137" s="119">
        <f>SUMPRODUCT($D$14:$BQ$14,$D137:$BQ137)</f>
        <v/>
      </c>
      <c r="DM137" s="119">
        <f>SUMPRODUCT($D$15:$BQ$15,$D137:$BQ137)</f>
        <v/>
      </c>
      <c r="DN137" s="119">
        <f>SUMPRODUCT($D$16:$BQ$16,$D137:$BQ137)</f>
        <v/>
      </c>
      <c r="DO137" s="119">
        <f>SUMPRODUCT($D$17:$BQ$17,$D137:$BQ137)</f>
        <v/>
      </c>
      <c r="DP137" s="119">
        <f>SUMPRODUCT($D$18:$BQ$18,$D137:$BQ137)</f>
        <v/>
      </c>
    </row>
    <row r="138" ht="14.25" customHeight="1" s="152">
      <c r="A138" s="106" t="inlineStr">
        <is>
          <t>A054W159</t>
        </is>
      </c>
      <c r="B138" s="107">
        <f>VLOOKUP(A138,ModBOM!F:G,2,0)</f>
        <v/>
      </c>
      <c r="C138" s="107" t="e">
        <v>#N/A</v>
      </c>
      <c r="D138" s="106" t="n"/>
      <c r="E138" s="106" t="n"/>
      <c r="F138" s="106" t="n"/>
      <c r="G138" s="106" t="n"/>
      <c r="H138" s="106" t="n"/>
      <c r="I138" s="106" t="n"/>
      <c r="J138" s="106" t="n"/>
      <c r="K138" s="106" t="n"/>
      <c r="L138" s="106" t="n"/>
      <c r="M138" s="106" t="n"/>
      <c r="N138" s="106" t="n"/>
      <c r="O138" s="106" t="n"/>
      <c r="P138" s="106" t="n"/>
      <c r="Q138" s="106" t="n">
        <v>1</v>
      </c>
      <c r="R138" s="106" t="n"/>
      <c r="S138" s="106" t="n"/>
      <c r="T138" s="106" t="n"/>
      <c r="U138" s="106" t="n">
        <v>1</v>
      </c>
      <c r="V138" s="138" t="n"/>
      <c r="W138" s="139" t="n"/>
      <c r="X138" s="139" t="n"/>
      <c r="Y138" s="139" t="n"/>
      <c r="Z138" s="139" t="n"/>
      <c r="AA138" s="139" t="n"/>
      <c r="AB138" s="139" t="n"/>
      <c r="AC138" s="139" t="n"/>
      <c r="AD138" s="139" t="n"/>
      <c r="AE138" s="139" t="n"/>
      <c r="AF138" s="139" t="n"/>
      <c r="AG138" s="106" t="n"/>
      <c r="AH138" s="106" t="n"/>
      <c r="AI138" s="106" t="n"/>
      <c r="AJ138" s="106" t="n"/>
      <c r="AK138" s="106" t="n"/>
      <c r="AL138" s="106" t="n"/>
      <c r="AM138" s="106" t="n"/>
      <c r="AN138" s="106" t="n"/>
      <c r="AO138" s="106" t="n"/>
      <c r="AP138" s="106" t="n"/>
      <c r="AQ138" s="106" t="n"/>
      <c r="AR138" s="106" t="n"/>
      <c r="AS138" s="106" t="n"/>
      <c r="AT138" s="106" t="n"/>
      <c r="AU138" s="106" t="n"/>
      <c r="AV138" s="106" t="n"/>
      <c r="AW138" s="106" t="n"/>
      <c r="AX138" s="106" t="n"/>
      <c r="AY138" s="106" t="n"/>
      <c r="AZ138" s="106" t="n"/>
      <c r="BA138" s="106" t="n"/>
      <c r="BB138" s="106" t="n"/>
      <c r="BC138" s="106" t="n"/>
      <c r="BD138" s="106" t="n"/>
      <c r="BE138" s="106" t="n"/>
      <c r="BF138" s="106" t="n"/>
      <c r="BG138" s="106" t="n"/>
      <c r="BH138" s="106" t="n"/>
      <c r="BI138" s="106" t="n"/>
      <c r="BJ138" s="106" t="n"/>
      <c r="BK138" s="106" t="n"/>
      <c r="BL138" s="106" t="n"/>
      <c r="BM138" s="106" t="n"/>
      <c r="BN138" s="106" t="n"/>
      <c r="BO138" s="106" t="n"/>
      <c r="BP138" s="140" t="n"/>
      <c r="BQ138" s="107" t="n"/>
      <c r="BR138" s="107" t="n"/>
      <c r="BS138" s="107" t="n"/>
      <c r="BT138" s="107" t="n"/>
      <c r="BU138" s="107" t="n"/>
      <c r="BV138" s="107" t="n"/>
      <c r="BW138" s="107" t="n"/>
      <c r="BX138" s="107" t="n"/>
      <c r="BY138" s="107" t="n"/>
      <c r="BZ138" s="107" t="n"/>
      <c r="CA138" s="107" t="n"/>
      <c r="CB138" s="107" t="n"/>
      <c r="CC138" s="107" t="n"/>
      <c r="CD138" s="107" t="n"/>
      <c r="CE138" s="107" t="n"/>
      <c r="CF138" s="107" t="n"/>
      <c r="CG138" s="107" t="n"/>
      <c r="CH138" s="107" t="n"/>
      <c r="CI138" s="107" t="n"/>
      <c r="CJ138" s="107" t="n"/>
      <c r="CK138" s="107" t="n"/>
      <c r="CL138" s="107" t="n"/>
      <c r="CM138" s="107" t="n"/>
      <c r="CN138" s="107" t="n"/>
      <c r="CO138" s="107" t="n"/>
      <c r="CP138" s="107" t="n"/>
      <c r="CQ138" s="107" t="n"/>
      <c r="CR138" s="107" t="n"/>
      <c r="CS138" s="107" t="n"/>
      <c r="CT138" s="107" t="n"/>
      <c r="CU138" s="106" t="n"/>
      <c r="CV138" s="106" t="n"/>
      <c r="CW138" s="106" t="n"/>
      <c r="CX138" s="106" t="n"/>
      <c r="CY138" s="106" t="n"/>
      <c r="CZ138" s="106" t="n"/>
      <c r="DA138" s="119">
        <f>SUMPRODUCT($D$3:$BQ$3,$D138:$BQ138)</f>
        <v/>
      </c>
      <c r="DB138" s="119">
        <f>SUMPRODUCT($D$4:$BQ$4,$D138:$BQ138)</f>
        <v/>
      </c>
      <c r="DC138" s="119">
        <f>SUMPRODUCT($D$5:$BQ$5,$D138:$BQ138)</f>
        <v/>
      </c>
      <c r="DD138" s="119">
        <f>SUMPRODUCT($D$6:$BQ$6,$D138:$BQ138)</f>
        <v/>
      </c>
      <c r="DE138" s="119">
        <f>SUMPRODUCT($D$7:$BQ$7,$D138:$BQ138)</f>
        <v/>
      </c>
      <c r="DF138" s="119">
        <f>SUMPRODUCT($D$8:$BQ$8,$D138:$BQ138)</f>
        <v/>
      </c>
      <c r="DG138" s="119">
        <f>SUMPRODUCT($D$9:$BQ$9,$D138:$BQ138)</f>
        <v/>
      </c>
      <c r="DH138" s="119">
        <f>SUMPRODUCT($D$10:$BQ$10,$D138:$BQ138)</f>
        <v/>
      </c>
      <c r="DI138" s="119">
        <f>SUMPRODUCT($D$11:$BQ$11,$D138:$BQ138)</f>
        <v/>
      </c>
      <c r="DJ138" s="119">
        <f>SUMPRODUCT($D$12:$BQ$12,$D138:$BQ138)</f>
        <v/>
      </c>
      <c r="DK138" s="119">
        <f>SUMPRODUCT($D$13:$BQ$13,$D138:$BQ138)</f>
        <v/>
      </c>
      <c r="DL138" s="119">
        <f>SUMPRODUCT($D$14:$BQ$14,$D138:$BQ138)</f>
        <v/>
      </c>
      <c r="DM138" s="119">
        <f>SUMPRODUCT($D$15:$BQ$15,$D138:$BQ138)</f>
        <v/>
      </c>
      <c r="DN138" s="119">
        <f>SUMPRODUCT($D$16:$BQ$16,$D138:$BQ138)</f>
        <v/>
      </c>
      <c r="DO138" s="119">
        <f>SUMPRODUCT($D$17:$BQ$17,$D138:$BQ138)</f>
        <v/>
      </c>
      <c r="DP138" s="119">
        <f>SUMPRODUCT($D$18:$BQ$18,$D138:$BQ138)</f>
        <v/>
      </c>
    </row>
    <row r="139" ht="14.25" customHeight="1" s="152">
      <c r="A139" s="106" t="inlineStr">
        <is>
          <t>A054W161</t>
        </is>
      </c>
      <c r="B139" s="107">
        <f>VLOOKUP(A139,ModBOM!F:G,2,0)</f>
        <v/>
      </c>
      <c r="C139" s="107" t="e">
        <v>#N/A</v>
      </c>
      <c r="D139" s="106" t="n"/>
      <c r="E139" s="106" t="n"/>
      <c r="F139" s="106" t="n"/>
      <c r="G139" s="106" t="n"/>
      <c r="H139" s="106" t="n"/>
      <c r="I139" s="106" t="n"/>
      <c r="J139" s="106" t="n"/>
      <c r="K139" s="106" t="n"/>
      <c r="L139" s="106" t="n"/>
      <c r="M139" s="106" t="n">
        <v>1</v>
      </c>
      <c r="N139" s="106" t="n">
        <v>1</v>
      </c>
      <c r="O139" s="106" t="n">
        <v>1</v>
      </c>
      <c r="P139" s="106" t="n"/>
      <c r="Q139" s="106" t="n"/>
      <c r="R139" s="106" t="n"/>
      <c r="S139" s="106" t="n"/>
      <c r="T139" s="106" t="n">
        <v>1</v>
      </c>
      <c r="U139" s="106" t="n"/>
      <c r="V139" s="138" t="n"/>
      <c r="W139" s="139" t="n"/>
      <c r="X139" s="139" t="n"/>
      <c r="Y139" s="139" t="n"/>
      <c r="Z139" s="139" t="n"/>
      <c r="AA139" s="139" t="n"/>
      <c r="AB139" s="139" t="n"/>
      <c r="AC139" s="139" t="n"/>
      <c r="AD139" s="139" t="n"/>
      <c r="AE139" s="139" t="n"/>
      <c r="AF139" s="139" t="n"/>
      <c r="AG139" s="106" t="n"/>
      <c r="AH139" s="106" t="n"/>
      <c r="AI139" s="106" t="n"/>
      <c r="AJ139" s="106" t="n"/>
      <c r="AK139" s="106" t="n"/>
      <c r="AL139" s="106" t="n"/>
      <c r="AM139" s="106" t="n"/>
      <c r="AN139" s="106" t="n"/>
      <c r="AO139" s="106" t="n"/>
      <c r="AP139" s="106" t="n"/>
      <c r="AQ139" s="106" t="n"/>
      <c r="AR139" s="106" t="n"/>
      <c r="AS139" s="106" t="n"/>
      <c r="AT139" s="106" t="n"/>
      <c r="AU139" s="106" t="n"/>
      <c r="AV139" s="106" t="n"/>
      <c r="AW139" s="106" t="n"/>
      <c r="AX139" s="106" t="n"/>
      <c r="AY139" s="106" t="n"/>
      <c r="AZ139" s="106" t="n"/>
      <c r="BA139" s="106" t="n"/>
      <c r="BB139" s="106" t="n"/>
      <c r="BC139" s="106" t="n"/>
      <c r="BD139" s="106" t="n"/>
      <c r="BE139" s="106" t="n"/>
      <c r="BF139" s="106" t="n"/>
      <c r="BG139" s="106" t="n"/>
      <c r="BH139" s="106" t="n"/>
      <c r="BI139" s="106" t="n"/>
      <c r="BJ139" s="106" t="n"/>
      <c r="BK139" s="106" t="n"/>
      <c r="BL139" s="106" t="n"/>
      <c r="BM139" s="106" t="n"/>
      <c r="BN139" s="106" t="n"/>
      <c r="BO139" s="106" t="n"/>
      <c r="BP139" s="140" t="n"/>
      <c r="BQ139" s="107" t="n"/>
      <c r="BR139" s="107" t="n"/>
      <c r="BS139" s="107" t="n"/>
      <c r="BT139" s="107" t="n"/>
      <c r="BU139" s="107" t="n"/>
      <c r="BV139" s="107" t="n"/>
      <c r="BW139" s="107" t="n"/>
      <c r="BX139" s="107" t="n"/>
      <c r="BY139" s="107" t="n"/>
      <c r="BZ139" s="107" t="n"/>
      <c r="CA139" s="107" t="n"/>
      <c r="CB139" s="107" t="n"/>
      <c r="CC139" s="107" t="n"/>
      <c r="CD139" s="107" t="n"/>
      <c r="CE139" s="107" t="n"/>
      <c r="CF139" s="107" t="n"/>
      <c r="CG139" s="107" t="n"/>
      <c r="CH139" s="107" t="n"/>
      <c r="CI139" s="107" t="n"/>
      <c r="CJ139" s="107" t="n"/>
      <c r="CK139" s="107" t="n"/>
      <c r="CL139" s="107" t="n"/>
      <c r="CM139" s="107" t="n"/>
      <c r="CN139" s="107" t="n"/>
      <c r="CO139" s="107" t="n"/>
      <c r="CP139" s="107" t="n"/>
      <c r="CQ139" s="107" t="n"/>
      <c r="CR139" s="107" t="n"/>
      <c r="CS139" s="107" t="n"/>
      <c r="CT139" s="107" t="n"/>
      <c r="CU139" s="106" t="n"/>
      <c r="CV139" s="106" t="n"/>
      <c r="CW139" s="106" t="n"/>
      <c r="CX139" s="106" t="n"/>
      <c r="CY139" s="106" t="n"/>
      <c r="CZ139" s="106" t="n"/>
      <c r="DA139" s="119">
        <f>SUMPRODUCT($D$3:$BQ$3,$D139:$BQ139)</f>
        <v/>
      </c>
      <c r="DB139" s="119">
        <f>SUMPRODUCT($D$4:$BQ$4,$D139:$BQ139)</f>
        <v/>
      </c>
      <c r="DC139" s="119">
        <f>SUMPRODUCT($D$5:$BQ$5,$D139:$BQ139)</f>
        <v/>
      </c>
      <c r="DD139" s="119">
        <f>SUMPRODUCT($D$6:$BQ$6,$D139:$BQ139)</f>
        <v/>
      </c>
      <c r="DE139" s="119">
        <f>SUMPRODUCT($D$7:$BQ$7,$D139:$BQ139)</f>
        <v/>
      </c>
      <c r="DF139" s="119">
        <f>SUMPRODUCT($D$8:$BQ$8,$D139:$BQ139)</f>
        <v/>
      </c>
      <c r="DG139" s="119">
        <f>SUMPRODUCT($D$9:$BQ$9,$D139:$BQ139)</f>
        <v/>
      </c>
      <c r="DH139" s="119">
        <f>SUMPRODUCT($D$10:$BQ$10,$D139:$BQ139)</f>
        <v/>
      </c>
      <c r="DI139" s="119">
        <f>SUMPRODUCT($D$11:$BQ$11,$D139:$BQ139)</f>
        <v/>
      </c>
      <c r="DJ139" s="119">
        <f>SUMPRODUCT($D$12:$BQ$12,$D139:$BQ139)</f>
        <v/>
      </c>
      <c r="DK139" s="119">
        <f>SUMPRODUCT($D$13:$BQ$13,$D139:$BQ139)</f>
        <v/>
      </c>
      <c r="DL139" s="119">
        <f>SUMPRODUCT($D$14:$BQ$14,$D139:$BQ139)</f>
        <v/>
      </c>
      <c r="DM139" s="119">
        <f>SUMPRODUCT($D$15:$BQ$15,$D139:$BQ139)</f>
        <v/>
      </c>
      <c r="DN139" s="119">
        <f>SUMPRODUCT($D$16:$BQ$16,$D139:$BQ139)</f>
        <v/>
      </c>
      <c r="DO139" s="119">
        <f>SUMPRODUCT($D$17:$BQ$17,$D139:$BQ139)</f>
        <v/>
      </c>
      <c r="DP139" s="119">
        <f>SUMPRODUCT($D$18:$BQ$18,$D139:$BQ139)</f>
        <v/>
      </c>
    </row>
    <row r="140" ht="14.25" customHeight="1" s="152">
      <c r="A140" s="106" t="inlineStr">
        <is>
          <t>A054W175</t>
        </is>
      </c>
      <c r="B140" s="107">
        <f>VLOOKUP(A140,ModBOM!F:G,2,0)</f>
        <v/>
      </c>
      <c r="C140" s="107" t="inlineStr">
        <is>
          <t>SACOMA SPECIALTY PRODUCTS LLC</t>
        </is>
      </c>
      <c r="D140" s="106" t="n"/>
      <c r="E140" s="106" t="n"/>
      <c r="F140" s="106" t="n"/>
      <c r="G140" s="106" t="n"/>
      <c r="H140" s="106" t="n"/>
      <c r="I140" s="106" t="n"/>
      <c r="J140" s="106" t="n"/>
      <c r="K140" s="106" t="n"/>
      <c r="L140" s="106" t="n"/>
      <c r="M140" s="106" t="n"/>
      <c r="N140" s="106" t="n"/>
      <c r="O140" s="106" t="n"/>
      <c r="P140" s="106" t="n"/>
      <c r="Q140" s="106" t="n"/>
      <c r="R140" s="106" t="n"/>
      <c r="S140" s="106" t="n"/>
      <c r="T140" s="106" t="n"/>
      <c r="U140" s="106" t="n"/>
      <c r="V140" s="138" t="n"/>
      <c r="W140" s="139" t="n"/>
      <c r="X140" s="139" t="n"/>
      <c r="Y140" s="139" t="n"/>
      <c r="Z140" s="139" t="n"/>
      <c r="AA140" s="139" t="n"/>
      <c r="AB140" s="139" t="n"/>
      <c r="AC140" s="139" t="n"/>
      <c r="AD140" s="139" t="n"/>
      <c r="AE140" s="139" t="n"/>
      <c r="AF140" s="139" t="n"/>
      <c r="AG140" s="106" t="n"/>
      <c r="AH140" s="106" t="n"/>
      <c r="AI140" s="106" t="n"/>
      <c r="AJ140" s="106" t="n"/>
      <c r="AK140" s="106" t="n"/>
      <c r="AL140" s="106" t="n"/>
      <c r="AM140" s="106" t="n"/>
      <c r="AN140" s="106" t="n"/>
      <c r="AO140" s="106" t="n"/>
      <c r="AP140" s="106" t="n"/>
      <c r="AQ140" s="106" t="n"/>
      <c r="AR140" s="106" t="n"/>
      <c r="AS140" s="106" t="n"/>
      <c r="AT140" s="106" t="n"/>
      <c r="AU140" s="106" t="n"/>
      <c r="AV140" s="106" t="n"/>
      <c r="AW140" s="106" t="n"/>
      <c r="AX140" s="106" t="n"/>
      <c r="AY140" s="106" t="n"/>
      <c r="AZ140" s="106" t="n"/>
      <c r="BA140" s="106" t="n"/>
      <c r="BB140" s="106" t="n"/>
      <c r="BC140" s="106" t="n"/>
      <c r="BD140" s="106" t="n"/>
      <c r="BE140" s="106" t="n">
        <v>1</v>
      </c>
      <c r="BF140" s="106" t="n"/>
      <c r="BG140" s="106" t="n"/>
      <c r="BH140" s="106" t="n"/>
      <c r="BI140" s="106" t="n"/>
      <c r="BJ140" s="106" t="n"/>
      <c r="BK140" s="106" t="n"/>
      <c r="BL140" s="106" t="n"/>
      <c r="BM140" s="106" t="n"/>
      <c r="BN140" s="106" t="n"/>
      <c r="BO140" s="106" t="n"/>
      <c r="BP140" s="140" t="n"/>
      <c r="BQ140" s="107" t="n"/>
      <c r="BR140" s="107" t="n"/>
      <c r="BS140" s="107" t="n"/>
      <c r="BT140" s="107" t="n"/>
      <c r="BU140" s="107" t="n"/>
      <c r="BV140" s="107" t="n"/>
      <c r="BW140" s="107" t="n"/>
      <c r="BX140" s="107" t="n"/>
      <c r="BY140" s="107" t="n"/>
      <c r="BZ140" s="107" t="n"/>
      <c r="CA140" s="107" t="n"/>
      <c r="CB140" s="107" t="n"/>
      <c r="CC140" s="107" t="n"/>
      <c r="CD140" s="107" t="n"/>
      <c r="CE140" s="107" t="n"/>
      <c r="CF140" s="107" t="n"/>
      <c r="CG140" s="107" t="n"/>
      <c r="CH140" s="107" t="n"/>
      <c r="CI140" s="107" t="n"/>
      <c r="CJ140" s="107" t="n"/>
      <c r="CK140" s="107" t="n"/>
      <c r="CL140" s="107" t="n"/>
      <c r="CM140" s="107" t="n"/>
      <c r="CN140" s="107" t="n"/>
      <c r="CO140" s="107" t="n"/>
      <c r="CP140" s="107" t="n"/>
      <c r="CQ140" s="107" t="n"/>
      <c r="CR140" s="107" t="n"/>
      <c r="CS140" s="107" t="n"/>
      <c r="CT140" s="107" t="n"/>
      <c r="CU140" s="106" t="n"/>
      <c r="CV140" s="106" t="n"/>
      <c r="CW140" s="106" t="n"/>
      <c r="CX140" s="106" t="n"/>
      <c r="CY140" s="106" t="n"/>
      <c r="CZ140" s="106" t="n"/>
      <c r="DA140" s="119">
        <f>SUMPRODUCT($D$3:$BQ$3,$D140:$BQ140)</f>
        <v/>
      </c>
      <c r="DB140" s="119">
        <f>SUMPRODUCT($D$4:$BQ$4,$D140:$BQ140)</f>
        <v/>
      </c>
      <c r="DC140" s="119">
        <f>SUMPRODUCT($D$5:$BQ$5,$D140:$BQ140)</f>
        <v/>
      </c>
      <c r="DD140" s="119">
        <f>SUMPRODUCT($D$6:$BQ$6,$D140:$BQ140)</f>
        <v/>
      </c>
      <c r="DE140" s="119">
        <f>SUMPRODUCT($D$7:$BQ$7,$D140:$BQ140)</f>
        <v/>
      </c>
      <c r="DF140" s="119">
        <f>SUMPRODUCT($D$8:$BQ$8,$D140:$BQ140)</f>
        <v/>
      </c>
      <c r="DG140" s="119">
        <f>SUMPRODUCT($D$9:$BQ$9,$D140:$BQ140)</f>
        <v/>
      </c>
      <c r="DH140" s="119">
        <f>SUMPRODUCT($D$10:$BQ$10,$D140:$BQ140)</f>
        <v/>
      </c>
      <c r="DI140" s="119">
        <f>SUMPRODUCT($D$11:$BQ$11,$D140:$BQ140)</f>
        <v/>
      </c>
      <c r="DJ140" s="119">
        <f>SUMPRODUCT($D$12:$BQ$12,$D140:$BQ140)</f>
        <v/>
      </c>
      <c r="DK140" s="119">
        <f>SUMPRODUCT($D$13:$BQ$13,$D140:$BQ140)</f>
        <v/>
      </c>
      <c r="DL140" s="119">
        <f>SUMPRODUCT($D$14:$BQ$14,$D140:$BQ140)</f>
        <v/>
      </c>
      <c r="DM140" s="119">
        <f>SUMPRODUCT($D$15:$BQ$15,$D140:$BQ140)</f>
        <v/>
      </c>
      <c r="DN140" s="119">
        <f>SUMPRODUCT($D$16:$BQ$16,$D140:$BQ140)</f>
        <v/>
      </c>
      <c r="DO140" s="119">
        <f>SUMPRODUCT($D$17:$BQ$17,$D140:$BQ140)</f>
        <v/>
      </c>
      <c r="DP140" s="119">
        <f>SUMPRODUCT($D$18:$BQ$18,$D140:$BQ140)</f>
        <v/>
      </c>
    </row>
    <row r="141" ht="14.25" customHeight="1" s="152">
      <c r="A141" s="106" t="inlineStr">
        <is>
          <t>A054W178</t>
        </is>
      </c>
      <c r="B141" s="107">
        <f>VLOOKUP(A141,ModBOM!F:G,2,0)</f>
        <v/>
      </c>
      <c r="C141" s="107" t="inlineStr">
        <is>
          <t>SACOMA SPECIALTY PRODUCTS LLC</t>
        </is>
      </c>
      <c r="D141" s="106" t="n"/>
      <c r="E141" s="106" t="n"/>
      <c r="F141" s="106" t="n"/>
      <c r="G141" s="106" t="n"/>
      <c r="H141" s="106" t="n"/>
      <c r="I141" s="106" t="n"/>
      <c r="J141" s="106" t="n"/>
      <c r="K141" s="106" t="n"/>
      <c r="L141" s="106" t="n"/>
      <c r="M141" s="106" t="n"/>
      <c r="N141" s="106" t="n"/>
      <c r="O141" s="106" t="n"/>
      <c r="P141" s="106" t="n"/>
      <c r="Q141" s="106" t="n"/>
      <c r="R141" s="106" t="n"/>
      <c r="S141" s="106" t="n"/>
      <c r="T141" s="106" t="n"/>
      <c r="U141" s="106" t="n"/>
      <c r="V141" s="138" t="n"/>
      <c r="W141" s="139" t="n"/>
      <c r="X141" s="139" t="n"/>
      <c r="Y141" s="139" t="n"/>
      <c r="Z141" s="139" t="n"/>
      <c r="AA141" s="139" t="n"/>
      <c r="AB141" s="139" t="n"/>
      <c r="AC141" s="139" t="n"/>
      <c r="AD141" s="139" t="n"/>
      <c r="AE141" s="139" t="n"/>
      <c r="AF141" s="139" t="n"/>
      <c r="AG141" s="106" t="n"/>
      <c r="AH141" s="106" t="n"/>
      <c r="AI141" s="106" t="n"/>
      <c r="AJ141" s="106" t="n"/>
      <c r="AK141" s="106" t="n"/>
      <c r="AL141" s="106" t="n"/>
      <c r="AM141" s="106" t="n"/>
      <c r="AN141" s="106" t="n"/>
      <c r="AO141" s="106" t="n"/>
      <c r="AP141" s="106" t="n"/>
      <c r="AQ141" s="106" t="n"/>
      <c r="AR141" s="106" t="n"/>
      <c r="AS141" s="106" t="n"/>
      <c r="AT141" s="106" t="n"/>
      <c r="AU141" s="106" t="n"/>
      <c r="AV141" s="106" t="n"/>
      <c r="AW141" s="106" t="n"/>
      <c r="AX141" s="106" t="n"/>
      <c r="AY141" s="106" t="n"/>
      <c r="AZ141" s="106" t="n">
        <v>1</v>
      </c>
      <c r="BA141" s="106" t="n">
        <v>1</v>
      </c>
      <c r="BB141" s="106" t="n"/>
      <c r="BC141" s="106" t="n"/>
      <c r="BD141" s="106" t="n"/>
      <c r="BE141" s="106" t="n"/>
      <c r="BF141" s="106" t="n"/>
      <c r="BG141" s="106" t="n"/>
      <c r="BH141" s="106" t="n"/>
      <c r="BI141" s="106" t="n"/>
      <c r="BJ141" s="106" t="n"/>
      <c r="BK141" s="106" t="n"/>
      <c r="BL141" s="106" t="n"/>
      <c r="BM141" s="106" t="n"/>
      <c r="BN141" s="106" t="n"/>
      <c r="BO141" s="106" t="n"/>
      <c r="BP141" s="140" t="n"/>
      <c r="BQ141" s="107" t="n"/>
      <c r="BR141" s="107" t="n"/>
      <c r="BS141" s="107" t="n"/>
      <c r="BT141" s="107" t="n"/>
      <c r="BU141" s="107" t="n"/>
      <c r="BV141" s="107" t="n"/>
      <c r="BW141" s="107" t="n"/>
      <c r="BX141" s="107" t="n"/>
      <c r="BY141" s="107" t="n"/>
      <c r="BZ141" s="107" t="n"/>
      <c r="CA141" s="107" t="n"/>
      <c r="CB141" s="107" t="n"/>
      <c r="CC141" s="107" t="n"/>
      <c r="CD141" s="107" t="n"/>
      <c r="CE141" s="107" t="n"/>
      <c r="CF141" s="107" t="n"/>
      <c r="CG141" s="107" t="n"/>
      <c r="CH141" s="107" t="n"/>
      <c r="CI141" s="107" t="n"/>
      <c r="CJ141" s="107" t="n"/>
      <c r="CK141" s="107" t="n"/>
      <c r="CL141" s="107" t="n"/>
      <c r="CM141" s="107" t="n"/>
      <c r="CN141" s="107" t="n"/>
      <c r="CO141" s="107" t="n"/>
      <c r="CP141" s="107" t="n"/>
      <c r="CQ141" s="107" t="n"/>
      <c r="CR141" s="107" t="n"/>
      <c r="CS141" s="107" t="n"/>
      <c r="CT141" s="107" t="n"/>
      <c r="CU141" s="106" t="n"/>
      <c r="CV141" s="106" t="n"/>
      <c r="CW141" s="106" t="n"/>
      <c r="CX141" s="106" t="n"/>
      <c r="CY141" s="106" t="n"/>
      <c r="CZ141" s="106" t="n"/>
      <c r="DA141" s="119">
        <f>SUMPRODUCT($D$3:$BQ$3,$D141:$BQ141)</f>
        <v/>
      </c>
      <c r="DB141" s="119">
        <f>SUMPRODUCT($D$4:$BQ$4,$D141:$BQ141)</f>
        <v/>
      </c>
      <c r="DC141" s="119">
        <f>SUMPRODUCT($D$5:$BQ$5,$D141:$BQ141)</f>
        <v/>
      </c>
      <c r="DD141" s="119">
        <f>SUMPRODUCT($D$6:$BQ$6,$D141:$BQ141)</f>
        <v/>
      </c>
      <c r="DE141" s="119">
        <f>SUMPRODUCT($D$7:$BQ$7,$D141:$BQ141)</f>
        <v/>
      </c>
      <c r="DF141" s="119">
        <f>SUMPRODUCT($D$8:$BQ$8,$D141:$BQ141)</f>
        <v/>
      </c>
      <c r="DG141" s="119">
        <f>SUMPRODUCT($D$9:$BQ$9,$D141:$BQ141)</f>
        <v/>
      </c>
      <c r="DH141" s="119">
        <f>SUMPRODUCT($D$10:$BQ$10,$D141:$BQ141)</f>
        <v/>
      </c>
      <c r="DI141" s="119">
        <f>SUMPRODUCT($D$11:$BQ$11,$D141:$BQ141)</f>
        <v/>
      </c>
      <c r="DJ141" s="119">
        <f>SUMPRODUCT($D$12:$BQ$12,$D141:$BQ141)</f>
        <v/>
      </c>
      <c r="DK141" s="119">
        <f>SUMPRODUCT($D$13:$BQ$13,$D141:$BQ141)</f>
        <v/>
      </c>
      <c r="DL141" s="119">
        <f>SUMPRODUCT($D$14:$BQ$14,$D141:$BQ141)</f>
        <v/>
      </c>
      <c r="DM141" s="119">
        <f>SUMPRODUCT($D$15:$BQ$15,$D141:$BQ141)</f>
        <v/>
      </c>
      <c r="DN141" s="119">
        <f>SUMPRODUCT($D$16:$BQ$16,$D141:$BQ141)</f>
        <v/>
      </c>
      <c r="DO141" s="119">
        <f>SUMPRODUCT($D$17:$BQ$17,$D141:$BQ141)</f>
        <v/>
      </c>
      <c r="DP141" s="119">
        <f>SUMPRODUCT($D$18:$BQ$18,$D141:$BQ141)</f>
        <v/>
      </c>
    </row>
    <row r="142" ht="14.25" customHeight="1" s="152">
      <c r="A142" s="106" t="inlineStr">
        <is>
          <t>A054W179</t>
        </is>
      </c>
      <c r="B142" s="107">
        <f>VLOOKUP(A142,ModBOM!F:G,2,0)</f>
        <v/>
      </c>
      <c r="C142" s="107" t="inlineStr">
        <is>
          <t>SACOMA SPECIALTY PRODUCTS LLC</t>
        </is>
      </c>
      <c r="D142" s="106" t="n"/>
      <c r="E142" s="106" t="n"/>
      <c r="F142" s="106" t="n"/>
      <c r="G142" s="106" t="n"/>
      <c r="H142" s="106" t="n"/>
      <c r="I142" s="106" t="n"/>
      <c r="J142" s="106" t="n"/>
      <c r="K142" s="106" t="n"/>
      <c r="L142" s="106" t="n"/>
      <c r="M142" s="106" t="n"/>
      <c r="N142" s="106" t="n"/>
      <c r="O142" s="106" t="n"/>
      <c r="P142" s="106" t="n"/>
      <c r="Q142" s="106" t="n"/>
      <c r="R142" s="106" t="n"/>
      <c r="S142" s="106" t="n"/>
      <c r="T142" s="106" t="n"/>
      <c r="U142" s="106" t="n"/>
      <c r="V142" s="138" t="n"/>
      <c r="W142" s="139" t="n"/>
      <c r="X142" s="139" t="n"/>
      <c r="Y142" s="139" t="n"/>
      <c r="Z142" s="139" t="n"/>
      <c r="AA142" s="139" t="n"/>
      <c r="AB142" s="139" t="n"/>
      <c r="AC142" s="139" t="n"/>
      <c r="AD142" s="139" t="n"/>
      <c r="AE142" s="139" t="n"/>
      <c r="AF142" s="139" t="n"/>
      <c r="AG142" s="106" t="n"/>
      <c r="AH142" s="106" t="n"/>
      <c r="AI142" s="106" t="n"/>
      <c r="AJ142" s="106" t="n"/>
      <c r="AK142" s="106" t="n"/>
      <c r="AL142" s="106" t="n"/>
      <c r="AM142" s="106" t="n"/>
      <c r="AN142" s="106" t="n"/>
      <c r="AO142" s="106" t="n"/>
      <c r="AP142" s="106" t="n"/>
      <c r="AQ142" s="106" t="n"/>
      <c r="AR142" s="106" t="n"/>
      <c r="AS142" s="106" t="n"/>
      <c r="AT142" s="106" t="n"/>
      <c r="AU142" s="106" t="n"/>
      <c r="AV142" s="106" t="n"/>
      <c r="AW142" s="106" t="n"/>
      <c r="AX142" s="106" t="n"/>
      <c r="AY142" s="106" t="n"/>
      <c r="AZ142" s="106" t="n"/>
      <c r="BA142" s="106" t="n"/>
      <c r="BB142" s="106" t="n"/>
      <c r="BC142" s="106" t="n"/>
      <c r="BD142" s="106" t="n"/>
      <c r="BE142" s="106" t="n"/>
      <c r="BF142" s="106" t="n"/>
      <c r="BG142" s="106" t="n">
        <v>1</v>
      </c>
      <c r="BH142" s="106" t="n">
        <v>1</v>
      </c>
      <c r="BI142" s="106" t="n">
        <v>1</v>
      </c>
      <c r="BJ142" s="106" t="n">
        <v>1</v>
      </c>
      <c r="BK142" s="106" t="n"/>
      <c r="BL142" s="106" t="n"/>
      <c r="BM142" s="106" t="n"/>
      <c r="BN142" s="106" t="n"/>
      <c r="BO142" s="106" t="n"/>
      <c r="BP142" s="140" t="n"/>
      <c r="BQ142" s="107" t="n"/>
      <c r="BR142" s="107" t="n"/>
      <c r="BS142" s="107" t="n"/>
      <c r="BT142" s="107" t="n"/>
      <c r="BU142" s="107" t="n"/>
      <c r="BV142" s="107" t="n"/>
      <c r="BW142" s="107" t="n"/>
      <c r="BX142" s="107" t="n"/>
      <c r="BY142" s="107" t="n"/>
      <c r="BZ142" s="107" t="n"/>
      <c r="CA142" s="107" t="n"/>
      <c r="CB142" s="107" t="n"/>
      <c r="CC142" s="107" t="n"/>
      <c r="CD142" s="107" t="n"/>
      <c r="CE142" s="107" t="n"/>
      <c r="CF142" s="107" t="n">
        <v>1</v>
      </c>
      <c r="CG142" s="107" t="n"/>
      <c r="CH142" s="107" t="n"/>
      <c r="CI142" s="107" t="n"/>
      <c r="CJ142" s="107" t="n"/>
      <c r="CK142" s="107" t="n">
        <v>1</v>
      </c>
      <c r="CL142" s="107" t="n"/>
      <c r="CM142" s="107" t="n"/>
      <c r="CN142" s="107" t="n">
        <v>1</v>
      </c>
      <c r="CO142" s="107" t="n">
        <v>1</v>
      </c>
      <c r="CP142" s="107" t="n"/>
      <c r="CQ142" s="107" t="n"/>
      <c r="CR142" s="107" t="n"/>
      <c r="CS142" s="107" t="n"/>
      <c r="CT142" s="107" t="n"/>
      <c r="CU142" s="106" t="n"/>
      <c r="CV142" s="106" t="n"/>
      <c r="CW142" s="106" t="n"/>
      <c r="CX142" s="106" t="n"/>
      <c r="CY142" s="106" t="n"/>
      <c r="CZ142" s="106" t="n"/>
      <c r="DA142" s="119">
        <f>SUMPRODUCT($D$3:$BQ$3,$D142:$BQ142)</f>
        <v/>
      </c>
      <c r="DB142" s="119">
        <f>SUMPRODUCT($D$4:$BQ$4,$D142:$BQ142)</f>
        <v/>
      </c>
      <c r="DC142" s="119">
        <f>SUMPRODUCT($D$5:$BQ$5,$D142:$BQ142)</f>
        <v/>
      </c>
      <c r="DD142" s="119">
        <f>SUMPRODUCT($D$6:$BQ$6,$D142:$BQ142)</f>
        <v/>
      </c>
      <c r="DE142" s="119">
        <f>SUMPRODUCT($D$7:$BQ$7,$D142:$BQ142)</f>
        <v/>
      </c>
      <c r="DF142" s="119">
        <f>SUMPRODUCT($D$8:$BQ$8,$D142:$BQ142)</f>
        <v/>
      </c>
      <c r="DG142" s="119">
        <f>SUMPRODUCT($D$9:$BQ$9,$D142:$BQ142)</f>
        <v/>
      </c>
      <c r="DH142" s="119">
        <f>SUMPRODUCT($D$10:$BQ$10,$D142:$BQ142)</f>
        <v/>
      </c>
      <c r="DI142" s="119">
        <f>SUMPRODUCT($D$11:$BQ$11,$D142:$BQ142)</f>
        <v/>
      </c>
      <c r="DJ142" s="119">
        <f>SUMPRODUCT($D$12:$BQ$12,$D142:$BQ142)</f>
        <v/>
      </c>
      <c r="DK142" s="119">
        <f>SUMPRODUCT($D$13:$BQ$13,$D142:$BQ142)</f>
        <v/>
      </c>
      <c r="DL142" s="119">
        <f>SUMPRODUCT($D$14:$BQ$14,$D142:$BQ142)</f>
        <v/>
      </c>
      <c r="DM142" s="119">
        <f>SUMPRODUCT($D$15:$BQ$15,$D142:$BQ142)</f>
        <v/>
      </c>
      <c r="DN142" s="119">
        <f>SUMPRODUCT($D$16:$BQ$16,$D142:$BQ142)</f>
        <v/>
      </c>
      <c r="DO142" s="119">
        <f>SUMPRODUCT($D$17:$BQ$17,$D142:$BQ142)</f>
        <v/>
      </c>
      <c r="DP142" s="119">
        <f>SUMPRODUCT($D$18:$BQ$18,$D142:$BQ142)</f>
        <v/>
      </c>
    </row>
    <row r="143" ht="14.25" customHeight="1" s="152">
      <c r="A143" s="106" t="inlineStr">
        <is>
          <t>A054X541</t>
        </is>
      </c>
      <c r="B143" s="107">
        <f>VLOOKUP(A143,ModBOM!F:G,2,0)</f>
        <v/>
      </c>
      <c r="C143" s="107" t="inlineStr">
        <is>
          <t>KMC STAMPINGS 005452</t>
        </is>
      </c>
      <c r="D143" s="106" t="n"/>
      <c r="E143" s="106" t="n"/>
      <c r="F143" s="106" t="n"/>
      <c r="G143" s="106" t="n"/>
      <c r="H143" s="106" t="n"/>
      <c r="I143" s="106" t="n"/>
      <c r="J143" s="106" t="n"/>
      <c r="K143" s="106" t="n"/>
      <c r="L143" s="106" t="n"/>
      <c r="M143" s="106" t="n">
        <v>1</v>
      </c>
      <c r="N143" s="106" t="n">
        <v>1</v>
      </c>
      <c r="O143" s="106" t="n"/>
      <c r="P143" s="106" t="n"/>
      <c r="Q143" s="106" t="n"/>
      <c r="R143" s="106" t="n"/>
      <c r="S143" s="106" t="n"/>
      <c r="T143" s="106" t="n">
        <v>1</v>
      </c>
      <c r="U143" s="106" t="n"/>
      <c r="V143" s="138" t="n"/>
      <c r="W143" s="139" t="n"/>
      <c r="X143" s="139" t="n"/>
      <c r="Y143" s="139" t="n"/>
      <c r="Z143" s="139" t="n"/>
      <c r="AA143" s="139" t="n"/>
      <c r="AB143" s="139" t="n"/>
      <c r="AC143" s="139" t="n"/>
      <c r="AD143" s="139" t="n"/>
      <c r="AE143" s="139" t="n"/>
      <c r="AF143" s="139" t="n"/>
      <c r="AG143" s="106" t="n"/>
      <c r="AH143" s="106" t="n"/>
      <c r="AI143" s="106" t="n"/>
      <c r="AJ143" s="106" t="n"/>
      <c r="AK143" s="106" t="n"/>
      <c r="AL143" s="106" t="n"/>
      <c r="AM143" s="106" t="n"/>
      <c r="AN143" s="106" t="n"/>
      <c r="AO143" s="106" t="n"/>
      <c r="AP143" s="106" t="n"/>
      <c r="AQ143" s="106" t="n"/>
      <c r="AR143" s="106" t="n"/>
      <c r="AS143" s="106" t="n"/>
      <c r="AT143" s="106" t="n"/>
      <c r="AU143" s="106" t="n"/>
      <c r="AV143" s="106" t="n"/>
      <c r="AW143" s="106" t="n"/>
      <c r="AX143" s="106" t="n"/>
      <c r="AY143" s="106" t="n"/>
      <c r="AZ143" s="106" t="n"/>
      <c r="BA143" s="106" t="n"/>
      <c r="BB143" s="106" t="n"/>
      <c r="BC143" s="106" t="n"/>
      <c r="BD143" s="106" t="n"/>
      <c r="BE143" s="106" t="n"/>
      <c r="BF143" s="106" t="n"/>
      <c r="BG143" s="106" t="n"/>
      <c r="BH143" s="106" t="n"/>
      <c r="BI143" s="106" t="n"/>
      <c r="BJ143" s="106" t="n"/>
      <c r="BK143" s="106" t="n"/>
      <c r="BL143" s="106" t="n"/>
      <c r="BM143" s="106" t="n"/>
      <c r="BN143" s="106" t="n"/>
      <c r="BO143" s="106" t="n"/>
      <c r="BP143" s="140" t="n"/>
      <c r="BQ143" s="107" t="n"/>
      <c r="BR143" s="107" t="n"/>
      <c r="BS143" s="107" t="n"/>
      <c r="BT143" s="107" t="n"/>
      <c r="BU143" s="107" t="n"/>
      <c r="BV143" s="107" t="n"/>
      <c r="BW143" s="107" t="n"/>
      <c r="BX143" s="107" t="n"/>
      <c r="BY143" s="107" t="n"/>
      <c r="BZ143" s="107" t="n"/>
      <c r="CA143" s="107" t="n"/>
      <c r="CB143" s="107" t="n"/>
      <c r="CC143" s="107" t="n"/>
      <c r="CD143" s="107" t="n"/>
      <c r="CE143" s="107" t="n"/>
      <c r="CF143" s="107" t="n"/>
      <c r="CG143" s="107" t="n"/>
      <c r="CH143" s="107" t="n"/>
      <c r="CI143" s="107" t="n"/>
      <c r="CJ143" s="107" t="n"/>
      <c r="CK143" s="107" t="n"/>
      <c r="CL143" s="107" t="n"/>
      <c r="CM143" s="107" t="n"/>
      <c r="CN143" s="107" t="n"/>
      <c r="CO143" s="107" t="n"/>
      <c r="CP143" s="107" t="n"/>
      <c r="CQ143" s="107" t="n"/>
      <c r="CR143" s="107" t="n"/>
      <c r="CS143" s="107" t="n"/>
      <c r="CT143" s="107" t="n"/>
      <c r="CU143" s="106" t="n"/>
      <c r="CV143" s="106" t="n"/>
      <c r="CW143" s="106" t="n"/>
      <c r="CX143" s="106" t="n"/>
      <c r="CY143" s="106" t="n"/>
      <c r="CZ143" s="106" t="n"/>
      <c r="DA143" s="119">
        <f>SUMPRODUCT($D$3:$BQ$3,$D143:$BQ143)</f>
        <v/>
      </c>
      <c r="DB143" s="119">
        <f>SUMPRODUCT($D$4:$BQ$4,$D143:$BQ143)</f>
        <v/>
      </c>
      <c r="DC143" s="119">
        <f>SUMPRODUCT($D$5:$BQ$5,$D143:$BQ143)</f>
        <v/>
      </c>
      <c r="DD143" s="119">
        <f>SUMPRODUCT($D$6:$BQ$6,$D143:$BQ143)</f>
        <v/>
      </c>
      <c r="DE143" s="119">
        <f>SUMPRODUCT($D$7:$BQ$7,$D143:$BQ143)</f>
        <v/>
      </c>
      <c r="DF143" s="119">
        <f>SUMPRODUCT($D$8:$BQ$8,$D143:$BQ143)</f>
        <v/>
      </c>
      <c r="DG143" s="119">
        <f>SUMPRODUCT($D$9:$BQ$9,$D143:$BQ143)</f>
        <v/>
      </c>
      <c r="DH143" s="119">
        <f>SUMPRODUCT($D$10:$BQ$10,$D143:$BQ143)</f>
        <v/>
      </c>
      <c r="DI143" s="119">
        <f>SUMPRODUCT($D$11:$BQ$11,$D143:$BQ143)</f>
        <v/>
      </c>
      <c r="DJ143" s="119">
        <f>SUMPRODUCT($D$12:$BQ$12,$D143:$BQ143)</f>
        <v/>
      </c>
      <c r="DK143" s="119">
        <f>SUMPRODUCT($D$13:$BQ$13,$D143:$BQ143)</f>
        <v/>
      </c>
      <c r="DL143" s="119">
        <f>SUMPRODUCT($D$14:$BQ$14,$D143:$BQ143)</f>
        <v/>
      </c>
      <c r="DM143" s="119">
        <f>SUMPRODUCT($D$15:$BQ$15,$D143:$BQ143)</f>
        <v/>
      </c>
      <c r="DN143" s="119">
        <f>SUMPRODUCT($D$16:$BQ$16,$D143:$BQ143)</f>
        <v/>
      </c>
      <c r="DO143" s="119">
        <f>SUMPRODUCT($D$17:$BQ$17,$D143:$BQ143)</f>
        <v/>
      </c>
      <c r="DP143" s="119">
        <f>SUMPRODUCT($D$18:$BQ$18,$D143:$BQ143)</f>
        <v/>
      </c>
    </row>
    <row r="144" ht="14.25" customHeight="1" s="152">
      <c r="A144" s="106" t="inlineStr">
        <is>
          <t>A054X650</t>
        </is>
      </c>
      <c r="B144" s="107">
        <f>VLOOKUP(A144,ModBOM!F:G,2,0)</f>
        <v/>
      </c>
      <c r="C144" s="107" t="inlineStr">
        <is>
          <t>3M AUTOMOTIVE</t>
        </is>
      </c>
      <c r="D144" s="106" t="n"/>
      <c r="E144" s="106" t="n"/>
      <c r="F144" s="106" t="n"/>
      <c r="G144" s="106" t="n"/>
      <c r="H144" s="106" t="n"/>
      <c r="I144" s="106" t="n"/>
      <c r="J144" s="106" t="n"/>
      <c r="K144" s="106" t="n"/>
      <c r="L144" s="106" t="n"/>
      <c r="M144" s="106" t="n"/>
      <c r="N144" s="106" t="n"/>
      <c r="O144" s="106" t="n"/>
      <c r="P144" s="106" t="n"/>
      <c r="Q144" s="106" t="n"/>
      <c r="R144" s="106" t="n"/>
      <c r="S144" s="106" t="n"/>
      <c r="T144" s="106" t="n"/>
      <c r="U144" s="106" t="n"/>
      <c r="V144" s="138" t="n"/>
      <c r="W144" s="139" t="n"/>
      <c r="X144" s="139" t="n"/>
      <c r="Y144" s="139" t="n"/>
      <c r="Z144" s="139" t="n"/>
      <c r="AA144" s="139" t="n"/>
      <c r="AB144" s="139" t="n"/>
      <c r="AC144" s="139" t="n"/>
      <c r="AD144" s="139" t="n"/>
      <c r="AE144" s="139" t="n"/>
      <c r="AF144" s="139" t="n"/>
      <c r="AG144" s="106" t="n"/>
      <c r="AH144" s="106" t="n"/>
      <c r="AI144" s="106" t="n"/>
      <c r="AJ144" s="106" t="n"/>
      <c r="AK144" s="106" t="n"/>
      <c r="AL144" s="106" t="n"/>
      <c r="AM144" s="106" t="n"/>
      <c r="AN144" s="106" t="n"/>
      <c r="AO144" s="106" t="n"/>
      <c r="AP144" s="106" t="n"/>
      <c r="AQ144" s="106" t="n"/>
      <c r="AR144" s="106" t="n"/>
      <c r="AS144" s="106" t="n"/>
      <c r="AT144" s="106" t="n"/>
      <c r="AU144" s="106" t="n"/>
      <c r="AV144" s="106" t="n"/>
      <c r="AW144" s="106" t="n"/>
      <c r="AX144" s="106" t="n"/>
      <c r="AY144" s="106" t="n"/>
      <c r="AZ144" s="106" t="n"/>
      <c r="BA144" s="106" t="n"/>
      <c r="BB144" s="106" t="n"/>
      <c r="BC144" s="106" t="n"/>
      <c r="BD144" s="106" t="n">
        <v>1</v>
      </c>
      <c r="BE144" s="106" t="n">
        <v>1</v>
      </c>
      <c r="BF144" s="106" t="n"/>
      <c r="BG144" s="106" t="n"/>
      <c r="BH144" s="106" t="n"/>
      <c r="BI144" s="106" t="n"/>
      <c r="BJ144" s="106" t="n"/>
      <c r="BK144" s="106" t="n"/>
      <c r="BL144" s="106" t="n"/>
      <c r="BM144" s="106" t="n"/>
      <c r="BN144" s="106" t="n">
        <v>1</v>
      </c>
      <c r="BO144" s="106" t="n">
        <v>1</v>
      </c>
      <c r="BP144" s="140" t="n"/>
      <c r="BQ144" s="107" t="n"/>
      <c r="BR144" s="107" t="n"/>
      <c r="BS144" s="107" t="n"/>
      <c r="BT144" s="107" t="n"/>
      <c r="BU144" s="107" t="n"/>
      <c r="BV144" s="107" t="n"/>
      <c r="BW144" s="107" t="n"/>
      <c r="BX144" s="107" t="n"/>
      <c r="BY144" s="107" t="n"/>
      <c r="BZ144" s="107" t="n"/>
      <c r="CA144" s="107" t="n"/>
      <c r="CB144" s="107" t="n"/>
      <c r="CC144" s="107" t="n"/>
      <c r="CD144" s="107" t="n"/>
      <c r="CE144" s="107" t="n"/>
      <c r="CF144" s="107" t="n"/>
      <c r="CG144" s="107" t="n"/>
      <c r="CH144" s="107" t="n"/>
      <c r="CI144" s="107" t="n"/>
      <c r="CJ144" s="107" t="n"/>
      <c r="CK144" s="107" t="n"/>
      <c r="CL144" s="107" t="n"/>
      <c r="CM144" s="107" t="n"/>
      <c r="CN144" s="107" t="n"/>
      <c r="CO144" s="107" t="n"/>
      <c r="CP144" s="107" t="n"/>
      <c r="CQ144" s="107" t="n"/>
      <c r="CR144" s="107" t="n"/>
      <c r="CS144" s="107" t="n"/>
      <c r="CT144" s="107" t="n"/>
      <c r="CU144" s="106" t="n"/>
      <c r="CV144" s="106" t="n"/>
      <c r="CW144" s="106" t="n"/>
      <c r="CX144" s="106" t="n"/>
      <c r="CY144" s="106" t="n"/>
      <c r="CZ144" s="106" t="n"/>
      <c r="DA144" s="119">
        <f>SUMPRODUCT($D$3:$BQ$3,$D144:$BQ144)</f>
        <v/>
      </c>
      <c r="DB144" s="119">
        <f>SUMPRODUCT($D$4:$BQ$4,$D144:$BQ144)</f>
        <v/>
      </c>
      <c r="DC144" s="119">
        <f>SUMPRODUCT($D$5:$BQ$5,$D144:$BQ144)</f>
        <v/>
      </c>
      <c r="DD144" s="119">
        <f>SUMPRODUCT($D$6:$BQ$6,$D144:$BQ144)</f>
        <v/>
      </c>
      <c r="DE144" s="119">
        <f>SUMPRODUCT($D$7:$BQ$7,$D144:$BQ144)</f>
        <v/>
      </c>
      <c r="DF144" s="119">
        <f>SUMPRODUCT($D$8:$BQ$8,$D144:$BQ144)</f>
        <v/>
      </c>
      <c r="DG144" s="119">
        <f>SUMPRODUCT($D$9:$BQ$9,$D144:$BQ144)</f>
        <v/>
      </c>
      <c r="DH144" s="119">
        <f>SUMPRODUCT($D$10:$BQ$10,$D144:$BQ144)</f>
        <v/>
      </c>
      <c r="DI144" s="119">
        <f>SUMPRODUCT($D$11:$BQ$11,$D144:$BQ144)</f>
        <v/>
      </c>
      <c r="DJ144" s="119">
        <f>SUMPRODUCT($D$12:$BQ$12,$D144:$BQ144)</f>
        <v/>
      </c>
      <c r="DK144" s="119">
        <f>SUMPRODUCT($D$13:$BQ$13,$D144:$BQ144)</f>
        <v/>
      </c>
      <c r="DL144" s="119">
        <f>SUMPRODUCT($D$14:$BQ$14,$D144:$BQ144)</f>
        <v/>
      </c>
      <c r="DM144" s="119">
        <f>SUMPRODUCT($D$15:$BQ$15,$D144:$BQ144)</f>
        <v/>
      </c>
      <c r="DN144" s="119">
        <f>SUMPRODUCT($D$16:$BQ$16,$D144:$BQ144)</f>
        <v/>
      </c>
      <c r="DO144" s="119">
        <f>SUMPRODUCT($D$17:$BQ$17,$D144:$BQ144)</f>
        <v/>
      </c>
      <c r="DP144" s="119">
        <f>SUMPRODUCT($D$18:$BQ$18,$D144:$BQ144)</f>
        <v/>
      </c>
    </row>
    <row r="145" ht="14.25" customHeight="1" s="152">
      <c r="A145" s="106" t="inlineStr">
        <is>
          <t>A054X652</t>
        </is>
      </c>
      <c r="B145" s="107">
        <f>VLOOKUP(A145,ModBOM!F:G,2,0)</f>
        <v/>
      </c>
      <c r="C145" s="107" t="inlineStr">
        <is>
          <t>3M AUTOMOTIVE</t>
        </is>
      </c>
      <c r="D145" s="106" t="n"/>
      <c r="E145" s="106" t="n"/>
      <c r="F145" s="106" t="n"/>
      <c r="G145" s="106" t="n"/>
      <c r="H145" s="106" t="n"/>
      <c r="I145" s="106" t="n"/>
      <c r="J145" s="106" t="n"/>
      <c r="K145" s="106" t="n"/>
      <c r="L145" s="106" t="n"/>
      <c r="M145" s="106" t="n"/>
      <c r="N145" s="106" t="n"/>
      <c r="O145" s="106" t="n"/>
      <c r="P145" s="106" t="n"/>
      <c r="Q145" s="106" t="n"/>
      <c r="R145" s="106" t="n"/>
      <c r="S145" s="106" t="n"/>
      <c r="T145" s="106" t="n"/>
      <c r="U145" s="106" t="n"/>
      <c r="V145" s="138" t="n"/>
      <c r="W145" s="139" t="n"/>
      <c r="X145" s="139" t="n"/>
      <c r="Y145" s="139" t="n"/>
      <c r="Z145" s="139" t="n"/>
      <c r="AA145" s="139" t="n"/>
      <c r="AB145" s="139" t="n"/>
      <c r="AC145" s="139" t="n"/>
      <c r="AD145" s="139" t="n"/>
      <c r="AE145" s="139" t="n"/>
      <c r="AF145" s="139" t="n"/>
      <c r="AG145" s="106" t="n"/>
      <c r="AH145" s="106" t="n"/>
      <c r="AI145" s="106" t="n"/>
      <c r="AJ145" s="106" t="n"/>
      <c r="AK145" s="106" t="n"/>
      <c r="AL145" s="106" t="n"/>
      <c r="AM145" s="106" t="n"/>
      <c r="AN145" s="106" t="n"/>
      <c r="AO145" s="106" t="n"/>
      <c r="AP145" s="106" t="n"/>
      <c r="AQ145" s="106" t="n"/>
      <c r="AR145" s="106" t="n"/>
      <c r="AS145" s="106" t="n"/>
      <c r="AT145" s="106" t="n"/>
      <c r="AU145" s="106" t="n"/>
      <c r="AV145" s="106" t="n"/>
      <c r="AW145" s="106" t="n"/>
      <c r="AX145" s="106" t="n"/>
      <c r="AY145" s="106" t="n"/>
      <c r="AZ145" s="106" t="n"/>
      <c r="BA145" s="106" t="n"/>
      <c r="BB145" s="106" t="n"/>
      <c r="BC145" s="106" t="n"/>
      <c r="BD145" s="106" t="n">
        <v>1</v>
      </c>
      <c r="BE145" s="106" t="n">
        <v>1</v>
      </c>
      <c r="BF145" s="106" t="n"/>
      <c r="BG145" s="106" t="n"/>
      <c r="BH145" s="106" t="n"/>
      <c r="BI145" s="106" t="n"/>
      <c r="BJ145" s="106" t="n"/>
      <c r="BK145" s="106" t="n"/>
      <c r="BL145" s="106" t="n"/>
      <c r="BM145" s="106" t="n"/>
      <c r="BN145" s="106" t="n">
        <v>1</v>
      </c>
      <c r="BO145" s="106" t="n">
        <v>1</v>
      </c>
      <c r="BP145" s="140" t="n"/>
      <c r="BQ145" s="107" t="n"/>
      <c r="BR145" s="107" t="n"/>
      <c r="BS145" s="107" t="n"/>
      <c r="BT145" s="107" t="n"/>
      <c r="BU145" s="107" t="n"/>
      <c r="BV145" s="107" t="n"/>
      <c r="BW145" s="107" t="n"/>
      <c r="BX145" s="107" t="n"/>
      <c r="BY145" s="107" t="n"/>
      <c r="BZ145" s="107" t="n"/>
      <c r="CA145" s="107" t="n"/>
      <c r="CB145" s="107" t="n"/>
      <c r="CC145" s="107" t="n"/>
      <c r="CD145" s="107" t="n"/>
      <c r="CE145" s="107" t="n"/>
      <c r="CF145" s="107" t="n"/>
      <c r="CG145" s="107" t="n"/>
      <c r="CH145" s="107" t="n"/>
      <c r="CI145" s="107" t="n"/>
      <c r="CJ145" s="107" t="n"/>
      <c r="CK145" s="107" t="n"/>
      <c r="CL145" s="107" t="n"/>
      <c r="CM145" s="107" t="n"/>
      <c r="CN145" s="107" t="n"/>
      <c r="CO145" s="107" t="n"/>
      <c r="CP145" s="107" t="n"/>
      <c r="CQ145" s="107" t="n"/>
      <c r="CR145" s="107" t="n"/>
      <c r="CS145" s="107" t="n"/>
      <c r="CT145" s="107" t="n"/>
      <c r="CU145" s="106" t="n"/>
      <c r="CV145" s="106" t="n"/>
      <c r="CW145" s="106" t="n"/>
      <c r="CX145" s="106" t="n"/>
      <c r="CY145" s="106" t="n"/>
      <c r="CZ145" s="106" t="n"/>
      <c r="DA145" s="119">
        <f>SUMPRODUCT($D$3:$BQ$3,$D145:$BQ145)</f>
        <v/>
      </c>
      <c r="DB145" s="119">
        <f>SUMPRODUCT($D$4:$BQ$4,$D145:$BQ145)</f>
        <v/>
      </c>
      <c r="DC145" s="119">
        <f>SUMPRODUCT($D$5:$BQ$5,$D145:$BQ145)</f>
        <v/>
      </c>
      <c r="DD145" s="119">
        <f>SUMPRODUCT($D$6:$BQ$6,$D145:$BQ145)</f>
        <v/>
      </c>
      <c r="DE145" s="119">
        <f>SUMPRODUCT($D$7:$BQ$7,$D145:$BQ145)</f>
        <v/>
      </c>
      <c r="DF145" s="119">
        <f>SUMPRODUCT($D$8:$BQ$8,$D145:$BQ145)</f>
        <v/>
      </c>
      <c r="DG145" s="119">
        <f>SUMPRODUCT($D$9:$BQ$9,$D145:$BQ145)</f>
        <v/>
      </c>
      <c r="DH145" s="119">
        <f>SUMPRODUCT($D$10:$BQ$10,$D145:$BQ145)</f>
        <v/>
      </c>
      <c r="DI145" s="119">
        <f>SUMPRODUCT($D$11:$BQ$11,$D145:$BQ145)</f>
        <v/>
      </c>
      <c r="DJ145" s="119">
        <f>SUMPRODUCT($D$12:$BQ$12,$D145:$BQ145)</f>
        <v/>
      </c>
      <c r="DK145" s="119">
        <f>SUMPRODUCT($D$13:$BQ$13,$D145:$BQ145)</f>
        <v/>
      </c>
      <c r="DL145" s="119">
        <f>SUMPRODUCT($D$14:$BQ$14,$D145:$BQ145)</f>
        <v/>
      </c>
      <c r="DM145" s="119">
        <f>SUMPRODUCT($D$15:$BQ$15,$D145:$BQ145)</f>
        <v/>
      </c>
      <c r="DN145" s="119">
        <f>SUMPRODUCT($D$16:$BQ$16,$D145:$BQ145)</f>
        <v/>
      </c>
      <c r="DO145" s="119">
        <f>SUMPRODUCT($D$17:$BQ$17,$D145:$BQ145)</f>
        <v/>
      </c>
      <c r="DP145" s="119">
        <f>SUMPRODUCT($D$18:$BQ$18,$D145:$BQ145)</f>
        <v/>
      </c>
    </row>
    <row r="146" ht="14.25" customHeight="1" s="152">
      <c r="A146" s="106" t="inlineStr">
        <is>
          <t>A054Y730</t>
        </is>
      </c>
      <c r="B146" s="107">
        <f>VLOOKUP(A146,ModBOM!F:G,2,0)</f>
        <v/>
      </c>
      <c r="C146" s="107" t="inlineStr">
        <is>
          <t>KMC STAMPINGS 005452</t>
        </is>
      </c>
      <c r="D146" s="106" t="n"/>
      <c r="E146" s="106" t="n"/>
      <c r="F146" s="106" t="n"/>
      <c r="G146" s="106" t="n"/>
      <c r="H146" s="106" t="n"/>
      <c r="I146" s="106" t="n"/>
      <c r="J146" s="106" t="n"/>
      <c r="K146" s="106" t="n"/>
      <c r="L146" s="106" t="n"/>
      <c r="M146" s="106" t="n"/>
      <c r="N146" s="106" t="n"/>
      <c r="O146" s="106" t="n"/>
      <c r="P146" s="106" t="n"/>
      <c r="Q146" s="106" t="n"/>
      <c r="R146" s="106" t="n">
        <v>3</v>
      </c>
      <c r="S146" s="106" t="n">
        <v>3</v>
      </c>
      <c r="T146" s="106" t="n">
        <v>3</v>
      </c>
      <c r="U146" s="106" t="n"/>
      <c r="V146" s="138" t="n"/>
      <c r="W146" s="139" t="n"/>
      <c r="X146" s="139" t="n"/>
      <c r="Y146" s="139" t="n"/>
      <c r="Z146" s="139" t="n"/>
      <c r="AA146" s="139" t="n"/>
      <c r="AB146" s="139" t="n"/>
      <c r="AC146" s="139" t="n"/>
      <c r="AD146" s="139" t="n"/>
      <c r="AE146" s="139" t="n"/>
      <c r="AF146" s="139" t="n"/>
      <c r="AG146" s="106" t="n"/>
      <c r="AH146" s="106" t="n"/>
      <c r="AI146" s="106" t="n"/>
      <c r="AJ146" s="106" t="n"/>
      <c r="AK146" s="106" t="n"/>
      <c r="AL146" s="106" t="n"/>
      <c r="AM146" s="106" t="n"/>
      <c r="AN146" s="106" t="n"/>
      <c r="AO146" s="106" t="n"/>
      <c r="AP146" s="106" t="n"/>
      <c r="AQ146" s="106" t="n"/>
      <c r="AR146" s="106" t="n"/>
      <c r="AS146" s="106" t="n"/>
      <c r="AT146" s="106" t="n"/>
      <c r="AU146" s="106" t="n"/>
      <c r="AV146" s="106" t="n"/>
      <c r="AW146" s="106" t="n"/>
      <c r="AX146" s="106" t="n"/>
      <c r="AY146" s="106" t="n"/>
      <c r="AZ146" s="106" t="n"/>
      <c r="BA146" s="106" t="n"/>
      <c r="BB146" s="106" t="n"/>
      <c r="BC146" s="106" t="n"/>
      <c r="BD146" s="106" t="n"/>
      <c r="BE146" s="106" t="n"/>
      <c r="BF146" s="106" t="n"/>
      <c r="BG146" s="106" t="n"/>
      <c r="BH146" s="106" t="n"/>
      <c r="BI146" s="106" t="n"/>
      <c r="BJ146" s="106" t="n"/>
      <c r="BK146" s="106" t="n"/>
      <c r="BL146" s="106" t="n"/>
      <c r="BM146" s="106" t="n"/>
      <c r="BN146" s="106" t="n"/>
      <c r="BO146" s="106" t="n"/>
      <c r="BP146" s="140" t="n"/>
      <c r="BQ146" s="107" t="n"/>
      <c r="BR146" s="107" t="n"/>
      <c r="BS146" s="107" t="n"/>
      <c r="BT146" s="107" t="n"/>
      <c r="BU146" s="107" t="n"/>
      <c r="BV146" s="107" t="n"/>
      <c r="BW146" s="107" t="n"/>
      <c r="BX146" s="107" t="n"/>
      <c r="BY146" s="107" t="n"/>
      <c r="BZ146" s="107" t="n"/>
      <c r="CA146" s="107" t="n"/>
      <c r="CB146" s="107" t="n"/>
      <c r="CC146" s="107" t="n"/>
      <c r="CD146" s="107" t="n"/>
      <c r="CE146" s="107" t="n"/>
      <c r="CF146" s="107" t="n"/>
      <c r="CG146" s="107" t="n"/>
      <c r="CH146" s="107" t="n"/>
      <c r="CI146" s="107" t="n"/>
      <c r="CJ146" s="107" t="n"/>
      <c r="CK146" s="107" t="n"/>
      <c r="CL146" s="107" t="n"/>
      <c r="CM146" s="107" t="n"/>
      <c r="CN146" s="107" t="n"/>
      <c r="CO146" s="107" t="n"/>
      <c r="CP146" s="107" t="n"/>
      <c r="CQ146" s="107" t="n"/>
      <c r="CR146" s="107" t="n"/>
      <c r="CS146" s="107" t="n"/>
      <c r="CT146" s="107" t="n"/>
      <c r="CU146" s="106" t="n"/>
      <c r="CV146" s="106" t="n"/>
      <c r="CW146" s="106" t="n"/>
      <c r="CX146" s="106" t="n"/>
      <c r="CY146" s="106" t="n"/>
      <c r="CZ146" s="106" t="n"/>
      <c r="DA146" s="119">
        <f>SUMPRODUCT($D$3:$BQ$3,$D146:$BQ146)</f>
        <v/>
      </c>
      <c r="DB146" s="119">
        <f>SUMPRODUCT($D$4:$BQ$4,$D146:$BQ146)</f>
        <v/>
      </c>
      <c r="DC146" s="119">
        <f>SUMPRODUCT($D$5:$BQ$5,$D146:$BQ146)</f>
        <v/>
      </c>
      <c r="DD146" s="119">
        <f>SUMPRODUCT($D$6:$BQ$6,$D146:$BQ146)</f>
        <v/>
      </c>
      <c r="DE146" s="119">
        <f>SUMPRODUCT($D$7:$BQ$7,$D146:$BQ146)</f>
        <v/>
      </c>
      <c r="DF146" s="119">
        <f>SUMPRODUCT($D$8:$BQ$8,$D146:$BQ146)</f>
        <v/>
      </c>
      <c r="DG146" s="119">
        <f>SUMPRODUCT($D$9:$BQ$9,$D146:$BQ146)</f>
        <v/>
      </c>
      <c r="DH146" s="119">
        <f>SUMPRODUCT($D$10:$BQ$10,$D146:$BQ146)</f>
        <v/>
      </c>
      <c r="DI146" s="119">
        <f>SUMPRODUCT($D$11:$BQ$11,$D146:$BQ146)</f>
        <v/>
      </c>
      <c r="DJ146" s="119">
        <f>SUMPRODUCT($D$12:$BQ$12,$D146:$BQ146)</f>
        <v/>
      </c>
      <c r="DK146" s="119">
        <f>SUMPRODUCT($D$13:$BQ$13,$D146:$BQ146)</f>
        <v/>
      </c>
      <c r="DL146" s="119">
        <f>SUMPRODUCT($D$14:$BQ$14,$D146:$BQ146)</f>
        <v/>
      </c>
      <c r="DM146" s="119">
        <f>SUMPRODUCT($D$15:$BQ$15,$D146:$BQ146)</f>
        <v/>
      </c>
      <c r="DN146" s="119">
        <f>SUMPRODUCT($D$16:$BQ$16,$D146:$BQ146)</f>
        <v/>
      </c>
      <c r="DO146" s="119">
        <f>SUMPRODUCT($D$17:$BQ$17,$D146:$BQ146)</f>
        <v/>
      </c>
      <c r="DP146" s="119">
        <f>SUMPRODUCT($D$18:$BQ$18,$D146:$BQ146)</f>
        <v/>
      </c>
    </row>
    <row r="147" ht="14.25" customHeight="1" s="152">
      <c r="A147" s="106" t="inlineStr">
        <is>
          <t>A054Z458</t>
        </is>
      </c>
      <c r="B147" s="107">
        <f>VLOOKUP(A147,ModBOM!F:G,2,0)</f>
        <v/>
      </c>
      <c r="C147" s="107" t="inlineStr">
        <is>
          <t>BGF INDUSTRIES, INC.</t>
        </is>
      </c>
      <c r="D147" s="106" t="n"/>
      <c r="E147" s="106" t="n"/>
      <c r="F147" s="106" t="n"/>
      <c r="G147" s="106" t="n"/>
      <c r="H147" s="106" t="n"/>
      <c r="I147" s="106" t="n"/>
      <c r="J147" s="106" t="n"/>
      <c r="K147" s="106" t="n"/>
      <c r="L147" s="106" t="n"/>
      <c r="M147" s="106" t="n"/>
      <c r="N147" s="106" t="n"/>
      <c r="O147" s="106" t="n"/>
      <c r="P147" s="106" t="n"/>
      <c r="Q147" s="106" t="n"/>
      <c r="R147" s="106" t="n"/>
      <c r="S147" s="106" t="n"/>
      <c r="T147" s="106" t="n"/>
      <c r="U147" s="106" t="n"/>
      <c r="V147" s="138" t="n"/>
      <c r="W147" s="139" t="n"/>
      <c r="X147" s="139" t="n"/>
      <c r="Y147" s="139" t="n"/>
      <c r="Z147" s="139" t="n"/>
      <c r="AA147" s="139" t="n"/>
      <c r="AB147" s="139" t="n"/>
      <c r="AC147" s="139" t="n"/>
      <c r="AD147" s="139" t="n"/>
      <c r="AE147" s="139" t="n"/>
      <c r="AF147" s="139" t="n"/>
      <c r="AG147" s="106" t="n"/>
      <c r="AH147" s="106" t="n"/>
      <c r="AI147" s="106" t="n"/>
      <c r="AJ147" s="106" t="n"/>
      <c r="AK147" s="106" t="n"/>
      <c r="AL147" s="106" t="n"/>
      <c r="AM147" s="106" t="n"/>
      <c r="AN147" s="106" t="n"/>
      <c r="AO147" s="106" t="n"/>
      <c r="AP147" s="106" t="n"/>
      <c r="AQ147" s="106" t="n"/>
      <c r="AR147" s="106" t="n"/>
      <c r="AS147" s="106" t="n"/>
      <c r="AT147" s="106" t="n"/>
      <c r="AU147" s="106" t="n"/>
      <c r="AV147" s="106" t="n"/>
      <c r="AW147" s="106" t="n"/>
      <c r="AX147" s="106" t="n"/>
      <c r="AY147" s="106" t="n"/>
      <c r="AZ147" s="106" t="n"/>
      <c r="BA147" s="106" t="n"/>
      <c r="BB147" s="106" t="n"/>
      <c r="BC147" s="106" t="n"/>
      <c r="BD147" s="106" t="n"/>
      <c r="BE147" s="106" t="n"/>
      <c r="BF147" s="106" t="n">
        <v>1</v>
      </c>
      <c r="BG147" s="106" t="n">
        <v>1</v>
      </c>
      <c r="BH147" s="106" t="n">
        <v>1</v>
      </c>
      <c r="BI147" s="106" t="n">
        <v>1</v>
      </c>
      <c r="BJ147" s="106" t="n">
        <v>1</v>
      </c>
      <c r="BK147" s="106" t="n">
        <v>1</v>
      </c>
      <c r="BL147" s="106" t="n"/>
      <c r="BM147" s="106" t="n"/>
      <c r="BN147" s="106" t="n"/>
      <c r="BO147" s="106" t="n"/>
      <c r="BP147" s="140" t="n"/>
      <c r="BQ147" s="107" t="n"/>
      <c r="BR147" s="107" t="n"/>
      <c r="BS147" s="107" t="n"/>
      <c r="BT147" s="107" t="n"/>
      <c r="BU147" s="107" t="n"/>
      <c r="BV147" s="107" t="n"/>
      <c r="BW147" s="107" t="n"/>
      <c r="BX147" s="107" t="n"/>
      <c r="BY147" s="107" t="n"/>
      <c r="BZ147" s="107" t="n"/>
      <c r="CA147" s="107" t="n"/>
      <c r="CB147" s="107" t="n"/>
      <c r="CC147" s="107" t="n"/>
      <c r="CD147" s="107" t="n"/>
      <c r="CE147" s="107" t="n"/>
      <c r="CF147" s="107" t="n">
        <v>1</v>
      </c>
      <c r="CG147" s="107" t="n"/>
      <c r="CH147" s="107" t="n"/>
      <c r="CI147" s="107" t="n"/>
      <c r="CJ147" s="107" t="n">
        <v>1</v>
      </c>
      <c r="CK147" s="107" t="n">
        <v>1</v>
      </c>
      <c r="CL147" s="107" t="n">
        <v>1</v>
      </c>
      <c r="CM147" s="107" t="n">
        <v>1</v>
      </c>
      <c r="CN147" s="107" t="n">
        <v>1</v>
      </c>
      <c r="CO147" s="107" t="n">
        <v>1</v>
      </c>
      <c r="CP147" s="107" t="n">
        <v>1</v>
      </c>
      <c r="CQ147" s="107" t="n"/>
      <c r="CR147" s="107" t="n"/>
      <c r="CS147" s="107" t="n"/>
      <c r="CT147" s="107" t="n"/>
      <c r="CU147" s="106" t="n"/>
      <c r="CV147" s="106" t="n"/>
      <c r="CW147" s="106" t="n"/>
      <c r="CX147" s="106" t="n"/>
      <c r="CY147" s="106" t="n"/>
      <c r="CZ147" s="106" t="n"/>
      <c r="DA147" s="119">
        <f>SUMPRODUCT($D$3:$BQ$3,$D147:$BQ147)</f>
        <v/>
      </c>
      <c r="DB147" s="119">
        <f>SUMPRODUCT($D$4:$BQ$4,$D147:$BQ147)</f>
        <v/>
      </c>
      <c r="DC147" s="119">
        <f>SUMPRODUCT($D$5:$BQ$5,$D147:$BQ147)</f>
        <v/>
      </c>
      <c r="DD147" s="119">
        <f>SUMPRODUCT($D$6:$BQ$6,$D147:$BQ147)</f>
        <v/>
      </c>
      <c r="DE147" s="119">
        <f>SUMPRODUCT($D$7:$BQ$7,$D147:$BQ147)</f>
        <v/>
      </c>
      <c r="DF147" s="119">
        <f>SUMPRODUCT($D$8:$BQ$8,$D147:$BQ147)</f>
        <v/>
      </c>
      <c r="DG147" s="119">
        <f>SUMPRODUCT($D$9:$BQ$9,$D147:$BQ147)</f>
        <v/>
      </c>
      <c r="DH147" s="119">
        <f>SUMPRODUCT($D$10:$BQ$10,$D147:$BQ147)</f>
        <v/>
      </c>
      <c r="DI147" s="119">
        <f>SUMPRODUCT($D$11:$BQ$11,$D147:$BQ147)</f>
        <v/>
      </c>
      <c r="DJ147" s="119">
        <f>SUMPRODUCT($D$12:$BQ$12,$D147:$BQ147)</f>
        <v/>
      </c>
      <c r="DK147" s="119">
        <f>SUMPRODUCT($D$13:$BQ$13,$D147:$BQ147)</f>
        <v/>
      </c>
      <c r="DL147" s="119">
        <f>SUMPRODUCT($D$14:$BQ$14,$D147:$BQ147)</f>
        <v/>
      </c>
      <c r="DM147" s="119">
        <f>SUMPRODUCT($D$15:$BQ$15,$D147:$BQ147)</f>
        <v/>
      </c>
      <c r="DN147" s="119">
        <f>SUMPRODUCT($D$16:$BQ$16,$D147:$BQ147)</f>
        <v/>
      </c>
      <c r="DO147" s="119">
        <f>SUMPRODUCT($D$17:$BQ$17,$D147:$BQ147)</f>
        <v/>
      </c>
      <c r="DP147" s="119">
        <f>SUMPRODUCT($D$18:$BQ$18,$D147:$BQ147)</f>
        <v/>
      </c>
    </row>
    <row r="148" ht="14.25" customHeight="1" s="152">
      <c r="A148" s="106" t="inlineStr">
        <is>
          <t>A055D025</t>
        </is>
      </c>
      <c r="B148" s="107">
        <f>VLOOKUP(A148,ModBOM!F:G,2,0)</f>
        <v/>
      </c>
      <c r="C148" s="107" t="inlineStr">
        <is>
          <t>SACOMA SPECIALTY PRODUCTS LLC</t>
        </is>
      </c>
      <c r="D148" s="106" t="n"/>
      <c r="E148" s="106" t="n"/>
      <c r="F148" s="106" t="n"/>
      <c r="G148" s="106" t="n"/>
      <c r="H148" s="106" t="n"/>
      <c r="I148" s="106" t="n"/>
      <c r="J148" s="106" t="n"/>
      <c r="K148" s="106" t="n"/>
      <c r="L148" s="106" t="n"/>
      <c r="M148" s="106" t="n"/>
      <c r="N148" s="106" t="n"/>
      <c r="O148" s="106" t="n"/>
      <c r="P148" s="106" t="n"/>
      <c r="Q148" s="106" t="n"/>
      <c r="R148" s="106" t="n"/>
      <c r="S148" s="106" t="n"/>
      <c r="T148" s="106" t="n"/>
      <c r="U148" s="106" t="n"/>
      <c r="V148" s="138" t="n"/>
      <c r="W148" s="139" t="n"/>
      <c r="X148" s="139" t="n"/>
      <c r="Y148" s="139" t="n"/>
      <c r="Z148" s="139" t="n"/>
      <c r="AA148" s="139" t="n"/>
      <c r="AB148" s="139" t="n"/>
      <c r="AC148" s="139" t="n"/>
      <c r="AD148" s="139" t="n"/>
      <c r="AE148" s="139" t="n"/>
      <c r="AF148" s="139" t="n"/>
      <c r="AG148" s="106" t="n"/>
      <c r="AH148" s="106" t="n"/>
      <c r="AI148" s="106" t="n"/>
      <c r="AJ148" s="106" t="n"/>
      <c r="AK148" s="106" t="n"/>
      <c r="AL148" s="106" t="n"/>
      <c r="AM148" s="106" t="n"/>
      <c r="AN148" s="106" t="n"/>
      <c r="AO148" s="106" t="n"/>
      <c r="AP148" s="106" t="n"/>
      <c r="AQ148" s="106" t="n"/>
      <c r="AR148" s="106" t="n"/>
      <c r="AS148" s="106" t="n"/>
      <c r="AT148" s="106" t="n"/>
      <c r="AU148" s="106" t="n"/>
      <c r="AV148" s="106" t="n"/>
      <c r="AW148" s="106" t="n"/>
      <c r="AX148" s="106" t="n"/>
      <c r="AY148" s="106" t="n"/>
      <c r="AZ148" s="106" t="n"/>
      <c r="BA148" s="106" t="n"/>
      <c r="BB148" s="106" t="n"/>
      <c r="BC148" s="106" t="n"/>
      <c r="BD148" s="106" t="n">
        <v>1</v>
      </c>
      <c r="BE148" s="106" t="n"/>
      <c r="BF148" s="106" t="n"/>
      <c r="BG148" s="106" t="n"/>
      <c r="BH148" s="106" t="n"/>
      <c r="BI148" s="106" t="n"/>
      <c r="BJ148" s="106" t="n"/>
      <c r="BK148" s="106" t="n"/>
      <c r="BL148" s="106" t="n"/>
      <c r="BM148" s="106" t="n"/>
      <c r="BN148" s="106" t="n"/>
      <c r="BO148" s="106" t="n"/>
      <c r="BP148" s="140" t="n"/>
      <c r="BQ148" s="107" t="n"/>
      <c r="BR148" s="107" t="n"/>
      <c r="BS148" s="107" t="n"/>
      <c r="BT148" s="107" t="n"/>
      <c r="BU148" s="107" t="n"/>
      <c r="BV148" s="107" t="n"/>
      <c r="BW148" s="107" t="n"/>
      <c r="BX148" s="107" t="n"/>
      <c r="BY148" s="107" t="n"/>
      <c r="BZ148" s="107" t="n"/>
      <c r="CA148" s="107" t="n"/>
      <c r="CB148" s="107" t="n"/>
      <c r="CC148" s="107" t="n"/>
      <c r="CD148" s="107" t="n"/>
      <c r="CE148" s="107" t="n"/>
      <c r="CF148" s="107" t="n"/>
      <c r="CG148" s="107" t="n"/>
      <c r="CH148" s="107" t="n"/>
      <c r="CI148" s="107" t="n"/>
      <c r="CJ148" s="107" t="n"/>
      <c r="CK148" s="107" t="n"/>
      <c r="CL148" s="107" t="n"/>
      <c r="CM148" s="107" t="n"/>
      <c r="CN148" s="107" t="n"/>
      <c r="CO148" s="107" t="n"/>
      <c r="CP148" s="107" t="n"/>
      <c r="CQ148" s="107" t="n"/>
      <c r="CR148" s="107" t="n"/>
      <c r="CS148" s="107" t="n"/>
      <c r="CT148" s="107" t="n"/>
      <c r="CU148" s="106" t="n"/>
      <c r="CV148" s="106" t="n"/>
      <c r="CW148" s="106" t="n"/>
      <c r="CX148" s="106" t="n"/>
      <c r="CY148" s="106" t="n"/>
      <c r="CZ148" s="106" t="n"/>
      <c r="DA148" s="119">
        <f>SUMPRODUCT($D$3:$BQ$3,$D148:$BQ148)</f>
        <v/>
      </c>
      <c r="DB148" s="119">
        <f>SUMPRODUCT($D$4:$BQ$4,$D148:$BQ148)</f>
        <v/>
      </c>
      <c r="DC148" s="119">
        <f>SUMPRODUCT($D$5:$BQ$5,$D148:$BQ148)</f>
        <v/>
      </c>
      <c r="DD148" s="119">
        <f>SUMPRODUCT($D$6:$BQ$6,$D148:$BQ148)</f>
        <v/>
      </c>
      <c r="DE148" s="119">
        <f>SUMPRODUCT($D$7:$BQ$7,$D148:$BQ148)</f>
        <v/>
      </c>
      <c r="DF148" s="119">
        <f>SUMPRODUCT($D$8:$BQ$8,$D148:$BQ148)</f>
        <v/>
      </c>
      <c r="DG148" s="119">
        <f>SUMPRODUCT($D$9:$BQ$9,$D148:$BQ148)</f>
        <v/>
      </c>
      <c r="DH148" s="119">
        <f>SUMPRODUCT($D$10:$BQ$10,$D148:$BQ148)</f>
        <v/>
      </c>
      <c r="DI148" s="119">
        <f>SUMPRODUCT($D$11:$BQ$11,$D148:$BQ148)</f>
        <v/>
      </c>
      <c r="DJ148" s="119">
        <f>SUMPRODUCT($D$12:$BQ$12,$D148:$BQ148)</f>
        <v/>
      </c>
      <c r="DK148" s="119">
        <f>SUMPRODUCT($D$13:$BQ$13,$D148:$BQ148)</f>
        <v/>
      </c>
      <c r="DL148" s="119">
        <f>SUMPRODUCT($D$14:$BQ$14,$D148:$BQ148)</f>
        <v/>
      </c>
      <c r="DM148" s="119">
        <f>SUMPRODUCT($D$15:$BQ$15,$D148:$BQ148)</f>
        <v/>
      </c>
      <c r="DN148" s="119">
        <f>SUMPRODUCT($D$16:$BQ$16,$D148:$BQ148)</f>
        <v/>
      </c>
      <c r="DO148" s="119">
        <f>SUMPRODUCT($D$17:$BQ$17,$D148:$BQ148)</f>
        <v/>
      </c>
      <c r="DP148" s="119">
        <f>SUMPRODUCT($D$18:$BQ$18,$D148:$BQ148)</f>
        <v/>
      </c>
    </row>
    <row r="149" ht="14.25" customHeight="1" s="152">
      <c r="A149" s="106" t="inlineStr">
        <is>
          <t>A055D031</t>
        </is>
      </c>
      <c r="B149" s="107">
        <f>VLOOKUP(A149,ModBOM!F:G,2,0)</f>
        <v/>
      </c>
      <c r="C149" s="107" t="inlineStr">
        <is>
          <t>SACOMA SPECIALTY PRODUCTS LLC</t>
        </is>
      </c>
      <c r="D149" s="106" t="n"/>
      <c r="E149" s="106" t="n"/>
      <c r="F149" s="106" t="n"/>
      <c r="G149" s="106" t="n"/>
      <c r="H149" s="106" t="n"/>
      <c r="I149" s="106" t="n"/>
      <c r="J149" s="106" t="n"/>
      <c r="K149" s="106" t="n"/>
      <c r="L149" s="106" t="n"/>
      <c r="M149" s="106" t="n"/>
      <c r="N149" s="106" t="n"/>
      <c r="O149" s="106" t="n"/>
      <c r="P149" s="106" t="n"/>
      <c r="Q149" s="106" t="n"/>
      <c r="R149" s="106" t="n"/>
      <c r="S149" s="106" t="n"/>
      <c r="T149" s="106" t="n"/>
      <c r="U149" s="106" t="n"/>
      <c r="V149" s="138" t="n"/>
      <c r="W149" s="139" t="n"/>
      <c r="X149" s="139" t="n"/>
      <c r="Y149" s="139" t="n"/>
      <c r="Z149" s="139" t="n"/>
      <c r="AA149" s="139" t="n"/>
      <c r="AB149" s="139" t="n"/>
      <c r="AC149" s="139" t="n"/>
      <c r="AD149" s="139" t="n"/>
      <c r="AE149" s="139" t="n"/>
      <c r="AF149" s="139" t="n"/>
      <c r="AG149" s="106" t="n"/>
      <c r="AH149" s="106" t="n"/>
      <c r="AI149" s="106" t="n"/>
      <c r="AJ149" s="106" t="n"/>
      <c r="AK149" s="106" t="n"/>
      <c r="AL149" s="106" t="n"/>
      <c r="AM149" s="106" t="n"/>
      <c r="AN149" s="106" t="n"/>
      <c r="AO149" s="106" t="n"/>
      <c r="AP149" s="106" t="n"/>
      <c r="AQ149" s="106" t="n"/>
      <c r="AR149" s="106" t="n"/>
      <c r="AS149" s="106" t="n"/>
      <c r="AT149" s="106" t="n"/>
      <c r="AU149" s="106" t="n"/>
      <c r="AV149" s="106" t="n"/>
      <c r="AW149" s="106" t="n"/>
      <c r="AX149" s="106" t="n"/>
      <c r="AY149" s="106" t="n"/>
      <c r="AZ149" s="106" t="n"/>
      <c r="BA149" s="106" t="n"/>
      <c r="BB149" s="106" t="n"/>
      <c r="BC149" s="106" t="n"/>
      <c r="BD149" s="106" t="n">
        <v>1</v>
      </c>
      <c r="BE149" s="106" t="n"/>
      <c r="BF149" s="106" t="n"/>
      <c r="BG149" s="106" t="n"/>
      <c r="BH149" s="106" t="n"/>
      <c r="BI149" s="106" t="n"/>
      <c r="BJ149" s="106" t="n"/>
      <c r="BK149" s="106" t="n"/>
      <c r="BL149" s="106" t="n"/>
      <c r="BM149" s="106" t="n"/>
      <c r="BN149" s="106" t="n"/>
      <c r="BO149" s="106" t="n"/>
      <c r="BP149" s="140" t="n"/>
      <c r="BQ149" s="107" t="n"/>
      <c r="BR149" s="107" t="n"/>
      <c r="BS149" s="107" t="n"/>
      <c r="BT149" s="107" t="n"/>
      <c r="BU149" s="107" t="n"/>
      <c r="BV149" s="107" t="n"/>
      <c r="BW149" s="107" t="n"/>
      <c r="BX149" s="107" t="n"/>
      <c r="BY149" s="107" t="n"/>
      <c r="BZ149" s="107" t="n"/>
      <c r="CA149" s="107" t="n"/>
      <c r="CB149" s="107" t="n"/>
      <c r="CC149" s="107" t="n"/>
      <c r="CD149" s="107" t="n"/>
      <c r="CE149" s="107" t="n"/>
      <c r="CF149" s="107" t="n"/>
      <c r="CG149" s="107" t="n"/>
      <c r="CH149" s="107" t="n"/>
      <c r="CI149" s="107" t="n"/>
      <c r="CJ149" s="107" t="n"/>
      <c r="CK149" s="107" t="n"/>
      <c r="CL149" s="107" t="n"/>
      <c r="CM149" s="107" t="n"/>
      <c r="CN149" s="107" t="n"/>
      <c r="CO149" s="107" t="n"/>
      <c r="CP149" s="107" t="n"/>
      <c r="CQ149" s="107" t="n"/>
      <c r="CR149" s="107" t="n"/>
      <c r="CS149" s="107" t="n"/>
      <c r="CT149" s="107" t="n"/>
      <c r="CU149" s="106" t="n"/>
      <c r="CV149" s="106" t="n"/>
      <c r="CW149" s="106" t="n"/>
      <c r="CX149" s="106" t="n"/>
      <c r="CY149" s="106" t="n"/>
      <c r="CZ149" s="106" t="n"/>
      <c r="DA149" s="119">
        <f>SUMPRODUCT($D$3:$BQ$3,$D149:$BQ149)</f>
        <v/>
      </c>
      <c r="DB149" s="119">
        <f>SUMPRODUCT($D$4:$BQ$4,$D149:$BQ149)</f>
        <v/>
      </c>
      <c r="DC149" s="119">
        <f>SUMPRODUCT($D$5:$BQ$5,$D149:$BQ149)</f>
        <v/>
      </c>
      <c r="DD149" s="119">
        <f>SUMPRODUCT($D$6:$BQ$6,$D149:$BQ149)</f>
        <v/>
      </c>
      <c r="DE149" s="119">
        <f>SUMPRODUCT($D$7:$BQ$7,$D149:$BQ149)</f>
        <v/>
      </c>
      <c r="DF149" s="119">
        <f>SUMPRODUCT($D$8:$BQ$8,$D149:$BQ149)</f>
        <v/>
      </c>
      <c r="DG149" s="119">
        <f>SUMPRODUCT($D$9:$BQ$9,$D149:$BQ149)</f>
        <v/>
      </c>
      <c r="DH149" s="119">
        <f>SUMPRODUCT($D$10:$BQ$10,$D149:$BQ149)</f>
        <v/>
      </c>
      <c r="DI149" s="119">
        <f>SUMPRODUCT($D$11:$BQ$11,$D149:$BQ149)</f>
        <v/>
      </c>
      <c r="DJ149" s="119">
        <f>SUMPRODUCT($D$12:$BQ$12,$D149:$BQ149)</f>
        <v/>
      </c>
      <c r="DK149" s="119">
        <f>SUMPRODUCT($D$13:$BQ$13,$D149:$BQ149)</f>
        <v/>
      </c>
      <c r="DL149" s="119">
        <f>SUMPRODUCT($D$14:$BQ$14,$D149:$BQ149)</f>
        <v/>
      </c>
      <c r="DM149" s="119">
        <f>SUMPRODUCT($D$15:$BQ$15,$D149:$BQ149)</f>
        <v/>
      </c>
      <c r="DN149" s="119">
        <f>SUMPRODUCT($D$16:$BQ$16,$D149:$BQ149)</f>
        <v/>
      </c>
      <c r="DO149" s="119">
        <f>SUMPRODUCT($D$17:$BQ$17,$D149:$BQ149)</f>
        <v/>
      </c>
      <c r="DP149" s="119">
        <f>SUMPRODUCT($D$18:$BQ$18,$D149:$BQ149)</f>
        <v/>
      </c>
    </row>
    <row r="150" ht="14.25" customHeight="1" s="152">
      <c r="A150" s="106" t="inlineStr">
        <is>
          <t>A055D066</t>
        </is>
      </c>
      <c r="B150" s="107">
        <f>VLOOKUP(A150,ModBOM!F:G,2,0)</f>
        <v/>
      </c>
      <c r="C150" s="107" t="inlineStr">
        <is>
          <t>UNITED INDUSTRIES 049348</t>
        </is>
      </c>
      <c r="D150" s="106" t="n"/>
      <c r="E150" s="106" t="n"/>
      <c r="F150" s="106" t="n"/>
      <c r="G150" s="106" t="n"/>
      <c r="H150" s="106" t="n"/>
      <c r="I150" s="106" t="n"/>
      <c r="J150" s="106" t="n"/>
      <c r="K150" s="106" t="n"/>
      <c r="L150" s="106" t="n"/>
      <c r="M150" s="106" t="n"/>
      <c r="N150" s="106" t="n"/>
      <c r="O150" s="106" t="n"/>
      <c r="P150" s="106" t="n"/>
      <c r="Q150" s="106" t="n"/>
      <c r="R150" s="106" t="n"/>
      <c r="S150" s="106" t="n"/>
      <c r="T150" s="106" t="n"/>
      <c r="U150" s="106" t="n"/>
      <c r="V150" s="138" t="n"/>
      <c r="W150" s="139" t="n"/>
      <c r="X150" s="139" t="n"/>
      <c r="Y150" s="139" t="n"/>
      <c r="Z150" s="139" t="n"/>
      <c r="AA150" s="139" t="n"/>
      <c r="AB150" s="139" t="n"/>
      <c r="AC150" s="139" t="n"/>
      <c r="AD150" s="139" t="n"/>
      <c r="AE150" s="139" t="n"/>
      <c r="AF150" s="139" t="n"/>
      <c r="AG150" s="106" t="n"/>
      <c r="AH150" s="106" t="n"/>
      <c r="AI150" s="106" t="n"/>
      <c r="AJ150" s="106" t="n"/>
      <c r="AK150" s="106" t="n"/>
      <c r="AL150" s="106" t="n"/>
      <c r="AM150" s="106" t="n"/>
      <c r="AN150" s="106" t="n"/>
      <c r="AO150" s="106" t="n"/>
      <c r="AP150" s="106" t="n"/>
      <c r="AQ150" s="106" t="n"/>
      <c r="AR150" s="106" t="n"/>
      <c r="AS150" s="106" t="n"/>
      <c r="AT150" s="106" t="n"/>
      <c r="AU150" s="106" t="n"/>
      <c r="AV150" s="106" t="n"/>
      <c r="AW150" s="106" t="n"/>
      <c r="AX150" s="106" t="n"/>
      <c r="AY150" s="106" t="n"/>
      <c r="AZ150" s="106" t="n"/>
      <c r="BA150" s="106" t="n"/>
      <c r="BB150" s="106" t="n"/>
      <c r="BC150" s="106" t="n"/>
      <c r="BD150" s="106" t="n">
        <v>1</v>
      </c>
      <c r="BE150" s="106" t="n"/>
      <c r="BF150" s="106" t="n"/>
      <c r="BG150" s="106" t="n"/>
      <c r="BH150" s="106" t="n"/>
      <c r="BI150" s="106" t="n"/>
      <c r="BJ150" s="106" t="n"/>
      <c r="BK150" s="106" t="n"/>
      <c r="BL150" s="106" t="n"/>
      <c r="BM150" s="106" t="n"/>
      <c r="BN150" s="106" t="n"/>
      <c r="BO150" s="106" t="n"/>
      <c r="BP150" s="140" t="n"/>
      <c r="BQ150" s="107" t="n"/>
      <c r="BR150" s="107" t="n"/>
      <c r="BS150" s="107" t="n"/>
      <c r="BT150" s="107" t="n"/>
      <c r="BU150" s="107" t="n"/>
      <c r="BV150" s="107" t="n"/>
      <c r="BW150" s="107" t="n"/>
      <c r="BX150" s="107" t="n"/>
      <c r="BY150" s="107" t="n"/>
      <c r="BZ150" s="107" t="n"/>
      <c r="CA150" s="107" t="n"/>
      <c r="CB150" s="107" t="n"/>
      <c r="CC150" s="107" t="n"/>
      <c r="CD150" s="107" t="n"/>
      <c r="CE150" s="107" t="n"/>
      <c r="CF150" s="107" t="n"/>
      <c r="CG150" s="107" t="n"/>
      <c r="CH150" s="107" t="n"/>
      <c r="CI150" s="107" t="n"/>
      <c r="CJ150" s="107" t="n"/>
      <c r="CK150" s="107" t="n"/>
      <c r="CL150" s="107" t="n"/>
      <c r="CM150" s="107" t="n"/>
      <c r="CN150" s="107" t="n"/>
      <c r="CO150" s="107" t="n"/>
      <c r="CP150" s="107" t="n"/>
      <c r="CQ150" s="107" t="n"/>
      <c r="CR150" s="107" t="n"/>
      <c r="CS150" s="107" t="n"/>
      <c r="CT150" s="107" t="n"/>
      <c r="CU150" s="106" t="n"/>
      <c r="CV150" s="106" t="n"/>
      <c r="CW150" s="106" t="n"/>
      <c r="CX150" s="106" t="n"/>
      <c r="CY150" s="106" t="n"/>
      <c r="CZ150" s="106" t="n"/>
      <c r="DA150" s="119">
        <f>SUMPRODUCT($D$3:$BQ$3,$D150:$BQ150)</f>
        <v/>
      </c>
      <c r="DB150" s="119">
        <f>SUMPRODUCT($D$4:$BQ$4,$D150:$BQ150)</f>
        <v/>
      </c>
      <c r="DC150" s="119">
        <f>SUMPRODUCT($D$5:$BQ$5,$D150:$BQ150)</f>
        <v/>
      </c>
      <c r="DD150" s="119">
        <f>SUMPRODUCT($D$6:$BQ$6,$D150:$BQ150)</f>
        <v/>
      </c>
      <c r="DE150" s="119">
        <f>SUMPRODUCT($D$7:$BQ$7,$D150:$BQ150)</f>
        <v/>
      </c>
      <c r="DF150" s="119">
        <f>SUMPRODUCT($D$8:$BQ$8,$D150:$BQ150)</f>
        <v/>
      </c>
      <c r="DG150" s="119">
        <f>SUMPRODUCT($D$9:$BQ$9,$D150:$BQ150)</f>
        <v/>
      </c>
      <c r="DH150" s="119">
        <f>SUMPRODUCT($D$10:$BQ$10,$D150:$BQ150)</f>
        <v/>
      </c>
      <c r="DI150" s="119">
        <f>SUMPRODUCT($D$11:$BQ$11,$D150:$BQ150)</f>
        <v/>
      </c>
      <c r="DJ150" s="119">
        <f>SUMPRODUCT($D$12:$BQ$12,$D150:$BQ150)</f>
        <v/>
      </c>
      <c r="DK150" s="119">
        <f>SUMPRODUCT($D$13:$BQ$13,$D150:$BQ150)</f>
        <v/>
      </c>
      <c r="DL150" s="119">
        <f>SUMPRODUCT($D$14:$BQ$14,$D150:$BQ150)</f>
        <v/>
      </c>
      <c r="DM150" s="119">
        <f>SUMPRODUCT($D$15:$BQ$15,$D150:$BQ150)</f>
        <v/>
      </c>
      <c r="DN150" s="119">
        <f>SUMPRODUCT($D$16:$BQ$16,$D150:$BQ150)</f>
        <v/>
      </c>
      <c r="DO150" s="119">
        <f>SUMPRODUCT($D$17:$BQ$17,$D150:$BQ150)</f>
        <v/>
      </c>
      <c r="DP150" s="119">
        <f>SUMPRODUCT($D$18:$BQ$18,$D150:$BQ150)</f>
        <v/>
      </c>
    </row>
    <row r="151" ht="14.25" customHeight="1" s="152">
      <c r="A151" s="106" t="inlineStr">
        <is>
          <t>A055E327</t>
        </is>
      </c>
      <c r="B151" s="107">
        <f>VLOOKUP(A151,ModBOM!F:G,2,0)</f>
        <v/>
      </c>
      <c r="C151" s="107" t="inlineStr">
        <is>
          <t>SACOMA SPECIALTY PRODUCTS LLC</t>
        </is>
      </c>
      <c r="D151" s="106" t="n"/>
      <c r="E151" s="106" t="n"/>
      <c r="F151" s="106" t="n"/>
      <c r="G151" s="106" t="n"/>
      <c r="H151" s="106" t="n"/>
      <c r="I151" s="106" t="n"/>
      <c r="J151" s="106" t="n"/>
      <c r="K151" s="106" t="n"/>
      <c r="L151" s="106" t="n"/>
      <c r="M151" s="106" t="n"/>
      <c r="N151" s="106" t="n"/>
      <c r="O151" s="106" t="n"/>
      <c r="P151" s="106" t="n"/>
      <c r="Q151" s="106" t="n"/>
      <c r="R151" s="106" t="n"/>
      <c r="S151" s="106" t="n"/>
      <c r="T151" s="106" t="n"/>
      <c r="U151" s="106" t="n"/>
      <c r="V151" s="138" t="n"/>
      <c r="W151" s="139" t="n"/>
      <c r="X151" s="139" t="n"/>
      <c r="Y151" s="139" t="n"/>
      <c r="Z151" s="139" t="n"/>
      <c r="AA151" s="139" t="n"/>
      <c r="AB151" s="139" t="n"/>
      <c r="AC151" s="139" t="n"/>
      <c r="AD151" s="139" t="n"/>
      <c r="AE151" s="139" t="n"/>
      <c r="AF151" s="139" t="n"/>
      <c r="AG151" s="106" t="n"/>
      <c r="AH151" s="106" t="n"/>
      <c r="AI151" s="106" t="n"/>
      <c r="AJ151" s="106" t="n"/>
      <c r="AK151" s="106" t="n"/>
      <c r="AL151" s="106" t="n"/>
      <c r="AM151" s="106" t="n"/>
      <c r="AN151" s="106" t="n"/>
      <c r="AO151" s="106" t="n"/>
      <c r="AP151" s="106" t="n"/>
      <c r="AQ151" s="106" t="n"/>
      <c r="AR151" s="106" t="n"/>
      <c r="AS151" s="106" t="n"/>
      <c r="AT151" s="106" t="n"/>
      <c r="AU151" s="106" t="n"/>
      <c r="AV151" s="106" t="n"/>
      <c r="AW151" s="106" t="n"/>
      <c r="AX151" s="106" t="n"/>
      <c r="AY151" s="106" t="n"/>
      <c r="AZ151" s="106" t="n"/>
      <c r="BA151" s="106" t="n"/>
      <c r="BB151" s="106" t="n"/>
      <c r="BC151" s="106" t="n"/>
      <c r="BD151" s="106" t="n">
        <v>1</v>
      </c>
      <c r="BE151" s="106" t="n"/>
      <c r="BF151" s="106" t="n"/>
      <c r="BG151" s="106" t="n"/>
      <c r="BH151" s="106" t="n"/>
      <c r="BI151" s="106" t="n"/>
      <c r="BJ151" s="106" t="n"/>
      <c r="BK151" s="106" t="n"/>
      <c r="BL151" s="106" t="n"/>
      <c r="BM151" s="106" t="n"/>
      <c r="BN151" s="106" t="n"/>
      <c r="BO151" s="106" t="n"/>
      <c r="BP151" s="140" t="n"/>
      <c r="BQ151" s="107" t="n"/>
      <c r="BR151" s="107" t="n"/>
      <c r="BS151" s="107" t="n"/>
      <c r="BT151" s="107" t="n"/>
      <c r="BU151" s="107" t="n"/>
      <c r="BV151" s="107" t="n"/>
      <c r="BW151" s="107" t="n"/>
      <c r="BX151" s="107" t="n"/>
      <c r="BY151" s="107" t="n"/>
      <c r="BZ151" s="107" t="n"/>
      <c r="CA151" s="107" t="n"/>
      <c r="CB151" s="107" t="n"/>
      <c r="CC151" s="107" t="n"/>
      <c r="CD151" s="107" t="n"/>
      <c r="CE151" s="107" t="n"/>
      <c r="CF151" s="107" t="n"/>
      <c r="CG151" s="107" t="n"/>
      <c r="CH151" s="107" t="n"/>
      <c r="CI151" s="107" t="n"/>
      <c r="CJ151" s="107" t="n"/>
      <c r="CK151" s="107" t="n"/>
      <c r="CL151" s="107" t="n"/>
      <c r="CM151" s="107" t="n"/>
      <c r="CN151" s="107" t="n"/>
      <c r="CO151" s="107" t="n"/>
      <c r="CP151" s="107" t="n"/>
      <c r="CQ151" s="107" t="n"/>
      <c r="CR151" s="107" t="n"/>
      <c r="CS151" s="107" t="n"/>
      <c r="CT151" s="107" t="n"/>
      <c r="CU151" s="106" t="n"/>
      <c r="CV151" s="106" t="n"/>
      <c r="CW151" s="106" t="n"/>
      <c r="CX151" s="106" t="n"/>
      <c r="CY151" s="106" t="n"/>
      <c r="CZ151" s="106" t="n"/>
      <c r="DA151" s="119">
        <f>SUMPRODUCT($D$3:$BQ$3,$D151:$BQ151)</f>
        <v/>
      </c>
      <c r="DB151" s="119">
        <f>SUMPRODUCT($D$4:$BQ$4,$D151:$BQ151)</f>
        <v/>
      </c>
      <c r="DC151" s="119">
        <f>SUMPRODUCT($D$5:$BQ$5,$D151:$BQ151)</f>
        <v/>
      </c>
      <c r="DD151" s="119">
        <f>SUMPRODUCT($D$6:$BQ$6,$D151:$BQ151)</f>
        <v/>
      </c>
      <c r="DE151" s="119">
        <f>SUMPRODUCT($D$7:$BQ$7,$D151:$BQ151)</f>
        <v/>
      </c>
      <c r="DF151" s="119">
        <f>SUMPRODUCT($D$8:$BQ$8,$D151:$BQ151)</f>
        <v/>
      </c>
      <c r="DG151" s="119">
        <f>SUMPRODUCT($D$9:$BQ$9,$D151:$BQ151)</f>
        <v/>
      </c>
      <c r="DH151" s="119">
        <f>SUMPRODUCT($D$10:$BQ$10,$D151:$BQ151)</f>
        <v/>
      </c>
      <c r="DI151" s="119">
        <f>SUMPRODUCT($D$11:$BQ$11,$D151:$BQ151)</f>
        <v/>
      </c>
      <c r="DJ151" s="119">
        <f>SUMPRODUCT($D$12:$BQ$12,$D151:$BQ151)</f>
        <v/>
      </c>
      <c r="DK151" s="119">
        <f>SUMPRODUCT($D$13:$BQ$13,$D151:$BQ151)</f>
        <v/>
      </c>
      <c r="DL151" s="119">
        <f>SUMPRODUCT($D$14:$BQ$14,$D151:$BQ151)</f>
        <v/>
      </c>
      <c r="DM151" s="119">
        <f>SUMPRODUCT($D$15:$BQ$15,$D151:$BQ151)</f>
        <v/>
      </c>
      <c r="DN151" s="119">
        <f>SUMPRODUCT($D$16:$BQ$16,$D151:$BQ151)</f>
        <v/>
      </c>
      <c r="DO151" s="119">
        <f>SUMPRODUCT($D$17:$BQ$17,$D151:$BQ151)</f>
        <v/>
      </c>
      <c r="DP151" s="119">
        <f>SUMPRODUCT($D$18:$BQ$18,$D151:$BQ151)</f>
        <v/>
      </c>
    </row>
    <row r="152" ht="14.25" customHeight="1" s="152">
      <c r="A152" s="106" t="inlineStr">
        <is>
          <t>A056A939</t>
        </is>
      </c>
      <c r="B152" s="107">
        <f>VLOOKUP(A152,ModBOM!F:G,2,0)</f>
        <v/>
      </c>
      <c r="C152" s="107" t="inlineStr">
        <is>
          <t>PRIDGEON &amp; CLAY INC</t>
        </is>
      </c>
      <c r="D152" s="106" t="n"/>
      <c r="E152" s="106" t="n"/>
      <c r="F152" s="106" t="n"/>
      <c r="G152" s="106" t="n"/>
      <c r="H152" s="106" t="n"/>
      <c r="I152" s="106" t="n"/>
      <c r="J152" s="106" t="n"/>
      <c r="K152" s="106" t="n"/>
      <c r="L152" s="106" t="n"/>
      <c r="M152" s="106" t="n"/>
      <c r="N152" s="106" t="n"/>
      <c r="O152" s="106" t="n">
        <v>1</v>
      </c>
      <c r="P152" s="106" t="n">
        <v>1</v>
      </c>
      <c r="Q152" s="106" t="n"/>
      <c r="R152" s="106" t="n"/>
      <c r="S152" s="106" t="n"/>
      <c r="T152" s="106" t="n"/>
      <c r="U152" s="106" t="n"/>
      <c r="V152" s="138" t="n"/>
      <c r="W152" s="139" t="n"/>
      <c r="X152" s="139" t="n"/>
      <c r="Y152" s="139" t="n"/>
      <c r="Z152" s="139" t="n"/>
      <c r="AA152" s="139" t="n"/>
      <c r="AB152" s="139" t="n"/>
      <c r="AC152" s="139" t="n"/>
      <c r="AD152" s="139" t="n"/>
      <c r="AE152" s="139" t="n"/>
      <c r="AF152" s="139" t="n"/>
      <c r="AG152" s="106" t="n"/>
      <c r="AH152" s="106" t="n"/>
      <c r="AI152" s="106" t="n"/>
      <c r="AJ152" s="106" t="n"/>
      <c r="AK152" s="106" t="n"/>
      <c r="AL152" s="106" t="n"/>
      <c r="AM152" s="106" t="n"/>
      <c r="AN152" s="106" t="n"/>
      <c r="AO152" s="106" t="n"/>
      <c r="AP152" s="106" t="n"/>
      <c r="AQ152" s="106" t="n"/>
      <c r="AR152" s="106" t="n"/>
      <c r="AS152" s="106" t="n"/>
      <c r="AT152" s="106" t="n"/>
      <c r="AU152" s="106" t="n"/>
      <c r="AV152" s="106" t="n"/>
      <c r="AW152" s="106" t="n"/>
      <c r="AX152" s="106" t="n"/>
      <c r="AY152" s="106" t="n"/>
      <c r="AZ152" s="106" t="n"/>
      <c r="BA152" s="106" t="n"/>
      <c r="BB152" s="106" t="n"/>
      <c r="BC152" s="106" t="n"/>
      <c r="BD152" s="106" t="n"/>
      <c r="BE152" s="106" t="n"/>
      <c r="BF152" s="106" t="n"/>
      <c r="BG152" s="106" t="n"/>
      <c r="BH152" s="106" t="n"/>
      <c r="BI152" s="106" t="n"/>
      <c r="BJ152" s="106" t="n"/>
      <c r="BK152" s="106" t="n"/>
      <c r="BL152" s="106" t="n"/>
      <c r="BM152" s="106" t="n"/>
      <c r="BN152" s="106" t="n"/>
      <c r="BO152" s="106" t="n"/>
      <c r="BP152" s="140" t="n"/>
      <c r="BQ152" s="107" t="n"/>
      <c r="BR152" s="107" t="n"/>
      <c r="BS152" s="107" t="n"/>
      <c r="BT152" s="107" t="n"/>
      <c r="BU152" s="107" t="n"/>
      <c r="BV152" s="107" t="n"/>
      <c r="BW152" s="107" t="n"/>
      <c r="BX152" s="107" t="n"/>
      <c r="BY152" s="107" t="n"/>
      <c r="BZ152" s="107" t="n"/>
      <c r="CA152" s="107" t="n"/>
      <c r="CB152" s="107" t="n"/>
      <c r="CC152" s="107" t="n"/>
      <c r="CD152" s="107" t="n"/>
      <c r="CE152" s="107" t="n"/>
      <c r="CF152" s="107" t="n"/>
      <c r="CG152" s="107" t="n"/>
      <c r="CH152" s="107" t="n"/>
      <c r="CI152" s="107" t="n"/>
      <c r="CJ152" s="107" t="n"/>
      <c r="CK152" s="107" t="n"/>
      <c r="CL152" s="107" t="n"/>
      <c r="CM152" s="107" t="n"/>
      <c r="CN152" s="107" t="n"/>
      <c r="CO152" s="107" t="n"/>
      <c r="CP152" s="107" t="n"/>
      <c r="CQ152" s="107" t="n"/>
      <c r="CR152" s="107" t="n"/>
      <c r="CS152" s="107" t="n"/>
      <c r="CT152" s="107" t="n"/>
      <c r="CU152" s="106" t="n"/>
      <c r="CV152" s="106" t="n"/>
      <c r="CW152" s="106" t="n"/>
      <c r="CX152" s="106" t="n"/>
      <c r="CY152" s="106" t="n"/>
      <c r="CZ152" s="106" t="n"/>
      <c r="DA152" s="119">
        <f>SUMPRODUCT($D$3:$BQ$3,$D152:$BQ152)</f>
        <v/>
      </c>
      <c r="DB152" s="119">
        <f>SUMPRODUCT($D$4:$BQ$4,$D152:$BQ152)</f>
        <v/>
      </c>
      <c r="DC152" s="119">
        <f>SUMPRODUCT($D$5:$BQ$5,$D152:$BQ152)</f>
        <v/>
      </c>
      <c r="DD152" s="119">
        <f>SUMPRODUCT($D$6:$BQ$6,$D152:$BQ152)</f>
        <v/>
      </c>
      <c r="DE152" s="119">
        <f>SUMPRODUCT($D$7:$BQ$7,$D152:$BQ152)</f>
        <v/>
      </c>
      <c r="DF152" s="119">
        <f>SUMPRODUCT($D$8:$BQ$8,$D152:$BQ152)</f>
        <v/>
      </c>
      <c r="DG152" s="119">
        <f>SUMPRODUCT($D$9:$BQ$9,$D152:$BQ152)</f>
        <v/>
      </c>
      <c r="DH152" s="119">
        <f>SUMPRODUCT($D$10:$BQ$10,$D152:$BQ152)</f>
        <v/>
      </c>
      <c r="DI152" s="119">
        <f>SUMPRODUCT($D$11:$BQ$11,$D152:$BQ152)</f>
        <v/>
      </c>
      <c r="DJ152" s="119">
        <f>SUMPRODUCT($D$12:$BQ$12,$D152:$BQ152)</f>
        <v/>
      </c>
      <c r="DK152" s="119">
        <f>SUMPRODUCT($D$13:$BQ$13,$D152:$BQ152)</f>
        <v/>
      </c>
      <c r="DL152" s="119">
        <f>SUMPRODUCT($D$14:$BQ$14,$D152:$BQ152)</f>
        <v/>
      </c>
      <c r="DM152" s="119">
        <f>SUMPRODUCT($D$15:$BQ$15,$D152:$BQ152)</f>
        <v/>
      </c>
      <c r="DN152" s="119">
        <f>SUMPRODUCT($D$16:$BQ$16,$D152:$BQ152)</f>
        <v/>
      </c>
      <c r="DO152" s="119">
        <f>SUMPRODUCT($D$17:$BQ$17,$D152:$BQ152)</f>
        <v/>
      </c>
      <c r="DP152" s="119">
        <f>SUMPRODUCT($D$18:$BQ$18,$D152:$BQ152)</f>
        <v/>
      </c>
    </row>
    <row r="153" ht="14.25" customHeight="1" s="152">
      <c r="A153" s="106" t="inlineStr">
        <is>
          <t>A056A955</t>
        </is>
      </c>
      <c r="B153" s="107">
        <f>VLOOKUP(A153,ModBOM!F:G,2,0)</f>
        <v/>
      </c>
      <c r="C153" s="107" t="inlineStr">
        <is>
          <t>PRIDGEON &amp; CLAY INC</t>
        </is>
      </c>
      <c r="D153" s="106" t="n"/>
      <c r="E153" s="106" t="n"/>
      <c r="F153" s="106" t="n"/>
      <c r="G153" s="106" t="n"/>
      <c r="H153" s="106" t="n"/>
      <c r="I153" s="106" t="n"/>
      <c r="J153" s="106" t="n"/>
      <c r="K153" s="106" t="n"/>
      <c r="L153" s="106" t="n"/>
      <c r="M153" s="106" t="n"/>
      <c r="N153" s="106" t="n"/>
      <c r="O153" s="106" t="n">
        <v>1</v>
      </c>
      <c r="P153" s="106" t="n">
        <v>1</v>
      </c>
      <c r="Q153" s="106" t="n"/>
      <c r="R153" s="106" t="n"/>
      <c r="S153" s="106" t="n"/>
      <c r="T153" s="106" t="n"/>
      <c r="U153" s="106" t="n"/>
      <c r="V153" s="138" t="n"/>
      <c r="W153" s="139" t="n"/>
      <c r="X153" s="139" t="n"/>
      <c r="Y153" s="139" t="n"/>
      <c r="Z153" s="139" t="n"/>
      <c r="AA153" s="139" t="n"/>
      <c r="AB153" s="139" t="n"/>
      <c r="AC153" s="139" t="n"/>
      <c r="AD153" s="139" t="n"/>
      <c r="AE153" s="139" t="n"/>
      <c r="AF153" s="139" t="n"/>
      <c r="AG153" s="106" t="n"/>
      <c r="AH153" s="106" t="n"/>
      <c r="AI153" s="106" t="n"/>
      <c r="AJ153" s="106" t="n"/>
      <c r="AK153" s="106" t="n"/>
      <c r="AL153" s="106" t="n"/>
      <c r="AM153" s="106" t="n"/>
      <c r="AN153" s="106" t="n"/>
      <c r="AO153" s="106" t="n"/>
      <c r="AP153" s="106" t="n"/>
      <c r="AQ153" s="106" t="n"/>
      <c r="AR153" s="106" t="n"/>
      <c r="AS153" s="106" t="n"/>
      <c r="AT153" s="106" t="n"/>
      <c r="AU153" s="106" t="n"/>
      <c r="AV153" s="106" t="n"/>
      <c r="AW153" s="106" t="n"/>
      <c r="AX153" s="106" t="n"/>
      <c r="AY153" s="106" t="n"/>
      <c r="AZ153" s="106" t="n"/>
      <c r="BA153" s="106" t="n"/>
      <c r="BB153" s="106" t="n"/>
      <c r="BC153" s="106" t="n"/>
      <c r="BD153" s="106" t="n"/>
      <c r="BE153" s="106" t="n"/>
      <c r="BF153" s="106" t="n"/>
      <c r="BG153" s="106" t="n"/>
      <c r="BH153" s="106" t="n"/>
      <c r="BI153" s="106" t="n"/>
      <c r="BJ153" s="106" t="n"/>
      <c r="BK153" s="106" t="n"/>
      <c r="BL153" s="106" t="n"/>
      <c r="BM153" s="106" t="n"/>
      <c r="BN153" s="106" t="n"/>
      <c r="BO153" s="106" t="n"/>
      <c r="BP153" s="140" t="n"/>
      <c r="BQ153" s="107" t="n"/>
      <c r="BR153" s="107" t="n"/>
      <c r="BS153" s="107" t="n"/>
      <c r="BT153" s="107" t="n"/>
      <c r="BU153" s="107" t="n"/>
      <c r="BV153" s="107" t="n"/>
      <c r="BW153" s="107" t="n"/>
      <c r="BX153" s="107" t="n"/>
      <c r="BY153" s="107" t="n"/>
      <c r="BZ153" s="107" t="n"/>
      <c r="CA153" s="107" t="n"/>
      <c r="CB153" s="107" t="n"/>
      <c r="CC153" s="107" t="n"/>
      <c r="CD153" s="107" t="n"/>
      <c r="CE153" s="107" t="n"/>
      <c r="CF153" s="107" t="n"/>
      <c r="CG153" s="107" t="n"/>
      <c r="CH153" s="107" t="n"/>
      <c r="CI153" s="107" t="n"/>
      <c r="CJ153" s="107" t="n"/>
      <c r="CK153" s="107" t="n"/>
      <c r="CL153" s="107" t="n"/>
      <c r="CM153" s="107" t="n"/>
      <c r="CN153" s="107" t="n"/>
      <c r="CO153" s="107" t="n"/>
      <c r="CP153" s="107" t="n"/>
      <c r="CQ153" s="107" t="n"/>
      <c r="CR153" s="107" t="n"/>
      <c r="CS153" s="107" t="n"/>
      <c r="CT153" s="107" t="n"/>
      <c r="CU153" s="106" t="n"/>
      <c r="CV153" s="106" t="n"/>
      <c r="CW153" s="106" t="n"/>
      <c r="CX153" s="106" t="n"/>
      <c r="CY153" s="106" t="n"/>
      <c r="CZ153" s="106" t="n"/>
      <c r="DA153" s="119">
        <f>SUMPRODUCT($D$3:$BQ$3,$D153:$BQ153)</f>
        <v/>
      </c>
      <c r="DB153" s="119">
        <f>SUMPRODUCT($D$4:$BQ$4,$D153:$BQ153)</f>
        <v/>
      </c>
      <c r="DC153" s="119">
        <f>SUMPRODUCT($D$5:$BQ$5,$D153:$BQ153)</f>
        <v/>
      </c>
      <c r="DD153" s="119">
        <f>SUMPRODUCT($D$6:$BQ$6,$D153:$BQ153)</f>
        <v/>
      </c>
      <c r="DE153" s="119">
        <f>SUMPRODUCT($D$7:$BQ$7,$D153:$BQ153)</f>
        <v/>
      </c>
      <c r="DF153" s="119">
        <f>SUMPRODUCT($D$8:$BQ$8,$D153:$BQ153)</f>
        <v/>
      </c>
      <c r="DG153" s="119">
        <f>SUMPRODUCT($D$9:$BQ$9,$D153:$BQ153)</f>
        <v/>
      </c>
      <c r="DH153" s="119">
        <f>SUMPRODUCT($D$10:$BQ$10,$D153:$BQ153)</f>
        <v/>
      </c>
      <c r="DI153" s="119">
        <f>SUMPRODUCT($D$11:$BQ$11,$D153:$BQ153)</f>
        <v/>
      </c>
      <c r="DJ153" s="119">
        <f>SUMPRODUCT($D$12:$BQ$12,$D153:$BQ153)</f>
        <v/>
      </c>
      <c r="DK153" s="119">
        <f>SUMPRODUCT($D$13:$BQ$13,$D153:$BQ153)</f>
        <v/>
      </c>
      <c r="DL153" s="119">
        <f>SUMPRODUCT($D$14:$BQ$14,$D153:$BQ153)</f>
        <v/>
      </c>
      <c r="DM153" s="119">
        <f>SUMPRODUCT($D$15:$BQ$15,$D153:$BQ153)</f>
        <v/>
      </c>
      <c r="DN153" s="119">
        <f>SUMPRODUCT($D$16:$BQ$16,$D153:$BQ153)</f>
        <v/>
      </c>
      <c r="DO153" s="119">
        <f>SUMPRODUCT($D$17:$BQ$17,$D153:$BQ153)</f>
        <v/>
      </c>
      <c r="DP153" s="119">
        <f>SUMPRODUCT($D$18:$BQ$18,$D153:$BQ153)</f>
        <v/>
      </c>
    </row>
    <row r="154" ht="14.25" customHeight="1" s="152">
      <c r="A154" s="106" t="inlineStr">
        <is>
          <t>A056E450</t>
        </is>
      </c>
      <c r="B154" s="107">
        <f>VLOOKUP(A154,ModBOM!F:G,2,0)</f>
        <v/>
      </c>
      <c r="C154" s="107" t="inlineStr">
        <is>
          <t>PRIDGEON &amp; CLAY INC</t>
        </is>
      </c>
      <c r="D154" s="106" t="n"/>
      <c r="E154" s="106" t="n"/>
      <c r="F154" s="106" t="n"/>
      <c r="G154" s="106" t="n"/>
      <c r="H154" s="106" t="n"/>
      <c r="I154" s="106" t="n"/>
      <c r="J154" s="106" t="n"/>
      <c r="K154" s="106" t="n"/>
      <c r="L154" s="106" t="n"/>
      <c r="M154" s="106" t="n"/>
      <c r="N154" s="106" t="n"/>
      <c r="O154" s="106" t="n"/>
      <c r="P154" s="106" t="n"/>
      <c r="Q154" s="106" t="n"/>
      <c r="R154" s="106" t="n"/>
      <c r="S154" s="106" t="n"/>
      <c r="T154" s="106" t="n"/>
      <c r="U154" s="106" t="n"/>
      <c r="V154" s="138" t="n"/>
      <c r="W154" s="139" t="n"/>
      <c r="X154" s="139" t="n"/>
      <c r="Y154" s="139" t="n"/>
      <c r="Z154" s="139" t="n"/>
      <c r="AA154" s="139" t="n"/>
      <c r="AB154" s="139" t="n"/>
      <c r="AC154" s="139" t="n"/>
      <c r="AD154" s="139" t="n"/>
      <c r="AE154" s="139" t="n"/>
      <c r="AF154" s="139" t="n"/>
      <c r="AG154" s="106" t="n"/>
      <c r="AH154" s="106" t="n"/>
      <c r="AI154" s="106" t="n"/>
      <c r="AJ154" s="106" t="n"/>
      <c r="AK154" s="106" t="n"/>
      <c r="AL154" s="106" t="n"/>
      <c r="AM154" s="106" t="n"/>
      <c r="AN154" s="106" t="n"/>
      <c r="AO154" s="106" t="n"/>
      <c r="AP154" s="106" t="n"/>
      <c r="AQ154" s="106" t="n"/>
      <c r="AR154" s="106" t="n"/>
      <c r="AS154" s="106" t="n"/>
      <c r="AT154" s="106" t="n"/>
      <c r="AU154" s="106" t="n"/>
      <c r="AV154" s="106" t="n"/>
      <c r="AW154" s="106" t="n"/>
      <c r="AX154" s="106" t="n">
        <v>1</v>
      </c>
      <c r="AY154" s="106" t="n"/>
      <c r="AZ154" s="106" t="n"/>
      <c r="BA154" s="106" t="n"/>
      <c r="BB154" s="106" t="n"/>
      <c r="BC154" s="106" t="n"/>
      <c r="BD154" s="106" t="n"/>
      <c r="BE154" s="106" t="n">
        <v>1</v>
      </c>
      <c r="BF154" s="106" t="n"/>
      <c r="BG154" s="106" t="n"/>
      <c r="BH154" s="106" t="n"/>
      <c r="BI154" s="106" t="n"/>
      <c r="BJ154" s="106" t="n"/>
      <c r="BK154" s="106" t="n"/>
      <c r="BL154" s="106" t="n"/>
      <c r="BM154" s="106" t="n"/>
      <c r="BN154" s="106" t="n"/>
      <c r="BO154" s="106" t="n"/>
      <c r="BP154" s="140" t="n"/>
      <c r="BQ154" s="107" t="n"/>
      <c r="BR154" s="107" t="n"/>
      <c r="BS154" s="107" t="n"/>
      <c r="BT154" s="107" t="n"/>
      <c r="BU154" s="107" t="n"/>
      <c r="BV154" s="107" t="n"/>
      <c r="BW154" s="107" t="n"/>
      <c r="BX154" s="107" t="n"/>
      <c r="BY154" s="107" t="n"/>
      <c r="BZ154" s="107" t="n">
        <v>1</v>
      </c>
      <c r="CA154" s="107" t="n"/>
      <c r="CB154" s="107" t="n"/>
      <c r="CC154" s="107" t="n">
        <v>1</v>
      </c>
      <c r="CD154" s="107" t="n"/>
      <c r="CE154" s="107" t="n"/>
      <c r="CF154" s="107" t="n"/>
      <c r="CG154" s="107" t="n"/>
      <c r="CH154" s="107" t="n"/>
      <c r="CI154" s="107" t="n"/>
      <c r="CJ154" s="107" t="n"/>
      <c r="CK154" s="107" t="n"/>
      <c r="CL154" s="107" t="n"/>
      <c r="CM154" s="107" t="n"/>
      <c r="CN154" s="107" t="n"/>
      <c r="CO154" s="107" t="n"/>
      <c r="CP154" s="107" t="n"/>
      <c r="CQ154" s="107" t="n"/>
      <c r="CR154" s="107" t="n"/>
      <c r="CS154" s="107" t="n"/>
      <c r="CT154" s="107" t="n"/>
      <c r="CU154" s="106" t="n"/>
      <c r="CV154" s="106" t="n"/>
      <c r="CW154" s="106" t="n"/>
      <c r="CX154" s="106" t="n"/>
      <c r="CY154" s="106" t="n"/>
      <c r="CZ154" s="106" t="n"/>
      <c r="DA154" s="119">
        <f>SUMPRODUCT($D$3:$BQ$3,$D154:$BQ154)</f>
        <v/>
      </c>
      <c r="DB154" s="119">
        <f>SUMPRODUCT($D$4:$BQ$4,$D154:$BQ154)</f>
        <v/>
      </c>
      <c r="DC154" s="119">
        <f>SUMPRODUCT($D$5:$BQ$5,$D154:$BQ154)</f>
        <v/>
      </c>
      <c r="DD154" s="119">
        <f>SUMPRODUCT($D$6:$BQ$6,$D154:$BQ154)</f>
        <v/>
      </c>
      <c r="DE154" s="119">
        <f>SUMPRODUCT($D$7:$BQ$7,$D154:$BQ154)</f>
        <v/>
      </c>
      <c r="DF154" s="119">
        <f>SUMPRODUCT($D$8:$BQ$8,$D154:$BQ154)</f>
        <v/>
      </c>
      <c r="DG154" s="119">
        <f>SUMPRODUCT($D$9:$BQ$9,$D154:$BQ154)</f>
        <v/>
      </c>
      <c r="DH154" s="119">
        <f>SUMPRODUCT($D$10:$BQ$10,$D154:$BQ154)</f>
        <v/>
      </c>
      <c r="DI154" s="119">
        <f>SUMPRODUCT($D$11:$BQ$11,$D154:$BQ154)</f>
        <v/>
      </c>
      <c r="DJ154" s="119">
        <f>SUMPRODUCT($D$12:$BQ$12,$D154:$BQ154)</f>
        <v/>
      </c>
      <c r="DK154" s="119">
        <f>SUMPRODUCT($D$13:$BQ$13,$D154:$BQ154)</f>
        <v/>
      </c>
      <c r="DL154" s="119">
        <f>SUMPRODUCT($D$14:$BQ$14,$D154:$BQ154)</f>
        <v/>
      </c>
      <c r="DM154" s="119">
        <f>SUMPRODUCT($D$15:$BQ$15,$D154:$BQ154)</f>
        <v/>
      </c>
      <c r="DN154" s="119">
        <f>SUMPRODUCT($D$16:$BQ$16,$D154:$BQ154)</f>
        <v/>
      </c>
      <c r="DO154" s="119">
        <f>SUMPRODUCT($D$17:$BQ$17,$D154:$BQ154)</f>
        <v/>
      </c>
      <c r="DP154" s="119">
        <f>SUMPRODUCT($D$18:$BQ$18,$D154:$BQ154)</f>
        <v/>
      </c>
    </row>
    <row r="155" ht="14.25" customHeight="1" s="152">
      <c r="A155" s="106" t="inlineStr">
        <is>
          <t>A056H236</t>
        </is>
      </c>
      <c r="B155" s="107">
        <f>VLOOKUP(A155,ModBOM!F:G,2,0)</f>
        <v/>
      </c>
      <c r="C155" s="107" t="inlineStr">
        <is>
          <t>BGF INDUSTRIES, INC.</t>
        </is>
      </c>
      <c r="D155" s="106" t="n"/>
      <c r="E155" s="106" t="n"/>
      <c r="F155" s="106" t="n"/>
      <c r="G155" s="106" t="n"/>
      <c r="H155" s="106" t="n"/>
      <c r="I155" s="106" t="n"/>
      <c r="J155" s="106" t="n"/>
      <c r="K155" s="106" t="n"/>
      <c r="L155" s="106" t="n"/>
      <c r="M155" s="106" t="n"/>
      <c r="N155" s="106" t="n"/>
      <c r="O155" s="106" t="n"/>
      <c r="P155" s="106" t="n"/>
      <c r="Q155" s="106" t="n"/>
      <c r="R155" s="106" t="n"/>
      <c r="S155" s="106" t="n"/>
      <c r="T155" s="106" t="n"/>
      <c r="U155" s="106" t="n"/>
      <c r="V155" s="138" t="n"/>
      <c r="W155" s="139" t="n"/>
      <c r="X155" s="139" t="n"/>
      <c r="Y155" s="139" t="n"/>
      <c r="Z155" s="139" t="n"/>
      <c r="AA155" s="139" t="n"/>
      <c r="AB155" s="139" t="n"/>
      <c r="AC155" s="139" t="n"/>
      <c r="AD155" s="139" t="n"/>
      <c r="AE155" s="139" t="n"/>
      <c r="AF155" s="139" t="n"/>
      <c r="AG155" s="106" t="n"/>
      <c r="AH155" s="106" t="n"/>
      <c r="AI155" s="106" t="n"/>
      <c r="AJ155" s="106" t="n"/>
      <c r="AK155" s="106" t="n">
        <v>2</v>
      </c>
      <c r="AL155" s="106" t="n">
        <v>2</v>
      </c>
      <c r="AM155" s="106" t="n"/>
      <c r="AN155" s="106" t="n"/>
      <c r="AO155" s="106" t="n"/>
      <c r="AP155" s="106" t="n"/>
      <c r="AQ155" s="106" t="n"/>
      <c r="AR155" s="106" t="n"/>
      <c r="AS155" s="106" t="n"/>
      <c r="AT155" s="106" t="n"/>
      <c r="AU155" s="106" t="n"/>
      <c r="AV155" s="106" t="n"/>
      <c r="AW155" s="106" t="n"/>
      <c r="AX155" s="106" t="n"/>
      <c r="AY155" s="106" t="n"/>
      <c r="AZ155" s="106" t="n"/>
      <c r="BA155" s="106" t="n"/>
      <c r="BB155" s="106" t="n"/>
      <c r="BC155" s="106" t="n"/>
      <c r="BD155" s="106" t="n"/>
      <c r="BE155" s="106" t="n"/>
      <c r="BF155" s="106" t="n"/>
      <c r="BG155" s="106" t="n"/>
      <c r="BH155" s="106" t="n"/>
      <c r="BI155" s="106" t="n"/>
      <c r="BJ155" s="106" t="n"/>
      <c r="BK155" s="106" t="n"/>
      <c r="BL155" s="106" t="n"/>
      <c r="BM155" s="106" t="n"/>
      <c r="BN155" s="106" t="n"/>
      <c r="BO155" s="106" t="n"/>
      <c r="BP155" s="140" t="n"/>
      <c r="BQ155" s="107" t="n"/>
      <c r="BR155" s="107" t="n"/>
      <c r="BS155" s="107" t="n"/>
      <c r="BT155" s="107" t="n"/>
      <c r="BU155" s="107" t="n"/>
      <c r="BV155" s="107" t="n"/>
      <c r="BW155" s="107" t="n"/>
      <c r="BX155" s="107" t="n"/>
      <c r="BY155" s="107" t="n"/>
      <c r="BZ155" s="107" t="n"/>
      <c r="CA155" s="107" t="n"/>
      <c r="CB155" s="107" t="n"/>
      <c r="CC155" s="107" t="n"/>
      <c r="CD155" s="107" t="n"/>
      <c r="CE155" s="107" t="n"/>
      <c r="CF155" s="107" t="n"/>
      <c r="CG155" s="107" t="n"/>
      <c r="CH155" s="107" t="n"/>
      <c r="CI155" s="107" t="n"/>
      <c r="CJ155" s="107" t="n"/>
      <c r="CK155" s="107" t="n"/>
      <c r="CL155" s="107" t="n"/>
      <c r="CM155" s="107" t="n"/>
      <c r="CN155" s="107" t="n"/>
      <c r="CO155" s="107" t="n"/>
      <c r="CP155" s="107" t="n"/>
      <c r="CQ155" s="107" t="n"/>
      <c r="CR155" s="107" t="n"/>
      <c r="CS155" s="107" t="n"/>
      <c r="CT155" s="107" t="n"/>
      <c r="CU155" s="106" t="n"/>
      <c r="CV155" s="106" t="n"/>
      <c r="CW155" s="106" t="n"/>
      <c r="CX155" s="106" t="n"/>
      <c r="CY155" s="106" t="n"/>
      <c r="CZ155" s="106" t="n"/>
      <c r="DA155" s="119">
        <f>SUMPRODUCT($D$3:$BQ$3,$D155:$BQ155)</f>
        <v/>
      </c>
      <c r="DB155" s="119">
        <f>SUMPRODUCT($D$4:$BQ$4,$D155:$BQ155)</f>
        <v/>
      </c>
      <c r="DC155" s="119">
        <f>SUMPRODUCT($D$5:$BQ$5,$D155:$BQ155)</f>
        <v/>
      </c>
      <c r="DD155" s="119">
        <f>SUMPRODUCT($D$6:$BQ$6,$D155:$BQ155)</f>
        <v/>
      </c>
      <c r="DE155" s="119">
        <f>SUMPRODUCT($D$7:$BQ$7,$D155:$BQ155)</f>
        <v/>
      </c>
      <c r="DF155" s="119">
        <f>SUMPRODUCT($D$8:$BQ$8,$D155:$BQ155)</f>
        <v/>
      </c>
      <c r="DG155" s="119">
        <f>SUMPRODUCT($D$9:$BQ$9,$D155:$BQ155)</f>
        <v/>
      </c>
      <c r="DH155" s="119">
        <f>SUMPRODUCT($D$10:$BQ$10,$D155:$BQ155)</f>
        <v/>
      </c>
      <c r="DI155" s="119">
        <f>SUMPRODUCT($D$11:$BQ$11,$D155:$BQ155)</f>
        <v/>
      </c>
      <c r="DJ155" s="119">
        <f>SUMPRODUCT($D$12:$BQ$12,$D155:$BQ155)</f>
        <v/>
      </c>
      <c r="DK155" s="119">
        <f>SUMPRODUCT($D$13:$BQ$13,$D155:$BQ155)</f>
        <v/>
      </c>
      <c r="DL155" s="119">
        <f>SUMPRODUCT($D$14:$BQ$14,$D155:$BQ155)</f>
        <v/>
      </c>
      <c r="DM155" s="119">
        <f>SUMPRODUCT($D$15:$BQ$15,$D155:$BQ155)</f>
        <v/>
      </c>
      <c r="DN155" s="119">
        <f>SUMPRODUCT($D$16:$BQ$16,$D155:$BQ155)</f>
        <v/>
      </c>
      <c r="DO155" s="119">
        <f>SUMPRODUCT($D$17:$BQ$17,$D155:$BQ155)</f>
        <v/>
      </c>
      <c r="DP155" s="119">
        <f>SUMPRODUCT($D$18:$BQ$18,$D155:$BQ155)</f>
        <v/>
      </c>
    </row>
    <row r="156" ht="14.25" customHeight="1" s="152">
      <c r="A156" s="106" t="inlineStr">
        <is>
          <t>A056H238</t>
        </is>
      </c>
      <c r="B156" s="107">
        <f>VLOOKUP(A156,ModBOM!F:G,2,0)</f>
        <v/>
      </c>
      <c r="C156" s="107" t="inlineStr">
        <is>
          <t>BGF INDUSTRIES, INC.</t>
        </is>
      </c>
      <c r="D156" s="106" t="n"/>
      <c r="E156" s="106" t="n"/>
      <c r="F156" s="106" t="n"/>
      <c r="G156" s="106" t="n"/>
      <c r="H156" s="106" t="n"/>
      <c r="I156" s="106" t="n"/>
      <c r="J156" s="106" t="n"/>
      <c r="K156" s="106" t="n"/>
      <c r="L156" s="106" t="n"/>
      <c r="M156" s="106" t="n"/>
      <c r="N156" s="106" t="n"/>
      <c r="O156" s="106" t="n"/>
      <c r="P156" s="106" t="n"/>
      <c r="Q156" s="106" t="n"/>
      <c r="R156" s="106" t="n"/>
      <c r="S156" s="106" t="n"/>
      <c r="T156" s="106" t="n"/>
      <c r="U156" s="106" t="n"/>
      <c r="V156" s="138" t="n"/>
      <c r="W156" s="139" t="n"/>
      <c r="X156" s="139" t="n"/>
      <c r="Y156" s="139" t="n"/>
      <c r="Z156" s="139" t="n"/>
      <c r="AA156" s="139" t="n"/>
      <c r="AB156" s="139" t="n"/>
      <c r="AC156" s="139" t="n"/>
      <c r="AD156" s="139" t="n"/>
      <c r="AE156" s="139" t="n"/>
      <c r="AF156" s="139" t="n"/>
      <c r="AG156" s="106" t="n"/>
      <c r="AH156" s="106" t="n"/>
      <c r="AI156" s="106" t="n">
        <v>2</v>
      </c>
      <c r="AJ156" s="106" t="n">
        <v>2</v>
      </c>
      <c r="AK156" s="106" t="n"/>
      <c r="AL156" s="106" t="n"/>
      <c r="AM156" s="106" t="n"/>
      <c r="AN156" s="106" t="n"/>
      <c r="AO156" s="106" t="n"/>
      <c r="AP156" s="106" t="n"/>
      <c r="AQ156" s="106" t="n"/>
      <c r="AR156" s="106" t="n"/>
      <c r="AS156" s="106" t="n"/>
      <c r="AT156" s="106" t="n"/>
      <c r="AU156" s="106" t="n"/>
      <c r="AV156" s="106" t="n"/>
      <c r="AW156" s="106" t="n"/>
      <c r="AX156" s="106" t="n"/>
      <c r="AY156" s="106" t="n"/>
      <c r="AZ156" s="106" t="n"/>
      <c r="BA156" s="106" t="n"/>
      <c r="BB156" s="106" t="n"/>
      <c r="BC156" s="106" t="n"/>
      <c r="BD156" s="106" t="n"/>
      <c r="BE156" s="106" t="n"/>
      <c r="BF156" s="106" t="n"/>
      <c r="BG156" s="106" t="n"/>
      <c r="BH156" s="106" t="n"/>
      <c r="BI156" s="106" t="n"/>
      <c r="BJ156" s="106" t="n"/>
      <c r="BK156" s="106" t="n"/>
      <c r="BL156" s="106" t="n"/>
      <c r="BM156" s="106" t="n"/>
      <c r="BN156" s="106" t="n"/>
      <c r="BO156" s="106" t="n"/>
      <c r="BP156" s="140" t="n"/>
      <c r="BQ156" s="107" t="n"/>
      <c r="BR156" s="107" t="n"/>
      <c r="BS156" s="107" t="n"/>
      <c r="BT156" s="107" t="n"/>
      <c r="BU156" s="107" t="n"/>
      <c r="BV156" s="107" t="n"/>
      <c r="BW156" s="107" t="n"/>
      <c r="BX156" s="107" t="n"/>
      <c r="BY156" s="107" t="n"/>
      <c r="BZ156" s="107" t="n"/>
      <c r="CA156" s="107" t="n"/>
      <c r="CB156" s="107" t="n"/>
      <c r="CC156" s="107" t="n"/>
      <c r="CD156" s="107" t="n"/>
      <c r="CE156" s="107" t="n"/>
      <c r="CF156" s="107" t="n"/>
      <c r="CG156" s="107" t="n"/>
      <c r="CH156" s="107" t="n"/>
      <c r="CI156" s="107" t="n"/>
      <c r="CJ156" s="107" t="n"/>
      <c r="CK156" s="107" t="n"/>
      <c r="CL156" s="107" t="n"/>
      <c r="CM156" s="107" t="n"/>
      <c r="CN156" s="107" t="n"/>
      <c r="CO156" s="107" t="n"/>
      <c r="CP156" s="107" t="n"/>
      <c r="CQ156" s="107" t="n"/>
      <c r="CR156" s="107" t="n"/>
      <c r="CS156" s="107" t="n"/>
      <c r="CT156" s="107" t="n"/>
      <c r="CU156" s="106" t="n"/>
      <c r="CV156" s="106" t="n"/>
      <c r="CW156" s="106" t="n"/>
      <c r="CX156" s="106" t="n"/>
      <c r="CY156" s="106" t="n"/>
      <c r="CZ156" s="106" t="n"/>
      <c r="DA156" s="119">
        <f>SUMPRODUCT($D$3:$BQ$3,$D156:$BQ156)</f>
        <v/>
      </c>
      <c r="DB156" s="119">
        <f>SUMPRODUCT($D$4:$BQ$4,$D156:$BQ156)</f>
        <v/>
      </c>
      <c r="DC156" s="119">
        <f>SUMPRODUCT($D$5:$BQ$5,$D156:$BQ156)</f>
        <v/>
      </c>
      <c r="DD156" s="119">
        <f>SUMPRODUCT($D$6:$BQ$6,$D156:$BQ156)</f>
        <v/>
      </c>
      <c r="DE156" s="119">
        <f>SUMPRODUCT($D$7:$BQ$7,$D156:$BQ156)</f>
        <v/>
      </c>
      <c r="DF156" s="119">
        <f>SUMPRODUCT($D$8:$BQ$8,$D156:$BQ156)</f>
        <v/>
      </c>
      <c r="DG156" s="119">
        <f>SUMPRODUCT($D$9:$BQ$9,$D156:$BQ156)</f>
        <v/>
      </c>
      <c r="DH156" s="119">
        <f>SUMPRODUCT($D$10:$BQ$10,$D156:$BQ156)</f>
        <v/>
      </c>
      <c r="DI156" s="119">
        <f>SUMPRODUCT($D$11:$BQ$11,$D156:$BQ156)</f>
        <v/>
      </c>
      <c r="DJ156" s="119">
        <f>SUMPRODUCT($D$12:$BQ$12,$D156:$BQ156)</f>
        <v/>
      </c>
      <c r="DK156" s="119">
        <f>SUMPRODUCT($D$13:$BQ$13,$D156:$BQ156)</f>
        <v/>
      </c>
      <c r="DL156" s="119">
        <f>SUMPRODUCT($D$14:$BQ$14,$D156:$BQ156)</f>
        <v/>
      </c>
      <c r="DM156" s="119">
        <f>SUMPRODUCT($D$15:$BQ$15,$D156:$BQ156)</f>
        <v/>
      </c>
      <c r="DN156" s="119">
        <f>SUMPRODUCT($D$16:$BQ$16,$D156:$BQ156)</f>
        <v/>
      </c>
      <c r="DO156" s="119">
        <f>SUMPRODUCT($D$17:$BQ$17,$D156:$BQ156)</f>
        <v/>
      </c>
      <c r="DP156" s="119">
        <f>SUMPRODUCT($D$18:$BQ$18,$D156:$BQ156)</f>
        <v/>
      </c>
    </row>
    <row r="157" ht="14.25" customHeight="1" s="152">
      <c r="A157" s="106" t="inlineStr">
        <is>
          <t>A056H239</t>
        </is>
      </c>
      <c r="B157" s="107">
        <f>VLOOKUP(A157,ModBOM!F:G,2,0)</f>
        <v/>
      </c>
      <c r="C157" s="107" t="inlineStr">
        <is>
          <t>BGF INDUSTRIES, INC.</t>
        </is>
      </c>
      <c r="D157" s="106" t="n"/>
      <c r="E157" s="106" t="n"/>
      <c r="F157" s="106" t="n"/>
      <c r="G157" s="106" t="n"/>
      <c r="H157" s="106" t="n"/>
      <c r="I157" s="106" t="n"/>
      <c r="J157" s="106" t="n"/>
      <c r="K157" s="106" t="n"/>
      <c r="L157" s="106" t="n"/>
      <c r="M157" s="106" t="n"/>
      <c r="N157" s="106" t="n"/>
      <c r="O157" s="106" t="n"/>
      <c r="P157" s="106" t="n"/>
      <c r="Q157" s="106" t="n"/>
      <c r="R157" s="106" t="n"/>
      <c r="S157" s="106" t="n"/>
      <c r="T157" s="106" t="n"/>
      <c r="U157" s="106" t="n"/>
      <c r="V157" s="138" t="n"/>
      <c r="W157" s="139" t="n"/>
      <c r="X157" s="139" t="n"/>
      <c r="Y157" s="139" t="n"/>
      <c r="Z157" s="139" t="n"/>
      <c r="AA157" s="139" t="n"/>
      <c r="AB157" s="139" t="n"/>
      <c r="AC157" s="139" t="n"/>
      <c r="AD157" s="139" t="n"/>
      <c r="AE157" s="139" t="n"/>
      <c r="AF157" s="139" t="n"/>
      <c r="AG157" s="106" t="n"/>
      <c r="AH157" s="106" t="n"/>
      <c r="AI157" s="106" t="n">
        <v>1</v>
      </c>
      <c r="AJ157" s="106" t="n">
        <v>1</v>
      </c>
      <c r="AK157" s="106" t="n">
        <v>1</v>
      </c>
      <c r="AL157" s="106" t="n">
        <v>1</v>
      </c>
      <c r="AM157" s="106" t="n"/>
      <c r="AN157" s="106" t="n"/>
      <c r="AO157" s="106" t="n"/>
      <c r="AP157" s="106" t="n"/>
      <c r="AQ157" s="106" t="n"/>
      <c r="AR157" s="106" t="n"/>
      <c r="AS157" s="106" t="n"/>
      <c r="AT157" s="106" t="n"/>
      <c r="AU157" s="106" t="n"/>
      <c r="AV157" s="106" t="n"/>
      <c r="AW157" s="106" t="n"/>
      <c r="AX157" s="106" t="n"/>
      <c r="AY157" s="106" t="n"/>
      <c r="AZ157" s="106" t="n"/>
      <c r="BA157" s="106" t="n"/>
      <c r="BB157" s="106" t="n"/>
      <c r="BC157" s="106" t="n"/>
      <c r="BD157" s="106" t="n"/>
      <c r="BE157" s="106" t="n"/>
      <c r="BF157" s="106" t="n"/>
      <c r="BG157" s="106" t="n"/>
      <c r="BH157" s="106" t="n"/>
      <c r="BI157" s="106" t="n"/>
      <c r="BJ157" s="106" t="n"/>
      <c r="BK157" s="106" t="n"/>
      <c r="BL157" s="106" t="n"/>
      <c r="BM157" s="106" t="n"/>
      <c r="BN157" s="106" t="n"/>
      <c r="BO157" s="106" t="n"/>
      <c r="BP157" s="140" t="n"/>
      <c r="BQ157" s="107" t="n"/>
      <c r="BR157" s="107" t="n"/>
      <c r="BS157" s="107" t="n"/>
      <c r="BT157" s="107" t="n"/>
      <c r="BU157" s="107" t="n"/>
      <c r="BV157" s="107" t="n"/>
      <c r="BW157" s="107" t="n"/>
      <c r="BX157" s="107" t="n"/>
      <c r="BY157" s="107" t="n"/>
      <c r="BZ157" s="107" t="n"/>
      <c r="CA157" s="107" t="n"/>
      <c r="CB157" s="107" t="n"/>
      <c r="CC157" s="107" t="n"/>
      <c r="CD157" s="107" t="n"/>
      <c r="CE157" s="107" t="n"/>
      <c r="CF157" s="107" t="n"/>
      <c r="CG157" s="107" t="n"/>
      <c r="CH157" s="107" t="n"/>
      <c r="CI157" s="107" t="n"/>
      <c r="CJ157" s="107" t="n"/>
      <c r="CK157" s="107" t="n"/>
      <c r="CL157" s="107" t="n"/>
      <c r="CM157" s="107" t="n"/>
      <c r="CN157" s="107" t="n"/>
      <c r="CO157" s="107" t="n"/>
      <c r="CP157" s="107" t="n"/>
      <c r="CQ157" s="107" t="n"/>
      <c r="CR157" s="107" t="n"/>
      <c r="CS157" s="107" t="n"/>
      <c r="CT157" s="107" t="n"/>
      <c r="CU157" s="106" t="n"/>
      <c r="CV157" s="106" t="n"/>
      <c r="CW157" s="106" t="n"/>
      <c r="CX157" s="106" t="n"/>
      <c r="CY157" s="106" t="n"/>
      <c r="CZ157" s="106" t="n"/>
      <c r="DA157" s="119">
        <f>SUMPRODUCT($D$3:$BQ$3,$D157:$BQ157)</f>
        <v/>
      </c>
      <c r="DB157" s="119">
        <f>SUMPRODUCT($D$4:$BQ$4,$D157:$BQ157)</f>
        <v/>
      </c>
      <c r="DC157" s="119">
        <f>SUMPRODUCT($D$5:$BQ$5,$D157:$BQ157)</f>
        <v/>
      </c>
      <c r="DD157" s="119">
        <f>SUMPRODUCT($D$6:$BQ$6,$D157:$BQ157)</f>
        <v/>
      </c>
      <c r="DE157" s="119">
        <f>SUMPRODUCT($D$7:$BQ$7,$D157:$BQ157)</f>
        <v/>
      </c>
      <c r="DF157" s="119">
        <f>SUMPRODUCT($D$8:$BQ$8,$D157:$BQ157)</f>
        <v/>
      </c>
      <c r="DG157" s="119">
        <f>SUMPRODUCT($D$9:$BQ$9,$D157:$BQ157)</f>
        <v/>
      </c>
      <c r="DH157" s="119">
        <f>SUMPRODUCT($D$10:$BQ$10,$D157:$BQ157)</f>
        <v/>
      </c>
      <c r="DI157" s="119">
        <f>SUMPRODUCT($D$11:$BQ$11,$D157:$BQ157)</f>
        <v/>
      </c>
      <c r="DJ157" s="119">
        <f>SUMPRODUCT($D$12:$BQ$12,$D157:$BQ157)</f>
        <v/>
      </c>
      <c r="DK157" s="119">
        <f>SUMPRODUCT($D$13:$BQ$13,$D157:$BQ157)</f>
        <v/>
      </c>
      <c r="DL157" s="119">
        <f>SUMPRODUCT($D$14:$BQ$14,$D157:$BQ157)</f>
        <v/>
      </c>
      <c r="DM157" s="119">
        <f>SUMPRODUCT($D$15:$BQ$15,$D157:$BQ157)</f>
        <v/>
      </c>
      <c r="DN157" s="119">
        <f>SUMPRODUCT($D$16:$BQ$16,$D157:$BQ157)</f>
        <v/>
      </c>
      <c r="DO157" s="119">
        <f>SUMPRODUCT($D$17:$BQ$17,$D157:$BQ157)</f>
        <v/>
      </c>
      <c r="DP157" s="119">
        <f>SUMPRODUCT($D$18:$BQ$18,$D157:$BQ157)</f>
        <v/>
      </c>
    </row>
    <row r="158" ht="14.25" customHeight="1" s="152">
      <c r="A158" s="106" t="inlineStr">
        <is>
          <t>A056L762</t>
        </is>
      </c>
      <c r="B158" s="107">
        <f>VLOOKUP(A158,ModBOM!F:G,2,0)</f>
        <v/>
      </c>
      <c r="C158" s="107" t="inlineStr">
        <is>
          <t>BGF INDUSTRIES, INC.</t>
        </is>
      </c>
      <c r="D158" s="106" t="n"/>
      <c r="E158" s="106" t="n"/>
      <c r="F158" s="106" t="n"/>
      <c r="G158" s="106" t="n"/>
      <c r="H158" s="106" t="n"/>
      <c r="I158" s="106" t="n"/>
      <c r="J158" s="106" t="n"/>
      <c r="K158" s="106" t="n"/>
      <c r="L158" s="106" t="n"/>
      <c r="M158" s="106" t="n"/>
      <c r="N158" s="106" t="n"/>
      <c r="O158" s="106" t="n"/>
      <c r="P158" s="106" t="n"/>
      <c r="Q158" s="106" t="n"/>
      <c r="R158" s="106" t="n"/>
      <c r="S158" s="106" t="n"/>
      <c r="T158" s="106" t="n"/>
      <c r="U158" s="106" t="n"/>
      <c r="V158" s="138" t="n"/>
      <c r="W158" s="139" t="n"/>
      <c r="X158" s="139" t="n"/>
      <c r="Y158" s="139" t="n"/>
      <c r="Z158" s="139" t="n"/>
      <c r="AA158" s="139" t="n"/>
      <c r="AB158" s="139" t="n"/>
      <c r="AC158" s="139" t="n"/>
      <c r="AD158" s="139" t="n"/>
      <c r="AE158" s="139" t="n"/>
      <c r="AF158" s="139" t="n"/>
      <c r="AG158" s="106" t="n"/>
      <c r="AH158" s="106" t="n"/>
      <c r="AI158" s="106" t="n"/>
      <c r="AJ158" s="106" t="n">
        <v>1</v>
      </c>
      <c r="AK158" s="106" t="n">
        <v>1</v>
      </c>
      <c r="AL158" s="106" t="n"/>
      <c r="AM158" s="106" t="n"/>
      <c r="AN158" s="106" t="n"/>
      <c r="AO158" s="106" t="n"/>
      <c r="AP158" s="106" t="n"/>
      <c r="AQ158" s="106" t="n"/>
      <c r="AR158" s="106" t="n"/>
      <c r="AS158" s="106" t="n"/>
      <c r="AT158" s="106" t="n"/>
      <c r="AU158" s="106" t="n"/>
      <c r="AV158" s="106" t="n"/>
      <c r="AW158" s="106" t="n"/>
      <c r="AX158" s="106" t="n"/>
      <c r="AY158" s="106" t="n"/>
      <c r="AZ158" s="106" t="n"/>
      <c r="BA158" s="106" t="n"/>
      <c r="BB158" s="106" t="n"/>
      <c r="BC158" s="106" t="n"/>
      <c r="BD158" s="106" t="n"/>
      <c r="BE158" s="106" t="n"/>
      <c r="BF158" s="106" t="n"/>
      <c r="BG158" s="106" t="n"/>
      <c r="BH158" s="106" t="n"/>
      <c r="BI158" s="106" t="n"/>
      <c r="BJ158" s="106" t="n"/>
      <c r="BK158" s="106" t="n"/>
      <c r="BL158" s="106" t="n"/>
      <c r="BM158" s="106" t="n"/>
      <c r="BN158" s="106" t="n"/>
      <c r="BO158" s="106" t="n"/>
      <c r="BP158" s="140" t="n"/>
      <c r="BQ158" s="107" t="n"/>
      <c r="BR158" s="107" t="n"/>
      <c r="BS158" s="107" t="n"/>
      <c r="BT158" s="107" t="n"/>
      <c r="BU158" s="107" t="n"/>
      <c r="BV158" s="107" t="n"/>
      <c r="BW158" s="107" t="n"/>
      <c r="BX158" s="107" t="n"/>
      <c r="BY158" s="107" t="n"/>
      <c r="BZ158" s="107" t="n"/>
      <c r="CA158" s="107" t="n"/>
      <c r="CB158" s="107" t="n"/>
      <c r="CC158" s="107" t="n"/>
      <c r="CD158" s="107" t="n"/>
      <c r="CE158" s="107" t="n"/>
      <c r="CF158" s="107" t="n"/>
      <c r="CG158" s="107" t="n"/>
      <c r="CH158" s="107" t="n"/>
      <c r="CI158" s="107" t="n"/>
      <c r="CJ158" s="107" t="n"/>
      <c r="CK158" s="107" t="n"/>
      <c r="CL158" s="107" t="n"/>
      <c r="CM158" s="107" t="n"/>
      <c r="CN158" s="107" t="n"/>
      <c r="CO158" s="107" t="n"/>
      <c r="CP158" s="107" t="n"/>
      <c r="CQ158" s="107" t="n"/>
      <c r="CR158" s="107" t="n"/>
      <c r="CS158" s="107" t="n"/>
      <c r="CT158" s="107" t="n"/>
      <c r="CU158" s="106" t="n"/>
      <c r="CV158" s="106" t="n"/>
      <c r="CW158" s="106" t="n"/>
      <c r="CX158" s="106" t="n"/>
      <c r="CY158" s="106" t="n"/>
      <c r="CZ158" s="106" t="n"/>
      <c r="DA158" s="119">
        <f>SUMPRODUCT($D$3:$BQ$3,$D158:$BQ158)</f>
        <v/>
      </c>
      <c r="DB158" s="119">
        <f>SUMPRODUCT($D$4:$BQ$4,$D158:$BQ158)</f>
        <v/>
      </c>
      <c r="DC158" s="119">
        <f>SUMPRODUCT($D$5:$BQ$5,$D158:$BQ158)</f>
        <v/>
      </c>
      <c r="DD158" s="119">
        <f>SUMPRODUCT($D$6:$BQ$6,$D158:$BQ158)</f>
        <v/>
      </c>
      <c r="DE158" s="119">
        <f>SUMPRODUCT($D$7:$BQ$7,$D158:$BQ158)</f>
        <v/>
      </c>
      <c r="DF158" s="119">
        <f>SUMPRODUCT($D$8:$BQ$8,$D158:$BQ158)</f>
        <v/>
      </c>
      <c r="DG158" s="119">
        <f>SUMPRODUCT($D$9:$BQ$9,$D158:$BQ158)</f>
        <v/>
      </c>
      <c r="DH158" s="119">
        <f>SUMPRODUCT($D$10:$BQ$10,$D158:$BQ158)</f>
        <v/>
      </c>
      <c r="DI158" s="119">
        <f>SUMPRODUCT($D$11:$BQ$11,$D158:$BQ158)</f>
        <v/>
      </c>
      <c r="DJ158" s="119">
        <f>SUMPRODUCT($D$12:$BQ$12,$D158:$BQ158)</f>
        <v/>
      </c>
      <c r="DK158" s="119">
        <f>SUMPRODUCT($D$13:$BQ$13,$D158:$BQ158)</f>
        <v/>
      </c>
      <c r="DL158" s="119">
        <f>SUMPRODUCT($D$14:$BQ$14,$D158:$BQ158)</f>
        <v/>
      </c>
      <c r="DM158" s="119">
        <f>SUMPRODUCT($D$15:$BQ$15,$D158:$BQ158)</f>
        <v/>
      </c>
      <c r="DN158" s="119">
        <f>SUMPRODUCT($D$16:$BQ$16,$D158:$BQ158)</f>
        <v/>
      </c>
      <c r="DO158" s="119">
        <f>SUMPRODUCT($D$17:$BQ$17,$D158:$BQ158)</f>
        <v/>
      </c>
      <c r="DP158" s="119">
        <f>SUMPRODUCT($D$18:$BQ$18,$D158:$BQ158)</f>
        <v/>
      </c>
    </row>
    <row r="159" ht="14.25" customHeight="1" s="152">
      <c r="A159" s="106" t="inlineStr">
        <is>
          <t>A056L768</t>
        </is>
      </c>
      <c r="B159" s="107">
        <f>VLOOKUP(A159,ModBOM!F:G,2,0)</f>
        <v/>
      </c>
      <c r="C159" s="107" t="inlineStr">
        <is>
          <t>BGF INDUSTRIES, INC.</t>
        </is>
      </c>
      <c r="D159" s="106" t="n"/>
      <c r="E159" s="106" t="n"/>
      <c r="F159" s="106" t="n"/>
      <c r="G159" s="106" t="n"/>
      <c r="H159" s="106" t="n"/>
      <c r="I159" s="106" t="n"/>
      <c r="J159" s="106" t="n"/>
      <c r="K159" s="106" t="n"/>
      <c r="L159" s="106" t="n"/>
      <c r="M159" s="106" t="n"/>
      <c r="N159" s="106" t="n"/>
      <c r="O159" s="106" t="n"/>
      <c r="P159" s="106" t="n"/>
      <c r="Q159" s="106" t="n"/>
      <c r="R159" s="106" t="n"/>
      <c r="S159" s="106" t="n"/>
      <c r="T159" s="106" t="n"/>
      <c r="U159" s="106" t="n"/>
      <c r="V159" s="138" t="n"/>
      <c r="W159" s="139" t="n"/>
      <c r="X159" s="139" t="n"/>
      <c r="Y159" s="139" t="n"/>
      <c r="Z159" s="139" t="n"/>
      <c r="AA159" s="139" t="n"/>
      <c r="AB159" s="139" t="n"/>
      <c r="AC159" s="139" t="n"/>
      <c r="AD159" s="139" t="n"/>
      <c r="AE159" s="139" t="n"/>
      <c r="AF159" s="139" t="n"/>
      <c r="AG159" s="106" t="n"/>
      <c r="AH159" s="106" t="n"/>
      <c r="AI159" s="106" t="n">
        <v>1</v>
      </c>
      <c r="AJ159" s="106" t="n"/>
      <c r="AK159" s="106" t="n"/>
      <c r="AL159" s="106" t="n">
        <v>1</v>
      </c>
      <c r="AM159" s="106" t="n"/>
      <c r="AN159" s="106" t="n"/>
      <c r="AO159" s="106" t="n"/>
      <c r="AP159" s="106" t="n"/>
      <c r="AQ159" s="106" t="n"/>
      <c r="AR159" s="106" t="n"/>
      <c r="AS159" s="106" t="n"/>
      <c r="AT159" s="106" t="n"/>
      <c r="AU159" s="106" t="n"/>
      <c r="AV159" s="106" t="n"/>
      <c r="AW159" s="106" t="n"/>
      <c r="AX159" s="106" t="n"/>
      <c r="AY159" s="106" t="n"/>
      <c r="AZ159" s="106" t="n"/>
      <c r="BA159" s="106" t="n"/>
      <c r="BB159" s="106" t="n"/>
      <c r="BC159" s="106" t="n"/>
      <c r="BD159" s="106" t="n"/>
      <c r="BE159" s="106" t="n"/>
      <c r="BF159" s="106" t="n"/>
      <c r="BG159" s="106" t="n"/>
      <c r="BH159" s="106" t="n"/>
      <c r="BI159" s="106" t="n"/>
      <c r="BJ159" s="106" t="n"/>
      <c r="BK159" s="106" t="n"/>
      <c r="BL159" s="106" t="n"/>
      <c r="BM159" s="106" t="n"/>
      <c r="BN159" s="106" t="n"/>
      <c r="BO159" s="106" t="n"/>
      <c r="BP159" s="140" t="n"/>
      <c r="BQ159" s="107" t="n"/>
      <c r="BR159" s="107" t="n"/>
      <c r="BS159" s="107" t="n"/>
      <c r="BT159" s="107" t="n"/>
      <c r="BU159" s="107" t="n"/>
      <c r="BV159" s="107" t="n"/>
      <c r="BW159" s="107" t="n"/>
      <c r="BX159" s="107" t="n"/>
      <c r="BY159" s="107" t="n"/>
      <c r="BZ159" s="107" t="n"/>
      <c r="CA159" s="107" t="n"/>
      <c r="CB159" s="107" t="n"/>
      <c r="CC159" s="107" t="n"/>
      <c r="CD159" s="107" t="n"/>
      <c r="CE159" s="107" t="n"/>
      <c r="CF159" s="107" t="n"/>
      <c r="CG159" s="107" t="n"/>
      <c r="CH159" s="107" t="n"/>
      <c r="CI159" s="107" t="n"/>
      <c r="CJ159" s="107" t="n"/>
      <c r="CK159" s="107" t="n"/>
      <c r="CL159" s="107" t="n"/>
      <c r="CM159" s="107" t="n"/>
      <c r="CN159" s="107" t="n"/>
      <c r="CO159" s="107" t="n"/>
      <c r="CP159" s="107" t="n"/>
      <c r="CQ159" s="107" t="n"/>
      <c r="CR159" s="107" t="n"/>
      <c r="CS159" s="107" t="n"/>
      <c r="CT159" s="107" t="n"/>
      <c r="CU159" s="106" t="n"/>
      <c r="CV159" s="106" t="n"/>
      <c r="CW159" s="106" t="n"/>
      <c r="CX159" s="106" t="n"/>
      <c r="CY159" s="106" t="n"/>
      <c r="CZ159" s="106" t="n"/>
      <c r="DA159" s="119">
        <f>SUMPRODUCT($D$3:$BQ$3,$D159:$BQ159)</f>
        <v/>
      </c>
      <c r="DB159" s="119">
        <f>SUMPRODUCT($D$4:$BQ$4,$D159:$BQ159)</f>
        <v/>
      </c>
      <c r="DC159" s="119">
        <f>SUMPRODUCT($D$5:$BQ$5,$D159:$BQ159)</f>
        <v/>
      </c>
      <c r="DD159" s="119">
        <f>SUMPRODUCT($D$6:$BQ$6,$D159:$BQ159)</f>
        <v/>
      </c>
      <c r="DE159" s="119">
        <f>SUMPRODUCT($D$7:$BQ$7,$D159:$BQ159)</f>
        <v/>
      </c>
      <c r="DF159" s="119">
        <f>SUMPRODUCT($D$8:$BQ$8,$D159:$BQ159)</f>
        <v/>
      </c>
      <c r="DG159" s="119">
        <f>SUMPRODUCT($D$9:$BQ$9,$D159:$BQ159)</f>
        <v/>
      </c>
      <c r="DH159" s="119">
        <f>SUMPRODUCT($D$10:$BQ$10,$D159:$BQ159)</f>
        <v/>
      </c>
      <c r="DI159" s="119">
        <f>SUMPRODUCT($D$11:$BQ$11,$D159:$BQ159)</f>
        <v/>
      </c>
      <c r="DJ159" s="119">
        <f>SUMPRODUCT($D$12:$BQ$12,$D159:$BQ159)</f>
        <v/>
      </c>
      <c r="DK159" s="119">
        <f>SUMPRODUCT($D$13:$BQ$13,$D159:$BQ159)</f>
        <v/>
      </c>
      <c r="DL159" s="119">
        <f>SUMPRODUCT($D$14:$BQ$14,$D159:$BQ159)</f>
        <v/>
      </c>
      <c r="DM159" s="119">
        <f>SUMPRODUCT($D$15:$BQ$15,$D159:$BQ159)</f>
        <v/>
      </c>
      <c r="DN159" s="119">
        <f>SUMPRODUCT($D$16:$BQ$16,$D159:$BQ159)</f>
        <v/>
      </c>
      <c r="DO159" s="119">
        <f>SUMPRODUCT($D$17:$BQ$17,$D159:$BQ159)</f>
        <v/>
      </c>
      <c r="DP159" s="119">
        <f>SUMPRODUCT($D$18:$BQ$18,$D159:$BQ159)</f>
        <v/>
      </c>
    </row>
    <row r="160" ht="14.25" customHeight="1" s="152">
      <c r="A160" s="106" t="inlineStr">
        <is>
          <t>A057C674</t>
        </is>
      </c>
      <c r="B160" s="107">
        <f>VLOOKUP(A160,ModBOM!F:G,2,0)</f>
        <v/>
      </c>
      <c r="C160" s="107" t="inlineStr">
        <is>
          <t>BGF INDUSTRIES, INC.</t>
        </is>
      </c>
      <c r="D160" s="106" t="n"/>
      <c r="E160" s="106" t="n"/>
      <c r="F160" s="106" t="n"/>
      <c r="G160" s="106" t="n"/>
      <c r="H160" s="106" t="n"/>
      <c r="I160" s="106" t="n"/>
      <c r="J160" s="106" t="n"/>
      <c r="K160" s="106" t="n"/>
      <c r="L160" s="106" t="n"/>
      <c r="M160" s="106" t="n"/>
      <c r="N160" s="106" t="n"/>
      <c r="O160" s="106" t="n"/>
      <c r="P160" s="106" t="n"/>
      <c r="Q160" s="106" t="n"/>
      <c r="R160" s="106" t="n"/>
      <c r="S160" s="106" t="n"/>
      <c r="T160" s="106" t="n"/>
      <c r="U160" s="106" t="n"/>
      <c r="V160" s="138" t="n"/>
      <c r="W160" s="139" t="n"/>
      <c r="X160" s="139" t="n"/>
      <c r="Y160" s="139" t="n"/>
      <c r="Z160" s="139" t="n"/>
      <c r="AA160" s="139" t="n"/>
      <c r="AB160" s="139" t="n"/>
      <c r="AC160" s="139" t="n"/>
      <c r="AD160" s="139" t="n"/>
      <c r="AE160" s="139" t="n"/>
      <c r="AF160" s="139" t="n"/>
      <c r="AG160" s="106" t="n"/>
      <c r="AH160" s="106" t="n"/>
      <c r="AI160" s="106" t="n"/>
      <c r="AJ160" s="106" t="n"/>
      <c r="AK160" s="106" t="n"/>
      <c r="AL160" s="106" t="n"/>
      <c r="AM160" s="106" t="n"/>
      <c r="AN160" s="106" t="n"/>
      <c r="AO160" s="106" t="n"/>
      <c r="AP160" s="106" t="n"/>
      <c r="AQ160" s="106" t="n"/>
      <c r="AR160" s="106" t="n"/>
      <c r="AS160" s="106" t="n"/>
      <c r="AT160" s="106" t="n"/>
      <c r="AU160" s="106" t="n"/>
      <c r="AV160" s="106" t="n"/>
      <c r="AW160" s="106" t="n"/>
      <c r="AX160" s="106" t="n"/>
      <c r="AY160" s="106" t="n"/>
      <c r="AZ160" s="106" t="n">
        <v>1</v>
      </c>
      <c r="BA160" s="106" t="n">
        <v>1</v>
      </c>
      <c r="BB160" s="106" t="n">
        <v>1</v>
      </c>
      <c r="BC160" s="106" t="n">
        <v>1</v>
      </c>
      <c r="BD160" s="106" t="n"/>
      <c r="BE160" s="106" t="n"/>
      <c r="BF160" s="106" t="n"/>
      <c r="BG160" s="106" t="n"/>
      <c r="BH160" s="106" t="n"/>
      <c r="BI160" s="106" t="n"/>
      <c r="BJ160" s="106" t="n"/>
      <c r="BK160" s="106" t="n"/>
      <c r="BL160" s="106" t="n"/>
      <c r="BM160" s="106" t="n"/>
      <c r="BN160" s="106" t="n"/>
      <c r="BO160" s="106" t="n"/>
      <c r="BP160" s="140" t="n"/>
      <c r="BQ160" s="107" t="n"/>
      <c r="BR160" s="107" t="n"/>
      <c r="BS160" s="107" t="n"/>
      <c r="BT160" s="107" t="n"/>
      <c r="BU160" s="107" t="n"/>
      <c r="BV160" s="107" t="n"/>
      <c r="BW160" s="107" t="n"/>
      <c r="BX160" s="107" t="n"/>
      <c r="BY160" s="107" t="n"/>
      <c r="BZ160" s="107" t="n"/>
      <c r="CA160" s="107" t="n"/>
      <c r="CB160" s="107" t="n"/>
      <c r="CC160" s="107" t="n"/>
      <c r="CD160" s="107" t="n"/>
      <c r="CE160" s="107" t="n"/>
      <c r="CF160" s="107" t="n"/>
      <c r="CG160" s="107" t="n"/>
      <c r="CH160" s="107" t="n"/>
      <c r="CI160" s="107" t="n"/>
      <c r="CJ160" s="107" t="n"/>
      <c r="CK160" s="107" t="n"/>
      <c r="CL160" s="107" t="n"/>
      <c r="CM160" s="107" t="n"/>
      <c r="CN160" s="107" t="n"/>
      <c r="CO160" s="107" t="n"/>
      <c r="CP160" s="107" t="n"/>
      <c r="CQ160" s="107" t="n"/>
      <c r="CR160" s="107" t="n"/>
      <c r="CS160" s="107" t="n"/>
      <c r="CT160" s="107" t="n"/>
      <c r="CU160" s="106" t="n"/>
      <c r="CV160" s="106" t="n"/>
      <c r="CW160" s="106" t="n"/>
      <c r="CX160" s="106" t="n"/>
      <c r="CY160" s="106" t="n"/>
      <c r="CZ160" s="106" t="n"/>
      <c r="DA160" s="119">
        <f>SUMPRODUCT($D$3:$BQ$3,$D160:$BQ160)</f>
        <v/>
      </c>
      <c r="DB160" s="119">
        <f>SUMPRODUCT($D$4:$BQ$4,$D160:$BQ160)</f>
        <v/>
      </c>
      <c r="DC160" s="119">
        <f>SUMPRODUCT($D$5:$BQ$5,$D160:$BQ160)</f>
        <v/>
      </c>
      <c r="DD160" s="119">
        <f>SUMPRODUCT($D$6:$BQ$6,$D160:$BQ160)</f>
        <v/>
      </c>
      <c r="DE160" s="119">
        <f>SUMPRODUCT($D$7:$BQ$7,$D160:$BQ160)</f>
        <v/>
      </c>
      <c r="DF160" s="119">
        <f>SUMPRODUCT($D$8:$BQ$8,$D160:$BQ160)</f>
        <v/>
      </c>
      <c r="DG160" s="119">
        <f>SUMPRODUCT($D$9:$BQ$9,$D160:$BQ160)</f>
        <v/>
      </c>
      <c r="DH160" s="119">
        <f>SUMPRODUCT($D$10:$BQ$10,$D160:$BQ160)</f>
        <v/>
      </c>
      <c r="DI160" s="119">
        <f>SUMPRODUCT($D$11:$BQ$11,$D160:$BQ160)</f>
        <v/>
      </c>
      <c r="DJ160" s="119">
        <f>SUMPRODUCT($D$12:$BQ$12,$D160:$BQ160)</f>
        <v/>
      </c>
      <c r="DK160" s="119">
        <f>SUMPRODUCT($D$13:$BQ$13,$D160:$BQ160)</f>
        <v/>
      </c>
      <c r="DL160" s="119">
        <f>SUMPRODUCT($D$14:$BQ$14,$D160:$BQ160)</f>
        <v/>
      </c>
      <c r="DM160" s="119">
        <f>SUMPRODUCT($D$15:$BQ$15,$D160:$BQ160)</f>
        <v/>
      </c>
      <c r="DN160" s="119">
        <f>SUMPRODUCT($D$16:$BQ$16,$D160:$BQ160)</f>
        <v/>
      </c>
      <c r="DO160" s="119">
        <f>SUMPRODUCT($D$17:$BQ$17,$D160:$BQ160)</f>
        <v/>
      </c>
      <c r="DP160" s="119">
        <f>SUMPRODUCT($D$18:$BQ$18,$D160:$BQ160)</f>
        <v/>
      </c>
    </row>
    <row r="161" ht="14.25" customHeight="1" s="152">
      <c r="A161" s="106" t="inlineStr">
        <is>
          <t>A057C675</t>
        </is>
      </c>
      <c r="B161" s="107">
        <f>VLOOKUP(A161,ModBOM!F:G,2,0)</f>
        <v/>
      </c>
      <c r="C161" s="107" t="inlineStr">
        <is>
          <t>BGF INDUSTRIES, INC.</t>
        </is>
      </c>
      <c r="D161" s="106" t="n"/>
      <c r="E161" s="106" t="n"/>
      <c r="F161" s="106" t="n"/>
      <c r="G161" s="106" t="n"/>
      <c r="H161" s="106" t="n"/>
      <c r="I161" s="106" t="n"/>
      <c r="J161" s="106" t="n"/>
      <c r="K161" s="106" t="n"/>
      <c r="L161" s="106" t="n"/>
      <c r="M161" s="106" t="n"/>
      <c r="N161" s="106" t="n"/>
      <c r="O161" s="106" t="n"/>
      <c r="P161" s="106" t="n"/>
      <c r="Q161" s="106" t="n"/>
      <c r="R161" s="106" t="n"/>
      <c r="S161" s="106" t="n"/>
      <c r="T161" s="106" t="n"/>
      <c r="U161" s="106" t="n"/>
      <c r="V161" s="138" t="n"/>
      <c r="W161" s="139" t="n"/>
      <c r="X161" s="139" t="n"/>
      <c r="Y161" s="139" t="n"/>
      <c r="Z161" s="139" t="n"/>
      <c r="AA161" s="139" t="n"/>
      <c r="AB161" s="139" t="n"/>
      <c r="AC161" s="139" t="n"/>
      <c r="AD161" s="139" t="n"/>
      <c r="AE161" s="139" t="n"/>
      <c r="AF161" s="139" t="n"/>
      <c r="AG161" s="106" t="n"/>
      <c r="AH161" s="106" t="n"/>
      <c r="AI161" s="106" t="n"/>
      <c r="AJ161" s="106" t="n"/>
      <c r="AK161" s="106" t="n"/>
      <c r="AL161" s="106" t="n"/>
      <c r="AM161" s="106" t="n"/>
      <c r="AN161" s="106" t="n"/>
      <c r="AO161" s="106" t="n"/>
      <c r="AP161" s="106" t="n"/>
      <c r="AQ161" s="106" t="n"/>
      <c r="AR161" s="106" t="n"/>
      <c r="AS161" s="106" t="n"/>
      <c r="AT161" s="106" t="n"/>
      <c r="AU161" s="106" t="n"/>
      <c r="AV161" s="106" t="n"/>
      <c r="AW161" s="106" t="n"/>
      <c r="AX161" s="106" t="n"/>
      <c r="AY161" s="106" t="n"/>
      <c r="AZ161" s="106" t="n">
        <v>1</v>
      </c>
      <c r="BA161" s="106" t="n">
        <v>1</v>
      </c>
      <c r="BB161" s="106" t="n">
        <v>1</v>
      </c>
      <c r="BC161" s="106" t="n">
        <v>1</v>
      </c>
      <c r="BD161" s="106" t="n"/>
      <c r="BE161" s="106" t="n"/>
      <c r="BF161" s="106" t="n"/>
      <c r="BG161" s="106" t="n"/>
      <c r="BH161" s="106" t="n"/>
      <c r="BI161" s="106" t="n"/>
      <c r="BJ161" s="106" t="n"/>
      <c r="BK161" s="106" t="n"/>
      <c r="BL161" s="106" t="n"/>
      <c r="BM161" s="106" t="n"/>
      <c r="BN161" s="106" t="n"/>
      <c r="BO161" s="106" t="n"/>
      <c r="BP161" s="140" t="n"/>
      <c r="BQ161" s="107" t="n"/>
      <c r="BR161" s="107" t="n"/>
      <c r="BS161" s="107" t="n"/>
      <c r="BT161" s="107" t="n"/>
      <c r="BU161" s="107" t="n"/>
      <c r="BV161" s="107" t="n"/>
      <c r="BW161" s="107" t="n"/>
      <c r="BX161" s="107" t="n"/>
      <c r="BY161" s="107" t="n"/>
      <c r="BZ161" s="107" t="n"/>
      <c r="CA161" s="107" t="n"/>
      <c r="CB161" s="107" t="n"/>
      <c r="CC161" s="107" t="n"/>
      <c r="CD161" s="107" t="n"/>
      <c r="CE161" s="107" t="n"/>
      <c r="CF161" s="107" t="n"/>
      <c r="CG161" s="107" t="n"/>
      <c r="CH161" s="107" t="n"/>
      <c r="CI161" s="107" t="n"/>
      <c r="CJ161" s="107" t="n"/>
      <c r="CK161" s="107" t="n"/>
      <c r="CL161" s="107" t="n"/>
      <c r="CM161" s="107" t="n"/>
      <c r="CN161" s="107" t="n"/>
      <c r="CO161" s="107" t="n"/>
      <c r="CP161" s="107" t="n"/>
      <c r="CQ161" s="107" t="n"/>
      <c r="CR161" s="107" t="n"/>
      <c r="CS161" s="107" t="n"/>
      <c r="CT161" s="107" t="n"/>
      <c r="CU161" s="106" t="n"/>
      <c r="CV161" s="106" t="n"/>
      <c r="CW161" s="106" t="n"/>
      <c r="CX161" s="106" t="n"/>
      <c r="CY161" s="106" t="n"/>
      <c r="CZ161" s="106" t="n"/>
      <c r="DA161" s="119">
        <f>SUMPRODUCT($D$3:$BQ$3,$D161:$BQ161)</f>
        <v/>
      </c>
      <c r="DB161" s="119">
        <f>SUMPRODUCT($D$4:$BQ$4,$D161:$BQ161)</f>
        <v/>
      </c>
      <c r="DC161" s="119">
        <f>SUMPRODUCT($D$5:$BQ$5,$D161:$BQ161)</f>
        <v/>
      </c>
      <c r="DD161" s="119">
        <f>SUMPRODUCT($D$6:$BQ$6,$D161:$BQ161)</f>
        <v/>
      </c>
      <c r="DE161" s="119">
        <f>SUMPRODUCT($D$7:$BQ$7,$D161:$BQ161)</f>
        <v/>
      </c>
      <c r="DF161" s="119">
        <f>SUMPRODUCT($D$8:$BQ$8,$D161:$BQ161)</f>
        <v/>
      </c>
      <c r="DG161" s="119">
        <f>SUMPRODUCT($D$9:$BQ$9,$D161:$BQ161)</f>
        <v/>
      </c>
      <c r="DH161" s="119">
        <f>SUMPRODUCT($D$10:$BQ$10,$D161:$BQ161)</f>
        <v/>
      </c>
      <c r="DI161" s="119">
        <f>SUMPRODUCT($D$11:$BQ$11,$D161:$BQ161)</f>
        <v/>
      </c>
      <c r="DJ161" s="119">
        <f>SUMPRODUCT($D$12:$BQ$12,$D161:$BQ161)</f>
        <v/>
      </c>
      <c r="DK161" s="119">
        <f>SUMPRODUCT($D$13:$BQ$13,$D161:$BQ161)</f>
        <v/>
      </c>
      <c r="DL161" s="119">
        <f>SUMPRODUCT($D$14:$BQ$14,$D161:$BQ161)</f>
        <v/>
      </c>
      <c r="DM161" s="119">
        <f>SUMPRODUCT($D$15:$BQ$15,$D161:$BQ161)</f>
        <v/>
      </c>
      <c r="DN161" s="119">
        <f>SUMPRODUCT($D$16:$BQ$16,$D161:$BQ161)</f>
        <v/>
      </c>
      <c r="DO161" s="119">
        <f>SUMPRODUCT($D$17:$BQ$17,$D161:$BQ161)</f>
        <v/>
      </c>
      <c r="DP161" s="119">
        <f>SUMPRODUCT($D$18:$BQ$18,$D161:$BQ161)</f>
        <v/>
      </c>
    </row>
    <row r="162" ht="14.25" customHeight="1" s="152">
      <c r="A162" s="106" t="inlineStr">
        <is>
          <t>A057C680</t>
        </is>
      </c>
      <c r="B162" s="107">
        <f>VLOOKUP(A162,ModBOM!F:G,2,0)</f>
        <v/>
      </c>
      <c r="C162" s="107" t="inlineStr">
        <is>
          <t>BGF INDUSTRIES, INC.</t>
        </is>
      </c>
      <c r="D162" s="106" t="n"/>
      <c r="E162" s="106" t="n"/>
      <c r="F162" s="106" t="n"/>
      <c r="G162" s="106" t="n"/>
      <c r="H162" s="106" t="n"/>
      <c r="I162" s="106" t="n"/>
      <c r="J162" s="106" t="n"/>
      <c r="K162" s="106" t="n"/>
      <c r="L162" s="106" t="n"/>
      <c r="M162" s="106" t="n"/>
      <c r="N162" s="106" t="n"/>
      <c r="O162" s="106" t="n"/>
      <c r="P162" s="106" t="n"/>
      <c r="Q162" s="106" t="n"/>
      <c r="R162" s="106" t="n"/>
      <c r="S162" s="106" t="n"/>
      <c r="T162" s="106" t="n"/>
      <c r="U162" s="106" t="n"/>
      <c r="V162" s="138" t="n"/>
      <c r="W162" s="139" t="n"/>
      <c r="X162" s="139" t="n"/>
      <c r="Y162" s="139" t="n"/>
      <c r="Z162" s="139" t="n"/>
      <c r="AA162" s="139" t="n"/>
      <c r="AB162" s="139" t="n"/>
      <c r="AC162" s="139" t="n"/>
      <c r="AD162" s="139" t="n"/>
      <c r="AE162" s="139" t="n"/>
      <c r="AF162" s="139" t="n"/>
      <c r="AG162" s="106" t="n"/>
      <c r="AH162" s="106" t="n"/>
      <c r="AI162" s="106" t="n"/>
      <c r="AJ162" s="106" t="n"/>
      <c r="AK162" s="106" t="n"/>
      <c r="AL162" s="106" t="n"/>
      <c r="AM162" s="106" t="n"/>
      <c r="AN162" s="106" t="n"/>
      <c r="AO162" s="106" t="n"/>
      <c r="AP162" s="106" t="n"/>
      <c r="AQ162" s="106" t="n"/>
      <c r="AR162" s="106" t="n"/>
      <c r="AS162" s="106" t="n"/>
      <c r="AT162" s="106" t="n"/>
      <c r="AU162" s="106" t="n"/>
      <c r="AV162" s="106" t="n"/>
      <c r="AW162" s="106" t="n"/>
      <c r="AX162" s="106" t="n"/>
      <c r="AY162" s="106" t="n"/>
      <c r="AZ162" s="106" t="n"/>
      <c r="BA162" s="106" t="n"/>
      <c r="BB162" s="106" t="n"/>
      <c r="BC162" s="106" t="n"/>
      <c r="BD162" s="106" t="n"/>
      <c r="BE162" s="106" t="n"/>
      <c r="BF162" s="106" t="n">
        <v>1</v>
      </c>
      <c r="BG162" s="106" t="n">
        <v>1</v>
      </c>
      <c r="BH162" s="106" t="n">
        <v>1</v>
      </c>
      <c r="BI162" s="106" t="n">
        <v>1</v>
      </c>
      <c r="BJ162" s="106" t="n">
        <v>1</v>
      </c>
      <c r="BK162" s="106" t="n">
        <v>1</v>
      </c>
      <c r="BL162" s="106" t="n"/>
      <c r="BM162" s="106" t="n"/>
      <c r="BN162" s="106" t="n"/>
      <c r="BO162" s="106" t="n"/>
      <c r="BP162" s="140" t="n"/>
      <c r="BQ162" s="107" t="n"/>
      <c r="BR162" s="107" t="n"/>
      <c r="BS162" s="107" t="n"/>
      <c r="BT162" s="107" t="n"/>
      <c r="BU162" s="107" t="n"/>
      <c r="BV162" s="107" t="n"/>
      <c r="BW162" s="107" t="n"/>
      <c r="BX162" s="107" t="n"/>
      <c r="BY162" s="107" t="n"/>
      <c r="BZ162" s="107" t="n"/>
      <c r="CA162" s="107" t="n"/>
      <c r="CB162" s="107" t="n"/>
      <c r="CC162" s="107" t="n"/>
      <c r="CD162" s="107" t="n"/>
      <c r="CE162" s="107" t="n"/>
      <c r="CF162" s="107" t="n">
        <v>1</v>
      </c>
      <c r="CG162" s="107" t="n"/>
      <c r="CH162" s="107" t="n"/>
      <c r="CI162" s="107" t="n"/>
      <c r="CJ162" s="107" t="n">
        <v>1</v>
      </c>
      <c r="CK162" s="107" t="n">
        <v>1</v>
      </c>
      <c r="CL162" s="107" t="n">
        <v>1</v>
      </c>
      <c r="CM162" s="107" t="n">
        <v>1</v>
      </c>
      <c r="CN162" s="107" t="n">
        <v>1</v>
      </c>
      <c r="CO162" s="107" t="n">
        <v>1</v>
      </c>
      <c r="CP162" s="107" t="n">
        <v>1</v>
      </c>
      <c r="CQ162" s="107" t="n"/>
      <c r="CR162" s="107" t="n"/>
      <c r="CS162" s="107" t="n"/>
      <c r="CT162" s="107" t="n"/>
      <c r="CU162" s="106" t="n"/>
      <c r="CV162" s="106" t="n"/>
      <c r="CW162" s="106" t="n"/>
      <c r="CX162" s="106" t="n"/>
      <c r="CY162" s="106" t="n"/>
      <c r="CZ162" s="106" t="n"/>
      <c r="DA162" s="119">
        <f>SUMPRODUCT($D$3:$BQ$3,$D162:$BQ162)</f>
        <v/>
      </c>
      <c r="DB162" s="119">
        <f>SUMPRODUCT($D$4:$BQ$4,$D162:$BQ162)</f>
        <v/>
      </c>
      <c r="DC162" s="119">
        <f>SUMPRODUCT($D$5:$BQ$5,$D162:$BQ162)</f>
        <v/>
      </c>
      <c r="DD162" s="119">
        <f>SUMPRODUCT($D$6:$BQ$6,$D162:$BQ162)</f>
        <v/>
      </c>
      <c r="DE162" s="119">
        <f>SUMPRODUCT($D$7:$BQ$7,$D162:$BQ162)</f>
        <v/>
      </c>
      <c r="DF162" s="119">
        <f>SUMPRODUCT($D$8:$BQ$8,$D162:$BQ162)</f>
        <v/>
      </c>
      <c r="DG162" s="119">
        <f>SUMPRODUCT($D$9:$BQ$9,$D162:$BQ162)</f>
        <v/>
      </c>
      <c r="DH162" s="119">
        <f>SUMPRODUCT($D$10:$BQ$10,$D162:$BQ162)</f>
        <v/>
      </c>
      <c r="DI162" s="119">
        <f>SUMPRODUCT($D$11:$BQ$11,$D162:$BQ162)</f>
        <v/>
      </c>
      <c r="DJ162" s="119">
        <f>SUMPRODUCT($D$12:$BQ$12,$D162:$BQ162)</f>
        <v/>
      </c>
      <c r="DK162" s="119">
        <f>SUMPRODUCT($D$13:$BQ$13,$D162:$BQ162)</f>
        <v/>
      </c>
      <c r="DL162" s="119">
        <f>SUMPRODUCT($D$14:$BQ$14,$D162:$BQ162)</f>
        <v/>
      </c>
      <c r="DM162" s="119">
        <f>SUMPRODUCT($D$15:$BQ$15,$D162:$BQ162)</f>
        <v/>
      </c>
      <c r="DN162" s="119">
        <f>SUMPRODUCT($D$16:$BQ$16,$D162:$BQ162)</f>
        <v/>
      </c>
      <c r="DO162" s="119">
        <f>SUMPRODUCT($D$17:$BQ$17,$D162:$BQ162)</f>
        <v/>
      </c>
      <c r="DP162" s="119">
        <f>SUMPRODUCT($D$18:$BQ$18,$D162:$BQ162)</f>
        <v/>
      </c>
    </row>
    <row r="163" ht="14.25" customHeight="1" s="152">
      <c r="A163" s="106" t="inlineStr">
        <is>
          <t>A057C683</t>
        </is>
      </c>
      <c r="B163" s="107">
        <f>VLOOKUP(A163,ModBOM!F:G,2,0)</f>
        <v/>
      </c>
      <c r="C163" s="107" t="inlineStr">
        <is>
          <t>BGF INDUSTRIES, INC.</t>
        </is>
      </c>
      <c r="D163" s="106" t="n"/>
      <c r="E163" s="106" t="n"/>
      <c r="F163" s="106" t="n"/>
      <c r="G163" s="106" t="n"/>
      <c r="H163" s="106" t="n"/>
      <c r="I163" s="106" t="n"/>
      <c r="J163" s="106" t="n"/>
      <c r="K163" s="106" t="n"/>
      <c r="L163" s="106" t="n"/>
      <c r="M163" s="106" t="n"/>
      <c r="N163" s="106" t="n"/>
      <c r="O163" s="106" t="n"/>
      <c r="P163" s="106" t="n"/>
      <c r="Q163" s="106" t="n"/>
      <c r="R163" s="106" t="n"/>
      <c r="S163" s="106" t="n"/>
      <c r="T163" s="106" t="n"/>
      <c r="U163" s="106" t="n"/>
      <c r="V163" s="138" t="n"/>
      <c r="W163" s="139" t="n"/>
      <c r="X163" s="139" t="n"/>
      <c r="Y163" s="139" t="n"/>
      <c r="Z163" s="139" t="n"/>
      <c r="AA163" s="139" t="n"/>
      <c r="AB163" s="139" t="n"/>
      <c r="AC163" s="139" t="n"/>
      <c r="AD163" s="139" t="n"/>
      <c r="AE163" s="139" t="n"/>
      <c r="AF163" s="139" t="n"/>
      <c r="AG163" s="106" t="n"/>
      <c r="AH163" s="106" t="n"/>
      <c r="AI163" s="106" t="n"/>
      <c r="AJ163" s="106" t="n"/>
      <c r="AK163" s="106" t="n"/>
      <c r="AL163" s="106" t="n"/>
      <c r="AM163" s="106" t="n"/>
      <c r="AN163" s="106" t="n"/>
      <c r="AO163" s="106" t="n"/>
      <c r="AP163" s="106" t="n"/>
      <c r="AQ163" s="106" t="n"/>
      <c r="AR163" s="106" t="n"/>
      <c r="AS163" s="106" t="n"/>
      <c r="AT163" s="106" t="n"/>
      <c r="AU163" s="106" t="n"/>
      <c r="AV163" s="106" t="n"/>
      <c r="AW163" s="106" t="n"/>
      <c r="AX163" s="106" t="n"/>
      <c r="AY163" s="106" t="n"/>
      <c r="AZ163" s="106" t="n"/>
      <c r="BA163" s="106" t="n"/>
      <c r="BB163" s="106" t="n"/>
      <c r="BC163" s="106" t="n"/>
      <c r="BD163" s="106" t="n"/>
      <c r="BE163" s="106" t="n"/>
      <c r="BF163" s="106" t="n">
        <v>1</v>
      </c>
      <c r="BG163" s="106" t="n">
        <v>1</v>
      </c>
      <c r="BH163" s="106" t="n">
        <v>1</v>
      </c>
      <c r="BI163" s="106" t="n">
        <v>1</v>
      </c>
      <c r="BJ163" s="106" t="n">
        <v>1</v>
      </c>
      <c r="BK163" s="106" t="n">
        <v>1</v>
      </c>
      <c r="BL163" s="106" t="n"/>
      <c r="BM163" s="106" t="n"/>
      <c r="BN163" s="106" t="n"/>
      <c r="BO163" s="106" t="n"/>
      <c r="BP163" s="140" t="n"/>
      <c r="BQ163" s="107" t="n"/>
      <c r="BR163" s="107" t="n"/>
      <c r="BS163" s="107" t="n"/>
      <c r="BT163" s="107" t="n"/>
      <c r="BU163" s="107" t="n"/>
      <c r="BV163" s="107" t="n"/>
      <c r="BW163" s="107" t="n"/>
      <c r="BX163" s="107" t="n"/>
      <c r="BY163" s="107" t="n"/>
      <c r="BZ163" s="107" t="n"/>
      <c r="CA163" s="107" t="n"/>
      <c r="CB163" s="107" t="n"/>
      <c r="CC163" s="107" t="n"/>
      <c r="CD163" s="107" t="n"/>
      <c r="CE163" s="107" t="n"/>
      <c r="CF163" s="107" t="n">
        <v>1</v>
      </c>
      <c r="CG163" s="107" t="n"/>
      <c r="CH163" s="107" t="n"/>
      <c r="CI163" s="107" t="n"/>
      <c r="CJ163" s="107" t="n">
        <v>1</v>
      </c>
      <c r="CK163" s="107" t="n">
        <v>1</v>
      </c>
      <c r="CL163" s="107" t="n">
        <v>1</v>
      </c>
      <c r="CM163" s="107" t="n">
        <v>1</v>
      </c>
      <c r="CN163" s="107" t="n">
        <v>1</v>
      </c>
      <c r="CO163" s="107" t="n">
        <v>1</v>
      </c>
      <c r="CP163" s="107" t="n">
        <v>1</v>
      </c>
      <c r="CQ163" s="107" t="n"/>
      <c r="CR163" s="107" t="n"/>
      <c r="CS163" s="107" t="n"/>
      <c r="CT163" s="107" t="n"/>
      <c r="CU163" s="106" t="n"/>
      <c r="CV163" s="106" t="n"/>
      <c r="CW163" s="106" t="n"/>
      <c r="CX163" s="106" t="n"/>
      <c r="CY163" s="106" t="n"/>
      <c r="CZ163" s="106" t="n"/>
      <c r="DA163" s="119">
        <f>SUMPRODUCT($D$3:$BQ$3,$D163:$BQ163)</f>
        <v/>
      </c>
      <c r="DB163" s="119">
        <f>SUMPRODUCT($D$4:$BQ$4,$D163:$BQ163)</f>
        <v/>
      </c>
      <c r="DC163" s="119">
        <f>SUMPRODUCT($D$5:$BQ$5,$D163:$BQ163)</f>
        <v/>
      </c>
      <c r="DD163" s="119">
        <f>SUMPRODUCT($D$6:$BQ$6,$D163:$BQ163)</f>
        <v/>
      </c>
      <c r="DE163" s="119">
        <f>SUMPRODUCT($D$7:$BQ$7,$D163:$BQ163)</f>
        <v/>
      </c>
      <c r="DF163" s="119">
        <f>SUMPRODUCT($D$8:$BQ$8,$D163:$BQ163)</f>
        <v/>
      </c>
      <c r="DG163" s="119">
        <f>SUMPRODUCT($D$9:$BQ$9,$D163:$BQ163)</f>
        <v/>
      </c>
      <c r="DH163" s="119">
        <f>SUMPRODUCT($D$10:$BQ$10,$D163:$BQ163)</f>
        <v/>
      </c>
      <c r="DI163" s="119">
        <f>SUMPRODUCT($D$11:$BQ$11,$D163:$BQ163)</f>
        <v/>
      </c>
      <c r="DJ163" s="119">
        <f>SUMPRODUCT($D$12:$BQ$12,$D163:$BQ163)</f>
        <v/>
      </c>
      <c r="DK163" s="119">
        <f>SUMPRODUCT($D$13:$BQ$13,$D163:$BQ163)</f>
        <v/>
      </c>
      <c r="DL163" s="119">
        <f>SUMPRODUCT($D$14:$BQ$14,$D163:$BQ163)</f>
        <v/>
      </c>
      <c r="DM163" s="119">
        <f>SUMPRODUCT($D$15:$BQ$15,$D163:$BQ163)</f>
        <v/>
      </c>
      <c r="DN163" s="119">
        <f>SUMPRODUCT($D$16:$BQ$16,$D163:$BQ163)</f>
        <v/>
      </c>
      <c r="DO163" s="119">
        <f>SUMPRODUCT($D$17:$BQ$17,$D163:$BQ163)</f>
        <v/>
      </c>
      <c r="DP163" s="119">
        <f>SUMPRODUCT($D$18:$BQ$18,$D163:$BQ163)</f>
        <v/>
      </c>
    </row>
    <row r="164" ht="14.25" customHeight="1" s="152">
      <c r="A164" s="106" t="inlineStr">
        <is>
          <t>A057C684</t>
        </is>
      </c>
      <c r="B164" s="107">
        <f>VLOOKUP(A164,ModBOM!F:G,2,0)</f>
        <v/>
      </c>
      <c r="C164" s="107" t="inlineStr">
        <is>
          <t>BGF INDUSTRIES, INC.</t>
        </is>
      </c>
      <c r="D164" s="106" t="n"/>
      <c r="E164" s="106" t="n"/>
      <c r="F164" s="106" t="n"/>
      <c r="G164" s="106" t="n"/>
      <c r="H164" s="106" t="n"/>
      <c r="I164" s="106" t="n"/>
      <c r="J164" s="106" t="n"/>
      <c r="K164" s="106" t="n"/>
      <c r="L164" s="106" t="n"/>
      <c r="M164" s="106" t="n">
        <v>1</v>
      </c>
      <c r="N164" s="106" t="n">
        <v>1</v>
      </c>
      <c r="O164" s="106" t="n"/>
      <c r="P164" s="106" t="n"/>
      <c r="Q164" s="106" t="n"/>
      <c r="R164" s="106" t="n"/>
      <c r="S164" s="106" t="n"/>
      <c r="T164" s="106" t="n">
        <v>1</v>
      </c>
      <c r="U164" s="106" t="n"/>
      <c r="V164" s="138" t="n"/>
      <c r="W164" s="139" t="n"/>
      <c r="X164" s="139" t="n"/>
      <c r="Y164" s="139" t="n"/>
      <c r="Z164" s="139" t="n"/>
      <c r="AA164" s="139" t="n"/>
      <c r="AB164" s="139" t="n"/>
      <c r="AC164" s="139" t="n"/>
      <c r="AD164" s="139" t="n"/>
      <c r="AE164" s="139" t="n"/>
      <c r="AF164" s="139" t="n"/>
      <c r="AG164" s="106" t="n"/>
      <c r="AH164" s="106" t="n"/>
      <c r="AI164" s="106" t="n"/>
      <c r="AJ164" s="106" t="n"/>
      <c r="AK164" s="106" t="n"/>
      <c r="AL164" s="106" t="n"/>
      <c r="AM164" s="106" t="n"/>
      <c r="AN164" s="106" t="n"/>
      <c r="AO164" s="106" t="n"/>
      <c r="AP164" s="106" t="n"/>
      <c r="AQ164" s="106" t="n"/>
      <c r="AR164" s="106" t="n"/>
      <c r="AS164" s="106" t="n"/>
      <c r="AT164" s="106" t="n"/>
      <c r="AU164" s="106" t="n"/>
      <c r="AV164" s="106" t="n"/>
      <c r="AW164" s="106" t="n"/>
      <c r="AX164" s="106" t="n"/>
      <c r="AY164" s="106" t="n"/>
      <c r="AZ164" s="106" t="n"/>
      <c r="BA164" s="106" t="n"/>
      <c r="BB164" s="106" t="n"/>
      <c r="BC164" s="106" t="n"/>
      <c r="BD164" s="106" t="n"/>
      <c r="BE164" s="106" t="n"/>
      <c r="BF164" s="106" t="n"/>
      <c r="BG164" s="106" t="n"/>
      <c r="BH164" s="106" t="n"/>
      <c r="BI164" s="106" t="n"/>
      <c r="BJ164" s="106" t="n"/>
      <c r="BK164" s="106" t="n"/>
      <c r="BL164" s="106" t="n"/>
      <c r="BM164" s="106" t="n"/>
      <c r="BN164" s="106" t="n"/>
      <c r="BO164" s="106" t="n"/>
      <c r="BP164" s="140" t="n"/>
      <c r="BQ164" s="107" t="n"/>
      <c r="BR164" s="107" t="n"/>
      <c r="BS164" s="107" t="n"/>
      <c r="BT164" s="107" t="n"/>
      <c r="BU164" s="107" t="n"/>
      <c r="BV164" s="107" t="n"/>
      <c r="BW164" s="107" t="n"/>
      <c r="BX164" s="107" t="n"/>
      <c r="BY164" s="107" t="n"/>
      <c r="BZ164" s="107" t="n"/>
      <c r="CA164" s="107" t="n"/>
      <c r="CB164" s="107" t="n"/>
      <c r="CC164" s="107" t="n"/>
      <c r="CD164" s="107" t="n"/>
      <c r="CE164" s="107" t="n"/>
      <c r="CF164" s="107" t="n"/>
      <c r="CG164" s="107" t="n"/>
      <c r="CH164" s="107" t="n"/>
      <c r="CI164" s="107" t="n"/>
      <c r="CJ164" s="107" t="n"/>
      <c r="CK164" s="107" t="n"/>
      <c r="CL164" s="107" t="n"/>
      <c r="CM164" s="107" t="n"/>
      <c r="CN164" s="107" t="n"/>
      <c r="CO164" s="107" t="n"/>
      <c r="CP164" s="107" t="n"/>
      <c r="CQ164" s="107" t="n"/>
      <c r="CR164" s="107" t="n"/>
      <c r="CS164" s="107" t="n"/>
      <c r="CT164" s="107" t="n"/>
      <c r="CU164" s="106" t="n"/>
      <c r="CV164" s="106" t="n"/>
      <c r="CW164" s="106" t="n"/>
      <c r="CX164" s="106" t="n"/>
      <c r="CY164" s="106" t="n"/>
      <c r="CZ164" s="106" t="n"/>
      <c r="DA164" s="119">
        <f>SUMPRODUCT($D$3:$BQ$3,$D164:$BQ164)</f>
        <v/>
      </c>
      <c r="DB164" s="119">
        <f>SUMPRODUCT($D$4:$BQ$4,$D164:$BQ164)</f>
        <v/>
      </c>
      <c r="DC164" s="119">
        <f>SUMPRODUCT($D$5:$BQ$5,$D164:$BQ164)</f>
        <v/>
      </c>
      <c r="DD164" s="119">
        <f>SUMPRODUCT($D$6:$BQ$6,$D164:$BQ164)</f>
        <v/>
      </c>
      <c r="DE164" s="119">
        <f>SUMPRODUCT($D$7:$BQ$7,$D164:$BQ164)</f>
        <v/>
      </c>
      <c r="DF164" s="119">
        <f>SUMPRODUCT($D$8:$BQ$8,$D164:$BQ164)</f>
        <v/>
      </c>
      <c r="DG164" s="119">
        <f>SUMPRODUCT($D$9:$BQ$9,$D164:$BQ164)</f>
        <v/>
      </c>
      <c r="DH164" s="119">
        <f>SUMPRODUCT($D$10:$BQ$10,$D164:$BQ164)</f>
        <v/>
      </c>
      <c r="DI164" s="119">
        <f>SUMPRODUCT($D$11:$BQ$11,$D164:$BQ164)</f>
        <v/>
      </c>
      <c r="DJ164" s="119">
        <f>SUMPRODUCT($D$12:$BQ$12,$D164:$BQ164)</f>
        <v/>
      </c>
      <c r="DK164" s="119">
        <f>SUMPRODUCT($D$13:$BQ$13,$D164:$BQ164)</f>
        <v/>
      </c>
      <c r="DL164" s="119">
        <f>SUMPRODUCT($D$14:$BQ$14,$D164:$BQ164)</f>
        <v/>
      </c>
      <c r="DM164" s="119">
        <f>SUMPRODUCT($D$15:$BQ$15,$D164:$BQ164)</f>
        <v/>
      </c>
      <c r="DN164" s="119">
        <f>SUMPRODUCT($D$16:$BQ$16,$D164:$BQ164)</f>
        <v/>
      </c>
      <c r="DO164" s="119">
        <f>SUMPRODUCT($D$17:$BQ$17,$D164:$BQ164)</f>
        <v/>
      </c>
      <c r="DP164" s="119">
        <f>SUMPRODUCT($D$18:$BQ$18,$D164:$BQ164)</f>
        <v/>
      </c>
    </row>
    <row r="165" ht="14.25" customHeight="1" s="152">
      <c r="A165" s="106" t="inlineStr">
        <is>
          <t>A057D137</t>
        </is>
      </c>
      <c r="B165" s="107">
        <f>VLOOKUP(A165,ModBOM!F:G,2,0)</f>
        <v/>
      </c>
      <c r="C165" s="107" t="inlineStr">
        <is>
          <t>VICTORA USA, INC.</t>
        </is>
      </c>
      <c r="D165" s="106" t="n"/>
      <c r="E165" s="106" t="n"/>
      <c r="F165" s="106" t="n"/>
      <c r="G165" s="106" t="n"/>
      <c r="H165" s="106" t="n"/>
      <c r="I165" s="106" t="n"/>
      <c r="J165" s="106" t="n"/>
      <c r="K165" s="106" t="n"/>
      <c r="L165" s="106" t="n"/>
      <c r="M165" s="106" t="n"/>
      <c r="N165" s="106" t="n"/>
      <c r="O165" s="106" t="n"/>
      <c r="P165" s="106" t="n"/>
      <c r="Q165" s="106" t="n"/>
      <c r="R165" s="106" t="n"/>
      <c r="S165" s="106" t="n"/>
      <c r="T165" s="106" t="n"/>
      <c r="U165" s="106" t="n"/>
      <c r="V165" s="138" t="n"/>
      <c r="W165" s="139" t="n"/>
      <c r="X165" s="139" t="n"/>
      <c r="Y165" s="139" t="n"/>
      <c r="Z165" s="139" t="n"/>
      <c r="AA165" s="139" t="n"/>
      <c r="AB165" s="139" t="n"/>
      <c r="AC165" s="139" t="n"/>
      <c r="AD165" s="139" t="n"/>
      <c r="AE165" s="139" t="n"/>
      <c r="AF165" s="139" t="n"/>
      <c r="AG165" s="106" t="n"/>
      <c r="AH165" s="106" t="n"/>
      <c r="AI165" s="106" t="n"/>
      <c r="AJ165" s="106" t="n"/>
      <c r="AK165" s="106" t="n"/>
      <c r="AL165" s="106" t="n"/>
      <c r="AM165" s="106" t="n"/>
      <c r="AN165" s="106" t="n"/>
      <c r="AO165" s="106" t="n"/>
      <c r="AP165" s="106" t="n"/>
      <c r="AQ165" s="106" t="n"/>
      <c r="AR165" s="106" t="n"/>
      <c r="AS165" s="106" t="n"/>
      <c r="AT165" s="106" t="n"/>
      <c r="AU165" s="106" t="n"/>
      <c r="AV165" s="106" t="n"/>
      <c r="AW165" s="106" t="n"/>
      <c r="AX165" s="106" t="n">
        <v>1</v>
      </c>
      <c r="AY165" s="106" t="n"/>
      <c r="AZ165" s="106" t="n">
        <v>1</v>
      </c>
      <c r="BA165" s="106" t="n">
        <v>1</v>
      </c>
      <c r="BB165" s="106" t="n">
        <v>1</v>
      </c>
      <c r="BC165" s="106" t="n">
        <v>1</v>
      </c>
      <c r="BD165" s="106" t="n"/>
      <c r="BE165" s="106" t="n">
        <v>1</v>
      </c>
      <c r="BF165" s="106" t="n"/>
      <c r="BG165" s="106" t="n"/>
      <c r="BH165" s="106" t="n"/>
      <c r="BI165" s="106" t="n"/>
      <c r="BJ165" s="106" t="n"/>
      <c r="BK165" s="106" t="n"/>
      <c r="BL165" s="106" t="n"/>
      <c r="BM165" s="106" t="n"/>
      <c r="BN165" s="106" t="n"/>
      <c r="BO165" s="106" t="n"/>
      <c r="BP165" s="140" t="n"/>
      <c r="BQ165" s="107" t="n"/>
      <c r="BR165" s="107" t="n"/>
      <c r="BS165" s="107" t="n"/>
      <c r="BT165" s="107" t="n"/>
      <c r="BU165" s="107" t="n"/>
      <c r="BV165" s="107" t="n"/>
      <c r="BW165" s="107" t="n"/>
      <c r="BX165" s="107" t="n"/>
      <c r="BY165" s="107" t="n"/>
      <c r="BZ165" s="107" t="n">
        <v>1</v>
      </c>
      <c r="CA165" s="107" t="n"/>
      <c r="CB165" s="107" t="n"/>
      <c r="CC165" s="107" t="n">
        <v>1</v>
      </c>
      <c r="CD165" s="107" t="n"/>
      <c r="CE165" s="107" t="n"/>
      <c r="CF165" s="107" t="n"/>
      <c r="CG165" s="107" t="n">
        <v>1</v>
      </c>
      <c r="CH165" s="107" t="n"/>
      <c r="CI165" s="107" t="n"/>
      <c r="CJ165" s="107" t="n"/>
      <c r="CK165" s="107" t="n"/>
      <c r="CL165" s="107" t="n"/>
      <c r="CM165" s="107" t="n"/>
      <c r="CN165" s="107" t="n"/>
      <c r="CO165" s="107" t="n"/>
      <c r="CP165" s="107" t="n"/>
      <c r="CQ165" s="107" t="n"/>
      <c r="CR165" s="107" t="n"/>
      <c r="CS165" s="107" t="n"/>
      <c r="CT165" s="107" t="n"/>
      <c r="CU165" s="106" t="n"/>
      <c r="CV165" s="106" t="n"/>
      <c r="CW165" s="106" t="n"/>
      <c r="CX165" s="106" t="n"/>
      <c r="CY165" s="106" t="n"/>
      <c r="CZ165" s="106" t="n"/>
      <c r="DA165" s="119">
        <f>SUMPRODUCT($D$3:$BQ$3,$D165:$BQ165)</f>
        <v/>
      </c>
      <c r="DB165" s="119">
        <f>SUMPRODUCT($D$4:$BQ$4,$D165:$BQ165)</f>
        <v/>
      </c>
      <c r="DC165" s="119">
        <f>SUMPRODUCT($D$5:$BQ$5,$D165:$BQ165)</f>
        <v/>
      </c>
      <c r="DD165" s="119">
        <f>SUMPRODUCT($D$6:$BQ$6,$D165:$BQ165)</f>
        <v/>
      </c>
      <c r="DE165" s="119">
        <f>SUMPRODUCT($D$7:$BQ$7,$D165:$BQ165)</f>
        <v/>
      </c>
      <c r="DF165" s="119">
        <f>SUMPRODUCT($D$8:$BQ$8,$D165:$BQ165)</f>
        <v/>
      </c>
      <c r="DG165" s="119">
        <f>SUMPRODUCT($D$9:$BQ$9,$D165:$BQ165)</f>
        <v/>
      </c>
      <c r="DH165" s="119">
        <f>SUMPRODUCT($D$10:$BQ$10,$D165:$BQ165)</f>
        <v/>
      </c>
      <c r="DI165" s="119">
        <f>SUMPRODUCT($D$11:$BQ$11,$D165:$BQ165)</f>
        <v/>
      </c>
      <c r="DJ165" s="119">
        <f>SUMPRODUCT($D$12:$BQ$12,$D165:$BQ165)</f>
        <v/>
      </c>
      <c r="DK165" s="119">
        <f>SUMPRODUCT($D$13:$BQ$13,$D165:$BQ165)</f>
        <v/>
      </c>
      <c r="DL165" s="119">
        <f>SUMPRODUCT($D$14:$BQ$14,$D165:$BQ165)</f>
        <v/>
      </c>
      <c r="DM165" s="119">
        <f>SUMPRODUCT($D$15:$BQ$15,$D165:$BQ165)</f>
        <v/>
      </c>
      <c r="DN165" s="119">
        <f>SUMPRODUCT($D$16:$BQ$16,$D165:$BQ165)</f>
        <v/>
      </c>
      <c r="DO165" s="119">
        <f>SUMPRODUCT($D$17:$BQ$17,$D165:$BQ165)</f>
        <v/>
      </c>
      <c r="DP165" s="119">
        <f>SUMPRODUCT($D$18:$BQ$18,$D165:$BQ165)</f>
        <v/>
      </c>
    </row>
    <row r="166" ht="14.25" customHeight="1" s="152">
      <c r="A166" s="106" t="inlineStr">
        <is>
          <t>A057D138</t>
        </is>
      </c>
      <c r="B166" s="107">
        <f>VLOOKUP(A166,ModBOM!F:G,2,0)</f>
        <v/>
      </c>
      <c r="C166" s="107" t="inlineStr">
        <is>
          <t>VICTORA USA, INC.</t>
        </is>
      </c>
      <c r="D166" s="106" t="n"/>
      <c r="E166" s="106" t="n"/>
      <c r="F166" s="106" t="n"/>
      <c r="G166" s="106" t="n"/>
      <c r="H166" s="106" t="n"/>
      <c r="I166" s="106" t="n"/>
      <c r="J166" s="106" t="n"/>
      <c r="K166" s="106" t="n"/>
      <c r="L166" s="106" t="n"/>
      <c r="M166" s="106" t="n"/>
      <c r="N166" s="106" t="n"/>
      <c r="O166" s="106" t="n"/>
      <c r="P166" s="106" t="n"/>
      <c r="Q166" s="106" t="n"/>
      <c r="R166" s="106" t="n"/>
      <c r="S166" s="106" t="n"/>
      <c r="T166" s="106" t="n"/>
      <c r="U166" s="106" t="n"/>
      <c r="V166" s="138" t="n"/>
      <c r="W166" s="139" t="n"/>
      <c r="X166" s="139" t="n"/>
      <c r="Y166" s="139" t="n"/>
      <c r="Z166" s="139" t="n"/>
      <c r="AA166" s="139" t="n"/>
      <c r="AB166" s="139" t="n"/>
      <c r="AC166" s="139" t="n"/>
      <c r="AD166" s="139" t="n"/>
      <c r="AE166" s="139" t="n"/>
      <c r="AF166" s="139" t="n"/>
      <c r="AG166" s="106" t="n"/>
      <c r="AH166" s="106" t="n"/>
      <c r="AI166" s="106" t="n"/>
      <c r="AJ166" s="106" t="n"/>
      <c r="AK166" s="106" t="n"/>
      <c r="AL166" s="106" t="n"/>
      <c r="AM166" s="106" t="n"/>
      <c r="AN166" s="106" t="n"/>
      <c r="AO166" s="106" t="n"/>
      <c r="AP166" s="106" t="n"/>
      <c r="AQ166" s="106" t="n"/>
      <c r="AR166" s="106" t="n"/>
      <c r="AS166" s="106" t="n"/>
      <c r="AT166" s="106" t="n"/>
      <c r="AU166" s="106" t="n"/>
      <c r="AV166" s="106" t="n"/>
      <c r="AW166" s="106" t="n"/>
      <c r="AX166" s="106" t="n"/>
      <c r="AY166" s="106" t="n">
        <v>1</v>
      </c>
      <c r="AZ166" s="106" t="n"/>
      <c r="BA166" s="106" t="n"/>
      <c r="BB166" s="106" t="n"/>
      <c r="BC166" s="106" t="n"/>
      <c r="BD166" s="106" t="n">
        <v>1</v>
      </c>
      <c r="BE166" s="106" t="n"/>
      <c r="BF166" s="106" t="n"/>
      <c r="BG166" s="106" t="n"/>
      <c r="BH166" s="106" t="n"/>
      <c r="BI166" s="106" t="n"/>
      <c r="BJ166" s="106" t="n"/>
      <c r="BK166" s="106" t="n"/>
      <c r="BL166" s="106" t="n"/>
      <c r="BM166" s="106" t="n"/>
      <c r="BN166" s="106" t="n"/>
      <c r="BO166" s="106" t="n"/>
      <c r="BP166" s="140" t="n"/>
      <c r="BQ166" s="107" t="n"/>
      <c r="BR166" s="107" t="n"/>
      <c r="BS166" s="107" t="n"/>
      <c r="BT166" s="107" t="n"/>
      <c r="BU166" s="107" t="n"/>
      <c r="BV166" s="107" t="n"/>
      <c r="BW166" s="107" t="n"/>
      <c r="BX166" s="107" t="n"/>
      <c r="BY166" s="107" t="n"/>
      <c r="BZ166" s="107" t="n"/>
      <c r="CA166" s="107" t="n">
        <v>1</v>
      </c>
      <c r="CB166" s="107" t="n">
        <v>1</v>
      </c>
      <c r="CC166" s="107" t="n"/>
      <c r="CD166" s="107" t="n">
        <v>1</v>
      </c>
      <c r="CE166" s="107" t="n">
        <v>1</v>
      </c>
      <c r="CF166" s="107" t="n"/>
      <c r="CG166" s="107" t="n"/>
      <c r="CH166" s="107" t="n"/>
      <c r="CI166" s="107" t="n"/>
      <c r="CJ166" s="107" t="n"/>
      <c r="CK166" s="107" t="n"/>
      <c r="CL166" s="107" t="n"/>
      <c r="CM166" s="107" t="n"/>
      <c r="CN166" s="107" t="n"/>
      <c r="CO166" s="107" t="n"/>
      <c r="CP166" s="107" t="n"/>
      <c r="CQ166" s="107" t="n"/>
      <c r="CR166" s="107" t="n"/>
      <c r="CS166" s="107" t="n">
        <v>1</v>
      </c>
      <c r="CT166" s="107" t="n"/>
      <c r="CU166" s="106" t="n"/>
      <c r="CV166" s="106" t="n"/>
      <c r="CW166" s="106" t="n"/>
      <c r="CX166" s="106" t="n"/>
      <c r="CY166" s="106" t="n"/>
      <c r="CZ166" s="106" t="n"/>
      <c r="DA166" s="119">
        <f>SUMPRODUCT($D$3:$BQ$3,$D166:$BQ166)</f>
        <v/>
      </c>
      <c r="DB166" s="119">
        <f>SUMPRODUCT($D$4:$BQ$4,$D166:$BQ166)</f>
        <v/>
      </c>
      <c r="DC166" s="119">
        <f>SUMPRODUCT($D$5:$BQ$5,$D166:$BQ166)</f>
        <v/>
      </c>
      <c r="DD166" s="119">
        <f>SUMPRODUCT($D$6:$BQ$6,$D166:$BQ166)</f>
        <v/>
      </c>
      <c r="DE166" s="119">
        <f>SUMPRODUCT($D$7:$BQ$7,$D166:$BQ166)</f>
        <v/>
      </c>
      <c r="DF166" s="119">
        <f>SUMPRODUCT($D$8:$BQ$8,$D166:$BQ166)</f>
        <v/>
      </c>
      <c r="DG166" s="119">
        <f>SUMPRODUCT($D$9:$BQ$9,$D166:$BQ166)</f>
        <v/>
      </c>
      <c r="DH166" s="119">
        <f>SUMPRODUCT($D$10:$BQ$10,$D166:$BQ166)</f>
        <v/>
      </c>
      <c r="DI166" s="119">
        <f>SUMPRODUCT($D$11:$BQ$11,$D166:$BQ166)</f>
        <v/>
      </c>
      <c r="DJ166" s="119">
        <f>SUMPRODUCT($D$12:$BQ$12,$D166:$BQ166)</f>
        <v/>
      </c>
      <c r="DK166" s="119">
        <f>SUMPRODUCT($D$13:$BQ$13,$D166:$BQ166)</f>
        <v/>
      </c>
      <c r="DL166" s="119">
        <f>SUMPRODUCT($D$14:$BQ$14,$D166:$BQ166)</f>
        <v/>
      </c>
      <c r="DM166" s="119">
        <f>SUMPRODUCT($D$15:$BQ$15,$D166:$BQ166)</f>
        <v/>
      </c>
      <c r="DN166" s="119">
        <f>SUMPRODUCT($D$16:$BQ$16,$D166:$BQ166)</f>
        <v/>
      </c>
      <c r="DO166" s="119">
        <f>SUMPRODUCT($D$17:$BQ$17,$D166:$BQ166)</f>
        <v/>
      </c>
      <c r="DP166" s="119">
        <f>SUMPRODUCT($D$18:$BQ$18,$D166:$BQ166)</f>
        <v/>
      </c>
    </row>
    <row r="167" ht="14.25" customHeight="1" s="152">
      <c r="A167" s="106" t="inlineStr">
        <is>
          <t>A057D140</t>
        </is>
      </c>
      <c r="B167" s="107">
        <f>VLOOKUP(A167,ModBOM!F:G,2,0)</f>
        <v/>
      </c>
      <c r="C167" s="107" t="inlineStr">
        <is>
          <t>VICTORA USA, INC.</t>
        </is>
      </c>
      <c r="D167" s="106" t="n">
        <v>1</v>
      </c>
      <c r="E167" s="106" t="n">
        <v>1</v>
      </c>
      <c r="F167" s="106" t="n">
        <v>1</v>
      </c>
      <c r="G167" s="106" t="n">
        <v>1</v>
      </c>
      <c r="H167" s="106" t="n">
        <v>1</v>
      </c>
      <c r="I167" s="106" t="n">
        <v>1</v>
      </c>
      <c r="J167" s="106" t="n">
        <v>1</v>
      </c>
      <c r="K167" s="106" t="n">
        <v>1</v>
      </c>
      <c r="L167" s="106" t="n">
        <v>1</v>
      </c>
      <c r="M167" s="106" t="n">
        <v>1</v>
      </c>
      <c r="N167" s="106" t="n">
        <v>1</v>
      </c>
      <c r="O167" s="106" t="n">
        <v>1</v>
      </c>
      <c r="P167" s="106" t="n">
        <v>1</v>
      </c>
      <c r="Q167" s="106" t="n">
        <v>1</v>
      </c>
      <c r="R167" s="106" t="n">
        <v>1</v>
      </c>
      <c r="S167" s="106" t="n">
        <v>1</v>
      </c>
      <c r="T167" s="106" t="n">
        <v>1</v>
      </c>
      <c r="U167" s="106" t="n">
        <v>1</v>
      </c>
      <c r="V167" s="138" t="n"/>
      <c r="W167" s="139" t="n">
        <v>1</v>
      </c>
      <c r="X167" s="139" t="n">
        <v>1</v>
      </c>
      <c r="Y167" s="139" t="n">
        <v>1</v>
      </c>
      <c r="Z167" s="139" t="n">
        <v>1</v>
      </c>
      <c r="AA167" s="139" t="n">
        <v>1</v>
      </c>
      <c r="AB167" s="139" t="n">
        <v>1</v>
      </c>
      <c r="AC167" s="139" t="n">
        <v>1</v>
      </c>
      <c r="AD167" s="139" t="n">
        <v>1</v>
      </c>
      <c r="AE167" s="139" t="n">
        <v>1</v>
      </c>
      <c r="AF167" s="139" t="n"/>
      <c r="AG167" s="106" t="n"/>
      <c r="AH167" s="106" t="n"/>
      <c r="AI167" s="106" t="n"/>
      <c r="AJ167" s="106" t="n"/>
      <c r="AK167" s="106" t="n"/>
      <c r="AL167" s="106" t="n"/>
      <c r="AM167" s="106" t="n"/>
      <c r="AN167" s="106" t="n"/>
      <c r="AO167" s="106" t="n"/>
      <c r="AP167" s="106" t="n"/>
      <c r="AQ167" s="106" t="n"/>
      <c r="AR167" s="106" t="n"/>
      <c r="AS167" s="106" t="n"/>
      <c r="AT167" s="106" t="n"/>
      <c r="AU167" s="106" t="n"/>
      <c r="AV167" s="106" t="n"/>
      <c r="AW167" s="106" t="n"/>
      <c r="AX167" s="106" t="n">
        <v>1</v>
      </c>
      <c r="AY167" s="106" t="n"/>
      <c r="AZ167" s="106" t="n">
        <v>1</v>
      </c>
      <c r="BA167" s="106" t="n">
        <v>1</v>
      </c>
      <c r="BB167" s="106" t="n">
        <v>1</v>
      </c>
      <c r="BC167" s="106" t="n">
        <v>1</v>
      </c>
      <c r="BD167" s="106" t="n"/>
      <c r="BE167" s="106" t="n">
        <v>1</v>
      </c>
      <c r="BF167" s="106" t="n"/>
      <c r="BG167" s="106" t="n"/>
      <c r="BH167" s="106" t="n"/>
      <c r="BI167" s="106" t="n"/>
      <c r="BJ167" s="106" t="n"/>
      <c r="BK167" s="106" t="n"/>
      <c r="BL167" s="106" t="n"/>
      <c r="BM167" s="106" t="n"/>
      <c r="BN167" s="106" t="n"/>
      <c r="BO167" s="106" t="n"/>
      <c r="BP167" s="140" t="n"/>
      <c r="BQ167" s="107" t="n"/>
      <c r="BR167" s="107" t="n"/>
      <c r="BS167" s="107" t="n"/>
      <c r="BT167" s="107" t="n"/>
      <c r="BU167" s="107" t="n"/>
      <c r="BV167" s="107" t="n"/>
      <c r="BW167" s="107" t="n"/>
      <c r="BX167" s="107" t="n"/>
      <c r="BY167" s="107" t="n"/>
      <c r="BZ167" s="107" t="n">
        <v>1</v>
      </c>
      <c r="CA167" s="107" t="n"/>
      <c r="CB167" s="107" t="n"/>
      <c r="CC167" s="107" t="n">
        <v>1</v>
      </c>
      <c r="CD167" s="107" t="n"/>
      <c r="CE167" s="107" t="n"/>
      <c r="CF167" s="107" t="n"/>
      <c r="CG167" s="107" t="n">
        <v>1</v>
      </c>
      <c r="CH167" s="107" t="n"/>
      <c r="CI167" s="107" t="n"/>
      <c r="CJ167" s="107" t="n"/>
      <c r="CK167" s="107" t="n"/>
      <c r="CL167" s="107" t="n"/>
      <c r="CM167" s="107" t="n"/>
      <c r="CN167" s="107" t="n"/>
      <c r="CO167" s="107" t="n"/>
      <c r="CP167" s="107" t="n"/>
      <c r="CQ167" s="107" t="n"/>
      <c r="CR167" s="107" t="n"/>
      <c r="CS167" s="107" t="n"/>
      <c r="CT167" s="107" t="n"/>
      <c r="CU167" s="106" t="n"/>
      <c r="CV167" s="106" t="n"/>
      <c r="CW167" s="106" t="n"/>
      <c r="CX167" s="106" t="n"/>
      <c r="CY167" s="106" t="n"/>
      <c r="CZ167" s="106" t="n"/>
      <c r="DA167" s="119">
        <f>SUMPRODUCT($D$3:$BQ$3,$D167:$BQ167)</f>
        <v/>
      </c>
      <c r="DB167" s="119">
        <f>SUMPRODUCT($D$4:$BQ$4,$D167:$BQ167)</f>
        <v/>
      </c>
      <c r="DC167" s="119">
        <f>SUMPRODUCT($D$5:$BQ$5,$D167:$BQ167)</f>
        <v/>
      </c>
      <c r="DD167" s="119">
        <f>SUMPRODUCT($D$6:$BQ$6,$D167:$BQ167)</f>
        <v/>
      </c>
      <c r="DE167" s="119">
        <f>SUMPRODUCT($D$7:$BQ$7,$D167:$BQ167)</f>
        <v/>
      </c>
      <c r="DF167" s="119">
        <f>SUMPRODUCT($D$8:$BQ$8,$D167:$BQ167)</f>
        <v/>
      </c>
      <c r="DG167" s="119">
        <f>SUMPRODUCT($D$9:$BQ$9,$D167:$BQ167)</f>
        <v/>
      </c>
      <c r="DH167" s="119">
        <f>SUMPRODUCT($D$10:$BQ$10,$D167:$BQ167)</f>
        <v/>
      </c>
      <c r="DI167" s="119">
        <f>SUMPRODUCT($D$11:$BQ$11,$D167:$BQ167)</f>
        <v/>
      </c>
      <c r="DJ167" s="119">
        <f>SUMPRODUCT($D$12:$BQ$12,$D167:$BQ167)</f>
        <v/>
      </c>
      <c r="DK167" s="119">
        <f>SUMPRODUCT($D$13:$BQ$13,$D167:$BQ167)</f>
        <v/>
      </c>
      <c r="DL167" s="119">
        <f>SUMPRODUCT($D$14:$BQ$14,$D167:$BQ167)</f>
        <v/>
      </c>
      <c r="DM167" s="119">
        <f>SUMPRODUCT($D$15:$BQ$15,$D167:$BQ167)</f>
        <v/>
      </c>
      <c r="DN167" s="119">
        <f>SUMPRODUCT($D$16:$BQ$16,$D167:$BQ167)</f>
        <v/>
      </c>
      <c r="DO167" s="119">
        <f>SUMPRODUCT($D$17:$BQ$17,$D167:$BQ167)</f>
        <v/>
      </c>
      <c r="DP167" s="119">
        <f>SUMPRODUCT($D$18:$BQ$18,$D167:$BQ167)</f>
        <v/>
      </c>
    </row>
    <row r="168" ht="14.25" customHeight="1" s="152">
      <c r="A168" s="106" t="inlineStr">
        <is>
          <t>A057D141</t>
        </is>
      </c>
      <c r="B168" s="107">
        <f>VLOOKUP(A168,ModBOM!F:G,2,0)</f>
        <v/>
      </c>
      <c r="C168" s="107" t="inlineStr">
        <is>
          <t>VICTORA USA, INC.</t>
        </is>
      </c>
      <c r="D168" s="106" t="n"/>
      <c r="E168" s="106" t="n"/>
      <c r="F168" s="106" t="n"/>
      <c r="G168" s="106" t="n"/>
      <c r="H168" s="106" t="n"/>
      <c r="I168" s="106" t="n"/>
      <c r="J168" s="106" t="n"/>
      <c r="K168" s="106" t="n"/>
      <c r="L168" s="106" t="n"/>
      <c r="M168" s="106" t="n"/>
      <c r="N168" s="106" t="n"/>
      <c r="O168" s="106" t="n"/>
      <c r="P168" s="106" t="n"/>
      <c r="Q168" s="106" t="n"/>
      <c r="R168" s="106" t="n"/>
      <c r="S168" s="106" t="n"/>
      <c r="T168" s="106" t="n"/>
      <c r="U168" s="106" t="n"/>
      <c r="V168" s="138" t="n"/>
      <c r="W168" s="139" t="n"/>
      <c r="X168" s="139" t="n"/>
      <c r="Y168" s="139" t="n"/>
      <c r="Z168" s="139" t="n"/>
      <c r="AA168" s="139" t="n"/>
      <c r="AB168" s="139" t="n"/>
      <c r="AC168" s="139" t="n"/>
      <c r="AD168" s="139" t="n"/>
      <c r="AE168" s="139" t="n"/>
      <c r="AF168" s="139" t="n"/>
      <c r="AG168" s="106" t="n">
        <v>1</v>
      </c>
      <c r="AH168" s="106" t="n">
        <v>1</v>
      </c>
      <c r="AI168" s="106" t="n">
        <v>1</v>
      </c>
      <c r="AJ168" s="106" t="n">
        <v>1</v>
      </c>
      <c r="AK168" s="106" t="n">
        <v>1</v>
      </c>
      <c r="AL168" s="106" t="n">
        <v>1</v>
      </c>
      <c r="AM168" s="106" t="n">
        <v>1</v>
      </c>
      <c r="AN168" s="106" t="n"/>
      <c r="AO168" s="106" t="n"/>
      <c r="AP168" s="106" t="n"/>
      <c r="AQ168" s="106" t="n"/>
      <c r="AR168" s="106" t="n"/>
      <c r="AS168" s="106" t="n"/>
      <c r="AT168" s="106" t="n"/>
      <c r="AU168" s="106" t="n"/>
      <c r="AV168" s="106" t="n"/>
      <c r="AW168" s="106" t="n"/>
      <c r="AX168" s="106" t="n"/>
      <c r="AY168" s="106" t="n"/>
      <c r="AZ168" s="106" t="n"/>
      <c r="BA168" s="106" t="n"/>
      <c r="BB168" s="106" t="n"/>
      <c r="BC168" s="106" t="n"/>
      <c r="BD168" s="106" t="n"/>
      <c r="BE168" s="106" t="n"/>
      <c r="BF168" s="106" t="n"/>
      <c r="BG168" s="106" t="n"/>
      <c r="BH168" s="106" t="n"/>
      <c r="BI168" s="106" t="n"/>
      <c r="BJ168" s="106" t="n"/>
      <c r="BK168" s="106" t="n"/>
      <c r="BL168" s="106" t="n"/>
      <c r="BM168" s="106" t="n"/>
      <c r="BN168" s="106" t="n"/>
      <c r="BO168" s="106" t="n"/>
      <c r="BP168" s="140" t="n"/>
      <c r="BQ168" s="107" t="n"/>
      <c r="BR168" s="107" t="n"/>
      <c r="BS168" s="107" t="n"/>
      <c r="BT168" s="107" t="n"/>
      <c r="BU168" s="107" t="n"/>
      <c r="BV168" s="107" t="n"/>
      <c r="BW168" s="107" t="n"/>
      <c r="BX168" s="107" t="n"/>
      <c r="BY168" s="107" t="n"/>
      <c r="BZ168" s="107" t="n"/>
      <c r="CA168" s="107" t="n"/>
      <c r="CB168" s="107" t="n"/>
      <c r="CC168" s="107" t="n"/>
      <c r="CD168" s="107" t="n"/>
      <c r="CE168" s="107" t="n"/>
      <c r="CF168" s="107" t="n"/>
      <c r="CG168" s="107" t="n"/>
      <c r="CH168" s="107" t="n"/>
      <c r="CI168" s="107" t="n"/>
      <c r="CJ168" s="107" t="n"/>
      <c r="CK168" s="107" t="n"/>
      <c r="CL168" s="107" t="n"/>
      <c r="CM168" s="107" t="n"/>
      <c r="CN168" s="107" t="n"/>
      <c r="CO168" s="107" t="n"/>
      <c r="CP168" s="107" t="n"/>
      <c r="CQ168" s="107" t="n"/>
      <c r="CR168" s="107" t="n"/>
      <c r="CS168" s="107" t="n"/>
      <c r="CT168" s="107" t="n"/>
      <c r="CU168" s="106" t="n"/>
      <c r="CV168" s="106" t="n"/>
      <c r="CW168" s="106" t="n"/>
      <c r="CX168" s="106" t="n"/>
      <c r="CY168" s="106" t="n"/>
      <c r="CZ168" s="106" t="n"/>
      <c r="DA168" s="119">
        <f>SUMPRODUCT($D$3:$BQ$3,$D168:$BQ168)</f>
        <v/>
      </c>
      <c r="DB168" s="119">
        <f>SUMPRODUCT($D$4:$BQ$4,$D168:$BQ168)</f>
        <v/>
      </c>
      <c r="DC168" s="119">
        <f>SUMPRODUCT($D$5:$BQ$5,$D168:$BQ168)</f>
        <v/>
      </c>
      <c r="DD168" s="119">
        <f>SUMPRODUCT($D$6:$BQ$6,$D168:$BQ168)</f>
        <v/>
      </c>
      <c r="DE168" s="119">
        <f>SUMPRODUCT($D$7:$BQ$7,$D168:$BQ168)</f>
        <v/>
      </c>
      <c r="DF168" s="119">
        <f>SUMPRODUCT($D$8:$BQ$8,$D168:$BQ168)</f>
        <v/>
      </c>
      <c r="DG168" s="119">
        <f>SUMPRODUCT($D$9:$BQ$9,$D168:$BQ168)</f>
        <v/>
      </c>
      <c r="DH168" s="119">
        <f>SUMPRODUCT($D$10:$BQ$10,$D168:$BQ168)</f>
        <v/>
      </c>
      <c r="DI168" s="119">
        <f>SUMPRODUCT($D$11:$BQ$11,$D168:$BQ168)</f>
        <v/>
      </c>
      <c r="DJ168" s="119">
        <f>SUMPRODUCT($D$12:$BQ$12,$D168:$BQ168)</f>
        <v/>
      </c>
      <c r="DK168" s="119">
        <f>SUMPRODUCT($D$13:$BQ$13,$D168:$BQ168)</f>
        <v/>
      </c>
      <c r="DL168" s="119">
        <f>SUMPRODUCT($D$14:$BQ$14,$D168:$BQ168)</f>
        <v/>
      </c>
      <c r="DM168" s="119">
        <f>SUMPRODUCT($D$15:$BQ$15,$D168:$BQ168)</f>
        <v/>
      </c>
      <c r="DN168" s="119">
        <f>SUMPRODUCT($D$16:$BQ$16,$D168:$BQ168)</f>
        <v/>
      </c>
      <c r="DO168" s="119">
        <f>SUMPRODUCT($D$17:$BQ$17,$D168:$BQ168)</f>
        <v/>
      </c>
      <c r="DP168" s="119">
        <f>SUMPRODUCT($D$18:$BQ$18,$D168:$BQ168)</f>
        <v/>
      </c>
    </row>
    <row r="169" ht="14.25" customHeight="1" s="152">
      <c r="A169" s="106" t="inlineStr">
        <is>
          <t>A057D427</t>
        </is>
      </c>
      <c r="B169" s="107">
        <f>VLOOKUP(A169,ModBOM!F:G,2,0)</f>
        <v/>
      </c>
      <c r="C169" s="107" t="inlineStr">
        <is>
          <t>PRIDGEON &amp; CLAY INC</t>
        </is>
      </c>
      <c r="D169" s="106" t="n"/>
      <c r="E169" s="106" t="n"/>
      <c r="F169" s="106" t="n"/>
      <c r="G169" s="106" t="n"/>
      <c r="H169" s="106" t="n"/>
      <c r="I169" s="106" t="n"/>
      <c r="J169" s="106" t="n"/>
      <c r="K169" s="106" t="n"/>
      <c r="L169" s="106" t="n"/>
      <c r="M169" s="106" t="n"/>
      <c r="N169" s="106" t="n"/>
      <c r="O169" s="106" t="n"/>
      <c r="P169" s="106" t="n"/>
      <c r="Q169" s="106" t="n"/>
      <c r="R169" s="106" t="n"/>
      <c r="S169" s="106" t="n"/>
      <c r="T169" s="106" t="n"/>
      <c r="U169" s="106" t="n"/>
      <c r="V169" s="138" t="n"/>
      <c r="W169" s="139" t="n"/>
      <c r="X169" s="139" t="n"/>
      <c r="Y169" s="139" t="n"/>
      <c r="Z169" s="139" t="n"/>
      <c r="AA169" s="139" t="n"/>
      <c r="AB169" s="139" t="n"/>
      <c r="AC169" s="139" t="n"/>
      <c r="AD169" s="139" t="n"/>
      <c r="AE169" s="139" t="n"/>
      <c r="AF169" s="139" t="n"/>
      <c r="AG169" s="106" t="n"/>
      <c r="AH169" s="106" t="n"/>
      <c r="AI169" s="106" t="n"/>
      <c r="AJ169" s="106" t="n"/>
      <c r="AK169" s="106" t="n"/>
      <c r="AL169" s="106" t="n"/>
      <c r="AM169" s="106" t="n"/>
      <c r="AN169" s="106" t="n"/>
      <c r="AO169" s="106" t="n"/>
      <c r="AP169" s="106" t="n"/>
      <c r="AQ169" s="106" t="n"/>
      <c r="AR169" s="106" t="n"/>
      <c r="AS169" s="106" t="n"/>
      <c r="AT169" s="106" t="n"/>
      <c r="AU169" s="106" t="n"/>
      <c r="AV169" s="106" t="n"/>
      <c r="AW169" s="106" t="n"/>
      <c r="AX169" s="106" t="n"/>
      <c r="AY169" s="106" t="n"/>
      <c r="AZ169" s="106" t="n"/>
      <c r="BA169" s="106" t="n"/>
      <c r="BB169" s="106" t="n"/>
      <c r="BC169" s="106" t="n"/>
      <c r="BD169" s="106" t="n"/>
      <c r="BE169" s="106" t="n"/>
      <c r="BF169" s="106" t="n"/>
      <c r="BG169" s="106" t="n"/>
      <c r="BH169" s="106" t="n"/>
      <c r="BI169" s="106" t="n"/>
      <c r="BJ169" s="106" t="n">
        <v>1</v>
      </c>
      <c r="BK169" s="106" t="n"/>
      <c r="BL169" s="106" t="n"/>
      <c r="BM169" s="106" t="n"/>
      <c r="BN169" s="106" t="n"/>
      <c r="BO169" s="106" t="n"/>
      <c r="BP169" s="140" t="n"/>
      <c r="BQ169" s="107" t="n"/>
      <c r="BR169" s="107" t="n"/>
      <c r="BS169" s="107" t="n"/>
      <c r="BT169" s="107" t="n"/>
      <c r="BU169" s="107" t="n"/>
      <c r="BV169" s="107" t="n"/>
      <c r="BW169" s="107" t="n"/>
      <c r="BX169" s="107" t="n"/>
      <c r="BY169" s="107" t="n"/>
      <c r="BZ169" s="107" t="n"/>
      <c r="CA169" s="107" t="n"/>
      <c r="CB169" s="107" t="n"/>
      <c r="CC169" s="107" t="n"/>
      <c r="CD169" s="107" t="n"/>
      <c r="CE169" s="107" t="n"/>
      <c r="CF169" s="107" t="n">
        <v>1</v>
      </c>
      <c r="CG169" s="107" t="n"/>
      <c r="CH169" s="107" t="n"/>
      <c r="CI169" s="107" t="n"/>
      <c r="CJ169" s="107" t="n">
        <v>1</v>
      </c>
      <c r="CK169" s="107" t="n">
        <v>1</v>
      </c>
      <c r="CL169" s="107" t="n">
        <v>1</v>
      </c>
      <c r="CM169" s="107" t="n"/>
      <c r="CN169" s="107" t="n"/>
      <c r="CO169" s="107" t="n">
        <v>1</v>
      </c>
      <c r="CP169" s="107" t="n">
        <v>1</v>
      </c>
      <c r="CQ169" s="107" t="n"/>
      <c r="CR169" s="107" t="n"/>
      <c r="CS169" s="107" t="n"/>
      <c r="CT169" s="107" t="n"/>
      <c r="CU169" s="106" t="n"/>
      <c r="CV169" s="106" t="n"/>
      <c r="CW169" s="106" t="n"/>
      <c r="CX169" s="106" t="n"/>
      <c r="CY169" s="106" t="n"/>
      <c r="CZ169" s="106" t="n"/>
      <c r="DA169" s="119">
        <f>SUMPRODUCT($D$3:$BQ$3,$D169:$BQ169)</f>
        <v/>
      </c>
      <c r="DB169" s="119">
        <f>SUMPRODUCT($D$4:$BQ$4,$D169:$BQ169)</f>
        <v/>
      </c>
      <c r="DC169" s="119">
        <f>SUMPRODUCT($D$5:$BQ$5,$D169:$BQ169)</f>
        <v/>
      </c>
      <c r="DD169" s="119">
        <f>SUMPRODUCT($D$6:$BQ$6,$D169:$BQ169)</f>
        <v/>
      </c>
      <c r="DE169" s="119">
        <f>SUMPRODUCT($D$7:$BQ$7,$D169:$BQ169)</f>
        <v/>
      </c>
      <c r="DF169" s="119">
        <f>SUMPRODUCT($D$8:$BQ$8,$D169:$BQ169)</f>
        <v/>
      </c>
      <c r="DG169" s="119">
        <f>SUMPRODUCT($D$9:$BQ$9,$D169:$BQ169)</f>
        <v/>
      </c>
      <c r="DH169" s="119">
        <f>SUMPRODUCT($D$10:$BQ$10,$D169:$BQ169)</f>
        <v/>
      </c>
      <c r="DI169" s="119">
        <f>SUMPRODUCT($D$11:$BQ$11,$D169:$BQ169)</f>
        <v/>
      </c>
      <c r="DJ169" s="119">
        <f>SUMPRODUCT($D$12:$BQ$12,$D169:$BQ169)</f>
        <v/>
      </c>
      <c r="DK169" s="119">
        <f>SUMPRODUCT($D$13:$BQ$13,$D169:$BQ169)</f>
        <v/>
      </c>
      <c r="DL169" s="119">
        <f>SUMPRODUCT($D$14:$BQ$14,$D169:$BQ169)</f>
        <v/>
      </c>
      <c r="DM169" s="119">
        <f>SUMPRODUCT($D$15:$BQ$15,$D169:$BQ169)</f>
        <v/>
      </c>
      <c r="DN169" s="119">
        <f>SUMPRODUCT($D$16:$BQ$16,$D169:$BQ169)</f>
        <v/>
      </c>
      <c r="DO169" s="119">
        <f>SUMPRODUCT($D$17:$BQ$17,$D169:$BQ169)</f>
        <v/>
      </c>
      <c r="DP169" s="119">
        <f>SUMPRODUCT($D$18:$BQ$18,$D169:$BQ169)</f>
        <v/>
      </c>
    </row>
    <row r="170" ht="14.25" customHeight="1" s="152">
      <c r="A170" s="106" t="inlineStr">
        <is>
          <t>A057P850</t>
        </is>
      </c>
      <c r="B170" s="107">
        <f>VLOOKUP(A170,ModBOM!F:G,2,0)</f>
        <v/>
      </c>
      <c r="C170" s="107" t="inlineStr">
        <is>
          <t>BGF INDUSTRIES, INC.</t>
        </is>
      </c>
      <c r="D170" s="106" t="n"/>
      <c r="E170" s="106" t="n"/>
      <c r="F170" s="106" t="n"/>
      <c r="G170" s="106" t="n"/>
      <c r="H170" s="106" t="n"/>
      <c r="I170" s="106" t="n"/>
      <c r="J170" s="106" t="n"/>
      <c r="K170" s="106" t="n"/>
      <c r="L170" s="106" t="n"/>
      <c r="M170" s="106" t="n">
        <v>1</v>
      </c>
      <c r="N170" s="106" t="n">
        <v>1</v>
      </c>
      <c r="O170" s="106" t="n"/>
      <c r="P170" s="106" t="n"/>
      <c r="Q170" s="106" t="n"/>
      <c r="R170" s="106" t="n"/>
      <c r="S170" s="106" t="n"/>
      <c r="T170" s="106" t="n">
        <v>1</v>
      </c>
      <c r="U170" s="106" t="n"/>
      <c r="V170" s="138" t="n"/>
      <c r="W170" s="139" t="n"/>
      <c r="X170" s="139" t="n"/>
      <c r="Y170" s="139" t="n"/>
      <c r="Z170" s="139" t="n"/>
      <c r="AA170" s="139" t="n"/>
      <c r="AB170" s="139" t="n"/>
      <c r="AC170" s="139" t="n"/>
      <c r="AD170" s="139" t="n"/>
      <c r="AE170" s="139" t="n"/>
      <c r="AF170" s="139" t="n"/>
      <c r="AG170" s="106" t="n"/>
      <c r="AH170" s="106" t="n"/>
      <c r="AI170" s="106" t="n"/>
      <c r="AJ170" s="106" t="n"/>
      <c r="AK170" s="106" t="n"/>
      <c r="AL170" s="106" t="n"/>
      <c r="AM170" s="106" t="n"/>
      <c r="AN170" s="106" t="n"/>
      <c r="AO170" s="106" t="n"/>
      <c r="AP170" s="106" t="n"/>
      <c r="AQ170" s="106" t="n"/>
      <c r="AR170" s="106" t="n"/>
      <c r="AS170" s="106" t="n"/>
      <c r="AT170" s="106" t="n"/>
      <c r="AU170" s="106" t="n"/>
      <c r="AV170" s="106" t="n"/>
      <c r="AW170" s="106" t="n"/>
      <c r="AX170" s="106" t="n"/>
      <c r="AY170" s="106" t="n"/>
      <c r="AZ170" s="106" t="n"/>
      <c r="BA170" s="106" t="n"/>
      <c r="BB170" s="106" t="n"/>
      <c r="BC170" s="106" t="n"/>
      <c r="BD170" s="106" t="n"/>
      <c r="BE170" s="106" t="n"/>
      <c r="BF170" s="106" t="n"/>
      <c r="BG170" s="106" t="n"/>
      <c r="BH170" s="106" t="n"/>
      <c r="BI170" s="106" t="n"/>
      <c r="BJ170" s="106" t="n"/>
      <c r="BK170" s="106" t="n"/>
      <c r="BL170" s="106" t="n"/>
      <c r="BM170" s="106" t="n"/>
      <c r="BN170" s="106" t="n"/>
      <c r="BO170" s="106" t="n"/>
      <c r="BP170" s="140" t="n"/>
      <c r="BQ170" s="107" t="n"/>
      <c r="BR170" s="107" t="n"/>
      <c r="BS170" s="107" t="n"/>
      <c r="BT170" s="107" t="n"/>
      <c r="BU170" s="107" t="n"/>
      <c r="BV170" s="107" t="n"/>
      <c r="BW170" s="107" t="n"/>
      <c r="BX170" s="107" t="n"/>
      <c r="BY170" s="107" t="n"/>
      <c r="BZ170" s="107" t="n"/>
      <c r="CA170" s="107" t="n"/>
      <c r="CB170" s="107" t="n"/>
      <c r="CC170" s="107" t="n"/>
      <c r="CD170" s="107" t="n"/>
      <c r="CE170" s="107" t="n"/>
      <c r="CF170" s="107" t="n"/>
      <c r="CG170" s="107" t="n"/>
      <c r="CH170" s="107" t="n"/>
      <c r="CI170" s="107" t="n"/>
      <c r="CJ170" s="107" t="n"/>
      <c r="CK170" s="107" t="n"/>
      <c r="CL170" s="107" t="n"/>
      <c r="CM170" s="107" t="n"/>
      <c r="CN170" s="107" t="n"/>
      <c r="CO170" s="107" t="n"/>
      <c r="CP170" s="107" t="n"/>
      <c r="CQ170" s="107" t="n"/>
      <c r="CR170" s="107" t="n"/>
      <c r="CS170" s="107" t="n"/>
      <c r="CT170" s="107" t="n"/>
      <c r="CU170" s="106" t="n"/>
      <c r="CV170" s="106" t="n"/>
      <c r="CW170" s="106" t="n"/>
      <c r="CX170" s="106" t="n"/>
      <c r="CY170" s="106" t="n"/>
      <c r="CZ170" s="106" t="n"/>
      <c r="DA170" s="119">
        <f>SUMPRODUCT($D$3:$BQ$3,$D170:$BQ170)</f>
        <v/>
      </c>
      <c r="DB170" s="119">
        <f>SUMPRODUCT($D$4:$BQ$4,$D170:$BQ170)</f>
        <v/>
      </c>
      <c r="DC170" s="119">
        <f>SUMPRODUCT($D$5:$BQ$5,$D170:$BQ170)</f>
        <v/>
      </c>
      <c r="DD170" s="119">
        <f>SUMPRODUCT($D$6:$BQ$6,$D170:$BQ170)</f>
        <v/>
      </c>
      <c r="DE170" s="119">
        <f>SUMPRODUCT($D$7:$BQ$7,$D170:$BQ170)</f>
        <v/>
      </c>
      <c r="DF170" s="119">
        <f>SUMPRODUCT($D$8:$BQ$8,$D170:$BQ170)</f>
        <v/>
      </c>
      <c r="DG170" s="119">
        <f>SUMPRODUCT($D$9:$BQ$9,$D170:$BQ170)</f>
        <v/>
      </c>
      <c r="DH170" s="119">
        <f>SUMPRODUCT($D$10:$BQ$10,$D170:$BQ170)</f>
        <v/>
      </c>
      <c r="DI170" s="119">
        <f>SUMPRODUCT($D$11:$BQ$11,$D170:$BQ170)</f>
        <v/>
      </c>
      <c r="DJ170" s="119">
        <f>SUMPRODUCT($D$12:$BQ$12,$D170:$BQ170)</f>
        <v/>
      </c>
      <c r="DK170" s="119">
        <f>SUMPRODUCT($D$13:$BQ$13,$D170:$BQ170)</f>
        <v/>
      </c>
      <c r="DL170" s="119">
        <f>SUMPRODUCT($D$14:$BQ$14,$D170:$BQ170)</f>
        <v/>
      </c>
      <c r="DM170" s="119">
        <f>SUMPRODUCT($D$15:$BQ$15,$D170:$BQ170)</f>
        <v/>
      </c>
      <c r="DN170" s="119">
        <f>SUMPRODUCT($D$16:$BQ$16,$D170:$BQ170)</f>
        <v/>
      </c>
      <c r="DO170" s="119">
        <f>SUMPRODUCT($D$17:$BQ$17,$D170:$BQ170)</f>
        <v/>
      </c>
      <c r="DP170" s="119">
        <f>SUMPRODUCT($D$18:$BQ$18,$D170:$BQ170)</f>
        <v/>
      </c>
    </row>
    <row r="171" ht="14.25" customHeight="1" s="152">
      <c r="A171" s="106" t="inlineStr">
        <is>
          <t>A057P851</t>
        </is>
      </c>
      <c r="B171" s="107">
        <f>VLOOKUP(A171,ModBOM!F:G,2,0)</f>
        <v/>
      </c>
      <c r="C171" s="107" t="inlineStr">
        <is>
          <t>BGF INDUSTRIES, INC.</t>
        </is>
      </c>
      <c r="D171" s="106" t="n"/>
      <c r="E171" s="106" t="n"/>
      <c r="F171" s="106" t="n"/>
      <c r="G171" s="106" t="n"/>
      <c r="H171" s="106" t="n"/>
      <c r="I171" s="106" t="n"/>
      <c r="J171" s="106" t="n"/>
      <c r="K171" s="106" t="n"/>
      <c r="L171" s="106" t="n"/>
      <c r="M171" s="106" t="n">
        <v>1</v>
      </c>
      <c r="N171" s="106" t="n">
        <v>1</v>
      </c>
      <c r="O171" s="106" t="n"/>
      <c r="P171" s="106" t="n"/>
      <c r="Q171" s="106" t="n"/>
      <c r="R171" s="106" t="n"/>
      <c r="S171" s="106" t="n"/>
      <c r="T171" s="106" t="n">
        <v>1</v>
      </c>
      <c r="U171" s="106" t="n"/>
      <c r="V171" s="138" t="n"/>
      <c r="W171" s="139" t="n"/>
      <c r="X171" s="139" t="n"/>
      <c r="Y171" s="139" t="n"/>
      <c r="Z171" s="139" t="n"/>
      <c r="AA171" s="139" t="n"/>
      <c r="AB171" s="139" t="n"/>
      <c r="AC171" s="139" t="n"/>
      <c r="AD171" s="139" t="n"/>
      <c r="AE171" s="139" t="n"/>
      <c r="AF171" s="139" t="n"/>
      <c r="AG171" s="106" t="n"/>
      <c r="AH171" s="106" t="n"/>
      <c r="AI171" s="106" t="n"/>
      <c r="AJ171" s="106" t="n"/>
      <c r="AK171" s="106" t="n"/>
      <c r="AL171" s="106" t="n"/>
      <c r="AM171" s="106" t="n"/>
      <c r="AN171" s="106" t="n"/>
      <c r="AO171" s="106" t="n"/>
      <c r="AP171" s="106" t="n"/>
      <c r="AQ171" s="106" t="n"/>
      <c r="AR171" s="106" t="n"/>
      <c r="AS171" s="106" t="n"/>
      <c r="AT171" s="106" t="n"/>
      <c r="AU171" s="106" t="n"/>
      <c r="AV171" s="106" t="n"/>
      <c r="AW171" s="106" t="n"/>
      <c r="AX171" s="106" t="n"/>
      <c r="AY171" s="106" t="n"/>
      <c r="AZ171" s="106" t="n"/>
      <c r="BA171" s="106" t="n"/>
      <c r="BB171" s="106" t="n"/>
      <c r="BC171" s="106" t="n"/>
      <c r="BD171" s="106" t="n"/>
      <c r="BE171" s="106" t="n"/>
      <c r="BF171" s="106" t="n"/>
      <c r="BG171" s="106" t="n"/>
      <c r="BH171" s="106" t="n"/>
      <c r="BI171" s="106" t="n"/>
      <c r="BJ171" s="106" t="n"/>
      <c r="BK171" s="106" t="n"/>
      <c r="BL171" s="106" t="n"/>
      <c r="BM171" s="106" t="n"/>
      <c r="BN171" s="106" t="n"/>
      <c r="BO171" s="106" t="n"/>
      <c r="BP171" s="140" t="n"/>
      <c r="BQ171" s="107" t="n"/>
      <c r="BR171" s="107" t="n"/>
      <c r="BS171" s="107" t="n"/>
      <c r="BT171" s="107" t="n"/>
      <c r="BU171" s="107" t="n"/>
      <c r="BV171" s="107" t="n"/>
      <c r="BW171" s="107" t="n"/>
      <c r="BX171" s="107" t="n"/>
      <c r="BY171" s="107" t="n"/>
      <c r="BZ171" s="107" t="n"/>
      <c r="CA171" s="107" t="n"/>
      <c r="CB171" s="107" t="n"/>
      <c r="CC171" s="107" t="n"/>
      <c r="CD171" s="107" t="n"/>
      <c r="CE171" s="107" t="n"/>
      <c r="CF171" s="107" t="n"/>
      <c r="CG171" s="107" t="n"/>
      <c r="CH171" s="107" t="n"/>
      <c r="CI171" s="107" t="n"/>
      <c r="CJ171" s="107" t="n"/>
      <c r="CK171" s="107" t="n"/>
      <c r="CL171" s="107" t="n"/>
      <c r="CM171" s="107" t="n"/>
      <c r="CN171" s="107" t="n"/>
      <c r="CO171" s="107" t="n"/>
      <c r="CP171" s="107" t="n"/>
      <c r="CQ171" s="107" t="n"/>
      <c r="CR171" s="107" t="n"/>
      <c r="CS171" s="107" t="n"/>
      <c r="CT171" s="107" t="n"/>
      <c r="CU171" s="106" t="n"/>
      <c r="CV171" s="106" t="n"/>
      <c r="CW171" s="106" t="n"/>
      <c r="CX171" s="106" t="n"/>
      <c r="CY171" s="106" t="n"/>
      <c r="CZ171" s="106" t="n"/>
      <c r="DA171" s="119">
        <f>SUMPRODUCT($D$3:$BQ$3,$D171:$BQ171)</f>
        <v/>
      </c>
      <c r="DB171" s="119">
        <f>SUMPRODUCT($D$4:$BQ$4,$D171:$BQ171)</f>
        <v/>
      </c>
      <c r="DC171" s="119">
        <f>SUMPRODUCT($D$5:$BQ$5,$D171:$BQ171)</f>
        <v/>
      </c>
      <c r="DD171" s="119">
        <f>SUMPRODUCT($D$6:$BQ$6,$D171:$BQ171)</f>
        <v/>
      </c>
      <c r="DE171" s="119">
        <f>SUMPRODUCT($D$7:$BQ$7,$D171:$BQ171)</f>
        <v/>
      </c>
      <c r="DF171" s="119">
        <f>SUMPRODUCT($D$8:$BQ$8,$D171:$BQ171)</f>
        <v/>
      </c>
      <c r="DG171" s="119">
        <f>SUMPRODUCT($D$9:$BQ$9,$D171:$BQ171)</f>
        <v/>
      </c>
      <c r="DH171" s="119">
        <f>SUMPRODUCT($D$10:$BQ$10,$D171:$BQ171)</f>
        <v/>
      </c>
      <c r="DI171" s="119">
        <f>SUMPRODUCT($D$11:$BQ$11,$D171:$BQ171)</f>
        <v/>
      </c>
      <c r="DJ171" s="119">
        <f>SUMPRODUCT($D$12:$BQ$12,$D171:$BQ171)</f>
        <v/>
      </c>
      <c r="DK171" s="119">
        <f>SUMPRODUCT($D$13:$BQ$13,$D171:$BQ171)</f>
        <v/>
      </c>
      <c r="DL171" s="119">
        <f>SUMPRODUCT($D$14:$BQ$14,$D171:$BQ171)</f>
        <v/>
      </c>
      <c r="DM171" s="119">
        <f>SUMPRODUCT($D$15:$BQ$15,$D171:$BQ171)</f>
        <v/>
      </c>
      <c r="DN171" s="119">
        <f>SUMPRODUCT($D$16:$BQ$16,$D171:$BQ171)</f>
        <v/>
      </c>
      <c r="DO171" s="119">
        <f>SUMPRODUCT($D$17:$BQ$17,$D171:$BQ171)</f>
        <v/>
      </c>
      <c r="DP171" s="119">
        <f>SUMPRODUCT($D$18:$BQ$18,$D171:$BQ171)</f>
        <v/>
      </c>
    </row>
    <row r="172" ht="14.25" customHeight="1" s="152">
      <c r="A172" s="106" t="inlineStr">
        <is>
          <t>A057R540</t>
        </is>
      </c>
      <c r="B172" s="107">
        <f>VLOOKUP(A172,ModBOM!F:G,2,0)</f>
        <v/>
      </c>
      <c r="C172" s="107" t="inlineStr">
        <is>
          <t>PRIDGEON &amp; CLAY INC</t>
        </is>
      </c>
      <c r="D172" s="106" t="n"/>
      <c r="E172" s="106" t="n"/>
      <c r="F172" s="106" t="n"/>
      <c r="G172" s="106" t="n"/>
      <c r="H172" s="106" t="n"/>
      <c r="I172" s="106" t="n"/>
      <c r="J172" s="106" t="n"/>
      <c r="K172" s="106" t="n"/>
      <c r="L172" s="106" t="n"/>
      <c r="M172" s="106" t="n"/>
      <c r="N172" s="106" t="n"/>
      <c r="O172" s="106" t="n"/>
      <c r="P172" s="106" t="n"/>
      <c r="Q172" s="106" t="n"/>
      <c r="R172" s="106" t="n"/>
      <c r="S172" s="106" t="n"/>
      <c r="T172" s="106" t="n"/>
      <c r="U172" s="106" t="n">
        <v>1</v>
      </c>
      <c r="V172" s="138" t="n"/>
      <c r="W172" s="139" t="n"/>
      <c r="X172" s="139" t="n"/>
      <c r="Y172" s="139" t="n"/>
      <c r="Z172" s="139" t="n"/>
      <c r="AA172" s="139" t="n"/>
      <c r="AB172" s="139" t="n"/>
      <c r="AC172" s="139" t="n"/>
      <c r="AD172" s="139" t="n"/>
      <c r="AE172" s="139" t="n"/>
      <c r="AF172" s="139" t="n"/>
      <c r="AG172" s="106" t="n"/>
      <c r="AH172" s="106" t="n"/>
      <c r="AI172" s="106" t="n"/>
      <c r="AJ172" s="106" t="n"/>
      <c r="AK172" s="106" t="n"/>
      <c r="AL172" s="106" t="n"/>
      <c r="AM172" s="106" t="n"/>
      <c r="AN172" s="106" t="n"/>
      <c r="AO172" s="106" t="n"/>
      <c r="AP172" s="106" t="n"/>
      <c r="AQ172" s="106" t="n"/>
      <c r="AR172" s="106" t="n"/>
      <c r="AS172" s="106" t="n"/>
      <c r="AT172" s="106" t="n"/>
      <c r="AU172" s="106" t="n"/>
      <c r="AV172" s="106" t="n"/>
      <c r="AW172" s="106" t="n"/>
      <c r="AX172" s="106" t="n"/>
      <c r="AY172" s="106" t="n"/>
      <c r="AZ172" s="106" t="n"/>
      <c r="BA172" s="106" t="n"/>
      <c r="BB172" s="106" t="n"/>
      <c r="BC172" s="106" t="n"/>
      <c r="BD172" s="106" t="n"/>
      <c r="BE172" s="106" t="n"/>
      <c r="BF172" s="106" t="n"/>
      <c r="BG172" s="106" t="n"/>
      <c r="BH172" s="106" t="n"/>
      <c r="BI172" s="106" t="n"/>
      <c r="BJ172" s="106" t="n"/>
      <c r="BK172" s="106" t="n"/>
      <c r="BL172" s="106" t="n"/>
      <c r="BM172" s="106" t="n"/>
      <c r="BN172" s="106" t="n"/>
      <c r="BO172" s="106" t="n"/>
      <c r="BP172" s="140" t="n"/>
      <c r="BQ172" s="107" t="n"/>
      <c r="BR172" s="107" t="n"/>
      <c r="BS172" s="107" t="n"/>
      <c r="BT172" s="107" t="n"/>
      <c r="BU172" s="107" t="n"/>
      <c r="BV172" s="107" t="n"/>
      <c r="BW172" s="107" t="n"/>
      <c r="BX172" s="107" t="n"/>
      <c r="BY172" s="107" t="n"/>
      <c r="BZ172" s="107" t="n"/>
      <c r="CA172" s="107" t="n"/>
      <c r="CB172" s="107" t="n"/>
      <c r="CC172" s="107" t="n"/>
      <c r="CD172" s="107" t="n"/>
      <c r="CE172" s="107" t="n"/>
      <c r="CF172" s="107" t="n"/>
      <c r="CG172" s="107" t="n"/>
      <c r="CH172" s="107" t="n"/>
      <c r="CI172" s="107" t="n"/>
      <c r="CJ172" s="107" t="n"/>
      <c r="CK172" s="107" t="n"/>
      <c r="CL172" s="107" t="n"/>
      <c r="CM172" s="107" t="n"/>
      <c r="CN172" s="107" t="n"/>
      <c r="CO172" s="107" t="n"/>
      <c r="CP172" s="107" t="n"/>
      <c r="CQ172" s="107" t="n"/>
      <c r="CR172" s="107" t="n"/>
      <c r="CS172" s="107" t="n"/>
      <c r="CT172" s="107" t="n"/>
      <c r="CU172" s="106" t="n"/>
      <c r="CV172" s="106" t="n"/>
      <c r="CW172" s="106" t="n"/>
      <c r="CX172" s="106" t="n"/>
      <c r="CY172" s="106" t="n"/>
      <c r="CZ172" s="106" t="n"/>
      <c r="DA172" s="119">
        <f>SUMPRODUCT($D$3:$BQ$3,$D172:$BQ172)</f>
        <v/>
      </c>
      <c r="DB172" s="119">
        <f>SUMPRODUCT($D$4:$BQ$4,$D172:$BQ172)</f>
        <v/>
      </c>
      <c r="DC172" s="119">
        <f>SUMPRODUCT($D$5:$BQ$5,$D172:$BQ172)</f>
        <v/>
      </c>
      <c r="DD172" s="119">
        <f>SUMPRODUCT($D$6:$BQ$6,$D172:$BQ172)</f>
        <v/>
      </c>
      <c r="DE172" s="119">
        <f>SUMPRODUCT($D$7:$BQ$7,$D172:$BQ172)</f>
        <v/>
      </c>
      <c r="DF172" s="119">
        <f>SUMPRODUCT($D$8:$BQ$8,$D172:$BQ172)</f>
        <v/>
      </c>
      <c r="DG172" s="119">
        <f>SUMPRODUCT($D$9:$BQ$9,$D172:$BQ172)</f>
        <v/>
      </c>
      <c r="DH172" s="119">
        <f>SUMPRODUCT($D$10:$BQ$10,$D172:$BQ172)</f>
        <v/>
      </c>
      <c r="DI172" s="119">
        <f>SUMPRODUCT($D$11:$BQ$11,$D172:$BQ172)</f>
        <v/>
      </c>
      <c r="DJ172" s="119">
        <f>SUMPRODUCT($D$12:$BQ$12,$D172:$BQ172)</f>
        <v/>
      </c>
      <c r="DK172" s="119">
        <f>SUMPRODUCT($D$13:$BQ$13,$D172:$BQ172)</f>
        <v/>
      </c>
      <c r="DL172" s="119">
        <f>SUMPRODUCT($D$14:$BQ$14,$D172:$BQ172)</f>
        <v/>
      </c>
      <c r="DM172" s="119">
        <f>SUMPRODUCT($D$15:$BQ$15,$D172:$BQ172)</f>
        <v/>
      </c>
      <c r="DN172" s="119">
        <f>SUMPRODUCT($D$16:$BQ$16,$D172:$BQ172)</f>
        <v/>
      </c>
      <c r="DO172" s="119">
        <f>SUMPRODUCT($D$17:$BQ$17,$D172:$BQ172)</f>
        <v/>
      </c>
      <c r="DP172" s="119">
        <f>SUMPRODUCT($D$18:$BQ$18,$D172:$BQ172)</f>
        <v/>
      </c>
    </row>
    <row r="173" ht="14.25" customHeight="1" s="152">
      <c r="A173" s="106" t="inlineStr">
        <is>
          <t>A057X013</t>
        </is>
      </c>
      <c r="B173" s="107">
        <f>VLOOKUP(A173,ModBOM!F:G,2,0)</f>
        <v/>
      </c>
      <c r="C173" s="107" t="inlineStr">
        <is>
          <t>VICTORA USA, INC.</t>
        </is>
      </c>
      <c r="D173" s="106" t="n"/>
      <c r="E173" s="106" t="n"/>
      <c r="F173" s="106" t="n"/>
      <c r="G173" s="106" t="n"/>
      <c r="H173" s="106" t="n"/>
      <c r="I173" s="106" t="n"/>
      <c r="J173" s="106" t="n"/>
      <c r="K173" s="106" t="n"/>
      <c r="L173" s="106" t="n"/>
      <c r="M173" s="106" t="n"/>
      <c r="N173" s="106" t="n"/>
      <c r="O173" s="106" t="n"/>
      <c r="P173" s="106" t="n"/>
      <c r="Q173" s="106" t="n"/>
      <c r="R173" s="106" t="n"/>
      <c r="S173" s="106" t="n"/>
      <c r="T173" s="106" t="n"/>
      <c r="U173" s="106" t="n"/>
      <c r="V173" s="138" t="n"/>
      <c r="W173" s="139" t="n"/>
      <c r="X173" s="139" t="n"/>
      <c r="Y173" s="139" t="n"/>
      <c r="Z173" s="139" t="n"/>
      <c r="AA173" s="139" t="n"/>
      <c r="AB173" s="139" t="n"/>
      <c r="AC173" s="139" t="n"/>
      <c r="AD173" s="139" t="n"/>
      <c r="AE173" s="139" t="n"/>
      <c r="AF173" s="139" t="n"/>
      <c r="AG173" s="106" t="n"/>
      <c r="AH173" s="106" t="n"/>
      <c r="AI173" s="106" t="n"/>
      <c r="AJ173" s="106" t="n"/>
      <c r="AK173" s="106" t="n"/>
      <c r="AL173" s="106" t="n"/>
      <c r="AM173" s="106" t="n"/>
      <c r="AN173" s="106" t="n"/>
      <c r="AO173" s="106" t="n"/>
      <c r="AP173" s="106" t="n"/>
      <c r="AQ173" s="106" t="n"/>
      <c r="AR173" s="106" t="n"/>
      <c r="AS173" s="106" t="n"/>
      <c r="AT173" s="106" t="n"/>
      <c r="AU173" s="106" t="n"/>
      <c r="AV173" s="106" t="n"/>
      <c r="AW173" s="106" t="n"/>
      <c r="AX173" s="106" t="n"/>
      <c r="AY173" s="106" t="n">
        <v>1</v>
      </c>
      <c r="AZ173" s="106" t="n"/>
      <c r="BA173" s="106" t="n"/>
      <c r="BB173" s="106" t="n"/>
      <c r="BC173" s="106" t="n"/>
      <c r="BD173" s="106" t="n">
        <v>1</v>
      </c>
      <c r="BE173" s="106" t="n"/>
      <c r="BF173" s="106" t="n"/>
      <c r="BG173" s="106" t="n"/>
      <c r="BH173" s="106" t="n"/>
      <c r="BI173" s="106" t="n"/>
      <c r="BJ173" s="106" t="n"/>
      <c r="BK173" s="106" t="n"/>
      <c r="BL173" s="106" t="n"/>
      <c r="BM173" s="106" t="n"/>
      <c r="BN173" s="106" t="n"/>
      <c r="BO173" s="106" t="n"/>
      <c r="BP173" s="140" t="n"/>
      <c r="BQ173" s="107" t="n"/>
      <c r="BR173" s="107" t="n"/>
      <c r="BS173" s="107" t="n"/>
      <c r="BT173" s="107" t="n"/>
      <c r="BU173" s="107" t="n"/>
      <c r="BV173" s="107" t="n"/>
      <c r="BW173" s="107" t="n"/>
      <c r="BX173" s="107" t="n"/>
      <c r="BY173" s="107" t="n"/>
      <c r="BZ173" s="107" t="n"/>
      <c r="CA173" s="107" t="n">
        <v>1</v>
      </c>
      <c r="CB173" s="107" t="n">
        <v>1</v>
      </c>
      <c r="CC173" s="107" t="n"/>
      <c r="CD173" s="107" t="n">
        <v>1</v>
      </c>
      <c r="CE173" s="107" t="n">
        <v>1</v>
      </c>
      <c r="CF173" s="107" t="n"/>
      <c r="CG173" s="107" t="n"/>
      <c r="CH173" s="107" t="n"/>
      <c r="CI173" s="107" t="n"/>
      <c r="CJ173" s="107" t="n"/>
      <c r="CK173" s="107" t="n"/>
      <c r="CL173" s="107" t="n"/>
      <c r="CM173" s="107" t="n"/>
      <c r="CN173" s="107" t="n"/>
      <c r="CO173" s="107" t="n"/>
      <c r="CP173" s="107" t="n"/>
      <c r="CQ173" s="107" t="n"/>
      <c r="CR173" s="107" t="n"/>
      <c r="CS173" s="107" t="n">
        <v>1</v>
      </c>
      <c r="CT173" s="107" t="n"/>
      <c r="CU173" s="106" t="n"/>
      <c r="CV173" s="106" t="n"/>
      <c r="CW173" s="106" t="n"/>
      <c r="CX173" s="106" t="n"/>
      <c r="CY173" s="106" t="n"/>
      <c r="CZ173" s="106" t="n"/>
      <c r="DA173" s="119">
        <f>SUMPRODUCT($D$3:$BQ$3,$D173:$BQ173)</f>
        <v/>
      </c>
      <c r="DB173" s="119">
        <f>SUMPRODUCT($D$4:$BQ$4,$D173:$BQ173)</f>
        <v/>
      </c>
      <c r="DC173" s="119">
        <f>SUMPRODUCT($D$5:$BQ$5,$D173:$BQ173)</f>
        <v/>
      </c>
      <c r="DD173" s="119">
        <f>SUMPRODUCT($D$6:$BQ$6,$D173:$BQ173)</f>
        <v/>
      </c>
      <c r="DE173" s="119">
        <f>SUMPRODUCT($D$7:$BQ$7,$D173:$BQ173)</f>
        <v/>
      </c>
      <c r="DF173" s="119">
        <f>SUMPRODUCT($D$8:$BQ$8,$D173:$BQ173)</f>
        <v/>
      </c>
      <c r="DG173" s="119">
        <f>SUMPRODUCT($D$9:$BQ$9,$D173:$BQ173)</f>
        <v/>
      </c>
      <c r="DH173" s="119">
        <f>SUMPRODUCT($D$10:$BQ$10,$D173:$BQ173)</f>
        <v/>
      </c>
      <c r="DI173" s="119">
        <f>SUMPRODUCT($D$11:$BQ$11,$D173:$BQ173)</f>
        <v/>
      </c>
      <c r="DJ173" s="119">
        <f>SUMPRODUCT($D$12:$BQ$12,$D173:$BQ173)</f>
        <v/>
      </c>
      <c r="DK173" s="119">
        <f>SUMPRODUCT($D$13:$BQ$13,$D173:$BQ173)</f>
        <v/>
      </c>
      <c r="DL173" s="119">
        <f>SUMPRODUCT($D$14:$BQ$14,$D173:$BQ173)</f>
        <v/>
      </c>
      <c r="DM173" s="119">
        <f>SUMPRODUCT($D$15:$BQ$15,$D173:$BQ173)</f>
        <v/>
      </c>
      <c r="DN173" s="119">
        <f>SUMPRODUCT($D$16:$BQ$16,$D173:$BQ173)</f>
        <v/>
      </c>
      <c r="DO173" s="119">
        <f>SUMPRODUCT($D$17:$BQ$17,$D173:$BQ173)</f>
        <v/>
      </c>
      <c r="DP173" s="119">
        <f>SUMPRODUCT($D$18:$BQ$18,$D173:$BQ173)</f>
        <v/>
      </c>
    </row>
    <row r="174" ht="14.25" customHeight="1" s="152">
      <c r="A174" s="106" t="inlineStr">
        <is>
          <t>A057X020</t>
        </is>
      </c>
      <c r="B174" s="107">
        <f>VLOOKUP(A174,ModBOM!F:G,2,0)</f>
        <v/>
      </c>
      <c r="C174" s="107" t="inlineStr">
        <is>
          <t>KMC STAMPINGS 005452</t>
        </is>
      </c>
      <c r="D174" s="106" t="n"/>
      <c r="E174" s="106" t="n"/>
      <c r="F174" s="106" t="n"/>
      <c r="G174" s="106" t="n"/>
      <c r="H174" s="106" t="n"/>
      <c r="I174" s="106" t="n"/>
      <c r="J174" s="106" t="n"/>
      <c r="K174" s="106" t="n"/>
      <c r="L174" s="106" t="n"/>
      <c r="M174" s="106" t="n"/>
      <c r="N174" s="106" t="n"/>
      <c r="O174" s="106" t="n"/>
      <c r="P174" s="106" t="n"/>
      <c r="Q174" s="106" t="n"/>
      <c r="R174" s="106" t="n"/>
      <c r="S174" s="106" t="n"/>
      <c r="T174" s="106" t="n"/>
      <c r="U174" s="106" t="n"/>
      <c r="V174" s="138" t="n"/>
      <c r="W174" s="139" t="n"/>
      <c r="X174" s="139" t="n"/>
      <c r="Y174" s="139" t="n"/>
      <c r="Z174" s="139" t="n"/>
      <c r="AA174" s="139" t="n"/>
      <c r="AB174" s="139" t="n"/>
      <c r="AC174" s="139" t="n"/>
      <c r="AD174" s="139" t="n"/>
      <c r="AE174" s="139" t="n"/>
      <c r="AF174" s="139" t="n"/>
      <c r="AG174" s="106" t="n"/>
      <c r="AH174" s="106" t="n"/>
      <c r="AI174" s="106" t="n"/>
      <c r="AJ174" s="106" t="n"/>
      <c r="AK174" s="106" t="n"/>
      <c r="AL174" s="106" t="n"/>
      <c r="AM174" s="106" t="n"/>
      <c r="AN174" s="106" t="n"/>
      <c r="AO174" s="106" t="n"/>
      <c r="AP174" s="106" t="n"/>
      <c r="AQ174" s="106" t="n"/>
      <c r="AR174" s="106" t="n"/>
      <c r="AS174" s="106" t="n"/>
      <c r="AT174" s="106" t="n"/>
      <c r="AU174" s="106" t="n"/>
      <c r="AV174" s="106" t="n"/>
      <c r="AW174" s="106" t="n"/>
      <c r="AX174" s="106" t="n"/>
      <c r="AY174" s="106" t="n">
        <v>1</v>
      </c>
      <c r="AZ174" s="106" t="n"/>
      <c r="BA174" s="106" t="n"/>
      <c r="BB174" s="106" t="n"/>
      <c r="BC174" s="106" t="n"/>
      <c r="BD174" s="106" t="n"/>
      <c r="BE174" s="106" t="n"/>
      <c r="BF174" s="106" t="n"/>
      <c r="BG174" s="106" t="n"/>
      <c r="BH174" s="106" t="n"/>
      <c r="BI174" s="106" t="n"/>
      <c r="BJ174" s="106" t="n"/>
      <c r="BK174" s="106" t="n"/>
      <c r="BL174" s="106" t="n"/>
      <c r="BM174" s="106" t="n"/>
      <c r="BN174" s="106" t="n"/>
      <c r="BO174" s="106" t="n"/>
      <c r="BP174" s="140" t="n"/>
      <c r="BQ174" s="107" t="n"/>
      <c r="BR174" s="107" t="n"/>
      <c r="BS174" s="107" t="n"/>
      <c r="BT174" s="107" t="n"/>
      <c r="BU174" s="107" t="n"/>
      <c r="BV174" s="107" t="n"/>
      <c r="BW174" s="107" t="n"/>
      <c r="BX174" s="107" t="n"/>
      <c r="BY174" s="107" t="n"/>
      <c r="BZ174" s="107" t="n"/>
      <c r="CA174" s="107" t="n">
        <v>1</v>
      </c>
      <c r="CB174" s="107" t="n">
        <v>1</v>
      </c>
      <c r="CC174" s="107" t="n"/>
      <c r="CD174" s="107" t="n">
        <v>1</v>
      </c>
      <c r="CE174" s="107" t="n">
        <v>1</v>
      </c>
      <c r="CF174" s="107" t="n"/>
      <c r="CG174" s="107" t="n"/>
      <c r="CH174" s="107" t="n"/>
      <c r="CI174" s="107" t="n"/>
      <c r="CJ174" s="107" t="n"/>
      <c r="CK174" s="107" t="n"/>
      <c r="CL174" s="107" t="n"/>
      <c r="CM174" s="107" t="n"/>
      <c r="CN174" s="107" t="n"/>
      <c r="CO174" s="107" t="n"/>
      <c r="CP174" s="107" t="n"/>
      <c r="CQ174" s="107" t="n"/>
      <c r="CR174" s="107" t="n"/>
      <c r="CS174" s="107" t="n">
        <v>1</v>
      </c>
      <c r="CT174" s="107" t="n"/>
      <c r="CU174" s="106" t="n"/>
      <c r="CV174" s="106" t="n"/>
      <c r="CW174" s="106" t="n"/>
      <c r="CX174" s="106" t="n"/>
      <c r="CY174" s="106" t="n"/>
      <c r="CZ174" s="106" t="n"/>
      <c r="DA174" s="119">
        <f>SUMPRODUCT($D$3:$BQ$3,$D174:$BQ174)</f>
        <v/>
      </c>
      <c r="DB174" s="119">
        <f>SUMPRODUCT($D$4:$BQ$4,$D174:$BQ174)</f>
        <v/>
      </c>
      <c r="DC174" s="119">
        <f>SUMPRODUCT($D$5:$BQ$5,$D174:$BQ174)</f>
        <v/>
      </c>
      <c r="DD174" s="119">
        <f>SUMPRODUCT($D$6:$BQ$6,$D174:$BQ174)</f>
        <v/>
      </c>
      <c r="DE174" s="119">
        <f>SUMPRODUCT($D$7:$BQ$7,$D174:$BQ174)</f>
        <v/>
      </c>
      <c r="DF174" s="119">
        <f>SUMPRODUCT($D$8:$BQ$8,$D174:$BQ174)</f>
        <v/>
      </c>
      <c r="DG174" s="119">
        <f>SUMPRODUCT($D$9:$BQ$9,$D174:$BQ174)</f>
        <v/>
      </c>
      <c r="DH174" s="119">
        <f>SUMPRODUCT($D$10:$BQ$10,$D174:$BQ174)</f>
        <v/>
      </c>
      <c r="DI174" s="119">
        <f>SUMPRODUCT($D$11:$BQ$11,$D174:$BQ174)</f>
        <v/>
      </c>
      <c r="DJ174" s="119">
        <f>SUMPRODUCT($D$12:$BQ$12,$D174:$BQ174)</f>
        <v/>
      </c>
      <c r="DK174" s="119">
        <f>SUMPRODUCT($D$13:$BQ$13,$D174:$BQ174)</f>
        <v/>
      </c>
      <c r="DL174" s="119">
        <f>SUMPRODUCT($D$14:$BQ$14,$D174:$BQ174)</f>
        <v/>
      </c>
      <c r="DM174" s="119">
        <f>SUMPRODUCT($D$15:$BQ$15,$D174:$BQ174)</f>
        <v/>
      </c>
      <c r="DN174" s="119">
        <f>SUMPRODUCT($D$16:$BQ$16,$D174:$BQ174)</f>
        <v/>
      </c>
      <c r="DO174" s="119">
        <f>SUMPRODUCT($D$17:$BQ$17,$D174:$BQ174)</f>
        <v/>
      </c>
      <c r="DP174" s="119">
        <f>SUMPRODUCT($D$18:$BQ$18,$D174:$BQ174)</f>
        <v/>
      </c>
    </row>
    <row r="175" ht="14.25" customHeight="1" s="152">
      <c r="A175" s="106" t="inlineStr">
        <is>
          <t>A058S632</t>
        </is>
      </c>
      <c r="B175" s="107">
        <f>VLOOKUP(A175,ModBOM!F:G,2,0)</f>
        <v/>
      </c>
      <c r="C175" s="107" t="inlineStr">
        <is>
          <t>VICTORA USA, INC.</t>
        </is>
      </c>
      <c r="D175" s="106" t="n"/>
      <c r="E175" s="106" t="n"/>
      <c r="F175" s="106" t="n"/>
      <c r="G175" s="106" t="n"/>
      <c r="H175" s="106" t="n"/>
      <c r="I175" s="106" t="n"/>
      <c r="J175" s="106" t="n"/>
      <c r="K175" s="106" t="n"/>
      <c r="L175" s="106" t="n"/>
      <c r="M175" s="106" t="n"/>
      <c r="N175" s="106" t="n"/>
      <c r="O175" s="106" t="n"/>
      <c r="P175" s="106" t="n"/>
      <c r="Q175" s="106" t="n"/>
      <c r="R175" s="106" t="n"/>
      <c r="S175" s="106" t="n"/>
      <c r="T175" s="106" t="n"/>
      <c r="U175" s="106" t="n"/>
      <c r="V175" s="138" t="n"/>
      <c r="W175" s="139" t="n"/>
      <c r="X175" s="139" t="n"/>
      <c r="Y175" s="139" t="n"/>
      <c r="Z175" s="139" t="n"/>
      <c r="AA175" s="139" t="n"/>
      <c r="AB175" s="139" t="n"/>
      <c r="AC175" s="139" t="n"/>
      <c r="AD175" s="139" t="n"/>
      <c r="AE175" s="139" t="n"/>
      <c r="AF175" s="139" t="n"/>
      <c r="AG175" s="106" t="n"/>
      <c r="AH175" s="106" t="n"/>
      <c r="AI175" s="106" t="n"/>
      <c r="AJ175" s="106" t="n"/>
      <c r="AK175" s="106" t="n"/>
      <c r="AL175" s="106" t="n"/>
      <c r="AM175" s="106" t="n"/>
      <c r="AN175" s="106" t="n">
        <v>1</v>
      </c>
      <c r="AO175" s="106" t="n">
        <v>1</v>
      </c>
      <c r="AP175" s="106" t="n">
        <v>1</v>
      </c>
      <c r="AQ175" s="106" t="n">
        <v>1</v>
      </c>
      <c r="AR175" s="106" t="n">
        <v>1</v>
      </c>
      <c r="AS175" s="106" t="n">
        <v>1</v>
      </c>
      <c r="AT175" s="106" t="n">
        <v>1</v>
      </c>
      <c r="AU175" s="106" t="n">
        <v>1</v>
      </c>
      <c r="AV175" s="106" t="n">
        <v>1</v>
      </c>
      <c r="AW175" s="106" t="n">
        <v>1</v>
      </c>
      <c r="AX175" s="106" t="n"/>
      <c r="AY175" s="106" t="n"/>
      <c r="AZ175" s="106" t="n"/>
      <c r="BA175" s="106" t="n"/>
      <c r="BB175" s="106" t="n"/>
      <c r="BC175" s="106" t="n"/>
      <c r="BD175" s="106" t="n"/>
      <c r="BE175" s="106" t="n"/>
      <c r="BF175" s="106" t="n"/>
      <c r="BG175" s="106" t="n"/>
      <c r="BH175" s="106" t="n"/>
      <c r="BI175" s="106" t="n"/>
      <c r="BJ175" s="106" t="n"/>
      <c r="BK175" s="106" t="n"/>
      <c r="BL175" s="106" t="n">
        <v>1</v>
      </c>
      <c r="BM175" s="106" t="n">
        <v>1</v>
      </c>
      <c r="BN175" s="106" t="n"/>
      <c r="BO175" s="106" t="n"/>
      <c r="BP175" s="140" t="n"/>
      <c r="BQ175" s="107" t="n"/>
      <c r="BR175" s="107" t="n"/>
      <c r="BS175" s="107" t="n"/>
      <c r="BT175" s="107" t="n"/>
      <c r="BU175" s="107" t="n"/>
      <c r="BV175" s="107" t="n"/>
      <c r="BW175" s="107" t="n">
        <v>1</v>
      </c>
      <c r="BX175" s="107" t="n">
        <v>1</v>
      </c>
      <c r="BY175" s="107" t="n">
        <v>1</v>
      </c>
      <c r="BZ175" s="107" t="n"/>
      <c r="CA175" s="107" t="n"/>
      <c r="CB175" s="107" t="n"/>
      <c r="CC175" s="107" t="n"/>
      <c r="CD175" s="107" t="n"/>
      <c r="CE175" s="107" t="n"/>
      <c r="CF175" s="107" t="n"/>
      <c r="CG175" s="107" t="n"/>
      <c r="CH175" s="107" t="n"/>
      <c r="CI175" s="107" t="n"/>
      <c r="CJ175" s="107" t="n"/>
      <c r="CK175" s="107" t="n"/>
      <c r="CL175" s="107" t="n"/>
      <c r="CM175" s="107" t="n"/>
      <c r="CN175" s="107" t="n"/>
      <c r="CO175" s="107" t="n"/>
      <c r="CP175" s="107" t="n"/>
      <c r="CQ175" s="107" t="n">
        <v>1</v>
      </c>
      <c r="CR175" s="107" t="n">
        <v>1</v>
      </c>
      <c r="CS175" s="107" t="n"/>
      <c r="CT175" s="107" t="n"/>
      <c r="CU175" s="106" t="n"/>
      <c r="CV175" s="106" t="n"/>
      <c r="CW175" s="106" t="n"/>
      <c r="CX175" s="106" t="n"/>
      <c r="CY175" s="106" t="n"/>
      <c r="CZ175" s="106" t="n"/>
      <c r="DA175" s="119">
        <f>SUMPRODUCT($D$3:$BQ$3,$D175:$BQ175)</f>
        <v/>
      </c>
      <c r="DB175" s="119">
        <f>SUMPRODUCT($D$4:$BQ$4,$D175:$BQ175)</f>
        <v/>
      </c>
      <c r="DC175" s="119">
        <f>SUMPRODUCT($D$5:$BQ$5,$D175:$BQ175)</f>
        <v/>
      </c>
      <c r="DD175" s="119">
        <f>SUMPRODUCT($D$6:$BQ$6,$D175:$BQ175)</f>
        <v/>
      </c>
      <c r="DE175" s="119">
        <f>SUMPRODUCT($D$7:$BQ$7,$D175:$BQ175)</f>
        <v/>
      </c>
      <c r="DF175" s="119">
        <f>SUMPRODUCT($D$8:$BQ$8,$D175:$BQ175)</f>
        <v/>
      </c>
      <c r="DG175" s="119">
        <f>SUMPRODUCT($D$9:$BQ$9,$D175:$BQ175)</f>
        <v/>
      </c>
      <c r="DH175" s="119">
        <f>SUMPRODUCT($D$10:$BQ$10,$D175:$BQ175)</f>
        <v/>
      </c>
      <c r="DI175" s="119">
        <f>SUMPRODUCT($D$11:$BQ$11,$D175:$BQ175)</f>
        <v/>
      </c>
      <c r="DJ175" s="119">
        <f>SUMPRODUCT($D$12:$BQ$12,$D175:$BQ175)</f>
        <v/>
      </c>
      <c r="DK175" s="119">
        <f>SUMPRODUCT($D$13:$BQ$13,$D175:$BQ175)</f>
        <v/>
      </c>
      <c r="DL175" s="119">
        <f>SUMPRODUCT($D$14:$BQ$14,$D175:$BQ175)</f>
        <v/>
      </c>
      <c r="DM175" s="119">
        <f>SUMPRODUCT($D$15:$BQ$15,$D175:$BQ175)</f>
        <v/>
      </c>
      <c r="DN175" s="119">
        <f>SUMPRODUCT($D$16:$BQ$16,$D175:$BQ175)</f>
        <v/>
      </c>
      <c r="DO175" s="119">
        <f>SUMPRODUCT($D$17:$BQ$17,$D175:$BQ175)</f>
        <v/>
      </c>
      <c r="DP175" s="119">
        <f>SUMPRODUCT($D$18:$BQ$18,$D175:$BQ175)</f>
        <v/>
      </c>
    </row>
    <row r="176" ht="14.25" customHeight="1" s="152">
      <c r="A176" s="106" t="inlineStr">
        <is>
          <t>A058S636</t>
        </is>
      </c>
      <c r="B176" s="107">
        <f>VLOOKUP(A176,ModBOM!F:G,2,0)</f>
        <v/>
      </c>
      <c r="C176" s="107" t="inlineStr">
        <is>
          <t>VICTORA USA, INC.</t>
        </is>
      </c>
      <c r="D176" s="106" t="n"/>
      <c r="E176" s="106" t="n"/>
      <c r="F176" s="106" t="n"/>
      <c r="G176" s="106" t="n"/>
      <c r="H176" s="106" t="n"/>
      <c r="I176" s="106" t="n"/>
      <c r="J176" s="106" t="n"/>
      <c r="K176" s="106" t="n"/>
      <c r="L176" s="106" t="n"/>
      <c r="M176" s="106" t="n"/>
      <c r="N176" s="106" t="n"/>
      <c r="O176" s="106" t="n"/>
      <c r="P176" s="106" t="n"/>
      <c r="Q176" s="106" t="n"/>
      <c r="R176" s="106" t="n"/>
      <c r="S176" s="106" t="n"/>
      <c r="T176" s="106" t="n"/>
      <c r="U176" s="106" t="n"/>
      <c r="V176" s="138" t="n"/>
      <c r="W176" s="139" t="n"/>
      <c r="X176" s="139" t="n"/>
      <c r="Y176" s="139" t="n"/>
      <c r="Z176" s="139" t="n"/>
      <c r="AA176" s="139" t="n"/>
      <c r="AB176" s="139" t="n"/>
      <c r="AC176" s="139" t="n"/>
      <c r="AD176" s="139" t="n"/>
      <c r="AE176" s="139" t="n"/>
      <c r="AF176" s="139" t="n"/>
      <c r="AG176" s="106" t="n"/>
      <c r="AH176" s="106" t="n"/>
      <c r="AI176" s="106" t="n"/>
      <c r="AJ176" s="106" t="n"/>
      <c r="AK176" s="106" t="n"/>
      <c r="AL176" s="106" t="n"/>
      <c r="AM176" s="106" t="n"/>
      <c r="AN176" s="106" t="n">
        <v>1</v>
      </c>
      <c r="AO176" s="106" t="n">
        <v>1</v>
      </c>
      <c r="AP176" s="106" t="n">
        <v>1</v>
      </c>
      <c r="AQ176" s="106" t="n">
        <v>1</v>
      </c>
      <c r="AR176" s="106" t="n">
        <v>1</v>
      </c>
      <c r="AS176" s="106" t="n">
        <v>1</v>
      </c>
      <c r="AT176" s="106" t="n">
        <v>1</v>
      </c>
      <c r="AU176" s="106" t="n">
        <v>1</v>
      </c>
      <c r="AV176" s="106" t="n">
        <v>1</v>
      </c>
      <c r="AW176" s="106" t="n">
        <v>1</v>
      </c>
      <c r="AX176" s="106" t="n"/>
      <c r="AY176" s="106" t="n"/>
      <c r="AZ176" s="106" t="n"/>
      <c r="BA176" s="106" t="n"/>
      <c r="BB176" s="106" t="n"/>
      <c r="BC176" s="106" t="n"/>
      <c r="BD176" s="106" t="n"/>
      <c r="BE176" s="106" t="n"/>
      <c r="BF176" s="106" t="n"/>
      <c r="BG176" s="106" t="n"/>
      <c r="BH176" s="106" t="n"/>
      <c r="BI176" s="106" t="n"/>
      <c r="BJ176" s="106" t="n"/>
      <c r="BK176" s="106" t="n"/>
      <c r="BL176" s="106" t="n">
        <v>1</v>
      </c>
      <c r="BM176" s="106" t="n">
        <v>1</v>
      </c>
      <c r="BN176" s="106" t="n"/>
      <c r="BO176" s="106" t="n"/>
      <c r="BP176" s="140" t="n"/>
      <c r="BQ176" s="107" t="n"/>
      <c r="BR176" s="107" t="n"/>
      <c r="BS176" s="107" t="n"/>
      <c r="BT176" s="107" t="n"/>
      <c r="BU176" s="107" t="n"/>
      <c r="BV176" s="107" t="n"/>
      <c r="BW176" s="107" t="n">
        <v>1</v>
      </c>
      <c r="BX176" s="107" t="n">
        <v>1</v>
      </c>
      <c r="BY176" s="107" t="n">
        <v>1</v>
      </c>
      <c r="BZ176" s="107" t="n"/>
      <c r="CA176" s="107" t="n"/>
      <c r="CB176" s="107" t="n"/>
      <c r="CC176" s="107" t="n"/>
      <c r="CD176" s="107" t="n"/>
      <c r="CE176" s="107" t="n"/>
      <c r="CF176" s="107" t="n"/>
      <c r="CG176" s="107" t="n"/>
      <c r="CH176" s="107" t="n"/>
      <c r="CI176" s="107" t="n"/>
      <c r="CJ176" s="107" t="n"/>
      <c r="CK176" s="107" t="n"/>
      <c r="CL176" s="107" t="n"/>
      <c r="CM176" s="107" t="n"/>
      <c r="CN176" s="107" t="n"/>
      <c r="CO176" s="107" t="n"/>
      <c r="CP176" s="107" t="n"/>
      <c r="CQ176" s="107" t="n">
        <v>1</v>
      </c>
      <c r="CR176" s="107" t="n">
        <v>1</v>
      </c>
      <c r="CS176" s="107" t="n"/>
      <c r="CT176" s="107" t="n"/>
      <c r="CU176" s="106" t="n"/>
      <c r="CV176" s="106" t="n"/>
      <c r="CW176" s="106" t="n"/>
      <c r="CX176" s="106" t="n"/>
      <c r="CY176" s="106" t="n"/>
      <c r="CZ176" s="106" t="n"/>
      <c r="DA176" s="119">
        <f>SUMPRODUCT($D$3:$BQ$3,$D176:$BQ176)</f>
        <v/>
      </c>
      <c r="DB176" s="119">
        <f>SUMPRODUCT($D$4:$BQ$4,$D176:$BQ176)</f>
        <v/>
      </c>
      <c r="DC176" s="119">
        <f>SUMPRODUCT($D$5:$BQ$5,$D176:$BQ176)</f>
        <v/>
      </c>
      <c r="DD176" s="119">
        <f>SUMPRODUCT($D$6:$BQ$6,$D176:$BQ176)</f>
        <v/>
      </c>
      <c r="DE176" s="119">
        <f>SUMPRODUCT($D$7:$BQ$7,$D176:$BQ176)</f>
        <v/>
      </c>
      <c r="DF176" s="119">
        <f>SUMPRODUCT($D$8:$BQ$8,$D176:$BQ176)</f>
        <v/>
      </c>
      <c r="DG176" s="119">
        <f>SUMPRODUCT($D$9:$BQ$9,$D176:$BQ176)</f>
        <v/>
      </c>
      <c r="DH176" s="119">
        <f>SUMPRODUCT($D$10:$BQ$10,$D176:$BQ176)</f>
        <v/>
      </c>
      <c r="DI176" s="119">
        <f>SUMPRODUCT($D$11:$BQ$11,$D176:$BQ176)</f>
        <v/>
      </c>
      <c r="DJ176" s="119">
        <f>SUMPRODUCT($D$12:$BQ$12,$D176:$BQ176)</f>
        <v/>
      </c>
      <c r="DK176" s="119">
        <f>SUMPRODUCT($D$13:$BQ$13,$D176:$BQ176)</f>
        <v/>
      </c>
      <c r="DL176" s="119">
        <f>SUMPRODUCT($D$14:$BQ$14,$D176:$BQ176)</f>
        <v/>
      </c>
      <c r="DM176" s="119">
        <f>SUMPRODUCT($D$15:$BQ$15,$D176:$BQ176)</f>
        <v/>
      </c>
      <c r="DN176" s="119">
        <f>SUMPRODUCT($D$16:$BQ$16,$D176:$BQ176)</f>
        <v/>
      </c>
      <c r="DO176" s="119">
        <f>SUMPRODUCT($D$17:$BQ$17,$D176:$BQ176)</f>
        <v/>
      </c>
      <c r="DP176" s="119">
        <f>SUMPRODUCT($D$18:$BQ$18,$D176:$BQ176)</f>
        <v/>
      </c>
    </row>
    <row r="177" ht="14.25" customHeight="1" s="152">
      <c r="A177" s="106" t="inlineStr">
        <is>
          <t>A059B851</t>
        </is>
      </c>
      <c r="B177" s="107">
        <f>VLOOKUP(A177,ModBOM!F:G,2,0)</f>
        <v/>
      </c>
      <c r="C177" s="107" t="inlineStr">
        <is>
          <t>3M AUTOMOTIVE</t>
        </is>
      </c>
      <c r="D177" s="106" t="n"/>
      <c r="E177" s="106" t="n"/>
      <c r="F177" s="106" t="n"/>
      <c r="G177" s="106" t="n"/>
      <c r="H177" s="106" t="n"/>
      <c r="I177" s="106" t="n"/>
      <c r="J177" s="106" t="n"/>
      <c r="K177" s="106" t="n"/>
      <c r="L177" s="106" t="n"/>
      <c r="M177" s="106" t="n"/>
      <c r="N177" s="106" t="n"/>
      <c r="O177" s="106" t="n"/>
      <c r="P177" s="106" t="n"/>
      <c r="Q177" s="106" t="n"/>
      <c r="R177" s="106" t="n"/>
      <c r="S177" s="106" t="n"/>
      <c r="T177" s="106" t="n"/>
      <c r="U177" s="106" t="n"/>
      <c r="V177" s="138" t="n"/>
      <c r="W177" s="139" t="n"/>
      <c r="X177" s="139" t="n"/>
      <c r="Y177" s="139" t="n"/>
      <c r="Z177" s="139" t="n"/>
      <c r="AA177" s="139" t="n"/>
      <c r="AB177" s="139" t="n"/>
      <c r="AC177" s="139" t="n"/>
      <c r="AD177" s="139" t="n"/>
      <c r="AE177" s="139" t="n"/>
      <c r="AF177" s="139" t="n"/>
      <c r="AG177" s="106" t="n"/>
      <c r="AH177" s="106" t="n"/>
      <c r="AI177" s="106" t="n"/>
      <c r="AJ177" s="106" t="n"/>
      <c r="AK177" s="106" t="n"/>
      <c r="AL177" s="106" t="n"/>
      <c r="AM177" s="106" t="n"/>
      <c r="AN177" s="106" t="n"/>
      <c r="AO177" s="106" t="n"/>
      <c r="AP177" s="106" t="n"/>
      <c r="AQ177" s="106" t="n"/>
      <c r="AR177" s="106" t="n"/>
      <c r="AS177" s="106" t="n"/>
      <c r="AT177" s="106" t="n"/>
      <c r="AU177" s="106" t="n"/>
      <c r="AV177" s="106" t="n"/>
      <c r="AW177" s="106" t="n"/>
      <c r="AX177" s="106" t="n"/>
      <c r="AY177" s="106" t="n"/>
      <c r="AZ177" s="106" t="n">
        <v>1</v>
      </c>
      <c r="BA177" s="106" t="n">
        <v>1</v>
      </c>
      <c r="BB177" s="106" t="n">
        <v>1</v>
      </c>
      <c r="BC177" s="106" t="n">
        <v>1</v>
      </c>
      <c r="BD177" s="106" t="n"/>
      <c r="BE177" s="106" t="n"/>
      <c r="BF177" s="106" t="n">
        <v>1</v>
      </c>
      <c r="BG177" s="106" t="n">
        <v>1</v>
      </c>
      <c r="BH177" s="106" t="n">
        <v>1</v>
      </c>
      <c r="BI177" s="106" t="n">
        <v>1</v>
      </c>
      <c r="BJ177" s="106" t="n">
        <v>1</v>
      </c>
      <c r="BK177" s="106" t="n">
        <v>1</v>
      </c>
      <c r="BL177" s="106" t="n"/>
      <c r="BM177" s="106" t="n"/>
      <c r="BN177" s="106" t="n"/>
      <c r="BO177" s="106" t="n"/>
      <c r="BP177" s="140" t="n"/>
      <c r="BQ177" s="107" t="n"/>
      <c r="BR177" s="107" t="n"/>
      <c r="BS177" s="107" t="n"/>
      <c r="BT177" s="107" t="n"/>
      <c r="BU177" s="107" t="n"/>
      <c r="BV177" s="107" t="n"/>
      <c r="BW177" s="107" t="n"/>
      <c r="BX177" s="107" t="n"/>
      <c r="BY177" s="107" t="n"/>
      <c r="BZ177" s="107" t="n"/>
      <c r="CA177" s="107" t="n"/>
      <c r="CB177" s="107" t="n"/>
      <c r="CC177" s="107" t="n"/>
      <c r="CD177" s="107" t="n"/>
      <c r="CE177" s="107" t="n"/>
      <c r="CF177" s="107" t="n">
        <v>1</v>
      </c>
      <c r="CG177" s="107" t="n"/>
      <c r="CH177" s="107" t="n">
        <v>1</v>
      </c>
      <c r="CI177" s="107" t="n">
        <v>1</v>
      </c>
      <c r="CJ177" s="107" t="n">
        <v>1</v>
      </c>
      <c r="CK177" s="107" t="n">
        <v>1</v>
      </c>
      <c r="CL177" s="107" t="n">
        <v>1</v>
      </c>
      <c r="CM177" s="107" t="n">
        <v>1</v>
      </c>
      <c r="CN177" s="107" t="n">
        <v>1</v>
      </c>
      <c r="CO177" s="107" t="n">
        <v>1</v>
      </c>
      <c r="CP177" s="107" t="n">
        <v>1</v>
      </c>
      <c r="CQ177" s="107" t="n"/>
      <c r="CR177" s="107" t="n"/>
      <c r="CS177" s="107" t="n"/>
      <c r="CT177" s="107" t="n"/>
      <c r="CU177" s="106" t="n"/>
      <c r="CV177" s="106" t="n"/>
      <c r="CW177" s="106" t="n"/>
      <c r="CX177" s="106" t="n"/>
      <c r="CY177" s="106" t="n"/>
      <c r="CZ177" s="106" t="n"/>
      <c r="DA177" s="119">
        <f>SUMPRODUCT($D$3:$BQ$3,$D177:$BQ177)</f>
        <v/>
      </c>
      <c r="DB177" s="119">
        <f>SUMPRODUCT($D$4:$BQ$4,$D177:$BQ177)</f>
        <v/>
      </c>
      <c r="DC177" s="119">
        <f>SUMPRODUCT($D$5:$BQ$5,$D177:$BQ177)</f>
        <v/>
      </c>
      <c r="DD177" s="119">
        <f>SUMPRODUCT($D$6:$BQ$6,$D177:$BQ177)</f>
        <v/>
      </c>
      <c r="DE177" s="119">
        <f>SUMPRODUCT($D$7:$BQ$7,$D177:$BQ177)</f>
        <v/>
      </c>
      <c r="DF177" s="119">
        <f>SUMPRODUCT($D$8:$BQ$8,$D177:$BQ177)</f>
        <v/>
      </c>
      <c r="DG177" s="119">
        <f>SUMPRODUCT($D$9:$BQ$9,$D177:$BQ177)</f>
        <v/>
      </c>
      <c r="DH177" s="119">
        <f>SUMPRODUCT($D$10:$BQ$10,$D177:$BQ177)</f>
        <v/>
      </c>
      <c r="DI177" s="119">
        <f>SUMPRODUCT($D$11:$BQ$11,$D177:$BQ177)</f>
        <v/>
      </c>
      <c r="DJ177" s="119">
        <f>SUMPRODUCT($D$12:$BQ$12,$D177:$BQ177)</f>
        <v/>
      </c>
      <c r="DK177" s="119">
        <f>SUMPRODUCT($D$13:$BQ$13,$D177:$BQ177)</f>
        <v/>
      </c>
      <c r="DL177" s="119">
        <f>SUMPRODUCT($D$14:$BQ$14,$D177:$BQ177)</f>
        <v/>
      </c>
      <c r="DM177" s="119">
        <f>SUMPRODUCT($D$15:$BQ$15,$D177:$BQ177)</f>
        <v/>
      </c>
      <c r="DN177" s="119">
        <f>SUMPRODUCT($D$16:$BQ$16,$D177:$BQ177)</f>
        <v/>
      </c>
      <c r="DO177" s="119">
        <f>SUMPRODUCT($D$17:$BQ$17,$D177:$BQ177)</f>
        <v/>
      </c>
      <c r="DP177" s="119">
        <f>SUMPRODUCT($D$18:$BQ$18,$D177:$BQ177)</f>
        <v/>
      </c>
    </row>
    <row r="178" ht="14.25" customHeight="1" s="152">
      <c r="A178" s="106" t="inlineStr">
        <is>
          <t>A059B852</t>
        </is>
      </c>
      <c r="B178" s="107">
        <f>VLOOKUP(A178,ModBOM!F:G,2,0)</f>
        <v/>
      </c>
      <c r="C178" s="107" t="inlineStr">
        <is>
          <t>3M AUTOMOTIVE</t>
        </is>
      </c>
      <c r="D178" s="106" t="n"/>
      <c r="E178" s="106" t="n"/>
      <c r="F178" s="106" t="n"/>
      <c r="G178" s="106" t="n"/>
      <c r="H178" s="106" t="n"/>
      <c r="I178" s="106" t="n"/>
      <c r="J178" s="106" t="n"/>
      <c r="K178" s="106" t="n"/>
      <c r="L178" s="106" t="n"/>
      <c r="M178" s="106" t="n"/>
      <c r="N178" s="106" t="n"/>
      <c r="O178" s="106" t="n"/>
      <c r="P178" s="106" t="n"/>
      <c r="Q178" s="106" t="n"/>
      <c r="R178" s="106" t="n"/>
      <c r="S178" s="106" t="n"/>
      <c r="T178" s="106" t="n"/>
      <c r="U178" s="106" t="n"/>
      <c r="V178" s="138" t="n"/>
      <c r="W178" s="139" t="n"/>
      <c r="X178" s="139" t="n"/>
      <c r="Y178" s="139" t="n"/>
      <c r="Z178" s="139" t="n"/>
      <c r="AA178" s="139" t="n"/>
      <c r="AB178" s="139" t="n"/>
      <c r="AC178" s="139" t="n"/>
      <c r="AD178" s="139" t="n"/>
      <c r="AE178" s="139" t="n"/>
      <c r="AF178" s="139" t="n"/>
      <c r="AG178" s="106" t="n"/>
      <c r="AH178" s="106" t="n"/>
      <c r="AI178" s="106" t="n"/>
      <c r="AJ178" s="106" t="n"/>
      <c r="AK178" s="106" t="n"/>
      <c r="AL178" s="106" t="n"/>
      <c r="AM178" s="106" t="n"/>
      <c r="AN178" s="106" t="n"/>
      <c r="AO178" s="106" t="n"/>
      <c r="AP178" s="106" t="n"/>
      <c r="AQ178" s="106" t="n"/>
      <c r="AR178" s="106" t="n"/>
      <c r="AS178" s="106" t="n"/>
      <c r="AT178" s="106" t="n"/>
      <c r="AU178" s="106" t="n"/>
      <c r="AV178" s="106" t="n"/>
      <c r="AW178" s="106" t="n"/>
      <c r="AX178" s="106" t="n"/>
      <c r="AY178" s="106" t="n"/>
      <c r="AZ178" s="106" t="n"/>
      <c r="BA178" s="106" t="n"/>
      <c r="BB178" s="106" t="n">
        <v>1</v>
      </c>
      <c r="BC178" s="106" t="n">
        <v>1</v>
      </c>
      <c r="BD178" s="106" t="n"/>
      <c r="BE178" s="106" t="n"/>
      <c r="BF178" s="106" t="n">
        <v>1</v>
      </c>
      <c r="BG178" s="106" t="n"/>
      <c r="BH178" s="106" t="n"/>
      <c r="BI178" s="106" t="n"/>
      <c r="BJ178" s="106" t="n"/>
      <c r="BK178" s="106" t="n">
        <v>1</v>
      </c>
      <c r="BL178" s="106" t="n"/>
      <c r="BM178" s="106" t="n"/>
      <c r="BN178" s="106" t="n"/>
      <c r="BO178" s="106" t="n"/>
      <c r="BP178" s="140" t="n"/>
      <c r="BQ178" s="107" t="n"/>
      <c r="BR178" s="107" t="n"/>
      <c r="BS178" s="107" t="n"/>
      <c r="BT178" s="107" t="n"/>
      <c r="BU178" s="107" t="n"/>
      <c r="BV178" s="107" t="n"/>
      <c r="BW178" s="107" t="n"/>
      <c r="BX178" s="107" t="n"/>
      <c r="BY178" s="107" t="n"/>
      <c r="BZ178" s="107" t="n"/>
      <c r="CA178" s="107" t="n"/>
      <c r="CB178" s="107" t="n"/>
      <c r="CC178" s="107" t="n"/>
      <c r="CD178" s="107" t="n"/>
      <c r="CE178" s="107" t="n"/>
      <c r="CF178" s="107" t="n"/>
      <c r="CG178" s="107" t="n"/>
      <c r="CH178" s="107" t="n"/>
      <c r="CI178" s="107" t="n">
        <v>1</v>
      </c>
      <c r="CJ178" s="107" t="n">
        <v>1</v>
      </c>
      <c r="CK178" s="107" t="n"/>
      <c r="CL178" s="107" t="n">
        <v>1</v>
      </c>
      <c r="CM178" s="107" t="n">
        <v>1</v>
      </c>
      <c r="CN178" s="107" t="n"/>
      <c r="CO178" s="107" t="n"/>
      <c r="CP178" s="107" t="n">
        <v>1</v>
      </c>
      <c r="CQ178" s="107" t="n"/>
      <c r="CR178" s="107" t="n"/>
      <c r="CS178" s="107" t="n"/>
      <c r="CT178" s="107" t="n"/>
      <c r="CU178" s="106" t="n"/>
      <c r="CV178" s="106" t="n"/>
      <c r="CW178" s="106" t="n"/>
      <c r="CX178" s="106" t="n"/>
      <c r="CY178" s="106" t="n"/>
      <c r="CZ178" s="106" t="n"/>
      <c r="DA178" s="119">
        <f>SUMPRODUCT($D$3:$BQ$3,$D178:$BQ178)</f>
        <v/>
      </c>
      <c r="DB178" s="119">
        <f>SUMPRODUCT($D$4:$BQ$4,$D178:$BQ178)</f>
        <v/>
      </c>
      <c r="DC178" s="119">
        <f>SUMPRODUCT($D$5:$BQ$5,$D178:$BQ178)</f>
        <v/>
      </c>
      <c r="DD178" s="119">
        <f>SUMPRODUCT($D$6:$BQ$6,$D178:$BQ178)</f>
        <v/>
      </c>
      <c r="DE178" s="119">
        <f>SUMPRODUCT($D$7:$BQ$7,$D178:$BQ178)</f>
        <v/>
      </c>
      <c r="DF178" s="119">
        <f>SUMPRODUCT($D$8:$BQ$8,$D178:$BQ178)</f>
        <v/>
      </c>
      <c r="DG178" s="119">
        <f>SUMPRODUCT($D$9:$BQ$9,$D178:$BQ178)</f>
        <v/>
      </c>
      <c r="DH178" s="119">
        <f>SUMPRODUCT($D$10:$BQ$10,$D178:$BQ178)</f>
        <v/>
      </c>
      <c r="DI178" s="119">
        <f>SUMPRODUCT($D$11:$BQ$11,$D178:$BQ178)</f>
        <v/>
      </c>
      <c r="DJ178" s="119">
        <f>SUMPRODUCT($D$12:$BQ$12,$D178:$BQ178)</f>
        <v/>
      </c>
      <c r="DK178" s="119">
        <f>SUMPRODUCT($D$13:$BQ$13,$D178:$BQ178)</f>
        <v/>
      </c>
      <c r="DL178" s="119">
        <f>SUMPRODUCT($D$14:$BQ$14,$D178:$BQ178)</f>
        <v/>
      </c>
      <c r="DM178" s="119">
        <f>SUMPRODUCT($D$15:$BQ$15,$D178:$BQ178)</f>
        <v/>
      </c>
      <c r="DN178" s="119">
        <f>SUMPRODUCT($D$16:$BQ$16,$D178:$BQ178)</f>
        <v/>
      </c>
      <c r="DO178" s="119">
        <f>SUMPRODUCT($D$17:$BQ$17,$D178:$BQ178)</f>
        <v/>
      </c>
      <c r="DP178" s="119">
        <f>SUMPRODUCT($D$18:$BQ$18,$D178:$BQ178)</f>
        <v/>
      </c>
    </row>
    <row r="179" ht="14.25" customHeight="1" s="152">
      <c r="A179" s="106" t="inlineStr">
        <is>
          <t>A059B859</t>
        </is>
      </c>
      <c r="B179" s="107">
        <f>VLOOKUP(A179,ModBOM!F:G,2,0)</f>
        <v/>
      </c>
      <c r="C179" s="107" t="inlineStr">
        <is>
          <t>3M AUTOMOTIVE</t>
        </is>
      </c>
      <c r="D179" s="106" t="n"/>
      <c r="E179" s="106" t="n"/>
      <c r="F179" s="106" t="n"/>
      <c r="G179" s="106" t="n"/>
      <c r="H179" s="106" t="n"/>
      <c r="I179" s="106" t="n"/>
      <c r="J179" s="106" t="n"/>
      <c r="K179" s="106" t="n"/>
      <c r="L179" s="106" t="n"/>
      <c r="M179" s="106" t="n"/>
      <c r="N179" s="106" t="n"/>
      <c r="O179" s="106" t="n"/>
      <c r="P179" s="106" t="n"/>
      <c r="Q179" s="106" t="n"/>
      <c r="R179" s="106" t="n"/>
      <c r="S179" s="106" t="n"/>
      <c r="T179" s="106" t="n"/>
      <c r="U179" s="106" t="n"/>
      <c r="V179" s="138" t="n"/>
      <c r="W179" s="139" t="n"/>
      <c r="X179" s="139" t="n"/>
      <c r="Y179" s="139" t="n"/>
      <c r="Z179" s="139" t="n"/>
      <c r="AA179" s="139" t="n"/>
      <c r="AB179" s="139" t="n"/>
      <c r="AC179" s="139" t="n"/>
      <c r="AD179" s="139" t="n"/>
      <c r="AE179" s="139" t="n"/>
      <c r="AF179" s="139" t="n"/>
      <c r="AG179" s="106" t="n"/>
      <c r="AH179" s="106" t="n"/>
      <c r="AI179" s="106" t="n"/>
      <c r="AJ179" s="106" t="n"/>
      <c r="AK179" s="106" t="n"/>
      <c r="AL179" s="106" t="n"/>
      <c r="AM179" s="106" t="n"/>
      <c r="AN179" s="106" t="n"/>
      <c r="AO179" s="106" t="n"/>
      <c r="AP179" s="106" t="n"/>
      <c r="AQ179" s="106" t="n"/>
      <c r="AR179" s="106" t="n"/>
      <c r="AS179" s="106" t="n"/>
      <c r="AT179" s="106" t="n"/>
      <c r="AU179" s="106" t="n"/>
      <c r="AV179" s="106" t="n"/>
      <c r="AW179" s="106" t="n"/>
      <c r="AX179" s="106" t="n"/>
      <c r="AY179" s="106" t="n"/>
      <c r="AZ179" s="106" t="n">
        <v>1</v>
      </c>
      <c r="BA179" s="106" t="n">
        <v>1</v>
      </c>
      <c r="BB179" s="106" t="n"/>
      <c r="BC179" s="106" t="n"/>
      <c r="BD179" s="106" t="n"/>
      <c r="BE179" s="106" t="n"/>
      <c r="BF179" s="106" t="n"/>
      <c r="BG179" s="106" t="n">
        <v>1</v>
      </c>
      <c r="BH179" s="106" t="n">
        <v>1</v>
      </c>
      <c r="BI179" s="106" t="n">
        <v>1</v>
      </c>
      <c r="BJ179" s="106" t="n">
        <v>1</v>
      </c>
      <c r="BK179" s="106" t="n"/>
      <c r="BL179" s="106" t="n"/>
      <c r="BM179" s="106" t="n"/>
      <c r="BN179" s="106" t="n"/>
      <c r="BO179" s="106" t="n"/>
      <c r="BP179" s="140" t="n"/>
      <c r="BQ179" s="107" t="n"/>
      <c r="BR179" s="107" t="n"/>
      <c r="BS179" s="107" t="n"/>
      <c r="BT179" s="107" t="n"/>
      <c r="BU179" s="107" t="n"/>
      <c r="BV179" s="107" t="n"/>
      <c r="BW179" s="107" t="n"/>
      <c r="BX179" s="107" t="n"/>
      <c r="BY179" s="107" t="n"/>
      <c r="BZ179" s="107" t="n"/>
      <c r="CA179" s="107" t="n"/>
      <c r="CB179" s="107" t="n"/>
      <c r="CC179" s="107" t="n"/>
      <c r="CD179" s="107" t="n"/>
      <c r="CE179" s="107" t="n"/>
      <c r="CF179" s="107" t="n">
        <v>1</v>
      </c>
      <c r="CG179" s="107" t="n"/>
      <c r="CH179" s="107" t="n">
        <v>1</v>
      </c>
      <c r="CI179" s="107" t="n"/>
      <c r="CJ179" s="107" t="n"/>
      <c r="CK179" s="107" t="n">
        <v>1</v>
      </c>
      <c r="CL179" s="107" t="n"/>
      <c r="CM179" s="107" t="n"/>
      <c r="CN179" s="107" t="n">
        <v>1</v>
      </c>
      <c r="CO179" s="107" t="n">
        <v>1</v>
      </c>
      <c r="CP179" s="107" t="n"/>
      <c r="CQ179" s="107" t="n"/>
      <c r="CR179" s="107" t="n"/>
      <c r="CS179" s="107" t="n"/>
      <c r="CT179" s="107" t="n"/>
      <c r="CU179" s="106" t="n"/>
      <c r="CV179" s="106" t="n"/>
      <c r="CW179" s="106" t="n"/>
      <c r="CX179" s="106" t="n"/>
      <c r="CY179" s="106" t="n"/>
      <c r="CZ179" s="106" t="n"/>
      <c r="DA179" s="119">
        <f>SUMPRODUCT($D$3:$BQ$3,$D179:$BQ179)</f>
        <v/>
      </c>
      <c r="DB179" s="119">
        <f>SUMPRODUCT($D$4:$BQ$4,$D179:$BQ179)</f>
        <v/>
      </c>
      <c r="DC179" s="119">
        <f>SUMPRODUCT($D$5:$BQ$5,$D179:$BQ179)</f>
        <v/>
      </c>
      <c r="DD179" s="119">
        <f>SUMPRODUCT($D$6:$BQ$6,$D179:$BQ179)</f>
        <v/>
      </c>
      <c r="DE179" s="119">
        <f>SUMPRODUCT($D$7:$BQ$7,$D179:$BQ179)</f>
        <v/>
      </c>
      <c r="DF179" s="119">
        <f>SUMPRODUCT($D$8:$BQ$8,$D179:$BQ179)</f>
        <v/>
      </c>
      <c r="DG179" s="119">
        <f>SUMPRODUCT($D$9:$BQ$9,$D179:$BQ179)</f>
        <v/>
      </c>
      <c r="DH179" s="119">
        <f>SUMPRODUCT($D$10:$BQ$10,$D179:$BQ179)</f>
        <v/>
      </c>
      <c r="DI179" s="119">
        <f>SUMPRODUCT($D$11:$BQ$11,$D179:$BQ179)</f>
        <v/>
      </c>
      <c r="DJ179" s="119">
        <f>SUMPRODUCT($D$12:$BQ$12,$D179:$BQ179)</f>
        <v/>
      </c>
      <c r="DK179" s="119">
        <f>SUMPRODUCT($D$13:$BQ$13,$D179:$BQ179)</f>
        <v/>
      </c>
      <c r="DL179" s="119">
        <f>SUMPRODUCT($D$14:$BQ$14,$D179:$BQ179)</f>
        <v/>
      </c>
      <c r="DM179" s="119">
        <f>SUMPRODUCT($D$15:$BQ$15,$D179:$BQ179)</f>
        <v/>
      </c>
      <c r="DN179" s="119">
        <f>SUMPRODUCT($D$16:$BQ$16,$D179:$BQ179)</f>
        <v/>
      </c>
      <c r="DO179" s="119">
        <f>SUMPRODUCT($D$17:$BQ$17,$D179:$BQ179)</f>
        <v/>
      </c>
      <c r="DP179" s="119">
        <f>SUMPRODUCT($D$18:$BQ$18,$D179:$BQ179)</f>
        <v/>
      </c>
    </row>
    <row r="180" ht="14.25" customHeight="1" s="152">
      <c r="A180" s="106" t="inlineStr">
        <is>
          <t>A059J845</t>
        </is>
      </c>
      <c r="B180" s="107">
        <f>VLOOKUP(A180,ModBOM!F:G,2,0)</f>
        <v/>
      </c>
      <c r="C180" s="107" t="inlineStr">
        <is>
          <t>PRIDGEON &amp; CLAY INC</t>
        </is>
      </c>
      <c r="D180" s="106" t="n"/>
      <c r="E180" s="106" t="n"/>
      <c r="F180" s="106" t="n"/>
      <c r="G180" s="106" t="n"/>
      <c r="H180" s="106" t="n"/>
      <c r="I180" s="106" t="n"/>
      <c r="J180" s="106" t="n"/>
      <c r="K180" s="106" t="n"/>
      <c r="L180" s="106" t="n"/>
      <c r="M180" s="106" t="n"/>
      <c r="N180" s="106" t="n"/>
      <c r="O180" s="106" t="n"/>
      <c r="P180" s="106" t="n"/>
      <c r="Q180" s="106" t="n"/>
      <c r="R180" s="106" t="n"/>
      <c r="S180" s="106" t="n"/>
      <c r="T180" s="106" t="n"/>
      <c r="U180" s="106" t="n"/>
      <c r="V180" s="138" t="n"/>
      <c r="W180" s="139" t="n"/>
      <c r="X180" s="139" t="n"/>
      <c r="Y180" s="139" t="n"/>
      <c r="Z180" s="139" t="n"/>
      <c r="AA180" s="139" t="n"/>
      <c r="AB180" s="139" t="n"/>
      <c r="AC180" s="139" t="n"/>
      <c r="AD180" s="139" t="n"/>
      <c r="AE180" s="139" t="n"/>
      <c r="AF180" s="139" t="n"/>
      <c r="AG180" s="106" t="n"/>
      <c r="AH180" s="106" t="n"/>
      <c r="AI180" s="106" t="n"/>
      <c r="AJ180" s="106" t="n"/>
      <c r="AK180" s="106" t="n"/>
      <c r="AL180" s="106" t="n"/>
      <c r="AM180" s="106" t="n"/>
      <c r="AN180" s="106" t="n"/>
      <c r="AO180" s="106" t="n"/>
      <c r="AP180" s="106" t="n"/>
      <c r="AQ180" s="106" t="n"/>
      <c r="AR180" s="106" t="n">
        <v>1</v>
      </c>
      <c r="AS180" s="106" t="n">
        <v>1</v>
      </c>
      <c r="AT180" s="106" t="n">
        <v>1</v>
      </c>
      <c r="AU180" s="106" t="n">
        <v>1</v>
      </c>
      <c r="AV180" s="106" t="n"/>
      <c r="AW180" s="106" t="n"/>
      <c r="AX180" s="106" t="n"/>
      <c r="AY180" s="106" t="n"/>
      <c r="AZ180" s="106" t="n"/>
      <c r="BA180" s="106" t="n"/>
      <c r="BB180" s="106" t="n"/>
      <c r="BC180" s="106" t="n"/>
      <c r="BD180" s="106" t="n"/>
      <c r="BE180" s="106" t="n"/>
      <c r="BF180" s="106" t="n"/>
      <c r="BG180" s="106" t="n"/>
      <c r="BH180" s="106" t="n"/>
      <c r="BI180" s="106" t="n"/>
      <c r="BJ180" s="106" t="n"/>
      <c r="BK180" s="106" t="n"/>
      <c r="BL180" s="106" t="n"/>
      <c r="BM180" s="106" t="n"/>
      <c r="BN180" s="106" t="n"/>
      <c r="BO180" s="106" t="n"/>
      <c r="BP180" s="140" t="n"/>
      <c r="BQ180" s="107" t="n"/>
      <c r="BR180" s="107" t="n"/>
      <c r="BS180" s="107" t="n"/>
      <c r="BT180" s="107" t="n"/>
      <c r="BU180" s="107" t="n"/>
      <c r="BV180" s="107" t="n"/>
      <c r="BW180" s="107" t="n"/>
      <c r="BX180" s="107" t="n"/>
      <c r="BY180" s="107" t="n"/>
      <c r="BZ180" s="107" t="n"/>
      <c r="CA180" s="107" t="n"/>
      <c r="CB180" s="107" t="n"/>
      <c r="CC180" s="107" t="n"/>
      <c r="CD180" s="107" t="n"/>
      <c r="CE180" s="107" t="n"/>
      <c r="CF180" s="107" t="n"/>
      <c r="CG180" s="107" t="n"/>
      <c r="CH180" s="107" t="n"/>
      <c r="CI180" s="107" t="n"/>
      <c r="CJ180" s="107" t="n"/>
      <c r="CK180" s="107" t="n"/>
      <c r="CL180" s="107" t="n"/>
      <c r="CM180" s="107" t="n"/>
      <c r="CN180" s="107" t="n"/>
      <c r="CO180" s="107" t="n"/>
      <c r="CP180" s="107" t="n"/>
      <c r="CQ180" s="107" t="n"/>
      <c r="CR180" s="107" t="n"/>
      <c r="CS180" s="107" t="n"/>
      <c r="CT180" s="107" t="n"/>
      <c r="CU180" s="106" t="n"/>
      <c r="CV180" s="106" t="n"/>
      <c r="CW180" s="106" t="n"/>
      <c r="CX180" s="106" t="n"/>
      <c r="CY180" s="106" t="n"/>
      <c r="CZ180" s="106" t="n"/>
      <c r="DA180" s="119">
        <f>SUMPRODUCT($D$3:$BQ$3,$D180:$BQ180)</f>
        <v/>
      </c>
      <c r="DB180" s="119">
        <f>SUMPRODUCT($D$4:$BQ$4,$D180:$BQ180)</f>
        <v/>
      </c>
      <c r="DC180" s="119">
        <f>SUMPRODUCT($D$5:$BQ$5,$D180:$BQ180)</f>
        <v/>
      </c>
      <c r="DD180" s="119">
        <f>SUMPRODUCT($D$6:$BQ$6,$D180:$BQ180)</f>
        <v/>
      </c>
      <c r="DE180" s="119">
        <f>SUMPRODUCT($D$7:$BQ$7,$D180:$BQ180)</f>
        <v/>
      </c>
      <c r="DF180" s="119">
        <f>SUMPRODUCT($D$8:$BQ$8,$D180:$BQ180)</f>
        <v/>
      </c>
      <c r="DG180" s="119">
        <f>SUMPRODUCT($D$9:$BQ$9,$D180:$BQ180)</f>
        <v/>
      </c>
      <c r="DH180" s="119">
        <f>SUMPRODUCT($D$10:$BQ$10,$D180:$BQ180)</f>
        <v/>
      </c>
      <c r="DI180" s="119">
        <f>SUMPRODUCT($D$11:$BQ$11,$D180:$BQ180)</f>
        <v/>
      </c>
      <c r="DJ180" s="119">
        <f>SUMPRODUCT($D$12:$BQ$12,$D180:$BQ180)</f>
        <v/>
      </c>
      <c r="DK180" s="119">
        <f>SUMPRODUCT($D$13:$BQ$13,$D180:$BQ180)</f>
        <v/>
      </c>
      <c r="DL180" s="119">
        <f>SUMPRODUCT($D$14:$BQ$14,$D180:$BQ180)</f>
        <v/>
      </c>
      <c r="DM180" s="119">
        <f>SUMPRODUCT($D$15:$BQ$15,$D180:$BQ180)</f>
        <v/>
      </c>
      <c r="DN180" s="119">
        <f>SUMPRODUCT($D$16:$BQ$16,$D180:$BQ180)</f>
        <v/>
      </c>
      <c r="DO180" s="119">
        <f>SUMPRODUCT($D$17:$BQ$17,$D180:$BQ180)</f>
        <v/>
      </c>
      <c r="DP180" s="119">
        <f>SUMPRODUCT($D$18:$BQ$18,$D180:$BQ180)</f>
        <v/>
      </c>
    </row>
    <row r="181" ht="14.25" customHeight="1" s="152">
      <c r="A181" s="106" t="inlineStr">
        <is>
          <t>A059L451</t>
        </is>
      </c>
      <c r="B181" s="107">
        <f>VLOOKUP(A181,ModBOM!F:G,2,0)</f>
        <v/>
      </c>
      <c r="C181" s="107" t="inlineStr">
        <is>
          <t>AMG ENGINEERING AND MACHINING INC</t>
        </is>
      </c>
      <c r="D181" s="106" t="n"/>
      <c r="E181" s="106" t="n"/>
      <c r="F181" s="106" t="n"/>
      <c r="G181" s="106" t="n"/>
      <c r="H181" s="106" t="n"/>
      <c r="I181" s="106" t="n"/>
      <c r="J181" s="106" t="n"/>
      <c r="K181" s="106" t="n"/>
      <c r="L181" s="106" t="n"/>
      <c r="M181" s="106" t="n"/>
      <c r="N181" s="106" t="n"/>
      <c r="O181" s="106" t="n"/>
      <c r="P181" s="106" t="n"/>
      <c r="Q181" s="106" t="n"/>
      <c r="R181" s="106" t="n"/>
      <c r="S181" s="106" t="n"/>
      <c r="T181" s="106" t="n"/>
      <c r="U181" s="106" t="n"/>
      <c r="V181" s="138" t="n"/>
      <c r="W181" s="139" t="n"/>
      <c r="X181" s="139" t="n"/>
      <c r="Y181" s="139" t="n"/>
      <c r="Z181" s="139" t="n"/>
      <c r="AA181" s="139" t="n"/>
      <c r="AB181" s="139" t="n"/>
      <c r="AC181" s="139" t="n"/>
      <c r="AD181" s="139" t="n"/>
      <c r="AE181" s="139" t="n"/>
      <c r="AF181" s="139" t="n"/>
      <c r="AG181" s="106" t="n"/>
      <c r="AH181" s="106" t="n"/>
      <c r="AI181" s="106" t="n"/>
      <c r="AJ181" s="106" t="n"/>
      <c r="AK181" s="106" t="n"/>
      <c r="AL181" s="106" t="n"/>
      <c r="AM181" s="106" t="n"/>
      <c r="AN181" s="106" t="n"/>
      <c r="AO181" s="106" t="n"/>
      <c r="AP181" s="106" t="n"/>
      <c r="AQ181" s="106" t="n"/>
      <c r="AR181" s="106" t="n"/>
      <c r="AS181" s="106" t="n"/>
      <c r="AT181" s="106" t="n"/>
      <c r="AU181" s="106" t="n"/>
      <c r="AV181" s="106" t="n"/>
      <c r="AW181" s="106" t="n"/>
      <c r="AX181" s="106" t="n"/>
      <c r="AY181" s="106" t="n">
        <v>2</v>
      </c>
      <c r="AZ181" s="106" t="n"/>
      <c r="BA181" s="106" t="n"/>
      <c r="BB181" s="106" t="n"/>
      <c r="BC181" s="106" t="n"/>
      <c r="BD181" s="106" t="n">
        <v>2</v>
      </c>
      <c r="BE181" s="106" t="n"/>
      <c r="BF181" s="106" t="n"/>
      <c r="BG181" s="106" t="n"/>
      <c r="BH181" s="106" t="n"/>
      <c r="BI181" s="106" t="n"/>
      <c r="BJ181" s="106" t="n"/>
      <c r="BK181" s="106" t="n"/>
      <c r="BL181" s="106" t="n"/>
      <c r="BM181" s="106" t="n"/>
      <c r="BN181" s="106" t="n"/>
      <c r="BO181" s="106" t="n"/>
      <c r="BP181" s="140" t="n"/>
      <c r="BQ181" s="107" t="n"/>
      <c r="BR181" s="107" t="n"/>
      <c r="BS181" s="107" t="n"/>
      <c r="BT181" s="107" t="n"/>
      <c r="BU181" s="107" t="n"/>
      <c r="BV181" s="107" t="n"/>
      <c r="BW181" s="107" t="n"/>
      <c r="BX181" s="107" t="n"/>
      <c r="BY181" s="107" t="n"/>
      <c r="BZ181" s="107" t="n"/>
      <c r="CA181" s="107" t="n">
        <v>2</v>
      </c>
      <c r="CB181" s="107" t="n">
        <v>2</v>
      </c>
      <c r="CC181" s="107" t="n"/>
      <c r="CD181" s="107" t="n">
        <v>2</v>
      </c>
      <c r="CE181" s="107" t="n">
        <v>2</v>
      </c>
      <c r="CF181" s="107" t="n"/>
      <c r="CG181" s="107" t="n"/>
      <c r="CH181" s="107" t="n">
        <v>2</v>
      </c>
      <c r="CI181" s="107" t="n">
        <v>2</v>
      </c>
      <c r="CJ181" s="107" t="n"/>
      <c r="CK181" s="107" t="n"/>
      <c r="CL181" s="107" t="n"/>
      <c r="CM181" s="107" t="n"/>
      <c r="CN181" s="107" t="n"/>
      <c r="CO181" s="107" t="n"/>
      <c r="CP181" s="107" t="n"/>
      <c r="CQ181" s="107" t="n"/>
      <c r="CR181" s="107" t="n"/>
      <c r="CS181" s="107" t="n">
        <v>2</v>
      </c>
      <c r="CT181" s="107" t="n"/>
      <c r="CU181" s="106" t="n"/>
      <c r="CV181" s="106" t="n"/>
      <c r="CW181" s="106" t="n"/>
      <c r="CX181" s="106" t="n"/>
      <c r="CY181" s="106" t="n"/>
      <c r="CZ181" s="106" t="n"/>
      <c r="DA181" s="119">
        <f>SUMPRODUCT($D$3:$BQ$3,$D181:$BQ181)</f>
        <v/>
      </c>
      <c r="DB181" s="119">
        <f>SUMPRODUCT($D$4:$BQ$4,$D181:$BQ181)</f>
        <v/>
      </c>
      <c r="DC181" s="119">
        <f>SUMPRODUCT($D$5:$BQ$5,$D181:$BQ181)</f>
        <v/>
      </c>
      <c r="DD181" s="119">
        <f>SUMPRODUCT($D$6:$BQ$6,$D181:$BQ181)</f>
        <v/>
      </c>
      <c r="DE181" s="119">
        <f>SUMPRODUCT($D$7:$BQ$7,$D181:$BQ181)</f>
        <v/>
      </c>
      <c r="DF181" s="119">
        <f>SUMPRODUCT($D$8:$BQ$8,$D181:$BQ181)</f>
        <v/>
      </c>
      <c r="DG181" s="119">
        <f>SUMPRODUCT($D$9:$BQ$9,$D181:$BQ181)</f>
        <v/>
      </c>
      <c r="DH181" s="119">
        <f>SUMPRODUCT($D$10:$BQ$10,$D181:$BQ181)</f>
        <v/>
      </c>
      <c r="DI181" s="119">
        <f>SUMPRODUCT($D$11:$BQ$11,$D181:$BQ181)</f>
        <v/>
      </c>
      <c r="DJ181" s="119">
        <f>SUMPRODUCT($D$12:$BQ$12,$D181:$BQ181)</f>
        <v/>
      </c>
      <c r="DK181" s="119">
        <f>SUMPRODUCT($D$13:$BQ$13,$D181:$BQ181)</f>
        <v/>
      </c>
      <c r="DL181" s="119">
        <f>SUMPRODUCT($D$14:$BQ$14,$D181:$BQ181)</f>
        <v/>
      </c>
      <c r="DM181" s="119">
        <f>SUMPRODUCT($D$15:$BQ$15,$D181:$BQ181)</f>
        <v/>
      </c>
      <c r="DN181" s="119">
        <f>SUMPRODUCT($D$16:$BQ$16,$D181:$BQ181)</f>
        <v/>
      </c>
      <c r="DO181" s="119">
        <f>SUMPRODUCT($D$17:$BQ$17,$D181:$BQ181)</f>
        <v/>
      </c>
      <c r="DP181" s="119">
        <f>SUMPRODUCT($D$18:$BQ$18,$D181:$BQ181)</f>
        <v/>
      </c>
    </row>
    <row r="182" ht="14.25" customHeight="1" s="152">
      <c r="A182" s="106" t="inlineStr">
        <is>
          <t>A061V740</t>
        </is>
      </c>
      <c r="B182" s="107">
        <f>VLOOKUP(A182,ModBOM!F:G,2,0)</f>
        <v/>
      </c>
      <c r="C182" s="107" t="inlineStr">
        <is>
          <t>BASF CORPORATION</t>
        </is>
      </c>
      <c r="D182" s="106" t="n"/>
      <c r="E182" s="106" t="n"/>
      <c r="F182" s="106" t="n"/>
      <c r="G182" s="106" t="n"/>
      <c r="H182" s="106" t="n"/>
      <c r="I182" s="106" t="n"/>
      <c r="J182" s="106" t="n"/>
      <c r="K182" s="106" t="n"/>
      <c r="L182" s="106" t="n"/>
      <c r="M182" s="106" t="n"/>
      <c r="N182" s="106" t="n"/>
      <c r="O182" s="106" t="n"/>
      <c r="P182" s="106" t="n"/>
      <c r="Q182" s="106" t="n"/>
      <c r="R182" s="106" t="n"/>
      <c r="S182" s="106" t="n"/>
      <c r="T182" s="106" t="n"/>
      <c r="U182" s="106" t="n"/>
      <c r="V182" s="138" t="n"/>
      <c r="W182" s="139" t="n"/>
      <c r="X182" s="139" t="n"/>
      <c r="Y182" s="139" t="n"/>
      <c r="Z182" s="139" t="n"/>
      <c r="AA182" s="139" t="n"/>
      <c r="AB182" s="139" t="n"/>
      <c r="AC182" s="139" t="n"/>
      <c r="AD182" s="139" t="n"/>
      <c r="AE182" s="139" t="n"/>
      <c r="AF182" s="139" t="n"/>
      <c r="AG182" s="106" t="n"/>
      <c r="AH182" s="106" t="n"/>
      <c r="AI182" s="106" t="n"/>
      <c r="AJ182" s="106" t="n"/>
      <c r="AK182" s="106" t="n"/>
      <c r="AL182" s="106" t="n"/>
      <c r="AM182" s="106" t="n"/>
      <c r="AN182" s="106" t="n"/>
      <c r="AO182" s="106" t="n"/>
      <c r="AP182" s="106" t="n"/>
      <c r="AQ182" s="106" t="n"/>
      <c r="AR182" s="106" t="n"/>
      <c r="AS182" s="106" t="n"/>
      <c r="AT182" s="106" t="n"/>
      <c r="AU182" s="106" t="n"/>
      <c r="AV182" s="106" t="n"/>
      <c r="AW182" s="106" t="n"/>
      <c r="AX182" s="106" t="n"/>
      <c r="AY182" s="106" t="n">
        <v>1</v>
      </c>
      <c r="AZ182" s="106" t="n"/>
      <c r="BA182" s="106" t="n"/>
      <c r="BB182" s="106" t="n"/>
      <c r="BC182" s="106" t="n"/>
      <c r="BD182" s="106" t="n"/>
      <c r="BE182" s="106" t="n"/>
      <c r="BF182" s="106" t="n"/>
      <c r="BG182" s="106" t="n"/>
      <c r="BH182" s="106" t="n"/>
      <c r="BI182" s="106" t="n"/>
      <c r="BJ182" s="106" t="n"/>
      <c r="BK182" s="106" t="n"/>
      <c r="BL182" s="106" t="n">
        <v>1</v>
      </c>
      <c r="BM182" s="106" t="n">
        <v>1</v>
      </c>
      <c r="BN182" s="106" t="n"/>
      <c r="BO182" s="106" t="n"/>
      <c r="BP182" s="140" t="n"/>
      <c r="BQ182" s="107" t="n"/>
      <c r="BR182" s="107" t="n"/>
      <c r="BS182" s="107" t="n"/>
      <c r="BT182" s="107" t="n"/>
      <c r="BU182" s="107" t="n"/>
      <c r="BV182" s="107" t="n"/>
      <c r="BW182" s="107" t="n"/>
      <c r="BX182" s="107" t="n"/>
      <c r="BY182" s="107" t="n"/>
      <c r="BZ182" s="107" t="n"/>
      <c r="CA182" s="107" t="n"/>
      <c r="CB182" s="107" t="n"/>
      <c r="CC182" s="107" t="n">
        <v>1</v>
      </c>
      <c r="CD182" s="107" t="n"/>
      <c r="CE182" s="107" t="n"/>
      <c r="CF182" s="107" t="n"/>
      <c r="CG182" s="107" t="n"/>
      <c r="CH182" s="107" t="n"/>
      <c r="CI182" s="107" t="n"/>
      <c r="CJ182" s="107" t="n"/>
      <c r="CK182" s="107" t="n"/>
      <c r="CL182" s="107" t="n"/>
      <c r="CM182" s="107" t="n"/>
      <c r="CN182" s="107" t="n"/>
      <c r="CO182" s="107" t="n"/>
      <c r="CP182" s="107" t="n"/>
      <c r="CQ182" s="107" t="n"/>
      <c r="CR182" s="107" t="n"/>
      <c r="CS182" s="107" t="n"/>
      <c r="CT182" s="107" t="n"/>
      <c r="CU182" s="106" t="n"/>
      <c r="CV182" s="106" t="n"/>
      <c r="CW182" s="106" t="n"/>
      <c r="CX182" s="106" t="n"/>
      <c r="CY182" s="106" t="n"/>
      <c r="CZ182" s="106" t="n"/>
      <c r="DA182" s="119">
        <f>SUMPRODUCT($D$3:$BQ$3,$D182:$BQ182)</f>
        <v/>
      </c>
      <c r="DB182" s="119">
        <f>SUMPRODUCT($D$4:$BQ$4,$D182:$BQ182)</f>
        <v/>
      </c>
      <c r="DC182" s="119">
        <f>SUMPRODUCT($D$5:$BQ$5,$D182:$BQ182)</f>
        <v/>
      </c>
      <c r="DD182" s="119">
        <f>SUMPRODUCT($D$6:$BQ$6,$D182:$BQ182)</f>
        <v/>
      </c>
      <c r="DE182" s="119">
        <f>SUMPRODUCT($D$7:$BQ$7,$D182:$BQ182)</f>
        <v/>
      </c>
      <c r="DF182" s="119">
        <f>SUMPRODUCT($D$8:$BQ$8,$D182:$BQ182)</f>
        <v/>
      </c>
      <c r="DG182" s="119">
        <f>SUMPRODUCT($D$9:$BQ$9,$D182:$BQ182)</f>
        <v/>
      </c>
      <c r="DH182" s="119">
        <f>SUMPRODUCT($D$10:$BQ$10,$D182:$BQ182)</f>
        <v/>
      </c>
      <c r="DI182" s="119">
        <f>SUMPRODUCT($D$11:$BQ$11,$D182:$BQ182)</f>
        <v/>
      </c>
      <c r="DJ182" s="119">
        <f>SUMPRODUCT($D$12:$BQ$12,$D182:$BQ182)</f>
        <v/>
      </c>
      <c r="DK182" s="119">
        <f>SUMPRODUCT($D$13:$BQ$13,$D182:$BQ182)</f>
        <v/>
      </c>
      <c r="DL182" s="119">
        <f>SUMPRODUCT($D$14:$BQ$14,$D182:$BQ182)</f>
        <v/>
      </c>
      <c r="DM182" s="119">
        <f>SUMPRODUCT($D$15:$BQ$15,$D182:$BQ182)</f>
        <v/>
      </c>
      <c r="DN182" s="119">
        <f>SUMPRODUCT($D$16:$BQ$16,$D182:$BQ182)</f>
        <v/>
      </c>
      <c r="DO182" s="119">
        <f>SUMPRODUCT($D$17:$BQ$17,$D182:$BQ182)</f>
        <v/>
      </c>
      <c r="DP182" s="119">
        <f>SUMPRODUCT($D$18:$BQ$18,$D182:$BQ182)</f>
        <v/>
      </c>
    </row>
    <row r="183" ht="14.25" customHeight="1" s="152">
      <c r="A183" s="106" t="inlineStr">
        <is>
          <t>A062K745</t>
        </is>
      </c>
      <c r="B183" s="107">
        <f>VLOOKUP(A183,ModBOM!F:G,2,0)</f>
        <v/>
      </c>
      <c r="C183" s="107" t="inlineStr">
        <is>
          <t>FAURECIA EMISSIONS CONTROL TECHNOLOGIES USA LLC</t>
        </is>
      </c>
      <c r="D183" s="106" t="n"/>
      <c r="E183" s="106" t="n"/>
      <c r="F183" s="106" t="n"/>
      <c r="G183" s="106" t="n"/>
      <c r="H183" s="106" t="n"/>
      <c r="I183" s="106" t="n"/>
      <c r="J183" s="106" t="n"/>
      <c r="K183" s="106" t="n"/>
      <c r="L183" s="106" t="n"/>
      <c r="M183" s="106" t="n"/>
      <c r="N183" s="106" t="n"/>
      <c r="O183" s="106" t="n"/>
      <c r="P183" s="106" t="n"/>
      <c r="Q183" s="106" t="n"/>
      <c r="R183" s="106" t="n"/>
      <c r="S183" s="106" t="n"/>
      <c r="T183" s="106" t="n"/>
      <c r="U183" s="106" t="n"/>
      <c r="V183" s="138" t="n"/>
      <c r="W183" s="139" t="n"/>
      <c r="X183" s="139" t="n"/>
      <c r="Y183" s="139" t="n"/>
      <c r="Z183" s="139" t="n"/>
      <c r="AA183" s="139" t="n"/>
      <c r="AB183" s="139" t="n"/>
      <c r="AC183" s="139" t="n"/>
      <c r="AD183" s="139" t="n"/>
      <c r="AE183" s="139" t="n"/>
      <c r="AF183" s="139" t="n"/>
      <c r="AG183" s="106" t="n"/>
      <c r="AH183" s="106" t="n"/>
      <c r="AI183" s="106" t="n"/>
      <c r="AJ183" s="106" t="n"/>
      <c r="AK183" s="106" t="n"/>
      <c r="AL183" s="106" t="n"/>
      <c r="AM183" s="106" t="n"/>
      <c r="AN183" s="106" t="n"/>
      <c r="AO183" s="106" t="n"/>
      <c r="AP183" s="106" t="n"/>
      <c r="AQ183" s="106" t="n"/>
      <c r="AR183" s="106" t="n"/>
      <c r="AS183" s="106" t="n"/>
      <c r="AT183" s="106" t="n"/>
      <c r="AU183" s="106" t="n"/>
      <c r="AV183" s="106" t="n"/>
      <c r="AW183" s="106" t="n"/>
      <c r="AX183" s="106" t="n"/>
      <c r="AY183" s="106" t="n"/>
      <c r="AZ183" s="106" t="n"/>
      <c r="BA183" s="106" t="n"/>
      <c r="BB183" s="106" t="n"/>
      <c r="BC183" s="106" t="n"/>
      <c r="BD183" s="106" t="n"/>
      <c r="BE183" s="106" t="n"/>
      <c r="BF183" s="106" t="n"/>
      <c r="BG183" s="106" t="n"/>
      <c r="BH183" s="106" t="n"/>
      <c r="BI183" s="106" t="n"/>
      <c r="BJ183" s="106" t="n"/>
      <c r="BK183" s="106" t="n"/>
      <c r="BL183" s="106" t="n">
        <v>1</v>
      </c>
      <c r="BM183" s="106" t="n">
        <v>1</v>
      </c>
      <c r="BN183" s="106" t="n"/>
      <c r="BO183" s="106" t="n"/>
      <c r="BP183" s="140" t="n"/>
      <c r="BQ183" s="107" t="n"/>
      <c r="BR183" s="107" t="n"/>
      <c r="BS183" s="107" t="n"/>
      <c r="BT183" s="107" t="n"/>
      <c r="BU183" s="107" t="n"/>
      <c r="BV183" s="107" t="n"/>
      <c r="BW183" s="107" t="n"/>
      <c r="BX183" s="107" t="n"/>
      <c r="BY183" s="107" t="n"/>
      <c r="BZ183" s="107" t="n"/>
      <c r="CA183" s="107" t="n"/>
      <c r="CB183" s="107" t="n"/>
      <c r="CC183" s="107" t="n"/>
      <c r="CD183" s="107" t="n"/>
      <c r="CE183" s="107" t="n"/>
      <c r="CF183" s="107" t="n"/>
      <c r="CG183" s="107" t="n"/>
      <c r="CH183" s="107" t="n"/>
      <c r="CI183" s="107" t="n"/>
      <c r="CJ183" s="107" t="n"/>
      <c r="CK183" s="107" t="n"/>
      <c r="CL183" s="107" t="n"/>
      <c r="CM183" s="107" t="n"/>
      <c r="CN183" s="107" t="n"/>
      <c r="CO183" s="107" t="n"/>
      <c r="CP183" s="107" t="n"/>
      <c r="CQ183" s="107" t="n"/>
      <c r="CR183" s="107" t="n"/>
      <c r="CS183" s="107" t="n"/>
      <c r="CT183" s="107" t="n"/>
      <c r="CU183" s="106" t="n"/>
      <c r="CV183" s="106" t="n"/>
      <c r="CW183" s="106" t="n"/>
      <c r="CX183" s="106" t="n"/>
      <c r="CY183" s="106" t="n"/>
      <c r="CZ183" s="106" t="n"/>
      <c r="DA183" s="119">
        <f>SUMPRODUCT($D$3:$BQ$3,$D183:$BQ183)</f>
        <v/>
      </c>
      <c r="DB183" s="119">
        <f>SUMPRODUCT($D$4:$BQ$4,$D183:$BQ183)</f>
        <v/>
      </c>
      <c r="DC183" s="119">
        <f>SUMPRODUCT($D$5:$BQ$5,$D183:$BQ183)</f>
        <v/>
      </c>
      <c r="DD183" s="119">
        <f>SUMPRODUCT($D$6:$BQ$6,$D183:$BQ183)</f>
        <v/>
      </c>
      <c r="DE183" s="119">
        <f>SUMPRODUCT($D$7:$BQ$7,$D183:$BQ183)</f>
        <v/>
      </c>
      <c r="DF183" s="119">
        <f>SUMPRODUCT($D$8:$BQ$8,$D183:$BQ183)</f>
        <v/>
      </c>
      <c r="DG183" s="119">
        <f>SUMPRODUCT($D$9:$BQ$9,$D183:$BQ183)</f>
        <v/>
      </c>
      <c r="DH183" s="119">
        <f>SUMPRODUCT($D$10:$BQ$10,$D183:$BQ183)</f>
        <v/>
      </c>
      <c r="DI183" s="119">
        <f>SUMPRODUCT($D$11:$BQ$11,$D183:$BQ183)</f>
        <v/>
      </c>
      <c r="DJ183" s="119">
        <f>SUMPRODUCT($D$12:$BQ$12,$D183:$BQ183)</f>
        <v/>
      </c>
      <c r="DK183" s="119">
        <f>SUMPRODUCT($D$13:$BQ$13,$D183:$BQ183)</f>
        <v/>
      </c>
      <c r="DL183" s="119">
        <f>SUMPRODUCT($D$14:$BQ$14,$D183:$BQ183)</f>
        <v/>
      </c>
      <c r="DM183" s="119">
        <f>SUMPRODUCT($D$15:$BQ$15,$D183:$BQ183)</f>
        <v/>
      </c>
      <c r="DN183" s="119">
        <f>SUMPRODUCT($D$16:$BQ$16,$D183:$BQ183)</f>
        <v/>
      </c>
      <c r="DO183" s="119">
        <f>SUMPRODUCT($D$17:$BQ$17,$D183:$BQ183)</f>
        <v/>
      </c>
      <c r="DP183" s="119">
        <f>SUMPRODUCT($D$18:$BQ$18,$D183:$BQ183)</f>
        <v/>
      </c>
    </row>
    <row r="184" ht="14.25" customHeight="1" s="152">
      <c r="A184" s="106" t="inlineStr">
        <is>
          <t>A063E481</t>
        </is>
      </c>
      <c r="B184" s="107">
        <f>VLOOKUP(A184,ModBOM!F:G,2,0)</f>
        <v/>
      </c>
      <c r="C184" s="107" t="inlineStr">
        <is>
          <t>BGF INDUSTRIES, INC.</t>
        </is>
      </c>
      <c r="D184" s="106" t="n"/>
      <c r="E184" s="106" t="n"/>
      <c r="F184" s="106" t="n"/>
      <c r="G184" s="106" t="n"/>
      <c r="H184" s="106" t="n"/>
      <c r="I184" s="106" t="n"/>
      <c r="J184" s="106" t="n"/>
      <c r="K184" s="106" t="n"/>
      <c r="L184" s="106" t="n"/>
      <c r="M184" s="106" t="n"/>
      <c r="N184" s="106" t="n"/>
      <c r="O184" s="106" t="n">
        <v>2</v>
      </c>
      <c r="P184" s="106" t="n">
        <v>1</v>
      </c>
      <c r="Q184" s="106" t="n"/>
      <c r="R184" s="106" t="n"/>
      <c r="S184" s="106" t="n"/>
      <c r="T184" s="106" t="n"/>
      <c r="U184" s="106" t="n"/>
      <c r="V184" s="138" t="n"/>
      <c r="W184" s="139" t="n"/>
      <c r="X184" s="139" t="n"/>
      <c r="Y184" s="139" t="n"/>
      <c r="Z184" s="139" t="n"/>
      <c r="AA184" s="139" t="n"/>
      <c r="AB184" s="139" t="n"/>
      <c r="AC184" s="139" t="n"/>
      <c r="AD184" s="139" t="n"/>
      <c r="AE184" s="139" t="n"/>
      <c r="AF184" s="139" t="n"/>
      <c r="AG184" s="106" t="n"/>
      <c r="AH184" s="106" t="n"/>
      <c r="AI184" s="106" t="n"/>
      <c r="AJ184" s="106" t="n"/>
      <c r="AK184" s="106" t="n"/>
      <c r="AL184" s="106" t="n"/>
      <c r="AM184" s="106" t="n"/>
      <c r="AN184" s="106" t="n"/>
      <c r="AO184" s="106" t="n"/>
      <c r="AP184" s="106" t="n"/>
      <c r="AQ184" s="106" t="n"/>
      <c r="AR184" s="106" t="n"/>
      <c r="AS184" s="106" t="n"/>
      <c r="AT184" s="106" t="n"/>
      <c r="AU184" s="106" t="n"/>
      <c r="AV184" s="106" t="n"/>
      <c r="AW184" s="106" t="n"/>
      <c r="AX184" s="106" t="n"/>
      <c r="AY184" s="106" t="n"/>
      <c r="AZ184" s="106" t="n"/>
      <c r="BA184" s="106" t="n"/>
      <c r="BB184" s="106" t="n"/>
      <c r="BC184" s="106" t="n"/>
      <c r="BD184" s="106" t="n"/>
      <c r="BE184" s="106" t="n"/>
      <c r="BF184" s="106" t="n"/>
      <c r="BG184" s="106" t="n"/>
      <c r="BH184" s="106" t="n"/>
      <c r="BI184" s="106" t="n"/>
      <c r="BJ184" s="106" t="n"/>
      <c r="BK184" s="106" t="n"/>
      <c r="BL184" s="106" t="n"/>
      <c r="BM184" s="106" t="n"/>
      <c r="BN184" s="106" t="n"/>
      <c r="BO184" s="106" t="n"/>
      <c r="BP184" s="140" t="n"/>
      <c r="BQ184" s="107" t="n"/>
      <c r="BR184" s="107" t="n"/>
      <c r="BS184" s="107" t="n"/>
      <c r="BT184" s="107" t="n"/>
      <c r="BU184" s="107" t="n"/>
      <c r="BV184" s="107" t="n"/>
      <c r="BW184" s="107" t="n"/>
      <c r="BX184" s="107" t="n"/>
      <c r="BY184" s="107" t="n"/>
      <c r="BZ184" s="107" t="n"/>
      <c r="CA184" s="107" t="n"/>
      <c r="CB184" s="107" t="n"/>
      <c r="CC184" s="107" t="n"/>
      <c r="CD184" s="107" t="n"/>
      <c r="CE184" s="107" t="n"/>
      <c r="CF184" s="107" t="n"/>
      <c r="CG184" s="107" t="n">
        <v>1</v>
      </c>
      <c r="CH184" s="107" t="n"/>
      <c r="CI184" s="107" t="n"/>
      <c r="CJ184" s="107" t="n"/>
      <c r="CK184" s="107" t="n"/>
      <c r="CL184" s="107" t="n"/>
      <c r="CM184" s="107" t="n"/>
      <c r="CN184" s="107" t="n"/>
      <c r="CO184" s="107" t="n"/>
      <c r="CP184" s="107" t="n"/>
      <c r="CQ184" s="107" t="n"/>
      <c r="CR184" s="107" t="n"/>
      <c r="CS184" s="107" t="n"/>
      <c r="CT184" s="107" t="n"/>
      <c r="CU184" s="106" t="n"/>
      <c r="CV184" s="106" t="n"/>
      <c r="CW184" s="106" t="n"/>
      <c r="CX184" s="106" t="n"/>
      <c r="CY184" s="106" t="n"/>
      <c r="CZ184" s="106" t="n"/>
      <c r="DA184" s="119">
        <f>SUMPRODUCT($D$3:$BQ$3,$D184:$BQ184)</f>
        <v/>
      </c>
      <c r="DB184" s="119">
        <f>SUMPRODUCT($D$4:$BQ$4,$D184:$BQ184)</f>
        <v/>
      </c>
      <c r="DC184" s="119">
        <f>SUMPRODUCT($D$5:$BQ$5,$D184:$BQ184)</f>
        <v/>
      </c>
      <c r="DD184" s="119">
        <f>SUMPRODUCT($D$6:$BQ$6,$D184:$BQ184)</f>
        <v/>
      </c>
      <c r="DE184" s="119">
        <f>SUMPRODUCT($D$7:$BQ$7,$D184:$BQ184)</f>
        <v/>
      </c>
      <c r="DF184" s="119">
        <f>SUMPRODUCT($D$8:$BQ$8,$D184:$BQ184)</f>
        <v/>
      </c>
      <c r="DG184" s="119">
        <f>SUMPRODUCT($D$9:$BQ$9,$D184:$BQ184)</f>
        <v/>
      </c>
      <c r="DH184" s="119">
        <f>SUMPRODUCT($D$10:$BQ$10,$D184:$BQ184)</f>
        <v/>
      </c>
      <c r="DI184" s="119">
        <f>SUMPRODUCT($D$11:$BQ$11,$D184:$BQ184)</f>
        <v/>
      </c>
      <c r="DJ184" s="119">
        <f>SUMPRODUCT($D$12:$BQ$12,$D184:$BQ184)</f>
        <v/>
      </c>
      <c r="DK184" s="119">
        <f>SUMPRODUCT($D$13:$BQ$13,$D184:$BQ184)</f>
        <v/>
      </c>
      <c r="DL184" s="119">
        <f>SUMPRODUCT($D$14:$BQ$14,$D184:$BQ184)</f>
        <v/>
      </c>
      <c r="DM184" s="119">
        <f>SUMPRODUCT($D$15:$BQ$15,$D184:$BQ184)</f>
        <v/>
      </c>
      <c r="DN184" s="119">
        <f>SUMPRODUCT($D$16:$BQ$16,$D184:$BQ184)</f>
        <v/>
      </c>
      <c r="DO184" s="119">
        <f>SUMPRODUCT($D$17:$BQ$17,$D184:$BQ184)</f>
        <v/>
      </c>
      <c r="DP184" s="119">
        <f>SUMPRODUCT($D$18:$BQ$18,$D184:$BQ184)</f>
        <v/>
      </c>
    </row>
    <row r="185" ht="14.25" customHeight="1" s="152">
      <c r="A185" s="106" t="inlineStr">
        <is>
          <t>A063Z725</t>
        </is>
      </c>
      <c r="B185" s="107">
        <f>VLOOKUP(A185,ModBOM!F:G,2,0)</f>
        <v/>
      </c>
      <c r="C185" s="107" t="inlineStr">
        <is>
          <t>BGF INDUSTRIES, INC.</t>
        </is>
      </c>
      <c r="D185" s="106" t="n"/>
      <c r="E185" s="106" t="n"/>
      <c r="F185" s="106" t="n"/>
      <c r="G185" s="106" t="n"/>
      <c r="H185" s="106" t="n"/>
      <c r="I185" s="106" t="n"/>
      <c r="J185" s="106" t="n"/>
      <c r="K185" s="106" t="n"/>
      <c r="L185" s="106" t="n"/>
      <c r="M185" s="106" t="n"/>
      <c r="N185" s="106" t="n"/>
      <c r="O185" s="106" t="n"/>
      <c r="P185" s="106" t="n"/>
      <c r="Q185" s="106" t="n"/>
      <c r="R185" s="106" t="n"/>
      <c r="S185" s="106" t="n"/>
      <c r="T185" s="106" t="n"/>
      <c r="U185" s="106" t="n"/>
      <c r="V185" s="138" t="n"/>
      <c r="W185" s="139" t="n"/>
      <c r="X185" s="139" t="n"/>
      <c r="Y185" s="139" t="n"/>
      <c r="Z185" s="139" t="n"/>
      <c r="AA185" s="139" t="n"/>
      <c r="AB185" s="139" t="n"/>
      <c r="AC185" s="139" t="n"/>
      <c r="AD185" s="139" t="n"/>
      <c r="AE185" s="139" t="n"/>
      <c r="AF185" s="139" t="n"/>
      <c r="AG185" s="106" t="n"/>
      <c r="AH185" s="106" t="n"/>
      <c r="AI185" s="106" t="n"/>
      <c r="AJ185" s="106" t="n"/>
      <c r="AK185" s="106" t="n"/>
      <c r="AL185" s="106" t="n"/>
      <c r="AM185" s="106" t="n"/>
      <c r="AN185" s="106" t="n"/>
      <c r="AO185" s="106" t="n"/>
      <c r="AP185" s="106" t="n"/>
      <c r="AQ185" s="106" t="n"/>
      <c r="AR185" s="106" t="n"/>
      <c r="AS185" s="106" t="n"/>
      <c r="AT185" s="106" t="n"/>
      <c r="AU185" s="106" t="n"/>
      <c r="AV185" s="106" t="n"/>
      <c r="AW185" s="106" t="n"/>
      <c r="AX185" s="106" t="n"/>
      <c r="AY185" s="106" t="n"/>
      <c r="AZ185" s="106" t="n"/>
      <c r="BA185" s="106" t="n"/>
      <c r="BB185" s="106" t="n"/>
      <c r="BC185" s="106" t="n"/>
      <c r="BD185" s="106" t="n"/>
      <c r="BE185" s="106" t="n">
        <v>1</v>
      </c>
      <c r="BF185" s="106" t="n"/>
      <c r="BG185" s="106" t="n"/>
      <c r="BH185" s="106" t="n"/>
      <c r="BI185" s="106" t="n"/>
      <c r="BJ185" s="106" t="n"/>
      <c r="BK185" s="106" t="n"/>
      <c r="BL185" s="106" t="n"/>
      <c r="BM185" s="106" t="n"/>
      <c r="BN185" s="106" t="n"/>
      <c r="BO185" s="106" t="n"/>
      <c r="BP185" s="140" t="n"/>
      <c r="BQ185" s="107" t="n"/>
      <c r="BR185" s="107" t="n"/>
      <c r="BS185" s="107" t="n"/>
      <c r="BT185" s="107" t="n"/>
      <c r="BU185" s="107" t="n"/>
      <c r="BV185" s="107" t="n"/>
      <c r="BW185" s="107" t="n"/>
      <c r="BX185" s="107" t="n"/>
      <c r="BY185" s="107" t="n"/>
      <c r="BZ185" s="107" t="n"/>
      <c r="CA185" s="107" t="n"/>
      <c r="CB185" s="107" t="n"/>
      <c r="CC185" s="107" t="n"/>
      <c r="CD185" s="107" t="n"/>
      <c r="CE185" s="107" t="n"/>
      <c r="CF185" s="107" t="n"/>
      <c r="CG185" s="107" t="n"/>
      <c r="CH185" s="107" t="n"/>
      <c r="CI185" s="107" t="n"/>
      <c r="CJ185" s="107" t="n"/>
      <c r="CK185" s="107" t="n"/>
      <c r="CL185" s="107" t="n"/>
      <c r="CM185" s="107" t="n"/>
      <c r="CN185" s="107" t="n"/>
      <c r="CO185" s="107" t="n"/>
      <c r="CP185" s="107" t="n"/>
      <c r="CQ185" s="107" t="n"/>
      <c r="CR185" s="107" t="n"/>
      <c r="CS185" s="107" t="n"/>
      <c r="CT185" s="107" t="n"/>
      <c r="CU185" s="106" t="n"/>
      <c r="CV185" s="106" t="n"/>
      <c r="CW185" s="106" t="n"/>
      <c r="CX185" s="106" t="n"/>
      <c r="CY185" s="106" t="n"/>
      <c r="CZ185" s="106" t="n"/>
      <c r="DA185" s="119">
        <f>SUMPRODUCT($D$3:$BQ$3,$D185:$BQ185)</f>
        <v/>
      </c>
      <c r="DB185" s="119">
        <f>SUMPRODUCT($D$4:$BQ$4,$D185:$BQ185)</f>
        <v/>
      </c>
      <c r="DC185" s="119">
        <f>SUMPRODUCT($D$5:$BQ$5,$D185:$BQ185)</f>
        <v/>
      </c>
      <c r="DD185" s="119">
        <f>SUMPRODUCT($D$6:$BQ$6,$D185:$BQ185)</f>
        <v/>
      </c>
      <c r="DE185" s="119">
        <f>SUMPRODUCT($D$7:$BQ$7,$D185:$BQ185)</f>
        <v/>
      </c>
      <c r="DF185" s="119">
        <f>SUMPRODUCT($D$8:$BQ$8,$D185:$BQ185)</f>
        <v/>
      </c>
      <c r="DG185" s="119">
        <f>SUMPRODUCT($D$9:$BQ$9,$D185:$BQ185)</f>
        <v/>
      </c>
      <c r="DH185" s="119">
        <f>SUMPRODUCT($D$10:$BQ$10,$D185:$BQ185)</f>
        <v/>
      </c>
      <c r="DI185" s="119">
        <f>SUMPRODUCT($D$11:$BQ$11,$D185:$BQ185)</f>
        <v/>
      </c>
      <c r="DJ185" s="119">
        <f>SUMPRODUCT($D$12:$BQ$12,$D185:$BQ185)</f>
        <v/>
      </c>
      <c r="DK185" s="119">
        <f>SUMPRODUCT($D$13:$BQ$13,$D185:$BQ185)</f>
        <v/>
      </c>
      <c r="DL185" s="119">
        <f>SUMPRODUCT($D$14:$BQ$14,$D185:$BQ185)</f>
        <v/>
      </c>
      <c r="DM185" s="119">
        <f>SUMPRODUCT($D$15:$BQ$15,$D185:$BQ185)</f>
        <v/>
      </c>
      <c r="DN185" s="119">
        <f>SUMPRODUCT($D$16:$BQ$16,$D185:$BQ185)</f>
        <v/>
      </c>
      <c r="DO185" s="119">
        <f>SUMPRODUCT($D$17:$BQ$17,$D185:$BQ185)</f>
        <v/>
      </c>
      <c r="DP185" s="119">
        <f>SUMPRODUCT($D$18:$BQ$18,$D185:$BQ185)</f>
        <v/>
      </c>
    </row>
    <row r="186" ht="14.25" customHeight="1" s="152">
      <c r="A186" s="106" t="inlineStr">
        <is>
          <t>A063Z862</t>
        </is>
      </c>
      <c r="B186" s="107">
        <f>VLOOKUP(A186,ModBOM!F:G,2,0)</f>
        <v/>
      </c>
      <c r="C186" s="107" t="inlineStr">
        <is>
          <t>BGF INDUSTRIES, INC.</t>
        </is>
      </c>
      <c r="D186" s="106" t="n"/>
      <c r="E186" s="106" t="n"/>
      <c r="F186" s="106" t="n"/>
      <c r="G186" s="106" t="n"/>
      <c r="H186" s="106" t="n"/>
      <c r="I186" s="106" t="n"/>
      <c r="J186" s="106" t="n"/>
      <c r="K186" s="106" t="n"/>
      <c r="L186" s="106" t="n"/>
      <c r="M186" s="106" t="n"/>
      <c r="N186" s="106" t="n"/>
      <c r="O186" s="106" t="n"/>
      <c r="P186" s="106" t="n"/>
      <c r="Q186" s="106" t="n"/>
      <c r="R186" s="106" t="n"/>
      <c r="S186" s="106" t="n"/>
      <c r="T186" s="106" t="n"/>
      <c r="U186" s="106" t="n"/>
      <c r="V186" s="138" t="n"/>
      <c r="W186" s="139" t="n"/>
      <c r="X186" s="139" t="n"/>
      <c r="Y186" s="139" t="n"/>
      <c r="Z186" s="139" t="n"/>
      <c r="AA186" s="139" t="n"/>
      <c r="AB186" s="139" t="n"/>
      <c r="AC186" s="139" t="n"/>
      <c r="AD186" s="139" t="n"/>
      <c r="AE186" s="139" t="n"/>
      <c r="AF186" s="139" t="n"/>
      <c r="AG186" s="106" t="n"/>
      <c r="AH186" s="106" t="n"/>
      <c r="AI186" s="106" t="n"/>
      <c r="AJ186" s="106" t="n"/>
      <c r="AK186" s="106" t="n"/>
      <c r="AL186" s="106" t="n"/>
      <c r="AM186" s="106" t="n"/>
      <c r="AN186" s="106" t="n"/>
      <c r="AO186" s="106" t="n"/>
      <c r="AP186" s="106" t="n"/>
      <c r="AQ186" s="106" t="n"/>
      <c r="AR186" s="106" t="n"/>
      <c r="AS186" s="106" t="n"/>
      <c r="AT186" s="106" t="n"/>
      <c r="AU186" s="106" t="n"/>
      <c r="AV186" s="106" t="n"/>
      <c r="AW186" s="106" t="n"/>
      <c r="AX186" s="106" t="n"/>
      <c r="AY186" s="106" t="n"/>
      <c r="AZ186" s="106" t="n"/>
      <c r="BA186" s="106" t="n"/>
      <c r="BB186" s="106" t="n"/>
      <c r="BC186" s="106" t="n"/>
      <c r="BD186" s="106" t="n"/>
      <c r="BE186" s="106" t="n">
        <v>2</v>
      </c>
      <c r="BF186" s="106" t="n"/>
      <c r="BG186" s="106" t="n"/>
      <c r="BH186" s="106" t="n"/>
      <c r="BI186" s="106" t="n"/>
      <c r="BJ186" s="106" t="n"/>
      <c r="BK186" s="106" t="n"/>
      <c r="BL186" s="106" t="n"/>
      <c r="BM186" s="106" t="n"/>
      <c r="BN186" s="106" t="n"/>
      <c r="BO186" s="106" t="n"/>
      <c r="BP186" s="140" t="n"/>
      <c r="BQ186" s="107" t="n"/>
      <c r="BR186" s="107" t="n"/>
      <c r="BS186" s="107" t="n"/>
      <c r="BT186" s="107" t="n"/>
      <c r="BU186" s="107" t="n"/>
      <c r="BV186" s="107" t="n"/>
      <c r="BW186" s="107" t="n"/>
      <c r="BX186" s="107" t="n"/>
      <c r="BY186" s="107" t="n"/>
      <c r="BZ186" s="107" t="n"/>
      <c r="CA186" s="107" t="n"/>
      <c r="CB186" s="107" t="n"/>
      <c r="CC186" s="107" t="n"/>
      <c r="CD186" s="107" t="n"/>
      <c r="CE186" s="107" t="n"/>
      <c r="CF186" s="107" t="n"/>
      <c r="CG186" s="107" t="n"/>
      <c r="CH186" s="107" t="n"/>
      <c r="CI186" s="107" t="n"/>
      <c r="CJ186" s="107" t="n"/>
      <c r="CK186" s="107" t="n"/>
      <c r="CL186" s="107" t="n"/>
      <c r="CM186" s="107" t="n"/>
      <c r="CN186" s="107" t="n"/>
      <c r="CO186" s="107" t="n"/>
      <c r="CP186" s="107" t="n"/>
      <c r="CQ186" s="107" t="n"/>
      <c r="CR186" s="107" t="n"/>
      <c r="CS186" s="107" t="n"/>
      <c r="CT186" s="107" t="n"/>
      <c r="CU186" s="106" t="n"/>
      <c r="CV186" s="106" t="n"/>
      <c r="CW186" s="106" t="n"/>
      <c r="CX186" s="106" t="n"/>
      <c r="CY186" s="106" t="n"/>
      <c r="CZ186" s="106" t="n"/>
      <c r="DA186" s="119">
        <f>SUMPRODUCT($D$3:$BQ$3,$D186:$BQ186)</f>
        <v/>
      </c>
      <c r="DB186" s="119">
        <f>SUMPRODUCT($D$4:$BQ$4,$D186:$BQ186)</f>
        <v/>
      </c>
      <c r="DC186" s="119">
        <f>SUMPRODUCT($D$5:$BQ$5,$D186:$BQ186)</f>
        <v/>
      </c>
      <c r="DD186" s="119">
        <f>SUMPRODUCT($D$6:$BQ$6,$D186:$BQ186)</f>
        <v/>
      </c>
      <c r="DE186" s="119">
        <f>SUMPRODUCT($D$7:$BQ$7,$D186:$BQ186)</f>
        <v/>
      </c>
      <c r="DF186" s="119">
        <f>SUMPRODUCT($D$8:$BQ$8,$D186:$BQ186)</f>
        <v/>
      </c>
      <c r="DG186" s="119">
        <f>SUMPRODUCT($D$9:$BQ$9,$D186:$BQ186)</f>
        <v/>
      </c>
      <c r="DH186" s="119">
        <f>SUMPRODUCT($D$10:$BQ$10,$D186:$BQ186)</f>
        <v/>
      </c>
      <c r="DI186" s="119">
        <f>SUMPRODUCT($D$11:$BQ$11,$D186:$BQ186)</f>
        <v/>
      </c>
      <c r="DJ186" s="119">
        <f>SUMPRODUCT($D$12:$BQ$12,$D186:$BQ186)</f>
        <v/>
      </c>
      <c r="DK186" s="119">
        <f>SUMPRODUCT($D$13:$BQ$13,$D186:$BQ186)</f>
        <v/>
      </c>
      <c r="DL186" s="119">
        <f>SUMPRODUCT($D$14:$BQ$14,$D186:$BQ186)</f>
        <v/>
      </c>
      <c r="DM186" s="119">
        <f>SUMPRODUCT($D$15:$BQ$15,$D186:$BQ186)</f>
        <v/>
      </c>
      <c r="DN186" s="119">
        <f>SUMPRODUCT($D$16:$BQ$16,$D186:$BQ186)</f>
        <v/>
      </c>
      <c r="DO186" s="119">
        <f>SUMPRODUCT($D$17:$BQ$17,$D186:$BQ186)</f>
        <v/>
      </c>
      <c r="DP186" s="119">
        <f>SUMPRODUCT($D$18:$BQ$18,$D186:$BQ186)</f>
        <v/>
      </c>
    </row>
    <row r="187" ht="14.25" customHeight="1" s="152">
      <c r="A187" s="106" t="inlineStr">
        <is>
          <t>A063Z863</t>
        </is>
      </c>
      <c r="B187" s="107">
        <f>VLOOKUP(A187,ModBOM!F:G,2,0)</f>
        <v/>
      </c>
      <c r="C187" s="107" t="inlineStr">
        <is>
          <t>BGF INDUSTRIES, INC.</t>
        </is>
      </c>
      <c r="D187" s="106" t="n"/>
      <c r="E187" s="106" t="n"/>
      <c r="F187" s="106" t="n"/>
      <c r="G187" s="106" t="n"/>
      <c r="H187" s="106" t="n"/>
      <c r="I187" s="106" t="n"/>
      <c r="J187" s="106" t="n"/>
      <c r="K187" s="106" t="n"/>
      <c r="L187" s="106" t="n"/>
      <c r="M187" s="106" t="n"/>
      <c r="N187" s="106" t="n"/>
      <c r="O187" s="106" t="n"/>
      <c r="P187" s="106" t="n"/>
      <c r="Q187" s="106" t="n"/>
      <c r="R187" s="106" t="n"/>
      <c r="S187" s="106" t="n"/>
      <c r="T187" s="106" t="n"/>
      <c r="U187" s="106" t="n"/>
      <c r="V187" s="138" t="n"/>
      <c r="W187" s="139" t="n"/>
      <c r="X187" s="139" t="n"/>
      <c r="Y187" s="139" t="n"/>
      <c r="Z187" s="139" t="n"/>
      <c r="AA187" s="139" t="n"/>
      <c r="AB187" s="139" t="n"/>
      <c r="AC187" s="139" t="n"/>
      <c r="AD187" s="139" t="n"/>
      <c r="AE187" s="139" t="n"/>
      <c r="AF187" s="139" t="n"/>
      <c r="AG187" s="106" t="n"/>
      <c r="AH187" s="106" t="n"/>
      <c r="AI187" s="106" t="n"/>
      <c r="AJ187" s="106" t="n"/>
      <c r="AK187" s="106" t="n"/>
      <c r="AL187" s="106" t="n"/>
      <c r="AM187" s="106" t="n"/>
      <c r="AN187" s="106" t="n"/>
      <c r="AO187" s="106" t="n"/>
      <c r="AP187" s="106" t="n"/>
      <c r="AQ187" s="106" t="n"/>
      <c r="AR187" s="106" t="n"/>
      <c r="AS187" s="106" t="n"/>
      <c r="AT187" s="106" t="n"/>
      <c r="AU187" s="106" t="n"/>
      <c r="AV187" s="106" t="n"/>
      <c r="AW187" s="106" t="n"/>
      <c r="AX187" s="106" t="n"/>
      <c r="AY187" s="106" t="n"/>
      <c r="AZ187" s="106" t="n"/>
      <c r="BA187" s="106" t="n"/>
      <c r="BB187" s="106" t="n"/>
      <c r="BC187" s="106" t="n"/>
      <c r="BD187" s="106" t="n"/>
      <c r="BE187" s="106" t="n">
        <v>2</v>
      </c>
      <c r="BF187" s="106" t="n"/>
      <c r="BG187" s="106" t="n"/>
      <c r="BH187" s="106" t="n"/>
      <c r="BI187" s="106" t="n"/>
      <c r="BJ187" s="106" t="n"/>
      <c r="BK187" s="106" t="n"/>
      <c r="BL187" s="106" t="n"/>
      <c r="BM187" s="106" t="n"/>
      <c r="BN187" s="106" t="n">
        <v>2</v>
      </c>
      <c r="BO187" s="106" t="n">
        <v>2</v>
      </c>
      <c r="BP187" s="140" t="n"/>
      <c r="BQ187" s="107" t="n"/>
      <c r="BR187" s="107" t="n"/>
      <c r="BS187" s="107" t="n"/>
      <c r="BT187" s="107" t="n"/>
      <c r="BU187" s="107" t="n"/>
      <c r="BV187" s="107" t="n"/>
      <c r="BW187" s="107" t="n"/>
      <c r="BX187" s="107" t="n"/>
      <c r="BY187" s="107" t="n"/>
      <c r="BZ187" s="107" t="n"/>
      <c r="CA187" s="107" t="n"/>
      <c r="CB187" s="107" t="n"/>
      <c r="CC187" s="107" t="n"/>
      <c r="CD187" s="107" t="n"/>
      <c r="CE187" s="107" t="n"/>
      <c r="CF187" s="107" t="n"/>
      <c r="CG187" s="107" t="n"/>
      <c r="CH187" s="107" t="n"/>
      <c r="CI187" s="107" t="n"/>
      <c r="CJ187" s="107" t="n"/>
      <c r="CK187" s="107" t="n"/>
      <c r="CL187" s="107" t="n"/>
      <c r="CM187" s="107" t="n"/>
      <c r="CN187" s="107" t="n"/>
      <c r="CO187" s="107" t="n"/>
      <c r="CP187" s="107" t="n"/>
      <c r="CQ187" s="107" t="n"/>
      <c r="CR187" s="107" t="n"/>
      <c r="CS187" s="107" t="n"/>
      <c r="CT187" s="107" t="n"/>
      <c r="CU187" s="106" t="n"/>
      <c r="CV187" s="106" t="n"/>
      <c r="CW187" s="106" t="n"/>
      <c r="CX187" s="106" t="n"/>
      <c r="CY187" s="106" t="n"/>
      <c r="CZ187" s="106" t="n"/>
      <c r="DA187" s="119">
        <f>SUMPRODUCT($D$3:$BQ$3,$D187:$BQ187)</f>
        <v/>
      </c>
      <c r="DB187" s="119">
        <f>SUMPRODUCT($D$4:$BQ$4,$D187:$BQ187)</f>
        <v/>
      </c>
      <c r="DC187" s="119">
        <f>SUMPRODUCT($D$5:$BQ$5,$D187:$BQ187)</f>
        <v/>
      </c>
      <c r="DD187" s="119">
        <f>SUMPRODUCT($D$6:$BQ$6,$D187:$BQ187)</f>
        <v/>
      </c>
      <c r="DE187" s="119">
        <f>SUMPRODUCT($D$7:$BQ$7,$D187:$BQ187)</f>
        <v/>
      </c>
      <c r="DF187" s="119">
        <f>SUMPRODUCT($D$8:$BQ$8,$D187:$BQ187)</f>
        <v/>
      </c>
      <c r="DG187" s="119">
        <f>SUMPRODUCT($D$9:$BQ$9,$D187:$BQ187)</f>
        <v/>
      </c>
      <c r="DH187" s="119">
        <f>SUMPRODUCT($D$10:$BQ$10,$D187:$BQ187)</f>
        <v/>
      </c>
      <c r="DI187" s="119">
        <f>SUMPRODUCT($D$11:$BQ$11,$D187:$BQ187)</f>
        <v/>
      </c>
      <c r="DJ187" s="119">
        <f>SUMPRODUCT($D$12:$BQ$12,$D187:$BQ187)</f>
        <v/>
      </c>
      <c r="DK187" s="119">
        <f>SUMPRODUCT($D$13:$BQ$13,$D187:$BQ187)</f>
        <v/>
      </c>
      <c r="DL187" s="119">
        <f>SUMPRODUCT($D$14:$BQ$14,$D187:$BQ187)</f>
        <v/>
      </c>
      <c r="DM187" s="119">
        <f>SUMPRODUCT($D$15:$BQ$15,$D187:$BQ187)</f>
        <v/>
      </c>
      <c r="DN187" s="119">
        <f>SUMPRODUCT($D$16:$BQ$16,$D187:$BQ187)</f>
        <v/>
      </c>
      <c r="DO187" s="119">
        <f>SUMPRODUCT($D$17:$BQ$17,$D187:$BQ187)</f>
        <v/>
      </c>
      <c r="DP187" s="119">
        <f>SUMPRODUCT($D$18:$BQ$18,$D187:$BQ187)</f>
        <v/>
      </c>
    </row>
    <row r="188" ht="14.25" customHeight="1" s="152">
      <c r="A188" s="106" t="inlineStr">
        <is>
          <t>A063Z864</t>
        </is>
      </c>
      <c r="B188" s="107">
        <f>VLOOKUP(A188,ModBOM!F:G,2,0)</f>
        <v/>
      </c>
      <c r="C188" s="107" t="inlineStr">
        <is>
          <t>BGF INDUSTRIES, INC.</t>
        </is>
      </c>
      <c r="D188" s="106" t="n"/>
      <c r="E188" s="106" t="n"/>
      <c r="F188" s="106" t="n"/>
      <c r="G188" s="106" t="n"/>
      <c r="H188" s="106" t="n"/>
      <c r="I188" s="106" t="n"/>
      <c r="J188" s="106" t="n"/>
      <c r="K188" s="106" t="n"/>
      <c r="L188" s="106" t="n"/>
      <c r="M188" s="106" t="n"/>
      <c r="N188" s="106" t="n"/>
      <c r="O188" s="106" t="n"/>
      <c r="P188" s="106" t="n"/>
      <c r="Q188" s="106" t="n"/>
      <c r="R188" s="106" t="n"/>
      <c r="S188" s="106" t="n"/>
      <c r="T188" s="106" t="n"/>
      <c r="U188" s="106" t="n"/>
      <c r="V188" s="138" t="n"/>
      <c r="W188" s="139" t="n"/>
      <c r="X188" s="139" t="n"/>
      <c r="Y188" s="139" t="n"/>
      <c r="Z188" s="139" t="n"/>
      <c r="AA188" s="139" t="n"/>
      <c r="AB188" s="139" t="n"/>
      <c r="AC188" s="139" t="n"/>
      <c r="AD188" s="139" t="n"/>
      <c r="AE188" s="139" t="n"/>
      <c r="AF188" s="139" t="n"/>
      <c r="AG188" s="106" t="n"/>
      <c r="AH188" s="106" t="n"/>
      <c r="AI188" s="106" t="n"/>
      <c r="AJ188" s="106" t="n"/>
      <c r="AK188" s="106" t="n"/>
      <c r="AL188" s="106" t="n"/>
      <c r="AM188" s="106" t="n"/>
      <c r="AN188" s="106" t="n"/>
      <c r="AO188" s="106" t="n"/>
      <c r="AP188" s="106" t="n"/>
      <c r="AQ188" s="106" t="n"/>
      <c r="AR188" s="106" t="n"/>
      <c r="AS188" s="106" t="n"/>
      <c r="AT188" s="106" t="n"/>
      <c r="AU188" s="106" t="n"/>
      <c r="AV188" s="106" t="n"/>
      <c r="AW188" s="106" t="n"/>
      <c r="AX188" s="106" t="n"/>
      <c r="AY188" s="106" t="n"/>
      <c r="AZ188" s="106" t="n"/>
      <c r="BA188" s="106" t="n"/>
      <c r="BB188" s="106" t="n"/>
      <c r="BC188" s="106" t="n"/>
      <c r="BD188" s="106" t="n"/>
      <c r="BE188" s="106" t="n"/>
      <c r="BF188" s="106" t="n"/>
      <c r="BG188" s="106" t="n"/>
      <c r="BH188" s="106" t="n"/>
      <c r="BI188" s="106" t="n"/>
      <c r="BJ188" s="106" t="n"/>
      <c r="BK188" s="106" t="n"/>
      <c r="BL188" s="106" t="n"/>
      <c r="BM188" s="106" t="n"/>
      <c r="BN188" s="106" t="n">
        <v>2</v>
      </c>
      <c r="BO188" s="106" t="n">
        <v>2</v>
      </c>
      <c r="BP188" s="140" t="n"/>
      <c r="BQ188" s="107" t="n"/>
      <c r="BR188" s="107" t="n"/>
      <c r="BS188" s="107" t="n"/>
      <c r="BT188" s="107" t="n"/>
      <c r="BU188" s="107" t="n"/>
      <c r="BV188" s="107" t="n"/>
      <c r="BW188" s="107" t="n"/>
      <c r="BX188" s="107" t="n"/>
      <c r="BY188" s="107" t="n"/>
      <c r="BZ188" s="107" t="n"/>
      <c r="CA188" s="107" t="n"/>
      <c r="CB188" s="107" t="n"/>
      <c r="CC188" s="107" t="n"/>
      <c r="CD188" s="107" t="n"/>
      <c r="CE188" s="107" t="n"/>
      <c r="CF188" s="107" t="n"/>
      <c r="CG188" s="107" t="n"/>
      <c r="CH188" s="107" t="n"/>
      <c r="CI188" s="107" t="n"/>
      <c r="CJ188" s="107" t="n"/>
      <c r="CK188" s="107" t="n"/>
      <c r="CL188" s="107" t="n"/>
      <c r="CM188" s="107" t="n"/>
      <c r="CN188" s="107" t="n"/>
      <c r="CO188" s="107" t="n"/>
      <c r="CP188" s="107" t="n"/>
      <c r="CQ188" s="107" t="n"/>
      <c r="CR188" s="107" t="n"/>
      <c r="CS188" s="107" t="n"/>
      <c r="CT188" s="107" t="n"/>
      <c r="CU188" s="106" t="n"/>
      <c r="CV188" s="106" t="n"/>
      <c r="CW188" s="106" t="n"/>
      <c r="CX188" s="106" t="n"/>
      <c r="CY188" s="106" t="n"/>
      <c r="CZ188" s="106" t="n"/>
      <c r="DA188" s="119">
        <f>SUMPRODUCT($D$3:$BQ$3,$D188:$BQ188)</f>
        <v/>
      </c>
      <c r="DB188" s="119">
        <f>SUMPRODUCT($D$4:$BQ$4,$D188:$BQ188)</f>
        <v/>
      </c>
      <c r="DC188" s="119">
        <f>SUMPRODUCT($D$5:$BQ$5,$D188:$BQ188)</f>
        <v/>
      </c>
      <c r="DD188" s="119">
        <f>SUMPRODUCT($D$6:$BQ$6,$D188:$BQ188)</f>
        <v/>
      </c>
      <c r="DE188" s="119">
        <f>SUMPRODUCT($D$7:$BQ$7,$D188:$BQ188)</f>
        <v/>
      </c>
      <c r="DF188" s="119">
        <f>SUMPRODUCT($D$8:$BQ$8,$D188:$BQ188)</f>
        <v/>
      </c>
      <c r="DG188" s="119">
        <f>SUMPRODUCT($D$9:$BQ$9,$D188:$BQ188)</f>
        <v/>
      </c>
      <c r="DH188" s="119">
        <f>SUMPRODUCT($D$10:$BQ$10,$D188:$BQ188)</f>
        <v/>
      </c>
      <c r="DI188" s="119">
        <f>SUMPRODUCT($D$11:$BQ$11,$D188:$BQ188)</f>
        <v/>
      </c>
      <c r="DJ188" s="119">
        <f>SUMPRODUCT($D$12:$BQ$12,$D188:$BQ188)</f>
        <v/>
      </c>
      <c r="DK188" s="119">
        <f>SUMPRODUCT($D$13:$BQ$13,$D188:$BQ188)</f>
        <v/>
      </c>
      <c r="DL188" s="119">
        <f>SUMPRODUCT($D$14:$BQ$14,$D188:$BQ188)</f>
        <v/>
      </c>
      <c r="DM188" s="119">
        <f>SUMPRODUCT($D$15:$BQ$15,$D188:$BQ188)</f>
        <v/>
      </c>
      <c r="DN188" s="119">
        <f>SUMPRODUCT($D$16:$BQ$16,$D188:$BQ188)</f>
        <v/>
      </c>
      <c r="DO188" s="119">
        <f>SUMPRODUCT($D$17:$BQ$17,$D188:$BQ188)</f>
        <v/>
      </c>
      <c r="DP188" s="119">
        <f>SUMPRODUCT($D$18:$BQ$18,$D188:$BQ188)</f>
        <v/>
      </c>
    </row>
    <row r="189" ht="14.25" customHeight="1" s="152">
      <c r="A189" s="106" t="inlineStr">
        <is>
          <t>A063Z938</t>
        </is>
      </c>
      <c r="B189" s="107">
        <f>VLOOKUP(A189,ModBOM!F:G,2,0)</f>
        <v/>
      </c>
      <c r="C189" s="107" t="inlineStr">
        <is>
          <t>BGF INDUSTRIES, INC.</t>
        </is>
      </c>
      <c r="D189" s="106" t="n"/>
      <c r="E189" s="106" t="n"/>
      <c r="F189" s="106" t="n"/>
      <c r="G189" s="106" t="n"/>
      <c r="H189" s="106" t="n"/>
      <c r="I189" s="106" t="n"/>
      <c r="J189" s="106" t="n"/>
      <c r="K189" s="106" t="n"/>
      <c r="L189" s="106" t="n"/>
      <c r="M189" s="106" t="n"/>
      <c r="N189" s="106" t="n"/>
      <c r="O189" s="106" t="n"/>
      <c r="P189" s="106" t="n"/>
      <c r="Q189" s="106" t="n"/>
      <c r="R189" s="106" t="n"/>
      <c r="S189" s="106" t="n"/>
      <c r="T189" s="106" t="n"/>
      <c r="U189" s="106" t="n">
        <v>2</v>
      </c>
      <c r="V189" s="138" t="n"/>
      <c r="W189" s="139" t="n"/>
      <c r="X189" s="139" t="n"/>
      <c r="Y189" s="139" t="n"/>
      <c r="Z189" s="139" t="n"/>
      <c r="AA189" s="139" t="n"/>
      <c r="AB189" s="139" t="n"/>
      <c r="AC189" s="139" t="n"/>
      <c r="AD189" s="139" t="n"/>
      <c r="AE189" s="139" t="n"/>
      <c r="AF189" s="139" t="n"/>
      <c r="AG189" s="106" t="n"/>
      <c r="AH189" s="106" t="n"/>
      <c r="AI189" s="106" t="n"/>
      <c r="AJ189" s="106" t="n"/>
      <c r="AK189" s="106" t="n"/>
      <c r="AL189" s="106" t="n"/>
      <c r="AM189" s="106" t="n"/>
      <c r="AN189" s="106" t="n"/>
      <c r="AO189" s="106" t="n"/>
      <c r="AP189" s="106" t="n"/>
      <c r="AQ189" s="106" t="n"/>
      <c r="AR189" s="106" t="n"/>
      <c r="AS189" s="106" t="n"/>
      <c r="AT189" s="106" t="n"/>
      <c r="AU189" s="106" t="n"/>
      <c r="AV189" s="106" t="n"/>
      <c r="AW189" s="106" t="n"/>
      <c r="AX189" s="106" t="n"/>
      <c r="AY189" s="106" t="n"/>
      <c r="AZ189" s="106" t="n"/>
      <c r="BA189" s="106" t="n"/>
      <c r="BB189" s="106" t="n"/>
      <c r="BC189" s="106" t="n"/>
      <c r="BD189" s="106" t="n"/>
      <c r="BE189" s="106" t="n"/>
      <c r="BF189" s="106" t="n"/>
      <c r="BG189" s="106" t="n"/>
      <c r="BH189" s="106" t="n"/>
      <c r="BI189" s="106" t="n"/>
      <c r="BJ189" s="106" t="n"/>
      <c r="BK189" s="106" t="n"/>
      <c r="BL189" s="106" t="n"/>
      <c r="BM189" s="106" t="n"/>
      <c r="BN189" s="106" t="n"/>
      <c r="BO189" s="106" t="n"/>
      <c r="BP189" s="140" t="n"/>
      <c r="BQ189" s="107" t="n"/>
      <c r="BR189" s="107" t="n"/>
      <c r="BS189" s="107" t="n"/>
      <c r="BT189" s="107" t="n"/>
      <c r="BU189" s="107" t="n"/>
      <c r="BV189" s="107" t="n"/>
      <c r="BW189" s="107" t="n"/>
      <c r="BX189" s="107" t="n"/>
      <c r="BY189" s="107" t="n"/>
      <c r="BZ189" s="107" t="n"/>
      <c r="CA189" s="107" t="n"/>
      <c r="CB189" s="107" t="n"/>
      <c r="CC189" s="107" t="n"/>
      <c r="CD189" s="107" t="n"/>
      <c r="CE189" s="107" t="n"/>
      <c r="CF189" s="107" t="n"/>
      <c r="CG189" s="107" t="n"/>
      <c r="CH189" s="107" t="n"/>
      <c r="CI189" s="107" t="n"/>
      <c r="CJ189" s="107" t="n"/>
      <c r="CK189" s="107" t="n"/>
      <c r="CL189" s="107" t="n"/>
      <c r="CM189" s="107" t="n"/>
      <c r="CN189" s="107" t="n"/>
      <c r="CO189" s="107" t="n"/>
      <c r="CP189" s="107" t="n"/>
      <c r="CQ189" s="107" t="n"/>
      <c r="CR189" s="107" t="n"/>
      <c r="CS189" s="107" t="n"/>
      <c r="CT189" s="107" t="n"/>
      <c r="CU189" s="106" t="n"/>
      <c r="CV189" s="106" t="n"/>
      <c r="CW189" s="106" t="n"/>
      <c r="CX189" s="106" t="n"/>
      <c r="CY189" s="106" t="n"/>
      <c r="CZ189" s="106" t="n"/>
      <c r="DA189" s="119">
        <f>SUMPRODUCT($D$3:$BQ$3,$D189:$BQ189)</f>
        <v/>
      </c>
      <c r="DB189" s="119">
        <f>SUMPRODUCT($D$4:$BQ$4,$D189:$BQ189)</f>
        <v/>
      </c>
      <c r="DC189" s="119">
        <f>SUMPRODUCT($D$5:$BQ$5,$D189:$BQ189)</f>
        <v/>
      </c>
      <c r="DD189" s="119">
        <f>SUMPRODUCT($D$6:$BQ$6,$D189:$BQ189)</f>
        <v/>
      </c>
      <c r="DE189" s="119">
        <f>SUMPRODUCT($D$7:$BQ$7,$D189:$BQ189)</f>
        <v/>
      </c>
      <c r="DF189" s="119">
        <f>SUMPRODUCT($D$8:$BQ$8,$D189:$BQ189)</f>
        <v/>
      </c>
      <c r="DG189" s="119">
        <f>SUMPRODUCT($D$9:$BQ$9,$D189:$BQ189)</f>
        <v/>
      </c>
      <c r="DH189" s="119">
        <f>SUMPRODUCT($D$10:$BQ$10,$D189:$BQ189)</f>
        <v/>
      </c>
      <c r="DI189" s="119">
        <f>SUMPRODUCT($D$11:$BQ$11,$D189:$BQ189)</f>
        <v/>
      </c>
      <c r="DJ189" s="119">
        <f>SUMPRODUCT($D$12:$BQ$12,$D189:$BQ189)</f>
        <v/>
      </c>
      <c r="DK189" s="119">
        <f>SUMPRODUCT($D$13:$BQ$13,$D189:$BQ189)</f>
        <v/>
      </c>
      <c r="DL189" s="119">
        <f>SUMPRODUCT($D$14:$BQ$14,$D189:$BQ189)</f>
        <v/>
      </c>
      <c r="DM189" s="119">
        <f>SUMPRODUCT($D$15:$BQ$15,$D189:$BQ189)</f>
        <v/>
      </c>
      <c r="DN189" s="119">
        <f>SUMPRODUCT($D$16:$BQ$16,$D189:$BQ189)</f>
        <v/>
      </c>
      <c r="DO189" s="119">
        <f>SUMPRODUCT($D$17:$BQ$17,$D189:$BQ189)</f>
        <v/>
      </c>
      <c r="DP189" s="119">
        <f>SUMPRODUCT($D$18:$BQ$18,$D189:$BQ189)</f>
        <v/>
      </c>
    </row>
    <row r="190" ht="14.25" customHeight="1" s="152">
      <c r="A190" s="106" t="inlineStr">
        <is>
          <t>A063Z940</t>
        </is>
      </c>
      <c r="B190" s="107">
        <f>VLOOKUP(A190,ModBOM!F:G,2,0)</f>
        <v/>
      </c>
      <c r="C190" s="107" t="inlineStr">
        <is>
          <t>BGF INDUSTRIES, INC.</t>
        </is>
      </c>
      <c r="D190" s="106" t="n"/>
      <c r="E190" s="106" t="n"/>
      <c r="F190" s="106" t="n"/>
      <c r="G190" s="106" t="n"/>
      <c r="H190" s="106" t="n"/>
      <c r="I190" s="106" t="n"/>
      <c r="J190" s="106" t="n"/>
      <c r="K190" s="106" t="n"/>
      <c r="L190" s="106" t="n"/>
      <c r="M190" s="106" t="n"/>
      <c r="N190" s="106" t="n"/>
      <c r="O190" s="106" t="n"/>
      <c r="P190" s="106" t="n"/>
      <c r="Q190" s="106" t="n"/>
      <c r="R190" s="106" t="n"/>
      <c r="S190" s="106" t="n"/>
      <c r="T190" s="106" t="n"/>
      <c r="U190" s="106" t="n"/>
      <c r="V190" s="138" t="n"/>
      <c r="W190" s="139" t="n"/>
      <c r="X190" s="139" t="n"/>
      <c r="Y190" s="139" t="n"/>
      <c r="Z190" s="139" t="n"/>
      <c r="AA190" s="139" t="n"/>
      <c r="AB190" s="139" t="n"/>
      <c r="AC190" s="139" t="n"/>
      <c r="AD190" s="139" t="n"/>
      <c r="AE190" s="139" t="n"/>
      <c r="AF190" s="139" t="n"/>
      <c r="AG190" s="106" t="n"/>
      <c r="AH190" s="106" t="n"/>
      <c r="AI190" s="106" t="n"/>
      <c r="AJ190" s="106" t="n"/>
      <c r="AK190" s="106" t="n"/>
      <c r="AL190" s="106" t="n"/>
      <c r="AM190" s="106" t="n"/>
      <c r="AN190" s="106" t="n"/>
      <c r="AO190" s="106" t="n"/>
      <c r="AP190" s="106" t="n"/>
      <c r="AQ190" s="106" t="n"/>
      <c r="AR190" s="106" t="n"/>
      <c r="AS190" s="106" t="n"/>
      <c r="AT190" s="106" t="n"/>
      <c r="AU190" s="106" t="n"/>
      <c r="AV190" s="106" t="n"/>
      <c r="AW190" s="106" t="n"/>
      <c r="AX190" s="106" t="n"/>
      <c r="AY190" s="106" t="n"/>
      <c r="AZ190" s="106" t="n"/>
      <c r="BA190" s="106" t="n"/>
      <c r="BB190" s="106" t="n"/>
      <c r="BC190" s="106" t="n"/>
      <c r="BD190" s="106" t="n"/>
      <c r="BE190" s="106" t="n">
        <v>1</v>
      </c>
      <c r="BF190" s="106" t="n"/>
      <c r="BG190" s="106" t="n"/>
      <c r="BH190" s="106" t="n"/>
      <c r="BI190" s="106" t="n"/>
      <c r="BJ190" s="106" t="n"/>
      <c r="BK190" s="106" t="n"/>
      <c r="BL190" s="106" t="n"/>
      <c r="BM190" s="106" t="n"/>
      <c r="BN190" s="106" t="n"/>
      <c r="BO190" s="106" t="n"/>
      <c r="BP190" s="140" t="n"/>
      <c r="BQ190" s="107" t="n"/>
      <c r="BR190" s="107" t="n"/>
      <c r="BS190" s="107" t="n"/>
      <c r="BT190" s="107" t="n"/>
      <c r="BU190" s="107" t="n"/>
      <c r="BV190" s="107" t="n"/>
      <c r="BW190" s="107" t="n"/>
      <c r="BX190" s="107" t="n"/>
      <c r="BY190" s="107" t="n"/>
      <c r="BZ190" s="107" t="n"/>
      <c r="CA190" s="107" t="n"/>
      <c r="CB190" s="107" t="n"/>
      <c r="CC190" s="107" t="n"/>
      <c r="CD190" s="107" t="n"/>
      <c r="CE190" s="107" t="n"/>
      <c r="CF190" s="107" t="n"/>
      <c r="CG190" s="107" t="n"/>
      <c r="CH190" s="107" t="n"/>
      <c r="CI190" s="107" t="n"/>
      <c r="CJ190" s="107" t="n"/>
      <c r="CK190" s="107" t="n"/>
      <c r="CL190" s="107" t="n"/>
      <c r="CM190" s="107" t="n"/>
      <c r="CN190" s="107" t="n"/>
      <c r="CO190" s="107" t="n"/>
      <c r="CP190" s="107" t="n"/>
      <c r="CQ190" s="107" t="n"/>
      <c r="CR190" s="107" t="n"/>
      <c r="CS190" s="107" t="n"/>
      <c r="CT190" s="107" t="n"/>
      <c r="CU190" s="106" t="n"/>
      <c r="CV190" s="106" t="n"/>
      <c r="CW190" s="106" t="n"/>
      <c r="CX190" s="106" t="n"/>
      <c r="CY190" s="106" t="n"/>
      <c r="CZ190" s="106" t="n"/>
      <c r="DA190" s="119">
        <f>SUMPRODUCT($D$3:$BQ$3,$D190:$BQ190)</f>
        <v/>
      </c>
      <c r="DB190" s="119">
        <f>SUMPRODUCT($D$4:$BQ$4,$D190:$BQ190)</f>
        <v/>
      </c>
      <c r="DC190" s="119">
        <f>SUMPRODUCT($D$5:$BQ$5,$D190:$BQ190)</f>
        <v/>
      </c>
      <c r="DD190" s="119">
        <f>SUMPRODUCT($D$6:$BQ$6,$D190:$BQ190)</f>
        <v/>
      </c>
      <c r="DE190" s="119">
        <f>SUMPRODUCT($D$7:$BQ$7,$D190:$BQ190)</f>
        <v/>
      </c>
      <c r="DF190" s="119">
        <f>SUMPRODUCT($D$8:$BQ$8,$D190:$BQ190)</f>
        <v/>
      </c>
      <c r="DG190" s="119">
        <f>SUMPRODUCT($D$9:$BQ$9,$D190:$BQ190)</f>
        <v/>
      </c>
      <c r="DH190" s="119">
        <f>SUMPRODUCT($D$10:$BQ$10,$D190:$BQ190)</f>
        <v/>
      </c>
      <c r="DI190" s="119">
        <f>SUMPRODUCT($D$11:$BQ$11,$D190:$BQ190)</f>
        <v/>
      </c>
      <c r="DJ190" s="119">
        <f>SUMPRODUCT($D$12:$BQ$12,$D190:$BQ190)</f>
        <v/>
      </c>
      <c r="DK190" s="119">
        <f>SUMPRODUCT($D$13:$BQ$13,$D190:$BQ190)</f>
        <v/>
      </c>
      <c r="DL190" s="119">
        <f>SUMPRODUCT($D$14:$BQ$14,$D190:$BQ190)</f>
        <v/>
      </c>
      <c r="DM190" s="119">
        <f>SUMPRODUCT($D$15:$BQ$15,$D190:$BQ190)</f>
        <v/>
      </c>
      <c r="DN190" s="119">
        <f>SUMPRODUCT($D$16:$BQ$16,$D190:$BQ190)</f>
        <v/>
      </c>
      <c r="DO190" s="119">
        <f>SUMPRODUCT($D$17:$BQ$17,$D190:$BQ190)</f>
        <v/>
      </c>
      <c r="DP190" s="119">
        <f>SUMPRODUCT($D$18:$BQ$18,$D190:$BQ190)</f>
        <v/>
      </c>
    </row>
    <row r="191" ht="14.25" customHeight="1" s="152">
      <c r="A191" s="106" t="inlineStr">
        <is>
          <t>A064A075</t>
        </is>
      </c>
      <c r="B191" s="107">
        <f>VLOOKUP(A191,ModBOM!F:G,2,0)</f>
        <v/>
      </c>
      <c r="C191" s="107" t="inlineStr">
        <is>
          <t>BGF INDUSTRIES, INC.</t>
        </is>
      </c>
      <c r="D191" s="106" t="n"/>
      <c r="E191" s="106" t="n"/>
      <c r="F191" s="106" t="n"/>
      <c r="G191" s="106" t="n"/>
      <c r="H191" s="106" t="n"/>
      <c r="I191" s="106" t="n"/>
      <c r="J191" s="106" t="n"/>
      <c r="K191" s="106" t="n"/>
      <c r="L191" s="106" t="n"/>
      <c r="M191" s="106" t="n"/>
      <c r="N191" s="106" t="n"/>
      <c r="O191" s="106" t="n"/>
      <c r="P191" s="106" t="n"/>
      <c r="Q191" s="106" t="n"/>
      <c r="R191" s="106" t="n"/>
      <c r="S191" s="106" t="n"/>
      <c r="T191" s="106" t="n"/>
      <c r="U191" s="106" t="n"/>
      <c r="V191" s="138" t="n"/>
      <c r="W191" s="139" t="n"/>
      <c r="X191" s="139" t="n"/>
      <c r="Y191" s="139" t="n"/>
      <c r="Z191" s="139" t="n"/>
      <c r="AA191" s="139" t="n"/>
      <c r="AB191" s="139" t="n"/>
      <c r="AC191" s="139" t="n"/>
      <c r="AD191" s="139" t="n"/>
      <c r="AE191" s="139" t="n"/>
      <c r="AF191" s="139" t="n"/>
      <c r="AG191" s="106" t="n"/>
      <c r="AH191" s="106" t="n"/>
      <c r="AI191" s="106" t="n"/>
      <c r="AJ191" s="106" t="n"/>
      <c r="AK191" s="106" t="n"/>
      <c r="AL191" s="106" t="n"/>
      <c r="AM191" s="106" t="n">
        <v>2</v>
      </c>
      <c r="AN191" s="106" t="n"/>
      <c r="AO191" s="106" t="n"/>
      <c r="AP191" s="106" t="n"/>
      <c r="AQ191" s="106" t="n"/>
      <c r="AR191" s="106" t="n"/>
      <c r="AS191" s="106" t="n"/>
      <c r="AT191" s="106" t="n"/>
      <c r="AU191" s="106" t="n"/>
      <c r="AV191" s="106" t="n"/>
      <c r="AW191" s="106" t="n"/>
      <c r="AX191" s="106" t="n"/>
      <c r="AY191" s="106" t="n"/>
      <c r="AZ191" s="106" t="n"/>
      <c r="BA191" s="106" t="n"/>
      <c r="BB191" s="106" t="n"/>
      <c r="BC191" s="106" t="n"/>
      <c r="BD191" s="106" t="n"/>
      <c r="BE191" s="106" t="n"/>
      <c r="BF191" s="106" t="n"/>
      <c r="BG191" s="106" t="n"/>
      <c r="BH191" s="106" t="n"/>
      <c r="BI191" s="106" t="n"/>
      <c r="BJ191" s="106" t="n"/>
      <c r="BK191" s="106" t="n"/>
      <c r="BL191" s="106" t="n"/>
      <c r="BM191" s="106" t="n"/>
      <c r="BN191" s="106" t="n"/>
      <c r="BO191" s="106" t="n"/>
      <c r="BP191" s="140" t="n"/>
      <c r="BQ191" s="107" t="n"/>
      <c r="BR191" s="107" t="n"/>
      <c r="BS191" s="107" t="n"/>
      <c r="BT191" s="107" t="n"/>
      <c r="BU191" s="107" t="n"/>
      <c r="BV191" s="107" t="n"/>
      <c r="BW191" s="107" t="n"/>
      <c r="BX191" s="107" t="n"/>
      <c r="BY191" s="107" t="n"/>
      <c r="BZ191" s="107" t="n"/>
      <c r="CA191" s="107" t="n"/>
      <c r="CB191" s="107" t="n"/>
      <c r="CC191" s="107" t="n"/>
      <c r="CD191" s="107" t="n"/>
      <c r="CE191" s="107" t="n"/>
      <c r="CF191" s="107" t="n"/>
      <c r="CG191" s="107" t="n"/>
      <c r="CH191" s="107" t="n"/>
      <c r="CI191" s="107" t="n"/>
      <c r="CJ191" s="107" t="n"/>
      <c r="CK191" s="107" t="n"/>
      <c r="CL191" s="107" t="n"/>
      <c r="CM191" s="107" t="n"/>
      <c r="CN191" s="107" t="n"/>
      <c r="CO191" s="107" t="n"/>
      <c r="CP191" s="107" t="n"/>
      <c r="CQ191" s="107" t="n"/>
      <c r="CR191" s="107" t="n"/>
      <c r="CS191" s="107" t="n"/>
      <c r="CT191" s="107" t="n"/>
      <c r="CU191" s="106" t="n"/>
      <c r="CV191" s="106" t="n"/>
      <c r="CW191" s="106" t="n"/>
      <c r="CX191" s="106" t="n"/>
      <c r="CY191" s="106" t="n"/>
      <c r="CZ191" s="106" t="n"/>
      <c r="DA191" s="119">
        <f>SUMPRODUCT($D$3:$BQ$3,$D191:$BQ191)</f>
        <v/>
      </c>
      <c r="DB191" s="119">
        <f>SUMPRODUCT($D$4:$BQ$4,$D191:$BQ191)</f>
        <v/>
      </c>
      <c r="DC191" s="119">
        <f>SUMPRODUCT($D$5:$BQ$5,$D191:$BQ191)</f>
        <v/>
      </c>
      <c r="DD191" s="119">
        <f>SUMPRODUCT($D$6:$BQ$6,$D191:$BQ191)</f>
        <v/>
      </c>
      <c r="DE191" s="119">
        <f>SUMPRODUCT($D$7:$BQ$7,$D191:$BQ191)</f>
        <v/>
      </c>
      <c r="DF191" s="119">
        <f>SUMPRODUCT($D$8:$BQ$8,$D191:$BQ191)</f>
        <v/>
      </c>
      <c r="DG191" s="119">
        <f>SUMPRODUCT($D$9:$BQ$9,$D191:$BQ191)</f>
        <v/>
      </c>
      <c r="DH191" s="119">
        <f>SUMPRODUCT($D$10:$BQ$10,$D191:$BQ191)</f>
        <v/>
      </c>
      <c r="DI191" s="119">
        <f>SUMPRODUCT($D$11:$BQ$11,$D191:$BQ191)</f>
        <v/>
      </c>
      <c r="DJ191" s="119">
        <f>SUMPRODUCT($D$12:$BQ$12,$D191:$BQ191)</f>
        <v/>
      </c>
      <c r="DK191" s="119">
        <f>SUMPRODUCT($D$13:$BQ$13,$D191:$BQ191)</f>
        <v/>
      </c>
      <c r="DL191" s="119">
        <f>SUMPRODUCT($D$14:$BQ$14,$D191:$BQ191)</f>
        <v/>
      </c>
      <c r="DM191" s="119">
        <f>SUMPRODUCT($D$15:$BQ$15,$D191:$BQ191)</f>
        <v/>
      </c>
      <c r="DN191" s="119">
        <f>SUMPRODUCT($D$16:$BQ$16,$D191:$BQ191)</f>
        <v/>
      </c>
      <c r="DO191" s="119">
        <f>SUMPRODUCT($D$17:$BQ$17,$D191:$BQ191)</f>
        <v/>
      </c>
      <c r="DP191" s="119">
        <f>SUMPRODUCT($D$18:$BQ$18,$D191:$BQ191)</f>
        <v/>
      </c>
    </row>
    <row r="192" ht="14.25" customHeight="1" s="152">
      <c r="A192" s="106" t="inlineStr">
        <is>
          <t>A064A078</t>
        </is>
      </c>
      <c r="B192" s="107">
        <f>VLOOKUP(A192,ModBOM!F:G,2,0)</f>
        <v/>
      </c>
      <c r="C192" s="107" t="inlineStr">
        <is>
          <t>BGF INDUSTRIES, INC.</t>
        </is>
      </c>
      <c r="D192" s="106" t="n"/>
      <c r="E192" s="106" t="n"/>
      <c r="F192" s="106" t="n"/>
      <c r="G192" s="106" t="n"/>
      <c r="H192" s="106" t="n"/>
      <c r="I192" s="106" t="n"/>
      <c r="J192" s="106" t="n"/>
      <c r="K192" s="106" t="n"/>
      <c r="L192" s="106" t="n"/>
      <c r="M192" s="106" t="n"/>
      <c r="N192" s="106" t="n"/>
      <c r="O192" s="106" t="n"/>
      <c r="P192" s="106" t="n"/>
      <c r="Q192" s="106" t="n">
        <v>1</v>
      </c>
      <c r="R192" s="106" t="n"/>
      <c r="S192" s="106" t="n"/>
      <c r="T192" s="106" t="n"/>
      <c r="U192" s="106" t="n"/>
      <c r="V192" s="138" t="n"/>
      <c r="W192" s="139" t="n"/>
      <c r="X192" s="139" t="n"/>
      <c r="Y192" s="139" t="n"/>
      <c r="Z192" s="139" t="n"/>
      <c r="AA192" s="139" t="n"/>
      <c r="AB192" s="139" t="n"/>
      <c r="AC192" s="139" t="n"/>
      <c r="AD192" s="139" t="n"/>
      <c r="AE192" s="139" t="n"/>
      <c r="AF192" s="139" t="n"/>
      <c r="AG192" s="106" t="n"/>
      <c r="AH192" s="106" t="n"/>
      <c r="AI192" s="106" t="n"/>
      <c r="AJ192" s="106" t="n"/>
      <c r="AK192" s="106" t="n"/>
      <c r="AL192" s="106" t="n"/>
      <c r="AM192" s="106" t="n"/>
      <c r="AN192" s="106" t="n"/>
      <c r="AO192" s="106" t="n"/>
      <c r="AP192" s="106" t="n"/>
      <c r="AQ192" s="106" t="n"/>
      <c r="AR192" s="106" t="n"/>
      <c r="AS192" s="106" t="n"/>
      <c r="AT192" s="106" t="n"/>
      <c r="AU192" s="106" t="n"/>
      <c r="AV192" s="106" t="n"/>
      <c r="AW192" s="106" t="n"/>
      <c r="AX192" s="106" t="n"/>
      <c r="AY192" s="106" t="n"/>
      <c r="AZ192" s="106" t="n"/>
      <c r="BA192" s="106" t="n"/>
      <c r="BB192" s="106" t="n"/>
      <c r="BC192" s="106" t="n"/>
      <c r="BD192" s="106" t="n"/>
      <c r="BE192" s="106" t="n"/>
      <c r="BF192" s="106" t="n"/>
      <c r="BG192" s="106" t="n"/>
      <c r="BH192" s="106" t="n"/>
      <c r="BI192" s="106" t="n"/>
      <c r="BJ192" s="106" t="n"/>
      <c r="BK192" s="106" t="n"/>
      <c r="BL192" s="106" t="n"/>
      <c r="BM192" s="106" t="n"/>
      <c r="BN192" s="106" t="n"/>
      <c r="BO192" s="106" t="n"/>
      <c r="BP192" s="140" t="n"/>
      <c r="BQ192" s="107" t="n"/>
      <c r="BR192" s="107" t="n"/>
      <c r="BS192" s="107" t="n"/>
      <c r="BT192" s="107" t="n"/>
      <c r="BU192" s="107" t="n"/>
      <c r="BV192" s="107" t="n"/>
      <c r="BW192" s="107" t="n"/>
      <c r="BX192" s="107" t="n"/>
      <c r="BY192" s="107" t="n"/>
      <c r="BZ192" s="107" t="n"/>
      <c r="CA192" s="107" t="n"/>
      <c r="CB192" s="107" t="n"/>
      <c r="CC192" s="107" t="n"/>
      <c r="CD192" s="107" t="n"/>
      <c r="CE192" s="107" t="n"/>
      <c r="CF192" s="107" t="n"/>
      <c r="CG192" s="107" t="n"/>
      <c r="CH192" s="107" t="n"/>
      <c r="CI192" s="107" t="n"/>
      <c r="CJ192" s="107" t="n"/>
      <c r="CK192" s="107" t="n"/>
      <c r="CL192" s="107" t="n"/>
      <c r="CM192" s="107" t="n"/>
      <c r="CN192" s="107" t="n"/>
      <c r="CO192" s="107" t="n"/>
      <c r="CP192" s="107" t="n"/>
      <c r="CQ192" s="107" t="n"/>
      <c r="CR192" s="107" t="n"/>
      <c r="CS192" s="107" t="n"/>
      <c r="CT192" s="107" t="n"/>
      <c r="CU192" s="106" t="n"/>
      <c r="CV192" s="106" t="n"/>
      <c r="CW192" s="106" t="n"/>
      <c r="CX192" s="106" t="n"/>
      <c r="CY192" s="106" t="n"/>
      <c r="CZ192" s="106" t="n"/>
      <c r="DA192" s="119">
        <f>SUMPRODUCT($D$3:$BQ$3,$D192:$BQ192)</f>
        <v/>
      </c>
      <c r="DB192" s="119">
        <f>SUMPRODUCT($D$4:$BQ$4,$D192:$BQ192)</f>
        <v/>
      </c>
      <c r="DC192" s="119">
        <f>SUMPRODUCT($D$5:$BQ$5,$D192:$BQ192)</f>
        <v/>
      </c>
      <c r="DD192" s="119">
        <f>SUMPRODUCT($D$6:$BQ$6,$D192:$BQ192)</f>
        <v/>
      </c>
      <c r="DE192" s="119">
        <f>SUMPRODUCT($D$7:$BQ$7,$D192:$BQ192)</f>
        <v/>
      </c>
      <c r="DF192" s="119">
        <f>SUMPRODUCT($D$8:$BQ$8,$D192:$BQ192)</f>
        <v/>
      </c>
      <c r="DG192" s="119">
        <f>SUMPRODUCT($D$9:$BQ$9,$D192:$BQ192)</f>
        <v/>
      </c>
      <c r="DH192" s="119">
        <f>SUMPRODUCT($D$10:$BQ$10,$D192:$BQ192)</f>
        <v/>
      </c>
      <c r="DI192" s="119">
        <f>SUMPRODUCT($D$11:$BQ$11,$D192:$BQ192)</f>
        <v/>
      </c>
      <c r="DJ192" s="119">
        <f>SUMPRODUCT($D$12:$BQ$12,$D192:$BQ192)</f>
        <v/>
      </c>
      <c r="DK192" s="119">
        <f>SUMPRODUCT($D$13:$BQ$13,$D192:$BQ192)</f>
        <v/>
      </c>
      <c r="DL192" s="119">
        <f>SUMPRODUCT($D$14:$BQ$14,$D192:$BQ192)</f>
        <v/>
      </c>
      <c r="DM192" s="119">
        <f>SUMPRODUCT($D$15:$BQ$15,$D192:$BQ192)</f>
        <v/>
      </c>
      <c r="DN192" s="119">
        <f>SUMPRODUCT($D$16:$BQ$16,$D192:$BQ192)</f>
        <v/>
      </c>
      <c r="DO192" s="119">
        <f>SUMPRODUCT($D$17:$BQ$17,$D192:$BQ192)</f>
        <v/>
      </c>
      <c r="DP192" s="119">
        <f>SUMPRODUCT($D$18:$BQ$18,$D192:$BQ192)</f>
        <v/>
      </c>
    </row>
    <row r="193" ht="14.25" customHeight="1" s="152">
      <c r="A193" s="106" t="inlineStr">
        <is>
          <t>A064A079</t>
        </is>
      </c>
      <c r="B193" s="107">
        <f>VLOOKUP(A193,ModBOM!F:G,2,0)</f>
        <v/>
      </c>
      <c r="C193" s="107" t="inlineStr">
        <is>
          <t>BGF INDUSTRIES, INC.</t>
        </is>
      </c>
      <c r="D193" s="106" t="n">
        <v>1</v>
      </c>
      <c r="E193" s="106" t="n">
        <v>1</v>
      </c>
      <c r="F193" s="106" t="n">
        <v>1</v>
      </c>
      <c r="G193" s="106" t="n">
        <v>1</v>
      </c>
      <c r="H193" s="106" t="n">
        <v>1</v>
      </c>
      <c r="I193" s="106" t="n">
        <v>1</v>
      </c>
      <c r="J193" s="106" t="n">
        <v>1</v>
      </c>
      <c r="K193" s="106" t="n"/>
      <c r="L193" s="106" t="n"/>
      <c r="M193" s="106" t="n"/>
      <c r="N193" s="106" t="n"/>
      <c r="O193" s="106" t="n"/>
      <c r="P193" s="106" t="n"/>
      <c r="Q193" s="106" t="n">
        <v>1</v>
      </c>
      <c r="R193" s="106" t="n">
        <v>1</v>
      </c>
      <c r="S193" s="106" t="n">
        <v>1</v>
      </c>
      <c r="T193" s="106" t="n"/>
      <c r="U193" s="106" t="n"/>
      <c r="V193" s="138" t="n"/>
      <c r="W193" s="139" t="n"/>
      <c r="X193" s="139" t="n">
        <v>1</v>
      </c>
      <c r="Y193" s="139" t="n">
        <v>1</v>
      </c>
      <c r="Z193" s="139" t="n">
        <v>1</v>
      </c>
      <c r="AA193" s="139" t="n">
        <v>1</v>
      </c>
      <c r="AB193" s="139" t="n"/>
      <c r="AC193" s="139" t="n"/>
      <c r="AD193" s="139" t="n"/>
      <c r="AE193" s="139" t="n"/>
      <c r="AF193" s="139" t="n"/>
      <c r="AG193" s="106" t="n"/>
      <c r="AH193" s="106" t="n"/>
      <c r="AI193" s="106" t="n"/>
      <c r="AJ193" s="106" t="n"/>
      <c r="AK193" s="106" t="n"/>
      <c r="AL193" s="106" t="n"/>
      <c r="AM193" s="106" t="n"/>
      <c r="AN193" s="106" t="n"/>
      <c r="AO193" s="106" t="n"/>
      <c r="AP193" s="106" t="n"/>
      <c r="AQ193" s="106" t="n"/>
      <c r="AR193" s="106" t="n"/>
      <c r="AS193" s="106" t="n"/>
      <c r="AT193" s="106" t="n"/>
      <c r="AU193" s="106" t="n"/>
      <c r="AV193" s="106" t="n"/>
      <c r="AW193" s="106" t="n"/>
      <c r="AX193" s="106" t="n"/>
      <c r="AY193" s="106" t="n"/>
      <c r="AZ193" s="106" t="n"/>
      <c r="BA193" s="106" t="n"/>
      <c r="BB193" s="106" t="n"/>
      <c r="BC193" s="106" t="n"/>
      <c r="BD193" s="106" t="n"/>
      <c r="BE193" s="106" t="n"/>
      <c r="BF193" s="106" t="n"/>
      <c r="BG193" s="106" t="n"/>
      <c r="BH193" s="106" t="n"/>
      <c r="BI193" s="106" t="n"/>
      <c r="BJ193" s="106" t="n"/>
      <c r="BK193" s="106" t="n"/>
      <c r="BL193" s="106" t="n"/>
      <c r="BM193" s="106" t="n"/>
      <c r="BN193" s="106" t="n"/>
      <c r="BO193" s="106" t="n"/>
      <c r="BP193" s="140" t="n"/>
      <c r="BQ193" s="107" t="n"/>
      <c r="BR193" s="107" t="n"/>
      <c r="BS193" s="107" t="n"/>
      <c r="BT193" s="107" t="n"/>
      <c r="BU193" s="107" t="n"/>
      <c r="BV193" s="107" t="n"/>
      <c r="BW193" s="107" t="n"/>
      <c r="BX193" s="107" t="n"/>
      <c r="BY193" s="107" t="n"/>
      <c r="BZ193" s="107" t="n"/>
      <c r="CA193" s="107" t="n"/>
      <c r="CB193" s="107" t="n"/>
      <c r="CC193" s="107" t="n"/>
      <c r="CD193" s="107" t="n"/>
      <c r="CE193" s="107" t="n"/>
      <c r="CF193" s="107" t="n"/>
      <c r="CG193" s="107" t="n"/>
      <c r="CH193" s="107" t="n"/>
      <c r="CI193" s="107" t="n"/>
      <c r="CJ193" s="107" t="n"/>
      <c r="CK193" s="107" t="n"/>
      <c r="CL193" s="107" t="n"/>
      <c r="CM193" s="107" t="n"/>
      <c r="CN193" s="107" t="n"/>
      <c r="CO193" s="107" t="n"/>
      <c r="CP193" s="107" t="n"/>
      <c r="CQ193" s="107" t="n"/>
      <c r="CR193" s="107" t="n"/>
      <c r="CS193" s="107" t="n"/>
      <c r="CT193" s="107" t="n"/>
      <c r="CU193" s="106" t="n"/>
      <c r="CV193" s="106" t="n"/>
      <c r="CW193" s="106" t="n"/>
      <c r="CX193" s="106" t="n"/>
      <c r="CY193" s="106" t="n"/>
      <c r="CZ193" s="106" t="n"/>
      <c r="DA193" s="119">
        <f>SUMPRODUCT($D$3:$BQ$3,$D193:$BQ193)</f>
        <v/>
      </c>
      <c r="DB193" s="119">
        <f>SUMPRODUCT($D$4:$BQ$4,$D193:$BQ193)</f>
        <v/>
      </c>
      <c r="DC193" s="119">
        <f>SUMPRODUCT($D$5:$BQ$5,$D193:$BQ193)</f>
        <v/>
      </c>
      <c r="DD193" s="119">
        <f>SUMPRODUCT($D$6:$BQ$6,$D193:$BQ193)</f>
        <v/>
      </c>
      <c r="DE193" s="119">
        <f>SUMPRODUCT($D$7:$BQ$7,$D193:$BQ193)</f>
        <v/>
      </c>
      <c r="DF193" s="119">
        <f>SUMPRODUCT($D$8:$BQ$8,$D193:$BQ193)</f>
        <v/>
      </c>
      <c r="DG193" s="119">
        <f>SUMPRODUCT($D$9:$BQ$9,$D193:$BQ193)</f>
        <v/>
      </c>
      <c r="DH193" s="119">
        <f>SUMPRODUCT($D$10:$BQ$10,$D193:$BQ193)</f>
        <v/>
      </c>
      <c r="DI193" s="119">
        <f>SUMPRODUCT($D$11:$BQ$11,$D193:$BQ193)</f>
        <v/>
      </c>
      <c r="DJ193" s="119">
        <f>SUMPRODUCT($D$12:$BQ$12,$D193:$BQ193)</f>
        <v/>
      </c>
      <c r="DK193" s="119">
        <f>SUMPRODUCT($D$13:$BQ$13,$D193:$BQ193)</f>
        <v/>
      </c>
      <c r="DL193" s="119">
        <f>SUMPRODUCT($D$14:$BQ$14,$D193:$BQ193)</f>
        <v/>
      </c>
      <c r="DM193" s="119">
        <f>SUMPRODUCT($D$15:$BQ$15,$D193:$BQ193)</f>
        <v/>
      </c>
      <c r="DN193" s="119">
        <f>SUMPRODUCT($D$16:$BQ$16,$D193:$BQ193)</f>
        <v/>
      </c>
      <c r="DO193" s="119">
        <f>SUMPRODUCT($D$17:$BQ$17,$D193:$BQ193)</f>
        <v/>
      </c>
      <c r="DP193" s="119">
        <f>SUMPRODUCT($D$18:$BQ$18,$D193:$BQ193)</f>
        <v/>
      </c>
    </row>
    <row r="194" ht="14.25" customHeight="1" s="152">
      <c r="A194" s="106" t="inlineStr">
        <is>
          <t>A064A081</t>
        </is>
      </c>
      <c r="B194" s="107">
        <f>VLOOKUP(A194,ModBOM!F:G,2,0)</f>
        <v/>
      </c>
      <c r="C194" s="107" t="inlineStr">
        <is>
          <t>BGF INDUSTRIES, INC.</t>
        </is>
      </c>
      <c r="D194" s="106" t="n"/>
      <c r="E194" s="106" t="n"/>
      <c r="F194" s="106" t="n"/>
      <c r="G194" s="106" t="n"/>
      <c r="H194" s="106" t="n"/>
      <c r="I194" s="106" t="n"/>
      <c r="J194" s="106" t="n"/>
      <c r="K194" s="106" t="n"/>
      <c r="L194" s="106" t="n"/>
      <c r="M194" s="106" t="n"/>
      <c r="N194" s="106" t="n"/>
      <c r="O194" s="106" t="n"/>
      <c r="P194" s="106" t="n"/>
      <c r="Q194" s="106" t="n"/>
      <c r="R194" s="106" t="n"/>
      <c r="S194" s="106" t="n"/>
      <c r="T194" s="106" t="n"/>
      <c r="U194" s="106" t="n"/>
      <c r="V194" s="138" t="n"/>
      <c r="W194" s="139" t="n"/>
      <c r="X194" s="139" t="n"/>
      <c r="Y194" s="139" t="n"/>
      <c r="Z194" s="139" t="n"/>
      <c r="AA194" s="139" t="n"/>
      <c r="AB194" s="139" t="n"/>
      <c r="AC194" s="139" t="n"/>
      <c r="AD194" s="139" t="n"/>
      <c r="AE194" s="139" t="n"/>
      <c r="AF194" s="139" t="n"/>
      <c r="AG194" s="106" t="n"/>
      <c r="AH194" s="106" t="n"/>
      <c r="AI194" s="106" t="n"/>
      <c r="AJ194" s="106" t="n"/>
      <c r="AK194" s="106" t="n"/>
      <c r="AL194" s="106" t="n"/>
      <c r="AM194" s="106" t="n">
        <v>1</v>
      </c>
      <c r="AN194" s="106" t="n"/>
      <c r="AO194" s="106" t="n"/>
      <c r="AP194" s="106" t="n"/>
      <c r="AQ194" s="106" t="n"/>
      <c r="AR194" s="106" t="n"/>
      <c r="AS194" s="106" t="n"/>
      <c r="AT194" s="106" t="n"/>
      <c r="AU194" s="106" t="n"/>
      <c r="AV194" s="106" t="n"/>
      <c r="AW194" s="106" t="n"/>
      <c r="AX194" s="106" t="n"/>
      <c r="AY194" s="106" t="n"/>
      <c r="AZ194" s="106" t="n"/>
      <c r="BA194" s="106" t="n"/>
      <c r="BB194" s="106" t="n"/>
      <c r="BC194" s="106" t="n"/>
      <c r="BD194" s="106" t="n"/>
      <c r="BE194" s="106" t="n"/>
      <c r="BF194" s="106" t="n"/>
      <c r="BG194" s="106" t="n"/>
      <c r="BH194" s="106" t="n"/>
      <c r="BI194" s="106" t="n"/>
      <c r="BJ194" s="106" t="n"/>
      <c r="BK194" s="106" t="n"/>
      <c r="BL194" s="106" t="n"/>
      <c r="BM194" s="106" t="n"/>
      <c r="BN194" s="106" t="n"/>
      <c r="BO194" s="106" t="n"/>
      <c r="BP194" s="140" t="n"/>
      <c r="BQ194" s="107" t="n"/>
      <c r="BR194" s="107" t="n"/>
      <c r="BS194" s="107" t="n"/>
      <c r="BT194" s="107" t="n"/>
      <c r="BU194" s="107" t="n"/>
      <c r="BV194" s="107" t="n"/>
      <c r="BW194" s="107" t="n"/>
      <c r="BX194" s="107" t="n"/>
      <c r="BY194" s="107" t="n"/>
      <c r="BZ194" s="107" t="n"/>
      <c r="CA194" s="107" t="n"/>
      <c r="CB194" s="107" t="n"/>
      <c r="CC194" s="107" t="n"/>
      <c r="CD194" s="107" t="n"/>
      <c r="CE194" s="107" t="n"/>
      <c r="CF194" s="107" t="n"/>
      <c r="CG194" s="107" t="n"/>
      <c r="CH194" s="107" t="n"/>
      <c r="CI194" s="107" t="n"/>
      <c r="CJ194" s="107" t="n"/>
      <c r="CK194" s="107" t="n"/>
      <c r="CL194" s="107" t="n"/>
      <c r="CM194" s="107" t="n"/>
      <c r="CN194" s="107" t="n"/>
      <c r="CO194" s="107" t="n"/>
      <c r="CP194" s="107" t="n"/>
      <c r="CQ194" s="107" t="n"/>
      <c r="CR194" s="107" t="n"/>
      <c r="CS194" s="107" t="n"/>
      <c r="CT194" s="107" t="n"/>
      <c r="CU194" s="106" t="n"/>
      <c r="CV194" s="106" t="n"/>
      <c r="CW194" s="106" t="n"/>
      <c r="CX194" s="106" t="n"/>
      <c r="CY194" s="106" t="n"/>
      <c r="CZ194" s="106" t="n"/>
      <c r="DA194" s="119">
        <f>SUMPRODUCT($D$3:$BQ$3,$D194:$BQ194)</f>
        <v/>
      </c>
      <c r="DB194" s="119">
        <f>SUMPRODUCT($D$4:$BQ$4,$D194:$BQ194)</f>
        <v/>
      </c>
      <c r="DC194" s="119">
        <f>SUMPRODUCT($D$5:$BQ$5,$D194:$BQ194)</f>
        <v/>
      </c>
      <c r="DD194" s="119">
        <f>SUMPRODUCT($D$6:$BQ$6,$D194:$BQ194)</f>
        <v/>
      </c>
      <c r="DE194" s="119">
        <f>SUMPRODUCT($D$7:$BQ$7,$D194:$BQ194)</f>
        <v/>
      </c>
      <c r="DF194" s="119">
        <f>SUMPRODUCT($D$8:$BQ$8,$D194:$BQ194)</f>
        <v/>
      </c>
      <c r="DG194" s="119">
        <f>SUMPRODUCT($D$9:$BQ$9,$D194:$BQ194)</f>
        <v/>
      </c>
      <c r="DH194" s="119">
        <f>SUMPRODUCT($D$10:$BQ$10,$D194:$BQ194)</f>
        <v/>
      </c>
      <c r="DI194" s="119">
        <f>SUMPRODUCT($D$11:$BQ$11,$D194:$BQ194)</f>
        <v/>
      </c>
      <c r="DJ194" s="119">
        <f>SUMPRODUCT($D$12:$BQ$12,$D194:$BQ194)</f>
        <v/>
      </c>
      <c r="DK194" s="119">
        <f>SUMPRODUCT($D$13:$BQ$13,$D194:$BQ194)</f>
        <v/>
      </c>
      <c r="DL194" s="119">
        <f>SUMPRODUCT($D$14:$BQ$14,$D194:$BQ194)</f>
        <v/>
      </c>
      <c r="DM194" s="119">
        <f>SUMPRODUCT($D$15:$BQ$15,$D194:$BQ194)</f>
        <v/>
      </c>
      <c r="DN194" s="119">
        <f>SUMPRODUCT($D$16:$BQ$16,$D194:$BQ194)</f>
        <v/>
      </c>
      <c r="DO194" s="119">
        <f>SUMPRODUCT($D$17:$BQ$17,$D194:$BQ194)</f>
        <v/>
      </c>
      <c r="DP194" s="119">
        <f>SUMPRODUCT($D$18:$BQ$18,$D194:$BQ194)</f>
        <v/>
      </c>
    </row>
    <row r="195" ht="14.25" customHeight="1" s="152">
      <c r="A195" s="106" t="inlineStr">
        <is>
          <t>A064A083</t>
        </is>
      </c>
      <c r="B195" s="107">
        <f>VLOOKUP(A195,ModBOM!F:G,2,0)</f>
        <v/>
      </c>
      <c r="C195" s="107" t="inlineStr">
        <is>
          <t>BGF INDUSTRIES, INC.</t>
        </is>
      </c>
      <c r="D195" s="106" t="n"/>
      <c r="E195" s="106" t="n"/>
      <c r="F195" s="106" t="n"/>
      <c r="G195" s="106" t="n"/>
      <c r="H195" s="106" t="n"/>
      <c r="I195" s="106" t="n"/>
      <c r="J195" s="106" t="n"/>
      <c r="K195" s="106" t="n"/>
      <c r="L195" s="106" t="n"/>
      <c r="M195" s="106" t="n"/>
      <c r="N195" s="106" t="n"/>
      <c r="O195" s="106" t="n"/>
      <c r="P195" s="106" t="n"/>
      <c r="Q195" s="106" t="n"/>
      <c r="R195" s="106" t="n"/>
      <c r="S195" s="106" t="n"/>
      <c r="T195" s="106" t="n"/>
      <c r="U195" s="106" t="n"/>
      <c r="V195" s="138" t="n"/>
      <c r="W195" s="139" t="n"/>
      <c r="X195" s="139" t="n"/>
      <c r="Y195" s="139" t="n"/>
      <c r="Z195" s="139" t="n"/>
      <c r="AA195" s="139" t="n"/>
      <c r="AB195" s="139" t="n"/>
      <c r="AC195" s="139" t="n"/>
      <c r="AD195" s="139" t="n"/>
      <c r="AE195" s="139" t="n"/>
      <c r="AF195" s="139" t="n"/>
      <c r="AG195" s="106" t="n"/>
      <c r="AH195" s="106" t="n"/>
      <c r="AI195" s="106" t="n"/>
      <c r="AJ195" s="106" t="n"/>
      <c r="AK195" s="106" t="n"/>
      <c r="AL195" s="106" t="n"/>
      <c r="AM195" s="106" t="n">
        <v>1</v>
      </c>
      <c r="AN195" s="106" t="n"/>
      <c r="AO195" s="106" t="n"/>
      <c r="AP195" s="106" t="n"/>
      <c r="AQ195" s="106" t="n"/>
      <c r="AR195" s="106" t="n"/>
      <c r="AS195" s="106" t="n"/>
      <c r="AT195" s="106" t="n"/>
      <c r="AU195" s="106" t="n"/>
      <c r="AV195" s="106" t="n"/>
      <c r="AW195" s="106" t="n"/>
      <c r="AX195" s="106" t="n"/>
      <c r="AY195" s="106" t="n"/>
      <c r="AZ195" s="106" t="n"/>
      <c r="BA195" s="106" t="n"/>
      <c r="BB195" s="106" t="n"/>
      <c r="BC195" s="106" t="n"/>
      <c r="BD195" s="106" t="n"/>
      <c r="BE195" s="106" t="n"/>
      <c r="BF195" s="106" t="n"/>
      <c r="BG195" s="106" t="n"/>
      <c r="BH195" s="106" t="n"/>
      <c r="BI195" s="106" t="n"/>
      <c r="BJ195" s="106" t="n"/>
      <c r="BK195" s="106" t="n"/>
      <c r="BL195" s="106" t="n"/>
      <c r="BM195" s="106" t="n"/>
      <c r="BN195" s="106" t="n"/>
      <c r="BO195" s="106" t="n"/>
      <c r="BP195" s="140" t="n"/>
      <c r="BQ195" s="107" t="n"/>
      <c r="BR195" s="107" t="n"/>
      <c r="BS195" s="107" t="n"/>
      <c r="BT195" s="107" t="n"/>
      <c r="BU195" s="107" t="n"/>
      <c r="BV195" s="107" t="n"/>
      <c r="BW195" s="107" t="n"/>
      <c r="BX195" s="107" t="n"/>
      <c r="BY195" s="107" t="n"/>
      <c r="BZ195" s="107" t="n"/>
      <c r="CA195" s="107" t="n"/>
      <c r="CB195" s="107" t="n"/>
      <c r="CC195" s="107" t="n"/>
      <c r="CD195" s="107" t="n"/>
      <c r="CE195" s="107" t="n"/>
      <c r="CF195" s="107" t="n"/>
      <c r="CG195" s="107" t="n"/>
      <c r="CH195" s="107" t="n"/>
      <c r="CI195" s="107" t="n"/>
      <c r="CJ195" s="107" t="n"/>
      <c r="CK195" s="107" t="n"/>
      <c r="CL195" s="107" t="n"/>
      <c r="CM195" s="107" t="n"/>
      <c r="CN195" s="107" t="n"/>
      <c r="CO195" s="107" t="n"/>
      <c r="CP195" s="107" t="n"/>
      <c r="CQ195" s="107" t="n"/>
      <c r="CR195" s="107" t="n"/>
      <c r="CS195" s="107" t="n"/>
      <c r="CT195" s="107" t="n"/>
      <c r="CU195" s="106" t="n"/>
      <c r="CV195" s="106" t="n"/>
      <c r="CW195" s="106" t="n"/>
      <c r="CX195" s="106" t="n"/>
      <c r="CY195" s="106" t="n"/>
      <c r="CZ195" s="106" t="n"/>
      <c r="DA195" s="119">
        <f>SUMPRODUCT($D$3:$BQ$3,$D195:$BQ195)</f>
        <v/>
      </c>
      <c r="DB195" s="119">
        <f>SUMPRODUCT($D$4:$BQ$4,$D195:$BQ195)</f>
        <v/>
      </c>
      <c r="DC195" s="119">
        <f>SUMPRODUCT($D$5:$BQ$5,$D195:$BQ195)</f>
        <v/>
      </c>
      <c r="DD195" s="119">
        <f>SUMPRODUCT($D$6:$BQ$6,$D195:$BQ195)</f>
        <v/>
      </c>
      <c r="DE195" s="119">
        <f>SUMPRODUCT($D$7:$BQ$7,$D195:$BQ195)</f>
        <v/>
      </c>
      <c r="DF195" s="119">
        <f>SUMPRODUCT($D$8:$BQ$8,$D195:$BQ195)</f>
        <v/>
      </c>
      <c r="DG195" s="119">
        <f>SUMPRODUCT($D$9:$BQ$9,$D195:$BQ195)</f>
        <v/>
      </c>
      <c r="DH195" s="119">
        <f>SUMPRODUCT($D$10:$BQ$10,$D195:$BQ195)</f>
        <v/>
      </c>
      <c r="DI195" s="119">
        <f>SUMPRODUCT($D$11:$BQ$11,$D195:$BQ195)</f>
        <v/>
      </c>
      <c r="DJ195" s="119">
        <f>SUMPRODUCT($D$12:$BQ$12,$D195:$BQ195)</f>
        <v/>
      </c>
      <c r="DK195" s="119">
        <f>SUMPRODUCT($D$13:$BQ$13,$D195:$BQ195)</f>
        <v/>
      </c>
      <c r="DL195" s="119">
        <f>SUMPRODUCT($D$14:$BQ$14,$D195:$BQ195)</f>
        <v/>
      </c>
      <c r="DM195" s="119">
        <f>SUMPRODUCT($D$15:$BQ$15,$D195:$BQ195)</f>
        <v/>
      </c>
      <c r="DN195" s="119">
        <f>SUMPRODUCT($D$16:$BQ$16,$D195:$BQ195)</f>
        <v/>
      </c>
      <c r="DO195" s="119">
        <f>SUMPRODUCT($D$17:$BQ$17,$D195:$BQ195)</f>
        <v/>
      </c>
      <c r="DP195" s="119">
        <f>SUMPRODUCT($D$18:$BQ$18,$D195:$BQ195)</f>
        <v/>
      </c>
    </row>
    <row r="196" ht="14.25" customHeight="1" s="152">
      <c r="A196" s="106" t="inlineStr">
        <is>
          <t>A064A084</t>
        </is>
      </c>
      <c r="B196" s="107">
        <f>VLOOKUP(A196,ModBOM!F:G,2,0)</f>
        <v/>
      </c>
      <c r="C196" s="107" t="inlineStr">
        <is>
          <t>BGF INDUSTRIES, INC.</t>
        </is>
      </c>
      <c r="D196" s="106" t="n">
        <v>1</v>
      </c>
      <c r="E196" s="106" t="n">
        <v>1</v>
      </c>
      <c r="F196" s="106" t="n">
        <v>1</v>
      </c>
      <c r="G196" s="106" t="n">
        <v>1</v>
      </c>
      <c r="H196" s="106" t="n">
        <v>1</v>
      </c>
      <c r="I196" s="106" t="n">
        <v>1</v>
      </c>
      <c r="J196" s="106" t="n">
        <v>1</v>
      </c>
      <c r="K196" s="106" t="n"/>
      <c r="L196" s="106" t="n"/>
      <c r="M196" s="106" t="n"/>
      <c r="N196" s="106" t="n"/>
      <c r="O196" s="106" t="n"/>
      <c r="P196" s="106" t="n"/>
      <c r="Q196" s="106" t="n">
        <v>1</v>
      </c>
      <c r="R196" s="106" t="n">
        <v>1</v>
      </c>
      <c r="S196" s="106" t="n">
        <v>1</v>
      </c>
      <c r="T196" s="106" t="n"/>
      <c r="U196" s="106" t="n"/>
      <c r="V196" s="138" t="n"/>
      <c r="W196" s="139" t="n"/>
      <c r="X196" s="139" t="n">
        <v>1</v>
      </c>
      <c r="Y196" s="139" t="n">
        <v>1</v>
      </c>
      <c r="Z196" s="139" t="n">
        <v>1</v>
      </c>
      <c r="AA196" s="139" t="n">
        <v>1</v>
      </c>
      <c r="AB196" s="139" t="n"/>
      <c r="AC196" s="139" t="n"/>
      <c r="AD196" s="139" t="n"/>
      <c r="AE196" s="139" t="n"/>
      <c r="AF196" s="139" t="n"/>
      <c r="AG196" s="106" t="n"/>
      <c r="AH196" s="106" t="n"/>
      <c r="AI196" s="106" t="n"/>
      <c r="AJ196" s="106" t="n"/>
      <c r="AK196" s="106" t="n"/>
      <c r="AL196" s="106" t="n"/>
      <c r="AM196" s="106" t="n"/>
      <c r="AN196" s="106" t="n"/>
      <c r="AO196" s="106" t="n"/>
      <c r="AP196" s="106" t="n"/>
      <c r="AQ196" s="106" t="n"/>
      <c r="AR196" s="106" t="n"/>
      <c r="AS196" s="106" t="n"/>
      <c r="AT196" s="106" t="n"/>
      <c r="AU196" s="106" t="n"/>
      <c r="AV196" s="106" t="n"/>
      <c r="AW196" s="106" t="n"/>
      <c r="AX196" s="106" t="n"/>
      <c r="AY196" s="106" t="n"/>
      <c r="AZ196" s="106" t="n"/>
      <c r="BA196" s="106" t="n"/>
      <c r="BB196" s="106" t="n"/>
      <c r="BC196" s="106" t="n"/>
      <c r="BD196" s="106" t="n"/>
      <c r="BE196" s="106" t="n"/>
      <c r="BF196" s="106" t="n"/>
      <c r="BG196" s="106" t="n"/>
      <c r="BH196" s="106" t="n"/>
      <c r="BI196" s="106" t="n"/>
      <c r="BJ196" s="106" t="n"/>
      <c r="BK196" s="106" t="n"/>
      <c r="BL196" s="106" t="n"/>
      <c r="BM196" s="106" t="n"/>
      <c r="BN196" s="106" t="n"/>
      <c r="BO196" s="106" t="n"/>
      <c r="BP196" s="140" t="n"/>
      <c r="BQ196" s="107" t="n"/>
      <c r="BR196" s="107" t="n"/>
      <c r="BS196" s="107" t="n"/>
      <c r="BT196" s="107" t="n"/>
      <c r="BU196" s="107" t="n"/>
      <c r="BV196" s="107" t="n"/>
      <c r="BW196" s="107" t="n"/>
      <c r="BX196" s="107" t="n"/>
      <c r="BY196" s="107" t="n"/>
      <c r="BZ196" s="107" t="n"/>
      <c r="CA196" s="107" t="n"/>
      <c r="CB196" s="107" t="n"/>
      <c r="CC196" s="107" t="n"/>
      <c r="CD196" s="107" t="n"/>
      <c r="CE196" s="107" t="n"/>
      <c r="CF196" s="107" t="n"/>
      <c r="CG196" s="107" t="n"/>
      <c r="CH196" s="107" t="n"/>
      <c r="CI196" s="107" t="n"/>
      <c r="CJ196" s="107" t="n"/>
      <c r="CK196" s="107" t="n"/>
      <c r="CL196" s="107" t="n"/>
      <c r="CM196" s="107" t="n"/>
      <c r="CN196" s="107" t="n"/>
      <c r="CO196" s="107" t="n"/>
      <c r="CP196" s="107" t="n"/>
      <c r="CQ196" s="107" t="n"/>
      <c r="CR196" s="107" t="n"/>
      <c r="CS196" s="107" t="n"/>
      <c r="CT196" s="107" t="n"/>
      <c r="CU196" s="106" t="n"/>
      <c r="CV196" s="106" t="n"/>
      <c r="CW196" s="106" t="n"/>
      <c r="CX196" s="106" t="n"/>
      <c r="CY196" s="106" t="n"/>
      <c r="CZ196" s="106" t="n"/>
      <c r="DA196" s="119">
        <f>SUMPRODUCT($D$3:$BQ$3,$D196:$BQ196)</f>
        <v/>
      </c>
      <c r="DB196" s="119">
        <f>SUMPRODUCT($D$4:$BQ$4,$D196:$BQ196)</f>
        <v/>
      </c>
      <c r="DC196" s="119">
        <f>SUMPRODUCT($D$5:$BQ$5,$D196:$BQ196)</f>
        <v/>
      </c>
      <c r="DD196" s="119">
        <f>SUMPRODUCT($D$6:$BQ$6,$D196:$BQ196)</f>
        <v/>
      </c>
      <c r="DE196" s="119">
        <f>SUMPRODUCT($D$7:$BQ$7,$D196:$BQ196)</f>
        <v/>
      </c>
      <c r="DF196" s="119">
        <f>SUMPRODUCT($D$8:$BQ$8,$D196:$BQ196)</f>
        <v/>
      </c>
      <c r="DG196" s="119">
        <f>SUMPRODUCT($D$9:$BQ$9,$D196:$BQ196)</f>
        <v/>
      </c>
      <c r="DH196" s="119">
        <f>SUMPRODUCT($D$10:$BQ$10,$D196:$BQ196)</f>
        <v/>
      </c>
      <c r="DI196" s="119">
        <f>SUMPRODUCT($D$11:$BQ$11,$D196:$BQ196)</f>
        <v/>
      </c>
      <c r="DJ196" s="119">
        <f>SUMPRODUCT($D$12:$BQ$12,$D196:$BQ196)</f>
        <v/>
      </c>
      <c r="DK196" s="119">
        <f>SUMPRODUCT($D$13:$BQ$13,$D196:$BQ196)</f>
        <v/>
      </c>
      <c r="DL196" s="119">
        <f>SUMPRODUCT($D$14:$BQ$14,$D196:$BQ196)</f>
        <v/>
      </c>
      <c r="DM196" s="119">
        <f>SUMPRODUCT($D$15:$BQ$15,$D196:$BQ196)</f>
        <v/>
      </c>
      <c r="DN196" s="119">
        <f>SUMPRODUCT($D$16:$BQ$16,$D196:$BQ196)</f>
        <v/>
      </c>
      <c r="DO196" s="119">
        <f>SUMPRODUCT($D$17:$BQ$17,$D196:$BQ196)</f>
        <v/>
      </c>
      <c r="DP196" s="119">
        <f>SUMPRODUCT($D$18:$BQ$18,$D196:$BQ196)</f>
        <v/>
      </c>
    </row>
    <row r="197" ht="14.25" customHeight="1" s="152">
      <c r="A197" s="106" t="inlineStr">
        <is>
          <t>A064A096</t>
        </is>
      </c>
      <c r="B197" s="107">
        <f>VLOOKUP(A197,ModBOM!F:G,2,0)</f>
        <v/>
      </c>
      <c r="C197" s="107" t="inlineStr">
        <is>
          <t>BGF INDUSTRIES, INC.</t>
        </is>
      </c>
      <c r="D197" s="106" t="n"/>
      <c r="E197" s="106" t="n"/>
      <c r="F197" s="106" t="n"/>
      <c r="G197" s="106" t="n"/>
      <c r="H197" s="106" t="n"/>
      <c r="I197" s="106" t="n"/>
      <c r="J197" s="106" t="n"/>
      <c r="K197" s="106" t="n"/>
      <c r="L197" s="106" t="n"/>
      <c r="M197" s="106" t="n"/>
      <c r="N197" s="106" t="n"/>
      <c r="O197" s="106" t="n"/>
      <c r="P197" s="106" t="n"/>
      <c r="Q197" s="106" t="n"/>
      <c r="R197" s="106" t="n"/>
      <c r="S197" s="106" t="n"/>
      <c r="T197" s="106" t="n"/>
      <c r="U197" s="106" t="n"/>
      <c r="V197" s="138" t="n"/>
      <c r="W197" s="139" t="n"/>
      <c r="X197" s="139" t="n"/>
      <c r="Y197" s="139" t="n"/>
      <c r="Z197" s="139" t="n"/>
      <c r="AA197" s="139" t="n"/>
      <c r="AB197" s="139" t="n"/>
      <c r="AC197" s="139" t="n"/>
      <c r="AD197" s="139" t="n"/>
      <c r="AE197" s="139" t="n"/>
      <c r="AF197" s="139" t="n"/>
      <c r="AG197" s="106" t="n"/>
      <c r="AH197" s="106" t="n"/>
      <c r="AI197" s="106" t="n"/>
      <c r="AJ197" s="106" t="n"/>
      <c r="AK197" s="106" t="n"/>
      <c r="AL197" s="106" t="n"/>
      <c r="AM197" s="106" t="n"/>
      <c r="AN197" s="106" t="n"/>
      <c r="AO197" s="106" t="n"/>
      <c r="AP197" s="106" t="n"/>
      <c r="AQ197" s="106" t="n"/>
      <c r="AR197" s="106" t="n"/>
      <c r="AS197" s="106" t="n"/>
      <c r="AT197" s="106" t="n"/>
      <c r="AU197" s="106" t="n"/>
      <c r="AV197" s="106" t="n"/>
      <c r="AW197" s="106" t="n"/>
      <c r="AX197" s="106" t="n"/>
      <c r="AY197" s="106" t="n"/>
      <c r="AZ197" s="106" t="n"/>
      <c r="BA197" s="106" t="n"/>
      <c r="BB197" s="106" t="n"/>
      <c r="BC197" s="106" t="n"/>
      <c r="BD197" s="106" t="n"/>
      <c r="BE197" s="106" t="n"/>
      <c r="BF197" s="106" t="n"/>
      <c r="BG197" s="106" t="n"/>
      <c r="BH197" s="106" t="n"/>
      <c r="BI197" s="106" t="n"/>
      <c r="BJ197" s="106" t="n"/>
      <c r="BK197" s="106" t="n"/>
      <c r="BL197" s="106" t="n"/>
      <c r="BM197" s="106" t="n"/>
      <c r="BN197" s="106" t="n">
        <v>1</v>
      </c>
      <c r="BO197" s="106" t="n">
        <v>1</v>
      </c>
      <c r="BP197" s="140" t="n"/>
      <c r="BQ197" s="107" t="n"/>
      <c r="BR197" s="107" t="n"/>
      <c r="BS197" s="107" t="n"/>
      <c r="BT197" s="107" t="n"/>
      <c r="BU197" s="107" t="n"/>
      <c r="BV197" s="107" t="n"/>
      <c r="BW197" s="107" t="n"/>
      <c r="BX197" s="107" t="n"/>
      <c r="BY197" s="107" t="n"/>
      <c r="BZ197" s="107" t="n"/>
      <c r="CA197" s="107" t="n"/>
      <c r="CB197" s="107" t="n"/>
      <c r="CC197" s="107" t="n"/>
      <c r="CD197" s="107" t="n"/>
      <c r="CE197" s="107" t="n"/>
      <c r="CF197" s="107" t="n"/>
      <c r="CG197" s="107" t="n"/>
      <c r="CH197" s="107" t="n"/>
      <c r="CI197" s="107" t="n"/>
      <c r="CJ197" s="107" t="n"/>
      <c r="CK197" s="107" t="n"/>
      <c r="CL197" s="107" t="n"/>
      <c r="CM197" s="107" t="n"/>
      <c r="CN197" s="107" t="n"/>
      <c r="CO197" s="107" t="n"/>
      <c r="CP197" s="107" t="n"/>
      <c r="CQ197" s="107" t="n"/>
      <c r="CR197" s="107" t="n"/>
      <c r="CS197" s="107" t="n"/>
      <c r="CT197" s="107" t="n"/>
      <c r="CU197" s="106" t="n"/>
      <c r="CV197" s="106" t="n"/>
      <c r="CW197" s="106" t="n"/>
      <c r="CX197" s="106" t="n"/>
      <c r="CY197" s="106" t="n"/>
      <c r="CZ197" s="106" t="n"/>
      <c r="DA197" s="119">
        <f>SUMPRODUCT($D$3:$BQ$3,$D197:$BQ197)</f>
        <v/>
      </c>
      <c r="DB197" s="119">
        <f>SUMPRODUCT($D$4:$BQ$4,$D197:$BQ197)</f>
        <v/>
      </c>
      <c r="DC197" s="119">
        <f>SUMPRODUCT($D$5:$BQ$5,$D197:$BQ197)</f>
        <v/>
      </c>
      <c r="DD197" s="119">
        <f>SUMPRODUCT($D$6:$BQ$6,$D197:$BQ197)</f>
        <v/>
      </c>
      <c r="DE197" s="119">
        <f>SUMPRODUCT($D$7:$BQ$7,$D197:$BQ197)</f>
        <v/>
      </c>
      <c r="DF197" s="119">
        <f>SUMPRODUCT($D$8:$BQ$8,$D197:$BQ197)</f>
        <v/>
      </c>
      <c r="DG197" s="119">
        <f>SUMPRODUCT($D$9:$BQ$9,$D197:$BQ197)</f>
        <v/>
      </c>
      <c r="DH197" s="119">
        <f>SUMPRODUCT($D$10:$BQ$10,$D197:$BQ197)</f>
        <v/>
      </c>
      <c r="DI197" s="119">
        <f>SUMPRODUCT($D$11:$BQ$11,$D197:$BQ197)</f>
        <v/>
      </c>
      <c r="DJ197" s="119">
        <f>SUMPRODUCT($D$12:$BQ$12,$D197:$BQ197)</f>
        <v/>
      </c>
      <c r="DK197" s="119">
        <f>SUMPRODUCT($D$13:$BQ$13,$D197:$BQ197)</f>
        <v/>
      </c>
      <c r="DL197" s="119">
        <f>SUMPRODUCT($D$14:$BQ$14,$D197:$BQ197)</f>
        <v/>
      </c>
      <c r="DM197" s="119">
        <f>SUMPRODUCT($D$15:$BQ$15,$D197:$BQ197)</f>
        <v/>
      </c>
      <c r="DN197" s="119">
        <f>SUMPRODUCT($D$16:$BQ$16,$D197:$BQ197)</f>
        <v/>
      </c>
      <c r="DO197" s="119">
        <f>SUMPRODUCT($D$17:$BQ$17,$D197:$BQ197)</f>
        <v/>
      </c>
      <c r="DP197" s="119">
        <f>SUMPRODUCT($D$18:$BQ$18,$D197:$BQ197)</f>
        <v/>
      </c>
    </row>
    <row r="198" ht="14.25" customHeight="1" s="152">
      <c r="A198" s="106" t="inlineStr">
        <is>
          <t>A064A099</t>
        </is>
      </c>
      <c r="B198" s="107">
        <f>VLOOKUP(A198,ModBOM!F:G,2,0)</f>
        <v/>
      </c>
      <c r="C198" s="107" t="inlineStr">
        <is>
          <t>BGF INDUSTRIES, INC.</t>
        </is>
      </c>
      <c r="D198" s="106" t="n"/>
      <c r="E198" s="106" t="n"/>
      <c r="F198" s="106" t="n"/>
      <c r="G198" s="106" t="n"/>
      <c r="H198" s="106" t="n"/>
      <c r="I198" s="106" t="n"/>
      <c r="J198" s="106" t="n"/>
      <c r="K198" s="106" t="n"/>
      <c r="L198" s="106" t="n"/>
      <c r="M198" s="106" t="n"/>
      <c r="N198" s="106" t="n"/>
      <c r="O198" s="106" t="n"/>
      <c r="P198" s="106" t="n"/>
      <c r="Q198" s="106" t="n"/>
      <c r="R198" s="106" t="n"/>
      <c r="S198" s="106" t="n"/>
      <c r="T198" s="106" t="n"/>
      <c r="U198" s="106" t="n"/>
      <c r="V198" s="138" t="n"/>
      <c r="W198" s="139" t="n"/>
      <c r="X198" s="139" t="n"/>
      <c r="Y198" s="139" t="n"/>
      <c r="Z198" s="139" t="n"/>
      <c r="AA198" s="139" t="n"/>
      <c r="AB198" s="139" t="n"/>
      <c r="AC198" s="139" t="n"/>
      <c r="AD198" s="139" t="n"/>
      <c r="AE198" s="139" t="n"/>
      <c r="AF198" s="139" t="n"/>
      <c r="AG198" s="106" t="n"/>
      <c r="AH198" s="106" t="n"/>
      <c r="AI198" s="106" t="n"/>
      <c r="AJ198" s="106" t="n"/>
      <c r="AK198" s="106" t="n"/>
      <c r="AL198" s="106" t="n"/>
      <c r="AM198" s="106" t="n"/>
      <c r="AN198" s="106" t="n"/>
      <c r="AO198" s="106" t="n"/>
      <c r="AP198" s="106" t="n"/>
      <c r="AQ198" s="106" t="n"/>
      <c r="AR198" s="106" t="n"/>
      <c r="AS198" s="106" t="n"/>
      <c r="AT198" s="106" t="n"/>
      <c r="AU198" s="106" t="n"/>
      <c r="AV198" s="106" t="n"/>
      <c r="AW198" s="106" t="n"/>
      <c r="AX198" s="106" t="n"/>
      <c r="AY198" s="106" t="n"/>
      <c r="AZ198" s="106" t="n"/>
      <c r="BA198" s="106" t="n"/>
      <c r="BB198" s="106" t="n"/>
      <c r="BC198" s="106" t="n"/>
      <c r="BD198" s="106" t="n"/>
      <c r="BE198" s="106" t="n"/>
      <c r="BF198" s="106" t="n"/>
      <c r="BG198" s="106" t="n"/>
      <c r="BH198" s="106" t="n"/>
      <c r="BI198" s="106" t="n"/>
      <c r="BJ198" s="106" t="n"/>
      <c r="BK198" s="106" t="n"/>
      <c r="BL198" s="106" t="n"/>
      <c r="BM198" s="106" t="n"/>
      <c r="BN198" s="106" t="n">
        <v>1</v>
      </c>
      <c r="BO198" s="106" t="n">
        <v>1</v>
      </c>
      <c r="BP198" s="140" t="n"/>
      <c r="BQ198" s="107" t="n"/>
      <c r="BR198" s="107" t="n"/>
      <c r="BS198" s="107" t="n"/>
      <c r="BT198" s="107" t="n"/>
      <c r="BU198" s="107" t="n"/>
      <c r="BV198" s="107" t="n"/>
      <c r="BW198" s="107" t="n"/>
      <c r="BX198" s="107" t="n"/>
      <c r="BY198" s="107" t="n"/>
      <c r="BZ198" s="107" t="n"/>
      <c r="CA198" s="107" t="n"/>
      <c r="CB198" s="107" t="n"/>
      <c r="CC198" s="107" t="n"/>
      <c r="CD198" s="107" t="n"/>
      <c r="CE198" s="107" t="n"/>
      <c r="CF198" s="107" t="n"/>
      <c r="CG198" s="107" t="n"/>
      <c r="CH198" s="107" t="n"/>
      <c r="CI198" s="107" t="n"/>
      <c r="CJ198" s="107" t="n"/>
      <c r="CK198" s="107" t="n"/>
      <c r="CL198" s="107" t="n"/>
      <c r="CM198" s="107" t="n"/>
      <c r="CN198" s="107" t="n"/>
      <c r="CO198" s="107" t="n"/>
      <c r="CP198" s="107" t="n"/>
      <c r="CQ198" s="107" t="n"/>
      <c r="CR198" s="107" t="n"/>
      <c r="CS198" s="107" t="n"/>
      <c r="CT198" s="107" t="n"/>
      <c r="CU198" s="106" t="n"/>
      <c r="CV198" s="106" t="n"/>
      <c r="CW198" s="106" t="n"/>
      <c r="CX198" s="106" t="n"/>
      <c r="CY198" s="106" t="n"/>
      <c r="CZ198" s="106" t="n"/>
      <c r="DA198" s="119">
        <f>SUMPRODUCT($D$3:$BQ$3,$D198:$BQ198)</f>
        <v/>
      </c>
      <c r="DB198" s="119">
        <f>SUMPRODUCT($D$4:$BQ$4,$D198:$BQ198)</f>
        <v/>
      </c>
      <c r="DC198" s="119">
        <f>SUMPRODUCT($D$5:$BQ$5,$D198:$BQ198)</f>
        <v/>
      </c>
      <c r="DD198" s="119">
        <f>SUMPRODUCT($D$6:$BQ$6,$D198:$BQ198)</f>
        <v/>
      </c>
      <c r="DE198" s="119">
        <f>SUMPRODUCT($D$7:$BQ$7,$D198:$BQ198)</f>
        <v/>
      </c>
      <c r="DF198" s="119">
        <f>SUMPRODUCT($D$8:$BQ$8,$D198:$BQ198)</f>
        <v/>
      </c>
      <c r="DG198" s="119">
        <f>SUMPRODUCT($D$9:$BQ$9,$D198:$BQ198)</f>
        <v/>
      </c>
      <c r="DH198" s="119">
        <f>SUMPRODUCT($D$10:$BQ$10,$D198:$BQ198)</f>
        <v/>
      </c>
      <c r="DI198" s="119">
        <f>SUMPRODUCT($D$11:$BQ$11,$D198:$BQ198)</f>
        <v/>
      </c>
      <c r="DJ198" s="119">
        <f>SUMPRODUCT($D$12:$BQ$12,$D198:$BQ198)</f>
        <v/>
      </c>
      <c r="DK198" s="119">
        <f>SUMPRODUCT($D$13:$BQ$13,$D198:$BQ198)</f>
        <v/>
      </c>
      <c r="DL198" s="119">
        <f>SUMPRODUCT($D$14:$BQ$14,$D198:$BQ198)</f>
        <v/>
      </c>
      <c r="DM198" s="119">
        <f>SUMPRODUCT($D$15:$BQ$15,$D198:$BQ198)</f>
        <v/>
      </c>
      <c r="DN198" s="119">
        <f>SUMPRODUCT($D$16:$BQ$16,$D198:$BQ198)</f>
        <v/>
      </c>
      <c r="DO198" s="119">
        <f>SUMPRODUCT($D$17:$BQ$17,$D198:$BQ198)</f>
        <v/>
      </c>
      <c r="DP198" s="119">
        <f>SUMPRODUCT($D$18:$BQ$18,$D198:$BQ198)</f>
        <v/>
      </c>
    </row>
    <row r="199" ht="14.25" customHeight="1" s="152">
      <c r="A199" s="106" t="inlineStr">
        <is>
          <t>A064A104</t>
        </is>
      </c>
      <c r="B199" s="107">
        <f>VLOOKUP(A199,ModBOM!F:G,2,0)</f>
        <v/>
      </c>
      <c r="C199" s="107" t="inlineStr">
        <is>
          <t>BGF INDUSTRIES, INC.</t>
        </is>
      </c>
      <c r="D199" s="106" t="n"/>
      <c r="E199" s="106" t="n"/>
      <c r="F199" s="106" t="n"/>
      <c r="G199" s="106" t="n"/>
      <c r="H199" s="106" t="n"/>
      <c r="I199" s="106" t="n"/>
      <c r="J199" s="106" t="n"/>
      <c r="K199" s="106" t="n"/>
      <c r="L199" s="106" t="n"/>
      <c r="M199" s="106" t="n"/>
      <c r="N199" s="106" t="n"/>
      <c r="O199" s="106" t="n"/>
      <c r="P199" s="106" t="n"/>
      <c r="Q199" s="106" t="n"/>
      <c r="R199" s="106" t="n"/>
      <c r="S199" s="106" t="n"/>
      <c r="T199" s="106" t="n"/>
      <c r="U199" s="106" t="n"/>
      <c r="V199" s="138" t="n"/>
      <c r="W199" s="139" t="n"/>
      <c r="X199" s="139" t="n"/>
      <c r="Y199" s="139" t="n"/>
      <c r="Z199" s="139" t="n"/>
      <c r="AA199" s="139" t="n"/>
      <c r="AB199" s="139" t="n"/>
      <c r="AC199" s="139" t="n"/>
      <c r="AD199" s="139" t="n"/>
      <c r="AE199" s="139" t="n"/>
      <c r="AF199" s="139" t="n"/>
      <c r="AG199" s="106" t="n"/>
      <c r="AH199" s="106" t="n"/>
      <c r="AI199" s="106" t="n"/>
      <c r="AJ199" s="106" t="n"/>
      <c r="AK199" s="106" t="n"/>
      <c r="AL199" s="106" t="n"/>
      <c r="AM199" s="106" t="n"/>
      <c r="AN199" s="106" t="n"/>
      <c r="AO199" s="106" t="n"/>
      <c r="AP199" s="106" t="n"/>
      <c r="AQ199" s="106" t="n"/>
      <c r="AR199" s="106" t="n"/>
      <c r="AS199" s="106" t="n"/>
      <c r="AT199" s="106" t="n"/>
      <c r="AU199" s="106" t="n"/>
      <c r="AV199" s="106" t="n"/>
      <c r="AW199" s="106" t="n"/>
      <c r="AX199" s="106" t="n"/>
      <c r="AY199" s="106" t="n"/>
      <c r="AZ199" s="106" t="n"/>
      <c r="BA199" s="106" t="n"/>
      <c r="BB199" s="106" t="n"/>
      <c r="BC199" s="106" t="n"/>
      <c r="BD199" s="106" t="n"/>
      <c r="BE199" s="106" t="n"/>
      <c r="BF199" s="106" t="n"/>
      <c r="BG199" s="106" t="n"/>
      <c r="BH199" s="106" t="n"/>
      <c r="BI199" s="106" t="n"/>
      <c r="BJ199" s="106" t="n"/>
      <c r="BK199" s="106" t="n"/>
      <c r="BL199" s="106" t="n"/>
      <c r="BM199" s="106" t="n"/>
      <c r="BN199" s="106" t="n">
        <v>1</v>
      </c>
      <c r="BO199" s="106" t="n">
        <v>1</v>
      </c>
      <c r="BP199" s="140" t="n"/>
      <c r="BQ199" s="107" t="n"/>
      <c r="BR199" s="107" t="n"/>
      <c r="BS199" s="107" t="n"/>
      <c r="BT199" s="107" t="n"/>
      <c r="BU199" s="107" t="n"/>
      <c r="BV199" s="107" t="n"/>
      <c r="BW199" s="107" t="n"/>
      <c r="BX199" s="107" t="n"/>
      <c r="BY199" s="107" t="n"/>
      <c r="BZ199" s="107" t="n"/>
      <c r="CA199" s="107" t="n"/>
      <c r="CB199" s="107" t="n"/>
      <c r="CC199" s="107" t="n"/>
      <c r="CD199" s="107" t="n"/>
      <c r="CE199" s="107" t="n"/>
      <c r="CF199" s="107" t="n"/>
      <c r="CG199" s="107" t="n"/>
      <c r="CH199" s="107" t="n"/>
      <c r="CI199" s="107" t="n"/>
      <c r="CJ199" s="107" t="n"/>
      <c r="CK199" s="107" t="n"/>
      <c r="CL199" s="107" t="n"/>
      <c r="CM199" s="107" t="n"/>
      <c r="CN199" s="107" t="n"/>
      <c r="CO199" s="107" t="n"/>
      <c r="CP199" s="107" t="n"/>
      <c r="CQ199" s="107" t="n"/>
      <c r="CR199" s="107" t="n"/>
      <c r="CS199" s="107" t="n"/>
      <c r="CT199" s="107" t="n"/>
      <c r="CU199" s="106" t="n"/>
      <c r="CV199" s="106" t="n"/>
      <c r="CW199" s="106" t="n"/>
      <c r="CX199" s="106" t="n"/>
      <c r="CY199" s="106" t="n"/>
      <c r="CZ199" s="106" t="n"/>
      <c r="DA199" s="119">
        <f>SUMPRODUCT($D$3:$BQ$3,$D199:$BQ199)</f>
        <v/>
      </c>
      <c r="DB199" s="119">
        <f>SUMPRODUCT($D$4:$BQ$4,$D199:$BQ199)</f>
        <v/>
      </c>
      <c r="DC199" s="119">
        <f>SUMPRODUCT($D$5:$BQ$5,$D199:$BQ199)</f>
        <v/>
      </c>
      <c r="DD199" s="119">
        <f>SUMPRODUCT($D$6:$BQ$6,$D199:$BQ199)</f>
        <v/>
      </c>
      <c r="DE199" s="119">
        <f>SUMPRODUCT($D$7:$BQ$7,$D199:$BQ199)</f>
        <v/>
      </c>
      <c r="DF199" s="119">
        <f>SUMPRODUCT($D$8:$BQ$8,$D199:$BQ199)</f>
        <v/>
      </c>
      <c r="DG199" s="119">
        <f>SUMPRODUCT($D$9:$BQ$9,$D199:$BQ199)</f>
        <v/>
      </c>
      <c r="DH199" s="119">
        <f>SUMPRODUCT($D$10:$BQ$10,$D199:$BQ199)</f>
        <v/>
      </c>
      <c r="DI199" s="119">
        <f>SUMPRODUCT($D$11:$BQ$11,$D199:$BQ199)</f>
        <v/>
      </c>
      <c r="DJ199" s="119">
        <f>SUMPRODUCT($D$12:$BQ$12,$D199:$BQ199)</f>
        <v/>
      </c>
      <c r="DK199" s="119">
        <f>SUMPRODUCT($D$13:$BQ$13,$D199:$BQ199)</f>
        <v/>
      </c>
      <c r="DL199" s="119">
        <f>SUMPRODUCT($D$14:$BQ$14,$D199:$BQ199)</f>
        <v/>
      </c>
      <c r="DM199" s="119">
        <f>SUMPRODUCT($D$15:$BQ$15,$D199:$BQ199)</f>
        <v/>
      </c>
      <c r="DN199" s="119">
        <f>SUMPRODUCT($D$16:$BQ$16,$D199:$BQ199)</f>
        <v/>
      </c>
      <c r="DO199" s="119">
        <f>SUMPRODUCT($D$17:$BQ$17,$D199:$BQ199)</f>
        <v/>
      </c>
      <c r="DP199" s="119">
        <f>SUMPRODUCT($D$18:$BQ$18,$D199:$BQ199)</f>
        <v/>
      </c>
    </row>
    <row r="200" ht="14.25" customHeight="1" s="152">
      <c r="A200" s="106" t="inlineStr">
        <is>
          <t>A064A105</t>
        </is>
      </c>
      <c r="B200" s="107">
        <f>VLOOKUP(A200,ModBOM!F:G,2,0)</f>
        <v/>
      </c>
      <c r="C200" s="107" t="inlineStr">
        <is>
          <t>BGF INDUSTRIES, INC.</t>
        </is>
      </c>
      <c r="D200" s="106" t="n"/>
      <c r="E200" s="106" t="n"/>
      <c r="F200" s="106" t="n"/>
      <c r="G200" s="106" t="n"/>
      <c r="H200" s="106" t="n"/>
      <c r="I200" s="106" t="n"/>
      <c r="J200" s="106" t="n"/>
      <c r="K200" s="106" t="n"/>
      <c r="L200" s="106" t="n"/>
      <c r="M200" s="106" t="n"/>
      <c r="N200" s="106" t="n"/>
      <c r="O200" s="106" t="n"/>
      <c r="P200" s="106" t="n"/>
      <c r="Q200" s="106" t="n"/>
      <c r="R200" s="106" t="n"/>
      <c r="S200" s="106" t="n"/>
      <c r="T200" s="106" t="n"/>
      <c r="U200" s="106" t="n"/>
      <c r="V200" s="138" t="n"/>
      <c r="W200" s="139" t="n"/>
      <c r="X200" s="139" t="n"/>
      <c r="Y200" s="139" t="n"/>
      <c r="Z200" s="139" t="n"/>
      <c r="AA200" s="139" t="n"/>
      <c r="AB200" s="139" t="n"/>
      <c r="AC200" s="139" t="n"/>
      <c r="AD200" s="139" t="n"/>
      <c r="AE200" s="139" t="n"/>
      <c r="AF200" s="139" t="n"/>
      <c r="AG200" s="106" t="n"/>
      <c r="AH200" s="106" t="n"/>
      <c r="AI200" s="106" t="n"/>
      <c r="AJ200" s="106" t="n"/>
      <c r="AK200" s="106" t="n"/>
      <c r="AL200" s="106" t="n"/>
      <c r="AM200" s="106" t="n"/>
      <c r="AN200" s="106" t="n"/>
      <c r="AO200" s="106" t="n"/>
      <c r="AP200" s="106" t="n"/>
      <c r="AQ200" s="106" t="n"/>
      <c r="AR200" s="106" t="n"/>
      <c r="AS200" s="106" t="n"/>
      <c r="AT200" s="106" t="n"/>
      <c r="AU200" s="106" t="n"/>
      <c r="AV200" s="106" t="n"/>
      <c r="AW200" s="106" t="n"/>
      <c r="AX200" s="106" t="n"/>
      <c r="AY200" s="106" t="n"/>
      <c r="AZ200" s="106" t="n"/>
      <c r="BA200" s="106" t="n"/>
      <c r="BB200" s="106" t="n"/>
      <c r="BC200" s="106" t="n"/>
      <c r="BD200" s="106" t="n">
        <v>2</v>
      </c>
      <c r="BE200" s="106" t="n"/>
      <c r="BF200" s="106" t="n"/>
      <c r="BG200" s="106" t="n"/>
      <c r="BH200" s="106" t="n"/>
      <c r="BI200" s="106" t="n"/>
      <c r="BJ200" s="106" t="n"/>
      <c r="BK200" s="106" t="n"/>
      <c r="BL200" s="106" t="n"/>
      <c r="BM200" s="106" t="n"/>
      <c r="BN200" s="106" t="n"/>
      <c r="BO200" s="106" t="n"/>
      <c r="BP200" s="140" t="n"/>
      <c r="BQ200" s="107" t="n"/>
      <c r="BR200" s="107" t="n"/>
      <c r="BS200" s="107" t="n"/>
      <c r="BT200" s="107" t="n"/>
      <c r="BU200" s="107" t="n"/>
      <c r="BV200" s="107" t="n"/>
      <c r="BW200" s="107" t="n"/>
      <c r="BX200" s="107" t="n"/>
      <c r="BY200" s="107" t="n"/>
      <c r="BZ200" s="107" t="n"/>
      <c r="CA200" s="107" t="n"/>
      <c r="CB200" s="107" t="n"/>
      <c r="CC200" s="107" t="n"/>
      <c r="CD200" s="107" t="n"/>
      <c r="CE200" s="107" t="n"/>
      <c r="CF200" s="107" t="n"/>
      <c r="CG200" s="107" t="n"/>
      <c r="CH200" s="107" t="n"/>
      <c r="CI200" s="107" t="n"/>
      <c r="CJ200" s="107" t="n"/>
      <c r="CK200" s="107" t="n"/>
      <c r="CL200" s="107" t="n"/>
      <c r="CM200" s="107" t="n"/>
      <c r="CN200" s="107" t="n"/>
      <c r="CO200" s="107" t="n"/>
      <c r="CP200" s="107" t="n"/>
      <c r="CQ200" s="107" t="n"/>
      <c r="CR200" s="107" t="n"/>
      <c r="CS200" s="107" t="n"/>
      <c r="CT200" s="107" t="n"/>
      <c r="CU200" s="106" t="n"/>
      <c r="CV200" s="106" t="n"/>
      <c r="CW200" s="106" t="n"/>
      <c r="CX200" s="106" t="n"/>
      <c r="CY200" s="106" t="n"/>
      <c r="CZ200" s="106" t="n"/>
      <c r="DA200" s="119">
        <f>SUMPRODUCT($D$3:$BQ$3,$D200:$BQ200)</f>
        <v/>
      </c>
      <c r="DB200" s="119">
        <f>SUMPRODUCT($D$4:$BQ$4,$D200:$BQ200)</f>
        <v/>
      </c>
      <c r="DC200" s="119">
        <f>SUMPRODUCT($D$5:$BQ$5,$D200:$BQ200)</f>
        <v/>
      </c>
      <c r="DD200" s="119">
        <f>SUMPRODUCT($D$6:$BQ$6,$D200:$BQ200)</f>
        <v/>
      </c>
      <c r="DE200" s="119">
        <f>SUMPRODUCT($D$7:$BQ$7,$D200:$BQ200)</f>
        <v/>
      </c>
      <c r="DF200" s="119">
        <f>SUMPRODUCT($D$8:$BQ$8,$D200:$BQ200)</f>
        <v/>
      </c>
      <c r="DG200" s="119">
        <f>SUMPRODUCT($D$9:$BQ$9,$D200:$BQ200)</f>
        <v/>
      </c>
      <c r="DH200" s="119">
        <f>SUMPRODUCT($D$10:$BQ$10,$D200:$BQ200)</f>
        <v/>
      </c>
      <c r="DI200" s="119">
        <f>SUMPRODUCT($D$11:$BQ$11,$D200:$BQ200)</f>
        <v/>
      </c>
      <c r="DJ200" s="119">
        <f>SUMPRODUCT($D$12:$BQ$12,$D200:$BQ200)</f>
        <v/>
      </c>
      <c r="DK200" s="119">
        <f>SUMPRODUCT($D$13:$BQ$13,$D200:$BQ200)</f>
        <v/>
      </c>
      <c r="DL200" s="119">
        <f>SUMPRODUCT($D$14:$BQ$14,$D200:$BQ200)</f>
        <v/>
      </c>
      <c r="DM200" s="119">
        <f>SUMPRODUCT($D$15:$BQ$15,$D200:$BQ200)</f>
        <v/>
      </c>
      <c r="DN200" s="119">
        <f>SUMPRODUCT($D$16:$BQ$16,$D200:$BQ200)</f>
        <v/>
      </c>
      <c r="DO200" s="119">
        <f>SUMPRODUCT($D$17:$BQ$17,$D200:$BQ200)</f>
        <v/>
      </c>
      <c r="DP200" s="119">
        <f>SUMPRODUCT($D$18:$BQ$18,$D200:$BQ200)</f>
        <v/>
      </c>
    </row>
    <row r="201" ht="14.25" customHeight="1" s="152">
      <c r="A201" s="106" t="inlineStr">
        <is>
          <t>A064A110</t>
        </is>
      </c>
      <c r="B201" s="107">
        <f>VLOOKUP(A201,ModBOM!F:G,2,0)</f>
        <v/>
      </c>
      <c r="C201" s="107" t="inlineStr">
        <is>
          <t>BGF INDUSTRIES, INC.</t>
        </is>
      </c>
      <c r="D201" s="106" t="n"/>
      <c r="E201" s="106" t="n"/>
      <c r="F201" s="106" t="n"/>
      <c r="G201" s="106" t="n"/>
      <c r="H201" s="106" t="n"/>
      <c r="I201" s="106" t="n"/>
      <c r="J201" s="106" t="n"/>
      <c r="K201" s="106" t="n"/>
      <c r="L201" s="106" t="n"/>
      <c r="M201" s="106" t="n"/>
      <c r="N201" s="106" t="n"/>
      <c r="O201" s="106" t="n"/>
      <c r="P201" s="106" t="n"/>
      <c r="Q201" s="106" t="n"/>
      <c r="R201" s="106" t="n"/>
      <c r="S201" s="106" t="n"/>
      <c r="T201" s="106" t="n"/>
      <c r="U201" s="106" t="n"/>
      <c r="V201" s="138" t="n"/>
      <c r="W201" s="139" t="n"/>
      <c r="X201" s="139" t="n"/>
      <c r="Y201" s="139" t="n"/>
      <c r="Z201" s="139" t="n"/>
      <c r="AA201" s="139" t="n"/>
      <c r="AB201" s="139" t="n"/>
      <c r="AC201" s="139" t="n"/>
      <c r="AD201" s="139" t="n"/>
      <c r="AE201" s="139" t="n"/>
      <c r="AF201" s="139" t="n"/>
      <c r="AG201" s="106" t="n"/>
      <c r="AH201" s="106" t="n"/>
      <c r="AI201" s="106" t="n"/>
      <c r="AJ201" s="106" t="n"/>
      <c r="AK201" s="106" t="n"/>
      <c r="AL201" s="106" t="n"/>
      <c r="AM201" s="106" t="n"/>
      <c r="AN201" s="106" t="n"/>
      <c r="AO201" s="106" t="n"/>
      <c r="AP201" s="106" t="n"/>
      <c r="AQ201" s="106" t="n"/>
      <c r="AR201" s="106" t="n"/>
      <c r="AS201" s="106" t="n"/>
      <c r="AT201" s="106" t="n"/>
      <c r="AU201" s="106" t="n"/>
      <c r="AV201" s="106" t="n"/>
      <c r="AW201" s="106" t="n"/>
      <c r="AX201" s="106" t="n"/>
      <c r="AY201" s="106" t="n"/>
      <c r="AZ201" s="106" t="n"/>
      <c r="BA201" s="106" t="n"/>
      <c r="BB201" s="106" t="n"/>
      <c r="BC201" s="106" t="n"/>
      <c r="BD201" s="106" t="n">
        <v>2</v>
      </c>
      <c r="BE201" s="106" t="n"/>
      <c r="BF201" s="106" t="n"/>
      <c r="BG201" s="106" t="n"/>
      <c r="BH201" s="106" t="n"/>
      <c r="BI201" s="106" t="n"/>
      <c r="BJ201" s="106" t="n"/>
      <c r="BK201" s="106" t="n"/>
      <c r="BL201" s="106" t="n"/>
      <c r="BM201" s="106" t="n"/>
      <c r="BN201" s="106" t="n"/>
      <c r="BO201" s="106" t="n"/>
      <c r="BP201" s="140" t="n"/>
      <c r="BQ201" s="107" t="n"/>
      <c r="BR201" s="107" t="n"/>
      <c r="BS201" s="107" t="n"/>
      <c r="BT201" s="107" t="n"/>
      <c r="BU201" s="107" t="n"/>
      <c r="BV201" s="107" t="n"/>
      <c r="BW201" s="107" t="n"/>
      <c r="BX201" s="107" t="n"/>
      <c r="BY201" s="107" t="n"/>
      <c r="BZ201" s="107" t="n"/>
      <c r="CA201" s="107" t="n"/>
      <c r="CB201" s="107" t="n"/>
      <c r="CC201" s="107" t="n"/>
      <c r="CD201" s="107" t="n"/>
      <c r="CE201" s="107" t="n"/>
      <c r="CF201" s="107" t="n"/>
      <c r="CG201" s="107" t="n"/>
      <c r="CH201" s="107" t="n"/>
      <c r="CI201" s="107" t="n"/>
      <c r="CJ201" s="107" t="n"/>
      <c r="CK201" s="107" t="n"/>
      <c r="CL201" s="107" t="n"/>
      <c r="CM201" s="107" t="n"/>
      <c r="CN201" s="107" t="n"/>
      <c r="CO201" s="107" t="n"/>
      <c r="CP201" s="107" t="n"/>
      <c r="CQ201" s="107" t="n"/>
      <c r="CR201" s="107" t="n"/>
      <c r="CS201" s="107" t="n"/>
      <c r="CT201" s="107" t="n"/>
      <c r="CU201" s="106" t="n"/>
      <c r="CV201" s="106" t="n"/>
      <c r="CW201" s="106" t="n"/>
      <c r="CX201" s="106" t="n"/>
      <c r="CY201" s="106" t="n"/>
      <c r="CZ201" s="106" t="n"/>
      <c r="DA201" s="119">
        <f>SUMPRODUCT($D$3:$BQ$3,$D201:$BQ201)</f>
        <v/>
      </c>
      <c r="DB201" s="119">
        <f>SUMPRODUCT($D$4:$BQ$4,$D201:$BQ201)</f>
        <v/>
      </c>
      <c r="DC201" s="119">
        <f>SUMPRODUCT($D$5:$BQ$5,$D201:$BQ201)</f>
        <v/>
      </c>
      <c r="DD201" s="119">
        <f>SUMPRODUCT($D$6:$BQ$6,$D201:$BQ201)</f>
        <v/>
      </c>
      <c r="DE201" s="119">
        <f>SUMPRODUCT($D$7:$BQ$7,$D201:$BQ201)</f>
        <v/>
      </c>
      <c r="DF201" s="119">
        <f>SUMPRODUCT($D$8:$BQ$8,$D201:$BQ201)</f>
        <v/>
      </c>
      <c r="DG201" s="119">
        <f>SUMPRODUCT($D$9:$BQ$9,$D201:$BQ201)</f>
        <v/>
      </c>
      <c r="DH201" s="119">
        <f>SUMPRODUCT($D$10:$BQ$10,$D201:$BQ201)</f>
        <v/>
      </c>
      <c r="DI201" s="119">
        <f>SUMPRODUCT($D$11:$BQ$11,$D201:$BQ201)</f>
        <v/>
      </c>
      <c r="DJ201" s="119">
        <f>SUMPRODUCT($D$12:$BQ$12,$D201:$BQ201)</f>
        <v/>
      </c>
      <c r="DK201" s="119">
        <f>SUMPRODUCT($D$13:$BQ$13,$D201:$BQ201)</f>
        <v/>
      </c>
      <c r="DL201" s="119">
        <f>SUMPRODUCT($D$14:$BQ$14,$D201:$BQ201)</f>
        <v/>
      </c>
      <c r="DM201" s="119">
        <f>SUMPRODUCT($D$15:$BQ$15,$D201:$BQ201)</f>
        <v/>
      </c>
      <c r="DN201" s="119">
        <f>SUMPRODUCT($D$16:$BQ$16,$D201:$BQ201)</f>
        <v/>
      </c>
      <c r="DO201" s="119">
        <f>SUMPRODUCT($D$17:$BQ$17,$D201:$BQ201)</f>
        <v/>
      </c>
      <c r="DP201" s="119">
        <f>SUMPRODUCT($D$18:$BQ$18,$D201:$BQ201)</f>
        <v/>
      </c>
    </row>
    <row r="202" ht="14.25" customHeight="1" s="152">
      <c r="A202" s="106" t="inlineStr">
        <is>
          <t>A064A112</t>
        </is>
      </c>
      <c r="B202" s="107">
        <f>VLOOKUP(A202,ModBOM!F:G,2,0)</f>
        <v/>
      </c>
      <c r="C202" s="107" t="inlineStr">
        <is>
          <t>BGF INDUSTRIES, INC.</t>
        </is>
      </c>
      <c r="D202" s="106" t="n"/>
      <c r="E202" s="106" t="n"/>
      <c r="F202" s="106" t="n"/>
      <c r="G202" s="106" t="n"/>
      <c r="H202" s="106" t="n"/>
      <c r="I202" s="106" t="n"/>
      <c r="J202" s="106" t="n"/>
      <c r="K202" s="106" t="n"/>
      <c r="L202" s="106" t="n"/>
      <c r="M202" s="106" t="n"/>
      <c r="N202" s="106" t="n"/>
      <c r="O202" s="106" t="n"/>
      <c r="P202" s="106" t="n"/>
      <c r="Q202" s="106" t="n"/>
      <c r="R202" s="106" t="n"/>
      <c r="S202" s="106" t="n"/>
      <c r="T202" s="106" t="n"/>
      <c r="U202" s="106" t="n"/>
      <c r="V202" s="138" t="n"/>
      <c r="W202" s="139" t="n"/>
      <c r="X202" s="139" t="n"/>
      <c r="Y202" s="139" t="n"/>
      <c r="Z202" s="139" t="n"/>
      <c r="AA202" s="139" t="n"/>
      <c r="AB202" s="139" t="n"/>
      <c r="AC202" s="139" t="n"/>
      <c r="AD202" s="139" t="n"/>
      <c r="AE202" s="139" t="n"/>
      <c r="AF202" s="139" t="n"/>
      <c r="AG202" s="106" t="n"/>
      <c r="AH202" s="106" t="n"/>
      <c r="AI202" s="106" t="n"/>
      <c r="AJ202" s="106" t="n"/>
      <c r="AK202" s="106" t="n"/>
      <c r="AL202" s="106" t="n"/>
      <c r="AM202" s="106" t="n"/>
      <c r="AN202" s="106" t="n"/>
      <c r="AO202" s="106" t="n"/>
      <c r="AP202" s="106" t="n"/>
      <c r="AQ202" s="106" t="n"/>
      <c r="AR202" s="106" t="n"/>
      <c r="AS202" s="106" t="n"/>
      <c r="AT202" s="106" t="n"/>
      <c r="AU202" s="106" t="n"/>
      <c r="AV202" s="106" t="n"/>
      <c r="AW202" s="106" t="n"/>
      <c r="AX202" s="106" t="n"/>
      <c r="AY202" s="106" t="n"/>
      <c r="AZ202" s="106" t="n"/>
      <c r="BA202" s="106" t="n"/>
      <c r="BB202" s="106" t="n"/>
      <c r="BC202" s="106" t="n"/>
      <c r="BD202" s="106" t="n">
        <v>2</v>
      </c>
      <c r="BE202" s="106" t="n"/>
      <c r="BF202" s="106" t="n"/>
      <c r="BG202" s="106" t="n"/>
      <c r="BH202" s="106" t="n"/>
      <c r="BI202" s="106" t="n"/>
      <c r="BJ202" s="106" t="n"/>
      <c r="BK202" s="106" t="n"/>
      <c r="BL202" s="106" t="n"/>
      <c r="BM202" s="106" t="n"/>
      <c r="BN202" s="106" t="n"/>
      <c r="BO202" s="106" t="n"/>
      <c r="BP202" s="140" t="n"/>
      <c r="BQ202" s="107" t="n"/>
      <c r="BR202" s="107" t="n"/>
      <c r="BS202" s="107" t="n"/>
      <c r="BT202" s="107" t="n"/>
      <c r="BU202" s="107" t="n"/>
      <c r="BV202" s="107" t="n"/>
      <c r="BW202" s="107" t="n"/>
      <c r="BX202" s="107" t="n"/>
      <c r="BY202" s="107" t="n"/>
      <c r="BZ202" s="107" t="n"/>
      <c r="CA202" s="107" t="n"/>
      <c r="CB202" s="107" t="n"/>
      <c r="CC202" s="107" t="n"/>
      <c r="CD202" s="107" t="n"/>
      <c r="CE202" s="107" t="n"/>
      <c r="CF202" s="107" t="n"/>
      <c r="CG202" s="107" t="n"/>
      <c r="CH202" s="107" t="n"/>
      <c r="CI202" s="107" t="n"/>
      <c r="CJ202" s="107" t="n"/>
      <c r="CK202" s="107" t="n"/>
      <c r="CL202" s="107" t="n"/>
      <c r="CM202" s="107" t="n"/>
      <c r="CN202" s="107" t="n"/>
      <c r="CO202" s="107" t="n"/>
      <c r="CP202" s="107" t="n"/>
      <c r="CQ202" s="107" t="n"/>
      <c r="CR202" s="107" t="n"/>
      <c r="CS202" s="107" t="n"/>
      <c r="CT202" s="107" t="n"/>
      <c r="CU202" s="106" t="n"/>
      <c r="CV202" s="106" t="n"/>
      <c r="CW202" s="106" t="n"/>
      <c r="CX202" s="106" t="n"/>
      <c r="CY202" s="106" t="n"/>
      <c r="CZ202" s="106" t="n"/>
      <c r="DA202" s="119">
        <f>SUMPRODUCT($D$3:$BQ$3,$D202:$BQ202)</f>
        <v/>
      </c>
      <c r="DB202" s="119">
        <f>SUMPRODUCT($D$4:$BQ$4,$D202:$BQ202)</f>
        <v/>
      </c>
      <c r="DC202" s="119">
        <f>SUMPRODUCT($D$5:$BQ$5,$D202:$BQ202)</f>
        <v/>
      </c>
      <c r="DD202" s="119">
        <f>SUMPRODUCT($D$6:$BQ$6,$D202:$BQ202)</f>
        <v/>
      </c>
      <c r="DE202" s="119">
        <f>SUMPRODUCT($D$7:$BQ$7,$D202:$BQ202)</f>
        <v/>
      </c>
      <c r="DF202" s="119">
        <f>SUMPRODUCT($D$8:$BQ$8,$D202:$BQ202)</f>
        <v/>
      </c>
      <c r="DG202" s="119">
        <f>SUMPRODUCT($D$9:$BQ$9,$D202:$BQ202)</f>
        <v/>
      </c>
      <c r="DH202" s="119">
        <f>SUMPRODUCT($D$10:$BQ$10,$D202:$BQ202)</f>
        <v/>
      </c>
      <c r="DI202" s="119">
        <f>SUMPRODUCT($D$11:$BQ$11,$D202:$BQ202)</f>
        <v/>
      </c>
      <c r="DJ202" s="119">
        <f>SUMPRODUCT($D$12:$BQ$12,$D202:$BQ202)</f>
        <v/>
      </c>
      <c r="DK202" s="119">
        <f>SUMPRODUCT($D$13:$BQ$13,$D202:$BQ202)</f>
        <v/>
      </c>
      <c r="DL202" s="119">
        <f>SUMPRODUCT($D$14:$BQ$14,$D202:$BQ202)</f>
        <v/>
      </c>
      <c r="DM202" s="119">
        <f>SUMPRODUCT($D$15:$BQ$15,$D202:$BQ202)</f>
        <v/>
      </c>
      <c r="DN202" s="119">
        <f>SUMPRODUCT($D$16:$BQ$16,$D202:$BQ202)</f>
        <v/>
      </c>
      <c r="DO202" s="119">
        <f>SUMPRODUCT($D$17:$BQ$17,$D202:$BQ202)</f>
        <v/>
      </c>
      <c r="DP202" s="119">
        <f>SUMPRODUCT($D$18:$BQ$18,$D202:$BQ202)</f>
        <v/>
      </c>
    </row>
    <row r="203" ht="14.25" customHeight="1" s="152">
      <c r="A203" s="106" t="inlineStr">
        <is>
          <t>A064A115</t>
        </is>
      </c>
      <c r="B203" s="107">
        <f>VLOOKUP(A203,ModBOM!F:G,2,0)</f>
        <v/>
      </c>
      <c r="C203" s="107" t="inlineStr">
        <is>
          <t>BGF INDUSTRIES, INC.</t>
        </is>
      </c>
      <c r="D203" s="106" t="n"/>
      <c r="E203" s="106" t="n"/>
      <c r="F203" s="106" t="n"/>
      <c r="G203" s="106" t="n"/>
      <c r="H203" s="106" t="n"/>
      <c r="I203" s="106" t="n"/>
      <c r="J203" s="106" t="n"/>
      <c r="K203" s="106" t="n"/>
      <c r="L203" s="106" t="n"/>
      <c r="M203" s="106" t="n"/>
      <c r="N203" s="106" t="n"/>
      <c r="O203" s="106" t="n"/>
      <c r="P203" s="106" t="n"/>
      <c r="Q203" s="106" t="n"/>
      <c r="R203" s="106" t="n"/>
      <c r="S203" s="106" t="n"/>
      <c r="T203" s="106" t="n"/>
      <c r="U203" s="106" t="n"/>
      <c r="V203" s="138" t="n"/>
      <c r="W203" s="139" t="n"/>
      <c r="X203" s="139" t="n"/>
      <c r="Y203" s="139" t="n"/>
      <c r="Z203" s="139" t="n"/>
      <c r="AA203" s="139" t="n"/>
      <c r="AB203" s="139" t="n"/>
      <c r="AC203" s="139" t="n"/>
      <c r="AD203" s="139" t="n"/>
      <c r="AE203" s="139" t="n"/>
      <c r="AF203" s="139" t="n"/>
      <c r="AG203" s="106" t="n"/>
      <c r="AH203" s="106" t="n"/>
      <c r="AI203" s="106" t="n"/>
      <c r="AJ203" s="106" t="n"/>
      <c r="AK203" s="106" t="n"/>
      <c r="AL203" s="106" t="n"/>
      <c r="AM203" s="106" t="n"/>
      <c r="AN203" s="106" t="n"/>
      <c r="AO203" s="106" t="n"/>
      <c r="AP203" s="106" t="n"/>
      <c r="AQ203" s="106" t="n"/>
      <c r="AR203" s="106" t="n"/>
      <c r="AS203" s="106" t="n"/>
      <c r="AT203" s="106" t="n"/>
      <c r="AU203" s="106" t="n"/>
      <c r="AV203" s="106" t="n"/>
      <c r="AW203" s="106" t="n"/>
      <c r="AX203" s="106" t="n"/>
      <c r="AY203" s="106" t="n"/>
      <c r="AZ203" s="106" t="n"/>
      <c r="BA203" s="106" t="n"/>
      <c r="BB203" s="106" t="n"/>
      <c r="BC203" s="106" t="n"/>
      <c r="BD203" s="106" t="n">
        <v>2</v>
      </c>
      <c r="BE203" s="106" t="n"/>
      <c r="BF203" s="106" t="n"/>
      <c r="BG203" s="106" t="n"/>
      <c r="BH203" s="106" t="n"/>
      <c r="BI203" s="106" t="n"/>
      <c r="BJ203" s="106" t="n"/>
      <c r="BK203" s="106" t="n"/>
      <c r="BL203" s="106" t="n"/>
      <c r="BM203" s="106" t="n"/>
      <c r="BN203" s="106" t="n"/>
      <c r="BO203" s="106" t="n"/>
      <c r="BP203" s="140" t="n"/>
      <c r="BQ203" s="107" t="n"/>
      <c r="BR203" s="107" t="n"/>
      <c r="BS203" s="107" t="n"/>
      <c r="BT203" s="107" t="n"/>
      <c r="BU203" s="107" t="n"/>
      <c r="BV203" s="107" t="n"/>
      <c r="BW203" s="107" t="n"/>
      <c r="BX203" s="107" t="n"/>
      <c r="BY203" s="107" t="n"/>
      <c r="BZ203" s="107" t="n"/>
      <c r="CA203" s="107" t="n"/>
      <c r="CB203" s="107" t="n"/>
      <c r="CC203" s="107" t="n"/>
      <c r="CD203" s="107" t="n"/>
      <c r="CE203" s="107" t="n"/>
      <c r="CF203" s="107" t="n"/>
      <c r="CG203" s="107" t="n"/>
      <c r="CH203" s="107" t="n"/>
      <c r="CI203" s="107" t="n"/>
      <c r="CJ203" s="107" t="n"/>
      <c r="CK203" s="107" t="n"/>
      <c r="CL203" s="107" t="n"/>
      <c r="CM203" s="107" t="n"/>
      <c r="CN203" s="107" t="n"/>
      <c r="CO203" s="107" t="n"/>
      <c r="CP203" s="107" t="n"/>
      <c r="CQ203" s="107" t="n"/>
      <c r="CR203" s="107" t="n"/>
      <c r="CS203" s="107" t="n"/>
      <c r="CT203" s="107" t="n"/>
      <c r="CU203" s="106" t="n"/>
      <c r="CV203" s="106" t="n"/>
      <c r="CW203" s="106" t="n"/>
      <c r="CX203" s="106" t="n"/>
      <c r="CY203" s="106" t="n"/>
      <c r="CZ203" s="106" t="n"/>
      <c r="DA203" s="119">
        <f>SUMPRODUCT($D$3:$BQ$3,$D203:$BQ203)</f>
        <v/>
      </c>
      <c r="DB203" s="119">
        <f>SUMPRODUCT($D$4:$BQ$4,$D203:$BQ203)</f>
        <v/>
      </c>
      <c r="DC203" s="119">
        <f>SUMPRODUCT($D$5:$BQ$5,$D203:$BQ203)</f>
        <v/>
      </c>
      <c r="DD203" s="119">
        <f>SUMPRODUCT($D$6:$BQ$6,$D203:$BQ203)</f>
        <v/>
      </c>
      <c r="DE203" s="119">
        <f>SUMPRODUCT($D$7:$BQ$7,$D203:$BQ203)</f>
        <v/>
      </c>
      <c r="DF203" s="119">
        <f>SUMPRODUCT($D$8:$BQ$8,$D203:$BQ203)</f>
        <v/>
      </c>
      <c r="DG203" s="119">
        <f>SUMPRODUCT($D$9:$BQ$9,$D203:$BQ203)</f>
        <v/>
      </c>
      <c r="DH203" s="119">
        <f>SUMPRODUCT($D$10:$BQ$10,$D203:$BQ203)</f>
        <v/>
      </c>
      <c r="DI203" s="119">
        <f>SUMPRODUCT($D$11:$BQ$11,$D203:$BQ203)</f>
        <v/>
      </c>
      <c r="DJ203" s="119">
        <f>SUMPRODUCT($D$12:$BQ$12,$D203:$BQ203)</f>
        <v/>
      </c>
      <c r="DK203" s="119">
        <f>SUMPRODUCT($D$13:$BQ$13,$D203:$BQ203)</f>
        <v/>
      </c>
      <c r="DL203" s="119">
        <f>SUMPRODUCT($D$14:$BQ$14,$D203:$BQ203)</f>
        <v/>
      </c>
      <c r="DM203" s="119">
        <f>SUMPRODUCT($D$15:$BQ$15,$D203:$BQ203)</f>
        <v/>
      </c>
      <c r="DN203" s="119">
        <f>SUMPRODUCT($D$16:$BQ$16,$D203:$BQ203)</f>
        <v/>
      </c>
      <c r="DO203" s="119">
        <f>SUMPRODUCT($D$17:$BQ$17,$D203:$BQ203)</f>
        <v/>
      </c>
      <c r="DP203" s="119">
        <f>SUMPRODUCT($D$18:$BQ$18,$D203:$BQ203)</f>
        <v/>
      </c>
    </row>
    <row r="204" ht="14.25" customHeight="1" s="152">
      <c r="A204" s="106" t="inlineStr">
        <is>
          <t>A065D063</t>
        </is>
      </c>
      <c r="B204" s="107">
        <f>VLOOKUP(A204,ModBOM!F:G,2,0)</f>
        <v/>
      </c>
      <c r="C204" s="107" t="inlineStr">
        <is>
          <t>3M AUTOMOTIVE</t>
        </is>
      </c>
      <c r="D204" s="106" t="n"/>
      <c r="E204" s="106" t="n"/>
      <c r="F204" s="106" t="n"/>
      <c r="G204" s="106" t="n"/>
      <c r="H204" s="106" t="n"/>
      <c r="I204" s="106" t="n"/>
      <c r="J204" s="106" t="n"/>
      <c r="K204" s="106" t="n"/>
      <c r="L204" s="106" t="n"/>
      <c r="M204" s="106" t="n"/>
      <c r="N204" s="106" t="n"/>
      <c r="O204" s="106" t="n"/>
      <c r="P204" s="106" t="n"/>
      <c r="Q204" s="106" t="n"/>
      <c r="R204" s="106" t="n"/>
      <c r="S204" s="106" t="n"/>
      <c r="T204" s="106" t="n"/>
      <c r="U204" s="106" t="n"/>
      <c r="V204" s="138" t="n"/>
      <c r="W204" s="139" t="n"/>
      <c r="X204" s="139" t="n"/>
      <c r="Y204" s="139" t="n"/>
      <c r="Z204" s="139" t="n"/>
      <c r="AA204" s="139" t="n"/>
      <c r="AB204" s="139" t="n"/>
      <c r="AC204" s="139" t="n"/>
      <c r="AD204" s="139" t="n"/>
      <c r="AE204" s="139" t="n"/>
      <c r="AF204" s="139" t="n"/>
      <c r="AG204" s="106" t="n"/>
      <c r="AH204" s="106" t="n"/>
      <c r="AI204" s="106" t="n"/>
      <c r="AJ204" s="106" t="n"/>
      <c r="AK204" s="106" t="n">
        <v>1</v>
      </c>
      <c r="AL204" s="106" t="n">
        <v>1</v>
      </c>
      <c r="AM204" s="106" t="n"/>
      <c r="AN204" s="106" t="n"/>
      <c r="AO204" s="106" t="n"/>
      <c r="AP204" s="106" t="n"/>
      <c r="AQ204" s="106" t="n"/>
      <c r="AR204" s="106" t="n"/>
      <c r="AS204" s="106" t="n"/>
      <c r="AT204" s="106" t="n"/>
      <c r="AU204" s="106" t="n"/>
      <c r="AV204" s="106" t="n"/>
      <c r="AW204" s="106" t="n"/>
      <c r="AX204" s="106" t="n"/>
      <c r="AY204" s="106" t="n"/>
      <c r="AZ204" s="106" t="n"/>
      <c r="BA204" s="106" t="n"/>
      <c r="BB204" s="106" t="n"/>
      <c r="BC204" s="106" t="n"/>
      <c r="BD204" s="106" t="n"/>
      <c r="BE204" s="106" t="n"/>
      <c r="BF204" s="106" t="n"/>
      <c r="BG204" s="106" t="n"/>
      <c r="BH204" s="106" t="n"/>
      <c r="BI204" s="106" t="n"/>
      <c r="BJ204" s="106" t="n"/>
      <c r="BK204" s="106" t="n"/>
      <c r="BL204" s="106" t="n"/>
      <c r="BM204" s="106" t="n"/>
      <c r="BN204" s="106" t="n"/>
      <c r="BO204" s="106" t="n"/>
      <c r="BP204" s="140" t="n"/>
      <c r="BQ204" s="107" t="n"/>
      <c r="BR204" s="107" t="n"/>
      <c r="BS204" s="107" t="n"/>
      <c r="BT204" s="107" t="n"/>
      <c r="BU204" s="107" t="n"/>
      <c r="BV204" s="107" t="n"/>
      <c r="BW204" s="107" t="n"/>
      <c r="BX204" s="107" t="n"/>
      <c r="BY204" s="107" t="n"/>
      <c r="BZ204" s="107" t="n"/>
      <c r="CA204" s="107" t="n"/>
      <c r="CB204" s="107" t="n"/>
      <c r="CC204" s="107" t="n"/>
      <c r="CD204" s="107" t="n"/>
      <c r="CE204" s="107" t="n"/>
      <c r="CF204" s="107" t="n"/>
      <c r="CG204" s="107" t="n"/>
      <c r="CH204" s="107" t="n"/>
      <c r="CI204" s="107" t="n"/>
      <c r="CJ204" s="107" t="n"/>
      <c r="CK204" s="107" t="n"/>
      <c r="CL204" s="107" t="n"/>
      <c r="CM204" s="107" t="n"/>
      <c r="CN204" s="107" t="n"/>
      <c r="CO204" s="107" t="n"/>
      <c r="CP204" s="107" t="n"/>
      <c r="CQ204" s="107" t="n"/>
      <c r="CR204" s="107" t="n"/>
      <c r="CS204" s="107" t="n"/>
      <c r="CT204" s="107" t="n"/>
      <c r="CU204" s="106" t="n"/>
      <c r="CV204" s="106" t="n"/>
      <c r="CW204" s="106" t="n"/>
      <c r="CX204" s="106" t="n"/>
      <c r="CY204" s="106" t="n"/>
      <c r="CZ204" s="106" t="n"/>
      <c r="DA204" s="119">
        <f>SUMPRODUCT($D$3:$BQ$3,$D204:$BQ204)</f>
        <v/>
      </c>
      <c r="DB204" s="119">
        <f>SUMPRODUCT($D$4:$BQ$4,$D204:$BQ204)</f>
        <v/>
      </c>
      <c r="DC204" s="119">
        <f>SUMPRODUCT($D$5:$BQ$5,$D204:$BQ204)</f>
        <v/>
      </c>
      <c r="DD204" s="119">
        <f>SUMPRODUCT($D$6:$BQ$6,$D204:$BQ204)</f>
        <v/>
      </c>
      <c r="DE204" s="119">
        <f>SUMPRODUCT($D$7:$BQ$7,$D204:$BQ204)</f>
        <v/>
      </c>
      <c r="DF204" s="119">
        <f>SUMPRODUCT($D$8:$BQ$8,$D204:$BQ204)</f>
        <v/>
      </c>
      <c r="DG204" s="119">
        <f>SUMPRODUCT($D$9:$BQ$9,$D204:$BQ204)</f>
        <v/>
      </c>
      <c r="DH204" s="119">
        <f>SUMPRODUCT($D$10:$BQ$10,$D204:$BQ204)</f>
        <v/>
      </c>
      <c r="DI204" s="119">
        <f>SUMPRODUCT($D$11:$BQ$11,$D204:$BQ204)</f>
        <v/>
      </c>
      <c r="DJ204" s="119">
        <f>SUMPRODUCT($D$12:$BQ$12,$D204:$BQ204)</f>
        <v/>
      </c>
      <c r="DK204" s="119">
        <f>SUMPRODUCT($D$13:$BQ$13,$D204:$BQ204)</f>
        <v/>
      </c>
      <c r="DL204" s="119">
        <f>SUMPRODUCT($D$14:$BQ$14,$D204:$BQ204)</f>
        <v/>
      </c>
      <c r="DM204" s="119">
        <f>SUMPRODUCT($D$15:$BQ$15,$D204:$BQ204)</f>
        <v/>
      </c>
      <c r="DN204" s="119">
        <f>SUMPRODUCT($D$16:$BQ$16,$D204:$BQ204)</f>
        <v/>
      </c>
      <c r="DO204" s="119">
        <f>SUMPRODUCT($D$17:$BQ$17,$D204:$BQ204)</f>
        <v/>
      </c>
      <c r="DP204" s="119">
        <f>SUMPRODUCT($D$18:$BQ$18,$D204:$BQ204)</f>
        <v/>
      </c>
    </row>
    <row r="205" ht="14.25" customHeight="1" s="152">
      <c r="A205" s="106" t="inlineStr">
        <is>
          <t>A065S724</t>
        </is>
      </c>
      <c r="B205" s="107">
        <f>VLOOKUP(A205,ModBOM!F:G,2,0)</f>
        <v/>
      </c>
      <c r="C205" s="107" t="inlineStr">
        <is>
          <t>VICTORA USA, INC.</t>
        </is>
      </c>
      <c r="D205" s="106" t="n">
        <v>1</v>
      </c>
      <c r="E205" s="106" t="n">
        <v>1</v>
      </c>
      <c r="F205" s="106" t="n">
        <v>1</v>
      </c>
      <c r="G205" s="106" t="n">
        <v>1</v>
      </c>
      <c r="H205" s="106" t="n">
        <v>1</v>
      </c>
      <c r="I205" s="106" t="n">
        <v>1</v>
      </c>
      <c r="J205" s="106" t="n">
        <v>1</v>
      </c>
      <c r="K205" s="106" t="n"/>
      <c r="L205" s="106" t="n"/>
      <c r="M205" s="106" t="n"/>
      <c r="N205" s="106" t="n"/>
      <c r="O205" s="106" t="n"/>
      <c r="P205" s="106" t="n"/>
      <c r="Q205" s="106" t="n"/>
      <c r="R205" s="106" t="n">
        <v>1</v>
      </c>
      <c r="S205" s="106" t="n">
        <v>1</v>
      </c>
      <c r="T205" s="106" t="n"/>
      <c r="U205" s="106" t="n"/>
      <c r="V205" s="138" t="n"/>
      <c r="W205" s="139" t="n"/>
      <c r="X205" s="139" t="n">
        <v>1</v>
      </c>
      <c r="Y205" s="139" t="n">
        <v>1</v>
      </c>
      <c r="Z205" s="139" t="n">
        <v>1</v>
      </c>
      <c r="AA205" s="139" t="n">
        <v>1</v>
      </c>
      <c r="AB205" s="139" t="n"/>
      <c r="AC205" s="139" t="n"/>
      <c r="AD205" s="139" t="n"/>
      <c r="AE205" s="139" t="n"/>
      <c r="AF205" s="139" t="n"/>
      <c r="AG205" s="106" t="n"/>
      <c r="AH205" s="106" t="n"/>
      <c r="AI205" s="106" t="n"/>
      <c r="AJ205" s="106" t="n"/>
      <c r="AK205" s="106" t="n"/>
      <c r="AL205" s="106" t="n"/>
      <c r="AM205" s="106" t="n"/>
      <c r="AN205" s="106" t="n"/>
      <c r="AO205" s="106" t="n"/>
      <c r="AP205" s="106" t="n"/>
      <c r="AQ205" s="106" t="n"/>
      <c r="AR205" s="106" t="n"/>
      <c r="AS205" s="106" t="n"/>
      <c r="AT205" s="106" t="n"/>
      <c r="AU205" s="106" t="n"/>
      <c r="AV205" s="106" t="n"/>
      <c r="AW205" s="106" t="n"/>
      <c r="AX205" s="106" t="n"/>
      <c r="AY205" s="106" t="n"/>
      <c r="AZ205" s="106" t="n"/>
      <c r="BA205" s="106" t="n"/>
      <c r="BB205" s="106" t="n"/>
      <c r="BC205" s="106" t="n"/>
      <c r="BD205" s="106" t="n"/>
      <c r="BE205" s="106" t="n"/>
      <c r="BF205" s="106" t="n"/>
      <c r="BG205" s="106" t="n"/>
      <c r="BH205" s="106" t="n"/>
      <c r="BI205" s="106" t="n"/>
      <c r="BJ205" s="106" t="n"/>
      <c r="BK205" s="106" t="n"/>
      <c r="BL205" s="106" t="n"/>
      <c r="BM205" s="106" t="n"/>
      <c r="BN205" s="106" t="n"/>
      <c r="BO205" s="106" t="n"/>
      <c r="BP205" s="140" t="n"/>
      <c r="BQ205" s="107" t="n"/>
      <c r="BR205" s="107" t="n"/>
      <c r="BS205" s="107" t="n"/>
      <c r="BT205" s="107" t="n"/>
      <c r="BU205" s="107" t="n"/>
      <c r="BV205" s="107" t="n"/>
      <c r="BW205" s="107" t="n"/>
      <c r="BX205" s="107" t="n"/>
      <c r="BY205" s="107" t="n"/>
      <c r="BZ205" s="107" t="n"/>
      <c r="CA205" s="107" t="n"/>
      <c r="CB205" s="107" t="n"/>
      <c r="CC205" s="107" t="n"/>
      <c r="CD205" s="107" t="n"/>
      <c r="CE205" s="107" t="n"/>
      <c r="CF205" s="107" t="n"/>
      <c r="CG205" s="107" t="n"/>
      <c r="CH205" s="107" t="n"/>
      <c r="CI205" s="107" t="n"/>
      <c r="CJ205" s="107" t="n"/>
      <c r="CK205" s="107" t="n"/>
      <c r="CL205" s="107" t="n"/>
      <c r="CM205" s="107" t="n"/>
      <c r="CN205" s="107" t="n"/>
      <c r="CO205" s="107" t="n"/>
      <c r="CP205" s="107" t="n"/>
      <c r="CQ205" s="107" t="n"/>
      <c r="CR205" s="107" t="n"/>
      <c r="CS205" s="107" t="n"/>
      <c r="CT205" s="107" t="n"/>
      <c r="CU205" s="106" t="n"/>
      <c r="CV205" s="106" t="n"/>
      <c r="CW205" s="106" t="n"/>
      <c r="CX205" s="106" t="n"/>
      <c r="CY205" s="106" t="n"/>
      <c r="CZ205" s="106" t="n"/>
      <c r="DA205" s="119">
        <f>SUMPRODUCT($D$3:$BQ$3,$D205:$BQ205)</f>
        <v/>
      </c>
      <c r="DB205" s="119">
        <f>SUMPRODUCT($D$4:$BQ$4,$D205:$BQ205)</f>
        <v/>
      </c>
      <c r="DC205" s="119">
        <f>SUMPRODUCT($D$5:$BQ$5,$D205:$BQ205)</f>
        <v/>
      </c>
      <c r="DD205" s="119">
        <f>SUMPRODUCT($D$6:$BQ$6,$D205:$BQ205)</f>
        <v/>
      </c>
      <c r="DE205" s="119">
        <f>SUMPRODUCT($D$7:$BQ$7,$D205:$BQ205)</f>
        <v/>
      </c>
      <c r="DF205" s="119">
        <f>SUMPRODUCT($D$8:$BQ$8,$D205:$BQ205)</f>
        <v/>
      </c>
      <c r="DG205" s="119">
        <f>SUMPRODUCT($D$9:$BQ$9,$D205:$BQ205)</f>
        <v/>
      </c>
      <c r="DH205" s="119">
        <f>SUMPRODUCT($D$10:$BQ$10,$D205:$BQ205)</f>
        <v/>
      </c>
      <c r="DI205" s="119">
        <f>SUMPRODUCT($D$11:$BQ$11,$D205:$BQ205)</f>
        <v/>
      </c>
      <c r="DJ205" s="119">
        <f>SUMPRODUCT($D$12:$BQ$12,$D205:$BQ205)</f>
        <v/>
      </c>
      <c r="DK205" s="119">
        <f>SUMPRODUCT($D$13:$BQ$13,$D205:$BQ205)</f>
        <v/>
      </c>
      <c r="DL205" s="119">
        <f>SUMPRODUCT($D$14:$BQ$14,$D205:$BQ205)</f>
        <v/>
      </c>
      <c r="DM205" s="119">
        <f>SUMPRODUCT($D$15:$BQ$15,$D205:$BQ205)</f>
        <v/>
      </c>
      <c r="DN205" s="119">
        <f>SUMPRODUCT($D$16:$BQ$16,$D205:$BQ205)</f>
        <v/>
      </c>
      <c r="DO205" s="119">
        <f>SUMPRODUCT($D$17:$BQ$17,$D205:$BQ205)</f>
        <v/>
      </c>
      <c r="DP205" s="119">
        <f>SUMPRODUCT($D$18:$BQ$18,$D205:$BQ205)</f>
        <v/>
      </c>
    </row>
    <row r="206" ht="14.25" customHeight="1" s="152">
      <c r="A206" s="106" t="inlineStr">
        <is>
          <t>A065S725</t>
        </is>
      </c>
      <c r="B206" s="107">
        <f>VLOOKUP(A206,ModBOM!F:G,2,0)</f>
        <v/>
      </c>
      <c r="C206" s="107" t="inlineStr">
        <is>
          <t>VICTORA USA, INC.</t>
        </is>
      </c>
      <c r="D206" s="106" t="n">
        <v>1</v>
      </c>
      <c r="E206" s="106" t="n">
        <v>1</v>
      </c>
      <c r="F206" s="106" t="n">
        <v>1</v>
      </c>
      <c r="G206" s="106" t="n">
        <v>1</v>
      </c>
      <c r="H206" s="106" t="n">
        <v>1</v>
      </c>
      <c r="I206" s="106" t="n">
        <v>1</v>
      </c>
      <c r="J206" s="106" t="n">
        <v>1</v>
      </c>
      <c r="K206" s="106" t="n"/>
      <c r="L206" s="106" t="n"/>
      <c r="M206" s="106" t="n"/>
      <c r="N206" s="106" t="n"/>
      <c r="O206" s="106" t="n"/>
      <c r="P206" s="106" t="n"/>
      <c r="Q206" s="106" t="n"/>
      <c r="R206" s="106" t="n">
        <v>1</v>
      </c>
      <c r="S206" s="106" t="n">
        <v>1</v>
      </c>
      <c r="T206" s="106" t="n"/>
      <c r="U206" s="106" t="n"/>
      <c r="V206" s="138" t="n"/>
      <c r="W206" s="139" t="n"/>
      <c r="X206" s="139" t="n">
        <v>1</v>
      </c>
      <c r="Y206" s="139" t="n">
        <v>1</v>
      </c>
      <c r="Z206" s="139" t="n">
        <v>1</v>
      </c>
      <c r="AA206" s="139" t="n">
        <v>1</v>
      </c>
      <c r="AB206" s="139" t="n"/>
      <c r="AC206" s="139" t="n"/>
      <c r="AD206" s="139" t="n"/>
      <c r="AE206" s="139" t="n"/>
      <c r="AF206" s="139" t="n"/>
      <c r="AG206" s="106" t="n"/>
      <c r="AH206" s="106" t="n"/>
      <c r="AI206" s="106" t="n"/>
      <c r="AJ206" s="106" t="n"/>
      <c r="AK206" s="106" t="n"/>
      <c r="AL206" s="106" t="n"/>
      <c r="AM206" s="106" t="n"/>
      <c r="AN206" s="106" t="n"/>
      <c r="AO206" s="106" t="n"/>
      <c r="AP206" s="106" t="n"/>
      <c r="AQ206" s="106" t="n"/>
      <c r="AR206" s="106" t="n"/>
      <c r="AS206" s="106" t="n"/>
      <c r="AT206" s="106" t="n"/>
      <c r="AU206" s="106" t="n"/>
      <c r="AV206" s="106" t="n"/>
      <c r="AW206" s="106" t="n"/>
      <c r="AX206" s="106" t="n"/>
      <c r="AY206" s="106" t="n"/>
      <c r="AZ206" s="106" t="n"/>
      <c r="BA206" s="106" t="n"/>
      <c r="BB206" s="106" t="n"/>
      <c r="BC206" s="106" t="n"/>
      <c r="BD206" s="106" t="n"/>
      <c r="BE206" s="106" t="n"/>
      <c r="BF206" s="106" t="n"/>
      <c r="BG206" s="106" t="n"/>
      <c r="BH206" s="106" t="n"/>
      <c r="BI206" s="106" t="n"/>
      <c r="BJ206" s="106" t="n"/>
      <c r="BK206" s="106" t="n"/>
      <c r="BL206" s="106" t="n"/>
      <c r="BM206" s="106" t="n"/>
      <c r="BN206" s="106" t="n"/>
      <c r="BO206" s="106" t="n"/>
      <c r="BP206" s="140" t="n"/>
      <c r="BQ206" s="107" t="n"/>
      <c r="BR206" s="107" t="n"/>
      <c r="BS206" s="107" t="n"/>
      <c r="BT206" s="107" t="n"/>
      <c r="BU206" s="107" t="n"/>
      <c r="BV206" s="107" t="n"/>
      <c r="BW206" s="107" t="n"/>
      <c r="BX206" s="107" t="n"/>
      <c r="BY206" s="107" t="n"/>
      <c r="BZ206" s="107" t="n"/>
      <c r="CA206" s="107" t="n"/>
      <c r="CB206" s="107" t="n"/>
      <c r="CC206" s="107" t="n"/>
      <c r="CD206" s="107" t="n"/>
      <c r="CE206" s="107" t="n"/>
      <c r="CF206" s="107" t="n"/>
      <c r="CG206" s="107" t="n"/>
      <c r="CH206" s="107" t="n"/>
      <c r="CI206" s="107" t="n"/>
      <c r="CJ206" s="107" t="n"/>
      <c r="CK206" s="107" t="n"/>
      <c r="CL206" s="107" t="n"/>
      <c r="CM206" s="107" t="n"/>
      <c r="CN206" s="107" t="n"/>
      <c r="CO206" s="107" t="n"/>
      <c r="CP206" s="107" t="n"/>
      <c r="CQ206" s="107" t="n"/>
      <c r="CR206" s="107" t="n"/>
      <c r="CS206" s="107" t="n"/>
      <c r="CT206" s="107" t="n"/>
      <c r="CU206" s="106" t="n"/>
      <c r="CV206" s="106" t="n"/>
      <c r="CW206" s="106" t="n"/>
      <c r="CX206" s="106" t="n"/>
      <c r="CY206" s="106" t="n"/>
      <c r="CZ206" s="106" t="n"/>
      <c r="DA206" s="119">
        <f>SUMPRODUCT($D$3:$BQ$3,$D206:$BQ206)</f>
        <v/>
      </c>
      <c r="DB206" s="119">
        <f>SUMPRODUCT($D$4:$BQ$4,$D206:$BQ206)</f>
        <v/>
      </c>
      <c r="DC206" s="119">
        <f>SUMPRODUCT($D$5:$BQ$5,$D206:$BQ206)</f>
        <v/>
      </c>
      <c r="DD206" s="119">
        <f>SUMPRODUCT($D$6:$BQ$6,$D206:$BQ206)</f>
        <v/>
      </c>
      <c r="DE206" s="119">
        <f>SUMPRODUCT($D$7:$BQ$7,$D206:$BQ206)</f>
        <v/>
      </c>
      <c r="DF206" s="119">
        <f>SUMPRODUCT($D$8:$BQ$8,$D206:$BQ206)</f>
        <v/>
      </c>
      <c r="DG206" s="119">
        <f>SUMPRODUCT($D$9:$BQ$9,$D206:$BQ206)</f>
        <v/>
      </c>
      <c r="DH206" s="119">
        <f>SUMPRODUCT($D$10:$BQ$10,$D206:$BQ206)</f>
        <v/>
      </c>
      <c r="DI206" s="119">
        <f>SUMPRODUCT($D$11:$BQ$11,$D206:$BQ206)</f>
        <v/>
      </c>
      <c r="DJ206" s="119">
        <f>SUMPRODUCT($D$12:$BQ$12,$D206:$BQ206)</f>
        <v/>
      </c>
      <c r="DK206" s="119">
        <f>SUMPRODUCT($D$13:$BQ$13,$D206:$BQ206)</f>
        <v/>
      </c>
      <c r="DL206" s="119">
        <f>SUMPRODUCT($D$14:$BQ$14,$D206:$BQ206)</f>
        <v/>
      </c>
      <c r="DM206" s="119">
        <f>SUMPRODUCT($D$15:$BQ$15,$D206:$BQ206)</f>
        <v/>
      </c>
      <c r="DN206" s="119">
        <f>SUMPRODUCT($D$16:$BQ$16,$D206:$BQ206)</f>
        <v/>
      </c>
      <c r="DO206" s="119">
        <f>SUMPRODUCT($D$17:$BQ$17,$D206:$BQ206)</f>
        <v/>
      </c>
      <c r="DP206" s="119">
        <f>SUMPRODUCT($D$18:$BQ$18,$D206:$BQ206)</f>
        <v/>
      </c>
    </row>
    <row r="207" ht="14.25" customHeight="1" s="152">
      <c r="A207" s="106" t="inlineStr">
        <is>
          <t>A065S883</t>
        </is>
      </c>
      <c r="B207" s="107">
        <f>VLOOKUP(A207,ModBOM!F:G,2,0)</f>
        <v/>
      </c>
      <c r="C207" s="107" t="inlineStr">
        <is>
          <t>VICTORA USA, INC.</t>
        </is>
      </c>
      <c r="D207" s="106" t="n">
        <v>1</v>
      </c>
      <c r="E207" s="106" t="n"/>
      <c r="F207" s="106" t="n">
        <v>1</v>
      </c>
      <c r="G207" s="106" t="n"/>
      <c r="H207" s="106" t="n"/>
      <c r="I207" s="106" t="n"/>
      <c r="J207" s="106" t="n"/>
      <c r="K207" s="106" t="n"/>
      <c r="L207" s="106" t="n"/>
      <c r="M207" s="106" t="n"/>
      <c r="N207" s="106" t="n"/>
      <c r="O207" s="106" t="n"/>
      <c r="P207" s="106" t="n"/>
      <c r="Q207" s="106" t="n"/>
      <c r="R207" s="106" t="n"/>
      <c r="S207" s="106" t="n"/>
      <c r="T207" s="106" t="n"/>
      <c r="U207" s="106" t="n"/>
      <c r="V207" s="138" t="n"/>
      <c r="W207" s="139" t="n"/>
      <c r="X207" s="139" t="n">
        <v>1</v>
      </c>
      <c r="Y207" s="139" t="n"/>
      <c r="Z207" s="139" t="n"/>
      <c r="AA207" s="139" t="n">
        <v>1</v>
      </c>
      <c r="AB207" s="139" t="n"/>
      <c r="AC207" s="139" t="n"/>
      <c r="AD207" s="139" t="n"/>
      <c r="AE207" s="139" t="n"/>
      <c r="AF207" s="139" t="n"/>
      <c r="AG207" s="106" t="n"/>
      <c r="AH207" s="106" t="n"/>
      <c r="AI207" s="106" t="n"/>
      <c r="AJ207" s="106" t="n"/>
      <c r="AK207" s="106" t="n"/>
      <c r="AL207" s="106" t="n"/>
      <c r="AM207" s="106" t="n"/>
      <c r="AN207" s="106" t="n"/>
      <c r="AO207" s="106" t="n"/>
      <c r="AP207" s="106" t="n"/>
      <c r="AQ207" s="106" t="n"/>
      <c r="AR207" s="106" t="n"/>
      <c r="AS207" s="106" t="n"/>
      <c r="AT207" s="106" t="n"/>
      <c r="AU207" s="106" t="n"/>
      <c r="AV207" s="106" t="n"/>
      <c r="AW207" s="106" t="n"/>
      <c r="AX207" s="106" t="n"/>
      <c r="AY207" s="106" t="n"/>
      <c r="AZ207" s="106" t="n"/>
      <c r="BA207" s="106" t="n"/>
      <c r="BB207" s="106" t="n"/>
      <c r="BC207" s="106" t="n"/>
      <c r="BD207" s="106" t="n"/>
      <c r="BE207" s="106" t="n"/>
      <c r="BF207" s="106" t="n"/>
      <c r="BG207" s="106" t="n"/>
      <c r="BH207" s="106" t="n"/>
      <c r="BI207" s="106" t="n"/>
      <c r="BJ207" s="106" t="n"/>
      <c r="BK207" s="106" t="n"/>
      <c r="BL207" s="106" t="n"/>
      <c r="BM207" s="106" t="n"/>
      <c r="BN207" s="106" t="n"/>
      <c r="BO207" s="106" t="n"/>
      <c r="BP207" s="140" t="n"/>
      <c r="BQ207" s="107" t="n"/>
      <c r="BR207" s="107" t="n"/>
      <c r="BS207" s="107" t="n"/>
      <c r="BT207" s="107" t="n"/>
      <c r="BU207" s="107" t="n"/>
      <c r="BV207" s="107" t="n"/>
      <c r="BW207" s="107" t="n"/>
      <c r="BX207" s="107" t="n"/>
      <c r="BY207" s="107" t="n"/>
      <c r="BZ207" s="107" t="n"/>
      <c r="CA207" s="107" t="n"/>
      <c r="CB207" s="107" t="n"/>
      <c r="CC207" s="107" t="n"/>
      <c r="CD207" s="107" t="n"/>
      <c r="CE207" s="107" t="n"/>
      <c r="CF207" s="107" t="n"/>
      <c r="CG207" s="107" t="n"/>
      <c r="CH207" s="107" t="n"/>
      <c r="CI207" s="107" t="n"/>
      <c r="CJ207" s="107" t="n"/>
      <c r="CK207" s="107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6" t="n"/>
      <c r="CV207" s="106" t="n"/>
      <c r="CW207" s="106" t="n"/>
      <c r="CX207" s="106" t="n"/>
      <c r="CY207" s="106" t="n"/>
      <c r="CZ207" s="106" t="n"/>
      <c r="DA207" s="119">
        <f>SUMPRODUCT($D$3:$BQ$3,$D207:$BQ207)</f>
        <v/>
      </c>
      <c r="DB207" s="119">
        <f>SUMPRODUCT($D$4:$BQ$4,$D207:$BQ207)</f>
        <v/>
      </c>
      <c r="DC207" s="119">
        <f>SUMPRODUCT($D$5:$BQ$5,$D207:$BQ207)</f>
        <v/>
      </c>
      <c r="DD207" s="119">
        <f>SUMPRODUCT($D$6:$BQ$6,$D207:$BQ207)</f>
        <v/>
      </c>
      <c r="DE207" s="119">
        <f>SUMPRODUCT($D$7:$BQ$7,$D207:$BQ207)</f>
        <v/>
      </c>
      <c r="DF207" s="119">
        <f>SUMPRODUCT($D$8:$BQ$8,$D207:$BQ207)</f>
        <v/>
      </c>
      <c r="DG207" s="119">
        <f>SUMPRODUCT($D$9:$BQ$9,$D207:$BQ207)</f>
        <v/>
      </c>
      <c r="DH207" s="119">
        <f>SUMPRODUCT($D$10:$BQ$10,$D207:$BQ207)</f>
        <v/>
      </c>
      <c r="DI207" s="119">
        <f>SUMPRODUCT($D$11:$BQ$11,$D207:$BQ207)</f>
        <v/>
      </c>
      <c r="DJ207" s="119">
        <f>SUMPRODUCT($D$12:$BQ$12,$D207:$BQ207)</f>
        <v/>
      </c>
      <c r="DK207" s="119">
        <f>SUMPRODUCT($D$13:$BQ$13,$D207:$BQ207)</f>
        <v/>
      </c>
      <c r="DL207" s="119">
        <f>SUMPRODUCT($D$14:$BQ$14,$D207:$BQ207)</f>
        <v/>
      </c>
      <c r="DM207" s="119">
        <f>SUMPRODUCT($D$15:$BQ$15,$D207:$BQ207)</f>
        <v/>
      </c>
      <c r="DN207" s="119">
        <f>SUMPRODUCT($D$16:$BQ$16,$D207:$BQ207)</f>
        <v/>
      </c>
      <c r="DO207" s="119">
        <f>SUMPRODUCT($D$17:$BQ$17,$D207:$BQ207)</f>
        <v/>
      </c>
      <c r="DP207" s="119">
        <f>SUMPRODUCT($D$18:$BQ$18,$D207:$BQ207)</f>
        <v/>
      </c>
    </row>
    <row r="208" ht="14.25" customHeight="1" s="152">
      <c r="A208" s="106" t="inlineStr">
        <is>
          <t>A065S892</t>
        </is>
      </c>
      <c r="B208" s="107">
        <f>VLOOKUP(A208,ModBOM!F:G,2,0)</f>
        <v/>
      </c>
      <c r="C208" s="107" t="inlineStr">
        <is>
          <t>VICTORA USA, INC.</t>
        </is>
      </c>
      <c r="D208" s="106" t="n"/>
      <c r="E208" s="106" t="n">
        <v>1</v>
      </c>
      <c r="F208" s="106" t="n"/>
      <c r="G208" s="106" t="n">
        <v>1</v>
      </c>
      <c r="H208" s="106" t="n">
        <v>1</v>
      </c>
      <c r="I208" s="106" t="n">
        <v>1</v>
      </c>
      <c r="J208" s="106" t="n">
        <v>1</v>
      </c>
      <c r="K208" s="106" t="n"/>
      <c r="L208" s="106" t="n"/>
      <c r="M208" s="106" t="n"/>
      <c r="N208" s="106" t="n"/>
      <c r="O208" s="106" t="n"/>
      <c r="P208" s="106" t="n"/>
      <c r="Q208" s="106" t="n"/>
      <c r="R208" s="106" t="n">
        <v>1</v>
      </c>
      <c r="S208" s="106" t="n">
        <v>1</v>
      </c>
      <c r="T208" s="106" t="n"/>
      <c r="U208" s="106" t="n"/>
      <c r="V208" s="138" t="n"/>
      <c r="W208" s="139" t="n"/>
      <c r="X208" s="139" t="n"/>
      <c r="Y208" s="139" t="n"/>
      <c r="Z208" s="139" t="n"/>
      <c r="AA208" s="139" t="n"/>
      <c r="AB208" s="139" t="n"/>
      <c r="AC208" s="139" t="n"/>
      <c r="AD208" s="139" t="n"/>
      <c r="AE208" s="139" t="n"/>
      <c r="AF208" s="139" t="n"/>
      <c r="AG208" s="106" t="n"/>
      <c r="AH208" s="106" t="n"/>
      <c r="AI208" s="106" t="n"/>
      <c r="AJ208" s="106" t="n"/>
      <c r="AK208" s="106" t="n"/>
      <c r="AL208" s="106" t="n"/>
      <c r="AM208" s="106" t="n"/>
      <c r="AN208" s="106" t="n"/>
      <c r="AO208" s="106" t="n"/>
      <c r="AP208" s="106" t="n"/>
      <c r="AQ208" s="106" t="n"/>
      <c r="AR208" s="106" t="n"/>
      <c r="AS208" s="106" t="n"/>
      <c r="AT208" s="106" t="n"/>
      <c r="AU208" s="106" t="n"/>
      <c r="AV208" s="106" t="n"/>
      <c r="AW208" s="106" t="n"/>
      <c r="AX208" s="106" t="n"/>
      <c r="AY208" s="106" t="n"/>
      <c r="AZ208" s="106" t="n"/>
      <c r="BA208" s="106" t="n"/>
      <c r="BB208" s="106" t="n"/>
      <c r="BC208" s="106" t="n"/>
      <c r="BD208" s="106" t="n"/>
      <c r="BE208" s="106" t="n"/>
      <c r="BF208" s="106" t="n"/>
      <c r="BG208" s="106" t="n"/>
      <c r="BH208" s="106" t="n"/>
      <c r="BI208" s="106" t="n"/>
      <c r="BJ208" s="106" t="n"/>
      <c r="BK208" s="106" t="n"/>
      <c r="BL208" s="106" t="n"/>
      <c r="BM208" s="106" t="n"/>
      <c r="BN208" s="106" t="n"/>
      <c r="BO208" s="106" t="n"/>
      <c r="BP208" s="140" t="n"/>
      <c r="BQ208" s="107" t="n"/>
      <c r="BR208" s="107" t="n"/>
      <c r="BS208" s="107" t="n"/>
      <c r="BT208" s="107" t="n"/>
      <c r="BU208" s="107" t="n"/>
      <c r="BV208" s="107" t="n"/>
      <c r="BW208" s="107" t="n"/>
      <c r="BX208" s="107" t="n"/>
      <c r="BY208" s="107" t="n"/>
      <c r="BZ208" s="107" t="n"/>
      <c r="CA208" s="107" t="n"/>
      <c r="CB208" s="107" t="n"/>
      <c r="CC208" s="107" t="n"/>
      <c r="CD208" s="107" t="n"/>
      <c r="CE208" s="107" t="n"/>
      <c r="CF208" s="107" t="n"/>
      <c r="CG208" s="107" t="n"/>
      <c r="CH208" s="107" t="n"/>
      <c r="CI208" s="107" t="n"/>
      <c r="CJ208" s="107" t="n"/>
      <c r="CK208" s="107" t="n"/>
      <c r="CL208" s="107" t="n"/>
      <c r="CM208" s="107" t="n"/>
      <c r="CN208" s="107" t="n"/>
      <c r="CO208" s="107" t="n"/>
      <c r="CP208" s="107" t="n"/>
      <c r="CQ208" s="107" t="n"/>
      <c r="CR208" s="107" t="n"/>
      <c r="CS208" s="107" t="n"/>
      <c r="CT208" s="107" t="n"/>
      <c r="CU208" s="106" t="n"/>
      <c r="CV208" s="106" t="n"/>
      <c r="CW208" s="106" t="n"/>
      <c r="CX208" s="106" t="n"/>
      <c r="CY208" s="106" t="n"/>
      <c r="CZ208" s="106" t="n"/>
      <c r="DA208" s="119">
        <f>SUMPRODUCT($D$3:$BQ$3,$D208:$BQ208)</f>
        <v/>
      </c>
      <c r="DB208" s="119">
        <f>SUMPRODUCT($D$4:$BQ$4,$D208:$BQ208)</f>
        <v/>
      </c>
      <c r="DC208" s="119">
        <f>SUMPRODUCT($D$5:$BQ$5,$D208:$BQ208)</f>
        <v/>
      </c>
      <c r="DD208" s="119">
        <f>SUMPRODUCT($D$6:$BQ$6,$D208:$BQ208)</f>
        <v/>
      </c>
      <c r="DE208" s="119">
        <f>SUMPRODUCT($D$7:$BQ$7,$D208:$BQ208)</f>
        <v/>
      </c>
      <c r="DF208" s="119">
        <f>SUMPRODUCT($D$8:$BQ$8,$D208:$BQ208)</f>
        <v/>
      </c>
      <c r="DG208" s="119">
        <f>SUMPRODUCT($D$9:$BQ$9,$D208:$BQ208)</f>
        <v/>
      </c>
      <c r="DH208" s="119">
        <f>SUMPRODUCT($D$10:$BQ$10,$D208:$BQ208)</f>
        <v/>
      </c>
      <c r="DI208" s="119">
        <f>SUMPRODUCT($D$11:$BQ$11,$D208:$BQ208)</f>
        <v/>
      </c>
      <c r="DJ208" s="119">
        <f>SUMPRODUCT($D$12:$BQ$12,$D208:$BQ208)</f>
        <v/>
      </c>
      <c r="DK208" s="119">
        <f>SUMPRODUCT($D$13:$BQ$13,$D208:$BQ208)</f>
        <v/>
      </c>
      <c r="DL208" s="119">
        <f>SUMPRODUCT($D$14:$BQ$14,$D208:$BQ208)</f>
        <v/>
      </c>
      <c r="DM208" s="119">
        <f>SUMPRODUCT($D$15:$BQ$15,$D208:$BQ208)</f>
        <v/>
      </c>
      <c r="DN208" s="119">
        <f>SUMPRODUCT($D$16:$BQ$16,$D208:$BQ208)</f>
        <v/>
      </c>
      <c r="DO208" s="119">
        <f>SUMPRODUCT($D$17:$BQ$17,$D208:$BQ208)</f>
        <v/>
      </c>
      <c r="DP208" s="119">
        <f>SUMPRODUCT($D$18:$BQ$18,$D208:$BQ208)</f>
        <v/>
      </c>
    </row>
    <row r="209" ht="14.25" customHeight="1" s="152">
      <c r="A209" s="106" t="inlineStr">
        <is>
          <t>A065T242</t>
        </is>
      </c>
      <c r="B209" s="107">
        <f>VLOOKUP(A209,ModBOM!F:G,2,0)</f>
        <v/>
      </c>
      <c r="C209" s="107" t="inlineStr">
        <is>
          <t>VICTORA USA, INC.</t>
        </is>
      </c>
      <c r="D209" s="106" t="n"/>
      <c r="E209" s="106" t="n"/>
      <c r="F209" s="106" t="n"/>
      <c r="G209" s="106" t="n"/>
      <c r="H209" s="106" t="n"/>
      <c r="I209" s="106" t="n"/>
      <c r="J209" s="106" t="n"/>
      <c r="K209" s="106" t="n"/>
      <c r="L209" s="106" t="n"/>
      <c r="M209" s="106" t="n"/>
      <c r="N209" s="106" t="n"/>
      <c r="O209" s="106" t="n"/>
      <c r="P209" s="106" t="n"/>
      <c r="Q209" s="106" t="n"/>
      <c r="R209" s="106" t="n"/>
      <c r="S209" s="106" t="n"/>
      <c r="T209" s="106" t="n"/>
      <c r="U209" s="106" t="n"/>
      <c r="V209" s="138" t="n"/>
      <c r="W209" s="139" t="n"/>
      <c r="X209" s="139" t="n"/>
      <c r="Y209" s="139" t="n"/>
      <c r="Z209" s="139" t="n"/>
      <c r="AA209" s="139" t="n"/>
      <c r="AB209" s="139" t="n"/>
      <c r="AC209" s="139" t="n"/>
      <c r="AD209" s="139" t="n"/>
      <c r="AE209" s="139" t="n"/>
      <c r="AF209" s="139" t="n"/>
      <c r="AG209" s="106" t="n"/>
      <c r="AH209" s="106" t="n"/>
      <c r="AI209" s="106" t="n"/>
      <c r="AJ209" s="106" t="n"/>
      <c r="AK209" s="106" t="n"/>
      <c r="AL209" s="106" t="n"/>
      <c r="AM209" s="106" t="n"/>
      <c r="AN209" s="106" t="n">
        <v>1</v>
      </c>
      <c r="AO209" s="106" t="n">
        <v>1</v>
      </c>
      <c r="AP209" s="106" t="n">
        <v>1</v>
      </c>
      <c r="AQ209" s="106" t="n">
        <v>1</v>
      </c>
      <c r="AR209" s="106" t="n">
        <v>1</v>
      </c>
      <c r="AS209" s="106" t="n">
        <v>1</v>
      </c>
      <c r="AT209" s="106" t="n">
        <v>1</v>
      </c>
      <c r="AU209" s="106" t="n">
        <v>1</v>
      </c>
      <c r="AV209" s="106" t="n">
        <v>1</v>
      </c>
      <c r="AW209" s="106" t="n">
        <v>1</v>
      </c>
      <c r="AX209" s="106" t="n"/>
      <c r="AY209" s="106" t="n"/>
      <c r="AZ209" s="106" t="n"/>
      <c r="BA209" s="106" t="n"/>
      <c r="BB209" s="106" t="n"/>
      <c r="BC209" s="106" t="n"/>
      <c r="BD209" s="106" t="n"/>
      <c r="BE209" s="106" t="n"/>
      <c r="BF209" s="106" t="n"/>
      <c r="BG209" s="106" t="n"/>
      <c r="BH209" s="106" t="n"/>
      <c r="BI209" s="106" t="n"/>
      <c r="BJ209" s="106" t="n"/>
      <c r="BK209" s="106" t="n"/>
      <c r="BL209" s="106" t="n">
        <v>1</v>
      </c>
      <c r="BM209" s="106" t="n">
        <v>1</v>
      </c>
      <c r="BN209" s="106" t="n"/>
      <c r="BO209" s="106" t="n"/>
      <c r="BP209" s="140" t="n"/>
      <c r="BQ209" s="107" t="n"/>
      <c r="BR209" s="107" t="n"/>
      <c r="BS209" s="107" t="n"/>
      <c r="BT209" s="107" t="n"/>
      <c r="BU209" s="107" t="n"/>
      <c r="BV209" s="107" t="n"/>
      <c r="BW209" s="107" t="n">
        <v>1</v>
      </c>
      <c r="BX209" s="107" t="n">
        <v>1</v>
      </c>
      <c r="BY209" s="107" t="n">
        <v>1</v>
      </c>
      <c r="BZ209" s="107" t="n"/>
      <c r="CA209" s="107" t="n"/>
      <c r="CB209" s="107" t="n"/>
      <c r="CC209" s="107" t="n"/>
      <c r="CD209" s="107" t="n"/>
      <c r="CE209" s="107" t="n"/>
      <c r="CF209" s="107" t="n"/>
      <c r="CG209" s="107" t="n"/>
      <c r="CH209" s="107" t="n"/>
      <c r="CI209" s="107" t="n"/>
      <c r="CJ209" s="107" t="n"/>
      <c r="CK209" s="107" t="n"/>
      <c r="CL209" s="107" t="n"/>
      <c r="CM209" s="107" t="n"/>
      <c r="CN209" s="107" t="n"/>
      <c r="CO209" s="107" t="n"/>
      <c r="CP209" s="107" t="n"/>
      <c r="CQ209" s="107" t="n"/>
      <c r="CR209" s="107" t="n"/>
      <c r="CS209" s="107" t="n"/>
      <c r="CT209" s="107" t="n"/>
      <c r="CU209" s="106" t="n"/>
      <c r="CV209" s="106" t="n"/>
      <c r="CW209" s="106" t="n"/>
      <c r="CX209" s="106" t="n"/>
      <c r="CY209" s="106" t="n"/>
      <c r="CZ209" s="106" t="n"/>
      <c r="DA209" s="119">
        <f>SUMPRODUCT($D$3:$BQ$3,$D209:$BQ209)</f>
        <v/>
      </c>
      <c r="DB209" s="119">
        <f>SUMPRODUCT($D$4:$BQ$4,$D209:$BQ209)</f>
        <v/>
      </c>
      <c r="DC209" s="119">
        <f>SUMPRODUCT($D$5:$BQ$5,$D209:$BQ209)</f>
        <v/>
      </c>
      <c r="DD209" s="119">
        <f>SUMPRODUCT($D$6:$BQ$6,$D209:$BQ209)</f>
        <v/>
      </c>
      <c r="DE209" s="119">
        <f>SUMPRODUCT($D$7:$BQ$7,$D209:$BQ209)</f>
        <v/>
      </c>
      <c r="DF209" s="119">
        <f>SUMPRODUCT($D$8:$BQ$8,$D209:$BQ209)</f>
        <v/>
      </c>
      <c r="DG209" s="119">
        <f>SUMPRODUCT($D$9:$BQ$9,$D209:$BQ209)</f>
        <v/>
      </c>
      <c r="DH209" s="119">
        <f>SUMPRODUCT($D$10:$BQ$10,$D209:$BQ209)</f>
        <v/>
      </c>
      <c r="DI209" s="119">
        <f>SUMPRODUCT($D$11:$BQ$11,$D209:$BQ209)</f>
        <v/>
      </c>
      <c r="DJ209" s="119">
        <f>SUMPRODUCT($D$12:$BQ$12,$D209:$BQ209)</f>
        <v/>
      </c>
      <c r="DK209" s="119">
        <f>SUMPRODUCT($D$13:$BQ$13,$D209:$BQ209)</f>
        <v/>
      </c>
      <c r="DL209" s="119">
        <f>SUMPRODUCT($D$14:$BQ$14,$D209:$BQ209)</f>
        <v/>
      </c>
      <c r="DM209" s="119">
        <f>SUMPRODUCT($D$15:$BQ$15,$D209:$BQ209)</f>
        <v/>
      </c>
      <c r="DN209" s="119">
        <f>SUMPRODUCT($D$16:$BQ$16,$D209:$BQ209)</f>
        <v/>
      </c>
      <c r="DO209" s="119">
        <f>SUMPRODUCT($D$17:$BQ$17,$D209:$BQ209)</f>
        <v/>
      </c>
      <c r="DP209" s="119">
        <f>SUMPRODUCT($D$18:$BQ$18,$D209:$BQ209)</f>
        <v/>
      </c>
    </row>
    <row r="210" ht="14.25" customHeight="1" s="152">
      <c r="A210" s="106" t="inlineStr">
        <is>
          <t>A065T243</t>
        </is>
      </c>
      <c r="B210" s="107">
        <f>VLOOKUP(A210,ModBOM!F:G,2,0)</f>
        <v/>
      </c>
      <c r="C210" s="107" t="inlineStr">
        <is>
          <t>CHURCH METAL SPINNING COMPANY INC</t>
        </is>
      </c>
      <c r="D210" s="106" t="n"/>
      <c r="E210" s="106" t="n"/>
      <c r="F210" s="106" t="n"/>
      <c r="G210" s="106" t="n"/>
      <c r="H210" s="106" t="n"/>
      <c r="I210" s="106" t="n"/>
      <c r="J210" s="106" t="n"/>
      <c r="K210" s="106" t="n"/>
      <c r="L210" s="106" t="n"/>
      <c r="M210" s="106" t="n"/>
      <c r="N210" s="106" t="n"/>
      <c r="O210" s="106" t="n"/>
      <c r="P210" s="106" t="n"/>
      <c r="Q210" s="106" t="n"/>
      <c r="R210" s="106" t="n"/>
      <c r="S210" s="106" t="n"/>
      <c r="T210" s="106" t="n"/>
      <c r="U210" s="106" t="n"/>
      <c r="V210" s="138" t="n"/>
      <c r="W210" s="139" t="n"/>
      <c r="X210" s="139" t="n"/>
      <c r="Y210" s="139" t="n"/>
      <c r="Z210" s="139" t="n"/>
      <c r="AA210" s="139" t="n"/>
      <c r="AB210" s="139" t="n"/>
      <c r="AC210" s="139" t="n"/>
      <c r="AD210" s="139" t="n"/>
      <c r="AE210" s="139" t="n"/>
      <c r="AF210" s="139" t="n"/>
      <c r="AG210" s="106" t="n"/>
      <c r="AH210" s="106" t="n"/>
      <c r="AI210" s="106" t="n"/>
      <c r="AJ210" s="106" t="n"/>
      <c r="AK210" s="106" t="n"/>
      <c r="AL210" s="106" t="n"/>
      <c r="AM210" s="106" t="n"/>
      <c r="AN210" s="106" t="n">
        <v>1</v>
      </c>
      <c r="AO210" s="106" t="n">
        <v>1</v>
      </c>
      <c r="AP210" s="106" t="n">
        <v>1</v>
      </c>
      <c r="AQ210" s="106" t="n">
        <v>1</v>
      </c>
      <c r="AR210" s="106" t="n">
        <v>1</v>
      </c>
      <c r="AS210" s="106" t="n">
        <v>1</v>
      </c>
      <c r="AT210" s="106" t="n">
        <v>1</v>
      </c>
      <c r="AU210" s="106" t="n">
        <v>1</v>
      </c>
      <c r="AV210" s="106" t="n">
        <v>1</v>
      </c>
      <c r="AW210" s="106" t="n">
        <v>1</v>
      </c>
      <c r="AX210" s="106" t="n"/>
      <c r="AY210" s="106" t="n">
        <v>1</v>
      </c>
      <c r="AZ210" s="106" t="n"/>
      <c r="BA210" s="106" t="n"/>
      <c r="BB210" s="106" t="n"/>
      <c r="BC210" s="106" t="n"/>
      <c r="BD210" s="106" t="n"/>
      <c r="BE210" s="106" t="n"/>
      <c r="BF210" s="106" t="n"/>
      <c r="BG210" s="106" t="n"/>
      <c r="BH210" s="106" t="n"/>
      <c r="BI210" s="106" t="n"/>
      <c r="BJ210" s="106" t="n"/>
      <c r="BK210" s="106" t="n"/>
      <c r="BL210" s="106" t="n">
        <v>1</v>
      </c>
      <c r="BM210" s="106" t="n">
        <v>1</v>
      </c>
      <c r="BN210" s="106" t="n"/>
      <c r="BO210" s="106" t="n"/>
      <c r="BP210" s="140" t="n"/>
      <c r="BQ210" s="107" t="n"/>
      <c r="BR210" s="107" t="n"/>
      <c r="BS210" s="107" t="n"/>
      <c r="BT210" s="107" t="n"/>
      <c r="BU210" s="107" t="n"/>
      <c r="BV210" s="107" t="n"/>
      <c r="BW210" s="107" t="n">
        <v>1</v>
      </c>
      <c r="BX210" s="107" t="n">
        <v>1</v>
      </c>
      <c r="BY210" s="107" t="n">
        <v>1</v>
      </c>
      <c r="BZ210" s="107" t="n"/>
      <c r="CA210" s="107" t="n">
        <v>1</v>
      </c>
      <c r="CB210" s="107" t="n">
        <v>1</v>
      </c>
      <c r="CC210" s="107" t="n"/>
      <c r="CD210" s="107" t="n">
        <v>1</v>
      </c>
      <c r="CE210" s="107" t="n">
        <v>1</v>
      </c>
      <c r="CF210" s="107" t="n"/>
      <c r="CG210" s="107" t="n"/>
      <c r="CH210" s="107" t="n"/>
      <c r="CI210" s="107" t="n"/>
      <c r="CJ210" s="107" t="n"/>
      <c r="CK210" s="107" t="n"/>
      <c r="CL210" s="107" t="n"/>
      <c r="CM210" s="107" t="n"/>
      <c r="CN210" s="107" t="n"/>
      <c r="CO210" s="107" t="n"/>
      <c r="CP210" s="107" t="n"/>
      <c r="CQ210" s="107" t="n"/>
      <c r="CR210" s="107" t="n"/>
      <c r="CS210" s="107" t="n">
        <v>1</v>
      </c>
      <c r="CT210" s="107" t="n"/>
      <c r="CU210" s="106" t="n"/>
      <c r="CV210" s="106" t="n"/>
      <c r="CW210" s="106" t="n"/>
      <c r="CX210" s="106" t="n"/>
      <c r="CY210" s="106" t="n"/>
      <c r="CZ210" s="106" t="n"/>
      <c r="DA210" s="119">
        <f>SUMPRODUCT($D$3:$BQ$3,$D210:$BQ210)</f>
        <v/>
      </c>
      <c r="DB210" s="119">
        <f>SUMPRODUCT($D$4:$BQ$4,$D210:$BQ210)</f>
        <v/>
      </c>
      <c r="DC210" s="119">
        <f>SUMPRODUCT($D$5:$BQ$5,$D210:$BQ210)</f>
        <v/>
      </c>
      <c r="DD210" s="119">
        <f>SUMPRODUCT($D$6:$BQ$6,$D210:$BQ210)</f>
        <v/>
      </c>
      <c r="DE210" s="119">
        <f>SUMPRODUCT($D$7:$BQ$7,$D210:$BQ210)</f>
        <v/>
      </c>
      <c r="DF210" s="119">
        <f>SUMPRODUCT($D$8:$BQ$8,$D210:$BQ210)</f>
        <v/>
      </c>
      <c r="DG210" s="119">
        <f>SUMPRODUCT($D$9:$BQ$9,$D210:$BQ210)</f>
        <v/>
      </c>
      <c r="DH210" s="119">
        <f>SUMPRODUCT($D$10:$BQ$10,$D210:$BQ210)</f>
        <v/>
      </c>
      <c r="DI210" s="119">
        <f>SUMPRODUCT($D$11:$BQ$11,$D210:$BQ210)</f>
        <v/>
      </c>
      <c r="DJ210" s="119">
        <f>SUMPRODUCT($D$12:$BQ$12,$D210:$BQ210)</f>
        <v/>
      </c>
      <c r="DK210" s="119">
        <f>SUMPRODUCT($D$13:$BQ$13,$D210:$BQ210)</f>
        <v/>
      </c>
      <c r="DL210" s="119">
        <f>SUMPRODUCT($D$14:$BQ$14,$D210:$BQ210)</f>
        <v/>
      </c>
      <c r="DM210" s="119">
        <f>SUMPRODUCT($D$15:$BQ$15,$D210:$BQ210)</f>
        <v/>
      </c>
      <c r="DN210" s="119">
        <f>SUMPRODUCT($D$16:$BQ$16,$D210:$BQ210)</f>
        <v/>
      </c>
      <c r="DO210" s="119">
        <f>SUMPRODUCT($D$17:$BQ$17,$D210:$BQ210)</f>
        <v/>
      </c>
      <c r="DP210" s="119">
        <f>SUMPRODUCT($D$18:$BQ$18,$D210:$BQ210)</f>
        <v/>
      </c>
    </row>
    <row r="211" ht="14.25" customHeight="1" s="152">
      <c r="A211" s="106" t="inlineStr">
        <is>
          <t>A065W489</t>
        </is>
      </c>
      <c r="B211" s="107">
        <f>VLOOKUP(A211,ModBOM!F:G,2,0)</f>
        <v/>
      </c>
      <c r="C211" s="107" t="inlineStr">
        <is>
          <t>PRIDGEON &amp; CLAY INC</t>
        </is>
      </c>
      <c r="D211" s="106" t="n"/>
      <c r="E211" s="106" t="n"/>
      <c r="F211" s="106" t="n"/>
      <c r="G211" s="106" t="n"/>
      <c r="H211" s="106" t="n"/>
      <c r="I211" s="106" t="n"/>
      <c r="J211" s="106" t="n"/>
      <c r="K211" s="106" t="n"/>
      <c r="L211" s="106" t="n"/>
      <c r="M211" s="106" t="n"/>
      <c r="N211" s="106" t="n"/>
      <c r="O211" s="106" t="n"/>
      <c r="P211" s="106" t="n"/>
      <c r="Q211" s="106" t="n"/>
      <c r="R211" s="106" t="n"/>
      <c r="S211" s="106" t="n"/>
      <c r="T211" s="106" t="n"/>
      <c r="U211" s="106" t="n"/>
      <c r="V211" s="138" t="n"/>
      <c r="W211" s="139" t="n"/>
      <c r="X211" s="139" t="n"/>
      <c r="Y211" s="139" t="n"/>
      <c r="Z211" s="139" t="n"/>
      <c r="AA211" s="139" t="n"/>
      <c r="AB211" s="139" t="n"/>
      <c r="AC211" s="139" t="n"/>
      <c r="AD211" s="139" t="n"/>
      <c r="AE211" s="139" t="n"/>
      <c r="AF211" s="139" t="n"/>
      <c r="AG211" s="106" t="n"/>
      <c r="AH211" s="106" t="n"/>
      <c r="AI211" s="106" t="n"/>
      <c r="AJ211" s="106" t="n"/>
      <c r="AK211" s="106" t="n"/>
      <c r="AL211" s="106" t="n"/>
      <c r="AM211" s="106" t="n"/>
      <c r="AN211" s="106" t="n"/>
      <c r="AO211" s="106" t="n"/>
      <c r="AP211" s="106" t="n"/>
      <c r="AQ211" s="106" t="n"/>
      <c r="AR211" s="106" t="n"/>
      <c r="AS211" s="106" t="n"/>
      <c r="AT211" s="106" t="n"/>
      <c r="AU211" s="106" t="n"/>
      <c r="AV211" s="106" t="n"/>
      <c r="AW211" s="106" t="n"/>
      <c r="AX211" s="106" t="n"/>
      <c r="AY211" s="106" t="n"/>
      <c r="AZ211" s="106" t="n"/>
      <c r="BA211" s="106" t="n"/>
      <c r="BB211" s="106" t="n"/>
      <c r="BC211" s="106" t="n"/>
      <c r="BD211" s="106" t="n"/>
      <c r="BE211" s="106" t="n"/>
      <c r="BF211" s="106" t="n">
        <v>1</v>
      </c>
      <c r="BG211" s="106" t="n"/>
      <c r="BH211" s="106" t="n"/>
      <c r="BI211" s="106" t="n"/>
      <c r="BJ211" s="106" t="n"/>
      <c r="BK211" s="106" t="n">
        <v>1</v>
      </c>
      <c r="BL211" s="106" t="n"/>
      <c r="BM211" s="106" t="n"/>
      <c r="BN211" s="106" t="n"/>
      <c r="BO211" s="106" t="n"/>
      <c r="BP211" s="140" t="n"/>
      <c r="BQ211" s="107" t="n"/>
      <c r="BR211" s="107" t="n"/>
      <c r="BS211" s="107" t="n"/>
      <c r="BT211" s="107" t="n"/>
      <c r="BU211" s="107" t="n"/>
      <c r="BV211" s="107" t="n"/>
      <c r="BW211" s="107" t="n"/>
      <c r="BX211" s="107" t="n"/>
      <c r="BY211" s="107" t="n"/>
      <c r="BZ211" s="107" t="n"/>
      <c r="CA211" s="107" t="n"/>
      <c r="CB211" s="107" t="n"/>
      <c r="CC211" s="107" t="n"/>
      <c r="CD211" s="107" t="n"/>
      <c r="CE211" s="107" t="n"/>
      <c r="CF211" s="107" t="n"/>
      <c r="CG211" s="107" t="n"/>
      <c r="CH211" s="107" t="n"/>
      <c r="CI211" s="107" t="n"/>
      <c r="CJ211" s="107" t="n"/>
      <c r="CK211" s="107" t="n"/>
      <c r="CL211" s="107" t="n"/>
      <c r="CM211" s="107" t="n">
        <v>1</v>
      </c>
      <c r="CN211" s="107" t="n"/>
      <c r="CO211" s="107" t="n"/>
      <c r="CP211" s="107" t="n"/>
      <c r="CQ211" s="107" t="n"/>
      <c r="CR211" s="107" t="n"/>
      <c r="CS211" s="107" t="n"/>
      <c r="CT211" s="107" t="n"/>
      <c r="CU211" s="106" t="n"/>
      <c r="CV211" s="106" t="n"/>
      <c r="CW211" s="106" t="n"/>
      <c r="CX211" s="106" t="n"/>
      <c r="CY211" s="106" t="n"/>
      <c r="CZ211" s="106" t="n"/>
      <c r="DA211" s="119">
        <f>SUMPRODUCT($D$3:$BQ$3,$D211:$BQ211)</f>
        <v/>
      </c>
      <c r="DB211" s="119">
        <f>SUMPRODUCT($D$4:$BQ$4,$D211:$BQ211)</f>
        <v/>
      </c>
      <c r="DC211" s="119">
        <f>SUMPRODUCT($D$5:$BQ$5,$D211:$BQ211)</f>
        <v/>
      </c>
      <c r="DD211" s="119">
        <f>SUMPRODUCT($D$6:$BQ$6,$D211:$BQ211)</f>
        <v/>
      </c>
      <c r="DE211" s="119">
        <f>SUMPRODUCT($D$7:$BQ$7,$D211:$BQ211)</f>
        <v/>
      </c>
      <c r="DF211" s="119">
        <f>SUMPRODUCT($D$8:$BQ$8,$D211:$BQ211)</f>
        <v/>
      </c>
      <c r="DG211" s="119">
        <f>SUMPRODUCT($D$9:$BQ$9,$D211:$BQ211)</f>
        <v/>
      </c>
      <c r="DH211" s="119">
        <f>SUMPRODUCT($D$10:$BQ$10,$D211:$BQ211)</f>
        <v/>
      </c>
      <c r="DI211" s="119">
        <f>SUMPRODUCT($D$11:$BQ$11,$D211:$BQ211)</f>
        <v/>
      </c>
      <c r="DJ211" s="119">
        <f>SUMPRODUCT($D$12:$BQ$12,$D211:$BQ211)</f>
        <v/>
      </c>
      <c r="DK211" s="119">
        <f>SUMPRODUCT($D$13:$BQ$13,$D211:$BQ211)</f>
        <v/>
      </c>
      <c r="DL211" s="119">
        <f>SUMPRODUCT($D$14:$BQ$14,$D211:$BQ211)</f>
        <v/>
      </c>
      <c r="DM211" s="119">
        <f>SUMPRODUCT($D$15:$BQ$15,$D211:$BQ211)</f>
        <v/>
      </c>
      <c r="DN211" s="119">
        <f>SUMPRODUCT($D$16:$BQ$16,$D211:$BQ211)</f>
        <v/>
      </c>
      <c r="DO211" s="119">
        <f>SUMPRODUCT($D$17:$BQ$17,$D211:$BQ211)</f>
        <v/>
      </c>
      <c r="DP211" s="119">
        <f>SUMPRODUCT($D$18:$BQ$18,$D211:$BQ211)</f>
        <v/>
      </c>
    </row>
    <row r="212" ht="14.25" customHeight="1" s="152">
      <c r="A212" s="106" t="inlineStr">
        <is>
          <t>A065W498</t>
        </is>
      </c>
      <c r="B212" s="107">
        <f>VLOOKUP(A212,ModBOM!F:G,2,0)</f>
        <v/>
      </c>
      <c r="C212" s="107" t="inlineStr">
        <is>
          <t>PRIDGEON &amp; CLAY INC</t>
        </is>
      </c>
      <c r="D212" s="106" t="n"/>
      <c r="E212" s="106" t="n"/>
      <c r="F212" s="106" t="n"/>
      <c r="G212" s="106" t="n"/>
      <c r="H212" s="106" t="n"/>
      <c r="I212" s="106" t="n"/>
      <c r="J212" s="106" t="n"/>
      <c r="K212" s="106" t="n"/>
      <c r="L212" s="106" t="n"/>
      <c r="M212" s="106" t="n"/>
      <c r="N212" s="106" t="n"/>
      <c r="O212" s="106" t="n"/>
      <c r="P212" s="106" t="n"/>
      <c r="Q212" s="106" t="n"/>
      <c r="R212" s="106" t="n"/>
      <c r="S212" s="106" t="n"/>
      <c r="T212" s="106" t="n"/>
      <c r="U212" s="106" t="n"/>
      <c r="V212" s="138" t="n"/>
      <c r="W212" s="139" t="n"/>
      <c r="X212" s="139" t="n"/>
      <c r="Y212" s="139" t="n"/>
      <c r="Z212" s="139" t="n"/>
      <c r="AA212" s="139" t="n"/>
      <c r="AB212" s="139" t="n"/>
      <c r="AC212" s="139" t="n"/>
      <c r="AD212" s="139" t="n"/>
      <c r="AE212" s="139" t="n"/>
      <c r="AF212" s="139" t="n"/>
      <c r="AG212" s="106" t="n"/>
      <c r="AH212" s="106" t="n"/>
      <c r="AI212" s="106" t="n"/>
      <c r="AJ212" s="106" t="n"/>
      <c r="AK212" s="106" t="n"/>
      <c r="AL212" s="106" t="n"/>
      <c r="AM212" s="106" t="n"/>
      <c r="AN212" s="106" t="n"/>
      <c r="AO212" s="106" t="n"/>
      <c r="AP212" s="106" t="n"/>
      <c r="AQ212" s="106" t="n"/>
      <c r="AR212" s="106" t="n"/>
      <c r="AS212" s="106" t="n"/>
      <c r="AT212" s="106" t="n"/>
      <c r="AU212" s="106" t="n"/>
      <c r="AV212" s="106" t="n"/>
      <c r="AW212" s="106" t="n"/>
      <c r="AX212" s="106" t="n"/>
      <c r="AY212" s="106" t="n"/>
      <c r="AZ212" s="106" t="n"/>
      <c r="BA212" s="106" t="n"/>
      <c r="BB212" s="106" t="n"/>
      <c r="BC212" s="106" t="n"/>
      <c r="BD212" s="106" t="n"/>
      <c r="BE212" s="106" t="n"/>
      <c r="BF212" s="106" t="n"/>
      <c r="BG212" s="106" t="n">
        <v>1</v>
      </c>
      <c r="BH212" s="106" t="n">
        <v>1</v>
      </c>
      <c r="BI212" s="106" t="n">
        <v>1</v>
      </c>
      <c r="BJ212" s="106" t="n"/>
      <c r="BK212" s="106" t="n"/>
      <c r="BL212" s="106" t="n"/>
      <c r="BM212" s="106" t="n"/>
      <c r="BN212" s="106" t="n"/>
      <c r="BO212" s="106" t="n"/>
      <c r="BP212" s="140" t="n"/>
      <c r="BQ212" s="107" t="n"/>
      <c r="BR212" s="107" t="n"/>
      <c r="BS212" s="107" t="n"/>
      <c r="BT212" s="107" t="n"/>
      <c r="BU212" s="107" t="n"/>
      <c r="BV212" s="107" t="n"/>
      <c r="BW212" s="107" t="n"/>
      <c r="BX212" s="107" t="n"/>
      <c r="BY212" s="107" t="n"/>
      <c r="BZ212" s="107" t="n"/>
      <c r="CA212" s="107" t="n"/>
      <c r="CB212" s="107" t="n"/>
      <c r="CC212" s="107" t="n"/>
      <c r="CD212" s="107" t="n"/>
      <c r="CE212" s="107" t="n"/>
      <c r="CF212" s="107" t="n"/>
      <c r="CG212" s="107" t="n"/>
      <c r="CH212" s="107" t="n"/>
      <c r="CI212" s="107" t="n"/>
      <c r="CJ212" s="107" t="n"/>
      <c r="CK212" s="107" t="n"/>
      <c r="CL212" s="107" t="n"/>
      <c r="CM212" s="107" t="n"/>
      <c r="CN212" s="107" t="n">
        <v>1</v>
      </c>
      <c r="CO212" s="107" t="n"/>
      <c r="CP212" s="107" t="n"/>
      <c r="CQ212" s="107" t="n"/>
      <c r="CR212" s="107" t="n"/>
      <c r="CS212" s="107" t="n"/>
      <c r="CT212" s="107" t="n"/>
      <c r="CU212" s="106" t="n"/>
      <c r="CV212" s="106" t="n"/>
      <c r="CW212" s="106" t="n"/>
      <c r="CX212" s="106" t="n"/>
      <c r="CY212" s="106" t="n"/>
      <c r="CZ212" s="106" t="n"/>
      <c r="DA212" s="119">
        <f>SUMPRODUCT($D$3:$BQ$3,$D212:$BQ212)</f>
        <v/>
      </c>
      <c r="DB212" s="119">
        <f>SUMPRODUCT($D$4:$BQ$4,$D212:$BQ212)</f>
        <v/>
      </c>
      <c r="DC212" s="119">
        <f>SUMPRODUCT($D$5:$BQ$5,$D212:$BQ212)</f>
        <v/>
      </c>
      <c r="DD212" s="119">
        <f>SUMPRODUCT($D$6:$BQ$6,$D212:$BQ212)</f>
        <v/>
      </c>
      <c r="DE212" s="119">
        <f>SUMPRODUCT($D$7:$BQ$7,$D212:$BQ212)</f>
        <v/>
      </c>
      <c r="DF212" s="119">
        <f>SUMPRODUCT($D$8:$BQ$8,$D212:$BQ212)</f>
        <v/>
      </c>
      <c r="DG212" s="119">
        <f>SUMPRODUCT($D$9:$BQ$9,$D212:$BQ212)</f>
        <v/>
      </c>
      <c r="DH212" s="119">
        <f>SUMPRODUCT($D$10:$BQ$10,$D212:$BQ212)</f>
        <v/>
      </c>
      <c r="DI212" s="119">
        <f>SUMPRODUCT($D$11:$BQ$11,$D212:$BQ212)</f>
        <v/>
      </c>
      <c r="DJ212" s="119">
        <f>SUMPRODUCT($D$12:$BQ$12,$D212:$BQ212)</f>
        <v/>
      </c>
      <c r="DK212" s="119">
        <f>SUMPRODUCT($D$13:$BQ$13,$D212:$BQ212)</f>
        <v/>
      </c>
      <c r="DL212" s="119">
        <f>SUMPRODUCT($D$14:$BQ$14,$D212:$BQ212)</f>
        <v/>
      </c>
      <c r="DM212" s="119">
        <f>SUMPRODUCT($D$15:$BQ$15,$D212:$BQ212)</f>
        <v/>
      </c>
      <c r="DN212" s="119">
        <f>SUMPRODUCT($D$16:$BQ$16,$D212:$BQ212)</f>
        <v/>
      </c>
      <c r="DO212" s="119">
        <f>SUMPRODUCT($D$17:$BQ$17,$D212:$BQ212)</f>
        <v/>
      </c>
      <c r="DP212" s="119">
        <f>SUMPRODUCT($D$18:$BQ$18,$D212:$BQ212)</f>
        <v/>
      </c>
    </row>
    <row r="213" ht="14.25" customHeight="1" s="152">
      <c r="A213" s="106" t="inlineStr">
        <is>
          <t>A065W499</t>
        </is>
      </c>
      <c r="B213" s="107">
        <f>VLOOKUP(A213,ModBOM!F:G,2,0)</f>
        <v/>
      </c>
      <c r="C213" s="107" t="inlineStr">
        <is>
          <t>PRIDGEON &amp; CLAY INC</t>
        </is>
      </c>
      <c r="D213" s="106" t="n"/>
      <c r="E213" s="106" t="n"/>
      <c r="F213" s="106" t="n"/>
      <c r="G213" s="106" t="n"/>
      <c r="H213" s="106" t="n"/>
      <c r="I213" s="106" t="n"/>
      <c r="J213" s="106" t="n"/>
      <c r="K213" s="106" t="n"/>
      <c r="L213" s="106" t="n"/>
      <c r="M213" s="106" t="n"/>
      <c r="N213" s="106" t="n"/>
      <c r="O213" s="106" t="n"/>
      <c r="P213" s="106" t="n"/>
      <c r="Q213" s="106" t="n"/>
      <c r="R213" s="106" t="n"/>
      <c r="S213" s="106" t="n"/>
      <c r="T213" s="106" t="n"/>
      <c r="U213" s="106" t="n"/>
      <c r="V213" s="138" t="n"/>
      <c r="W213" s="139" t="n"/>
      <c r="X213" s="139" t="n"/>
      <c r="Y213" s="139" t="n"/>
      <c r="Z213" s="139" t="n"/>
      <c r="AA213" s="139" t="n"/>
      <c r="AB213" s="139" t="n"/>
      <c r="AC213" s="139" t="n"/>
      <c r="AD213" s="139" t="n"/>
      <c r="AE213" s="139" t="n"/>
      <c r="AF213" s="139" t="n"/>
      <c r="AG213" s="106" t="n"/>
      <c r="AH213" s="106" t="n"/>
      <c r="AI213" s="106" t="n"/>
      <c r="AJ213" s="106" t="n"/>
      <c r="AK213" s="106" t="n"/>
      <c r="AL213" s="106" t="n"/>
      <c r="AM213" s="106" t="n"/>
      <c r="AN213" s="106" t="n">
        <v>1</v>
      </c>
      <c r="AO213" s="106" t="n">
        <v>1</v>
      </c>
      <c r="AP213" s="106" t="n">
        <v>1</v>
      </c>
      <c r="AQ213" s="106" t="n">
        <v>1</v>
      </c>
      <c r="AR213" s="106" t="n"/>
      <c r="AS213" s="106" t="n"/>
      <c r="AT213" s="106" t="n"/>
      <c r="AU213" s="106" t="n"/>
      <c r="AV213" s="106" t="n">
        <v>1</v>
      </c>
      <c r="AW213" s="106" t="n">
        <v>1</v>
      </c>
      <c r="AX213" s="106" t="n"/>
      <c r="AY213" s="106" t="n"/>
      <c r="AZ213" s="106" t="n"/>
      <c r="BA213" s="106" t="n"/>
      <c r="BB213" s="106" t="n"/>
      <c r="BC213" s="106" t="n"/>
      <c r="BD213" s="106" t="n"/>
      <c r="BE213" s="106" t="n"/>
      <c r="BF213" s="106" t="n"/>
      <c r="BG213" s="106" t="n"/>
      <c r="BH213" s="106" t="n"/>
      <c r="BI213" s="106" t="n"/>
      <c r="BJ213" s="106" t="n"/>
      <c r="BK213" s="106" t="n"/>
      <c r="BL213" s="106" t="n"/>
      <c r="BM213" s="106" t="n"/>
      <c r="BN213" s="106" t="n">
        <v>1</v>
      </c>
      <c r="BO213" s="106" t="n">
        <v>1</v>
      </c>
      <c r="BP213" s="140" t="n"/>
      <c r="BQ213" s="107" t="n"/>
      <c r="BR213" s="107" t="n"/>
      <c r="BS213" s="107" t="n"/>
      <c r="BT213" s="107" t="n"/>
      <c r="BU213" s="107" t="n"/>
      <c r="BV213" s="107" t="n"/>
      <c r="BW213" s="107" t="n">
        <v>1</v>
      </c>
      <c r="BX213" s="107" t="n">
        <v>1</v>
      </c>
      <c r="BY213" s="107" t="n">
        <v>1</v>
      </c>
      <c r="BZ213" s="107" t="n"/>
      <c r="CA213" s="107" t="n"/>
      <c r="CB213" s="107" t="n"/>
      <c r="CC213" s="107" t="n"/>
      <c r="CD213" s="107" t="n"/>
      <c r="CE213" s="107" t="n"/>
      <c r="CF213" s="107" t="n"/>
      <c r="CG213" s="107" t="n"/>
      <c r="CH213" s="107" t="n"/>
      <c r="CI213" s="107" t="n"/>
      <c r="CJ213" s="107" t="n"/>
      <c r="CK213" s="107" t="n"/>
      <c r="CL213" s="107" t="n"/>
      <c r="CM213" s="107" t="n"/>
      <c r="CN213" s="107" t="n"/>
      <c r="CO213" s="107" t="n"/>
      <c r="CP213" s="107" t="n"/>
      <c r="CQ213" s="107" t="n">
        <v>1</v>
      </c>
      <c r="CR213" s="107" t="n">
        <v>1</v>
      </c>
      <c r="CS213" s="107" t="n"/>
      <c r="CT213" s="107" t="n"/>
      <c r="CU213" s="106" t="n"/>
      <c r="CV213" s="106" t="n"/>
      <c r="CW213" s="106" t="n"/>
      <c r="CX213" s="106" t="n"/>
      <c r="CY213" s="106" t="n"/>
      <c r="CZ213" s="106" t="n"/>
      <c r="DA213" s="119">
        <f>SUMPRODUCT($D$3:$BQ$3,$D213:$BQ213)</f>
        <v/>
      </c>
      <c r="DB213" s="119">
        <f>SUMPRODUCT($D$4:$BQ$4,$D213:$BQ213)</f>
        <v/>
      </c>
      <c r="DC213" s="119">
        <f>SUMPRODUCT($D$5:$BQ$5,$D213:$BQ213)</f>
        <v/>
      </c>
      <c r="DD213" s="119">
        <f>SUMPRODUCT($D$6:$BQ$6,$D213:$BQ213)</f>
        <v/>
      </c>
      <c r="DE213" s="119">
        <f>SUMPRODUCT($D$7:$BQ$7,$D213:$BQ213)</f>
        <v/>
      </c>
      <c r="DF213" s="119">
        <f>SUMPRODUCT($D$8:$BQ$8,$D213:$BQ213)</f>
        <v/>
      </c>
      <c r="DG213" s="119">
        <f>SUMPRODUCT($D$9:$BQ$9,$D213:$BQ213)</f>
        <v/>
      </c>
      <c r="DH213" s="119">
        <f>SUMPRODUCT($D$10:$BQ$10,$D213:$BQ213)</f>
        <v/>
      </c>
      <c r="DI213" s="119">
        <f>SUMPRODUCT($D$11:$BQ$11,$D213:$BQ213)</f>
        <v/>
      </c>
      <c r="DJ213" s="119">
        <f>SUMPRODUCT($D$12:$BQ$12,$D213:$BQ213)</f>
        <v/>
      </c>
      <c r="DK213" s="119">
        <f>SUMPRODUCT($D$13:$BQ$13,$D213:$BQ213)</f>
        <v/>
      </c>
      <c r="DL213" s="119">
        <f>SUMPRODUCT($D$14:$BQ$14,$D213:$BQ213)</f>
        <v/>
      </c>
      <c r="DM213" s="119">
        <f>SUMPRODUCT($D$15:$BQ$15,$D213:$BQ213)</f>
        <v/>
      </c>
      <c r="DN213" s="119">
        <f>SUMPRODUCT($D$16:$BQ$16,$D213:$BQ213)</f>
        <v/>
      </c>
      <c r="DO213" s="119">
        <f>SUMPRODUCT($D$17:$BQ$17,$D213:$BQ213)</f>
        <v/>
      </c>
      <c r="DP213" s="119">
        <f>SUMPRODUCT($D$18:$BQ$18,$D213:$BQ213)</f>
        <v/>
      </c>
    </row>
    <row r="214" ht="14.25" customHeight="1" s="152">
      <c r="A214" s="106" t="inlineStr">
        <is>
          <t>A065X035</t>
        </is>
      </c>
      <c r="B214" s="107">
        <f>VLOOKUP(A214,ModBOM!F:G,2,0)</f>
        <v/>
      </c>
      <c r="C214" s="107" t="e">
        <v>#N/A</v>
      </c>
      <c r="D214" s="106" t="n">
        <v>1</v>
      </c>
      <c r="E214" s="106" t="n">
        <v>1</v>
      </c>
      <c r="F214" s="106" t="n"/>
      <c r="G214" s="106" t="n"/>
      <c r="H214" s="106" t="n">
        <v>1</v>
      </c>
      <c r="I214" s="106" t="n"/>
      <c r="J214" s="106" t="n"/>
      <c r="K214" s="106" t="n"/>
      <c r="L214" s="106" t="n"/>
      <c r="M214" s="106" t="n"/>
      <c r="N214" s="106" t="n"/>
      <c r="O214" s="106" t="n"/>
      <c r="P214" s="106" t="n"/>
      <c r="Q214" s="106" t="n"/>
      <c r="R214" s="106" t="n"/>
      <c r="S214" s="106" t="n">
        <v>1</v>
      </c>
      <c r="T214" s="106" t="n"/>
      <c r="U214" s="106" t="n"/>
      <c r="V214" s="138" t="n"/>
      <c r="W214" s="139" t="n"/>
      <c r="X214" s="139" t="n">
        <v>1</v>
      </c>
      <c r="Y214" s="139" t="n">
        <v>1</v>
      </c>
      <c r="Z214" s="139" t="n"/>
      <c r="AA214" s="139" t="n"/>
      <c r="AB214" s="139" t="n"/>
      <c r="AC214" s="139" t="n"/>
      <c r="AD214" s="139" t="n"/>
      <c r="AE214" s="139" t="n"/>
      <c r="AF214" s="139" t="n"/>
      <c r="AG214" s="106" t="n"/>
      <c r="AH214" s="106" t="n"/>
      <c r="AI214" s="106" t="n"/>
      <c r="AJ214" s="106" t="n"/>
      <c r="AK214" s="106" t="n"/>
      <c r="AL214" s="106" t="n"/>
      <c r="AM214" s="106" t="n"/>
      <c r="AN214" s="106" t="n"/>
      <c r="AO214" s="106" t="n"/>
      <c r="AP214" s="106" t="n"/>
      <c r="AQ214" s="106" t="n"/>
      <c r="AR214" s="106" t="n"/>
      <c r="AS214" s="106" t="n"/>
      <c r="AT214" s="106" t="n"/>
      <c r="AU214" s="106" t="n"/>
      <c r="AV214" s="106" t="n"/>
      <c r="AW214" s="106" t="n"/>
      <c r="AX214" s="106" t="n"/>
      <c r="AY214" s="106" t="n"/>
      <c r="AZ214" s="106" t="n"/>
      <c r="BA214" s="106" t="n"/>
      <c r="BB214" s="106" t="n"/>
      <c r="BC214" s="106" t="n"/>
      <c r="BD214" s="106" t="n"/>
      <c r="BE214" s="106" t="n"/>
      <c r="BF214" s="106" t="n"/>
      <c r="BG214" s="106" t="n"/>
      <c r="BH214" s="106" t="n"/>
      <c r="BI214" s="106" t="n"/>
      <c r="BJ214" s="106" t="n"/>
      <c r="BK214" s="106" t="n"/>
      <c r="BL214" s="106" t="n"/>
      <c r="BM214" s="106" t="n"/>
      <c r="BN214" s="106" t="n"/>
      <c r="BO214" s="106" t="n"/>
      <c r="BP214" s="140" t="n"/>
      <c r="BQ214" s="107" t="n"/>
      <c r="BR214" s="107" t="n"/>
      <c r="BS214" s="107" t="n"/>
      <c r="BT214" s="107" t="n"/>
      <c r="BU214" s="107" t="n"/>
      <c r="BV214" s="107" t="n"/>
      <c r="BW214" s="107" t="n"/>
      <c r="BX214" s="107" t="n"/>
      <c r="BY214" s="107" t="n"/>
      <c r="BZ214" s="107" t="n"/>
      <c r="CA214" s="107" t="n"/>
      <c r="CB214" s="107" t="n"/>
      <c r="CC214" s="107" t="n"/>
      <c r="CD214" s="107" t="n"/>
      <c r="CE214" s="107" t="n"/>
      <c r="CF214" s="107" t="n"/>
      <c r="CG214" s="107" t="n"/>
      <c r="CH214" s="107" t="n"/>
      <c r="CI214" s="107" t="n"/>
      <c r="CJ214" s="107" t="n"/>
      <c r="CK214" s="107" t="n"/>
      <c r="CL214" s="107" t="n"/>
      <c r="CM214" s="107" t="n"/>
      <c r="CN214" s="107" t="n"/>
      <c r="CO214" s="107" t="n"/>
      <c r="CP214" s="107" t="n"/>
      <c r="CQ214" s="107" t="n"/>
      <c r="CR214" s="107" t="n"/>
      <c r="CS214" s="107" t="n"/>
      <c r="CT214" s="107" t="n"/>
      <c r="CU214" s="106" t="n"/>
      <c r="CV214" s="106" t="n"/>
      <c r="CW214" s="106" t="n"/>
      <c r="CX214" s="106" t="n"/>
      <c r="CY214" s="106" t="n"/>
      <c r="CZ214" s="106" t="n"/>
      <c r="DA214" s="119">
        <f>SUMPRODUCT($D$3:$BQ$3,$D214:$BQ214)</f>
        <v/>
      </c>
      <c r="DB214" s="119">
        <f>SUMPRODUCT($D$4:$BQ$4,$D214:$BQ214)</f>
        <v/>
      </c>
      <c r="DC214" s="119">
        <f>SUMPRODUCT($D$5:$BQ$5,$D214:$BQ214)</f>
        <v/>
      </c>
      <c r="DD214" s="119">
        <f>SUMPRODUCT($D$6:$BQ$6,$D214:$BQ214)</f>
        <v/>
      </c>
      <c r="DE214" s="119">
        <f>SUMPRODUCT($D$7:$BQ$7,$D214:$BQ214)</f>
        <v/>
      </c>
      <c r="DF214" s="119">
        <f>SUMPRODUCT($D$8:$BQ$8,$D214:$BQ214)</f>
        <v/>
      </c>
      <c r="DG214" s="119">
        <f>SUMPRODUCT($D$9:$BQ$9,$D214:$BQ214)</f>
        <v/>
      </c>
      <c r="DH214" s="119">
        <f>SUMPRODUCT($D$10:$BQ$10,$D214:$BQ214)</f>
        <v/>
      </c>
      <c r="DI214" s="119">
        <f>SUMPRODUCT($D$11:$BQ$11,$D214:$BQ214)</f>
        <v/>
      </c>
      <c r="DJ214" s="119">
        <f>SUMPRODUCT($D$12:$BQ$12,$D214:$BQ214)</f>
        <v/>
      </c>
      <c r="DK214" s="119">
        <f>SUMPRODUCT($D$13:$BQ$13,$D214:$BQ214)</f>
        <v/>
      </c>
      <c r="DL214" s="119">
        <f>SUMPRODUCT($D$14:$BQ$14,$D214:$BQ214)</f>
        <v/>
      </c>
      <c r="DM214" s="119">
        <f>SUMPRODUCT($D$15:$BQ$15,$D214:$BQ214)</f>
        <v/>
      </c>
      <c r="DN214" s="119">
        <f>SUMPRODUCT($D$16:$BQ$16,$D214:$BQ214)</f>
        <v/>
      </c>
      <c r="DO214" s="119">
        <f>SUMPRODUCT($D$17:$BQ$17,$D214:$BQ214)</f>
        <v/>
      </c>
      <c r="DP214" s="119">
        <f>SUMPRODUCT($D$18:$BQ$18,$D214:$BQ214)</f>
        <v/>
      </c>
    </row>
    <row r="215" ht="14.25" customHeight="1" s="152">
      <c r="A215" s="106" t="inlineStr">
        <is>
          <t>A065X126</t>
        </is>
      </c>
      <c r="B215" s="107">
        <f>VLOOKUP(A215,ModBOM!F:G,2,0)</f>
        <v/>
      </c>
      <c r="C215" s="107" t="e">
        <v>#N/A</v>
      </c>
      <c r="D215" s="106" t="n"/>
      <c r="E215" s="106" t="n"/>
      <c r="F215" s="106" t="n">
        <v>1</v>
      </c>
      <c r="G215" s="106" t="n">
        <v>1</v>
      </c>
      <c r="H215" s="106" t="n"/>
      <c r="I215" s="106" t="n">
        <v>1</v>
      </c>
      <c r="J215" s="106" t="n"/>
      <c r="K215" s="106" t="n"/>
      <c r="L215" s="106" t="n"/>
      <c r="M215" s="106" t="n"/>
      <c r="N215" s="106" t="n"/>
      <c r="O215" s="106" t="n"/>
      <c r="P215" s="106" t="n"/>
      <c r="Q215" s="106" t="n"/>
      <c r="R215" s="106" t="n">
        <v>1</v>
      </c>
      <c r="S215" s="106" t="n"/>
      <c r="T215" s="106" t="n"/>
      <c r="U215" s="106" t="n"/>
      <c r="V215" s="138" t="n"/>
      <c r="W215" s="139" t="n"/>
      <c r="X215" s="139" t="n"/>
      <c r="Y215" s="139" t="n"/>
      <c r="Z215" s="139" t="n">
        <v>1</v>
      </c>
      <c r="AA215" s="139" t="n">
        <v>1</v>
      </c>
      <c r="AB215" s="139" t="n"/>
      <c r="AC215" s="139" t="n"/>
      <c r="AD215" s="139" t="n"/>
      <c r="AE215" s="139" t="n"/>
      <c r="AF215" s="139" t="n"/>
      <c r="AG215" s="106" t="n"/>
      <c r="AH215" s="106" t="n"/>
      <c r="AI215" s="106" t="n"/>
      <c r="AJ215" s="106" t="n"/>
      <c r="AK215" s="106" t="n"/>
      <c r="AL215" s="106" t="n"/>
      <c r="AM215" s="106" t="n"/>
      <c r="AN215" s="106" t="n"/>
      <c r="AO215" s="106" t="n"/>
      <c r="AP215" s="106" t="n"/>
      <c r="AQ215" s="106" t="n"/>
      <c r="AR215" s="106" t="n"/>
      <c r="AS215" s="106" t="n"/>
      <c r="AT215" s="106" t="n"/>
      <c r="AU215" s="106" t="n"/>
      <c r="AV215" s="106" t="n"/>
      <c r="AW215" s="106" t="n"/>
      <c r="AX215" s="106" t="n"/>
      <c r="AY215" s="106" t="n"/>
      <c r="AZ215" s="106" t="n"/>
      <c r="BA215" s="106" t="n"/>
      <c r="BB215" s="106" t="n"/>
      <c r="BC215" s="106" t="n"/>
      <c r="BD215" s="106" t="n"/>
      <c r="BE215" s="106" t="n"/>
      <c r="BF215" s="106" t="n"/>
      <c r="BG215" s="106" t="n"/>
      <c r="BH215" s="106" t="n"/>
      <c r="BI215" s="106" t="n"/>
      <c r="BJ215" s="106" t="n"/>
      <c r="BK215" s="106" t="n"/>
      <c r="BL215" s="106" t="n"/>
      <c r="BM215" s="106" t="n"/>
      <c r="BN215" s="106" t="n"/>
      <c r="BO215" s="106" t="n"/>
      <c r="BP215" s="140" t="n"/>
      <c r="BQ215" s="107" t="n"/>
      <c r="BR215" s="107" t="n"/>
      <c r="BS215" s="107" t="n"/>
      <c r="BT215" s="107" t="n"/>
      <c r="BU215" s="107" t="n"/>
      <c r="BV215" s="107" t="n"/>
      <c r="BW215" s="107" t="n"/>
      <c r="BX215" s="107" t="n"/>
      <c r="BY215" s="107" t="n"/>
      <c r="BZ215" s="107" t="n"/>
      <c r="CA215" s="107" t="n"/>
      <c r="CB215" s="107" t="n"/>
      <c r="CC215" s="107" t="n"/>
      <c r="CD215" s="107" t="n"/>
      <c r="CE215" s="107" t="n"/>
      <c r="CF215" s="107" t="n"/>
      <c r="CG215" s="107" t="n"/>
      <c r="CH215" s="107" t="n"/>
      <c r="CI215" s="107" t="n"/>
      <c r="CJ215" s="107" t="n"/>
      <c r="CK215" s="107" t="n"/>
      <c r="CL215" s="107" t="n"/>
      <c r="CM215" s="107" t="n"/>
      <c r="CN215" s="107" t="n"/>
      <c r="CO215" s="107" t="n"/>
      <c r="CP215" s="107" t="n"/>
      <c r="CQ215" s="107" t="n"/>
      <c r="CR215" s="107" t="n"/>
      <c r="CS215" s="107" t="n"/>
      <c r="CT215" s="107" t="n"/>
      <c r="CU215" s="106" t="n"/>
      <c r="CV215" s="106" t="n"/>
      <c r="CW215" s="106" t="n"/>
      <c r="CX215" s="106" t="n"/>
      <c r="CY215" s="106" t="n"/>
      <c r="CZ215" s="106" t="n"/>
      <c r="DA215" s="119">
        <f>SUMPRODUCT($D$3:$BQ$3,$D215:$BQ215)</f>
        <v/>
      </c>
      <c r="DB215" s="119">
        <f>SUMPRODUCT($D$4:$BQ$4,$D215:$BQ215)</f>
        <v/>
      </c>
      <c r="DC215" s="119">
        <f>SUMPRODUCT($D$5:$BQ$5,$D215:$BQ215)</f>
        <v/>
      </c>
      <c r="DD215" s="119">
        <f>SUMPRODUCT($D$6:$BQ$6,$D215:$BQ215)</f>
        <v/>
      </c>
      <c r="DE215" s="119">
        <f>SUMPRODUCT($D$7:$BQ$7,$D215:$BQ215)</f>
        <v/>
      </c>
      <c r="DF215" s="119">
        <f>SUMPRODUCT($D$8:$BQ$8,$D215:$BQ215)</f>
        <v/>
      </c>
      <c r="DG215" s="119">
        <f>SUMPRODUCT($D$9:$BQ$9,$D215:$BQ215)</f>
        <v/>
      </c>
      <c r="DH215" s="119">
        <f>SUMPRODUCT($D$10:$BQ$10,$D215:$BQ215)</f>
        <v/>
      </c>
      <c r="DI215" s="119">
        <f>SUMPRODUCT($D$11:$BQ$11,$D215:$BQ215)</f>
        <v/>
      </c>
      <c r="DJ215" s="119">
        <f>SUMPRODUCT($D$12:$BQ$12,$D215:$BQ215)</f>
        <v/>
      </c>
      <c r="DK215" s="119">
        <f>SUMPRODUCT($D$13:$BQ$13,$D215:$BQ215)</f>
        <v/>
      </c>
      <c r="DL215" s="119">
        <f>SUMPRODUCT($D$14:$BQ$14,$D215:$BQ215)</f>
        <v/>
      </c>
      <c r="DM215" s="119">
        <f>SUMPRODUCT($D$15:$BQ$15,$D215:$BQ215)</f>
        <v/>
      </c>
      <c r="DN215" s="119">
        <f>SUMPRODUCT($D$16:$BQ$16,$D215:$BQ215)</f>
        <v/>
      </c>
      <c r="DO215" s="119">
        <f>SUMPRODUCT($D$17:$BQ$17,$D215:$BQ215)</f>
        <v/>
      </c>
      <c r="DP215" s="119">
        <f>SUMPRODUCT($D$18:$BQ$18,$D215:$BQ215)</f>
        <v/>
      </c>
    </row>
    <row r="216" ht="14.25" customHeight="1" s="152">
      <c r="A216" s="106" t="inlineStr">
        <is>
          <t>A065X405</t>
        </is>
      </c>
      <c r="B216" s="107">
        <f>VLOOKUP(A216,ModBOM!F:G,2,0)</f>
        <v/>
      </c>
      <c r="C216" s="107" t="e">
        <v>#N/A</v>
      </c>
      <c r="D216" s="106" t="n"/>
      <c r="E216" s="106" t="n"/>
      <c r="F216" s="106" t="n"/>
      <c r="G216" s="106" t="n"/>
      <c r="H216" s="106" t="n"/>
      <c r="I216" s="106" t="n"/>
      <c r="J216" s="106" t="n"/>
      <c r="K216" s="106" t="n"/>
      <c r="L216" s="106" t="n"/>
      <c r="M216" s="106" t="n"/>
      <c r="N216" s="106" t="n"/>
      <c r="O216" s="106" t="n"/>
      <c r="P216" s="106" t="n"/>
      <c r="Q216" s="106" t="n"/>
      <c r="R216" s="106" t="n"/>
      <c r="S216" s="106" t="n"/>
      <c r="T216" s="106" t="n"/>
      <c r="U216" s="106" t="n"/>
      <c r="V216" s="138" t="n"/>
      <c r="W216" s="139" t="n"/>
      <c r="X216" s="139" t="n"/>
      <c r="Y216" s="139" t="n"/>
      <c r="Z216" s="139" t="n"/>
      <c r="AA216" s="139" t="n"/>
      <c r="AB216" s="139" t="n"/>
      <c r="AC216" s="139" t="n"/>
      <c r="AD216" s="139" t="n"/>
      <c r="AE216" s="139" t="n"/>
      <c r="AF216" s="139" t="n"/>
      <c r="AG216" s="106" t="n">
        <v>1</v>
      </c>
      <c r="AH216" s="106" t="n">
        <v>1</v>
      </c>
      <c r="AI216" s="106" t="n"/>
      <c r="AJ216" s="106" t="n"/>
      <c r="AK216" s="106" t="n"/>
      <c r="AL216" s="106" t="n"/>
      <c r="AM216" s="106" t="n"/>
      <c r="AN216" s="106" t="n"/>
      <c r="AO216" s="106" t="n"/>
      <c r="AP216" s="106" t="n"/>
      <c r="AQ216" s="106" t="n"/>
      <c r="AR216" s="106" t="n"/>
      <c r="AS216" s="106" t="n"/>
      <c r="AT216" s="106" t="n"/>
      <c r="AU216" s="106" t="n"/>
      <c r="AV216" s="106" t="n"/>
      <c r="AW216" s="106" t="n"/>
      <c r="AX216" s="106" t="n"/>
      <c r="AY216" s="106" t="n"/>
      <c r="AZ216" s="106" t="n"/>
      <c r="BA216" s="106" t="n"/>
      <c r="BB216" s="106" t="n"/>
      <c r="BC216" s="106" t="n"/>
      <c r="BD216" s="106" t="n"/>
      <c r="BE216" s="106" t="n"/>
      <c r="BF216" s="106" t="n"/>
      <c r="BG216" s="106" t="n"/>
      <c r="BH216" s="106" t="n"/>
      <c r="BI216" s="106" t="n"/>
      <c r="BJ216" s="106" t="n"/>
      <c r="BK216" s="106" t="n"/>
      <c r="BL216" s="106" t="n"/>
      <c r="BM216" s="106" t="n"/>
      <c r="BN216" s="106" t="n"/>
      <c r="BO216" s="106" t="n"/>
      <c r="BP216" s="140" t="n"/>
      <c r="BQ216" s="107" t="n"/>
      <c r="BR216" s="107" t="n"/>
      <c r="BS216" s="107" t="n"/>
      <c r="BT216" s="107" t="n"/>
      <c r="BU216" s="107" t="n"/>
      <c r="BV216" s="107" t="n"/>
      <c r="BW216" s="107" t="n"/>
      <c r="BX216" s="107" t="n"/>
      <c r="BY216" s="107" t="n"/>
      <c r="BZ216" s="107" t="n"/>
      <c r="CA216" s="107" t="n"/>
      <c r="CB216" s="107" t="n"/>
      <c r="CC216" s="107" t="n"/>
      <c r="CD216" s="107" t="n"/>
      <c r="CE216" s="107" t="n"/>
      <c r="CF216" s="107" t="n"/>
      <c r="CG216" s="107" t="n"/>
      <c r="CH216" s="107" t="n"/>
      <c r="CI216" s="107" t="n"/>
      <c r="CJ216" s="107" t="n"/>
      <c r="CK216" s="107" t="n"/>
      <c r="CL216" s="107" t="n"/>
      <c r="CM216" s="107" t="n"/>
      <c r="CN216" s="107" t="n"/>
      <c r="CO216" s="107" t="n"/>
      <c r="CP216" s="107" t="n"/>
      <c r="CQ216" s="107" t="n"/>
      <c r="CR216" s="107" t="n"/>
      <c r="CS216" s="107" t="n"/>
      <c r="CT216" s="107" t="n"/>
      <c r="CU216" s="106" t="n"/>
      <c r="CV216" s="106" t="n"/>
      <c r="CW216" s="106" t="n"/>
      <c r="CX216" s="106" t="n"/>
      <c r="CY216" s="106" t="n"/>
      <c r="CZ216" s="106" t="n"/>
      <c r="DA216" s="119">
        <f>SUMPRODUCT($D$3:$BQ$3,$D216:$BQ216)</f>
        <v/>
      </c>
      <c r="DB216" s="119">
        <f>SUMPRODUCT($D$4:$BQ$4,$D216:$BQ216)</f>
        <v/>
      </c>
      <c r="DC216" s="119">
        <f>SUMPRODUCT($D$5:$BQ$5,$D216:$BQ216)</f>
        <v/>
      </c>
      <c r="DD216" s="119">
        <f>SUMPRODUCT($D$6:$BQ$6,$D216:$BQ216)</f>
        <v/>
      </c>
      <c r="DE216" s="119">
        <f>SUMPRODUCT($D$7:$BQ$7,$D216:$BQ216)</f>
        <v/>
      </c>
      <c r="DF216" s="119">
        <f>SUMPRODUCT($D$8:$BQ$8,$D216:$BQ216)</f>
        <v/>
      </c>
      <c r="DG216" s="119">
        <f>SUMPRODUCT($D$9:$BQ$9,$D216:$BQ216)</f>
        <v/>
      </c>
      <c r="DH216" s="119">
        <f>SUMPRODUCT($D$10:$BQ$10,$D216:$BQ216)</f>
        <v/>
      </c>
      <c r="DI216" s="119">
        <f>SUMPRODUCT($D$11:$BQ$11,$D216:$BQ216)</f>
        <v/>
      </c>
      <c r="DJ216" s="119">
        <f>SUMPRODUCT($D$12:$BQ$12,$D216:$BQ216)</f>
        <v/>
      </c>
      <c r="DK216" s="119">
        <f>SUMPRODUCT($D$13:$BQ$13,$D216:$BQ216)</f>
        <v/>
      </c>
      <c r="DL216" s="119">
        <f>SUMPRODUCT($D$14:$BQ$14,$D216:$BQ216)</f>
        <v/>
      </c>
      <c r="DM216" s="119">
        <f>SUMPRODUCT($D$15:$BQ$15,$D216:$BQ216)</f>
        <v/>
      </c>
      <c r="DN216" s="119">
        <f>SUMPRODUCT($D$16:$BQ$16,$D216:$BQ216)</f>
        <v/>
      </c>
      <c r="DO216" s="119">
        <f>SUMPRODUCT($D$17:$BQ$17,$D216:$BQ216)</f>
        <v/>
      </c>
      <c r="DP216" s="119">
        <f>SUMPRODUCT($D$18:$BQ$18,$D216:$BQ216)</f>
        <v/>
      </c>
    </row>
    <row r="217" ht="14.25" customHeight="1" s="152">
      <c r="A217" s="106" t="inlineStr">
        <is>
          <t>A065Z183</t>
        </is>
      </c>
      <c r="B217" s="107">
        <f>VLOOKUP(A217,ModBOM!F:G,2,0)</f>
        <v/>
      </c>
      <c r="C217" s="107" t="inlineStr">
        <is>
          <t>VICTORA USA, INC.</t>
        </is>
      </c>
      <c r="D217" s="106" t="n">
        <v>1</v>
      </c>
      <c r="E217" s="106" t="n"/>
      <c r="F217" s="106" t="n">
        <v>1</v>
      </c>
      <c r="G217" s="106" t="n"/>
      <c r="H217" s="106" t="n"/>
      <c r="I217" s="106" t="n"/>
      <c r="J217" s="106" t="n"/>
      <c r="K217" s="106" t="n"/>
      <c r="L217" s="106" t="n"/>
      <c r="M217" s="106" t="n"/>
      <c r="N217" s="106" t="n"/>
      <c r="O217" s="106" t="n"/>
      <c r="P217" s="106" t="n"/>
      <c r="Q217" s="106" t="n"/>
      <c r="R217" s="106" t="n"/>
      <c r="S217" s="106" t="n"/>
      <c r="T217" s="106" t="n"/>
      <c r="U217" s="106" t="n"/>
      <c r="V217" s="138" t="n"/>
      <c r="W217" s="139" t="n"/>
      <c r="X217" s="139" t="n">
        <v>1</v>
      </c>
      <c r="Y217" s="139" t="n"/>
      <c r="Z217" s="139" t="n"/>
      <c r="AA217" s="139" t="n">
        <v>1</v>
      </c>
      <c r="AB217" s="139" t="n"/>
      <c r="AC217" s="139" t="n"/>
      <c r="AD217" s="139" t="n"/>
      <c r="AE217" s="139" t="n"/>
      <c r="AF217" s="139" t="n"/>
      <c r="AG217" s="106" t="n"/>
      <c r="AH217" s="106" t="n"/>
      <c r="AI217" s="106" t="n"/>
      <c r="AJ217" s="106" t="n"/>
      <c r="AK217" s="106" t="n"/>
      <c r="AL217" s="106" t="n"/>
      <c r="AM217" s="106" t="n"/>
      <c r="AN217" s="106" t="n"/>
      <c r="AO217" s="106" t="n"/>
      <c r="AP217" s="106" t="n"/>
      <c r="AQ217" s="106" t="n"/>
      <c r="AR217" s="106" t="n"/>
      <c r="AS217" s="106" t="n"/>
      <c r="AT217" s="106" t="n"/>
      <c r="AU217" s="106" t="n"/>
      <c r="AV217" s="106" t="n"/>
      <c r="AW217" s="106" t="n"/>
      <c r="AX217" s="106" t="n"/>
      <c r="AY217" s="106" t="n"/>
      <c r="AZ217" s="106" t="n"/>
      <c r="BA217" s="106" t="n"/>
      <c r="BB217" s="106" t="n"/>
      <c r="BC217" s="106" t="n"/>
      <c r="BD217" s="106" t="n"/>
      <c r="BE217" s="106" t="n"/>
      <c r="BF217" s="106" t="n"/>
      <c r="BG217" s="106" t="n"/>
      <c r="BH217" s="106" t="n"/>
      <c r="BI217" s="106" t="n"/>
      <c r="BJ217" s="106" t="n"/>
      <c r="BK217" s="106" t="n"/>
      <c r="BL217" s="106" t="n"/>
      <c r="BM217" s="106" t="n"/>
      <c r="BN217" s="106" t="n"/>
      <c r="BO217" s="106" t="n"/>
      <c r="BP217" s="140" t="n"/>
      <c r="BQ217" s="107" t="n"/>
      <c r="BR217" s="107" t="n"/>
      <c r="BS217" s="107" t="n"/>
      <c r="BT217" s="107" t="n"/>
      <c r="BU217" s="107" t="n"/>
      <c r="BV217" s="107" t="n"/>
      <c r="BW217" s="107" t="n"/>
      <c r="BX217" s="107" t="n"/>
      <c r="BY217" s="107" t="n"/>
      <c r="BZ217" s="107" t="n"/>
      <c r="CA217" s="107" t="n"/>
      <c r="CB217" s="107" t="n"/>
      <c r="CC217" s="107" t="n"/>
      <c r="CD217" s="107" t="n"/>
      <c r="CE217" s="107" t="n"/>
      <c r="CF217" s="107" t="n"/>
      <c r="CG217" s="107" t="n"/>
      <c r="CH217" s="107" t="n"/>
      <c r="CI217" s="107" t="n"/>
      <c r="CJ217" s="107" t="n"/>
      <c r="CK217" s="107" t="n"/>
      <c r="CL217" s="107" t="n"/>
      <c r="CM217" s="107" t="n"/>
      <c r="CN217" s="107" t="n"/>
      <c r="CO217" s="107" t="n"/>
      <c r="CP217" s="107" t="n"/>
      <c r="CQ217" s="107" t="n"/>
      <c r="CR217" s="107" t="n"/>
      <c r="CS217" s="107" t="n"/>
      <c r="CT217" s="107" t="n"/>
      <c r="CU217" s="106" t="n"/>
      <c r="CV217" s="106" t="n"/>
      <c r="CW217" s="106" t="n"/>
      <c r="CX217" s="106" t="n"/>
      <c r="CY217" s="106" t="n"/>
      <c r="CZ217" s="106" t="n"/>
      <c r="DA217" s="119">
        <f>SUMPRODUCT($D$3:$BQ$3,$D217:$BQ217)</f>
        <v/>
      </c>
      <c r="DB217" s="119">
        <f>SUMPRODUCT($D$4:$BQ$4,$D217:$BQ217)</f>
        <v/>
      </c>
      <c r="DC217" s="119">
        <f>SUMPRODUCT($D$5:$BQ$5,$D217:$BQ217)</f>
        <v/>
      </c>
      <c r="DD217" s="119">
        <f>SUMPRODUCT($D$6:$BQ$6,$D217:$BQ217)</f>
        <v/>
      </c>
      <c r="DE217" s="119">
        <f>SUMPRODUCT($D$7:$BQ$7,$D217:$BQ217)</f>
        <v/>
      </c>
      <c r="DF217" s="119">
        <f>SUMPRODUCT($D$8:$BQ$8,$D217:$BQ217)</f>
        <v/>
      </c>
      <c r="DG217" s="119">
        <f>SUMPRODUCT($D$9:$BQ$9,$D217:$BQ217)</f>
        <v/>
      </c>
      <c r="DH217" s="119">
        <f>SUMPRODUCT($D$10:$BQ$10,$D217:$BQ217)</f>
        <v/>
      </c>
      <c r="DI217" s="119">
        <f>SUMPRODUCT($D$11:$BQ$11,$D217:$BQ217)</f>
        <v/>
      </c>
      <c r="DJ217" s="119">
        <f>SUMPRODUCT($D$12:$BQ$12,$D217:$BQ217)</f>
        <v/>
      </c>
      <c r="DK217" s="119">
        <f>SUMPRODUCT($D$13:$BQ$13,$D217:$BQ217)</f>
        <v/>
      </c>
      <c r="DL217" s="119">
        <f>SUMPRODUCT($D$14:$BQ$14,$D217:$BQ217)</f>
        <v/>
      </c>
      <c r="DM217" s="119">
        <f>SUMPRODUCT($D$15:$BQ$15,$D217:$BQ217)</f>
        <v/>
      </c>
      <c r="DN217" s="119">
        <f>SUMPRODUCT($D$16:$BQ$16,$D217:$BQ217)</f>
        <v/>
      </c>
      <c r="DO217" s="119">
        <f>SUMPRODUCT($D$17:$BQ$17,$D217:$BQ217)</f>
        <v/>
      </c>
      <c r="DP217" s="119">
        <f>SUMPRODUCT($D$18:$BQ$18,$D217:$BQ217)</f>
        <v/>
      </c>
    </row>
    <row r="218" ht="14.25" customHeight="1" s="152">
      <c r="A218" s="106" t="inlineStr">
        <is>
          <t>A065Z184</t>
        </is>
      </c>
      <c r="B218" s="107">
        <f>VLOOKUP(A218,ModBOM!F:G,2,0)</f>
        <v/>
      </c>
      <c r="C218" s="107" t="inlineStr">
        <is>
          <t>VICTORA USA, INC.</t>
        </is>
      </c>
      <c r="D218" s="106" t="n"/>
      <c r="E218" s="106" t="n">
        <v>1</v>
      </c>
      <c r="F218" s="106" t="n"/>
      <c r="G218" s="106" t="n">
        <v>1</v>
      </c>
      <c r="H218" s="106" t="n">
        <v>1</v>
      </c>
      <c r="I218" s="106" t="n">
        <v>1</v>
      </c>
      <c r="J218" s="106" t="n"/>
      <c r="K218" s="106" t="n"/>
      <c r="L218" s="106" t="n"/>
      <c r="M218" s="106" t="n"/>
      <c r="N218" s="106" t="n"/>
      <c r="O218" s="106" t="n"/>
      <c r="P218" s="106" t="n"/>
      <c r="Q218" s="106" t="n"/>
      <c r="R218" s="106" t="n">
        <v>1</v>
      </c>
      <c r="S218" s="106" t="n">
        <v>1</v>
      </c>
      <c r="T218" s="106" t="n"/>
      <c r="U218" s="106" t="n"/>
      <c r="V218" s="138" t="n"/>
      <c r="W218" s="139" t="n"/>
      <c r="X218" s="139" t="n"/>
      <c r="Y218" s="139" t="n"/>
      <c r="Z218" s="139" t="n"/>
      <c r="AA218" s="139" t="n"/>
      <c r="AB218" s="139" t="n"/>
      <c r="AC218" s="139" t="n"/>
      <c r="AD218" s="139" t="n"/>
      <c r="AE218" s="139" t="n"/>
      <c r="AF218" s="139" t="n"/>
      <c r="AG218" s="106" t="n"/>
      <c r="AH218" s="106" t="n"/>
      <c r="AI218" s="106" t="n"/>
      <c r="AJ218" s="106" t="n"/>
      <c r="AK218" s="106" t="n"/>
      <c r="AL218" s="106" t="n"/>
      <c r="AM218" s="106" t="n"/>
      <c r="AN218" s="106" t="n"/>
      <c r="AO218" s="106" t="n"/>
      <c r="AP218" s="106" t="n"/>
      <c r="AQ218" s="106" t="n"/>
      <c r="AR218" s="106" t="n"/>
      <c r="AS218" s="106" t="n"/>
      <c r="AT218" s="106" t="n"/>
      <c r="AU218" s="106" t="n"/>
      <c r="AV218" s="106" t="n"/>
      <c r="AW218" s="106" t="n"/>
      <c r="AX218" s="106" t="n"/>
      <c r="AY218" s="106" t="n"/>
      <c r="AZ218" s="106" t="n"/>
      <c r="BA218" s="106" t="n"/>
      <c r="BB218" s="106" t="n"/>
      <c r="BC218" s="106" t="n"/>
      <c r="BD218" s="106" t="n"/>
      <c r="BE218" s="106" t="n"/>
      <c r="BF218" s="106" t="n"/>
      <c r="BG218" s="106" t="n"/>
      <c r="BH218" s="106" t="n"/>
      <c r="BI218" s="106" t="n"/>
      <c r="BJ218" s="106" t="n"/>
      <c r="BK218" s="106" t="n"/>
      <c r="BL218" s="106" t="n"/>
      <c r="BM218" s="106" t="n"/>
      <c r="BN218" s="106" t="n"/>
      <c r="BO218" s="106" t="n"/>
      <c r="BP218" s="140" t="n"/>
      <c r="BQ218" s="107" t="n"/>
      <c r="BR218" s="107" t="n"/>
      <c r="BS218" s="107" t="n"/>
      <c r="BT218" s="107" t="n"/>
      <c r="BU218" s="107" t="n"/>
      <c r="BV218" s="107" t="n"/>
      <c r="BW218" s="107" t="n"/>
      <c r="BX218" s="107" t="n"/>
      <c r="BY218" s="107" t="n"/>
      <c r="BZ218" s="107" t="n"/>
      <c r="CA218" s="107" t="n"/>
      <c r="CB218" s="107" t="n"/>
      <c r="CC218" s="107" t="n"/>
      <c r="CD218" s="107" t="n"/>
      <c r="CE218" s="107" t="n"/>
      <c r="CF218" s="107" t="n"/>
      <c r="CG218" s="107" t="n"/>
      <c r="CH218" s="107" t="n"/>
      <c r="CI218" s="107" t="n"/>
      <c r="CJ218" s="107" t="n"/>
      <c r="CK218" s="107" t="n"/>
      <c r="CL218" s="107" t="n"/>
      <c r="CM218" s="107" t="n"/>
      <c r="CN218" s="107" t="n"/>
      <c r="CO218" s="107" t="n"/>
      <c r="CP218" s="107" t="n"/>
      <c r="CQ218" s="107" t="n"/>
      <c r="CR218" s="107" t="n"/>
      <c r="CS218" s="107" t="n"/>
      <c r="CT218" s="107" t="n"/>
      <c r="CU218" s="106" t="n"/>
      <c r="CV218" s="106" t="n"/>
      <c r="CW218" s="106" t="n"/>
      <c r="CX218" s="106" t="n"/>
      <c r="CY218" s="106" t="n"/>
      <c r="CZ218" s="106" t="n"/>
      <c r="DA218" s="119">
        <f>SUMPRODUCT($D$3:$BQ$3,$D218:$BQ218)</f>
        <v/>
      </c>
      <c r="DB218" s="119">
        <f>SUMPRODUCT($D$4:$BQ$4,$D218:$BQ218)</f>
        <v/>
      </c>
      <c r="DC218" s="119">
        <f>SUMPRODUCT($D$5:$BQ$5,$D218:$BQ218)</f>
        <v/>
      </c>
      <c r="DD218" s="119">
        <f>SUMPRODUCT($D$6:$BQ$6,$D218:$BQ218)</f>
        <v/>
      </c>
      <c r="DE218" s="119">
        <f>SUMPRODUCT($D$7:$BQ$7,$D218:$BQ218)</f>
        <v/>
      </c>
      <c r="DF218" s="119">
        <f>SUMPRODUCT($D$8:$BQ$8,$D218:$BQ218)</f>
        <v/>
      </c>
      <c r="DG218" s="119">
        <f>SUMPRODUCT($D$9:$BQ$9,$D218:$BQ218)</f>
        <v/>
      </c>
      <c r="DH218" s="119">
        <f>SUMPRODUCT($D$10:$BQ$10,$D218:$BQ218)</f>
        <v/>
      </c>
      <c r="DI218" s="119">
        <f>SUMPRODUCT($D$11:$BQ$11,$D218:$BQ218)</f>
        <v/>
      </c>
      <c r="DJ218" s="119">
        <f>SUMPRODUCT($D$12:$BQ$12,$D218:$BQ218)</f>
        <v/>
      </c>
      <c r="DK218" s="119">
        <f>SUMPRODUCT($D$13:$BQ$13,$D218:$BQ218)</f>
        <v/>
      </c>
      <c r="DL218" s="119">
        <f>SUMPRODUCT($D$14:$BQ$14,$D218:$BQ218)</f>
        <v/>
      </c>
      <c r="DM218" s="119">
        <f>SUMPRODUCT($D$15:$BQ$15,$D218:$BQ218)</f>
        <v/>
      </c>
      <c r="DN218" s="119">
        <f>SUMPRODUCT($D$16:$BQ$16,$D218:$BQ218)</f>
        <v/>
      </c>
      <c r="DO218" s="119">
        <f>SUMPRODUCT($D$17:$BQ$17,$D218:$BQ218)</f>
        <v/>
      </c>
      <c r="DP218" s="119">
        <f>SUMPRODUCT($D$18:$BQ$18,$D218:$BQ218)</f>
        <v/>
      </c>
    </row>
    <row r="219" ht="14.25" customHeight="1" s="152">
      <c r="A219" s="106" t="inlineStr">
        <is>
          <t>A066D055</t>
        </is>
      </c>
      <c r="B219" s="107">
        <f>VLOOKUP(A219,ModBOM!F:G,2,0)</f>
        <v/>
      </c>
      <c r="C219" s="107" t="inlineStr">
        <is>
          <t>VICTORA USA, INC.</t>
        </is>
      </c>
      <c r="D219" s="106" t="n"/>
      <c r="E219" s="106" t="n"/>
      <c r="F219" s="106" t="n"/>
      <c r="G219" s="106" t="n"/>
      <c r="H219" s="106" t="n"/>
      <c r="I219" s="106" t="n"/>
      <c r="J219" s="106" t="n"/>
      <c r="K219" s="106" t="n"/>
      <c r="L219" s="106" t="n"/>
      <c r="M219" s="106" t="n"/>
      <c r="N219" s="106" t="n"/>
      <c r="O219" s="106" t="n"/>
      <c r="P219" s="106" t="n"/>
      <c r="Q219" s="106" t="n"/>
      <c r="R219" s="106" t="n"/>
      <c r="S219" s="106" t="n"/>
      <c r="T219" s="106" t="n"/>
      <c r="U219" s="106" t="n"/>
      <c r="V219" s="138" t="n"/>
      <c r="W219" s="139" t="n"/>
      <c r="X219" s="139" t="n"/>
      <c r="Y219" s="139" t="n"/>
      <c r="Z219" s="139" t="n"/>
      <c r="AA219" s="139" t="n"/>
      <c r="AB219" s="139" t="n"/>
      <c r="AC219" s="139" t="n"/>
      <c r="AD219" s="139" t="n"/>
      <c r="AE219" s="139" t="n"/>
      <c r="AF219" s="139" t="n"/>
      <c r="AG219" s="106" t="n">
        <v>1</v>
      </c>
      <c r="AH219" s="106" t="n">
        <v>1</v>
      </c>
      <c r="AI219" s="106" t="n"/>
      <c r="AJ219" s="106" t="n"/>
      <c r="AK219" s="106" t="n"/>
      <c r="AL219" s="106" t="n"/>
      <c r="AM219" s="106" t="n"/>
      <c r="AN219" s="106" t="n"/>
      <c r="AO219" s="106" t="n"/>
      <c r="AP219" s="106" t="n"/>
      <c r="AQ219" s="106" t="n"/>
      <c r="AR219" s="106" t="n"/>
      <c r="AS219" s="106" t="n"/>
      <c r="AT219" s="106" t="n"/>
      <c r="AU219" s="106" t="n"/>
      <c r="AV219" s="106" t="n"/>
      <c r="AW219" s="106" t="n"/>
      <c r="AX219" s="106" t="n"/>
      <c r="AY219" s="106" t="n"/>
      <c r="AZ219" s="106" t="n"/>
      <c r="BA219" s="106" t="n"/>
      <c r="BB219" s="106" t="n"/>
      <c r="BC219" s="106" t="n"/>
      <c r="BD219" s="106" t="n"/>
      <c r="BE219" s="106" t="n"/>
      <c r="BF219" s="106" t="n"/>
      <c r="BG219" s="106" t="n"/>
      <c r="BH219" s="106" t="n"/>
      <c r="BI219" s="106" t="n"/>
      <c r="BJ219" s="106" t="n"/>
      <c r="BK219" s="106" t="n"/>
      <c r="BL219" s="106" t="n"/>
      <c r="BM219" s="106" t="n"/>
      <c r="BN219" s="106" t="n"/>
      <c r="BO219" s="106" t="n"/>
      <c r="BP219" s="140" t="n"/>
      <c r="BQ219" s="107" t="n"/>
      <c r="BR219" s="107" t="n"/>
      <c r="BS219" s="107" t="n"/>
      <c r="BT219" s="107" t="n"/>
      <c r="BU219" s="107" t="n"/>
      <c r="BV219" s="107" t="n"/>
      <c r="BW219" s="107" t="n"/>
      <c r="BX219" s="107" t="n"/>
      <c r="BY219" s="107" t="n"/>
      <c r="BZ219" s="107" t="n"/>
      <c r="CA219" s="107" t="n"/>
      <c r="CB219" s="107" t="n"/>
      <c r="CC219" s="107" t="n"/>
      <c r="CD219" s="107" t="n"/>
      <c r="CE219" s="107" t="n"/>
      <c r="CF219" s="107" t="n"/>
      <c r="CG219" s="107" t="n"/>
      <c r="CH219" s="107" t="n"/>
      <c r="CI219" s="107" t="n"/>
      <c r="CJ219" s="107" t="n"/>
      <c r="CK219" s="107" t="n"/>
      <c r="CL219" s="107" t="n"/>
      <c r="CM219" s="107" t="n"/>
      <c r="CN219" s="107" t="n"/>
      <c r="CO219" s="107" t="n"/>
      <c r="CP219" s="107" t="n"/>
      <c r="CQ219" s="107" t="n"/>
      <c r="CR219" s="107" t="n"/>
      <c r="CS219" s="107" t="n"/>
      <c r="CT219" s="107" t="n"/>
      <c r="CU219" s="106" t="n"/>
      <c r="CV219" s="106" t="n"/>
      <c r="CW219" s="106" t="n"/>
      <c r="CX219" s="106" t="n"/>
      <c r="CY219" s="106" t="n"/>
      <c r="CZ219" s="106" t="n"/>
      <c r="DA219" s="119">
        <f>SUMPRODUCT($D$3:$BQ$3,$D219:$BQ219)</f>
        <v/>
      </c>
      <c r="DB219" s="119">
        <f>SUMPRODUCT($D$4:$BQ$4,$D219:$BQ219)</f>
        <v/>
      </c>
      <c r="DC219" s="119">
        <f>SUMPRODUCT($D$5:$BQ$5,$D219:$BQ219)</f>
        <v/>
      </c>
      <c r="DD219" s="119">
        <f>SUMPRODUCT($D$6:$BQ$6,$D219:$BQ219)</f>
        <v/>
      </c>
      <c r="DE219" s="119">
        <f>SUMPRODUCT($D$7:$BQ$7,$D219:$BQ219)</f>
        <v/>
      </c>
      <c r="DF219" s="119">
        <f>SUMPRODUCT($D$8:$BQ$8,$D219:$BQ219)</f>
        <v/>
      </c>
      <c r="DG219" s="119">
        <f>SUMPRODUCT($D$9:$BQ$9,$D219:$BQ219)</f>
        <v/>
      </c>
      <c r="DH219" s="119">
        <f>SUMPRODUCT($D$10:$BQ$10,$D219:$BQ219)</f>
        <v/>
      </c>
      <c r="DI219" s="119">
        <f>SUMPRODUCT($D$11:$BQ$11,$D219:$BQ219)</f>
        <v/>
      </c>
      <c r="DJ219" s="119">
        <f>SUMPRODUCT($D$12:$BQ$12,$D219:$BQ219)</f>
        <v/>
      </c>
      <c r="DK219" s="119">
        <f>SUMPRODUCT($D$13:$BQ$13,$D219:$BQ219)</f>
        <v/>
      </c>
      <c r="DL219" s="119">
        <f>SUMPRODUCT($D$14:$BQ$14,$D219:$BQ219)</f>
        <v/>
      </c>
      <c r="DM219" s="119">
        <f>SUMPRODUCT($D$15:$BQ$15,$D219:$BQ219)</f>
        <v/>
      </c>
      <c r="DN219" s="119">
        <f>SUMPRODUCT($D$16:$BQ$16,$D219:$BQ219)</f>
        <v/>
      </c>
      <c r="DO219" s="119">
        <f>SUMPRODUCT($D$17:$BQ$17,$D219:$BQ219)</f>
        <v/>
      </c>
      <c r="DP219" s="119">
        <f>SUMPRODUCT($D$18:$BQ$18,$D219:$BQ219)</f>
        <v/>
      </c>
    </row>
    <row r="220" ht="14.25" customHeight="1" s="152">
      <c r="A220" s="106" t="inlineStr">
        <is>
          <t>A066D087</t>
        </is>
      </c>
      <c r="B220" s="107">
        <f>VLOOKUP(A220,ModBOM!F:G,2,0)</f>
        <v/>
      </c>
      <c r="C220" s="107" t="inlineStr">
        <is>
          <t>3M AUTOMOTIVE</t>
        </is>
      </c>
      <c r="D220" s="106" t="n"/>
      <c r="E220" s="106" t="n"/>
      <c r="F220" s="106" t="n">
        <v>1</v>
      </c>
      <c r="G220" s="106" t="n">
        <v>1</v>
      </c>
      <c r="H220" s="106" t="n"/>
      <c r="I220" s="106" t="n">
        <v>1</v>
      </c>
      <c r="J220" s="106" t="n">
        <v>0.1429</v>
      </c>
      <c r="K220" s="106" t="n"/>
      <c r="L220" s="106" t="n">
        <v>1</v>
      </c>
      <c r="M220" s="106" t="n"/>
      <c r="N220" s="106" t="n"/>
      <c r="O220" s="106" t="n"/>
      <c r="P220" s="106" t="n"/>
      <c r="Q220" s="106" t="n">
        <v>1</v>
      </c>
      <c r="R220" s="106" t="n">
        <v>1</v>
      </c>
      <c r="S220" s="106" t="n"/>
      <c r="T220" s="106" t="n"/>
      <c r="U220" s="106" t="n">
        <v>1</v>
      </c>
      <c r="V220" s="138" t="n"/>
      <c r="W220" s="139" t="n"/>
      <c r="X220" s="139" t="n"/>
      <c r="Y220" s="139" t="n"/>
      <c r="Z220" s="139" t="n">
        <v>1</v>
      </c>
      <c r="AA220" s="139" t="n">
        <v>1</v>
      </c>
      <c r="AB220" s="139" t="n">
        <v>1</v>
      </c>
      <c r="AC220" s="139" t="n">
        <v>1</v>
      </c>
      <c r="AD220" s="139" t="n"/>
      <c r="AE220" s="139" t="n">
        <v>1</v>
      </c>
      <c r="AF220" s="139" t="n"/>
      <c r="AG220" s="106" t="n"/>
      <c r="AH220" s="106" t="n"/>
      <c r="AI220" s="106" t="n"/>
      <c r="AJ220" s="106" t="n"/>
      <c r="AK220" s="106" t="n"/>
      <c r="AL220" s="106" t="n"/>
      <c r="AM220" s="106" t="n"/>
      <c r="AN220" s="106" t="n"/>
      <c r="AO220" s="106" t="n"/>
      <c r="AP220" s="106" t="n"/>
      <c r="AQ220" s="106" t="n"/>
      <c r="AR220" s="106" t="n"/>
      <c r="AS220" s="106" t="n"/>
      <c r="AT220" s="106" t="n"/>
      <c r="AU220" s="106" t="n"/>
      <c r="AV220" s="106" t="n"/>
      <c r="AW220" s="106" t="n"/>
      <c r="AX220" s="106" t="n"/>
      <c r="AY220" s="106" t="n"/>
      <c r="AZ220" s="106" t="n"/>
      <c r="BA220" s="106" t="n"/>
      <c r="BB220" s="106" t="n"/>
      <c r="BC220" s="106" t="n"/>
      <c r="BD220" s="106" t="n"/>
      <c r="BE220" s="106" t="n"/>
      <c r="BF220" s="106" t="n"/>
      <c r="BG220" s="106" t="n"/>
      <c r="BH220" s="106" t="n"/>
      <c r="BI220" s="106" t="n"/>
      <c r="BJ220" s="106" t="n"/>
      <c r="BK220" s="106" t="n"/>
      <c r="BL220" s="106" t="n"/>
      <c r="BM220" s="106" t="n"/>
      <c r="BN220" s="106" t="n"/>
      <c r="BO220" s="106" t="n"/>
      <c r="BP220" s="140" t="n"/>
      <c r="BQ220" s="107" t="n"/>
      <c r="BR220" s="107" t="n"/>
      <c r="BS220" s="107" t="n"/>
      <c r="BT220" s="107" t="n"/>
      <c r="BU220" s="107" t="n"/>
      <c r="BV220" s="107" t="n"/>
      <c r="BW220" s="107" t="n"/>
      <c r="BX220" s="107" t="n"/>
      <c r="BY220" s="107" t="n"/>
      <c r="BZ220" s="107" t="n"/>
      <c r="CA220" s="107" t="n"/>
      <c r="CB220" s="107" t="n"/>
      <c r="CC220" s="107" t="n"/>
      <c r="CD220" s="107" t="n"/>
      <c r="CE220" s="107" t="n"/>
      <c r="CF220" s="107" t="n"/>
      <c r="CG220" s="107" t="n"/>
      <c r="CH220" s="107" t="n"/>
      <c r="CI220" s="107" t="n"/>
      <c r="CJ220" s="107" t="n"/>
      <c r="CK220" s="107" t="n"/>
      <c r="CL220" s="107" t="n"/>
      <c r="CM220" s="107" t="n"/>
      <c r="CN220" s="107" t="n"/>
      <c r="CO220" s="107" t="n"/>
      <c r="CP220" s="107" t="n"/>
      <c r="CQ220" s="107" t="n"/>
      <c r="CR220" s="107" t="n"/>
      <c r="CS220" s="107" t="n"/>
      <c r="CT220" s="107" t="n"/>
      <c r="CU220" s="106" t="n"/>
      <c r="CV220" s="106" t="n"/>
      <c r="CW220" s="106" t="n"/>
      <c r="CX220" s="106" t="n"/>
      <c r="CY220" s="106" t="n"/>
      <c r="CZ220" s="106" t="n"/>
      <c r="DA220" s="119">
        <f>SUMPRODUCT($D$3:$BQ$3,$D220:$BQ220)</f>
        <v/>
      </c>
      <c r="DB220" s="119">
        <f>SUMPRODUCT($D$4:$BQ$4,$D220:$BQ220)</f>
        <v/>
      </c>
      <c r="DC220" s="119">
        <f>SUMPRODUCT($D$5:$BQ$5,$D220:$BQ220)</f>
        <v/>
      </c>
      <c r="DD220" s="119">
        <f>SUMPRODUCT($D$6:$BQ$6,$D220:$BQ220)</f>
        <v/>
      </c>
      <c r="DE220" s="119">
        <f>SUMPRODUCT($D$7:$BQ$7,$D220:$BQ220)</f>
        <v/>
      </c>
      <c r="DF220" s="119">
        <f>SUMPRODUCT($D$8:$BQ$8,$D220:$BQ220)</f>
        <v/>
      </c>
      <c r="DG220" s="119">
        <f>SUMPRODUCT($D$9:$BQ$9,$D220:$BQ220)</f>
        <v/>
      </c>
      <c r="DH220" s="119">
        <f>SUMPRODUCT($D$10:$BQ$10,$D220:$BQ220)</f>
        <v/>
      </c>
      <c r="DI220" s="119">
        <f>SUMPRODUCT($D$11:$BQ$11,$D220:$BQ220)</f>
        <v/>
      </c>
      <c r="DJ220" s="119">
        <f>SUMPRODUCT($D$12:$BQ$12,$D220:$BQ220)</f>
        <v/>
      </c>
      <c r="DK220" s="119">
        <f>SUMPRODUCT($D$13:$BQ$13,$D220:$BQ220)</f>
        <v/>
      </c>
      <c r="DL220" s="119">
        <f>SUMPRODUCT($D$14:$BQ$14,$D220:$BQ220)</f>
        <v/>
      </c>
      <c r="DM220" s="119">
        <f>SUMPRODUCT($D$15:$BQ$15,$D220:$BQ220)</f>
        <v/>
      </c>
      <c r="DN220" s="119">
        <f>SUMPRODUCT($D$16:$BQ$16,$D220:$BQ220)</f>
        <v/>
      </c>
      <c r="DO220" s="119">
        <f>SUMPRODUCT($D$17:$BQ$17,$D220:$BQ220)</f>
        <v/>
      </c>
      <c r="DP220" s="119">
        <f>SUMPRODUCT($D$18:$BQ$18,$D220:$BQ220)</f>
        <v/>
      </c>
    </row>
    <row r="221" ht="14.25" customHeight="1" s="152">
      <c r="A221" s="106" t="inlineStr">
        <is>
          <t>A066D088</t>
        </is>
      </c>
      <c r="B221" s="107">
        <f>VLOOKUP(A221,ModBOM!F:G,2,0)</f>
        <v/>
      </c>
      <c r="C221" s="107" t="inlineStr">
        <is>
          <t>3M AUTOMOTIVE</t>
        </is>
      </c>
      <c r="D221" s="106" t="n">
        <v>1</v>
      </c>
      <c r="E221" s="106" t="n">
        <v>1</v>
      </c>
      <c r="F221" s="106" t="n"/>
      <c r="G221" s="106" t="n"/>
      <c r="H221" s="106" t="n">
        <v>1</v>
      </c>
      <c r="I221" s="106" t="n"/>
      <c r="J221" s="106" t="n"/>
      <c r="K221" s="106" t="n">
        <v>1</v>
      </c>
      <c r="L221" s="106" t="n"/>
      <c r="M221" s="106" t="n"/>
      <c r="N221" s="106" t="n"/>
      <c r="O221" s="106" t="n"/>
      <c r="P221" s="106" t="n"/>
      <c r="Q221" s="106" t="n"/>
      <c r="R221" s="106" t="n"/>
      <c r="S221" s="106" t="n">
        <v>1</v>
      </c>
      <c r="T221" s="106" t="n"/>
      <c r="U221" s="106" t="n"/>
      <c r="V221" s="138" t="n"/>
      <c r="W221" s="139" t="n">
        <v>1</v>
      </c>
      <c r="X221" s="139" t="n">
        <v>1</v>
      </c>
      <c r="Y221" s="139" t="n">
        <v>1</v>
      </c>
      <c r="Z221" s="139" t="n"/>
      <c r="AA221" s="139" t="n"/>
      <c r="AB221" s="139" t="n"/>
      <c r="AC221" s="139" t="n"/>
      <c r="AD221" s="139" t="n">
        <v>1</v>
      </c>
      <c r="AE221" s="139" t="n"/>
      <c r="AF221" s="139" t="n"/>
      <c r="AG221" s="106" t="n"/>
      <c r="AH221" s="106" t="n"/>
      <c r="AI221" s="106" t="n"/>
      <c r="AJ221" s="106" t="n"/>
      <c r="AK221" s="106" t="n"/>
      <c r="AL221" s="106" t="n"/>
      <c r="AM221" s="106" t="n"/>
      <c r="AN221" s="106" t="n"/>
      <c r="AO221" s="106" t="n"/>
      <c r="AP221" s="106" t="n"/>
      <c r="AQ221" s="106" t="n"/>
      <c r="AR221" s="106" t="n"/>
      <c r="AS221" s="106" t="n"/>
      <c r="AT221" s="106" t="n"/>
      <c r="AU221" s="106" t="n"/>
      <c r="AV221" s="106" t="n"/>
      <c r="AW221" s="106" t="n"/>
      <c r="AX221" s="106" t="n"/>
      <c r="AY221" s="106" t="n"/>
      <c r="AZ221" s="106" t="n"/>
      <c r="BA221" s="106" t="n"/>
      <c r="BB221" s="106" t="n"/>
      <c r="BC221" s="106" t="n"/>
      <c r="BD221" s="106" t="n"/>
      <c r="BE221" s="106" t="n"/>
      <c r="BF221" s="106" t="n"/>
      <c r="BG221" s="106" t="n"/>
      <c r="BH221" s="106" t="n"/>
      <c r="BI221" s="106" t="n"/>
      <c r="BJ221" s="106" t="n"/>
      <c r="BK221" s="106" t="n"/>
      <c r="BL221" s="106" t="n"/>
      <c r="BM221" s="106" t="n"/>
      <c r="BN221" s="106" t="n"/>
      <c r="BO221" s="106" t="n"/>
      <c r="BP221" s="140" t="n"/>
      <c r="BQ221" s="107" t="n"/>
      <c r="BR221" s="107" t="n"/>
      <c r="BS221" s="107" t="n"/>
      <c r="BT221" s="107" t="n"/>
      <c r="BU221" s="107" t="n"/>
      <c r="BV221" s="107" t="n"/>
      <c r="BW221" s="107" t="n"/>
      <c r="BX221" s="107" t="n"/>
      <c r="BY221" s="107" t="n"/>
      <c r="BZ221" s="107" t="n"/>
      <c r="CA221" s="107" t="n"/>
      <c r="CB221" s="107" t="n"/>
      <c r="CC221" s="107" t="n"/>
      <c r="CD221" s="107" t="n"/>
      <c r="CE221" s="107" t="n"/>
      <c r="CF221" s="107" t="n"/>
      <c r="CG221" s="107" t="n"/>
      <c r="CH221" s="107" t="n"/>
      <c r="CI221" s="107" t="n"/>
      <c r="CJ221" s="107" t="n"/>
      <c r="CK221" s="107" t="n"/>
      <c r="CL221" s="107" t="n"/>
      <c r="CM221" s="107" t="n"/>
      <c r="CN221" s="107" t="n"/>
      <c r="CO221" s="107" t="n"/>
      <c r="CP221" s="107" t="n"/>
      <c r="CQ221" s="107" t="n">
        <v>1</v>
      </c>
      <c r="CR221" s="107" t="n">
        <v>1</v>
      </c>
      <c r="CS221" s="107" t="n">
        <v>1</v>
      </c>
      <c r="CT221" s="107" t="n"/>
      <c r="CU221" s="106" t="n"/>
      <c r="CV221" s="106" t="n"/>
      <c r="CW221" s="106" t="n"/>
      <c r="CX221" s="106" t="n"/>
      <c r="CY221" s="106" t="n"/>
      <c r="CZ221" s="106" t="n"/>
      <c r="DA221" s="119">
        <f>SUMPRODUCT($D$3:$BQ$3,$D221:$BQ221)</f>
        <v/>
      </c>
      <c r="DB221" s="119">
        <f>SUMPRODUCT($D$4:$BQ$4,$D221:$BQ221)</f>
        <v/>
      </c>
      <c r="DC221" s="119">
        <f>SUMPRODUCT($D$5:$BQ$5,$D221:$BQ221)</f>
        <v/>
      </c>
      <c r="DD221" s="119">
        <f>SUMPRODUCT($D$6:$BQ$6,$D221:$BQ221)</f>
        <v/>
      </c>
      <c r="DE221" s="119">
        <f>SUMPRODUCT($D$7:$BQ$7,$D221:$BQ221)</f>
        <v/>
      </c>
      <c r="DF221" s="119">
        <f>SUMPRODUCT($D$8:$BQ$8,$D221:$BQ221)</f>
        <v/>
      </c>
      <c r="DG221" s="119">
        <f>SUMPRODUCT($D$9:$BQ$9,$D221:$BQ221)</f>
        <v/>
      </c>
      <c r="DH221" s="119">
        <f>SUMPRODUCT($D$10:$BQ$10,$D221:$BQ221)</f>
        <v/>
      </c>
      <c r="DI221" s="119">
        <f>SUMPRODUCT($D$11:$BQ$11,$D221:$BQ221)</f>
        <v/>
      </c>
      <c r="DJ221" s="119">
        <f>SUMPRODUCT($D$12:$BQ$12,$D221:$BQ221)</f>
        <v/>
      </c>
      <c r="DK221" s="119">
        <f>SUMPRODUCT($D$13:$BQ$13,$D221:$BQ221)</f>
        <v/>
      </c>
      <c r="DL221" s="119">
        <f>SUMPRODUCT($D$14:$BQ$14,$D221:$BQ221)</f>
        <v/>
      </c>
      <c r="DM221" s="119">
        <f>SUMPRODUCT($D$15:$BQ$15,$D221:$BQ221)</f>
        <v/>
      </c>
      <c r="DN221" s="119">
        <f>SUMPRODUCT($D$16:$BQ$16,$D221:$BQ221)</f>
        <v/>
      </c>
      <c r="DO221" s="119">
        <f>SUMPRODUCT($D$17:$BQ$17,$D221:$BQ221)</f>
        <v/>
      </c>
      <c r="DP221" s="119">
        <f>SUMPRODUCT($D$18:$BQ$18,$D221:$BQ221)</f>
        <v/>
      </c>
    </row>
    <row r="222" ht="14.25" customHeight="1" s="152">
      <c r="A222" s="106" t="inlineStr">
        <is>
          <t>A066D089</t>
        </is>
      </c>
      <c r="B222" s="107">
        <f>VLOOKUP(A222,ModBOM!F:G,2,0)</f>
        <v/>
      </c>
      <c r="C222" s="107" t="inlineStr">
        <is>
          <t>3M AUTOMOTIVE</t>
        </is>
      </c>
      <c r="D222" s="106" t="n"/>
      <c r="E222" s="106" t="n"/>
      <c r="F222" s="106" t="n"/>
      <c r="G222" s="106" t="n"/>
      <c r="H222" s="106" t="n"/>
      <c r="I222" s="106" t="n"/>
      <c r="J222" s="106" t="n"/>
      <c r="K222" s="106" t="n"/>
      <c r="L222" s="106" t="n"/>
      <c r="M222" s="106" t="n"/>
      <c r="N222" s="106" t="n"/>
      <c r="O222" s="106" t="n"/>
      <c r="P222" s="106" t="n"/>
      <c r="Q222" s="106" t="n"/>
      <c r="R222" s="106" t="n"/>
      <c r="S222" s="106" t="n"/>
      <c r="T222" s="106" t="n"/>
      <c r="U222" s="106" t="n"/>
      <c r="V222" s="138" t="n"/>
      <c r="W222" s="139" t="n"/>
      <c r="X222" s="139" t="n"/>
      <c r="Y222" s="139" t="n"/>
      <c r="Z222" s="139" t="n"/>
      <c r="AA222" s="139" t="n"/>
      <c r="AB222" s="139" t="n"/>
      <c r="AC222" s="139" t="n"/>
      <c r="AD222" s="139" t="n"/>
      <c r="AE222" s="139" t="n"/>
      <c r="AF222" s="139" t="n"/>
      <c r="AG222" s="106" t="n">
        <v>1</v>
      </c>
      <c r="AH222" s="106" t="n">
        <v>1</v>
      </c>
      <c r="AI222" s="106" t="n"/>
      <c r="AJ222" s="106" t="n"/>
      <c r="AK222" s="106" t="n"/>
      <c r="AL222" s="106" t="n"/>
      <c r="AM222" s="106" t="n">
        <v>1</v>
      </c>
      <c r="AN222" s="106" t="n"/>
      <c r="AO222" s="106" t="n"/>
      <c r="AP222" s="106" t="n"/>
      <c r="AQ222" s="106" t="n"/>
      <c r="AR222" s="106" t="n"/>
      <c r="AS222" s="106" t="n"/>
      <c r="AT222" s="106" t="n"/>
      <c r="AU222" s="106" t="n"/>
      <c r="AV222" s="106" t="n"/>
      <c r="AW222" s="106" t="n"/>
      <c r="AX222" s="106" t="n"/>
      <c r="AY222" s="106" t="n"/>
      <c r="AZ222" s="106" t="n"/>
      <c r="BA222" s="106" t="n"/>
      <c r="BB222" s="106" t="n"/>
      <c r="BC222" s="106" t="n"/>
      <c r="BD222" s="106" t="n"/>
      <c r="BE222" s="106" t="n"/>
      <c r="BF222" s="106" t="n"/>
      <c r="BG222" s="106" t="n"/>
      <c r="BH222" s="106" t="n"/>
      <c r="BI222" s="106" t="n"/>
      <c r="BJ222" s="106" t="n"/>
      <c r="BK222" s="106" t="n"/>
      <c r="BL222" s="106" t="n"/>
      <c r="BM222" s="106" t="n"/>
      <c r="BN222" s="106" t="n"/>
      <c r="BO222" s="106" t="n"/>
      <c r="BP222" s="140" t="n"/>
      <c r="BQ222" s="107" t="n"/>
      <c r="BR222" s="107" t="n"/>
      <c r="BS222" s="107" t="n"/>
      <c r="BT222" s="107" t="n"/>
      <c r="BU222" s="107" t="n"/>
      <c r="BV222" s="107" t="n"/>
      <c r="BW222" s="107" t="n"/>
      <c r="BX222" s="107" t="n"/>
      <c r="BY222" s="107" t="n"/>
      <c r="BZ222" s="107" t="n"/>
      <c r="CA222" s="107" t="n"/>
      <c r="CB222" s="107" t="n"/>
      <c r="CC222" s="107" t="n"/>
      <c r="CD222" s="107" t="n"/>
      <c r="CE222" s="107" t="n"/>
      <c r="CF222" s="107" t="n"/>
      <c r="CG222" s="107" t="n"/>
      <c r="CH222" s="107" t="n"/>
      <c r="CI222" s="107" t="n"/>
      <c r="CJ222" s="107" t="n"/>
      <c r="CK222" s="107" t="n"/>
      <c r="CL222" s="107" t="n"/>
      <c r="CM222" s="107" t="n"/>
      <c r="CN222" s="107" t="n"/>
      <c r="CO222" s="107" t="n"/>
      <c r="CP222" s="107" t="n"/>
      <c r="CQ222" s="107" t="n"/>
      <c r="CR222" s="107" t="n"/>
      <c r="CS222" s="107" t="n"/>
      <c r="CT222" s="107" t="n"/>
      <c r="CU222" s="106" t="n"/>
      <c r="CV222" s="106" t="n"/>
      <c r="CW222" s="106" t="n"/>
      <c r="CX222" s="106" t="n"/>
      <c r="CY222" s="106" t="n"/>
      <c r="CZ222" s="106" t="n"/>
      <c r="DA222" s="119">
        <f>SUMPRODUCT($D$3:$BQ$3,$D222:$BQ222)</f>
        <v/>
      </c>
      <c r="DB222" s="119">
        <f>SUMPRODUCT($D$4:$BQ$4,$D222:$BQ222)</f>
        <v/>
      </c>
      <c r="DC222" s="119">
        <f>SUMPRODUCT($D$5:$BQ$5,$D222:$BQ222)</f>
        <v/>
      </c>
      <c r="DD222" s="119">
        <f>SUMPRODUCT($D$6:$BQ$6,$D222:$BQ222)</f>
        <v/>
      </c>
      <c r="DE222" s="119">
        <f>SUMPRODUCT($D$7:$BQ$7,$D222:$BQ222)</f>
        <v/>
      </c>
      <c r="DF222" s="119">
        <f>SUMPRODUCT($D$8:$BQ$8,$D222:$BQ222)</f>
        <v/>
      </c>
      <c r="DG222" s="119">
        <f>SUMPRODUCT($D$9:$BQ$9,$D222:$BQ222)</f>
        <v/>
      </c>
      <c r="DH222" s="119">
        <f>SUMPRODUCT($D$10:$BQ$10,$D222:$BQ222)</f>
        <v/>
      </c>
      <c r="DI222" s="119">
        <f>SUMPRODUCT($D$11:$BQ$11,$D222:$BQ222)</f>
        <v/>
      </c>
      <c r="DJ222" s="119">
        <f>SUMPRODUCT($D$12:$BQ$12,$D222:$BQ222)</f>
        <v/>
      </c>
      <c r="DK222" s="119">
        <f>SUMPRODUCT($D$13:$BQ$13,$D222:$BQ222)</f>
        <v/>
      </c>
      <c r="DL222" s="119">
        <f>SUMPRODUCT($D$14:$BQ$14,$D222:$BQ222)</f>
        <v/>
      </c>
      <c r="DM222" s="119">
        <f>SUMPRODUCT($D$15:$BQ$15,$D222:$BQ222)</f>
        <v/>
      </c>
      <c r="DN222" s="119">
        <f>SUMPRODUCT($D$16:$BQ$16,$D222:$BQ222)</f>
        <v/>
      </c>
      <c r="DO222" s="119">
        <f>SUMPRODUCT($D$17:$BQ$17,$D222:$BQ222)</f>
        <v/>
      </c>
      <c r="DP222" s="119">
        <f>SUMPRODUCT($D$18:$BQ$18,$D222:$BQ222)</f>
        <v/>
      </c>
    </row>
    <row r="223" ht="14.25" customHeight="1" s="152">
      <c r="A223" s="106" t="inlineStr">
        <is>
          <t>A066D090</t>
        </is>
      </c>
      <c r="B223" s="107">
        <f>VLOOKUP(A223,ModBOM!F:G,2,0)</f>
        <v/>
      </c>
      <c r="C223" s="107" t="inlineStr">
        <is>
          <t>3M AUTOMOTIVE</t>
        </is>
      </c>
      <c r="D223" s="106" t="n"/>
      <c r="E223" s="106" t="n"/>
      <c r="F223" s="106" t="n"/>
      <c r="G223" s="106" t="n"/>
      <c r="H223" s="106" t="n"/>
      <c r="I223" s="106" t="n"/>
      <c r="J223" s="106" t="n"/>
      <c r="K223" s="106" t="n"/>
      <c r="L223" s="106" t="n"/>
      <c r="M223" s="106" t="n"/>
      <c r="N223" s="106" t="n"/>
      <c r="O223" s="106" t="n"/>
      <c r="P223" s="106" t="n"/>
      <c r="Q223" s="106" t="n"/>
      <c r="R223" s="106" t="n"/>
      <c r="S223" s="106" t="n"/>
      <c r="T223" s="106" t="n"/>
      <c r="U223" s="106" t="n"/>
      <c r="V223" s="138" t="n"/>
      <c r="W223" s="139" t="n"/>
      <c r="X223" s="139" t="n"/>
      <c r="Y223" s="139" t="n"/>
      <c r="Z223" s="139" t="n"/>
      <c r="AA223" s="139" t="n"/>
      <c r="AB223" s="139" t="n"/>
      <c r="AC223" s="139" t="n"/>
      <c r="AD223" s="139" t="n"/>
      <c r="AE223" s="139" t="n"/>
      <c r="AF223" s="139" t="n"/>
      <c r="AG223" s="106" t="n"/>
      <c r="AH223" s="106" t="n"/>
      <c r="AI223" s="106" t="n"/>
      <c r="AJ223" s="106" t="n"/>
      <c r="AK223" s="106" t="n"/>
      <c r="AL223" s="106" t="n"/>
      <c r="AM223" s="106" t="n"/>
      <c r="AN223" s="106" t="n">
        <v>1</v>
      </c>
      <c r="AO223" s="106" t="n">
        <v>1</v>
      </c>
      <c r="AP223" s="106" t="n">
        <v>2</v>
      </c>
      <c r="AQ223" s="106" t="n">
        <v>2</v>
      </c>
      <c r="AR223" s="106" t="n">
        <v>1</v>
      </c>
      <c r="AS223" s="106" t="n">
        <v>1</v>
      </c>
      <c r="AT223" s="106" t="n">
        <v>2</v>
      </c>
      <c r="AU223" s="106" t="n">
        <v>2</v>
      </c>
      <c r="AV223" s="106" t="n">
        <v>2</v>
      </c>
      <c r="AW223" s="106" t="n">
        <v>1</v>
      </c>
      <c r="AX223" s="106" t="n"/>
      <c r="AY223" s="106" t="n">
        <v>2</v>
      </c>
      <c r="AZ223" s="106" t="n"/>
      <c r="BA223" s="106" t="n"/>
      <c r="BB223" s="106" t="n"/>
      <c r="BC223" s="106" t="n"/>
      <c r="BD223" s="106" t="n"/>
      <c r="BE223" s="106" t="n"/>
      <c r="BF223" s="106" t="n"/>
      <c r="BG223" s="106" t="n"/>
      <c r="BH223" s="106" t="n"/>
      <c r="BI223" s="106" t="n"/>
      <c r="BJ223" s="106" t="n"/>
      <c r="BK223" s="106" t="n"/>
      <c r="BL223" s="106" t="n">
        <v>2</v>
      </c>
      <c r="BM223" s="106" t="n">
        <v>2</v>
      </c>
      <c r="BN223" s="106" t="n"/>
      <c r="BO223" s="106" t="n"/>
      <c r="BP223" s="140" t="n"/>
      <c r="BQ223" s="107" t="n"/>
      <c r="BR223" s="107" t="n"/>
      <c r="BS223" s="107" t="n"/>
      <c r="BT223" s="107" t="n"/>
      <c r="BU223" s="107" t="n"/>
      <c r="BV223" s="107" t="n"/>
      <c r="BW223" s="107" t="n">
        <v>2</v>
      </c>
      <c r="BX223" s="107" t="n">
        <v>2</v>
      </c>
      <c r="BY223" s="107" t="n">
        <v>1</v>
      </c>
      <c r="BZ223" s="107" t="n"/>
      <c r="CA223" s="107" t="n">
        <v>1</v>
      </c>
      <c r="CB223" s="107" t="n">
        <v>2</v>
      </c>
      <c r="CC223" s="107" t="n"/>
      <c r="CD223" s="107" t="n">
        <v>1</v>
      </c>
      <c r="CE223" s="107" t="n">
        <v>2</v>
      </c>
      <c r="CF223" s="107" t="n"/>
      <c r="CG223" s="107" t="n"/>
      <c r="CH223" s="107" t="n"/>
      <c r="CI223" s="107" t="n"/>
      <c r="CJ223" s="107" t="n"/>
      <c r="CK223" s="107" t="n"/>
      <c r="CL223" s="107" t="n"/>
      <c r="CM223" s="107" t="n"/>
      <c r="CN223" s="107" t="n"/>
      <c r="CO223" s="107" t="n"/>
      <c r="CP223" s="107" t="n"/>
      <c r="CQ223" s="107" t="n">
        <v>1</v>
      </c>
      <c r="CR223" s="107" t="n">
        <v>1</v>
      </c>
      <c r="CS223" s="107" t="n">
        <v>1</v>
      </c>
      <c r="CT223" s="107" t="n"/>
      <c r="CU223" s="106" t="n"/>
      <c r="CV223" s="106" t="n"/>
      <c r="CW223" s="106" t="n"/>
      <c r="CX223" s="106" t="n"/>
      <c r="CY223" s="106" t="n"/>
      <c r="CZ223" s="106" t="n"/>
      <c r="DA223" s="119">
        <f>SUMPRODUCT($D$3:$BQ$3,$D223:$BQ223)</f>
        <v/>
      </c>
      <c r="DB223" s="119">
        <f>SUMPRODUCT($D$4:$BQ$4,$D223:$BQ223)</f>
        <v/>
      </c>
      <c r="DC223" s="119">
        <f>SUMPRODUCT($D$5:$BQ$5,$D223:$BQ223)</f>
        <v/>
      </c>
      <c r="DD223" s="119">
        <f>SUMPRODUCT($D$6:$BQ$6,$D223:$BQ223)</f>
        <v/>
      </c>
      <c r="DE223" s="119">
        <f>SUMPRODUCT($D$7:$BQ$7,$D223:$BQ223)</f>
        <v/>
      </c>
      <c r="DF223" s="119">
        <f>SUMPRODUCT($D$8:$BQ$8,$D223:$BQ223)</f>
        <v/>
      </c>
      <c r="DG223" s="119">
        <f>SUMPRODUCT($D$9:$BQ$9,$D223:$BQ223)</f>
        <v/>
      </c>
      <c r="DH223" s="119">
        <f>SUMPRODUCT($D$10:$BQ$10,$D223:$BQ223)</f>
        <v/>
      </c>
      <c r="DI223" s="119">
        <f>SUMPRODUCT($D$11:$BQ$11,$D223:$BQ223)</f>
        <v/>
      </c>
      <c r="DJ223" s="119">
        <f>SUMPRODUCT($D$12:$BQ$12,$D223:$BQ223)</f>
        <v/>
      </c>
      <c r="DK223" s="119">
        <f>SUMPRODUCT($D$13:$BQ$13,$D223:$BQ223)</f>
        <v/>
      </c>
      <c r="DL223" s="119">
        <f>SUMPRODUCT($D$14:$BQ$14,$D223:$BQ223)</f>
        <v/>
      </c>
      <c r="DM223" s="119">
        <f>SUMPRODUCT($D$15:$BQ$15,$D223:$BQ223)</f>
        <v/>
      </c>
      <c r="DN223" s="119">
        <f>SUMPRODUCT($D$16:$BQ$16,$D223:$BQ223)</f>
        <v/>
      </c>
      <c r="DO223" s="119">
        <f>SUMPRODUCT($D$17:$BQ$17,$D223:$BQ223)</f>
        <v/>
      </c>
      <c r="DP223" s="119">
        <f>SUMPRODUCT($D$18:$BQ$18,$D223:$BQ223)</f>
        <v/>
      </c>
    </row>
    <row r="224" ht="14.25" customHeight="1" s="152">
      <c r="A224" s="106" t="inlineStr">
        <is>
          <t>A066D091</t>
        </is>
      </c>
      <c r="B224" s="107">
        <f>VLOOKUP(A224,ModBOM!F:G,2,0)</f>
        <v/>
      </c>
      <c r="C224" s="107" t="inlineStr">
        <is>
          <t>3M AUTOMOTIVE</t>
        </is>
      </c>
      <c r="D224" s="106" t="n"/>
      <c r="E224" s="106" t="n"/>
      <c r="F224" s="106" t="n"/>
      <c r="G224" s="106" t="n"/>
      <c r="H224" s="106" t="n"/>
      <c r="I224" s="106" t="n"/>
      <c r="J224" s="106" t="n"/>
      <c r="K224" s="106" t="n"/>
      <c r="L224" s="106" t="n"/>
      <c r="M224" s="106" t="n"/>
      <c r="N224" s="106" t="n"/>
      <c r="O224" s="106" t="n"/>
      <c r="P224" s="106" t="n"/>
      <c r="Q224" s="106" t="n"/>
      <c r="R224" s="106" t="n"/>
      <c r="S224" s="106" t="n"/>
      <c r="T224" s="106" t="n"/>
      <c r="U224" s="106" t="n"/>
      <c r="V224" s="138" t="n"/>
      <c r="W224" s="139" t="n"/>
      <c r="X224" s="139" t="n"/>
      <c r="Y224" s="139" t="n"/>
      <c r="Z224" s="139" t="n"/>
      <c r="AA224" s="139" t="n"/>
      <c r="AB224" s="139" t="n"/>
      <c r="AC224" s="139" t="n"/>
      <c r="AD224" s="139" t="n"/>
      <c r="AE224" s="139" t="n"/>
      <c r="AF224" s="139" t="n"/>
      <c r="AG224" s="106" t="n"/>
      <c r="AH224" s="106" t="n"/>
      <c r="AI224" s="106" t="n"/>
      <c r="AJ224" s="106" t="n"/>
      <c r="AK224" s="106" t="n"/>
      <c r="AL224" s="106" t="n"/>
      <c r="AM224" s="106" t="n"/>
      <c r="AN224" s="106" t="n">
        <v>1</v>
      </c>
      <c r="AO224" s="106" t="n">
        <v>1</v>
      </c>
      <c r="AP224" s="106" t="n"/>
      <c r="AQ224" s="106" t="n"/>
      <c r="AR224" s="106" t="n">
        <v>1</v>
      </c>
      <c r="AS224" s="106" t="n">
        <v>1</v>
      </c>
      <c r="AT224" s="106" t="n"/>
      <c r="AU224" s="106" t="n"/>
      <c r="AV224" s="106" t="n"/>
      <c r="AW224" s="106" t="n">
        <v>1</v>
      </c>
      <c r="AX224" s="106" t="n"/>
      <c r="AY224" s="106" t="n"/>
      <c r="AZ224" s="106" t="n"/>
      <c r="BA224" s="106" t="n"/>
      <c r="BB224" s="106" t="n"/>
      <c r="BC224" s="106" t="n"/>
      <c r="BD224" s="106" t="n"/>
      <c r="BE224" s="106" t="n"/>
      <c r="BF224" s="106" t="n"/>
      <c r="BG224" s="106" t="n"/>
      <c r="BH224" s="106" t="n"/>
      <c r="BI224" s="106" t="n"/>
      <c r="BJ224" s="106" t="n"/>
      <c r="BK224" s="106" t="n"/>
      <c r="BL224" s="106" t="n"/>
      <c r="BM224" s="106" t="n"/>
      <c r="BN224" s="106" t="n"/>
      <c r="BO224" s="106" t="n"/>
      <c r="BP224" s="140" t="n"/>
      <c r="BQ224" s="107" t="n"/>
      <c r="BR224" s="107" t="n"/>
      <c r="BS224" s="107" t="n"/>
      <c r="BT224" s="107" t="n"/>
      <c r="BU224" s="107" t="n"/>
      <c r="BV224" s="107" t="n"/>
      <c r="BW224" s="107" t="n"/>
      <c r="BX224" s="107" t="n"/>
      <c r="BY224" s="107" t="n">
        <v>1</v>
      </c>
      <c r="BZ224" s="107" t="n"/>
      <c r="CA224" s="107" t="n">
        <v>1</v>
      </c>
      <c r="CB224" s="107" t="n"/>
      <c r="CC224" s="107" t="n"/>
      <c r="CD224" s="107" t="n">
        <v>1</v>
      </c>
      <c r="CE224" s="107" t="n"/>
      <c r="CF224" s="107" t="n"/>
      <c r="CG224" s="107" t="n"/>
      <c r="CH224" s="107" t="n"/>
      <c r="CI224" s="107" t="n"/>
      <c r="CJ224" s="107" t="n"/>
      <c r="CK224" s="107" t="n"/>
      <c r="CL224" s="107" t="n"/>
      <c r="CM224" s="107" t="n"/>
      <c r="CN224" s="107" t="n"/>
      <c r="CO224" s="107" t="n"/>
      <c r="CP224" s="107" t="n"/>
      <c r="CQ224" s="107" t="n"/>
      <c r="CR224" s="107" t="n"/>
      <c r="CS224" s="107" t="n"/>
      <c r="CT224" s="107" t="n"/>
      <c r="CU224" s="106" t="n"/>
      <c r="CV224" s="106" t="n"/>
      <c r="CW224" s="106" t="n"/>
      <c r="CX224" s="106" t="n"/>
      <c r="CY224" s="106" t="n"/>
      <c r="CZ224" s="106" t="n"/>
      <c r="DA224" s="119">
        <f>SUMPRODUCT($D$3:$BQ$3,$D224:$BQ224)</f>
        <v/>
      </c>
      <c r="DB224" s="119">
        <f>SUMPRODUCT($D$4:$BQ$4,$D224:$BQ224)</f>
        <v/>
      </c>
      <c r="DC224" s="119">
        <f>SUMPRODUCT($D$5:$BQ$5,$D224:$BQ224)</f>
        <v/>
      </c>
      <c r="DD224" s="119">
        <f>SUMPRODUCT($D$6:$BQ$6,$D224:$BQ224)</f>
        <v/>
      </c>
      <c r="DE224" s="119">
        <f>SUMPRODUCT($D$7:$BQ$7,$D224:$BQ224)</f>
        <v/>
      </c>
      <c r="DF224" s="119">
        <f>SUMPRODUCT($D$8:$BQ$8,$D224:$BQ224)</f>
        <v/>
      </c>
      <c r="DG224" s="119">
        <f>SUMPRODUCT($D$9:$BQ$9,$D224:$BQ224)</f>
        <v/>
      </c>
      <c r="DH224" s="119">
        <f>SUMPRODUCT($D$10:$BQ$10,$D224:$BQ224)</f>
        <v/>
      </c>
      <c r="DI224" s="119">
        <f>SUMPRODUCT($D$11:$BQ$11,$D224:$BQ224)</f>
        <v/>
      </c>
      <c r="DJ224" s="119">
        <f>SUMPRODUCT($D$12:$BQ$12,$D224:$BQ224)</f>
        <v/>
      </c>
      <c r="DK224" s="119">
        <f>SUMPRODUCT($D$13:$BQ$13,$D224:$BQ224)</f>
        <v/>
      </c>
      <c r="DL224" s="119">
        <f>SUMPRODUCT($D$14:$BQ$14,$D224:$BQ224)</f>
        <v/>
      </c>
      <c r="DM224" s="119">
        <f>SUMPRODUCT($D$15:$BQ$15,$D224:$BQ224)</f>
        <v/>
      </c>
      <c r="DN224" s="119">
        <f>SUMPRODUCT($D$16:$BQ$16,$D224:$BQ224)</f>
        <v/>
      </c>
      <c r="DO224" s="119">
        <f>SUMPRODUCT($D$17:$BQ$17,$D224:$BQ224)</f>
        <v/>
      </c>
      <c r="DP224" s="119">
        <f>SUMPRODUCT($D$18:$BQ$18,$D224:$BQ224)</f>
        <v/>
      </c>
    </row>
    <row r="225" ht="14.25" customHeight="1" s="152">
      <c r="A225" s="106" t="inlineStr">
        <is>
          <t>A066G028</t>
        </is>
      </c>
      <c r="B225" s="107">
        <f>VLOOKUP(A225,ModBOM!F:G,2,0)</f>
        <v/>
      </c>
      <c r="C225" s="107" t="inlineStr">
        <is>
          <t>VICTORA USA, INC.</t>
        </is>
      </c>
      <c r="D225" s="106" t="n"/>
      <c r="E225" s="106" t="n"/>
      <c r="F225" s="106" t="n"/>
      <c r="G225" s="106" t="n"/>
      <c r="H225" s="106" t="n"/>
      <c r="I225" s="106" t="n"/>
      <c r="J225" s="106" t="n"/>
      <c r="K225" s="106" t="n"/>
      <c r="L225" s="106" t="n"/>
      <c r="M225" s="106" t="n"/>
      <c r="N225" s="106" t="n"/>
      <c r="O225" s="106" t="n"/>
      <c r="P225" s="106" t="n"/>
      <c r="Q225" s="106" t="n"/>
      <c r="R225" s="106" t="n"/>
      <c r="S225" s="106" t="n"/>
      <c r="T225" s="106" t="n"/>
      <c r="U225" s="106" t="n"/>
      <c r="V225" s="138" t="n"/>
      <c r="W225" s="139" t="n"/>
      <c r="X225" s="139" t="n"/>
      <c r="Y225" s="139" t="n"/>
      <c r="Z225" s="139" t="n"/>
      <c r="AA225" s="139" t="n"/>
      <c r="AB225" s="139" t="n"/>
      <c r="AC225" s="139" t="n"/>
      <c r="AD225" s="139" t="n"/>
      <c r="AE225" s="139" t="n"/>
      <c r="AF225" s="139" t="n"/>
      <c r="AG225" s="106" t="n"/>
      <c r="AH225" s="106" t="n"/>
      <c r="AI225" s="106" t="n"/>
      <c r="AJ225" s="106" t="n"/>
      <c r="AK225" s="106" t="n"/>
      <c r="AL225" s="106" t="n"/>
      <c r="AM225" s="106" t="n"/>
      <c r="AN225" s="106" t="n"/>
      <c r="AO225" s="106" t="n"/>
      <c r="AP225" s="106" t="n"/>
      <c r="AQ225" s="106" t="n">
        <v>1</v>
      </c>
      <c r="AR225" s="106" t="n"/>
      <c r="AS225" s="106" t="n">
        <v>1</v>
      </c>
      <c r="AT225" s="106" t="n"/>
      <c r="AU225" s="106" t="n">
        <v>1</v>
      </c>
      <c r="AV225" s="106" t="n">
        <v>1</v>
      </c>
      <c r="AW225" s="106" t="n">
        <v>1</v>
      </c>
      <c r="AX225" s="106" t="n"/>
      <c r="AY225" s="106" t="n"/>
      <c r="AZ225" s="106" t="n"/>
      <c r="BA225" s="106" t="n"/>
      <c r="BB225" s="106" t="n"/>
      <c r="BC225" s="106" t="n"/>
      <c r="BD225" s="106" t="n"/>
      <c r="BE225" s="106" t="n"/>
      <c r="BF225" s="106" t="n"/>
      <c r="BG225" s="106" t="n"/>
      <c r="BH225" s="106" t="n"/>
      <c r="BI225" s="106" t="n"/>
      <c r="BJ225" s="106" t="n"/>
      <c r="BK225" s="106" t="n"/>
      <c r="BL225" s="106" t="n"/>
      <c r="BM225" s="106" t="n">
        <v>1</v>
      </c>
      <c r="BN225" s="106" t="n"/>
      <c r="BO225" s="106" t="n"/>
      <c r="BP225" s="140" t="n"/>
      <c r="BQ225" s="107" t="n"/>
      <c r="BR225" s="107" t="n"/>
      <c r="BS225" s="107" t="n"/>
      <c r="BT225" s="107" t="n"/>
      <c r="BU225" s="107" t="n"/>
      <c r="BV225" s="107" t="n"/>
      <c r="BW225" s="107" t="n"/>
      <c r="BX225" s="107" t="n"/>
      <c r="BY225" s="107" t="n"/>
      <c r="BZ225" s="107" t="n"/>
      <c r="CA225" s="107" t="n"/>
      <c r="CB225" s="107" t="n"/>
      <c r="CC225" s="107" t="n"/>
      <c r="CD225" s="107" t="n"/>
      <c r="CE225" s="107" t="n"/>
      <c r="CF225" s="107" t="n"/>
      <c r="CG225" s="107" t="n"/>
      <c r="CH225" s="107" t="n"/>
      <c r="CI225" s="107" t="n"/>
      <c r="CJ225" s="107" t="n"/>
      <c r="CK225" s="107" t="n"/>
      <c r="CL225" s="107" t="n"/>
      <c r="CM225" s="107" t="n"/>
      <c r="CN225" s="107" t="n"/>
      <c r="CO225" s="107" t="n"/>
      <c r="CP225" s="107" t="n"/>
      <c r="CQ225" s="107" t="n"/>
      <c r="CR225" s="107" t="n"/>
      <c r="CS225" s="107" t="n"/>
      <c r="CT225" s="107" t="n"/>
      <c r="CU225" s="106" t="n"/>
      <c r="CV225" s="106" t="n"/>
      <c r="CW225" s="106" t="n"/>
      <c r="CX225" s="106" t="n"/>
      <c r="CY225" s="106" t="n"/>
      <c r="CZ225" s="106" t="n"/>
      <c r="DA225" s="119">
        <f>SUMPRODUCT($D$3:$BQ$3,$D225:$BQ225)</f>
        <v/>
      </c>
      <c r="DB225" s="119">
        <f>SUMPRODUCT($D$4:$BQ$4,$D225:$BQ225)</f>
        <v/>
      </c>
      <c r="DC225" s="119">
        <f>SUMPRODUCT($D$5:$BQ$5,$D225:$BQ225)</f>
        <v/>
      </c>
      <c r="DD225" s="119">
        <f>SUMPRODUCT($D$6:$BQ$6,$D225:$BQ225)</f>
        <v/>
      </c>
      <c r="DE225" s="119">
        <f>SUMPRODUCT($D$7:$BQ$7,$D225:$BQ225)</f>
        <v/>
      </c>
      <c r="DF225" s="119">
        <f>SUMPRODUCT($D$8:$BQ$8,$D225:$BQ225)</f>
        <v/>
      </c>
      <c r="DG225" s="119">
        <f>SUMPRODUCT($D$9:$BQ$9,$D225:$BQ225)</f>
        <v/>
      </c>
      <c r="DH225" s="119">
        <f>SUMPRODUCT($D$10:$BQ$10,$D225:$BQ225)</f>
        <v/>
      </c>
      <c r="DI225" s="119">
        <f>SUMPRODUCT($D$11:$BQ$11,$D225:$BQ225)</f>
        <v/>
      </c>
      <c r="DJ225" s="119">
        <f>SUMPRODUCT($D$12:$BQ$12,$D225:$BQ225)</f>
        <v/>
      </c>
      <c r="DK225" s="119">
        <f>SUMPRODUCT($D$13:$BQ$13,$D225:$BQ225)</f>
        <v/>
      </c>
      <c r="DL225" s="119">
        <f>SUMPRODUCT($D$14:$BQ$14,$D225:$BQ225)</f>
        <v/>
      </c>
      <c r="DM225" s="119">
        <f>SUMPRODUCT($D$15:$BQ$15,$D225:$BQ225)</f>
        <v/>
      </c>
      <c r="DN225" s="119">
        <f>SUMPRODUCT($D$16:$BQ$16,$D225:$BQ225)</f>
        <v/>
      </c>
      <c r="DO225" s="119">
        <f>SUMPRODUCT($D$17:$BQ$17,$D225:$BQ225)</f>
        <v/>
      </c>
      <c r="DP225" s="119">
        <f>SUMPRODUCT($D$18:$BQ$18,$D225:$BQ225)</f>
        <v/>
      </c>
    </row>
    <row r="226" ht="14.25" customHeight="1" s="152">
      <c r="A226" s="106" t="inlineStr">
        <is>
          <t>A066G029</t>
        </is>
      </c>
      <c r="B226" s="107">
        <f>VLOOKUP(A226,ModBOM!F:G,2,0)</f>
        <v/>
      </c>
      <c r="C226" s="107" t="inlineStr">
        <is>
          <t>VICTORA USA, INC.</t>
        </is>
      </c>
      <c r="D226" s="106" t="n"/>
      <c r="E226" s="106" t="n"/>
      <c r="F226" s="106" t="n"/>
      <c r="G226" s="106" t="n"/>
      <c r="H226" s="106" t="n"/>
      <c r="I226" s="106" t="n"/>
      <c r="J226" s="106" t="n"/>
      <c r="K226" s="106" t="n"/>
      <c r="L226" s="106" t="n"/>
      <c r="M226" s="106" t="n"/>
      <c r="N226" s="106" t="n"/>
      <c r="O226" s="106" t="n"/>
      <c r="P226" s="106" t="n"/>
      <c r="Q226" s="106" t="n"/>
      <c r="R226" s="106" t="n"/>
      <c r="S226" s="106" t="n"/>
      <c r="T226" s="106" t="n"/>
      <c r="U226" s="106" t="n"/>
      <c r="V226" s="138" t="n"/>
      <c r="W226" s="139" t="n"/>
      <c r="X226" s="139" t="n"/>
      <c r="Y226" s="139" t="n"/>
      <c r="Z226" s="139" t="n"/>
      <c r="AA226" s="139" t="n"/>
      <c r="AB226" s="139" t="n"/>
      <c r="AC226" s="139" t="n"/>
      <c r="AD226" s="139" t="n"/>
      <c r="AE226" s="139" t="n"/>
      <c r="AF226" s="139" t="n"/>
      <c r="AG226" s="106" t="n"/>
      <c r="AH226" s="106" t="n"/>
      <c r="AI226" s="106" t="n"/>
      <c r="AJ226" s="106" t="n"/>
      <c r="AK226" s="106" t="n"/>
      <c r="AL226" s="106" t="n"/>
      <c r="AM226" s="106" t="n"/>
      <c r="AN226" s="106" t="n"/>
      <c r="AO226" s="106" t="n">
        <v>1</v>
      </c>
      <c r="AP226" s="106" t="n"/>
      <c r="AQ226" s="106" t="n"/>
      <c r="AR226" s="106" t="n"/>
      <c r="AS226" s="106" t="n"/>
      <c r="AT226" s="106" t="n"/>
      <c r="AU226" s="106" t="n"/>
      <c r="AV226" s="106" t="n"/>
      <c r="AW226" s="106" t="n"/>
      <c r="AX226" s="106" t="n"/>
      <c r="AY226" s="106" t="n"/>
      <c r="AZ226" s="106" t="n"/>
      <c r="BA226" s="106" t="n"/>
      <c r="BB226" s="106" t="n"/>
      <c r="BC226" s="106" t="n"/>
      <c r="BD226" s="106" t="n"/>
      <c r="BE226" s="106" t="n"/>
      <c r="BF226" s="106" t="n"/>
      <c r="BG226" s="106" t="n"/>
      <c r="BH226" s="106" t="n"/>
      <c r="BI226" s="106" t="n"/>
      <c r="BJ226" s="106" t="n"/>
      <c r="BK226" s="106" t="n"/>
      <c r="BL226" s="106" t="n"/>
      <c r="BM226" s="106" t="n"/>
      <c r="BN226" s="106" t="n"/>
      <c r="BO226" s="106" t="n"/>
      <c r="BP226" s="140" t="n"/>
      <c r="BQ226" s="107" t="n"/>
      <c r="BR226" s="107" t="n"/>
      <c r="BS226" s="107" t="n"/>
      <c r="BT226" s="107" t="n"/>
      <c r="BU226" s="107" t="n"/>
      <c r="BV226" s="107" t="n"/>
      <c r="BW226" s="107" t="n"/>
      <c r="BX226" s="107" t="n">
        <v>1</v>
      </c>
      <c r="BY226" s="107" t="n">
        <v>1</v>
      </c>
      <c r="BZ226" s="107" t="n"/>
      <c r="CA226" s="107" t="n"/>
      <c r="CB226" s="107" t="n"/>
      <c r="CC226" s="107" t="n"/>
      <c r="CD226" s="107" t="n"/>
      <c r="CE226" s="107" t="n"/>
      <c r="CF226" s="107" t="n"/>
      <c r="CG226" s="107" t="n"/>
      <c r="CH226" s="107" t="n"/>
      <c r="CI226" s="107" t="n"/>
      <c r="CJ226" s="107" t="n"/>
      <c r="CK226" s="107" t="n"/>
      <c r="CL226" s="107" t="n"/>
      <c r="CM226" s="107" t="n"/>
      <c r="CN226" s="107" t="n"/>
      <c r="CO226" s="107" t="n"/>
      <c r="CP226" s="107" t="n"/>
      <c r="CQ226" s="107" t="n">
        <v>1</v>
      </c>
      <c r="CR226" s="107" t="n"/>
      <c r="CS226" s="107" t="n"/>
      <c r="CT226" s="107" t="n"/>
      <c r="CU226" s="106" t="n"/>
      <c r="CV226" s="106" t="n"/>
      <c r="CW226" s="106" t="n"/>
      <c r="CX226" s="106" t="n"/>
      <c r="CY226" s="106" t="n"/>
      <c r="CZ226" s="106" t="n"/>
      <c r="DA226" s="119">
        <f>SUMPRODUCT($D$3:$BQ$3,$D226:$BQ226)</f>
        <v/>
      </c>
      <c r="DB226" s="119">
        <f>SUMPRODUCT($D$4:$BQ$4,$D226:$BQ226)</f>
        <v/>
      </c>
      <c r="DC226" s="119">
        <f>SUMPRODUCT($D$5:$BQ$5,$D226:$BQ226)</f>
        <v/>
      </c>
      <c r="DD226" s="119">
        <f>SUMPRODUCT($D$6:$BQ$6,$D226:$BQ226)</f>
        <v/>
      </c>
      <c r="DE226" s="119">
        <f>SUMPRODUCT($D$7:$BQ$7,$D226:$BQ226)</f>
        <v/>
      </c>
      <c r="DF226" s="119">
        <f>SUMPRODUCT($D$8:$BQ$8,$D226:$BQ226)</f>
        <v/>
      </c>
      <c r="DG226" s="119">
        <f>SUMPRODUCT($D$9:$BQ$9,$D226:$BQ226)</f>
        <v/>
      </c>
      <c r="DH226" s="119">
        <f>SUMPRODUCT($D$10:$BQ$10,$D226:$BQ226)</f>
        <v/>
      </c>
      <c r="DI226" s="119">
        <f>SUMPRODUCT($D$11:$BQ$11,$D226:$BQ226)</f>
        <v/>
      </c>
      <c r="DJ226" s="119">
        <f>SUMPRODUCT($D$12:$BQ$12,$D226:$BQ226)</f>
        <v/>
      </c>
      <c r="DK226" s="119">
        <f>SUMPRODUCT($D$13:$BQ$13,$D226:$BQ226)</f>
        <v/>
      </c>
      <c r="DL226" s="119">
        <f>SUMPRODUCT($D$14:$BQ$14,$D226:$BQ226)</f>
        <v/>
      </c>
      <c r="DM226" s="119">
        <f>SUMPRODUCT($D$15:$BQ$15,$D226:$BQ226)</f>
        <v/>
      </c>
      <c r="DN226" s="119">
        <f>SUMPRODUCT($D$16:$BQ$16,$D226:$BQ226)</f>
        <v/>
      </c>
      <c r="DO226" s="119">
        <f>SUMPRODUCT($D$17:$BQ$17,$D226:$BQ226)</f>
        <v/>
      </c>
      <c r="DP226" s="119">
        <f>SUMPRODUCT($D$18:$BQ$18,$D226:$BQ226)</f>
        <v/>
      </c>
    </row>
    <row r="227" ht="14.25" customHeight="1" s="152">
      <c r="A227" s="106" t="inlineStr">
        <is>
          <t>A066G030</t>
        </is>
      </c>
      <c r="B227" s="107">
        <f>VLOOKUP(A227,ModBOM!F:G,2,0)</f>
        <v/>
      </c>
      <c r="C227" s="107" t="inlineStr">
        <is>
          <t>VICTORA USA, INC.</t>
        </is>
      </c>
      <c r="D227" s="106" t="n"/>
      <c r="E227" s="106" t="n"/>
      <c r="F227" s="106" t="n"/>
      <c r="G227" s="106" t="n"/>
      <c r="H227" s="106" t="n"/>
      <c r="I227" s="106" t="n"/>
      <c r="J227" s="106" t="n"/>
      <c r="K227" s="106" t="n"/>
      <c r="L227" s="106" t="n"/>
      <c r="M227" s="106" t="n"/>
      <c r="N227" s="106" t="n"/>
      <c r="O227" s="106" t="n"/>
      <c r="P227" s="106" t="n"/>
      <c r="Q227" s="106" t="n"/>
      <c r="R227" s="106" t="n"/>
      <c r="S227" s="106" t="n"/>
      <c r="T227" s="106" t="n"/>
      <c r="U227" s="106" t="n"/>
      <c r="V227" s="138" t="n"/>
      <c r="W227" s="139" t="n"/>
      <c r="X227" s="139" t="n"/>
      <c r="Y227" s="139" t="n"/>
      <c r="Z227" s="139" t="n"/>
      <c r="AA227" s="139" t="n"/>
      <c r="AB227" s="139" t="n"/>
      <c r="AC227" s="139" t="n"/>
      <c r="AD227" s="139" t="n"/>
      <c r="AE227" s="139" t="n"/>
      <c r="AF227" s="139" t="n"/>
      <c r="AG227" s="106" t="n"/>
      <c r="AH227" s="106" t="n"/>
      <c r="AI227" s="106" t="n"/>
      <c r="AJ227" s="106" t="n"/>
      <c r="AK227" s="106" t="n"/>
      <c r="AL227" s="106" t="n"/>
      <c r="AM227" s="106" t="n"/>
      <c r="AN227" s="106" t="n">
        <v>1</v>
      </c>
      <c r="AO227" s="106" t="n"/>
      <c r="AP227" s="106" t="n">
        <v>1</v>
      </c>
      <c r="AQ227" s="106" t="n"/>
      <c r="AR227" s="106" t="n">
        <v>1</v>
      </c>
      <c r="AS227" s="106" t="n"/>
      <c r="AT227" s="106" t="n">
        <v>1</v>
      </c>
      <c r="AU227" s="106" t="n"/>
      <c r="AV227" s="106" t="n"/>
      <c r="AW227" s="106" t="n"/>
      <c r="AX227" s="106" t="n"/>
      <c r="AY227" s="106" t="n"/>
      <c r="AZ227" s="106" t="n"/>
      <c r="BA227" s="106" t="n"/>
      <c r="BB227" s="106" t="n"/>
      <c r="BC227" s="106" t="n"/>
      <c r="BD227" s="106" t="n"/>
      <c r="BE227" s="106" t="n"/>
      <c r="BF227" s="106" t="n"/>
      <c r="BG227" s="106" t="n"/>
      <c r="BH227" s="106" t="n"/>
      <c r="BI227" s="106" t="n"/>
      <c r="BJ227" s="106" t="n"/>
      <c r="BK227" s="106" t="n"/>
      <c r="BL227" s="106" t="n">
        <v>1</v>
      </c>
      <c r="BM227" s="106" t="n"/>
      <c r="BN227" s="106" t="n"/>
      <c r="BO227" s="106" t="n"/>
      <c r="BP227" s="140" t="n"/>
      <c r="BQ227" s="107" t="n"/>
      <c r="BR227" s="107" t="n"/>
      <c r="BS227" s="107" t="n"/>
      <c r="BT227" s="107" t="n"/>
      <c r="BU227" s="107" t="n"/>
      <c r="BV227" s="107" t="n"/>
      <c r="BW227" s="107" t="n"/>
      <c r="BX227" s="107" t="n"/>
      <c r="BY227" s="107" t="n"/>
      <c r="BZ227" s="107" t="n"/>
      <c r="CA227" s="107" t="n"/>
      <c r="CB227" s="107" t="n"/>
      <c r="CC227" s="107" t="n"/>
      <c r="CD227" s="107" t="n"/>
      <c r="CE227" s="107" t="n"/>
      <c r="CF227" s="107" t="n"/>
      <c r="CG227" s="107" t="n"/>
      <c r="CH227" s="107" t="n"/>
      <c r="CI227" s="107" t="n"/>
      <c r="CJ227" s="107" t="n"/>
      <c r="CK227" s="107" t="n"/>
      <c r="CL227" s="107" t="n"/>
      <c r="CM227" s="107" t="n"/>
      <c r="CN227" s="107" t="n"/>
      <c r="CO227" s="107" t="n"/>
      <c r="CP227" s="107" t="n"/>
      <c r="CQ227" s="107" t="n"/>
      <c r="CR227" s="107" t="n">
        <v>1</v>
      </c>
      <c r="CS227" s="107" t="n"/>
      <c r="CT227" s="107" t="n"/>
      <c r="CU227" s="106" t="n"/>
      <c r="CV227" s="106" t="n"/>
      <c r="CW227" s="106" t="n"/>
      <c r="CX227" s="106" t="n"/>
      <c r="CY227" s="106" t="n"/>
      <c r="CZ227" s="106" t="n"/>
      <c r="DA227" s="119">
        <f>SUMPRODUCT($D$3:$BQ$3,$D227:$BQ227)</f>
        <v/>
      </c>
      <c r="DB227" s="119">
        <f>SUMPRODUCT($D$4:$BQ$4,$D227:$BQ227)</f>
        <v/>
      </c>
      <c r="DC227" s="119">
        <f>SUMPRODUCT($D$5:$BQ$5,$D227:$BQ227)</f>
        <v/>
      </c>
      <c r="DD227" s="119">
        <f>SUMPRODUCT($D$6:$BQ$6,$D227:$BQ227)</f>
        <v/>
      </c>
      <c r="DE227" s="119">
        <f>SUMPRODUCT($D$7:$BQ$7,$D227:$BQ227)</f>
        <v/>
      </c>
      <c r="DF227" s="119">
        <f>SUMPRODUCT($D$8:$BQ$8,$D227:$BQ227)</f>
        <v/>
      </c>
      <c r="DG227" s="119">
        <f>SUMPRODUCT($D$9:$BQ$9,$D227:$BQ227)</f>
        <v/>
      </c>
      <c r="DH227" s="119">
        <f>SUMPRODUCT($D$10:$BQ$10,$D227:$BQ227)</f>
        <v/>
      </c>
      <c r="DI227" s="119">
        <f>SUMPRODUCT($D$11:$BQ$11,$D227:$BQ227)</f>
        <v/>
      </c>
      <c r="DJ227" s="119">
        <f>SUMPRODUCT($D$12:$BQ$12,$D227:$BQ227)</f>
        <v/>
      </c>
      <c r="DK227" s="119">
        <f>SUMPRODUCT($D$13:$BQ$13,$D227:$BQ227)</f>
        <v/>
      </c>
      <c r="DL227" s="119">
        <f>SUMPRODUCT($D$14:$BQ$14,$D227:$BQ227)</f>
        <v/>
      </c>
      <c r="DM227" s="119">
        <f>SUMPRODUCT($D$15:$BQ$15,$D227:$BQ227)</f>
        <v/>
      </c>
      <c r="DN227" s="119">
        <f>SUMPRODUCT($D$16:$BQ$16,$D227:$BQ227)</f>
        <v/>
      </c>
      <c r="DO227" s="119">
        <f>SUMPRODUCT($D$17:$BQ$17,$D227:$BQ227)</f>
        <v/>
      </c>
      <c r="DP227" s="119">
        <f>SUMPRODUCT($D$18:$BQ$18,$D227:$BQ227)</f>
        <v/>
      </c>
    </row>
    <row r="228" ht="14.25" customHeight="1" s="152">
      <c r="A228" s="106" t="inlineStr">
        <is>
          <t>A066J128</t>
        </is>
      </c>
      <c r="B228" s="107">
        <f>VLOOKUP(A228,ModBOM!F:G,2,0)</f>
        <v/>
      </c>
      <c r="C228" s="107" t="inlineStr">
        <is>
          <t>KMC STAMPINGS 005452</t>
        </is>
      </c>
      <c r="D228" s="106" t="n"/>
      <c r="E228" s="106" t="n"/>
      <c r="F228" s="106" t="n"/>
      <c r="G228" s="106" t="n"/>
      <c r="H228" s="106" t="n"/>
      <c r="I228" s="106" t="n"/>
      <c r="J228" s="106" t="n"/>
      <c r="K228" s="106" t="n"/>
      <c r="L228" s="106" t="n"/>
      <c r="M228" s="106" t="n"/>
      <c r="N228" s="106" t="n"/>
      <c r="O228" s="106" t="n"/>
      <c r="P228" s="106" t="n"/>
      <c r="Q228" s="106" t="n"/>
      <c r="R228" s="106" t="n"/>
      <c r="S228" s="106" t="n"/>
      <c r="T228" s="106" t="n"/>
      <c r="U228" s="106" t="n"/>
      <c r="V228" s="138" t="n"/>
      <c r="W228" s="139" t="n"/>
      <c r="X228" s="139" t="n"/>
      <c r="Y228" s="139" t="n"/>
      <c r="Z228" s="139" t="n"/>
      <c r="AA228" s="139" t="n"/>
      <c r="AB228" s="139" t="n"/>
      <c r="AC228" s="139" t="n"/>
      <c r="AD228" s="139" t="n"/>
      <c r="AE228" s="139" t="n"/>
      <c r="AF228" s="139" t="n"/>
      <c r="AG228" s="106" t="n"/>
      <c r="AH228" s="106" t="n"/>
      <c r="AI228" s="106" t="n"/>
      <c r="AJ228" s="106" t="n"/>
      <c r="AK228" s="106" t="n"/>
      <c r="AL228" s="106" t="n"/>
      <c r="AM228" s="106" t="n"/>
      <c r="AN228" s="106" t="n"/>
      <c r="AO228" s="106" t="n"/>
      <c r="AP228" s="106" t="n"/>
      <c r="AQ228" s="106" t="n"/>
      <c r="AR228" s="106" t="n"/>
      <c r="AS228" s="106" t="n"/>
      <c r="AT228" s="106" t="n"/>
      <c r="AU228" s="106" t="n"/>
      <c r="AV228" s="106" t="n"/>
      <c r="AW228" s="106" t="n"/>
      <c r="AX228" s="106" t="n"/>
      <c r="AY228" s="106" t="n">
        <v>1</v>
      </c>
      <c r="AZ228" s="106" t="n"/>
      <c r="BA228" s="106" t="n"/>
      <c r="BB228" s="106" t="n"/>
      <c r="BC228" s="106" t="n"/>
      <c r="BD228" s="106" t="n"/>
      <c r="BE228" s="106" t="n"/>
      <c r="BF228" s="106" t="n"/>
      <c r="BG228" s="106" t="n"/>
      <c r="BH228" s="106" t="n"/>
      <c r="BI228" s="106" t="n"/>
      <c r="BJ228" s="106" t="n"/>
      <c r="BK228" s="106" t="n"/>
      <c r="BL228" s="106" t="n"/>
      <c r="BM228" s="106" t="n"/>
      <c r="BN228" s="106" t="n"/>
      <c r="BO228" s="106" t="n"/>
      <c r="BP228" s="140" t="n"/>
      <c r="BQ228" s="107" t="n"/>
      <c r="BR228" s="107" t="n"/>
      <c r="BS228" s="107" t="n"/>
      <c r="BT228" s="107" t="n"/>
      <c r="BU228" s="107" t="n"/>
      <c r="BV228" s="107" t="n"/>
      <c r="BW228" s="107" t="n"/>
      <c r="BX228" s="107" t="n"/>
      <c r="BY228" s="107" t="n"/>
      <c r="BZ228" s="107" t="n"/>
      <c r="CA228" s="107" t="n">
        <v>1</v>
      </c>
      <c r="CB228" s="107" t="n">
        <v>1</v>
      </c>
      <c r="CC228" s="107" t="n"/>
      <c r="CD228" s="107" t="n">
        <v>1</v>
      </c>
      <c r="CE228" s="107" t="n">
        <v>1</v>
      </c>
      <c r="CF228" s="107" t="n"/>
      <c r="CG228" s="107" t="n"/>
      <c r="CH228" s="107" t="n"/>
      <c r="CI228" s="107" t="n"/>
      <c r="CJ228" s="107" t="n"/>
      <c r="CK228" s="107" t="n"/>
      <c r="CL228" s="107" t="n"/>
      <c r="CM228" s="107" t="n"/>
      <c r="CN228" s="107" t="n"/>
      <c r="CO228" s="107" t="n"/>
      <c r="CP228" s="107" t="n"/>
      <c r="CQ228" s="107" t="n"/>
      <c r="CR228" s="107" t="n"/>
      <c r="CS228" s="107" t="n">
        <v>1</v>
      </c>
      <c r="CT228" s="107" t="n"/>
      <c r="CU228" s="106" t="n"/>
      <c r="CV228" s="106" t="n"/>
      <c r="CW228" s="106" t="n"/>
      <c r="CX228" s="106" t="n"/>
      <c r="CY228" s="106" t="n"/>
      <c r="CZ228" s="106" t="n"/>
      <c r="DA228" s="119">
        <f>SUMPRODUCT($D$3:$BQ$3,$D228:$BQ228)</f>
        <v/>
      </c>
      <c r="DB228" s="119">
        <f>SUMPRODUCT($D$4:$BQ$4,$D228:$BQ228)</f>
        <v/>
      </c>
      <c r="DC228" s="119">
        <f>SUMPRODUCT($D$5:$BQ$5,$D228:$BQ228)</f>
        <v/>
      </c>
      <c r="DD228" s="119">
        <f>SUMPRODUCT($D$6:$BQ$6,$D228:$BQ228)</f>
        <v/>
      </c>
      <c r="DE228" s="119">
        <f>SUMPRODUCT($D$7:$BQ$7,$D228:$BQ228)</f>
        <v/>
      </c>
      <c r="DF228" s="119">
        <f>SUMPRODUCT($D$8:$BQ$8,$D228:$BQ228)</f>
        <v/>
      </c>
      <c r="DG228" s="119">
        <f>SUMPRODUCT($D$9:$BQ$9,$D228:$BQ228)</f>
        <v/>
      </c>
      <c r="DH228" s="119">
        <f>SUMPRODUCT($D$10:$BQ$10,$D228:$BQ228)</f>
        <v/>
      </c>
      <c r="DI228" s="119">
        <f>SUMPRODUCT($D$11:$BQ$11,$D228:$BQ228)</f>
        <v/>
      </c>
      <c r="DJ228" s="119">
        <f>SUMPRODUCT($D$12:$BQ$12,$D228:$BQ228)</f>
        <v/>
      </c>
      <c r="DK228" s="119">
        <f>SUMPRODUCT($D$13:$BQ$13,$D228:$BQ228)</f>
        <v/>
      </c>
      <c r="DL228" s="119">
        <f>SUMPRODUCT($D$14:$BQ$14,$D228:$BQ228)</f>
        <v/>
      </c>
      <c r="DM228" s="119">
        <f>SUMPRODUCT($D$15:$BQ$15,$D228:$BQ228)</f>
        <v/>
      </c>
      <c r="DN228" s="119">
        <f>SUMPRODUCT($D$16:$BQ$16,$D228:$BQ228)</f>
        <v/>
      </c>
      <c r="DO228" s="119">
        <f>SUMPRODUCT($D$17:$BQ$17,$D228:$BQ228)</f>
        <v/>
      </c>
      <c r="DP228" s="119">
        <f>SUMPRODUCT($D$18:$BQ$18,$D228:$BQ228)</f>
        <v/>
      </c>
    </row>
    <row r="229" ht="14.25" customHeight="1" s="152">
      <c r="A229" s="106" t="inlineStr">
        <is>
          <t>A066J138</t>
        </is>
      </c>
      <c r="B229" s="107">
        <f>VLOOKUP(A229,ModBOM!F:G,2,0)</f>
        <v/>
      </c>
      <c r="C229" s="107" t="e">
        <v>#N/A</v>
      </c>
      <c r="D229" s="106" t="n"/>
      <c r="E229" s="106" t="n"/>
      <c r="F229" s="106" t="n"/>
      <c r="G229" s="106" t="n"/>
      <c r="H229" s="106" t="n"/>
      <c r="I229" s="106" t="n"/>
      <c r="J229" s="106" t="n"/>
      <c r="K229" s="106" t="n"/>
      <c r="L229" s="106" t="n"/>
      <c r="M229" s="106" t="n"/>
      <c r="N229" s="106" t="n"/>
      <c r="O229" s="106" t="n"/>
      <c r="P229" s="106" t="n"/>
      <c r="Q229" s="106" t="n"/>
      <c r="R229" s="106" t="n"/>
      <c r="S229" s="106" t="n"/>
      <c r="T229" s="106" t="n"/>
      <c r="U229" s="106" t="n"/>
      <c r="V229" s="138" t="n"/>
      <c r="W229" s="139" t="n"/>
      <c r="X229" s="139" t="n"/>
      <c r="Y229" s="139" t="n"/>
      <c r="Z229" s="139" t="n"/>
      <c r="AA229" s="139" t="n"/>
      <c r="AB229" s="139" t="n"/>
      <c r="AC229" s="139" t="n"/>
      <c r="AD229" s="139" t="n"/>
      <c r="AE229" s="139" t="n"/>
      <c r="AF229" s="139" t="n"/>
      <c r="AG229" s="106" t="n"/>
      <c r="AH229" s="106" t="n"/>
      <c r="AI229" s="106" t="n"/>
      <c r="AJ229" s="106" t="n"/>
      <c r="AK229" s="106" t="n"/>
      <c r="AL229" s="106" t="n"/>
      <c r="AM229" s="106" t="n"/>
      <c r="AN229" s="106" t="n"/>
      <c r="AO229" s="106" t="n"/>
      <c r="AP229" s="106" t="n"/>
      <c r="AQ229" s="106" t="n"/>
      <c r="AR229" s="106" t="n"/>
      <c r="AS229" s="106" t="n"/>
      <c r="AT229" s="106" t="n"/>
      <c r="AU229" s="106" t="n"/>
      <c r="AV229" s="106" t="n"/>
      <c r="AW229" s="106" t="n"/>
      <c r="AX229" s="106" t="n"/>
      <c r="AY229" s="106" t="n">
        <v>1</v>
      </c>
      <c r="AZ229" s="106" t="n"/>
      <c r="BA229" s="106" t="n"/>
      <c r="BB229" s="106" t="n"/>
      <c r="BC229" s="106" t="n"/>
      <c r="BD229" s="106" t="n"/>
      <c r="BE229" s="106" t="n"/>
      <c r="BF229" s="106" t="n"/>
      <c r="BG229" s="106" t="n"/>
      <c r="BH229" s="106" t="n"/>
      <c r="BI229" s="106" t="n"/>
      <c r="BJ229" s="106" t="n"/>
      <c r="BK229" s="106" t="n"/>
      <c r="BL229" s="106" t="n"/>
      <c r="BM229" s="106" t="n"/>
      <c r="BN229" s="106" t="n"/>
      <c r="BO229" s="106" t="n"/>
      <c r="BP229" s="140" t="n"/>
      <c r="BQ229" s="107" t="n"/>
      <c r="BR229" s="107" t="n"/>
      <c r="BS229" s="107" t="n"/>
      <c r="BT229" s="107" t="n"/>
      <c r="BU229" s="107" t="n"/>
      <c r="BV229" s="107" t="n"/>
      <c r="BW229" s="107" t="n"/>
      <c r="BX229" s="107" t="n"/>
      <c r="BY229" s="107" t="n"/>
      <c r="BZ229" s="107" t="n"/>
      <c r="CA229" s="107" t="n">
        <v>1</v>
      </c>
      <c r="CB229" s="107" t="n">
        <v>1</v>
      </c>
      <c r="CC229" s="107" t="n"/>
      <c r="CD229" s="107" t="n">
        <v>1</v>
      </c>
      <c r="CE229" s="107" t="n">
        <v>1</v>
      </c>
      <c r="CF229" s="107" t="n"/>
      <c r="CG229" s="107" t="n"/>
      <c r="CH229" s="107" t="n"/>
      <c r="CI229" s="107" t="n"/>
      <c r="CJ229" s="107" t="n"/>
      <c r="CK229" s="107" t="n"/>
      <c r="CL229" s="107" t="n"/>
      <c r="CM229" s="107" t="n"/>
      <c r="CN229" s="107" t="n"/>
      <c r="CO229" s="107" t="n"/>
      <c r="CP229" s="107" t="n"/>
      <c r="CQ229" s="107" t="n"/>
      <c r="CR229" s="107" t="n"/>
      <c r="CS229" s="107" t="n">
        <v>1</v>
      </c>
      <c r="CT229" s="107" t="n"/>
      <c r="CU229" s="106" t="n"/>
      <c r="CV229" s="106" t="n"/>
      <c r="CW229" s="106" t="n"/>
      <c r="CX229" s="106" t="n"/>
      <c r="CY229" s="106" t="n"/>
      <c r="CZ229" s="106" t="n"/>
      <c r="DA229" s="119">
        <f>SUMPRODUCT($D$3:$BQ$3,$D229:$BQ229)</f>
        <v/>
      </c>
      <c r="DB229" s="119">
        <f>SUMPRODUCT($D$4:$BQ$4,$D229:$BQ229)</f>
        <v/>
      </c>
      <c r="DC229" s="119">
        <f>SUMPRODUCT($D$5:$BQ$5,$D229:$BQ229)</f>
        <v/>
      </c>
      <c r="DD229" s="119">
        <f>SUMPRODUCT($D$6:$BQ$6,$D229:$BQ229)</f>
        <v/>
      </c>
      <c r="DE229" s="119">
        <f>SUMPRODUCT($D$7:$BQ$7,$D229:$BQ229)</f>
        <v/>
      </c>
      <c r="DF229" s="119">
        <f>SUMPRODUCT($D$8:$BQ$8,$D229:$BQ229)</f>
        <v/>
      </c>
      <c r="DG229" s="119">
        <f>SUMPRODUCT($D$9:$BQ$9,$D229:$BQ229)</f>
        <v/>
      </c>
      <c r="DH229" s="119">
        <f>SUMPRODUCT($D$10:$BQ$10,$D229:$BQ229)</f>
        <v/>
      </c>
      <c r="DI229" s="119">
        <f>SUMPRODUCT($D$11:$BQ$11,$D229:$BQ229)</f>
        <v/>
      </c>
      <c r="DJ229" s="119">
        <f>SUMPRODUCT($D$12:$BQ$12,$D229:$BQ229)</f>
        <v/>
      </c>
      <c r="DK229" s="119">
        <f>SUMPRODUCT($D$13:$BQ$13,$D229:$BQ229)</f>
        <v/>
      </c>
      <c r="DL229" s="119">
        <f>SUMPRODUCT($D$14:$BQ$14,$D229:$BQ229)</f>
        <v/>
      </c>
      <c r="DM229" s="119">
        <f>SUMPRODUCT($D$15:$BQ$15,$D229:$BQ229)</f>
        <v/>
      </c>
      <c r="DN229" s="119">
        <f>SUMPRODUCT($D$16:$BQ$16,$D229:$BQ229)</f>
        <v/>
      </c>
      <c r="DO229" s="119">
        <f>SUMPRODUCT($D$17:$BQ$17,$D229:$BQ229)</f>
        <v/>
      </c>
      <c r="DP229" s="119">
        <f>SUMPRODUCT($D$18:$BQ$18,$D229:$BQ229)</f>
        <v/>
      </c>
    </row>
    <row r="230" ht="14.25" customHeight="1" s="152">
      <c r="A230" s="106" t="inlineStr">
        <is>
          <t>A066J149</t>
        </is>
      </c>
      <c r="B230" s="107">
        <f>VLOOKUP(A230,ModBOM!F:G,2,0)</f>
        <v/>
      </c>
      <c r="C230" s="107" t="e">
        <v>#N/A</v>
      </c>
      <c r="D230" s="106" t="n"/>
      <c r="E230" s="106" t="n"/>
      <c r="F230" s="106" t="n"/>
      <c r="G230" s="106" t="n"/>
      <c r="H230" s="106" t="n"/>
      <c r="I230" s="106" t="n"/>
      <c r="J230" s="106" t="n"/>
      <c r="K230" s="106" t="n"/>
      <c r="L230" s="106" t="n"/>
      <c r="M230" s="106" t="n"/>
      <c r="N230" s="106" t="n"/>
      <c r="O230" s="106" t="n"/>
      <c r="P230" s="106" t="n"/>
      <c r="Q230" s="106" t="n"/>
      <c r="R230" s="106" t="n"/>
      <c r="S230" s="106" t="n"/>
      <c r="T230" s="106" t="n"/>
      <c r="U230" s="106" t="n"/>
      <c r="V230" s="138" t="n"/>
      <c r="W230" s="139" t="n"/>
      <c r="X230" s="139" t="n"/>
      <c r="Y230" s="139" t="n"/>
      <c r="Z230" s="139" t="n"/>
      <c r="AA230" s="139" t="n"/>
      <c r="AB230" s="139" t="n"/>
      <c r="AC230" s="139" t="n"/>
      <c r="AD230" s="139" t="n"/>
      <c r="AE230" s="139" t="n"/>
      <c r="AF230" s="139" t="n"/>
      <c r="AG230" s="106" t="n"/>
      <c r="AH230" s="106" t="n"/>
      <c r="AI230" s="106" t="n"/>
      <c r="AJ230" s="106" t="n"/>
      <c r="AK230" s="106" t="n"/>
      <c r="AL230" s="106" t="n"/>
      <c r="AM230" s="106" t="n"/>
      <c r="AN230" s="106" t="n"/>
      <c r="AO230" s="106" t="n"/>
      <c r="AP230" s="106" t="n"/>
      <c r="AQ230" s="106" t="n"/>
      <c r="AR230" s="106" t="n"/>
      <c r="AS230" s="106" t="n"/>
      <c r="AT230" s="106" t="n"/>
      <c r="AU230" s="106" t="n"/>
      <c r="AV230" s="106" t="n"/>
      <c r="AW230" s="106" t="n"/>
      <c r="AX230" s="106" t="n"/>
      <c r="AY230" s="106" t="n">
        <v>1</v>
      </c>
      <c r="AZ230" s="106" t="n"/>
      <c r="BA230" s="106" t="n"/>
      <c r="BB230" s="106" t="n"/>
      <c r="BC230" s="106" t="n"/>
      <c r="BD230" s="106" t="n"/>
      <c r="BE230" s="106" t="n"/>
      <c r="BF230" s="106" t="n"/>
      <c r="BG230" s="106" t="n"/>
      <c r="BH230" s="106" t="n"/>
      <c r="BI230" s="106" t="n"/>
      <c r="BJ230" s="106" t="n"/>
      <c r="BK230" s="106" t="n"/>
      <c r="BL230" s="106" t="n"/>
      <c r="BM230" s="106" t="n"/>
      <c r="BN230" s="106" t="n"/>
      <c r="BO230" s="106" t="n"/>
      <c r="BP230" s="140" t="n"/>
      <c r="BQ230" s="107" t="n"/>
      <c r="BR230" s="107" t="n"/>
      <c r="BS230" s="107" t="n"/>
      <c r="BT230" s="107" t="n"/>
      <c r="BU230" s="107" t="n"/>
      <c r="BV230" s="107" t="n"/>
      <c r="BW230" s="107" t="n"/>
      <c r="BX230" s="107" t="n"/>
      <c r="BY230" s="107" t="n"/>
      <c r="BZ230" s="107" t="n"/>
      <c r="CA230" s="107" t="n">
        <v>1</v>
      </c>
      <c r="CB230" s="107" t="n">
        <v>1</v>
      </c>
      <c r="CC230" s="107" t="n"/>
      <c r="CD230" s="107" t="n">
        <v>1</v>
      </c>
      <c r="CE230" s="107" t="n">
        <v>1</v>
      </c>
      <c r="CF230" s="107" t="n"/>
      <c r="CG230" s="107" t="n"/>
      <c r="CH230" s="107" t="n"/>
      <c r="CI230" s="107" t="n"/>
      <c r="CJ230" s="107" t="n"/>
      <c r="CK230" s="107" t="n"/>
      <c r="CL230" s="107" t="n"/>
      <c r="CM230" s="107" t="n"/>
      <c r="CN230" s="107" t="n"/>
      <c r="CO230" s="107" t="n"/>
      <c r="CP230" s="107" t="n"/>
      <c r="CQ230" s="107" t="n"/>
      <c r="CR230" s="107" t="n"/>
      <c r="CS230" s="107" t="n">
        <v>1</v>
      </c>
      <c r="CT230" s="107" t="n"/>
      <c r="CU230" s="106" t="n"/>
      <c r="CV230" s="106" t="n"/>
      <c r="CW230" s="106" t="n"/>
      <c r="CX230" s="106" t="n"/>
      <c r="CY230" s="106" t="n"/>
      <c r="CZ230" s="106" t="n"/>
      <c r="DA230" s="119">
        <f>SUMPRODUCT($D$3:$BQ$3,$D230:$BQ230)</f>
        <v/>
      </c>
      <c r="DB230" s="119">
        <f>SUMPRODUCT($D$4:$BQ$4,$D230:$BQ230)</f>
        <v/>
      </c>
      <c r="DC230" s="119">
        <f>SUMPRODUCT($D$5:$BQ$5,$D230:$BQ230)</f>
        <v/>
      </c>
      <c r="DD230" s="119">
        <f>SUMPRODUCT($D$6:$BQ$6,$D230:$BQ230)</f>
        <v/>
      </c>
      <c r="DE230" s="119">
        <f>SUMPRODUCT($D$7:$BQ$7,$D230:$BQ230)</f>
        <v/>
      </c>
      <c r="DF230" s="119">
        <f>SUMPRODUCT($D$8:$BQ$8,$D230:$BQ230)</f>
        <v/>
      </c>
      <c r="DG230" s="119">
        <f>SUMPRODUCT($D$9:$BQ$9,$D230:$BQ230)</f>
        <v/>
      </c>
      <c r="DH230" s="119">
        <f>SUMPRODUCT($D$10:$BQ$10,$D230:$BQ230)</f>
        <v/>
      </c>
      <c r="DI230" s="119">
        <f>SUMPRODUCT($D$11:$BQ$11,$D230:$BQ230)</f>
        <v/>
      </c>
      <c r="DJ230" s="119">
        <f>SUMPRODUCT($D$12:$BQ$12,$D230:$BQ230)</f>
        <v/>
      </c>
      <c r="DK230" s="119">
        <f>SUMPRODUCT($D$13:$BQ$13,$D230:$BQ230)</f>
        <v/>
      </c>
      <c r="DL230" s="119">
        <f>SUMPRODUCT($D$14:$BQ$14,$D230:$BQ230)</f>
        <v/>
      </c>
      <c r="DM230" s="119">
        <f>SUMPRODUCT($D$15:$BQ$15,$D230:$BQ230)</f>
        <v/>
      </c>
      <c r="DN230" s="119">
        <f>SUMPRODUCT($D$16:$BQ$16,$D230:$BQ230)</f>
        <v/>
      </c>
      <c r="DO230" s="119">
        <f>SUMPRODUCT($D$17:$BQ$17,$D230:$BQ230)</f>
        <v/>
      </c>
      <c r="DP230" s="119">
        <f>SUMPRODUCT($D$18:$BQ$18,$D230:$BQ230)</f>
        <v/>
      </c>
    </row>
    <row r="231" ht="14.25" customHeight="1" s="152">
      <c r="A231" s="106" t="inlineStr">
        <is>
          <t>A066J151</t>
        </is>
      </c>
      <c r="B231" s="107">
        <f>VLOOKUP(A231,ModBOM!F:G,2,0)</f>
        <v/>
      </c>
      <c r="C231" s="107" t="e">
        <v>#N/A</v>
      </c>
      <c r="D231" s="106" t="n"/>
      <c r="E231" s="106" t="n"/>
      <c r="F231" s="106" t="n"/>
      <c r="G231" s="106" t="n"/>
      <c r="H231" s="106" t="n"/>
      <c r="I231" s="106" t="n"/>
      <c r="J231" s="106" t="n"/>
      <c r="K231" s="106" t="n"/>
      <c r="L231" s="106" t="n"/>
      <c r="M231" s="106" t="n"/>
      <c r="N231" s="106" t="n"/>
      <c r="O231" s="106" t="n"/>
      <c r="P231" s="106" t="n"/>
      <c r="Q231" s="106" t="n"/>
      <c r="R231" s="106" t="n"/>
      <c r="S231" s="106" t="n"/>
      <c r="T231" s="106" t="n"/>
      <c r="U231" s="106" t="n"/>
      <c r="V231" s="138" t="n"/>
      <c r="W231" s="139" t="n"/>
      <c r="X231" s="139" t="n"/>
      <c r="Y231" s="139" t="n"/>
      <c r="Z231" s="139" t="n"/>
      <c r="AA231" s="139" t="n"/>
      <c r="AB231" s="139" t="n"/>
      <c r="AC231" s="139" t="n"/>
      <c r="AD231" s="139" t="n"/>
      <c r="AE231" s="139" t="n"/>
      <c r="AF231" s="139" t="n"/>
      <c r="AG231" s="106" t="n"/>
      <c r="AH231" s="106" t="n"/>
      <c r="AI231" s="106" t="n"/>
      <c r="AJ231" s="106" t="n"/>
      <c r="AK231" s="106" t="n"/>
      <c r="AL231" s="106" t="n"/>
      <c r="AM231" s="106" t="n"/>
      <c r="AN231" s="106" t="n"/>
      <c r="AO231" s="106" t="n"/>
      <c r="AP231" s="106" t="n"/>
      <c r="AQ231" s="106" t="n"/>
      <c r="AR231" s="106" t="n"/>
      <c r="AS231" s="106" t="n"/>
      <c r="AT231" s="106" t="n"/>
      <c r="AU231" s="106" t="n"/>
      <c r="AV231" s="106" t="n"/>
      <c r="AW231" s="106" t="n"/>
      <c r="AX231" s="106" t="n"/>
      <c r="AY231" s="106" t="n">
        <v>1</v>
      </c>
      <c r="AZ231" s="106" t="n"/>
      <c r="BA231" s="106" t="n"/>
      <c r="BB231" s="106" t="n"/>
      <c r="BC231" s="106" t="n"/>
      <c r="BD231" s="106" t="n"/>
      <c r="BE231" s="106" t="n"/>
      <c r="BF231" s="106" t="n"/>
      <c r="BG231" s="106" t="n"/>
      <c r="BH231" s="106" t="n"/>
      <c r="BI231" s="106" t="n"/>
      <c r="BJ231" s="106" t="n"/>
      <c r="BK231" s="106" t="n"/>
      <c r="BL231" s="106" t="n"/>
      <c r="BM231" s="106" t="n"/>
      <c r="BN231" s="106" t="n"/>
      <c r="BO231" s="106" t="n"/>
      <c r="BP231" s="140" t="n"/>
      <c r="BQ231" s="107" t="n"/>
      <c r="BR231" s="107" t="n"/>
      <c r="BS231" s="107" t="n"/>
      <c r="BT231" s="107" t="n"/>
      <c r="BU231" s="107" t="n"/>
      <c r="BV231" s="107" t="n"/>
      <c r="BW231" s="107" t="n"/>
      <c r="BX231" s="107" t="n"/>
      <c r="BY231" s="107" t="n"/>
      <c r="BZ231" s="107" t="n"/>
      <c r="CA231" s="107" t="n">
        <v>1</v>
      </c>
      <c r="CB231" s="107" t="n">
        <v>1</v>
      </c>
      <c r="CC231" s="107" t="n"/>
      <c r="CD231" s="107" t="n">
        <v>1</v>
      </c>
      <c r="CE231" s="107" t="n">
        <v>1</v>
      </c>
      <c r="CF231" s="107" t="n"/>
      <c r="CG231" s="107" t="n"/>
      <c r="CH231" s="107" t="n"/>
      <c r="CI231" s="107" t="n"/>
      <c r="CJ231" s="107" t="n"/>
      <c r="CK231" s="107" t="n"/>
      <c r="CL231" s="107" t="n"/>
      <c r="CM231" s="107" t="n"/>
      <c r="CN231" s="107" t="n"/>
      <c r="CO231" s="107" t="n"/>
      <c r="CP231" s="107" t="n"/>
      <c r="CQ231" s="107" t="n"/>
      <c r="CR231" s="107" t="n"/>
      <c r="CS231" s="107" t="n">
        <v>1</v>
      </c>
      <c r="CT231" s="107" t="n"/>
      <c r="CU231" s="106" t="n"/>
      <c r="CV231" s="106" t="n"/>
      <c r="CW231" s="106" t="n"/>
      <c r="CX231" s="106" t="n"/>
      <c r="CY231" s="106" t="n"/>
      <c r="CZ231" s="106" t="n"/>
      <c r="DA231" s="119">
        <f>SUMPRODUCT($D$3:$BQ$3,$D231:$BQ231)</f>
        <v/>
      </c>
      <c r="DB231" s="119">
        <f>SUMPRODUCT($D$4:$BQ$4,$D231:$BQ231)</f>
        <v/>
      </c>
      <c r="DC231" s="119">
        <f>SUMPRODUCT($D$5:$BQ$5,$D231:$BQ231)</f>
        <v/>
      </c>
      <c r="DD231" s="119">
        <f>SUMPRODUCT($D$6:$BQ$6,$D231:$BQ231)</f>
        <v/>
      </c>
      <c r="DE231" s="119">
        <f>SUMPRODUCT($D$7:$BQ$7,$D231:$BQ231)</f>
        <v/>
      </c>
      <c r="DF231" s="119">
        <f>SUMPRODUCT($D$8:$BQ$8,$D231:$BQ231)</f>
        <v/>
      </c>
      <c r="DG231" s="119">
        <f>SUMPRODUCT($D$9:$BQ$9,$D231:$BQ231)</f>
        <v/>
      </c>
      <c r="DH231" s="119">
        <f>SUMPRODUCT($D$10:$BQ$10,$D231:$BQ231)</f>
        <v/>
      </c>
      <c r="DI231" s="119">
        <f>SUMPRODUCT($D$11:$BQ$11,$D231:$BQ231)</f>
        <v/>
      </c>
      <c r="DJ231" s="119">
        <f>SUMPRODUCT($D$12:$BQ$12,$D231:$BQ231)</f>
        <v/>
      </c>
      <c r="DK231" s="119">
        <f>SUMPRODUCT($D$13:$BQ$13,$D231:$BQ231)</f>
        <v/>
      </c>
      <c r="DL231" s="119">
        <f>SUMPRODUCT($D$14:$BQ$14,$D231:$BQ231)</f>
        <v/>
      </c>
      <c r="DM231" s="119">
        <f>SUMPRODUCT($D$15:$BQ$15,$D231:$BQ231)</f>
        <v/>
      </c>
      <c r="DN231" s="119">
        <f>SUMPRODUCT($D$16:$BQ$16,$D231:$BQ231)</f>
        <v/>
      </c>
      <c r="DO231" s="119">
        <f>SUMPRODUCT($D$17:$BQ$17,$D231:$BQ231)</f>
        <v/>
      </c>
      <c r="DP231" s="119">
        <f>SUMPRODUCT($D$18:$BQ$18,$D231:$BQ231)</f>
        <v/>
      </c>
    </row>
    <row r="232" ht="14.25" customHeight="1" s="152">
      <c r="A232" s="106" t="inlineStr">
        <is>
          <t>A066L687</t>
        </is>
      </c>
      <c r="B232" s="107">
        <f>VLOOKUP(A232,ModBOM!F:G,2,0)</f>
        <v/>
      </c>
      <c r="C232" s="107" t="inlineStr">
        <is>
          <t>IMPRO INDUSTRIES USA, INC.</t>
        </is>
      </c>
      <c r="D232" s="106" t="n"/>
      <c r="E232" s="106" t="n"/>
      <c r="F232" s="106" t="n"/>
      <c r="G232" s="106" t="n"/>
      <c r="H232" s="106" t="n"/>
      <c r="I232" s="106" t="n"/>
      <c r="J232" s="106" t="n"/>
      <c r="K232" s="106" t="n">
        <v>1</v>
      </c>
      <c r="L232" s="106" t="n">
        <v>1</v>
      </c>
      <c r="M232" s="106" t="n"/>
      <c r="N232" s="106" t="n"/>
      <c r="O232" s="106" t="n"/>
      <c r="P232" s="106" t="n"/>
      <c r="Q232" s="106" t="n"/>
      <c r="R232" s="106" t="n"/>
      <c r="S232" s="106" t="n"/>
      <c r="T232" s="106" t="n"/>
      <c r="U232" s="106" t="n"/>
      <c r="V232" s="138" t="n"/>
      <c r="W232" s="139" t="n"/>
      <c r="X232" s="139" t="n"/>
      <c r="Y232" s="139" t="n"/>
      <c r="Z232" s="139" t="n"/>
      <c r="AA232" s="139" t="n"/>
      <c r="AB232" s="139" t="n">
        <v>1</v>
      </c>
      <c r="AC232" s="139" t="n">
        <v>1</v>
      </c>
      <c r="AD232" s="139" t="n">
        <v>1</v>
      </c>
      <c r="AE232" s="139" t="n"/>
      <c r="AF232" s="139" t="n"/>
      <c r="AG232" s="106" t="n"/>
      <c r="AH232" s="106" t="n"/>
      <c r="AI232" s="106" t="n"/>
      <c r="AJ232" s="106" t="n"/>
      <c r="AK232" s="106" t="n"/>
      <c r="AL232" s="106" t="n"/>
      <c r="AM232" s="106" t="n"/>
      <c r="AN232" s="106" t="n"/>
      <c r="AO232" s="106" t="n"/>
      <c r="AP232" s="106" t="n"/>
      <c r="AQ232" s="106" t="n"/>
      <c r="AR232" s="106" t="n"/>
      <c r="AS232" s="106" t="n"/>
      <c r="AT232" s="106" t="n"/>
      <c r="AU232" s="106" t="n"/>
      <c r="AV232" s="106" t="n"/>
      <c r="AW232" s="106" t="n"/>
      <c r="AX232" s="106" t="n"/>
      <c r="AY232" s="106" t="n"/>
      <c r="AZ232" s="106" t="n"/>
      <c r="BA232" s="106" t="n"/>
      <c r="BB232" s="106" t="n"/>
      <c r="BC232" s="106" t="n"/>
      <c r="BD232" s="106" t="n"/>
      <c r="BE232" s="106" t="n"/>
      <c r="BF232" s="106" t="n"/>
      <c r="BG232" s="106" t="n"/>
      <c r="BH232" s="106" t="n"/>
      <c r="BI232" s="106" t="n"/>
      <c r="BJ232" s="106" t="n"/>
      <c r="BK232" s="106" t="n"/>
      <c r="BL232" s="106" t="n"/>
      <c r="BM232" s="106" t="n"/>
      <c r="BN232" s="106" t="n"/>
      <c r="BO232" s="106" t="n"/>
      <c r="BP232" s="140" t="n"/>
      <c r="BQ232" s="107" t="n"/>
      <c r="BR232" s="107" t="n"/>
      <c r="BS232" s="107" t="n"/>
      <c r="BT232" s="107" t="n"/>
      <c r="BU232" s="107" t="n"/>
      <c r="BV232" s="107" t="n"/>
      <c r="BW232" s="107" t="n"/>
      <c r="BX232" s="107" t="n"/>
      <c r="BY232" s="107" t="n"/>
      <c r="BZ232" s="107" t="n"/>
      <c r="CA232" s="107" t="n"/>
      <c r="CB232" s="107" t="n"/>
      <c r="CC232" s="107" t="n"/>
      <c r="CD232" s="107" t="n"/>
      <c r="CE232" s="107" t="n"/>
      <c r="CF232" s="107" t="n"/>
      <c r="CG232" s="107" t="n"/>
      <c r="CH232" s="107" t="n"/>
      <c r="CI232" s="107" t="n"/>
      <c r="CJ232" s="107" t="n"/>
      <c r="CK232" s="107" t="n"/>
      <c r="CL232" s="107" t="n"/>
      <c r="CM232" s="107" t="n"/>
      <c r="CN232" s="107" t="n"/>
      <c r="CO232" s="107" t="n"/>
      <c r="CP232" s="107" t="n"/>
      <c r="CQ232" s="107" t="n"/>
      <c r="CR232" s="107" t="n"/>
      <c r="CS232" s="107" t="n"/>
      <c r="CT232" s="107" t="n"/>
      <c r="CU232" s="106" t="n"/>
      <c r="CV232" s="106" t="n"/>
      <c r="CW232" s="106" t="n"/>
      <c r="CX232" s="106" t="n"/>
      <c r="CY232" s="106" t="n"/>
      <c r="CZ232" s="106" t="n"/>
      <c r="DA232" s="119">
        <f>SUMPRODUCT($D$3:$BQ$3,$D232:$BQ232)</f>
        <v/>
      </c>
      <c r="DB232" s="119">
        <f>SUMPRODUCT($D$4:$BQ$4,$D232:$BQ232)</f>
        <v/>
      </c>
      <c r="DC232" s="119">
        <f>SUMPRODUCT($D$5:$BQ$5,$D232:$BQ232)</f>
        <v/>
      </c>
      <c r="DD232" s="119">
        <f>SUMPRODUCT($D$6:$BQ$6,$D232:$BQ232)</f>
        <v/>
      </c>
      <c r="DE232" s="119">
        <f>SUMPRODUCT($D$7:$BQ$7,$D232:$BQ232)</f>
        <v/>
      </c>
      <c r="DF232" s="119">
        <f>SUMPRODUCT($D$8:$BQ$8,$D232:$BQ232)</f>
        <v/>
      </c>
      <c r="DG232" s="119">
        <f>SUMPRODUCT($D$9:$BQ$9,$D232:$BQ232)</f>
        <v/>
      </c>
      <c r="DH232" s="119">
        <f>SUMPRODUCT($D$10:$BQ$10,$D232:$BQ232)</f>
        <v/>
      </c>
      <c r="DI232" s="119">
        <f>SUMPRODUCT($D$11:$BQ$11,$D232:$BQ232)</f>
        <v/>
      </c>
      <c r="DJ232" s="119">
        <f>SUMPRODUCT($D$12:$BQ$12,$D232:$BQ232)</f>
        <v/>
      </c>
      <c r="DK232" s="119">
        <f>SUMPRODUCT($D$13:$BQ$13,$D232:$BQ232)</f>
        <v/>
      </c>
      <c r="DL232" s="119">
        <f>SUMPRODUCT($D$14:$BQ$14,$D232:$BQ232)</f>
        <v/>
      </c>
      <c r="DM232" s="119">
        <f>SUMPRODUCT($D$15:$BQ$15,$D232:$BQ232)</f>
        <v/>
      </c>
      <c r="DN232" s="119">
        <f>SUMPRODUCT($D$16:$BQ$16,$D232:$BQ232)</f>
        <v/>
      </c>
      <c r="DO232" s="119">
        <f>SUMPRODUCT($D$17:$BQ$17,$D232:$BQ232)</f>
        <v/>
      </c>
      <c r="DP232" s="119">
        <f>SUMPRODUCT($D$18:$BQ$18,$D232:$BQ232)</f>
        <v/>
      </c>
    </row>
    <row r="233" ht="14.25" customHeight="1" s="152">
      <c r="A233" s="106" t="inlineStr">
        <is>
          <t>A066P031</t>
        </is>
      </c>
      <c r="B233" s="107">
        <f>VLOOKUP(A233,ModBOM!F:G,2,0)</f>
        <v/>
      </c>
      <c r="C233" s="107" t="inlineStr">
        <is>
          <t>MEHTA ENTERPRISES</t>
        </is>
      </c>
      <c r="D233" s="106" t="n"/>
      <c r="E233" s="106" t="n"/>
      <c r="F233" s="106" t="n"/>
      <c r="G233" s="106" t="n"/>
      <c r="H233" s="106" t="n"/>
      <c r="I233" s="106" t="n"/>
      <c r="J233" s="106" t="n"/>
      <c r="K233" s="106" t="n"/>
      <c r="L233" s="106" t="n"/>
      <c r="M233" s="106" t="n"/>
      <c r="N233" s="106" t="n"/>
      <c r="O233" s="106" t="n"/>
      <c r="P233" s="106" t="n"/>
      <c r="Q233" s="106" t="n"/>
      <c r="R233" s="106" t="n"/>
      <c r="S233" s="106" t="n"/>
      <c r="T233" s="106" t="n"/>
      <c r="U233" s="106" t="n"/>
      <c r="V233" s="138" t="n"/>
      <c r="W233" s="139" t="n"/>
      <c r="X233" s="139" t="n"/>
      <c r="Y233" s="139" t="n"/>
      <c r="Z233" s="139" t="n"/>
      <c r="AA233" s="139" t="n"/>
      <c r="AB233" s="139" t="n"/>
      <c r="AC233" s="139" t="n"/>
      <c r="AD233" s="139" t="n"/>
      <c r="AE233" s="139" t="n"/>
      <c r="AF233" s="139" t="n"/>
      <c r="AG233" s="106" t="n"/>
      <c r="AH233" s="106" t="n"/>
      <c r="AI233" s="106" t="n"/>
      <c r="AJ233" s="106" t="n"/>
      <c r="AK233" s="106" t="n"/>
      <c r="AL233" s="106" t="n"/>
      <c r="AM233" s="106" t="n"/>
      <c r="AN233" s="106" t="n"/>
      <c r="AO233" s="106" t="n"/>
      <c r="AP233" s="106" t="n"/>
      <c r="AQ233" s="106" t="n"/>
      <c r="AR233" s="106" t="n"/>
      <c r="AS233" s="106" t="n"/>
      <c r="AT233" s="106" t="n"/>
      <c r="AU233" s="106" t="n"/>
      <c r="AV233" s="106" t="n"/>
      <c r="AW233" s="106" t="n"/>
      <c r="AX233" s="106" t="n">
        <v>1</v>
      </c>
      <c r="AY233" s="106" t="n"/>
      <c r="AZ233" s="106" t="n"/>
      <c r="BA233" s="106" t="n"/>
      <c r="BB233" s="106" t="n"/>
      <c r="BC233" s="106" t="n"/>
      <c r="BD233" s="106" t="n"/>
      <c r="BE233" s="106" t="n"/>
      <c r="BF233" s="106" t="n"/>
      <c r="BG233" s="106" t="n"/>
      <c r="BH233" s="106" t="n"/>
      <c r="BI233" s="106" t="n"/>
      <c r="BJ233" s="106" t="n"/>
      <c r="BK233" s="106" t="n"/>
      <c r="BL233" s="106" t="n"/>
      <c r="BM233" s="106" t="n"/>
      <c r="BN233" s="106" t="n"/>
      <c r="BO233" s="106" t="n"/>
      <c r="BP233" s="140" t="n"/>
      <c r="BQ233" s="107" t="n"/>
      <c r="BR233" s="107" t="n"/>
      <c r="BS233" s="107" t="n"/>
      <c r="BT233" s="107" t="n"/>
      <c r="BU233" s="107" t="n"/>
      <c r="BV233" s="107" t="n"/>
      <c r="BW233" s="107" t="n"/>
      <c r="BX233" s="107" t="n"/>
      <c r="BY233" s="107" t="n"/>
      <c r="BZ233" s="107" t="n"/>
      <c r="CA233" s="107" t="n"/>
      <c r="CB233" s="107" t="n"/>
      <c r="CC233" s="107" t="n"/>
      <c r="CD233" s="107" t="n"/>
      <c r="CE233" s="107" t="n"/>
      <c r="CF233" s="107" t="n"/>
      <c r="CG233" s="107" t="n"/>
      <c r="CH233" s="107" t="n"/>
      <c r="CI233" s="107" t="n"/>
      <c r="CJ233" s="107" t="n"/>
      <c r="CK233" s="107" t="n"/>
      <c r="CL233" s="107" t="n"/>
      <c r="CM233" s="107" t="n"/>
      <c r="CN233" s="107" t="n"/>
      <c r="CO233" s="107" t="n"/>
      <c r="CP233" s="107" t="n"/>
      <c r="CQ233" s="107" t="n"/>
      <c r="CR233" s="107" t="n"/>
      <c r="CS233" s="107" t="n"/>
      <c r="CT233" s="107" t="n"/>
      <c r="CU233" s="106" t="n"/>
      <c r="CV233" s="106" t="n"/>
      <c r="CW233" s="106" t="n"/>
      <c r="CX233" s="106" t="n"/>
      <c r="CY233" s="106" t="n"/>
      <c r="CZ233" s="106" t="n"/>
      <c r="DA233" s="119">
        <f>SUMPRODUCT($D$3:$BQ$3,$D233:$BQ233)</f>
        <v/>
      </c>
      <c r="DB233" s="119">
        <f>SUMPRODUCT($D$4:$BQ$4,$D233:$BQ233)</f>
        <v/>
      </c>
      <c r="DC233" s="119">
        <f>SUMPRODUCT($D$5:$BQ$5,$D233:$BQ233)</f>
        <v/>
      </c>
      <c r="DD233" s="119">
        <f>SUMPRODUCT($D$6:$BQ$6,$D233:$BQ233)</f>
        <v/>
      </c>
      <c r="DE233" s="119">
        <f>SUMPRODUCT($D$7:$BQ$7,$D233:$BQ233)</f>
        <v/>
      </c>
      <c r="DF233" s="119">
        <f>SUMPRODUCT($D$8:$BQ$8,$D233:$BQ233)</f>
        <v/>
      </c>
      <c r="DG233" s="119">
        <f>SUMPRODUCT($D$9:$BQ$9,$D233:$BQ233)</f>
        <v/>
      </c>
      <c r="DH233" s="119">
        <f>SUMPRODUCT($D$10:$BQ$10,$D233:$BQ233)</f>
        <v/>
      </c>
      <c r="DI233" s="119">
        <f>SUMPRODUCT($D$11:$BQ$11,$D233:$BQ233)</f>
        <v/>
      </c>
      <c r="DJ233" s="119">
        <f>SUMPRODUCT($D$12:$BQ$12,$D233:$BQ233)</f>
        <v/>
      </c>
      <c r="DK233" s="119">
        <f>SUMPRODUCT($D$13:$BQ$13,$D233:$BQ233)</f>
        <v/>
      </c>
      <c r="DL233" s="119">
        <f>SUMPRODUCT($D$14:$BQ$14,$D233:$BQ233)</f>
        <v/>
      </c>
      <c r="DM233" s="119">
        <f>SUMPRODUCT($D$15:$BQ$15,$D233:$BQ233)</f>
        <v/>
      </c>
      <c r="DN233" s="119">
        <f>SUMPRODUCT($D$16:$BQ$16,$D233:$BQ233)</f>
        <v/>
      </c>
      <c r="DO233" s="119">
        <f>SUMPRODUCT($D$17:$BQ$17,$D233:$BQ233)</f>
        <v/>
      </c>
      <c r="DP233" s="119">
        <f>SUMPRODUCT($D$18:$BQ$18,$D233:$BQ233)</f>
        <v/>
      </c>
    </row>
    <row r="234" ht="14.25" customHeight="1" s="152">
      <c r="A234" s="106" t="inlineStr">
        <is>
          <t>A066P032</t>
        </is>
      </c>
      <c r="B234" s="107">
        <f>VLOOKUP(A234,ModBOM!F:G,2,0)</f>
        <v/>
      </c>
      <c r="C234" s="107" t="inlineStr">
        <is>
          <t>MEHTA ENTERPRISES</t>
        </is>
      </c>
      <c r="D234" s="106" t="n"/>
      <c r="E234" s="106" t="n"/>
      <c r="F234" s="106" t="n"/>
      <c r="G234" s="106" t="n"/>
      <c r="H234" s="106" t="n"/>
      <c r="I234" s="106" t="n"/>
      <c r="J234" s="106" t="n"/>
      <c r="K234" s="106" t="n"/>
      <c r="L234" s="106" t="n"/>
      <c r="M234" s="106" t="n"/>
      <c r="N234" s="106" t="n"/>
      <c r="O234" s="106" t="n"/>
      <c r="P234" s="106" t="n"/>
      <c r="Q234" s="106" t="n"/>
      <c r="R234" s="106" t="n"/>
      <c r="S234" s="106" t="n"/>
      <c r="T234" s="106" t="n"/>
      <c r="U234" s="106" t="n"/>
      <c r="V234" s="138" t="n"/>
      <c r="W234" s="139" t="n"/>
      <c r="X234" s="139" t="n"/>
      <c r="Y234" s="139" t="n"/>
      <c r="Z234" s="139" t="n"/>
      <c r="AA234" s="139" t="n"/>
      <c r="AB234" s="139" t="n"/>
      <c r="AC234" s="139" t="n"/>
      <c r="AD234" s="139" t="n"/>
      <c r="AE234" s="139" t="n"/>
      <c r="AF234" s="139" t="n"/>
      <c r="AG234" s="106" t="n"/>
      <c r="AH234" s="106" t="n"/>
      <c r="AI234" s="106" t="n"/>
      <c r="AJ234" s="106" t="n"/>
      <c r="AK234" s="106" t="n"/>
      <c r="AL234" s="106" t="n"/>
      <c r="AM234" s="106" t="n"/>
      <c r="AN234" s="106" t="n"/>
      <c r="AO234" s="106" t="n"/>
      <c r="AP234" s="106" t="n"/>
      <c r="AQ234" s="106" t="n"/>
      <c r="AR234" s="106" t="n"/>
      <c r="AS234" s="106" t="n"/>
      <c r="AT234" s="106" t="n"/>
      <c r="AU234" s="106" t="n"/>
      <c r="AV234" s="106" t="n"/>
      <c r="AW234" s="106" t="n"/>
      <c r="AX234" s="106" t="n">
        <v>1</v>
      </c>
      <c r="AY234" s="106" t="n"/>
      <c r="AZ234" s="106" t="n"/>
      <c r="BA234" s="106" t="n"/>
      <c r="BB234" s="106" t="n"/>
      <c r="BC234" s="106" t="n"/>
      <c r="BD234" s="106" t="n"/>
      <c r="BE234" s="106" t="n"/>
      <c r="BF234" s="106" t="n"/>
      <c r="BG234" s="106" t="n"/>
      <c r="BH234" s="106" t="n"/>
      <c r="BI234" s="106" t="n"/>
      <c r="BJ234" s="106" t="n"/>
      <c r="BK234" s="106" t="n"/>
      <c r="BL234" s="106" t="n"/>
      <c r="BM234" s="106" t="n"/>
      <c r="BN234" s="106" t="n"/>
      <c r="BO234" s="106" t="n"/>
      <c r="BP234" s="140" t="n"/>
      <c r="BQ234" s="107" t="n"/>
      <c r="BR234" s="107" t="n"/>
      <c r="BS234" s="107" t="n"/>
      <c r="BT234" s="107" t="n"/>
      <c r="BU234" s="107" t="n"/>
      <c r="BV234" s="107" t="n"/>
      <c r="BW234" s="107" t="n"/>
      <c r="BX234" s="107" t="n"/>
      <c r="BY234" s="107" t="n"/>
      <c r="BZ234" s="107" t="n"/>
      <c r="CA234" s="107" t="n"/>
      <c r="CB234" s="107" t="n"/>
      <c r="CC234" s="107" t="n"/>
      <c r="CD234" s="107" t="n"/>
      <c r="CE234" s="107" t="n"/>
      <c r="CF234" s="107" t="n"/>
      <c r="CG234" s="107" t="n"/>
      <c r="CH234" s="107" t="n"/>
      <c r="CI234" s="107" t="n"/>
      <c r="CJ234" s="107" t="n"/>
      <c r="CK234" s="107" t="n"/>
      <c r="CL234" s="107" t="n"/>
      <c r="CM234" s="107" t="n"/>
      <c r="CN234" s="107" t="n"/>
      <c r="CO234" s="107" t="n"/>
      <c r="CP234" s="107" t="n"/>
      <c r="CQ234" s="107" t="n"/>
      <c r="CR234" s="107" t="n"/>
      <c r="CS234" s="107" t="n"/>
      <c r="CT234" s="107" t="n"/>
      <c r="CU234" s="106" t="n"/>
      <c r="CV234" s="106" t="n"/>
      <c r="CW234" s="106" t="n"/>
      <c r="CX234" s="106" t="n"/>
      <c r="CY234" s="106" t="n"/>
      <c r="CZ234" s="106" t="n"/>
      <c r="DA234" s="119">
        <f>SUMPRODUCT($D$3:$BQ$3,$D234:$BQ234)</f>
        <v/>
      </c>
      <c r="DB234" s="119">
        <f>SUMPRODUCT($D$4:$BQ$4,$D234:$BQ234)</f>
        <v/>
      </c>
      <c r="DC234" s="119">
        <f>SUMPRODUCT($D$5:$BQ$5,$D234:$BQ234)</f>
        <v/>
      </c>
      <c r="DD234" s="119">
        <f>SUMPRODUCT($D$6:$BQ$6,$D234:$BQ234)</f>
        <v/>
      </c>
      <c r="DE234" s="119">
        <f>SUMPRODUCT($D$7:$BQ$7,$D234:$BQ234)</f>
        <v/>
      </c>
      <c r="DF234" s="119">
        <f>SUMPRODUCT($D$8:$BQ$8,$D234:$BQ234)</f>
        <v/>
      </c>
      <c r="DG234" s="119">
        <f>SUMPRODUCT($D$9:$BQ$9,$D234:$BQ234)</f>
        <v/>
      </c>
      <c r="DH234" s="119">
        <f>SUMPRODUCT($D$10:$BQ$10,$D234:$BQ234)</f>
        <v/>
      </c>
      <c r="DI234" s="119">
        <f>SUMPRODUCT($D$11:$BQ$11,$D234:$BQ234)</f>
        <v/>
      </c>
      <c r="DJ234" s="119">
        <f>SUMPRODUCT($D$12:$BQ$12,$D234:$BQ234)</f>
        <v/>
      </c>
      <c r="DK234" s="119">
        <f>SUMPRODUCT($D$13:$BQ$13,$D234:$BQ234)</f>
        <v/>
      </c>
      <c r="DL234" s="119">
        <f>SUMPRODUCT($D$14:$BQ$14,$D234:$BQ234)</f>
        <v/>
      </c>
      <c r="DM234" s="119">
        <f>SUMPRODUCT($D$15:$BQ$15,$D234:$BQ234)</f>
        <v/>
      </c>
      <c r="DN234" s="119">
        <f>SUMPRODUCT($D$16:$BQ$16,$D234:$BQ234)</f>
        <v/>
      </c>
      <c r="DO234" s="119">
        <f>SUMPRODUCT($D$17:$BQ$17,$D234:$BQ234)</f>
        <v/>
      </c>
      <c r="DP234" s="119">
        <f>SUMPRODUCT($D$18:$BQ$18,$D234:$BQ234)</f>
        <v/>
      </c>
    </row>
    <row r="235" ht="14.25" customHeight="1" s="152">
      <c r="A235" s="106" t="inlineStr">
        <is>
          <t>A066P392</t>
        </is>
      </c>
      <c r="B235" s="107">
        <f>VLOOKUP(A235,ModBOM!F:G,2,0)</f>
        <v/>
      </c>
      <c r="C235" s="107" t="inlineStr">
        <is>
          <t>KMC STAMPINGS 005452</t>
        </is>
      </c>
      <c r="D235" s="106" t="n"/>
      <c r="E235" s="106" t="n"/>
      <c r="F235" s="106" t="n"/>
      <c r="G235" s="106" t="n"/>
      <c r="H235" s="106" t="n"/>
      <c r="I235" s="106" t="n"/>
      <c r="J235" s="106" t="n"/>
      <c r="K235" s="106" t="n"/>
      <c r="L235" s="106" t="n"/>
      <c r="M235" s="106" t="n"/>
      <c r="N235" s="106" t="n"/>
      <c r="O235" s="106" t="n"/>
      <c r="P235" s="106" t="n"/>
      <c r="Q235" s="106" t="n"/>
      <c r="R235" s="106" t="n"/>
      <c r="S235" s="106" t="n"/>
      <c r="T235" s="106" t="n"/>
      <c r="U235" s="106" t="n"/>
      <c r="V235" s="138" t="n"/>
      <c r="W235" s="139" t="n"/>
      <c r="X235" s="139" t="n"/>
      <c r="Y235" s="139" t="n"/>
      <c r="Z235" s="139" t="n"/>
      <c r="AA235" s="139" t="n"/>
      <c r="AB235" s="139" t="n"/>
      <c r="AC235" s="139" t="n"/>
      <c r="AD235" s="139" t="n"/>
      <c r="AE235" s="139" t="n"/>
      <c r="AF235" s="139" t="n"/>
      <c r="AG235" s="106" t="n"/>
      <c r="AH235" s="106" t="n"/>
      <c r="AI235" s="106" t="n"/>
      <c r="AJ235" s="106" t="n"/>
      <c r="AK235" s="106" t="n"/>
      <c r="AL235" s="106" t="n"/>
      <c r="AM235" s="106" t="n"/>
      <c r="AN235" s="106" t="n"/>
      <c r="AO235" s="106" t="n"/>
      <c r="AP235" s="106" t="n"/>
      <c r="AQ235" s="106" t="n"/>
      <c r="AR235" s="106" t="n"/>
      <c r="AS235" s="106" t="n"/>
      <c r="AT235" s="106" t="n"/>
      <c r="AU235" s="106" t="n"/>
      <c r="AV235" s="106" t="n"/>
      <c r="AW235" s="106" t="n"/>
      <c r="AX235" s="106" t="n"/>
      <c r="AY235" s="106" t="n">
        <v>1</v>
      </c>
      <c r="AZ235" s="106" t="n"/>
      <c r="BA235" s="106" t="n"/>
      <c r="BB235" s="106" t="n"/>
      <c r="BC235" s="106" t="n"/>
      <c r="BD235" s="106" t="n"/>
      <c r="BE235" s="106" t="n"/>
      <c r="BF235" s="106" t="n"/>
      <c r="BG235" s="106" t="n"/>
      <c r="BH235" s="106" t="n"/>
      <c r="BI235" s="106" t="n"/>
      <c r="BJ235" s="106" t="n"/>
      <c r="BK235" s="106" t="n"/>
      <c r="BL235" s="106" t="n"/>
      <c r="BM235" s="106" t="n"/>
      <c r="BN235" s="106" t="n"/>
      <c r="BO235" s="106" t="n"/>
      <c r="BP235" s="140" t="n"/>
      <c r="BQ235" s="107" t="n"/>
      <c r="BR235" s="107" t="n"/>
      <c r="BS235" s="107" t="n"/>
      <c r="BT235" s="107" t="n"/>
      <c r="BU235" s="107" t="n"/>
      <c r="BV235" s="107" t="n"/>
      <c r="BW235" s="107" t="n"/>
      <c r="BX235" s="107" t="n"/>
      <c r="BY235" s="107" t="n"/>
      <c r="BZ235" s="107" t="n"/>
      <c r="CA235" s="107" t="n">
        <v>1</v>
      </c>
      <c r="CB235" s="107" t="n">
        <v>1</v>
      </c>
      <c r="CC235" s="107" t="n"/>
      <c r="CD235" s="107" t="n">
        <v>1</v>
      </c>
      <c r="CE235" s="107" t="n">
        <v>1</v>
      </c>
      <c r="CF235" s="107" t="n"/>
      <c r="CG235" s="107" t="n"/>
      <c r="CH235" s="107" t="n"/>
      <c r="CI235" s="107" t="n"/>
      <c r="CJ235" s="107" t="n"/>
      <c r="CK235" s="107" t="n"/>
      <c r="CL235" s="107" t="n"/>
      <c r="CM235" s="107" t="n"/>
      <c r="CN235" s="107" t="n"/>
      <c r="CO235" s="107" t="n"/>
      <c r="CP235" s="107" t="n"/>
      <c r="CQ235" s="107" t="n"/>
      <c r="CR235" s="107" t="n"/>
      <c r="CS235" s="107" t="n">
        <v>1</v>
      </c>
      <c r="CT235" s="107" t="n"/>
      <c r="CU235" s="106" t="n"/>
      <c r="CV235" s="106" t="n"/>
      <c r="CW235" s="106" t="n"/>
      <c r="CX235" s="106" t="n"/>
      <c r="CY235" s="106" t="n"/>
      <c r="CZ235" s="106" t="n"/>
      <c r="DA235" s="119">
        <f>SUMPRODUCT($D$3:$BQ$3,$D235:$BQ235)</f>
        <v/>
      </c>
      <c r="DB235" s="119">
        <f>SUMPRODUCT($D$4:$BQ$4,$D235:$BQ235)</f>
        <v/>
      </c>
      <c r="DC235" s="119">
        <f>SUMPRODUCT($D$5:$BQ$5,$D235:$BQ235)</f>
        <v/>
      </c>
      <c r="DD235" s="119">
        <f>SUMPRODUCT($D$6:$BQ$6,$D235:$BQ235)</f>
        <v/>
      </c>
      <c r="DE235" s="119">
        <f>SUMPRODUCT($D$7:$BQ$7,$D235:$BQ235)</f>
        <v/>
      </c>
      <c r="DF235" s="119">
        <f>SUMPRODUCT($D$8:$BQ$8,$D235:$BQ235)</f>
        <v/>
      </c>
      <c r="DG235" s="119">
        <f>SUMPRODUCT($D$9:$BQ$9,$D235:$BQ235)</f>
        <v/>
      </c>
      <c r="DH235" s="119">
        <f>SUMPRODUCT($D$10:$BQ$10,$D235:$BQ235)</f>
        <v/>
      </c>
      <c r="DI235" s="119">
        <f>SUMPRODUCT($D$11:$BQ$11,$D235:$BQ235)</f>
        <v/>
      </c>
      <c r="DJ235" s="119">
        <f>SUMPRODUCT($D$12:$BQ$12,$D235:$BQ235)</f>
        <v/>
      </c>
      <c r="DK235" s="119">
        <f>SUMPRODUCT($D$13:$BQ$13,$D235:$BQ235)</f>
        <v/>
      </c>
      <c r="DL235" s="119">
        <f>SUMPRODUCT($D$14:$BQ$14,$D235:$BQ235)</f>
        <v/>
      </c>
      <c r="DM235" s="119">
        <f>SUMPRODUCT($D$15:$BQ$15,$D235:$BQ235)</f>
        <v/>
      </c>
      <c r="DN235" s="119">
        <f>SUMPRODUCT($D$16:$BQ$16,$D235:$BQ235)</f>
        <v/>
      </c>
      <c r="DO235" s="119">
        <f>SUMPRODUCT($D$17:$BQ$17,$D235:$BQ235)</f>
        <v/>
      </c>
      <c r="DP235" s="119">
        <f>SUMPRODUCT($D$18:$BQ$18,$D235:$BQ235)</f>
        <v/>
      </c>
    </row>
    <row r="236" ht="14.25" customHeight="1" s="152">
      <c r="A236" s="106" t="inlineStr">
        <is>
          <t>A066R758</t>
        </is>
      </c>
      <c r="B236" s="107">
        <f>VLOOKUP(A236,ModBOM!F:G,2,0)</f>
        <v/>
      </c>
      <c r="C236" s="107" t="e">
        <v>#N/A</v>
      </c>
      <c r="D236" s="106" t="n"/>
      <c r="E236" s="106" t="n"/>
      <c r="F236" s="106" t="n"/>
      <c r="G236" s="106" t="n"/>
      <c r="H236" s="106" t="n"/>
      <c r="I236" s="106" t="n"/>
      <c r="J236" s="106" t="n">
        <v>1</v>
      </c>
      <c r="K236" s="106" t="n"/>
      <c r="L236" s="106" t="n"/>
      <c r="M236" s="106" t="n"/>
      <c r="N236" s="106" t="n"/>
      <c r="O236" s="106" t="n"/>
      <c r="P236" s="106" t="n"/>
      <c r="Q236" s="106" t="n"/>
      <c r="R236" s="106" t="n"/>
      <c r="S236" s="106" t="n"/>
      <c r="T236" s="106" t="n"/>
      <c r="U236" s="106" t="n"/>
      <c r="V236" s="138" t="n"/>
      <c r="W236" s="139" t="n"/>
      <c r="X236" s="139" t="n"/>
      <c r="Y236" s="139" t="n"/>
      <c r="Z236" s="139" t="n"/>
      <c r="AA236" s="139" t="n"/>
      <c r="AB236" s="139" t="n"/>
      <c r="AC236" s="139" t="n"/>
      <c r="AD236" s="139" t="n"/>
      <c r="AE236" s="139" t="n"/>
      <c r="AF236" s="139" t="n"/>
      <c r="AG236" s="106" t="n"/>
      <c r="AH236" s="106" t="n"/>
      <c r="AI236" s="106" t="n"/>
      <c r="AJ236" s="106" t="n"/>
      <c r="AK236" s="106" t="n"/>
      <c r="AL236" s="106" t="n"/>
      <c r="AM236" s="106" t="n"/>
      <c r="AN236" s="106" t="n"/>
      <c r="AO236" s="106" t="n"/>
      <c r="AP236" s="106" t="n"/>
      <c r="AQ236" s="106" t="n"/>
      <c r="AR236" s="106" t="n"/>
      <c r="AS236" s="106" t="n"/>
      <c r="AT236" s="106" t="n"/>
      <c r="AU236" s="106" t="n"/>
      <c r="AV236" s="106" t="n"/>
      <c r="AW236" s="106" t="n"/>
      <c r="AX236" s="106" t="n"/>
      <c r="AY236" s="106" t="n"/>
      <c r="AZ236" s="106" t="n"/>
      <c r="BA236" s="106" t="n"/>
      <c r="BB236" s="106" t="n"/>
      <c r="BC236" s="106" t="n"/>
      <c r="BD236" s="106" t="n"/>
      <c r="BE236" s="106" t="n"/>
      <c r="BF236" s="106" t="n"/>
      <c r="BG236" s="106" t="n"/>
      <c r="BH236" s="106" t="n"/>
      <c r="BI236" s="106" t="n"/>
      <c r="BJ236" s="106" t="n"/>
      <c r="BK236" s="106" t="n"/>
      <c r="BL236" s="106" t="n"/>
      <c r="BM236" s="106" t="n"/>
      <c r="BN236" s="106" t="n"/>
      <c r="BO236" s="106" t="n"/>
      <c r="BP236" s="140" t="n"/>
      <c r="BQ236" s="107" t="n"/>
      <c r="BR236" s="107" t="n"/>
      <c r="BS236" s="107" t="n"/>
      <c r="BT236" s="107" t="n"/>
      <c r="BU236" s="107" t="n"/>
      <c r="BV236" s="107" t="n"/>
      <c r="BW236" s="107" t="n"/>
      <c r="BX236" s="107" t="n"/>
      <c r="BY236" s="107" t="n"/>
      <c r="BZ236" s="107" t="n"/>
      <c r="CA236" s="107" t="n"/>
      <c r="CB236" s="107" t="n"/>
      <c r="CC236" s="107" t="n"/>
      <c r="CD236" s="107" t="n"/>
      <c r="CE236" s="107" t="n"/>
      <c r="CF236" s="107" t="n"/>
      <c r="CG236" s="107" t="n"/>
      <c r="CH236" s="107" t="n"/>
      <c r="CI236" s="107" t="n"/>
      <c r="CJ236" s="107" t="n"/>
      <c r="CK236" s="107" t="n"/>
      <c r="CL236" s="107" t="n"/>
      <c r="CM236" s="107" t="n"/>
      <c r="CN236" s="107" t="n"/>
      <c r="CO236" s="107" t="n"/>
      <c r="CP236" s="107" t="n"/>
      <c r="CQ236" s="107" t="n"/>
      <c r="CR236" s="107" t="n"/>
      <c r="CS236" s="107" t="n"/>
      <c r="CT236" s="107" t="n"/>
      <c r="CU236" s="106" t="n"/>
      <c r="CV236" s="106" t="n"/>
      <c r="CW236" s="106" t="n"/>
      <c r="CX236" s="106" t="n"/>
      <c r="CY236" s="106" t="n"/>
      <c r="CZ236" s="106" t="n"/>
      <c r="DA236" s="119">
        <f>SUMPRODUCT($D$3:$BQ$3,$D236:$BQ236)</f>
        <v/>
      </c>
      <c r="DB236" s="119">
        <f>SUMPRODUCT($D$4:$BQ$4,$D236:$BQ236)</f>
        <v/>
      </c>
      <c r="DC236" s="119">
        <f>SUMPRODUCT($D$5:$BQ$5,$D236:$BQ236)</f>
        <v/>
      </c>
      <c r="DD236" s="119">
        <f>SUMPRODUCT($D$6:$BQ$6,$D236:$BQ236)</f>
        <v/>
      </c>
      <c r="DE236" s="119">
        <f>SUMPRODUCT($D$7:$BQ$7,$D236:$BQ236)</f>
        <v/>
      </c>
      <c r="DF236" s="119">
        <f>SUMPRODUCT($D$8:$BQ$8,$D236:$BQ236)</f>
        <v/>
      </c>
      <c r="DG236" s="119">
        <f>SUMPRODUCT($D$9:$BQ$9,$D236:$BQ236)</f>
        <v/>
      </c>
      <c r="DH236" s="119">
        <f>SUMPRODUCT($D$10:$BQ$10,$D236:$BQ236)</f>
        <v/>
      </c>
      <c r="DI236" s="119">
        <f>SUMPRODUCT($D$11:$BQ$11,$D236:$BQ236)</f>
        <v/>
      </c>
      <c r="DJ236" s="119">
        <f>SUMPRODUCT($D$12:$BQ$12,$D236:$BQ236)</f>
        <v/>
      </c>
      <c r="DK236" s="119">
        <f>SUMPRODUCT($D$13:$BQ$13,$D236:$BQ236)</f>
        <v/>
      </c>
      <c r="DL236" s="119">
        <f>SUMPRODUCT($D$14:$BQ$14,$D236:$BQ236)</f>
        <v/>
      </c>
      <c r="DM236" s="119">
        <f>SUMPRODUCT($D$15:$BQ$15,$D236:$BQ236)</f>
        <v/>
      </c>
      <c r="DN236" s="119">
        <f>SUMPRODUCT($D$16:$BQ$16,$D236:$BQ236)</f>
        <v/>
      </c>
      <c r="DO236" s="119">
        <f>SUMPRODUCT($D$17:$BQ$17,$D236:$BQ236)</f>
        <v/>
      </c>
      <c r="DP236" s="119">
        <f>SUMPRODUCT($D$18:$BQ$18,$D236:$BQ236)</f>
        <v/>
      </c>
    </row>
    <row r="237" ht="14.25" customHeight="1" s="152">
      <c r="A237" s="106" t="inlineStr">
        <is>
          <t>A066T637</t>
        </is>
      </c>
      <c r="B237" s="107">
        <f>VLOOKUP(A237,ModBOM!F:G,2,0)</f>
        <v/>
      </c>
      <c r="C237" s="107" t="inlineStr">
        <is>
          <t>VICTORA USA, INC.</t>
        </is>
      </c>
      <c r="D237" s="106" t="n"/>
      <c r="E237" s="106" t="n"/>
      <c r="F237" s="106" t="n"/>
      <c r="G237" s="106" t="n"/>
      <c r="H237" s="106" t="n"/>
      <c r="I237" s="106" t="n"/>
      <c r="J237" s="106" t="n"/>
      <c r="K237" s="106" t="n"/>
      <c r="L237" s="106" t="n"/>
      <c r="M237" s="106" t="n"/>
      <c r="N237" s="106" t="n"/>
      <c r="O237" s="106" t="n"/>
      <c r="P237" s="106" t="n"/>
      <c r="Q237" s="106" t="n"/>
      <c r="R237" s="106" t="n"/>
      <c r="S237" s="106" t="n"/>
      <c r="T237" s="106" t="n"/>
      <c r="U237" s="106" t="n"/>
      <c r="V237" s="138" t="n"/>
      <c r="W237" s="139" t="n"/>
      <c r="X237" s="139" t="n"/>
      <c r="Y237" s="139" t="n"/>
      <c r="Z237" s="139" t="n"/>
      <c r="AA237" s="139" t="n"/>
      <c r="AB237" s="139" t="n"/>
      <c r="AC237" s="139" t="n"/>
      <c r="AD237" s="139" t="n"/>
      <c r="AE237" s="139" t="n"/>
      <c r="AF237" s="139" t="n"/>
      <c r="AG237" s="106" t="n">
        <v>1</v>
      </c>
      <c r="AH237" s="106" t="n">
        <v>1</v>
      </c>
      <c r="AI237" s="106" t="n"/>
      <c r="AJ237" s="106" t="n"/>
      <c r="AK237" s="106" t="n"/>
      <c r="AL237" s="106" t="n"/>
      <c r="AM237" s="106" t="n"/>
      <c r="AN237" s="106" t="n"/>
      <c r="AO237" s="106" t="n"/>
      <c r="AP237" s="106" t="n"/>
      <c r="AQ237" s="106" t="n"/>
      <c r="AR237" s="106" t="n"/>
      <c r="AS237" s="106" t="n"/>
      <c r="AT237" s="106" t="n"/>
      <c r="AU237" s="106" t="n"/>
      <c r="AV237" s="106" t="n"/>
      <c r="AW237" s="106" t="n"/>
      <c r="AX237" s="106" t="n"/>
      <c r="AY237" s="106" t="n"/>
      <c r="AZ237" s="106" t="n"/>
      <c r="BA237" s="106" t="n"/>
      <c r="BB237" s="106" t="n"/>
      <c r="BC237" s="106" t="n"/>
      <c r="BD237" s="106" t="n"/>
      <c r="BE237" s="106" t="n"/>
      <c r="BF237" s="106" t="n"/>
      <c r="BG237" s="106" t="n"/>
      <c r="BH237" s="106" t="n"/>
      <c r="BI237" s="106" t="n"/>
      <c r="BJ237" s="106" t="n"/>
      <c r="BK237" s="106" t="n"/>
      <c r="BL237" s="106" t="n"/>
      <c r="BM237" s="106" t="n"/>
      <c r="BN237" s="106" t="n"/>
      <c r="BO237" s="106" t="n"/>
      <c r="BP237" s="140" t="n"/>
      <c r="BQ237" s="107" t="n"/>
      <c r="BR237" s="107" t="n"/>
      <c r="BS237" s="107" t="n"/>
      <c r="BT237" s="107" t="n"/>
      <c r="BU237" s="107" t="n"/>
      <c r="BV237" s="107" t="n"/>
      <c r="BW237" s="107" t="n"/>
      <c r="BX237" s="107" t="n"/>
      <c r="BY237" s="107" t="n"/>
      <c r="BZ237" s="107" t="n"/>
      <c r="CA237" s="107" t="n"/>
      <c r="CB237" s="107" t="n"/>
      <c r="CC237" s="107" t="n"/>
      <c r="CD237" s="107" t="n"/>
      <c r="CE237" s="107" t="n"/>
      <c r="CF237" s="107" t="n"/>
      <c r="CG237" s="107" t="n"/>
      <c r="CH237" s="107" t="n"/>
      <c r="CI237" s="107" t="n"/>
      <c r="CJ237" s="107" t="n"/>
      <c r="CK237" s="107" t="n"/>
      <c r="CL237" s="107" t="n"/>
      <c r="CM237" s="107" t="n"/>
      <c r="CN237" s="107" t="n"/>
      <c r="CO237" s="107" t="n"/>
      <c r="CP237" s="107" t="n"/>
      <c r="CQ237" s="107" t="n"/>
      <c r="CR237" s="107" t="n"/>
      <c r="CS237" s="107" t="n"/>
      <c r="CT237" s="107" t="n"/>
      <c r="CU237" s="106" t="n"/>
      <c r="CV237" s="106" t="n"/>
      <c r="CW237" s="106" t="n"/>
      <c r="CX237" s="106" t="n"/>
      <c r="CY237" s="106" t="n"/>
      <c r="CZ237" s="106" t="n"/>
      <c r="DA237" s="119">
        <f>SUMPRODUCT($D$3:$BQ$3,$D237:$BQ237)</f>
        <v/>
      </c>
      <c r="DB237" s="119">
        <f>SUMPRODUCT($D$4:$BQ$4,$D237:$BQ237)</f>
        <v/>
      </c>
      <c r="DC237" s="119">
        <f>SUMPRODUCT($D$5:$BQ$5,$D237:$BQ237)</f>
        <v/>
      </c>
      <c r="DD237" s="119">
        <f>SUMPRODUCT($D$6:$BQ$6,$D237:$BQ237)</f>
        <v/>
      </c>
      <c r="DE237" s="119">
        <f>SUMPRODUCT($D$7:$BQ$7,$D237:$BQ237)</f>
        <v/>
      </c>
      <c r="DF237" s="119">
        <f>SUMPRODUCT($D$8:$BQ$8,$D237:$BQ237)</f>
        <v/>
      </c>
      <c r="DG237" s="119">
        <f>SUMPRODUCT($D$9:$BQ$9,$D237:$BQ237)</f>
        <v/>
      </c>
      <c r="DH237" s="119">
        <f>SUMPRODUCT($D$10:$BQ$10,$D237:$BQ237)</f>
        <v/>
      </c>
      <c r="DI237" s="119">
        <f>SUMPRODUCT($D$11:$BQ$11,$D237:$BQ237)</f>
        <v/>
      </c>
      <c r="DJ237" s="119">
        <f>SUMPRODUCT($D$12:$BQ$12,$D237:$BQ237)</f>
        <v/>
      </c>
      <c r="DK237" s="119">
        <f>SUMPRODUCT($D$13:$BQ$13,$D237:$BQ237)</f>
        <v/>
      </c>
      <c r="DL237" s="119">
        <f>SUMPRODUCT($D$14:$BQ$14,$D237:$BQ237)</f>
        <v/>
      </c>
      <c r="DM237" s="119">
        <f>SUMPRODUCT($D$15:$BQ$15,$D237:$BQ237)</f>
        <v/>
      </c>
      <c r="DN237" s="119">
        <f>SUMPRODUCT($D$16:$BQ$16,$D237:$BQ237)</f>
        <v/>
      </c>
      <c r="DO237" s="119">
        <f>SUMPRODUCT($D$17:$BQ$17,$D237:$BQ237)</f>
        <v/>
      </c>
      <c r="DP237" s="119">
        <f>SUMPRODUCT($D$18:$BQ$18,$D237:$BQ237)</f>
        <v/>
      </c>
    </row>
    <row r="238" ht="14.25" customHeight="1" s="152">
      <c r="A238" s="106" t="inlineStr">
        <is>
          <t>A066W696</t>
        </is>
      </c>
      <c r="B238" s="107">
        <f>VLOOKUP(A238,ModBOM!F:G,2,0)</f>
        <v/>
      </c>
      <c r="C238" s="107" t="inlineStr">
        <is>
          <t>VICTORA USA, INC.</t>
        </is>
      </c>
      <c r="D238" s="106" t="n"/>
      <c r="E238" s="106" t="n"/>
      <c r="F238" s="106" t="n"/>
      <c r="G238" s="106" t="n"/>
      <c r="H238" s="106" t="n"/>
      <c r="I238" s="106" t="n"/>
      <c r="J238" s="106" t="n"/>
      <c r="K238" s="106" t="n">
        <v>1</v>
      </c>
      <c r="L238" s="106" t="n">
        <v>1</v>
      </c>
      <c r="M238" s="106" t="n"/>
      <c r="N238" s="106" t="n"/>
      <c r="O238" s="106" t="n"/>
      <c r="P238" s="106" t="n"/>
      <c r="Q238" s="106" t="n"/>
      <c r="R238" s="106" t="n"/>
      <c r="S238" s="106" t="n"/>
      <c r="T238" s="106" t="n"/>
      <c r="U238" s="106" t="n"/>
      <c r="V238" s="138" t="n"/>
      <c r="W238" s="139" t="n">
        <v>1</v>
      </c>
      <c r="X238" s="139" t="n"/>
      <c r="Y238" s="139" t="n"/>
      <c r="Z238" s="139" t="n"/>
      <c r="AA238" s="139" t="n"/>
      <c r="AB238" s="139" t="n">
        <v>1</v>
      </c>
      <c r="AC238" s="139" t="n">
        <v>1</v>
      </c>
      <c r="AD238" s="139" t="n">
        <v>1</v>
      </c>
      <c r="AE238" s="139" t="n">
        <v>1</v>
      </c>
      <c r="AF238" s="139" t="n"/>
      <c r="AG238" s="106" t="n"/>
      <c r="AH238" s="106" t="n"/>
      <c r="AI238" s="106" t="n"/>
      <c r="AJ238" s="106" t="n"/>
      <c r="AK238" s="106" t="n"/>
      <c r="AL238" s="106" t="n"/>
      <c r="AM238" s="106" t="n"/>
      <c r="AN238" s="106" t="n"/>
      <c r="AO238" s="106" t="n"/>
      <c r="AP238" s="106" t="n"/>
      <c r="AQ238" s="106" t="n"/>
      <c r="AR238" s="106" t="n"/>
      <c r="AS238" s="106" t="n"/>
      <c r="AT238" s="106" t="n"/>
      <c r="AU238" s="106" t="n"/>
      <c r="AV238" s="106" t="n"/>
      <c r="AW238" s="106" t="n"/>
      <c r="AX238" s="106" t="n"/>
      <c r="AY238" s="106" t="n"/>
      <c r="AZ238" s="106" t="n"/>
      <c r="BA238" s="106" t="n"/>
      <c r="BB238" s="106" t="n"/>
      <c r="BC238" s="106" t="n"/>
      <c r="BD238" s="106" t="n"/>
      <c r="BE238" s="106" t="n"/>
      <c r="BF238" s="106" t="n"/>
      <c r="BG238" s="106" t="n"/>
      <c r="BH238" s="106" t="n"/>
      <c r="BI238" s="106" t="n"/>
      <c r="BJ238" s="106" t="n"/>
      <c r="BK238" s="106" t="n"/>
      <c r="BL238" s="106" t="n"/>
      <c r="BM238" s="106" t="n"/>
      <c r="BN238" s="106" t="n"/>
      <c r="BO238" s="106" t="n"/>
      <c r="BP238" s="140" t="n"/>
      <c r="BQ238" s="107" t="n"/>
      <c r="BR238" s="107" t="n"/>
      <c r="BS238" s="107" t="n"/>
      <c r="BT238" s="107" t="n"/>
      <c r="BU238" s="107" t="n"/>
      <c r="BV238" s="107" t="n"/>
      <c r="BW238" s="107" t="n"/>
      <c r="BX238" s="107" t="n"/>
      <c r="BY238" s="107" t="n"/>
      <c r="BZ238" s="107" t="n"/>
      <c r="CA238" s="107" t="n"/>
      <c r="CB238" s="107" t="n"/>
      <c r="CC238" s="107" t="n"/>
      <c r="CD238" s="107" t="n"/>
      <c r="CE238" s="107" t="n"/>
      <c r="CF238" s="107" t="n"/>
      <c r="CG238" s="107" t="n"/>
      <c r="CH238" s="107" t="n"/>
      <c r="CI238" s="107" t="n"/>
      <c r="CJ238" s="107" t="n"/>
      <c r="CK238" s="107" t="n"/>
      <c r="CL238" s="107" t="n"/>
      <c r="CM238" s="107" t="n"/>
      <c r="CN238" s="107" t="n"/>
      <c r="CO238" s="107" t="n"/>
      <c r="CP238" s="107" t="n"/>
      <c r="CQ238" s="107" t="n"/>
      <c r="CR238" s="107" t="n"/>
      <c r="CS238" s="107" t="n"/>
      <c r="CT238" s="107" t="n"/>
      <c r="CU238" s="106" t="n"/>
      <c r="CV238" s="106" t="n"/>
      <c r="CW238" s="106" t="n"/>
      <c r="CX238" s="106" t="n"/>
      <c r="CY238" s="106" t="n"/>
      <c r="CZ238" s="106" t="n"/>
      <c r="DA238" s="119">
        <f>SUMPRODUCT($D$3:$BQ$3,$D238:$BQ238)</f>
        <v/>
      </c>
      <c r="DB238" s="119">
        <f>SUMPRODUCT($D$4:$BQ$4,$D238:$BQ238)</f>
        <v/>
      </c>
      <c r="DC238" s="119">
        <f>SUMPRODUCT($D$5:$BQ$5,$D238:$BQ238)</f>
        <v/>
      </c>
      <c r="DD238" s="119">
        <f>SUMPRODUCT($D$6:$BQ$6,$D238:$BQ238)</f>
        <v/>
      </c>
      <c r="DE238" s="119">
        <f>SUMPRODUCT($D$7:$BQ$7,$D238:$BQ238)</f>
        <v/>
      </c>
      <c r="DF238" s="119">
        <f>SUMPRODUCT($D$8:$BQ$8,$D238:$BQ238)</f>
        <v/>
      </c>
      <c r="DG238" s="119">
        <f>SUMPRODUCT($D$9:$BQ$9,$D238:$BQ238)</f>
        <v/>
      </c>
      <c r="DH238" s="119">
        <f>SUMPRODUCT($D$10:$BQ$10,$D238:$BQ238)</f>
        <v/>
      </c>
      <c r="DI238" s="119">
        <f>SUMPRODUCT($D$11:$BQ$11,$D238:$BQ238)</f>
        <v/>
      </c>
      <c r="DJ238" s="119">
        <f>SUMPRODUCT($D$12:$BQ$12,$D238:$BQ238)</f>
        <v/>
      </c>
      <c r="DK238" s="119">
        <f>SUMPRODUCT($D$13:$BQ$13,$D238:$BQ238)</f>
        <v/>
      </c>
      <c r="DL238" s="119">
        <f>SUMPRODUCT($D$14:$BQ$14,$D238:$BQ238)</f>
        <v/>
      </c>
      <c r="DM238" s="119">
        <f>SUMPRODUCT($D$15:$BQ$15,$D238:$BQ238)</f>
        <v/>
      </c>
      <c r="DN238" s="119">
        <f>SUMPRODUCT($D$16:$BQ$16,$D238:$BQ238)</f>
        <v/>
      </c>
      <c r="DO238" s="119">
        <f>SUMPRODUCT($D$17:$BQ$17,$D238:$BQ238)</f>
        <v/>
      </c>
      <c r="DP238" s="119">
        <f>SUMPRODUCT($D$18:$BQ$18,$D238:$BQ238)</f>
        <v/>
      </c>
    </row>
    <row r="239" ht="14.25" customHeight="1" s="152">
      <c r="A239" s="106" t="inlineStr">
        <is>
          <t>A066Y410</t>
        </is>
      </c>
      <c r="B239" s="107">
        <f>VLOOKUP(A239,ModBOM!F:G,2,0)</f>
        <v/>
      </c>
      <c r="C239" s="107" t="e">
        <v>#N/A</v>
      </c>
      <c r="D239" s="106" t="n"/>
      <c r="E239" s="106" t="n"/>
      <c r="F239" s="106" t="n"/>
      <c r="G239" s="106" t="n"/>
      <c r="H239" s="106" t="n"/>
      <c r="I239" s="106" t="n"/>
      <c r="J239" s="106" t="n"/>
      <c r="K239" s="106" t="n"/>
      <c r="L239" s="106" t="n">
        <v>1</v>
      </c>
      <c r="M239" s="106" t="n"/>
      <c r="N239" s="106" t="n"/>
      <c r="O239" s="106" t="n"/>
      <c r="P239" s="106" t="n"/>
      <c r="Q239" s="106" t="n"/>
      <c r="R239" s="106" t="n"/>
      <c r="S239" s="106" t="n"/>
      <c r="T239" s="106" t="n"/>
      <c r="U239" s="106" t="n"/>
      <c r="V239" s="138" t="n"/>
      <c r="W239" s="139" t="n"/>
      <c r="X239" s="139" t="n"/>
      <c r="Y239" s="139" t="n"/>
      <c r="Z239" s="139" t="n"/>
      <c r="AA239" s="139" t="n"/>
      <c r="AB239" s="139" t="n">
        <v>1</v>
      </c>
      <c r="AC239" s="139" t="n">
        <v>1</v>
      </c>
      <c r="AD239" s="139" t="n"/>
      <c r="AE239" s="139" t="n">
        <v>1</v>
      </c>
      <c r="AF239" s="139" t="n"/>
      <c r="AG239" s="106" t="n"/>
      <c r="AH239" s="106" t="n"/>
      <c r="AI239" s="106" t="n"/>
      <c r="AJ239" s="106" t="n"/>
      <c r="AK239" s="106" t="n"/>
      <c r="AL239" s="106" t="n"/>
      <c r="AM239" s="106" t="n"/>
      <c r="AN239" s="106" t="n"/>
      <c r="AO239" s="106" t="n"/>
      <c r="AP239" s="106" t="n"/>
      <c r="AQ239" s="106" t="n"/>
      <c r="AR239" s="106" t="n"/>
      <c r="AS239" s="106" t="n"/>
      <c r="AT239" s="106" t="n"/>
      <c r="AU239" s="106" t="n"/>
      <c r="AV239" s="106" t="n"/>
      <c r="AW239" s="106" t="n"/>
      <c r="AX239" s="106" t="n"/>
      <c r="AY239" s="106" t="n"/>
      <c r="AZ239" s="106" t="n"/>
      <c r="BA239" s="106" t="n"/>
      <c r="BB239" s="106" t="n"/>
      <c r="BC239" s="106" t="n"/>
      <c r="BD239" s="106" t="n"/>
      <c r="BE239" s="106" t="n"/>
      <c r="BF239" s="106" t="n"/>
      <c r="BG239" s="106" t="n"/>
      <c r="BH239" s="106" t="n"/>
      <c r="BI239" s="106" t="n"/>
      <c r="BJ239" s="106" t="n"/>
      <c r="BK239" s="106" t="n"/>
      <c r="BL239" s="106" t="n"/>
      <c r="BM239" s="106" t="n"/>
      <c r="BN239" s="106" t="n"/>
      <c r="BO239" s="106" t="n"/>
      <c r="BP239" s="140" t="n"/>
      <c r="BQ239" s="107" t="n"/>
      <c r="BR239" s="107" t="n"/>
      <c r="BS239" s="107" t="n"/>
      <c r="BT239" s="107" t="n"/>
      <c r="BU239" s="107" t="n"/>
      <c r="BV239" s="107" t="n"/>
      <c r="BW239" s="107" t="n"/>
      <c r="BX239" s="107" t="n"/>
      <c r="BY239" s="107" t="n"/>
      <c r="BZ239" s="107" t="n"/>
      <c r="CA239" s="107" t="n"/>
      <c r="CB239" s="107" t="n"/>
      <c r="CC239" s="107" t="n"/>
      <c r="CD239" s="107" t="n"/>
      <c r="CE239" s="107" t="n"/>
      <c r="CF239" s="107" t="n"/>
      <c r="CG239" s="107" t="n"/>
      <c r="CH239" s="107" t="n"/>
      <c r="CI239" s="107" t="n"/>
      <c r="CJ239" s="107" t="n"/>
      <c r="CK239" s="107" t="n"/>
      <c r="CL239" s="107" t="n"/>
      <c r="CM239" s="107" t="n"/>
      <c r="CN239" s="107" t="n"/>
      <c r="CO239" s="107" t="n"/>
      <c r="CP239" s="107" t="n"/>
      <c r="CQ239" s="107" t="n"/>
      <c r="CR239" s="107" t="n"/>
      <c r="CS239" s="107" t="n"/>
      <c r="CT239" s="107" t="n"/>
      <c r="CU239" s="106" t="n"/>
      <c r="CV239" s="106" t="n"/>
      <c r="CW239" s="106" t="n"/>
      <c r="CX239" s="106" t="n"/>
      <c r="CY239" s="106" t="n"/>
      <c r="CZ239" s="106" t="n"/>
      <c r="DA239" s="119">
        <f>SUMPRODUCT($D$3:$BQ$3,$D239:$BQ239)</f>
        <v/>
      </c>
      <c r="DB239" s="119">
        <f>SUMPRODUCT($D$4:$BQ$4,$D239:$BQ239)</f>
        <v/>
      </c>
      <c r="DC239" s="119">
        <f>SUMPRODUCT($D$5:$BQ$5,$D239:$BQ239)</f>
        <v/>
      </c>
      <c r="DD239" s="119">
        <f>SUMPRODUCT($D$6:$BQ$6,$D239:$BQ239)</f>
        <v/>
      </c>
      <c r="DE239" s="119">
        <f>SUMPRODUCT($D$7:$BQ$7,$D239:$BQ239)</f>
        <v/>
      </c>
      <c r="DF239" s="119">
        <f>SUMPRODUCT($D$8:$BQ$8,$D239:$BQ239)</f>
        <v/>
      </c>
      <c r="DG239" s="119">
        <f>SUMPRODUCT($D$9:$BQ$9,$D239:$BQ239)</f>
        <v/>
      </c>
      <c r="DH239" s="119">
        <f>SUMPRODUCT($D$10:$BQ$10,$D239:$BQ239)</f>
        <v/>
      </c>
      <c r="DI239" s="119">
        <f>SUMPRODUCT($D$11:$BQ$11,$D239:$BQ239)</f>
        <v/>
      </c>
      <c r="DJ239" s="119">
        <f>SUMPRODUCT($D$12:$BQ$12,$D239:$BQ239)</f>
        <v/>
      </c>
      <c r="DK239" s="119">
        <f>SUMPRODUCT($D$13:$BQ$13,$D239:$BQ239)</f>
        <v/>
      </c>
      <c r="DL239" s="119">
        <f>SUMPRODUCT($D$14:$BQ$14,$D239:$BQ239)</f>
        <v/>
      </c>
      <c r="DM239" s="119">
        <f>SUMPRODUCT($D$15:$BQ$15,$D239:$BQ239)</f>
        <v/>
      </c>
      <c r="DN239" s="119">
        <f>SUMPRODUCT($D$16:$BQ$16,$D239:$BQ239)</f>
        <v/>
      </c>
      <c r="DO239" s="119">
        <f>SUMPRODUCT($D$17:$BQ$17,$D239:$BQ239)</f>
        <v/>
      </c>
      <c r="DP239" s="119">
        <f>SUMPRODUCT($D$18:$BQ$18,$D239:$BQ239)</f>
        <v/>
      </c>
    </row>
    <row r="240" ht="14.25" customHeight="1" s="152">
      <c r="A240" s="106" t="inlineStr">
        <is>
          <t>A067A389</t>
        </is>
      </c>
      <c r="B240" s="107">
        <f>VLOOKUP(A240,ModBOM!F:G,2,0)</f>
        <v/>
      </c>
      <c r="C240" s="107" t="inlineStr">
        <is>
          <t>VICTORA USA, INC.</t>
        </is>
      </c>
      <c r="D240" s="106" t="n"/>
      <c r="E240" s="106" t="n"/>
      <c r="F240" s="106" t="n"/>
      <c r="G240" s="106" t="n"/>
      <c r="H240" s="106" t="n"/>
      <c r="I240" s="106" t="n"/>
      <c r="J240" s="106" t="n"/>
      <c r="K240" s="106" t="n">
        <v>1</v>
      </c>
      <c r="L240" s="106" t="n">
        <v>1</v>
      </c>
      <c r="M240" s="106" t="n"/>
      <c r="N240" s="106" t="n"/>
      <c r="O240" s="106" t="n"/>
      <c r="P240" s="106" t="n"/>
      <c r="Q240" s="106" t="n"/>
      <c r="R240" s="106" t="n"/>
      <c r="S240" s="106" t="n"/>
      <c r="T240" s="106" t="n"/>
      <c r="U240" s="106" t="n"/>
      <c r="V240" s="138" t="n"/>
      <c r="W240" s="139" t="n">
        <v>1</v>
      </c>
      <c r="X240" s="139" t="n"/>
      <c r="Y240" s="139" t="n"/>
      <c r="Z240" s="139" t="n"/>
      <c r="AA240" s="139" t="n"/>
      <c r="AB240" s="139" t="n">
        <v>1</v>
      </c>
      <c r="AC240" s="139" t="n">
        <v>1</v>
      </c>
      <c r="AD240" s="139" t="n">
        <v>1</v>
      </c>
      <c r="AE240" s="139" t="n">
        <v>1</v>
      </c>
      <c r="AF240" s="139" t="n"/>
      <c r="AG240" s="106" t="n"/>
      <c r="AH240" s="106" t="n"/>
      <c r="AI240" s="106" t="n"/>
      <c r="AJ240" s="106" t="n"/>
      <c r="AK240" s="106" t="n"/>
      <c r="AL240" s="106" t="n"/>
      <c r="AM240" s="106" t="n"/>
      <c r="AN240" s="106" t="n"/>
      <c r="AO240" s="106" t="n"/>
      <c r="AP240" s="106" t="n"/>
      <c r="AQ240" s="106" t="n"/>
      <c r="AR240" s="106" t="n"/>
      <c r="AS240" s="106" t="n"/>
      <c r="AT240" s="106" t="n"/>
      <c r="AU240" s="106" t="n"/>
      <c r="AV240" s="106" t="n"/>
      <c r="AW240" s="106" t="n"/>
      <c r="AX240" s="106" t="n"/>
      <c r="AY240" s="106" t="n"/>
      <c r="AZ240" s="106" t="n"/>
      <c r="BA240" s="106" t="n"/>
      <c r="BB240" s="106" t="n"/>
      <c r="BC240" s="106" t="n"/>
      <c r="BD240" s="106" t="n"/>
      <c r="BE240" s="106" t="n"/>
      <c r="BF240" s="106" t="n"/>
      <c r="BG240" s="106" t="n"/>
      <c r="BH240" s="106" t="n"/>
      <c r="BI240" s="106" t="n"/>
      <c r="BJ240" s="106" t="n"/>
      <c r="BK240" s="106" t="n"/>
      <c r="BL240" s="106" t="n"/>
      <c r="BM240" s="106" t="n"/>
      <c r="BN240" s="106" t="n"/>
      <c r="BO240" s="106" t="n"/>
      <c r="BP240" s="140" t="n"/>
      <c r="BQ240" s="107" t="n"/>
      <c r="BR240" s="107" t="n"/>
      <c r="BS240" s="107" t="n"/>
      <c r="BT240" s="107" t="n"/>
      <c r="BU240" s="107" t="n"/>
      <c r="BV240" s="107" t="n"/>
      <c r="BW240" s="107" t="n"/>
      <c r="BX240" s="107" t="n"/>
      <c r="BY240" s="107" t="n"/>
      <c r="BZ240" s="107" t="n"/>
      <c r="CA240" s="107" t="n"/>
      <c r="CB240" s="107" t="n"/>
      <c r="CC240" s="107" t="n"/>
      <c r="CD240" s="107" t="n"/>
      <c r="CE240" s="107" t="n"/>
      <c r="CF240" s="107" t="n"/>
      <c r="CG240" s="107" t="n"/>
      <c r="CH240" s="107" t="n"/>
      <c r="CI240" s="107" t="n"/>
      <c r="CJ240" s="107" t="n"/>
      <c r="CK240" s="107" t="n"/>
      <c r="CL240" s="107" t="n"/>
      <c r="CM240" s="107" t="n"/>
      <c r="CN240" s="107" t="n"/>
      <c r="CO240" s="107" t="n"/>
      <c r="CP240" s="107" t="n"/>
      <c r="CQ240" s="107" t="n"/>
      <c r="CR240" s="107" t="n"/>
      <c r="CS240" s="107" t="n"/>
      <c r="CT240" s="107" t="n"/>
      <c r="CU240" s="106" t="n"/>
      <c r="CV240" s="106" t="n"/>
      <c r="CW240" s="106" t="n"/>
      <c r="CX240" s="106" t="n"/>
      <c r="CY240" s="106" t="n"/>
      <c r="CZ240" s="106" t="n"/>
      <c r="DA240" s="119">
        <f>SUMPRODUCT($D$3:$BQ$3,$D240:$BQ240)</f>
        <v/>
      </c>
      <c r="DB240" s="119">
        <f>SUMPRODUCT($D$4:$BQ$4,$D240:$BQ240)</f>
        <v/>
      </c>
      <c r="DC240" s="119">
        <f>SUMPRODUCT($D$5:$BQ$5,$D240:$BQ240)</f>
        <v/>
      </c>
      <c r="DD240" s="119">
        <f>SUMPRODUCT($D$6:$BQ$6,$D240:$BQ240)</f>
        <v/>
      </c>
      <c r="DE240" s="119">
        <f>SUMPRODUCT($D$7:$BQ$7,$D240:$BQ240)</f>
        <v/>
      </c>
      <c r="DF240" s="119">
        <f>SUMPRODUCT($D$8:$BQ$8,$D240:$BQ240)</f>
        <v/>
      </c>
      <c r="DG240" s="119">
        <f>SUMPRODUCT($D$9:$BQ$9,$D240:$BQ240)</f>
        <v/>
      </c>
      <c r="DH240" s="119">
        <f>SUMPRODUCT($D$10:$BQ$10,$D240:$BQ240)</f>
        <v/>
      </c>
      <c r="DI240" s="119">
        <f>SUMPRODUCT($D$11:$BQ$11,$D240:$BQ240)</f>
        <v/>
      </c>
      <c r="DJ240" s="119">
        <f>SUMPRODUCT($D$12:$BQ$12,$D240:$BQ240)</f>
        <v/>
      </c>
      <c r="DK240" s="119">
        <f>SUMPRODUCT($D$13:$BQ$13,$D240:$BQ240)</f>
        <v/>
      </c>
      <c r="DL240" s="119">
        <f>SUMPRODUCT($D$14:$BQ$14,$D240:$BQ240)</f>
        <v/>
      </c>
      <c r="DM240" s="119">
        <f>SUMPRODUCT($D$15:$BQ$15,$D240:$BQ240)</f>
        <v/>
      </c>
      <c r="DN240" s="119">
        <f>SUMPRODUCT($D$16:$BQ$16,$D240:$BQ240)</f>
        <v/>
      </c>
      <c r="DO240" s="119">
        <f>SUMPRODUCT($D$17:$BQ$17,$D240:$BQ240)</f>
        <v/>
      </c>
      <c r="DP240" s="119">
        <f>SUMPRODUCT($D$18:$BQ$18,$D240:$BQ240)</f>
        <v/>
      </c>
    </row>
    <row r="241" ht="14.25" customHeight="1" s="152">
      <c r="A241" s="106" t="inlineStr">
        <is>
          <t>A067B289</t>
        </is>
      </c>
      <c r="B241" s="107">
        <f>VLOOKUP(A241,ModBOM!F:G,2,0)</f>
        <v/>
      </c>
      <c r="C241" s="107" t="e">
        <v>#N/A</v>
      </c>
      <c r="D241" s="106" t="n"/>
      <c r="E241" s="106" t="n"/>
      <c r="F241" s="106" t="n">
        <v>1</v>
      </c>
      <c r="G241" s="106" t="n">
        <v>1</v>
      </c>
      <c r="H241" s="106" t="n"/>
      <c r="I241" s="106" t="n">
        <v>1</v>
      </c>
      <c r="J241" s="106" t="n"/>
      <c r="K241" s="106" t="n"/>
      <c r="L241" s="106" t="n"/>
      <c r="M241" s="106" t="n"/>
      <c r="N241" s="106" t="n"/>
      <c r="O241" s="106" t="n"/>
      <c r="P241" s="106" t="n"/>
      <c r="Q241" s="106" t="n"/>
      <c r="R241" s="106" t="n">
        <v>1</v>
      </c>
      <c r="S241" s="106" t="n"/>
      <c r="T241" s="106" t="n"/>
      <c r="U241" s="106" t="n"/>
      <c r="V241" s="138" t="n"/>
      <c r="W241" s="139" t="n"/>
      <c r="X241" s="139" t="n"/>
      <c r="Y241" s="139" t="n"/>
      <c r="Z241" s="139" t="n">
        <v>1</v>
      </c>
      <c r="AA241" s="139" t="n"/>
      <c r="AB241" s="139" t="n">
        <v>1</v>
      </c>
      <c r="AC241" s="139" t="n">
        <v>1</v>
      </c>
      <c r="AD241" s="139" t="n"/>
      <c r="AE241" s="139" t="n">
        <v>1</v>
      </c>
      <c r="AF241" s="139" t="n"/>
      <c r="AG241" s="106" t="n"/>
      <c r="AH241" s="106" t="n"/>
      <c r="AI241" s="106" t="n"/>
      <c r="AJ241" s="106" t="n"/>
      <c r="AK241" s="106" t="n"/>
      <c r="AL241" s="106" t="n"/>
      <c r="AM241" s="106" t="n"/>
      <c r="AN241" s="106" t="n"/>
      <c r="AO241" s="106" t="n"/>
      <c r="AP241" s="106" t="n"/>
      <c r="AQ241" s="106" t="n"/>
      <c r="AR241" s="106" t="n"/>
      <c r="AS241" s="106" t="n"/>
      <c r="AT241" s="106" t="n"/>
      <c r="AU241" s="106" t="n"/>
      <c r="AV241" s="106" t="n"/>
      <c r="AW241" s="106" t="n"/>
      <c r="AX241" s="106" t="n"/>
      <c r="AY241" s="106" t="n"/>
      <c r="AZ241" s="106" t="n"/>
      <c r="BA241" s="106" t="n"/>
      <c r="BB241" s="106" t="n"/>
      <c r="BC241" s="106" t="n"/>
      <c r="BD241" s="106" t="n"/>
      <c r="BE241" s="106" t="n"/>
      <c r="BF241" s="106" t="n"/>
      <c r="BG241" s="106" t="n"/>
      <c r="BH241" s="106" t="n"/>
      <c r="BI241" s="106" t="n"/>
      <c r="BJ241" s="106" t="n"/>
      <c r="BK241" s="106" t="n"/>
      <c r="BL241" s="106" t="n"/>
      <c r="BM241" s="106" t="n"/>
      <c r="BN241" s="106" t="n"/>
      <c r="BO241" s="106" t="n"/>
      <c r="BP241" s="140" t="n"/>
      <c r="BQ241" s="107" t="n"/>
      <c r="BR241" s="107" t="n"/>
      <c r="BS241" s="107" t="n"/>
      <c r="BT241" s="107" t="n"/>
      <c r="BU241" s="107" t="n"/>
      <c r="BV241" s="107" t="n"/>
      <c r="BW241" s="107" t="n"/>
      <c r="BX241" s="107" t="n"/>
      <c r="BY241" s="107" t="n"/>
      <c r="BZ241" s="107" t="n"/>
      <c r="CA241" s="107" t="n"/>
      <c r="CB241" s="107" t="n"/>
      <c r="CC241" s="107" t="n"/>
      <c r="CD241" s="107" t="n"/>
      <c r="CE241" s="107" t="n"/>
      <c r="CF241" s="107" t="n"/>
      <c r="CG241" s="107" t="n"/>
      <c r="CH241" s="107" t="n"/>
      <c r="CI241" s="107" t="n"/>
      <c r="CJ241" s="107" t="n"/>
      <c r="CK241" s="107" t="n"/>
      <c r="CL241" s="107" t="n"/>
      <c r="CM241" s="107" t="n"/>
      <c r="CN241" s="107" t="n"/>
      <c r="CO241" s="107" t="n"/>
      <c r="CP241" s="107" t="n"/>
      <c r="CQ241" s="107" t="n"/>
      <c r="CR241" s="107" t="n"/>
      <c r="CS241" s="107" t="n"/>
      <c r="CT241" s="107" t="n"/>
      <c r="CU241" s="106" t="n"/>
      <c r="CV241" s="106" t="n"/>
      <c r="CW241" s="106" t="n"/>
      <c r="CX241" s="106" t="n"/>
      <c r="CY241" s="106" t="n"/>
      <c r="CZ241" s="106" t="n"/>
      <c r="DA241" s="119">
        <f>SUMPRODUCT($D$3:$BQ$3,$D241:$BQ241)</f>
        <v/>
      </c>
      <c r="DB241" s="119">
        <f>SUMPRODUCT($D$4:$BQ$4,$D241:$BQ241)</f>
        <v/>
      </c>
      <c r="DC241" s="119">
        <f>SUMPRODUCT($D$5:$BQ$5,$D241:$BQ241)</f>
        <v/>
      </c>
      <c r="DD241" s="119">
        <f>SUMPRODUCT($D$6:$BQ$6,$D241:$BQ241)</f>
        <v/>
      </c>
      <c r="DE241" s="119">
        <f>SUMPRODUCT($D$7:$BQ$7,$D241:$BQ241)</f>
        <v/>
      </c>
      <c r="DF241" s="119">
        <f>SUMPRODUCT($D$8:$BQ$8,$D241:$BQ241)</f>
        <v/>
      </c>
      <c r="DG241" s="119">
        <f>SUMPRODUCT($D$9:$BQ$9,$D241:$BQ241)</f>
        <v/>
      </c>
      <c r="DH241" s="119">
        <f>SUMPRODUCT($D$10:$BQ$10,$D241:$BQ241)</f>
        <v/>
      </c>
      <c r="DI241" s="119">
        <f>SUMPRODUCT($D$11:$BQ$11,$D241:$BQ241)</f>
        <v/>
      </c>
      <c r="DJ241" s="119">
        <f>SUMPRODUCT($D$12:$BQ$12,$D241:$BQ241)</f>
        <v/>
      </c>
      <c r="DK241" s="119">
        <f>SUMPRODUCT($D$13:$BQ$13,$D241:$BQ241)</f>
        <v/>
      </c>
      <c r="DL241" s="119">
        <f>SUMPRODUCT($D$14:$BQ$14,$D241:$BQ241)</f>
        <v/>
      </c>
      <c r="DM241" s="119">
        <f>SUMPRODUCT($D$15:$BQ$15,$D241:$BQ241)</f>
        <v/>
      </c>
      <c r="DN241" s="119">
        <f>SUMPRODUCT($D$16:$BQ$16,$D241:$BQ241)</f>
        <v/>
      </c>
      <c r="DO241" s="119">
        <f>SUMPRODUCT($D$17:$BQ$17,$D241:$BQ241)</f>
        <v/>
      </c>
      <c r="DP241" s="119">
        <f>SUMPRODUCT($D$18:$BQ$18,$D241:$BQ241)</f>
        <v/>
      </c>
    </row>
    <row r="242" ht="14.25" customHeight="1" s="152">
      <c r="A242" s="106" t="inlineStr">
        <is>
          <t>A067B293</t>
        </is>
      </c>
      <c r="B242" s="107">
        <f>VLOOKUP(A242,ModBOM!F:G,2,0)</f>
        <v/>
      </c>
      <c r="C242" s="107" t="e">
        <v>#N/A</v>
      </c>
      <c r="D242" s="106" t="n">
        <v>1</v>
      </c>
      <c r="E242" s="106" t="n">
        <v>1</v>
      </c>
      <c r="F242" s="106" t="n"/>
      <c r="G242" s="106" t="n"/>
      <c r="H242" s="106" t="n">
        <v>1</v>
      </c>
      <c r="I242" s="106" t="n"/>
      <c r="J242" s="106" t="n"/>
      <c r="K242" s="106" t="n">
        <v>1</v>
      </c>
      <c r="L242" s="106" t="n"/>
      <c r="M242" s="106" t="n"/>
      <c r="N242" s="106" t="n"/>
      <c r="O242" s="106" t="n"/>
      <c r="P242" s="106" t="n"/>
      <c r="Q242" s="106" t="n"/>
      <c r="R242" s="106" t="n"/>
      <c r="S242" s="106" t="n">
        <v>1</v>
      </c>
      <c r="T242" s="106" t="n"/>
      <c r="U242" s="106" t="n"/>
      <c r="V242" s="138" t="n"/>
      <c r="W242" s="139" t="n">
        <v>1</v>
      </c>
      <c r="X242" s="139" t="n">
        <v>1</v>
      </c>
      <c r="Y242" s="139" t="n">
        <v>1</v>
      </c>
      <c r="Z242" s="139" t="n"/>
      <c r="AA242" s="139" t="n"/>
      <c r="AB242" s="139" t="n"/>
      <c r="AC242" s="139" t="n"/>
      <c r="AD242" s="139" t="n">
        <v>1</v>
      </c>
      <c r="AE242" s="139" t="n"/>
      <c r="AF242" s="139" t="n"/>
      <c r="AG242" s="106" t="n"/>
      <c r="AH242" s="106" t="n"/>
      <c r="AI242" s="106" t="n"/>
      <c r="AJ242" s="106" t="n"/>
      <c r="AK242" s="106" t="n"/>
      <c r="AL242" s="106" t="n"/>
      <c r="AM242" s="106" t="n"/>
      <c r="AN242" s="106" t="n"/>
      <c r="AO242" s="106" t="n"/>
      <c r="AP242" s="106" t="n"/>
      <c r="AQ242" s="106" t="n"/>
      <c r="AR242" s="106" t="n"/>
      <c r="AS242" s="106" t="n"/>
      <c r="AT242" s="106" t="n"/>
      <c r="AU242" s="106" t="n"/>
      <c r="AV242" s="106" t="n"/>
      <c r="AW242" s="106" t="n"/>
      <c r="AX242" s="106" t="n"/>
      <c r="AY242" s="106" t="n"/>
      <c r="AZ242" s="106" t="n"/>
      <c r="BA242" s="106" t="n"/>
      <c r="BB242" s="106" t="n"/>
      <c r="BC242" s="106" t="n"/>
      <c r="BD242" s="106" t="n"/>
      <c r="BE242" s="106" t="n"/>
      <c r="BF242" s="106" t="n"/>
      <c r="BG242" s="106" t="n"/>
      <c r="BH242" s="106" t="n"/>
      <c r="BI242" s="106" t="n"/>
      <c r="BJ242" s="106" t="n"/>
      <c r="BK242" s="106" t="n"/>
      <c r="BL242" s="106" t="n"/>
      <c r="BM242" s="106" t="n"/>
      <c r="BN242" s="106" t="n"/>
      <c r="BO242" s="106" t="n"/>
      <c r="BP242" s="140" t="n"/>
      <c r="BQ242" s="107" t="n"/>
      <c r="BR242" s="107" t="n"/>
      <c r="BS242" s="107" t="n"/>
      <c r="BT242" s="107" t="n"/>
      <c r="BU242" s="107" t="n"/>
      <c r="BV242" s="107" t="n"/>
      <c r="BW242" s="107" t="n"/>
      <c r="BX242" s="107" t="n"/>
      <c r="BY242" s="107" t="n"/>
      <c r="BZ242" s="107" t="n"/>
      <c r="CA242" s="107" t="n"/>
      <c r="CB242" s="107" t="n"/>
      <c r="CC242" s="107" t="n"/>
      <c r="CD242" s="107" t="n"/>
      <c r="CE242" s="107" t="n"/>
      <c r="CF242" s="107" t="n"/>
      <c r="CG242" s="107" t="n"/>
      <c r="CH242" s="107" t="n"/>
      <c r="CI242" s="107" t="n"/>
      <c r="CJ242" s="107" t="n"/>
      <c r="CK242" s="107" t="n"/>
      <c r="CL242" s="107" t="n"/>
      <c r="CM242" s="107" t="n"/>
      <c r="CN242" s="107" t="n"/>
      <c r="CO242" s="107" t="n"/>
      <c r="CP242" s="107" t="n"/>
      <c r="CQ242" s="107" t="n"/>
      <c r="CR242" s="107" t="n"/>
      <c r="CS242" s="107" t="n"/>
      <c r="CT242" s="107" t="n"/>
      <c r="CU242" s="106" t="n"/>
      <c r="CV242" s="106" t="n"/>
      <c r="CW242" s="106" t="n"/>
      <c r="CX242" s="106" t="n"/>
      <c r="CY242" s="106" t="n"/>
      <c r="CZ242" s="106" t="n"/>
      <c r="DA242" s="119">
        <f>SUMPRODUCT($D$3:$BQ$3,$D242:$BQ242)</f>
        <v/>
      </c>
      <c r="DB242" s="119">
        <f>SUMPRODUCT($D$4:$BQ$4,$D242:$BQ242)</f>
        <v/>
      </c>
      <c r="DC242" s="119">
        <f>SUMPRODUCT($D$5:$BQ$5,$D242:$BQ242)</f>
        <v/>
      </c>
      <c r="DD242" s="119">
        <f>SUMPRODUCT($D$6:$BQ$6,$D242:$BQ242)</f>
        <v/>
      </c>
      <c r="DE242" s="119">
        <f>SUMPRODUCT($D$7:$BQ$7,$D242:$BQ242)</f>
        <v/>
      </c>
      <c r="DF242" s="119">
        <f>SUMPRODUCT($D$8:$BQ$8,$D242:$BQ242)</f>
        <v/>
      </c>
      <c r="DG242" s="119">
        <f>SUMPRODUCT($D$9:$BQ$9,$D242:$BQ242)</f>
        <v/>
      </c>
      <c r="DH242" s="119">
        <f>SUMPRODUCT($D$10:$BQ$10,$D242:$BQ242)</f>
        <v/>
      </c>
      <c r="DI242" s="119">
        <f>SUMPRODUCT($D$11:$BQ$11,$D242:$BQ242)</f>
        <v/>
      </c>
      <c r="DJ242" s="119">
        <f>SUMPRODUCT($D$12:$BQ$12,$D242:$BQ242)</f>
        <v/>
      </c>
      <c r="DK242" s="119">
        <f>SUMPRODUCT($D$13:$BQ$13,$D242:$BQ242)</f>
        <v/>
      </c>
      <c r="DL242" s="119">
        <f>SUMPRODUCT($D$14:$BQ$14,$D242:$BQ242)</f>
        <v/>
      </c>
      <c r="DM242" s="119">
        <f>SUMPRODUCT($D$15:$BQ$15,$D242:$BQ242)</f>
        <v/>
      </c>
      <c r="DN242" s="119">
        <f>SUMPRODUCT($D$16:$BQ$16,$D242:$BQ242)</f>
        <v/>
      </c>
      <c r="DO242" s="119">
        <f>SUMPRODUCT($D$17:$BQ$17,$D242:$BQ242)</f>
        <v/>
      </c>
      <c r="DP242" s="119">
        <f>SUMPRODUCT($D$18:$BQ$18,$D242:$BQ242)</f>
        <v/>
      </c>
    </row>
    <row r="243" ht="14.25" customHeight="1" s="152">
      <c r="A243" s="106" t="inlineStr">
        <is>
          <t>A067B296</t>
        </is>
      </c>
      <c r="B243" s="107">
        <f>VLOOKUP(A243,ModBOM!F:G,2,0)</f>
        <v/>
      </c>
      <c r="C243" s="107" t="inlineStr">
        <is>
          <t>JOHNSON MATTHEY INC</t>
        </is>
      </c>
      <c r="D243" s="106" t="n"/>
      <c r="E243" s="106" t="n"/>
      <c r="F243" s="106" t="n"/>
      <c r="G243" s="106" t="n"/>
      <c r="H243" s="106" t="n"/>
      <c r="I243" s="106" t="n"/>
      <c r="J243" s="106" t="n"/>
      <c r="K243" s="106" t="n"/>
      <c r="L243" s="106" t="n"/>
      <c r="M243" s="106" t="n"/>
      <c r="N243" s="106" t="n"/>
      <c r="O243" s="106" t="n"/>
      <c r="P243" s="106" t="n"/>
      <c r="Q243" s="106" t="n"/>
      <c r="R243" s="106" t="n"/>
      <c r="S243" s="106" t="n"/>
      <c r="T243" s="106" t="n"/>
      <c r="U243" s="106" t="n"/>
      <c r="V243" s="138" t="n"/>
      <c r="W243" s="139" t="n"/>
      <c r="X243" s="139" t="n"/>
      <c r="Y243" s="139" t="n"/>
      <c r="Z243" s="139" t="n"/>
      <c r="AA243" s="139" t="n"/>
      <c r="AB243" s="139" t="n"/>
      <c r="AC243" s="139" t="n"/>
      <c r="AD243" s="139" t="n"/>
      <c r="AE243" s="139" t="n"/>
      <c r="AF243" s="139" t="n"/>
      <c r="AG243" s="106" t="n"/>
      <c r="AH243" s="106" t="n"/>
      <c r="AI243" s="106" t="n"/>
      <c r="AJ243" s="106" t="n"/>
      <c r="AK243" s="106" t="n"/>
      <c r="AL243" s="106" t="n"/>
      <c r="AM243" s="106" t="n"/>
      <c r="AN243" s="106" t="n">
        <v>1</v>
      </c>
      <c r="AO243" s="106" t="n">
        <v>1</v>
      </c>
      <c r="AP243" s="106" t="n">
        <v>1</v>
      </c>
      <c r="AQ243" s="106" t="n">
        <v>1</v>
      </c>
      <c r="AR243" s="106" t="n">
        <v>1</v>
      </c>
      <c r="AS243" s="106" t="n">
        <v>1</v>
      </c>
      <c r="AT243" s="106" t="n">
        <v>1</v>
      </c>
      <c r="AU243" s="106" t="n">
        <v>1</v>
      </c>
      <c r="AV243" s="106" t="n">
        <v>1</v>
      </c>
      <c r="AW243" s="106" t="n">
        <v>1</v>
      </c>
      <c r="AX243" s="106" t="n">
        <v>1</v>
      </c>
      <c r="AY243" s="106" t="n"/>
      <c r="AZ243" s="106" t="n"/>
      <c r="BA243" s="106" t="n"/>
      <c r="BB243" s="106" t="n"/>
      <c r="BC243" s="106" t="n"/>
      <c r="BD243" s="106" t="n"/>
      <c r="BE243" s="106" t="n"/>
      <c r="BF243" s="106" t="n"/>
      <c r="BG243" s="106" t="n"/>
      <c r="BH243" s="106" t="n"/>
      <c r="BI243" s="106" t="n"/>
      <c r="BJ243" s="106" t="n"/>
      <c r="BK243" s="106" t="n"/>
      <c r="BL243" s="106" t="n"/>
      <c r="BM243" s="106" t="n"/>
      <c r="BN243" s="106" t="n"/>
      <c r="BO243" s="106" t="n"/>
      <c r="BP243" s="140" t="n"/>
      <c r="BQ243" s="107" t="n">
        <v>1</v>
      </c>
      <c r="BR243" s="107" t="n"/>
      <c r="BS243" s="107" t="n"/>
      <c r="BT243" s="107" t="n"/>
      <c r="BU243" s="107" t="n"/>
      <c r="BV243" s="107" t="n"/>
      <c r="BW243" s="107" t="n">
        <v>1</v>
      </c>
      <c r="BX243" s="107" t="n">
        <v>1</v>
      </c>
      <c r="BY243" s="107" t="n">
        <v>1</v>
      </c>
      <c r="BZ243" s="107" t="n">
        <v>1</v>
      </c>
      <c r="CA243" s="107" t="n">
        <v>1</v>
      </c>
      <c r="CB243" s="107" t="n">
        <v>1</v>
      </c>
      <c r="CC243" s="107" t="n"/>
      <c r="CD243" s="107" t="n">
        <v>1</v>
      </c>
      <c r="CE243" s="107" t="n">
        <v>1</v>
      </c>
      <c r="CF243" s="107" t="n"/>
      <c r="CG243" s="107" t="n"/>
      <c r="CH243" s="107" t="n"/>
      <c r="CI243" s="107" t="n"/>
      <c r="CJ243" s="107" t="n"/>
      <c r="CK243" s="107" t="n"/>
      <c r="CL243" s="107" t="n"/>
      <c r="CM243" s="107" t="n"/>
      <c r="CN243" s="107" t="n"/>
      <c r="CO243" s="107" t="n"/>
      <c r="CP243" s="107" t="n"/>
      <c r="CQ243" s="107" t="n">
        <v>1</v>
      </c>
      <c r="CR243" s="107" t="n">
        <v>1</v>
      </c>
      <c r="CS243" s="107" t="n">
        <v>1</v>
      </c>
      <c r="CT243" s="107" t="n">
        <v>1</v>
      </c>
      <c r="CU243" s="106" t="n"/>
      <c r="CV243" s="106" t="n"/>
      <c r="CW243" s="106" t="n"/>
      <c r="CX243" s="106" t="n"/>
      <c r="CY243" s="106" t="n"/>
      <c r="CZ243" s="106" t="n"/>
      <c r="DA243" s="119">
        <f>SUMPRODUCT($D$3:$BQ$3,$D243:$BQ243)</f>
        <v/>
      </c>
      <c r="DB243" s="119">
        <f>SUMPRODUCT($D$4:$BQ$4,$D243:$BQ243)</f>
        <v/>
      </c>
      <c r="DC243" s="119">
        <f>SUMPRODUCT($D$5:$BQ$5,$D243:$BQ243)</f>
        <v/>
      </c>
      <c r="DD243" s="119">
        <f>SUMPRODUCT($D$6:$BQ$6,$D243:$BQ243)</f>
        <v/>
      </c>
      <c r="DE243" s="119">
        <f>SUMPRODUCT($D$7:$BQ$7,$D243:$BQ243)</f>
        <v/>
      </c>
      <c r="DF243" s="119">
        <f>SUMPRODUCT($D$8:$BQ$8,$D243:$BQ243)</f>
        <v/>
      </c>
      <c r="DG243" s="119">
        <f>SUMPRODUCT($D$9:$BQ$9,$D243:$BQ243)</f>
        <v/>
      </c>
      <c r="DH243" s="119">
        <f>SUMPRODUCT($D$10:$BQ$10,$D243:$BQ243)</f>
        <v/>
      </c>
      <c r="DI243" s="119">
        <f>SUMPRODUCT($D$11:$BQ$11,$D243:$BQ243)</f>
        <v/>
      </c>
      <c r="DJ243" s="119">
        <f>SUMPRODUCT($D$12:$BQ$12,$D243:$BQ243)</f>
        <v/>
      </c>
      <c r="DK243" s="119">
        <f>SUMPRODUCT($D$13:$BQ$13,$D243:$BQ243)</f>
        <v/>
      </c>
      <c r="DL243" s="119">
        <f>SUMPRODUCT($D$14:$BQ$14,$D243:$BQ243)</f>
        <v/>
      </c>
      <c r="DM243" s="119">
        <f>SUMPRODUCT($D$15:$BQ$15,$D243:$BQ243)</f>
        <v/>
      </c>
      <c r="DN243" s="119">
        <f>SUMPRODUCT($D$16:$BQ$16,$D243:$BQ243)</f>
        <v/>
      </c>
      <c r="DO243" s="119">
        <f>SUMPRODUCT($D$17:$BQ$17,$D243:$BQ243)</f>
        <v/>
      </c>
      <c r="DP243" s="119">
        <f>SUMPRODUCT($D$18:$BQ$18,$D243:$BQ243)</f>
        <v/>
      </c>
    </row>
    <row r="244" ht="14.25" customHeight="1" s="152">
      <c r="A244" s="106" t="inlineStr">
        <is>
          <t>A067B298</t>
        </is>
      </c>
      <c r="B244" s="107">
        <f>VLOOKUP(A244,ModBOM!F:G,2,0)</f>
        <v/>
      </c>
      <c r="C244" s="107" t="e">
        <v>#N/A</v>
      </c>
      <c r="D244" s="106" t="n"/>
      <c r="E244" s="106" t="n"/>
      <c r="F244" s="106" t="n"/>
      <c r="G244" s="106" t="n"/>
      <c r="H244" s="106" t="n"/>
      <c r="I244" s="106" t="n"/>
      <c r="J244" s="106" t="n"/>
      <c r="K244" s="106" t="n"/>
      <c r="L244" s="106" t="n"/>
      <c r="M244" s="106" t="n"/>
      <c r="N244" s="106" t="n"/>
      <c r="O244" s="106" t="n"/>
      <c r="P244" s="106" t="n"/>
      <c r="Q244" s="106" t="n"/>
      <c r="R244" s="106" t="n"/>
      <c r="S244" s="106" t="n"/>
      <c r="T244" s="106" t="n"/>
      <c r="U244" s="106" t="n"/>
      <c r="V244" s="138" t="n"/>
      <c r="W244" s="139" t="n"/>
      <c r="X244" s="139" t="n"/>
      <c r="Y244" s="139" t="n"/>
      <c r="Z244" s="139" t="n"/>
      <c r="AA244" s="139" t="n"/>
      <c r="AB244" s="139" t="n"/>
      <c r="AC244" s="139" t="n"/>
      <c r="AD244" s="139" t="n"/>
      <c r="AE244" s="139" t="n"/>
      <c r="AF244" s="139" t="n"/>
      <c r="AG244" s="106" t="n"/>
      <c r="AH244" s="106" t="n"/>
      <c r="AI244" s="106" t="n"/>
      <c r="AJ244" s="106" t="n"/>
      <c r="AK244" s="106" t="n"/>
      <c r="AL244" s="106" t="n"/>
      <c r="AM244" s="106" t="n"/>
      <c r="AN244" s="106" t="n"/>
      <c r="AO244" s="106" t="n"/>
      <c r="AP244" s="106" t="n">
        <v>1</v>
      </c>
      <c r="AQ244" s="106" t="n">
        <v>1</v>
      </c>
      <c r="AR244" s="106" t="n"/>
      <c r="AS244" s="106" t="n"/>
      <c r="AT244" s="106" t="n">
        <v>1</v>
      </c>
      <c r="AU244" s="106" t="n">
        <v>1</v>
      </c>
      <c r="AV244" s="106" t="n">
        <v>1</v>
      </c>
      <c r="AW244" s="106" t="n"/>
      <c r="AX244" s="106" t="n"/>
      <c r="AY244" s="106" t="n"/>
      <c r="AZ244" s="106" t="n"/>
      <c r="BA244" s="106" t="n"/>
      <c r="BB244" s="106" t="n"/>
      <c r="BC244" s="106" t="n"/>
      <c r="BD244" s="106" t="n"/>
      <c r="BE244" s="106" t="n"/>
      <c r="BF244" s="106" t="n"/>
      <c r="BG244" s="106" t="n"/>
      <c r="BH244" s="106" t="n"/>
      <c r="BI244" s="106" t="n"/>
      <c r="BJ244" s="106" t="n"/>
      <c r="BK244" s="106" t="n"/>
      <c r="BL244" s="106" t="n"/>
      <c r="BM244" s="106" t="n"/>
      <c r="BN244" s="106" t="n"/>
      <c r="BO244" s="106" t="n"/>
      <c r="BP244" s="140" t="n"/>
      <c r="BQ244" s="107" t="n"/>
      <c r="BR244" s="107" t="n"/>
      <c r="BS244" s="107" t="n"/>
      <c r="BT244" s="107" t="n"/>
      <c r="BU244" s="107" t="n"/>
      <c r="BV244" s="107" t="n"/>
      <c r="BW244" s="107" t="n">
        <v>1</v>
      </c>
      <c r="BX244" s="107" t="n">
        <v>1</v>
      </c>
      <c r="BY244" s="107" t="n"/>
      <c r="BZ244" s="107" t="n">
        <v>1</v>
      </c>
      <c r="CA244" s="107" t="n"/>
      <c r="CB244" s="107" t="n">
        <v>1</v>
      </c>
      <c r="CC244" s="107" t="n"/>
      <c r="CD244" s="107" t="n"/>
      <c r="CE244" s="107" t="n">
        <v>1</v>
      </c>
      <c r="CF244" s="107" t="n"/>
      <c r="CG244" s="107" t="n"/>
      <c r="CH244" s="107" t="n"/>
      <c r="CI244" s="107" t="n"/>
      <c r="CJ244" s="107" t="n"/>
      <c r="CK244" s="107" t="n"/>
      <c r="CL244" s="107" t="n"/>
      <c r="CM244" s="107" t="n"/>
      <c r="CN244" s="107" t="n"/>
      <c r="CO244" s="107" t="n"/>
      <c r="CP244" s="107" t="n"/>
      <c r="CQ244" s="107" t="n"/>
      <c r="CR244" s="107" t="n"/>
      <c r="CS244" s="107" t="n"/>
      <c r="CT244" s="107" t="n"/>
      <c r="CU244" s="106" t="n"/>
      <c r="CV244" s="106" t="n"/>
      <c r="CW244" s="106" t="n"/>
      <c r="CX244" s="106" t="n"/>
      <c r="CY244" s="106" t="n"/>
      <c r="CZ244" s="106" t="n"/>
      <c r="DA244" s="119">
        <f>SUMPRODUCT($D$3:$BQ$3,$D244:$BQ244)</f>
        <v/>
      </c>
      <c r="DB244" s="119">
        <f>SUMPRODUCT($D$4:$BQ$4,$D244:$BQ244)</f>
        <v/>
      </c>
      <c r="DC244" s="119">
        <f>SUMPRODUCT($D$5:$BQ$5,$D244:$BQ244)</f>
        <v/>
      </c>
      <c r="DD244" s="119">
        <f>SUMPRODUCT($D$6:$BQ$6,$D244:$BQ244)</f>
        <v/>
      </c>
      <c r="DE244" s="119">
        <f>SUMPRODUCT($D$7:$BQ$7,$D244:$BQ244)</f>
        <v/>
      </c>
      <c r="DF244" s="119">
        <f>SUMPRODUCT($D$8:$BQ$8,$D244:$BQ244)</f>
        <v/>
      </c>
      <c r="DG244" s="119">
        <f>SUMPRODUCT($D$9:$BQ$9,$D244:$BQ244)</f>
        <v/>
      </c>
      <c r="DH244" s="119">
        <f>SUMPRODUCT($D$10:$BQ$10,$D244:$BQ244)</f>
        <v/>
      </c>
      <c r="DI244" s="119">
        <f>SUMPRODUCT($D$11:$BQ$11,$D244:$BQ244)</f>
        <v/>
      </c>
      <c r="DJ244" s="119">
        <f>SUMPRODUCT($D$12:$BQ$12,$D244:$BQ244)</f>
        <v/>
      </c>
      <c r="DK244" s="119">
        <f>SUMPRODUCT($D$13:$BQ$13,$D244:$BQ244)</f>
        <v/>
      </c>
      <c r="DL244" s="119">
        <f>SUMPRODUCT($D$14:$BQ$14,$D244:$BQ244)</f>
        <v/>
      </c>
      <c r="DM244" s="119">
        <f>SUMPRODUCT($D$15:$BQ$15,$D244:$BQ244)</f>
        <v/>
      </c>
      <c r="DN244" s="119">
        <f>SUMPRODUCT($D$16:$BQ$16,$D244:$BQ244)</f>
        <v/>
      </c>
      <c r="DO244" s="119">
        <f>SUMPRODUCT($D$17:$BQ$17,$D244:$BQ244)</f>
        <v/>
      </c>
      <c r="DP244" s="119">
        <f>SUMPRODUCT($D$18:$BQ$18,$D244:$BQ244)</f>
        <v/>
      </c>
    </row>
    <row r="245" ht="14.25" customHeight="1" s="152">
      <c r="A245" s="106" t="inlineStr">
        <is>
          <t>A067B300</t>
        </is>
      </c>
      <c r="B245" s="107">
        <f>VLOOKUP(A245,ModBOM!F:G,2,0)</f>
        <v/>
      </c>
      <c r="C245" s="107" t="e">
        <v>#N/A</v>
      </c>
      <c r="D245" s="106" t="n"/>
      <c r="E245" s="106" t="n"/>
      <c r="F245" s="106" t="n"/>
      <c r="G245" s="106" t="n"/>
      <c r="H245" s="106" t="n"/>
      <c r="I245" s="106" t="n"/>
      <c r="J245" s="106" t="n"/>
      <c r="K245" s="106" t="n"/>
      <c r="L245" s="106" t="n"/>
      <c r="M245" s="106" t="n"/>
      <c r="N245" s="106" t="n"/>
      <c r="O245" s="106" t="n"/>
      <c r="P245" s="106" t="n"/>
      <c r="Q245" s="106" t="n"/>
      <c r="R245" s="106" t="n"/>
      <c r="S245" s="106" t="n"/>
      <c r="T245" s="106" t="n"/>
      <c r="U245" s="106" t="n"/>
      <c r="V245" s="138" t="n"/>
      <c r="W245" s="139" t="n"/>
      <c r="X245" s="139" t="n"/>
      <c r="Y245" s="139" t="n"/>
      <c r="Z245" s="139" t="n"/>
      <c r="AA245" s="139" t="n"/>
      <c r="AB245" s="139" t="n"/>
      <c r="AC245" s="139" t="n"/>
      <c r="AD245" s="139" t="n"/>
      <c r="AE245" s="139" t="n"/>
      <c r="AF245" s="139" t="n"/>
      <c r="AG245" s="106" t="n"/>
      <c r="AH245" s="106" t="n"/>
      <c r="AI245" s="106" t="n"/>
      <c r="AJ245" s="106" t="n"/>
      <c r="AK245" s="106" t="n"/>
      <c r="AL245" s="106" t="n"/>
      <c r="AM245" s="106" t="n"/>
      <c r="AN245" s="106" t="n">
        <v>1</v>
      </c>
      <c r="AO245" s="106" t="n">
        <v>1</v>
      </c>
      <c r="AP245" s="106" t="n"/>
      <c r="AQ245" s="106" t="n"/>
      <c r="AR245" s="106" t="n">
        <v>1</v>
      </c>
      <c r="AS245" s="106" t="n">
        <v>1</v>
      </c>
      <c r="AT245" s="106" t="n"/>
      <c r="AU245" s="106" t="n"/>
      <c r="AV245" s="106" t="n"/>
      <c r="AW245" s="106" t="n">
        <v>1</v>
      </c>
      <c r="AX245" s="106" t="n">
        <v>1</v>
      </c>
      <c r="AY245" s="106" t="n"/>
      <c r="AZ245" s="106" t="n"/>
      <c r="BA245" s="106" t="n"/>
      <c r="BB245" s="106" t="n"/>
      <c r="BC245" s="106" t="n"/>
      <c r="BD245" s="106" t="n"/>
      <c r="BE245" s="106" t="n"/>
      <c r="BF245" s="106" t="n"/>
      <c r="BG245" s="106" t="n"/>
      <c r="BH245" s="106" t="n"/>
      <c r="BI245" s="106" t="n"/>
      <c r="BJ245" s="106" t="n"/>
      <c r="BK245" s="106" t="n"/>
      <c r="BL245" s="106" t="n"/>
      <c r="BM245" s="106" t="n"/>
      <c r="BN245" s="106" t="n"/>
      <c r="BO245" s="106" t="n"/>
      <c r="BP245" s="140" t="n"/>
      <c r="BQ245" s="107" t="n"/>
      <c r="BR245" s="107" t="n"/>
      <c r="BS245" s="107" t="n"/>
      <c r="BT245" s="107" t="n"/>
      <c r="BU245" s="107" t="n"/>
      <c r="BV245" s="107" t="n"/>
      <c r="BW245" s="107" t="n"/>
      <c r="BX245" s="107" t="n"/>
      <c r="BY245" s="107" t="n">
        <v>1</v>
      </c>
      <c r="BZ245" s="107" t="n"/>
      <c r="CA245" s="107" t="n">
        <v>1</v>
      </c>
      <c r="CB245" s="107" t="n"/>
      <c r="CC245" s="107" t="n"/>
      <c r="CD245" s="107" t="n">
        <v>1</v>
      </c>
      <c r="CE245" s="107" t="n"/>
      <c r="CF245" s="107" t="n"/>
      <c r="CG245" s="107" t="n"/>
      <c r="CH245" s="107" t="n"/>
      <c r="CI245" s="107" t="n"/>
      <c r="CJ245" s="107" t="n"/>
      <c r="CK245" s="107" t="n"/>
      <c r="CL245" s="107" t="n"/>
      <c r="CM245" s="107" t="n"/>
      <c r="CN245" s="107" t="n"/>
      <c r="CO245" s="107" t="n"/>
      <c r="CP245" s="107" t="n"/>
      <c r="CQ245" s="107" t="n"/>
      <c r="CR245" s="107" t="n"/>
      <c r="CS245" s="107" t="n"/>
      <c r="CT245" s="107" t="n"/>
      <c r="CU245" s="106" t="n"/>
      <c r="CV245" s="106" t="n"/>
      <c r="CW245" s="106" t="n"/>
      <c r="CX245" s="106" t="n"/>
      <c r="CY245" s="106" t="n"/>
      <c r="CZ245" s="106" t="n"/>
      <c r="DA245" s="119">
        <f>SUMPRODUCT($D$3:$BQ$3,$D245:$BQ245)</f>
        <v/>
      </c>
      <c r="DB245" s="119">
        <f>SUMPRODUCT($D$4:$BQ$4,$D245:$BQ245)</f>
        <v/>
      </c>
      <c r="DC245" s="119">
        <f>SUMPRODUCT($D$5:$BQ$5,$D245:$BQ245)</f>
        <v/>
      </c>
      <c r="DD245" s="119">
        <f>SUMPRODUCT($D$6:$BQ$6,$D245:$BQ245)</f>
        <v/>
      </c>
      <c r="DE245" s="119">
        <f>SUMPRODUCT($D$7:$BQ$7,$D245:$BQ245)</f>
        <v/>
      </c>
      <c r="DF245" s="119">
        <f>SUMPRODUCT($D$8:$BQ$8,$D245:$BQ245)</f>
        <v/>
      </c>
      <c r="DG245" s="119">
        <f>SUMPRODUCT($D$9:$BQ$9,$D245:$BQ245)</f>
        <v/>
      </c>
      <c r="DH245" s="119">
        <f>SUMPRODUCT($D$10:$BQ$10,$D245:$BQ245)</f>
        <v/>
      </c>
      <c r="DI245" s="119">
        <f>SUMPRODUCT($D$11:$BQ$11,$D245:$BQ245)</f>
        <v/>
      </c>
      <c r="DJ245" s="119">
        <f>SUMPRODUCT($D$12:$BQ$12,$D245:$BQ245)</f>
        <v/>
      </c>
      <c r="DK245" s="119">
        <f>SUMPRODUCT($D$13:$BQ$13,$D245:$BQ245)</f>
        <v/>
      </c>
      <c r="DL245" s="119">
        <f>SUMPRODUCT($D$14:$BQ$14,$D245:$BQ245)</f>
        <v/>
      </c>
      <c r="DM245" s="119">
        <f>SUMPRODUCT($D$15:$BQ$15,$D245:$BQ245)</f>
        <v/>
      </c>
      <c r="DN245" s="119">
        <f>SUMPRODUCT($D$16:$BQ$16,$D245:$BQ245)</f>
        <v/>
      </c>
      <c r="DO245" s="119">
        <f>SUMPRODUCT($D$17:$BQ$17,$D245:$BQ245)</f>
        <v/>
      </c>
      <c r="DP245" s="119">
        <f>SUMPRODUCT($D$18:$BQ$18,$D245:$BQ245)</f>
        <v/>
      </c>
    </row>
    <row r="246" ht="14.25" customHeight="1" s="152">
      <c r="A246" s="106" t="inlineStr">
        <is>
          <t>A067L625</t>
        </is>
      </c>
      <c r="B246" s="107">
        <f>VLOOKUP(A246,ModBOM!F:G,2,0)</f>
        <v/>
      </c>
      <c r="C246" s="107" t="inlineStr">
        <is>
          <t>VICTORA USA, INC.</t>
        </is>
      </c>
      <c r="D246" s="106" t="n"/>
      <c r="E246" s="106" t="n"/>
      <c r="F246" s="106" t="n"/>
      <c r="G246" s="106" t="n"/>
      <c r="H246" s="106" t="n"/>
      <c r="I246" s="106" t="n"/>
      <c r="J246" s="106" t="n"/>
      <c r="K246" s="106" t="n"/>
      <c r="L246" s="106" t="n"/>
      <c r="M246" s="106" t="n"/>
      <c r="N246" s="106" t="n"/>
      <c r="O246" s="106" t="n"/>
      <c r="P246" s="106" t="n"/>
      <c r="Q246" s="106" t="n"/>
      <c r="R246" s="106" t="n"/>
      <c r="S246" s="106" t="n"/>
      <c r="T246" s="106" t="n"/>
      <c r="U246" s="106" t="n"/>
      <c r="V246" s="138" t="n"/>
      <c r="W246" s="139" t="n"/>
      <c r="X246" s="139" t="n"/>
      <c r="Y246" s="139" t="n"/>
      <c r="Z246" s="139" t="n"/>
      <c r="AA246" s="139" t="n"/>
      <c r="AB246" s="139" t="n"/>
      <c r="AC246" s="139" t="n"/>
      <c r="AD246" s="139" t="n"/>
      <c r="AE246" s="139" t="n"/>
      <c r="AF246" s="139" t="n"/>
      <c r="AG246" s="106" t="n"/>
      <c r="AH246" s="106" t="n"/>
      <c r="AI246" s="106" t="n"/>
      <c r="AJ246" s="106" t="n"/>
      <c r="AK246" s="106" t="n"/>
      <c r="AL246" s="106" t="n"/>
      <c r="AM246" s="106" t="n"/>
      <c r="AN246" s="106" t="n"/>
      <c r="AO246" s="106" t="n"/>
      <c r="AP246" s="106" t="n"/>
      <c r="AQ246" s="106" t="n"/>
      <c r="AR246" s="106" t="n"/>
      <c r="AS246" s="106" t="n"/>
      <c r="AT246" s="106" t="n"/>
      <c r="AU246" s="106" t="n"/>
      <c r="AV246" s="106" t="n"/>
      <c r="AW246" s="106" t="n"/>
      <c r="AX246" s="106" t="n">
        <v>1</v>
      </c>
      <c r="AY246" s="106" t="n"/>
      <c r="AZ246" s="106" t="n"/>
      <c r="BA246" s="106" t="n"/>
      <c r="BB246" s="106" t="n"/>
      <c r="BC246" s="106" t="n"/>
      <c r="BD246" s="106" t="n"/>
      <c r="BE246" s="106" t="n"/>
      <c r="BF246" s="106" t="n"/>
      <c r="BG246" s="106" t="n"/>
      <c r="BH246" s="106" t="n"/>
      <c r="BI246" s="106" t="n"/>
      <c r="BJ246" s="106" t="n"/>
      <c r="BK246" s="106" t="n"/>
      <c r="BL246" s="106" t="n"/>
      <c r="BM246" s="106" t="n"/>
      <c r="BN246" s="106" t="n"/>
      <c r="BO246" s="106" t="n"/>
      <c r="BP246" s="140" t="n"/>
      <c r="BQ246" s="107" t="n"/>
      <c r="BR246" s="107" t="n"/>
      <c r="BS246" s="107" t="n"/>
      <c r="BT246" s="107" t="n"/>
      <c r="BU246" s="107" t="n"/>
      <c r="BV246" s="107" t="n"/>
      <c r="BW246" s="107" t="n"/>
      <c r="BX246" s="107" t="n"/>
      <c r="BY246" s="107" t="n"/>
      <c r="BZ246" s="107" t="n">
        <v>1</v>
      </c>
      <c r="CA246" s="107" t="n"/>
      <c r="CB246" s="107" t="n"/>
      <c r="CC246" s="107" t="n">
        <v>1</v>
      </c>
      <c r="CD246" s="107" t="n"/>
      <c r="CE246" s="107" t="n"/>
      <c r="CF246" s="107" t="n"/>
      <c r="CG246" s="107" t="n"/>
      <c r="CH246" s="107" t="n"/>
      <c r="CI246" s="107" t="n"/>
      <c r="CJ246" s="107" t="n"/>
      <c r="CK246" s="107" t="n"/>
      <c r="CL246" s="107" t="n"/>
      <c r="CM246" s="107" t="n"/>
      <c r="CN246" s="107" t="n"/>
      <c r="CO246" s="107" t="n"/>
      <c r="CP246" s="107" t="n"/>
      <c r="CQ246" s="107" t="n"/>
      <c r="CR246" s="107" t="n"/>
      <c r="CS246" s="107" t="n"/>
      <c r="CT246" s="107" t="n"/>
      <c r="CU246" s="106" t="n"/>
      <c r="CV246" s="106" t="n"/>
      <c r="CW246" s="106" t="n"/>
      <c r="CX246" s="106" t="n"/>
      <c r="CY246" s="106" t="n"/>
      <c r="CZ246" s="106" t="n"/>
      <c r="DA246" s="119">
        <f>SUMPRODUCT($D$3:$BQ$3,$D246:$BQ246)</f>
        <v/>
      </c>
      <c r="DB246" s="119">
        <f>SUMPRODUCT($D$4:$BQ$4,$D246:$BQ246)</f>
        <v/>
      </c>
      <c r="DC246" s="119">
        <f>SUMPRODUCT($D$5:$BQ$5,$D246:$BQ246)</f>
        <v/>
      </c>
      <c r="DD246" s="119">
        <f>SUMPRODUCT($D$6:$BQ$6,$D246:$BQ246)</f>
        <v/>
      </c>
      <c r="DE246" s="119">
        <f>SUMPRODUCT($D$7:$BQ$7,$D246:$BQ246)</f>
        <v/>
      </c>
      <c r="DF246" s="119">
        <f>SUMPRODUCT($D$8:$BQ$8,$D246:$BQ246)</f>
        <v/>
      </c>
      <c r="DG246" s="119">
        <f>SUMPRODUCT($D$9:$BQ$9,$D246:$BQ246)</f>
        <v/>
      </c>
      <c r="DH246" s="119">
        <f>SUMPRODUCT($D$10:$BQ$10,$D246:$BQ246)</f>
        <v/>
      </c>
      <c r="DI246" s="119">
        <f>SUMPRODUCT($D$11:$BQ$11,$D246:$BQ246)</f>
        <v/>
      </c>
      <c r="DJ246" s="119">
        <f>SUMPRODUCT($D$12:$BQ$12,$D246:$BQ246)</f>
        <v/>
      </c>
      <c r="DK246" s="119">
        <f>SUMPRODUCT($D$13:$BQ$13,$D246:$BQ246)</f>
        <v/>
      </c>
      <c r="DL246" s="119">
        <f>SUMPRODUCT($D$14:$BQ$14,$D246:$BQ246)</f>
        <v/>
      </c>
      <c r="DM246" s="119">
        <f>SUMPRODUCT($D$15:$BQ$15,$D246:$BQ246)</f>
        <v/>
      </c>
      <c r="DN246" s="119">
        <f>SUMPRODUCT($D$16:$BQ$16,$D246:$BQ246)</f>
        <v/>
      </c>
      <c r="DO246" s="119">
        <f>SUMPRODUCT($D$17:$BQ$17,$D246:$BQ246)</f>
        <v/>
      </c>
      <c r="DP246" s="119">
        <f>SUMPRODUCT($D$18:$BQ$18,$D246:$BQ246)</f>
        <v/>
      </c>
    </row>
    <row r="247" ht="14.25" customHeight="1" s="152">
      <c r="A247" s="106" t="inlineStr">
        <is>
          <t>A067L626</t>
        </is>
      </c>
      <c r="B247" s="107">
        <f>VLOOKUP(A247,ModBOM!F:G,2,0)</f>
        <v/>
      </c>
      <c r="C247" s="107" t="inlineStr">
        <is>
          <t>VICTORA USA, INC.</t>
        </is>
      </c>
      <c r="D247" s="106" t="n"/>
      <c r="E247" s="106" t="n"/>
      <c r="F247" s="106" t="n"/>
      <c r="G247" s="106" t="n"/>
      <c r="H247" s="106" t="n"/>
      <c r="I247" s="106" t="n"/>
      <c r="J247" s="106" t="n"/>
      <c r="K247" s="106" t="n"/>
      <c r="L247" s="106" t="n"/>
      <c r="M247" s="106" t="n"/>
      <c r="N247" s="106" t="n"/>
      <c r="O247" s="106" t="n"/>
      <c r="P247" s="106" t="n"/>
      <c r="Q247" s="106" t="n"/>
      <c r="R247" s="106" t="n"/>
      <c r="S247" s="106" t="n"/>
      <c r="T247" s="106" t="n"/>
      <c r="U247" s="106" t="n"/>
      <c r="V247" s="138" t="n"/>
      <c r="W247" s="139" t="n"/>
      <c r="X247" s="139" t="n"/>
      <c r="Y247" s="139" t="n"/>
      <c r="Z247" s="139" t="n"/>
      <c r="AA247" s="139" t="n"/>
      <c r="AB247" s="139" t="n"/>
      <c r="AC247" s="139" t="n"/>
      <c r="AD247" s="139" t="n"/>
      <c r="AE247" s="139" t="n"/>
      <c r="AF247" s="139" t="n"/>
      <c r="AG247" s="106" t="n"/>
      <c r="AH247" s="106" t="n"/>
      <c r="AI247" s="106" t="n"/>
      <c r="AJ247" s="106" t="n"/>
      <c r="AK247" s="106" t="n"/>
      <c r="AL247" s="106" t="n"/>
      <c r="AM247" s="106" t="n"/>
      <c r="AN247" s="106" t="n"/>
      <c r="AO247" s="106" t="n"/>
      <c r="AP247" s="106" t="n"/>
      <c r="AQ247" s="106" t="n"/>
      <c r="AR247" s="106" t="n"/>
      <c r="AS247" s="106" t="n"/>
      <c r="AT247" s="106" t="n"/>
      <c r="AU247" s="106" t="n"/>
      <c r="AV247" s="106" t="n"/>
      <c r="AW247" s="106" t="n"/>
      <c r="AX247" s="106" t="n">
        <v>1</v>
      </c>
      <c r="AY247" s="106" t="n"/>
      <c r="AZ247" s="106" t="n"/>
      <c r="BA247" s="106" t="n"/>
      <c r="BB247" s="106" t="n"/>
      <c r="BC247" s="106" t="n"/>
      <c r="BD247" s="106" t="n"/>
      <c r="BE247" s="106" t="n"/>
      <c r="BF247" s="106" t="n"/>
      <c r="BG247" s="106" t="n"/>
      <c r="BH247" s="106" t="n"/>
      <c r="BI247" s="106" t="n"/>
      <c r="BJ247" s="106" t="n"/>
      <c r="BK247" s="106" t="n"/>
      <c r="BL247" s="106" t="n"/>
      <c r="BM247" s="106" t="n"/>
      <c r="BN247" s="106" t="n"/>
      <c r="BO247" s="106" t="n"/>
      <c r="BP247" s="140" t="n"/>
      <c r="BQ247" s="107" t="n"/>
      <c r="BR247" s="107" t="n"/>
      <c r="BS247" s="107" t="n"/>
      <c r="BT247" s="107" t="n"/>
      <c r="BU247" s="107" t="n"/>
      <c r="BV247" s="107" t="n"/>
      <c r="BW247" s="107" t="n"/>
      <c r="BX247" s="107" t="n"/>
      <c r="BY247" s="107" t="n"/>
      <c r="BZ247" s="107" t="n">
        <v>1</v>
      </c>
      <c r="CA247" s="107" t="n"/>
      <c r="CB247" s="107" t="n"/>
      <c r="CC247" s="107" t="n">
        <v>1</v>
      </c>
      <c r="CD247" s="107" t="n"/>
      <c r="CE247" s="107" t="n"/>
      <c r="CF247" s="107" t="n"/>
      <c r="CG247" s="107" t="n"/>
      <c r="CH247" s="107" t="n"/>
      <c r="CI247" s="107" t="n"/>
      <c r="CJ247" s="107" t="n"/>
      <c r="CK247" s="107" t="n"/>
      <c r="CL247" s="107" t="n"/>
      <c r="CM247" s="107" t="n"/>
      <c r="CN247" s="107" t="n"/>
      <c r="CO247" s="107" t="n"/>
      <c r="CP247" s="107" t="n"/>
      <c r="CQ247" s="107" t="n"/>
      <c r="CR247" s="107" t="n"/>
      <c r="CS247" s="107" t="n"/>
      <c r="CT247" s="107" t="n"/>
      <c r="CU247" s="106" t="n"/>
      <c r="CV247" s="106" t="n"/>
      <c r="CW247" s="106" t="n"/>
      <c r="CX247" s="106" t="n"/>
      <c r="CY247" s="106" t="n"/>
      <c r="CZ247" s="106" t="n"/>
      <c r="DA247" s="119">
        <f>SUMPRODUCT($D$3:$BQ$3,$D247:$BQ247)</f>
        <v/>
      </c>
      <c r="DB247" s="119">
        <f>SUMPRODUCT($D$4:$BQ$4,$D247:$BQ247)</f>
        <v/>
      </c>
      <c r="DC247" s="119">
        <f>SUMPRODUCT($D$5:$BQ$5,$D247:$BQ247)</f>
        <v/>
      </c>
      <c r="DD247" s="119">
        <f>SUMPRODUCT($D$6:$BQ$6,$D247:$BQ247)</f>
        <v/>
      </c>
      <c r="DE247" s="119">
        <f>SUMPRODUCT($D$7:$BQ$7,$D247:$BQ247)</f>
        <v/>
      </c>
      <c r="DF247" s="119">
        <f>SUMPRODUCT($D$8:$BQ$8,$D247:$BQ247)</f>
        <v/>
      </c>
      <c r="DG247" s="119">
        <f>SUMPRODUCT($D$9:$BQ$9,$D247:$BQ247)</f>
        <v/>
      </c>
      <c r="DH247" s="119">
        <f>SUMPRODUCT($D$10:$BQ$10,$D247:$BQ247)</f>
        <v/>
      </c>
      <c r="DI247" s="119">
        <f>SUMPRODUCT($D$11:$BQ$11,$D247:$BQ247)</f>
        <v/>
      </c>
      <c r="DJ247" s="119">
        <f>SUMPRODUCT($D$12:$BQ$12,$D247:$BQ247)</f>
        <v/>
      </c>
      <c r="DK247" s="119">
        <f>SUMPRODUCT($D$13:$BQ$13,$D247:$BQ247)</f>
        <v/>
      </c>
      <c r="DL247" s="119">
        <f>SUMPRODUCT($D$14:$BQ$14,$D247:$BQ247)</f>
        <v/>
      </c>
      <c r="DM247" s="119">
        <f>SUMPRODUCT($D$15:$BQ$15,$D247:$BQ247)</f>
        <v/>
      </c>
      <c r="DN247" s="119">
        <f>SUMPRODUCT($D$16:$BQ$16,$D247:$BQ247)</f>
        <v/>
      </c>
      <c r="DO247" s="119">
        <f>SUMPRODUCT($D$17:$BQ$17,$D247:$BQ247)</f>
        <v/>
      </c>
      <c r="DP247" s="119">
        <f>SUMPRODUCT($D$18:$BQ$18,$D247:$BQ247)</f>
        <v/>
      </c>
    </row>
    <row r="248" ht="14.25" customHeight="1" s="152">
      <c r="A248" s="106" t="inlineStr">
        <is>
          <t>A067X443</t>
        </is>
      </c>
      <c r="B248" s="107">
        <f>VLOOKUP(A248,ModBOM!F:G,2,0)</f>
        <v/>
      </c>
      <c r="C248" s="107" t="inlineStr">
        <is>
          <t>CULIMETA-SAVEGUARD, LLC</t>
        </is>
      </c>
      <c r="D248" s="106" t="n"/>
      <c r="E248" s="106" t="n">
        <v>1</v>
      </c>
      <c r="F248" s="106" t="n"/>
      <c r="G248" s="106" t="n">
        <v>1</v>
      </c>
      <c r="H248" s="106" t="n">
        <v>1</v>
      </c>
      <c r="I248" s="106" t="n">
        <v>1</v>
      </c>
      <c r="J248" s="106" t="n">
        <v>1</v>
      </c>
      <c r="K248" s="106" t="n"/>
      <c r="L248" s="106" t="n"/>
      <c r="M248" s="106" t="n"/>
      <c r="N248" s="106" t="n"/>
      <c r="O248" s="106" t="n"/>
      <c r="P248" s="106" t="n"/>
      <c r="Q248" s="106" t="n"/>
      <c r="R248" s="106" t="n">
        <v>1</v>
      </c>
      <c r="S248" s="106" t="n">
        <v>1</v>
      </c>
      <c r="T248" s="106" t="n"/>
      <c r="U248" s="106" t="n"/>
      <c r="V248" s="138" t="n"/>
      <c r="W248" s="139" t="n"/>
      <c r="X248" s="139" t="n"/>
      <c r="Y248" s="139" t="n"/>
      <c r="Z248" s="139" t="n"/>
      <c r="AA248" s="139" t="n"/>
      <c r="AB248" s="139" t="n"/>
      <c r="AC248" s="139" t="n"/>
      <c r="AD248" s="139" t="n"/>
      <c r="AE248" s="139" t="n"/>
      <c r="AF248" s="139" t="n"/>
      <c r="AG248" s="106" t="n"/>
      <c r="AH248" s="106" t="n"/>
      <c r="AI248" s="106" t="n"/>
      <c r="AJ248" s="106" t="n"/>
      <c r="AK248" s="106" t="n"/>
      <c r="AL248" s="106" t="n"/>
      <c r="AM248" s="106" t="n"/>
      <c r="AN248" s="106" t="n"/>
      <c r="AO248" s="106" t="n"/>
      <c r="AP248" s="106" t="n"/>
      <c r="AQ248" s="106" t="n"/>
      <c r="AR248" s="106" t="n"/>
      <c r="AS248" s="106" t="n"/>
      <c r="AT248" s="106" t="n"/>
      <c r="AU248" s="106" t="n"/>
      <c r="AV248" s="106" t="n"/>
      <c r="AW248" s="106" t="n"/>
      <c r="AX248" s="106" t="n"/>
      <c r="AY248" s="106" t="n"/>
      <c r="AZ248" s="106" t="n"/>
      <c r="BA248" s="106" t="n"/>
      <c r="BB248" s="106" t="n"/>
      <c r="BC248" s="106" t="n"/>
      <c r="BD248" s="106" t="n"/>
      <c r="BE248" s="106" t="n"/>
      <c r="BF248" s="106" t="n"/>
      <c r="BG248" s="106" t="n"/>
      <c r="BH248" s="106" t="n"/>
      <c r="BI248" s="106" t="n"/>
      <c r="BJ248" s="106" t="n"/>
      <c r="BK248" s="106" t="n"/>
      <c r="BL248" s="106" t="n"/>
      <c r="BM248" s="106" t="n"/>
      <c r="BN248" s="106" t="n"/>
      <c r="BO248" s="106" t="n"/>
      <c r="BP248" s="140" t="n"/>
      <c r="BQ248" s="107" t="n"/>
      <c r="BR248" s="107" t="n"/>
      <c r="BS248" s="107" t="n"/>
      <c r="BT248" s="107" t="n"/>
      <c r="BU248" s="107" t="n"/>
      <c r="BV248" s="107" t="n"/>
      <c r="BW248" s="107" t="n"/>
      <c r="BX248" s="107" t="n"/>
      <c r="BY248" s="107" t="n"/>
      <c r="BZ248" s="107" t="n"/>
      <c r="CA248" s="107" t="n"/>
      <c r="CB248" s="107" t="n"/>
      <c r="CC248" s="107" t="n"/>
      <c r="CD248" s="107" t="n"/>
      <c r="CE248" s="107" t="n"/>
      <c r="CF248" s="107" t="n"/>
      <c r="CG248" s="107" t="n"/>
      <c r="CH248" s="107" t="n"/>
      <c r="CI248" s="107" t="n"/>
      <c r="CJ248" s="107" t="n"/>
      <c r="CK248" s="107" t="n"/>
      <c r="CL248" s="107" t="n"/>
      <c r="CM248" s="107" t="n"/>
      <c r="CN248" s="107" t="n"/>
      <c r="CO248" s="107" t="n"/>
      <c r="CP248" s="107" t="n"/>
      <c r="CQ248" s="107" t="n"/>
      <c r="CR248" s="107" t="n"/>
      <c r="CS248" s="107" t="n"/>
      <c r="CT248" s="107" t="n"/>
      <c r="CU248" s="106" t="n"/>
      <c r="CV248" s="106" t="n"/>
      <c r="CW248" s="106" t="n"/>
      <c r="CX248" s="106" t="n"/>
      <c r="CY248" s="106" t="n"/>
      <c r="CZ248" s="106" t="n"/>
      <c r="DA248" s="119">
        <f>SUMPRODUCT($D$3:$BQ$3,$D248:$BQ248)</f>
        <v/>
      </c>
      <c r="DB248" s="119">
        <f>SUMPRODUCT($D$4:$BQ$4,$D248:$BQ248)</f>
        <v/>
      </c>
      <c r="DC248" s="119">
        <f>SUMPRODUCT($D$5:$BQ$5,$D248:$BQ248)</f>
        <v/>
      </c>
      <c r="DD248" s="119">
        <f>SUMPRODUCT($D$6:$BQ$6,$D248:$BQ248)</f>
        <v/>
      </c>
      <c r="DE248" s="119">
        <f>SUMPRODUCT($D$7:$BQ$7,$D248:$BQ248)</f>
        <v/>
      </c>
      <c r="DF248" s="119">
        <f>SUMPRODUCT($D$8:$BQ$8,$D248:$BQ248)</f>
        <v/>
      </c>
      <c r="DG248" s="119">
        <f>SUMPRODUCT($D$9:$BQ$9,$D248:$BQ248)</f>
        <v/>
      </c>
      <c r="DH248" s="119">
        <f>SUMPRODUCT($D$10:$BQ$10,$D248:$BQ248)</f>
        <v/>
      </c>
      <c r="DI248" s="119">
        <f>SUMPRODUCT($D$11:$BQ$11,$D248:$BQ248)</f>
        <v/>
      </c>
      <c r="DJ248" s="119">
        <f>SUMPRODUCT($D$12:$BQ$12,$D248:$BQ248)</f>
        <v/>
      </c>
      <c r="DK248" s="119">
        <f>SUMPRODUCT($D$13:$BQ$13,$D248:$BQ248)</f>
        <v/>
      </c>
      <c r="DL248" s="119">
        <f>SUMPRODUCT($D$14:$BQ$14,$D248:$BQ248)</f>
        <v/>
      </c>
      <c r="DM248" s="119">
        <f>SUMPRODUCT($D$15:$BQ$15,$D248:$BQ248)</f>
        <v/>
      </c>
      <c r="DN248" s="119">
        <f>SUMPRODUCT($D$16:$BQ$16,$D248:$BQ248)</f>
        <v/>
      </c>
      <c r="DO248" s="119">
        <f>SUMPRODUCT($D$17:$BQ$17,$D248:$BQ248)</f>
        <v/>
      </c>
      <c r="DP248" s="119">
        <f>SUMPRODUCT($D$18:$BQ$18,$D248:$BQ248)</f>
        <v/>
      </c>
    </row>
    <row r="249" ht="14.25" customHeight="1" s="152">
      <c r="A249" s="106" t="inlineStr">
        <is>
          <t>A067X454</t>
        </is>
      </c>
      <c r="B249" s="107">
        <f>VLOOKUP(A249,ModBOM!F:G,2,0)</f>
        <v/>
      </c>
      <c r="C249" s="107" t="inlineStr">
        <is>
          <t>CULIMETA-SAVEGUARD, LLC</t>
        </is>
      </c>
      <c r="D249" s="106" t="n">
        <v>1</v>
      </c>
      <c r="E249" s="106" t="n"/>
      <c r="F249" s="106" t="n">
        <v>1</v>
      </c>
      <c r="G249" s="106" t="n"/>
      <c r="H249" s="106" t="n"/>
      <c r="I249" s="106" t="n"/>
      <c r="J249" s="106" t="n"/>
      <c r="K249" s="106" t="n"/>
      <c r="L249" s="106" t="n"/>
      <c r="M249" s="106" t="n"/>
      <c r="N249" s="106" t="n"/>
      <c r="O249" s="106" t="n"/>
      <c r="P249" s="106" t="n"/>
      <c r="Q249" s="106" t="n"/>
      <c r="R249" s="106" t="n"/>
      <c r="S249" s="106" t="n"/>
      <c r="T249" s="106" t="n"/>
      <c r="U249" s="106" t="n"/>
      <c r="V249" s="138" t="n"/>
      <c r="W249" s="139" t="n"/>
      <c r="X249" s="139" t="n">
        <v>1</v>
      </c>
      <c r="Y249" s="139" t="n"/>
      <c r="Z249" s="139" t="n"/>
      <c r="AA249" s="139" t="n">
        <v>1</v>
      </c>
      <c r="AB249" s="139" t="n"/>
      <c r="AC249" s="139" t="n"/>
      <c r="AD249" s="139" t="n"/>
      <c r="AE249" s="139" t="n"/>
      <c r="AF249" s="139" t="n"/>
      <c r="AG249" s="106" t="n"/>
      <c r="AH249" s="106" t="n"/>
      <c r="AI249" s="106" t="n"/>
      <c r="AJ249" s="106" t="n"/>
      <c r="AK249" s="106" t="n"/>
      <c r="AL249" s="106" t="n"/>
      <c r="AM249" s="106" t="n"/>
      <c r="AN249" s="106" t="n"/>
      <c r="AO249" s="106" t="n"/>
      <c r="AP249" s="106" t="n"/>
      <c r="AQ249" s="106" t="n"/>
      <c r="AR249" s="106" t="n"/>
      <c r="AS249" s="106" t="n"/>
      <c r="AT249" s="106" t="n"/>
      <c r="AU249" s="106" t="n"/>
      <c r="AV249" s="106" t="n"/>
      <c r="AW249" s="106" t="n"/>
      <c r="AX249" s="106" t="n"/>
      <c r="AY249" s="106" t="n"/>
      <c r="AZ249" s="106" t="n"/>
      <c r="BA249" s="106" t="n"/>
      <c r="BB249" s="106" t="n"/>
      <c r="BC249" s="106" t="n"/>
      <c r="BD249" s="106" t="n"/>
      <c r="BE249" s="106" t="n"/>
      <c r="BF249" s="106" t="n"/>
      <c r="BG249" s="106" t="n"/>
      <c r="BH249" s="106" t="n"/>
      <c r="BI249" s="106" t="n"/>
      <c r="BJ249" s="106" t="n"/>
      <c r="BK249" s="106" t="n"/>
      <c r="BL249" s="106" t="n"/>
      <c r="BM249" s="106" t="n"/>
      <c r="BN249" s="106" t="n"/>
      <c r="BO249" s="106" t="n"/>
      <c r="BP249" s="140" t="n"/>
      <c r="BQ249" s="107" t="n"/>
      <c r="BR249" s="107" t="n"/>
      <c r="BS249" s="107" t="n"/>
      <c r="BT249" s="107" t="n"/>
      <c r="BU249" s="107" t="n"/>
      <c r="BV249" s="107" t="n"/>
      <c r="BW249" s="107" t="n"/>
      <c r="BX249" s="107" t="n"/>
      <c r="BY249" s="107" t="n"/>
      <c r="BZ249" s="107" t="n"/>
      <c r="CA249" s="107" t="n"/>
      <c r="CB249" s="107" t="n"/>
      <c r="CC249" s="107" t="n"/>
      <c r="CD249" s="107" t="n"/>
      <c r="CE249" s="107" t="n"/>
      <c r="CF249" s="107" t="n"/>
      <c r="CG249" s="107" t="n"/>
      <c r="CH249" s="107" t="n"/>
      <c r="CI249" s="107" t="n"/>
      <c r="CJ249" s="107" t="n"/>
      <c r="CK249" s="107" t="n"/>
      <c r="CL249" s="107" t="n"/>
      <c r="CM249" s="107" t="n"/>
      <c r="CN249" s="107" t="n"/>
      <c r="CO249" s="107" t="n"/>
      <c r="CP249" s="107" t="n"/>
      <c r="CQ249" s="107" t="n"/>
      <c r="CR249" s="107" t="n"/>
      <c r="CS249" s="107" t="n"/>
      <c r="CT249" s="107" t="n"/>
      <c r="CU249" s="106" t="n"/>
      <c r="CV249" s="106" t="n"/>
      <c r="CW249" s="106" t="n"/>
      <c r="CX249" s="106" t="n"/>
      <c r="CY249" s="106" t="n"/>
      <c r="CZ249" s="106" t="n"/>
      <c r="DA249" s="119">
        <f>SUMPRODUCT($D$3:$BQ$3,$D249:$BQ249)</f>
        <v/>
      </c>
      <c r="DB249" s="119">
        <f>SUMPRODUCT($D$4:$BQ$4,$D249:$BQ249)</f>
        <v/>
      </c>
      <c r="DC249" s="119">
        <f>SUMPRODUCT($D$5:$BQ$5,$D249:$BQ249)</f>
        <v/>
      </c>
      <c r="DD249" s="119">
        <f>SUMPRODUCT($D$6:$BQ$6,$D249:$BQ249)</f>
        <v/>
      </c>
      <c r="DE249" s="119">
        <f>SUMPRODUCT($D$7:$BQ$7,$D249:$BQ249)</f>
        <v/>
      </c>
      <c r="DF249" s="119">
        <f>SUMPRODUCT($D$8:$BQ$8,$D249:$BQ249)</f>
        <v/>
      </c>
      <c r="DG249" s="119">
        <f>SUMPRODUCT($D$9:$BQ$9,$D249:$BQ249)</f>
        <v/>
      </c>
      <c r="DH249" s="119">
        <f>SUMPRODUCT($D$10:$BQ$10,$D249:$BQ249)</f>
        <v/>
      </c>
      <c r="DI249" s="119">
        <f>SUMPRODUCT($D$11:$BQ$11,$D249:$BQ249)</f>
        <v/>
      </c>
      <c r="DJ249" s="119">
        <f>SUMPRODUCT($D$12:$BQ$12,$D249:$BQ249)</f>
        <v/>
      </c>
      <c r="DK249" s="119">
        <f>SUMPRODUCT($D$13:$BQ$13,$D249:$BQ249)</f>
        <v/>
      </c>
      <c r="DL249" s="119">
        <f>SUMPRODUCT($D$14:$BQ$14,$D249:$BQ249)</f>
        <v/>
      </c>
      <c r="DM249" s="119">
        <f>SUMPRODUCT($D$15:$BQ$15,$D249:$BQ249)</f>
        <v/>
      </c>
      <c r="DN249" s="119">
        <f>SUMPRODUCT($D$16:$BQ$16,$D249:$BQ249)</f>
        <v/>
      </c>
      <c r="DO249" s="119">
        <f>SUMPRODUCT($D$17:$BQ$17,$D249:$BQ249)</f>
        <v/>
      </c>
      <c r="DP249" s="119">
        <f>SUMPRODUCT($D$18:$BQ$18,$D249:$BQ249)</f>
        <v/>
      </c>
    </row>
    <row r="250" ht="14.25" customHeight="1" s="152">
      <c r="A250" s="106" t="inlineStr">
        <is>
          <t>A067Y417</t>
        </is>
      </c>
      <c r="B250" s="107">
        <f>VLOOKUP(A250,ModBOM!F:G,2,0)</f>
        <v/>
      </c>
      <c r="C250" s="107" t="e">
        <v>#N/A</v>
      </c>
      <c r="D250" s="106" t="n"/>
      <c r="E250" s="106" t="n"/>
      <c r="F250" s="106" t="n"/>
      <c r="G250" s="106" t="n"/>
      <c r="H250" s="106" t="n"/>
      <c r="I250" s="106" t="n"/>
      <c r="J250" s="106" t="n"/>
      <c r="K250" s="106" t="n"/>
      <c r="L250" s="106" t="n"/>
      <c r="M250" s="106" t="n"/>
      <c r="N250" s="106" t="n"/>
      <c r="O250" s="106" t="n"/>
      <c r="P250" s="106" t="n"/>
      <c r="Q250" s="106" t="n"/>
      <c r="R250" s="106" t="n"/>
      <c r="S250" s="106" t="n"/>
      <c r="T250" s="106" t="n"/>
      <c r="U250" s="106" t="n"/>
      <c r="V250" s="138" t="n"/>
      <c r="W250" s="139" t="n"/>
      <c r="X250" s="139" t="n"/>
      <c r="Y250" s="139" t="n"/>
      <c r="Z250" s="139" t="n"/>
      <c r="AA250" s="139" t="n"/>
      <c r="AB250" s="139" t="n"/>
      <c r="AC250" s="139" t="n"/>
      <c r="AD250" s="139" t="n"/>
      <c r="AE250" s="139" t="n"/>
      <c r="AF250" s="139" t="n"/>
      <c r="AG250" s="106" t="n"/>
      <c r="AH250" s="106" t="n"/>
      <c r="AI250" s="106" t="n"/>
      <c r="AJ250" s="106" t="n"/>
      <c r="AK250" s="106" t="n"/>
      <c r="AL250" s="106" t="n"/>
      <c r="AM250" s="106" t="n"/>
      <c r="AN250" s="106" t="n"/>
      <c r="AO250" s="106" t="n"/>
      <c r="AP250" s="106" t="n">
        <v>1</v>
      </c>
      <c r="AQ250" s="106" t="n">
        <v>1</v>
      </c>
      <c r="AR250" s="106" t="n"/>
      <c r="AS250" s="106" t="n"/>
      <c r="AT250" s="106" t="n">
        <v>1</v>
      </c>
      <c r="AU250" s="106" t="n">
        <v>1</v>
      </c>
      <c r="AV250" s="106" t="n">
        <v>1</v>
      </c>
      <c r="AW250" s="106" t="n"/>
      <c r="AX250" s="106" t="n"/>
      <c r="AY250" s="106" t="n"/>
      <c r="AZ250" s="106" t="n"/>
      <c r="BA250" s="106" t="n"/>
      <c r="BB250" s="106" t="n"/>
      <c r="BC250" s="106" t="n"/>
      <c r="BD250" s="106" t="n"/>
      <c r="BE250" s="106" t="n"/>
      <c r="BF250" s="106" t="n"/>
      <c r="BG250" s="106" t="n"/>
      <c r="BH250" s="106" t="n"/>
      <c r="BI250" s="106" t="n"/>
      <c r="BJ250" s="106" t="n"/>
      <c r="BK250" s="106" t="n"/>
      <c r="BL250" s="106" t="n">
        <v>1</v>
      </c>
      <c r="BM250" s="106" t="n">
        <v>1</v>
      </c>
      <c r="BN250" s="106" t="n"/>
      <c r="BO250" s="106" t="n"/>
      <c r="BP250" s="140" t="n"/>
      <c r="BQ250" s="107" t="n"/>
      <c r="BR250" s="107" t="n"/>
      <c r="BS250" s="107" t="n"/>
      <c r="BT250" s="107" t="n"/>
      <c r="BU250" s="107" t="n"/>
      <c r="BV250" s="107" t="n"/>
      <c r="BW250" s="107" t="n">
        <v>1</v>
      </c>
      <c r="BX250" s="107" t="n">
        <v>1</v>
      </c>
      <c r="BY250" s="107" t="n"/>
      <c r="BZ250" s="107" t="n"/>
      <c r="CA250" s="107" t="n"/>
      <c r="CB250" s="107" t="n"/>
      <c r="CC250" s="107" t="n"/>
      <c r="CD250" s="107" t="n"/>
      <c r="CE250" s="107" t="n"/>
      <c r="CF250" s="107" t="n"/>
      <c r="CG250" s="107" t="n"/>
      <c r="CH250" s="107" t="n"/>
      <c r="CI250" s="107" t="n"/>
      <c r="CJ250" s="107" t="n"/>
      <c r="CK250" s="107" t="n"/>
      <c r="CL250" s="107" t="n"/>
      <c r="CM250" s="107" t="n"/>
      <c r="CN250" s="107" t="n"/>
      <c r="CO250" s="107" t="n"/>
      <c r="CP250" s="107" t="n"/>
      <c r="CQ250" s="107" t="n"/>
      <c r="CR250" s="107" t="n"/>
      <c r="CS250" s="107" t="n"/>
      <c r="CT250" s="107" t="n"/>
      <c r="CU250" s="106" t="n"/>
      <c r="CV250" s="106" t="n"/>
      <c r="CW250" s="106" t="n"/>
      <c r="CX250" s="106" t="n"/>
      <c r="CY250" s="106" t="n"/>
      <c r="CZ250" s="106" t="n"/>
      <c r="DA250" s="119">
        <f>SUMPRODUCT($D$3:$BQ$3,$D250:$BQ250)</f>
        <v/>
      </c>
      <c r="DB250" s="119">
        <f>SUMPRODUCT($D$4:$BQ$4,$D250:$BQ250)</f>
        <v/>
      </c>
      <c r="DC250" s="119">
        <f>SUMPRODUCT($D$5:$BQ$5,$D250:$BQ250)</f>
        <v/>
      </c>
      <c r="DD250" s="119">
        <f>SUMPRODUCT($D$6:$BQ$6,$D250:$BQ250)</f>
        <v/>
      </c>
      <c r="DE250" s="119">
        <f>SUMPRODUCT($D$7:$BQ$7,$D250:$BQ250)</f>
        <v/>
      </c>
      <c r="DF250" s="119">
        <f>SUMPRODUCT($D$8:$BQ$8,$D250:$BQ250)</f>
        <v/>
      </c>
      <c r="DG250" s="119">
        <f>SUMPRODUCT($D$9:$BQ$9,$D250:$BQ250)</f>
        <v/>
      </c>
      <c r="DH250" s="119">
        <f>SUMPRODUCT($D$10:$BQ$10,$D250:$BQ250)</f>
        <v/>
      </c>
      <c r="DI250" s="119">
        <f>SUMPRODUCT($D$11:$BQ$11,$D250:$BQ250)</f>
        <v/>
      </c>
      <c r="DJ250" s="119">
        <f>SUMPRODUCT($D$12:$BQ$12,$D250:$BQ250)</f>
        <v/>
      </c>
      <c r="DK250" s="119">
        <f>SUMPRODUCT($D$13:$BQ$13,$D250:$BQ250)</f>
        <v/>
      </c>
      <c r="DL250" s="119">
        <f>SUMPRODUCT($D$14:$BQ$14,$D250:$BQ250)</f>
        <v/>
      </c>
      <c r="DM250" s="119">
        <f>SUMPRODUCT($D$15:$BQ$15,$D250:$BQ250)</f>
        <v/>
      </c>
      <c r="DN250" s="119">
        <f>SUMPRODUCT($D$16:$BQ$16,$D250:$BQ250)</f>
        <v/>
      </c>
      <c r="DO250" s="119">
        <f>SUMPRODUCT($D$17:$BQ$17,$D250:$BQ250)</f>
        <v/>
      </c>
      <c r="DP250" s="119">
        <f>SUMPRODUCT($D$18:$BQ$18,$D250:$BQ250)</f>
        <v/>
      </c>
    </row>
    <row r="251" ht="14.25" customHeight="1" s="152">
      <c r="A251" s="106" t="inlineStr">
        <is>
          <t>A067Y419</t>
        </is>
      </c>
      <c r="B251" s="107">
        <f>VLOOKUP(A251,ModBOM!F:G,2,0)</f>
        <v/>
      </c>
      <c r="C251" s="107" t="e">
        <v>#N/A</v>
      </c>
      <c r="D251" s="106" t="n"/>
      <c r="E251" s="106" t="n"/>
      <c r="F251" s="106" t="n"/>
      <c r="G251" s="106" t="n"/>
      <c r="H251" s="106" t="n"/>
      <c r="I251" s="106" t="n"/>
      <c r="J251" s="106" t="n"/>
      <c r="K251" s="106" t="n"/>
      <c r="L251" s="106" t="n"/>
      <c r="M251" s="106" t="n"/>
      <c r="N251" s="106" t="n"/>
      <c r="O251" s="106" t="n"/>
      <c r="P251" s="106" t="n"/>
      <c r="Q251" s="106" t="n"/>
      <c r="R251" s="106" t="n"/>
      <c r="S251" s="106" t="n"/>
      <c r="T251" s="106" t="n"/>
      <c r="U251" s="106" t="n"/>
      <c r="V251" s="138" t="n"/>
      <c r="W251" s="139" t="n"/>
      <c r="X251" s="139" t="n"/>
      <c r="Y251" s="139" t="n"/>
      <c r="Z251" s="139" t="n"/>
      <c r="AA251" s="139" t="n"/>
      <c r="AB251" s="139" t="n"/>
      <c r="AC251" s="139" t="n"/>
      <c r="AD251" s="139" t="n"/>
      <c r="AE251" s="139" t="n"/>
      <c r="AF251" s="139" t="n"/>
      <c r="AG251" s="106" t="n"/>
      <c r="AH251" s="106" t="n"/>
      <c r="AI251" s="106" t="n"/>
      <c r="AJ251" s="106" t="n"/>
      <c r="AK251" s="106" t="n"/>
      <c r="AL251" s="106" t="n"/>
      <c r="AM251" s="106" t="n"/>
      <c r="AN251" s="106" t="n">
        <v>1</v>
      </c>
      <c r="AO251" s="106" t="n">
        <v>1</v>
      </c>
      <c r="AP251" s="106" t="n"/>
      <c r="AQ251" s="106" t="n"/>
      <c r="AR251" s="106" t="n">
        <v>1</v>
      </c>
      <c r="AS251" s="106" t="n">
        <v>1</v>
      </c>
      <c r="AT251" s="106" t="n"/>
      <c r="AU251" s="106" t="n"/>
      <c r="AV251" s="106" t="n"/>
      <c r="AW251" s="106" t="n">
        <v>1</v>
      </c>
      <c r="AX251" s="106" t="n"/>
      <c r="AY251" s="106" t="n"/>
      <c r="AZ251" s="106" t="n"/>
      <c r="BA251" s="106" t="n"/>
      <c r="BB251" s="106" t="n"/>
      <c r="BC251" s="106" t="n"/>
      <c r="BD251" s="106" t="n"/>
      <c r="BE251" s="106" t="n"/>
      <c r="BF251" s="106" t="n"/>
      <c r="BG251" s="106" t="n"/>
      <c r="BH251" s="106" t="n"/>
      <c r="BI251" s="106" t="n"/>
      <c r="BJ251" s="106" t="n"/>
      <c r="BK251" s="106" t="n"/>
      <c r="BL251" s="106" t="n"/>
      <c r="BM251" s="106" t="n"/>
      <c r="BN251" s="106" t="n"/>
      <c r="BO251" s="106" t="n"/>
      <c r="BP251" s="140" t="n"/>
      <c r="BQ251" s="107" t="n"/>
      <c r="BR251" s="107" t="n"/>
      <c r="BS251" s="107" t="n"/>
      <c r="BT251" s="107" t="n"/>
      <c r="BU251" s="107" t="n"/>
      <c r="BV251" s="107" t="n"/>
      <c r="BW251" s="107" t="n"/>
      <c r="BX251" s="107" t="n"/>
      <c r="BY251" s="107" t="n">
        <v>1</v>
      </c>
      <c r="BZ251" s="107" t="n"/>
      <c r="CA251" s="107" t="n"/>
      <c r="CB251" s="107" t="n"/>
      <c r="CC251" s="107" t="n"/>
      <c r="CD251" s="107" t="n"/>
      <c r="CE251" s="107" t="n"/>
      <c r="CF251" s="107" t="n"/>
      <c r="CG251" s="107" t="n"/>
      <c r="CH251" s="107" t="n"/>
      <c r="CI251" s="107" t="n"/>
      <c r="CJ251" s="107" t="n"/>
      <c r="CK251" s="107" t="n"/>
      <c r="CL251" s="107" t="n"/>
      <c r="CM251" s="107" t="n"/>
      <c r="CN251" s="107" t="n"/>
      <c r="CO251" s="107" t="n"/>
      <c r="CP251" s="107" t="n"/>
      <c r="CQ251" s="107" t="n"/>
      <c r="CR251" s="107" t="n"/>
      <c r="CS251" s="107" t="n"/>
      <c r="CT251" s="107" t="n"/>
      <c r="CU251" s="106" t="n"/>
      <c r="CV251" s="106" t="n"/>
      <c r="CW251" s="106" t="n"/>
      <c r="CX251" s="106" t="n"/>
      <c r="CY251" s="106" t="n"/>
      <c r="CZ251" s="106" t="n"/>
      <c r="DA251" s="119">
        <f>SUMPRODUCT($D$3:$BQ$3,$D251:$BQ251)</f>
        <v/>
      </c>
      <c r="DB251" s="119">
        <f>SUMPRODUCT($D$4:$BQ$4,$D251:$BQ251)</f>
        <v/>
      </c>
      <c r="DC251" s="119">
        <f>SUMPRODUCT($D$5:$BQ$5,$D251:$BQ251)</f>
        <v/>
      </c>
      <c r="DD251" s="119">
        <f>SUMPRODUCT($D$6:$BQ$6,$D251:$BQ251)</f>
        <v/>
      </c>
      <c r="DE251" s="119">
        <f>SUMPRODUCT($D$7:$BQ$7,$D251:$BQ251)</f>
        <v/>
      </c>
      <c r="DF251" s="119">
        <f>SUMPRODUCT($D$8:$BQ$8,$D251:$BQ251)</f>
        <v/>
      </c>
      <c r="DG251" s="119">
        <f>SUMPRODUCT($D$9:$BQ$9,$D251:$BQ251)</f>
        <v/>
      </c>
      <c r="DH251" s="119">
        <f>SUMPRODUCT($D$10:$BQ$10,$D251:$BQ251)</f>
        <v/>
      </c>
      <c r="DI251" s="119">
        <f>SUMPRODUCT($D$11:$BQ$11,$D251:$BQ251)</f>
        <v/>
      </c>
      <c r="DJ251" s="119">
        <f>SUMPRODUCT($D$12:$BQ$12,$D251:$BQ251)</f>
        <v/>
      </c>
      <c r="DK251" s="119">
        <f>SUMPRODUCT($D$13:$BQ$13,$D251:$BQ251)</f>
        <v/>
      </c>
      <c r="DL251" s="119">
        <f>SUMPRODUCT($D$14:$BQ$14,$D251:$BQ251)</f>
        <v/>
      </c>
      <c r="DM251" s="119">
        <f>SUMPRODUCT($D$15:$BQ$15,$D251:$BQ251)</f>
        <v/>
      </c>
      <c r="DN251" s="119">
        <f>SUMPRODUCT($D$16:$BQ$16,$D251:$BQ251)</f>
        <v/>
      </c>
      <c r="DO251" s="119">
        <f>SUMPRODUCT($D$17:$BQ$17,$D251:$BQ251)</f>
        <v/>
      </c>
      <c r="DP251" s="119">
        <f>SUMPRODUCT($D$18:$BQ$18,$D251:$BQ251)</f>
        <v/>
      </c>
    </row>
    <row r="252" ht="14.25" customHeight="1" s="152">
      <c r="A252" s="106" t="inlineStr">
        <is>
          <t>A067Y774</t>
        </is>
      </c>
      <c r="B252" s="107">
        <f>VLOOKUP(A252,ModBOM!F:G,2,0)</f>
        <v/>
      </c>
      <c r="C252" s="107" t="e">
        <v>#N/A</v>
      </c>
      <c r="D252" s="106" t="n"/>
      <c r="E252" s="106" t="n"/>
      <c r="F252" s="106" t="n"/>
      <c r="G252" s="106" t="n"/>
      <c r="H252" s="106" t="n"/>
      <c r="I252" s="106" t="n"/>
      <c r="J252" s="106" t="n"/>
      <c r="K252" s="106" t="n"/>
      <c r="L252" s="106" t="n"/>
      <c r="M252" s="106" t="n"/>
      <c r="N252" s="106" t="n"/>
      <c r="O252" s="106" t="n"/>
      <c r="P252" s="106" t="n"/>
      <c r="Q252" s="106" t="n"/>
      <c r="R252" s="106" t="n"/>
      <c r="S252" s="106" t="n"/>
      <c r="T252" s="106" t="n"/>
      <c r="U252" s="106" t="n"/>
      <c r="V252" s="138" t="n"/>
      <c r="W252" s="139" t="n"/>
      <c r="X252" s="139" t="n"/>
      <c r="Y252" s="139" t="n"/>
      <c r="Z252" s="139" t="n"/>
      <c r="AA252" s="139" t="n"/>
      <c r="AB252" s="139" t="n"/>
      <c r="AC252" s="139" t="n"/>
      <c r="AD252" s="139" t="n"/>
      <c r="AE252" s="139" t="n"/>
      <c r="AF252" s="139" t="n"/>
      <c r="AG252" s="106" t="n"/>
      <c r="AH252" s="106" t="n"/>
      <c r="AI252" s="106" t="n"/>
      <c r="AJ252" s="106" t="n"/>
      <c r="AK252" s="106" t="n"/>
      <c r="AL252" s="106" t="n"/>
      <c r="AM252" s="106" t="n"/>
      <c r="AN252" s="106" t="n">
        <v>1</v>
      </c>
      <c r="AO252" s="106" t="n">
        <v>1</v>
      </c>
      <c r="AP252" s="106" t="n"/>
      <c r="AQ252" s="106" t="n"/>
      <c r="AR252" s="106" t="n">
        <v>1</v>
      </c>
      <c r="AS252" s="106" t="n">
        <v>1</v>
      </c>
      <c r="AT252" s="106" t="n"/>
      <c r="AU252" s="106" t="n"/>
      <c r="AV252" s="106" t="n"/>
      <c r="AW252" s="106" t="n">
        <v>1</v>
      </c>
      <c r="AX252" s="106" t="n"/>
      <c r="AY252" s="106" t="n"/>
      <c r="AZ252" s="106" t="n"/>
      <c r="BA252" s="106" t="n"/>
      <c r="BB252" s="106" t="n"/>
      <c r="BC252" s="106" t="n"/>
      <c r="BD252" s="106" t="n"/>
      <c r="BE252" s="106" t="n"/>
      <c r="BF252" s="106" t="n"/>
      <c r="BG252" s="106" t="n"/>
      <c r="BH252" s="106" t="n"/>
      <c r="BI252" s="106" t="n"/>
      <c r="BJ252" s="106" t="n"/>
      <c r="BK252" s="106" t="n"/>
      <c r="BL252" s="106" t="n"/>
      <c r="BM252" s="106" t="n"/>
      <c r="BN252" s="106" t="n"/>
      <c r="BO252" s="106" t="n"/>
      <c r="BP252" s="140" t="n"/>
      <c r="BQ252" s="107" t="n"/>
      <c r="BR252" s="107" t="n"/>
      <c r="BS252" s="107" t="n"/>
      <c r="BT252" s="107" t="n"/>
      <c r="BU252" s="107" t="n"/>
      <c r="BV252" s="107" t="n"/>
      <c r="BW252" s="107" t="n"/>
      <c r="BX252" s="107" t="n"/>
      <c r="BY252" s="107" t="n">
        <v>1</v>
      </c>
      <c r="BZ252" s="107" t="n"/>
      <c r="CA252" s="107" t="n"/>
      <c r="CB252" s="107" t="n"/>
      <c r="CC252" s="107" t="n"/>
      <c r="CD252" s="107" t="n"/>
      <c r="CE252" s="107" t="n"/>
      <c r="CF252" s="107" t="n"/>
      <c r="CG252" s="107" t="n"/>
      <c r="CH252" s="107" t="n"/>
      <c r="CI252" s="107" t="n"/>
      <c r="CJ252" s="107" t="n"/>
      <c r="CK252" s="107" t="n"/>
      <c r="CL252" s="107" t="n"/>
      <c r="CM252" s="107" t="n"/>
      <c r="CN252" s="107" t="n"/>
      <c r="CO252" s="107" t="n"/>
      <c r="CP252" s="107" t="n"/>
      <c r="CQ252" s="107" t="n"/>
      <c r="CR252" s="107" t="n"/>
      <c r="CS252" s="107" t="n"/>
      <c r="CT252" s="107" t="n"/>
      <c r="CU252" s="106" t="n"/>
      <c r="CV252" s="106" t="n"/>
      <c r="CW252" s="106" t="n"/>
      <c r="CX252" s="106" t="n"/>
      <c r="CY252" s="106" t="n"/>
      <c r="CZ252" s="106" t="n"/>
      <c r="DA252" s="119">
        <f>SUMPRODUCT($D$3:$BQ$3,$D252:$BQ252)</f>
        <v/>
      </c>
      <c r="DB252" s="119">
        <f>SUMPRODUCT($D$4:$BQ$4,$D252:$BQ252)</f>
        <v/>
      </c>
      <c r="DC252" s="119">
        <f>SUMPRODUCT($D$5:$BQ$5,$D252:$BQ252)</f>
        <v/>
      </c>
      <c r="DD252" s="119">
        <f>SUMPRODUCT($D$6:$BQ$6,$D252:$BQ252)</f>
        <v/>
      </c>
      <c r="DE252" s="119">
        <f>SUMPRODUCT($D$7:$BQ$7,$D252:$BQ252)</f>
        <v/>
      </c>
      <c r="DF252" s="119">
        <f>SUMPRODUCT($D$8:$BQ$8,$D252:$BQ252)</f>
        <v/>
      </c>
      <c r="DG252" s="119">
        <f>SUMPRODUCT($D$9:$BQ$9,$D252:$BQ252)</f>
        <v/>
      </c>
      <c r="DH252" s="119">
        <f>SUMPRODUCT($D$10:$BQ$10,$D252:$BQ252)</f>
        <v/>
      </c>
      <c r="DI252" s="119">
        <f>SUMPRODUCT($D$11:$BQ$11,$D252:$BQ252)</f>
        <v/>
      </c>
      <c r="DJ252" s="119">
        <f>SUMPRODUCT($D$12:$BQ$12,$D252:$BQ252)</f>
        <v/>
      </c>
      <c r="DK252" s="119">
        <f>SUMPRODUCT($D$13:$BQ$13,$D252:$BQ252)</f>
        <v/>
      </c>
      <c r="DL252" s="119">
        <f>SUMPRODUCT($D$14:$BQ$14,$D252:$BQ252)</f>
        <v/>
      </c>
      <c r="DM252" s="119">
        <f>SUMPRODUCT($D$15:$BQ$15,$D252:$BQ252)</f>
        <v/>
      </c>
      <c r="DN252" s="119">
        <f>SUMPRODUCT($D$16:$BQ$16,$D252:$BQ252)</f>
        <v/>
      </c>
      <c r="DO252" s="119">
        <f>SUMPRODUCT($D$17:$BQ$17,$D252:$BQ252)</f>
        <v/>
      </c>
      <c r="DP252" s="119">
        <f>SUMPRODUCT($D$18:$BQ$18,$D252:$BQ252)</f>
        <v/>
      </c>
    </row>
    <row r="253" ht="14.25" customHeight="1" s="152">
      <c r="A253" s="106" t="inlineStr">
        <is>
          <t>A067Y775</t>
        </is>
      </c>
      <c r="B253" s="107">
        <f>VLOOKUP(A253,ModBOM!F:G,2,0)</f>
        <v/>
      </c>
      <c r="C253" s="107" t="e">
        <v>#N/A</v>
      </c>
      <c r="D253" s="106" t="n"/>
      <c r="E253" s="106" t="n"/>
      <c r="F253" s="106" t="n"/>
      <c r="G253" s="106" t="n"/>
      <c r="H253" s="106" t="n"/>
      <c r="I253" s="106" t="n"/>
      <c r="J253" s="106" t="n"/>
      <c r="K253" s="106" t="n"/>
      <c r="L253" s="106" t="n"/>
      <c r="M253" s="106" t="n"/>
      <c r="N253" s="106" t="n"/>
      <c r="O253" s="106" t="n"/>
      <c r="P253" s="106" t="n"/>
      <c r="Q253" s="106" t="n"/>
      <c r="R253" s="106" t="n"/>
      <c r="S253" s="106" t="n"/>
      <c r="T253" s="106" t="n"/>
      <c r="U253" s="106" t="n"/>
      <c r="V253" s="138" t="n"/>
      <c r="W253" s="139" t="n"/>
      <c r="X253" s="139" t="n"/>
      <c r="Y253" s="139" t="n"/>
      <c r="Z253" s="139" t="n"/>
      <c r="AA253" s="139" t="n"/>
      <c r="AB253" s="139" t="n"/>
      <c r="AC253" s="139" t="n"/>
      <c r="AD253" s="139" t="n"/>
      <c r="AE253" s="139" t="n"/>
      <c r="AF253" s="139" t="n"/>
      <c r="AG253" s="106" t="n"/>
      <c r="AH253" s="106" t="n"/>
      <c r="AI253" s="106" t="n"/>
      <c r="AJ253" s="106" t="n"/>
      <c r="AK253" s="106" t="n"/>
      <c r="AL253" s="106" t="n"/>
      <c r="AM253" s="106" t="n"/>
      <c r="AN253" s="106" t="n"/>
      <c r="AO253" s="106" t="n"/>
      <c r="AP253" s="106" t="n">
        <v>1</v>
      </c>
      <c r="AQ253" s="106" t="n">
        <v>1</v>
      </c>
      <c r="AR253" s="106" t="n"/>
      <c r="AS253" s="106" t="n"/>
      <c r="AT253" s="106" t="n">
        <v>1</v>
      </c>
      <c r="AU253" s="106" t="n">
        <v>1</v>
      </c>
      <c r="AV253" s="106" t="n">
        <v>1</v>
      </c>
      <c r="AW253" s="106" t="n"/>
      <c r="AX253" s="106" t="n"/>
      <c r="AY253" s="106" t="n"/>
      <c r="AZ253" s="106" t="n"/>
      <c r="BA253" s="106" t="n"/>
      <c r="BB253" s="106" t="n"/>
      <c r="BC253" s="106" t="n"/>
      <c r="BD253" s="106" t="n"/>
      <c r="BE253" s="106" t="n"/>
      <c r="BF253" s="106" t="n"/>
      <c r="BG253" s="106" t="n"/>
      <c r="BH253" s="106" t="n"/>
      <c r="BI253" s="106" t="n"/>
      <c r="BJ253" s="106" t="n"/>
      <c r="BK253" s="106" t="n"/>
      <c r="BL253" s="106" t="n">
        <v>1</v>
      </c>
      <c r="BM253" s="106" t="n">
        <v>1</v>
      </c>
      <c r="BN253" s="106" t="n"/>
      <c r="BO253" s="106" t="n"/>
      <c r="BP253" s="140" t="n"/>
      <c r="BQ253" s="107" t="n"/>
      <c r="BR253" s="107" t="n"/>
      <c r="BS253" s="107" t="n"/>
      <c r="BT253" s="107" t="n"/>
      <c r="BU253" s="107" t="n"/>
      <c r="BV253" s="107" t="n"/>
      <c r="BW253" s="107" t="n">
        <v>1</v>
      </c>
      <c r="BX253" s="107" t="n">
        <v>1</v>
      </c>
      <c r="BY253" s="107" t="n"/>
      <c r="BZ253" s="107" t="n"/>
      <c r="CA253" s="107" t="n"/>
      <c r="CB253" s="107" t="n"/>
      <c r="CC253" s="107" t="n"/>
      <c r="CD253" s="107" t="n"/>
      <c r="CE253" s="107" t="n"/>
      <c r="CF253" s="107" t="n"/>
      <c r="CG253" s="107" t="n"/>
      <c r="CH253" s="107" t="n"/>
      <c r="CI253" s="107" t="n"/>
      <c r="CJ253" s="107" t="n"/>
      <c r="CK253" s="107" t="n"/>
      <c r="CL253" s="107" t="n"/>
      <c r="CM253" s="107" t="n"/>
      <c r="CN253" s="107" t="n"/>
      <c r="CO253" s="107" t="n"/>
      <c r="CP253" s="107" t="n"/>
      <c r="CQ253" s="107" t="n"/>
      <c r="CR253" s="107" t="n"/>
      <c r="CS253" s="107" t="n"/>
      <c r="CT253" s="107" t="n"/>
      <c r="CU253" s="106" t="n"/>
      <c r="CV253" s="106" t="n"/>
      <c r="CW253" s="106" t="n"/>
      <c r="CX253" s="106" t="n"/>
      <c r="CY253" s="106" t="n"/>
      <c r="CZ253" s="106" t="n"/>
      <c r="DA253" s="119">
        <f>SUMPRODUCT($D$3:$BQ$3,$D253:$BQ253)</f>
        <v/>
      </c>
      <c r="DB253" s="119">
        <f>SUMPRODUCT($D$4:$BQ$4,$D253:$BQ253)</f>
        <v/>
      </c>
      <c r="DC253" s="119">
        <f>SUMPRODUCT($D$5:$BQ$5,$D253:$BQ253)</f>
        <v/>
      </c>
      <c r="DD253" s="119">
        <f>SUMPRODUCT($D$6:$BQ$6,$D253:$BQ253)</f>
        <v/>
      </c>
      <c r="DE253" s="119">
        <f>SUMPRODUCT($D$7:$BQ$7,$D253:$BQ253)</f>
        <v/>
      </c>
      <c r="DF253" s="119">
        <f>SUMPRODUCT($D$8:$BQ$8,$D253:$BQ253)</f>
        <v/>
      </c>
      <c r="DG253" s="119">
        <f>SUMPRODUCT($D$9:$BQ$9,$D253:$BQ253)</f>
        <v/>
      </c>
      <c r="DH253" s="119">
        <f>SUMPRODUCT($D$10:$BQ$10,$D253:$BQ253)</f>
        <v/>
      </c>
      <c r="DI253" s="119">
        <f>SUMPRODUCT($D$11:$BQ$11,$D253:$BQ253)</f>
        <v/>
      </c>
      <c r="DJ253" s="119">
        <f>SUMPRODUCT($D$12:$BQ$12,$D253:$BQ253)</f>
        <v/>
      </c>
      <c r="DK253" s="119">
        <f>SUMPRODUCT($D$13:$BQ$13,$D253:$BQ253)</f>
        <v/>
      </c>
      <c r="DL253" s="119">
        <f>SUMPRODUCT($D$14:$BQ$14,$D253:$BQ253)</f>
        <v/>
      </c>
      <c r="DM253" s="119">
        <f>SUMPRODUCT($D$15:$BQ$15,$D253:$BQ253)</f>
        <v/>
      </c>
      <c r="DN253" s="119">
        <f>SUMPRODUCT($D$16:$BQ$16,$D253:$BQ253)</f>
        <v/>
      </c>
      <c r="DO253" s="119">
        <f>SUMPRODUCT($D$17:$BQ$17,$D253:$BQ253)</f>
        <v/>
      </c>
      <c r="DP253" s="119">
        <f>SUMPRODUCT($D$18:$BQ$18,$D253:$BQ253)</f>
        <v/>
      </c>
    </row>
    <row r="254" ht="14.25" customHeight="1" s="152">
      <c r="A254" s="106" t="inlineStr">
        <is>
          <t>A068D786</t>
        </is>
      </c>
      <c r="B254" s="107">
        <f>VLOOKUP(A254,ModBOM!F:G,2,0)</f>
        <v/>
      </c>
      <c r="C254" s="107" t="inlineStr">
        <is>
          <t>(blank)</t>
        </is>
      </c>
      <c r="D254" s="106" t="n"/>
      <c r="E254" s="106" t="n"/>
      <c r="F254" s="106" t="n"/>
      <c r="G254" s="106" t="n"/>
      <c r="H254" s="106" t="n"/>
      <c r="I254" s="106" t="n"/>
      <c r="J254" s="106" t="n"/>
      <c r="K254" s="106" t="n"/>
      <c r="L254" s="106" t="n"/>
      <c r="M254" s="106" t="n"/>
      <c r="N254" s="106" t="n"/>
      <c r="O254" s="106" t="n"/>
      <c r="P254" s="106" t="n"/>
      <c r="Q254" s="106" t="n"/>
      <c r="R254" s="106" t="n"/>
      <c r="S254" s="106" t="n"/>
      <c r="T254" s="106" t="n"/>
      <c r="U254" s="106" t="n"/>
      <c r="V254" s="138" t="n"/>
      <c r="W254" s="139" t="n"/>
      <c r="X254" s="139" t="n"/>
      <c r="Y254" s="139" t="n"/>
      <c r="Z254" s="139" t="n"/>
      <c r="AA254" s="139" t="n"/>
      <c r="AB254" s="139" t="n"/>
      <c r="AC254" s="139" t="n"/>
      <c r="AD254" s="139" t="n"/>
      <c r="AE254" s="139" t="n"/>
      <c r="AF254" s="139" t="n"/>
      <c r="AG254" s="106" t="n"/>
      <c r="AH254" s="106" t="n"/>
      <c r="AI254" s="106" t="n"/>
      <c r="AJ254" s="106" t="n"/>
      <c r="AK254" s="106" t="n"/>
      <c r="AL254" s="106" t="n"/>
      <c r="AM254" s="106" t="n"/>
      <c r="AN254" s="106" t="n"/>
      <c r="AO254" s="106" t="n"/>
      <c r="AP254" s="106" t="n"/>
      <c r="AQ254" s="106" t="n"/>
      <c r="AR254" s="106" t="n"/>
      <c r="AS254" s="106" t="n"/>
      <c r="AT254" s="106" t="n"/>
      <c r="AU254" s="106" t="n"/>
      <c r="AV254" s="106" t="n"/>
      <c r="AW254" s="106" t="n"/>
      <c r="AX254" s="106" t="n"/>
      <c r="AY254" s="106" t="n">
        <v>1</v>
      </c>
      <c r="AZ254" s="106" t="n"/>
      <c r="BA254" s="106" t="n"/>
      <c r="BB254" s="106" t="n"/>
      <c r="BC254" s="106" t="n"/>
      <c r="BD254" s="106" t="n"/>
      <c r="BE254" s="106" t="n"/>
      <c r="BF254" s="106" t="n"/>
      <c r="BG254" s="106" t="n"/>
      <c r="BH254" s="106" t="n"/>
      <c r="BI254" s="106" t="n"/>
      <c r="BJ254" s="106" t="n"/>
      <c r="BK254" s="106" t="n"/>
      <c r="BL254" s="106" t="n"/>
      <c r="BM254" s="106" t="n"/>
      <c r="BN254" s="106" t="n"/>
      <c r="BO254" s="106" t="n"/>
      <c r="BP254" s="140" t="n"/>
      <c r="BQ254" s="107" t="n"/>
      <c r="BR254" s="107" t="n"/>
      <c r="BS254" s="107" t="n"/>
      <c r="BT254" s="107" t="n"/>
      <c r="BU254" s="107" t="n"/>
      <c r="BV254" s="107" t="n"/>
      <c r="BW254" s="107" t="n"/>
      <c r="BX254" s="107" t="n"/>
      <c r="BY254" s="107" t="n"/>
      <c r="BZ254" s="107" t="n"/>
      <c r="CA254" s="107" t="n">
        <v>1</v>
      </c>
      <c r="CB254" s="107" t="n">
        <v>1</v>
      </c>
      <c r="CC254" s="107" t="n"/>
      <c r="CD254" s="107" t="n"/>
      <c r="CE254" s="107" t="n"/>
      <c r="CF254" s="107" t="n"/>
      <c r="CG254" s="107" t="n"/>
      <c r="CH254" s="107" t="n"/>
      <c r="CI254" s="107" t="n"/>
      <c r="CJ254" s="107" t="n"/>
      <c r="CK254" s="107" t="n"/>
      <c r="CL254" s="107" t="n"/>
      <c r="CM254" s="107" t="n"/>
      <c r="CN254" s="107" t="n"/>
      <c r="CO254" s="107" t="n"/>
      <c r="CP254" s="107" t="n"/>
      <c r="CQ254" s="107" t="n"/>
      <c r="CR254" s="107" t="n"/>
      <c r="CS254" s="107" t="n"/>
      <c r="CT254" s="107" t="n"/>
      <c r="CU254" s="106" t="n"/>
      <c r="CV254" s="106" t="n"/>
      <c r="CW254" s="106" t="n"/>
      <c r="CX254" s="106" t="n"/>
      <c r="CY254" s="106" t="n"/>
      <c r="CZ254" s="106" t="n"/>
      <c r="DA254" s="119">
        <f>SUMPRODUCT($D$3:$BQ$3,$D254:$BQ254)</f>
        <v/>
      </c>
      <c r="DB254" s="119">
        <f>SUMPRODUCT($D$4:$BQ$4,$D254:$BQ254)</f>
        <v/>
      </c>
      <c r="DC254" s="119">
        <f>SUMPRODUCT($D$5:$BQ$5,$D254:$BQ254)</f>
        <v/>
      </c>
      <c r="DD254" s="119">
        <f>SUMPRODUCT($D$6:$BQ$6,$D254:$BQ254)</f>
        <v/>
      </c>
      <c r="DE254" s="119">
        <f>SUMPRODUCT($D$7:$BQ$7,$D254:$BQ254)</f>
        <v/>
      </c>
      <c r="DF254" s="119">
        <f>SUMPRODUCT($D$8:$BQ$8,$D254:$BQ254)</f>
        <v/>
      </c>
      <c r="DG254" s="119">
        <f>SUMPRODUCT($D$9:$BQ$9,$D254:$BQ254)</f>
        <v/>
      </c>
      <c r="DH254" s="119">
        <f>SUMPRODUCT($D$10:$BQ$10,$D254:$BQ254)</f>
        <v/>
      </c>
      <c r="DI254" s="119">
        <f>SUMPRODUCT($D$11:$BQ$11,$D254:$BQ254)</f>
        <v/>
      </c>
      <c r="DJ254" s="119">
        <f>SUMPRODUCT($D$12:$BQ$12,$D254:$BQ254)</f>
        <v/>
      </c>
      <c r="DK254" s="119">
        <f>SUMPRODUCT($D$13:$BQ$13,$D254:$BQ254)</f>
        <v/>
      </c>
      <c r="DL254" s="119">
        <f>SUMPRODUCT($D$14:$BQ$14,$D254:$BQ254)</f>
        <v/>
      </c>
      <c r="DM254" s="119">
        <f>SUMPRODUCT($D$15:$BQ$15,$D254:$BQ254)</f>
        <v/>
      </c>
      <c r="DN254" s="119">
        <f>SUMPRODUCT($D$16:$BQ$16,$D254:$BQ254)</f>
        <v/>
      </c>
      <c r="DO254" s="119">
        <f>SUMPRODUCT($D$17:$BQ$17,$D254:$BQ254)</f>
        <v/>
      </c>
      <c r="DP254" s="119">
        <f>SUMPRODUCT($D$18:$BQ$18,$D254:$BQ254)</f>
        <v/>
      </c>
    </row>
    <row r="255" ht="14.25" customHeight="1" s="152">
      <c r="A255" s="106" t="inlineStr">
        <is>
          <t>A068E881</t>
        </is>
      </c>
      <c r="B255" s="107">
        <f>VLOOKUP(A255,ModBOM!F:G,2,0)</f>
        <v/>
      </c>
      <c r="C255" s="107" t="e">
        <v>#N/A</v>
      </c>
      <c r="D255" s="106" t="n"/>
      <c r="E255" s="106" t="n"/>
      <c r="F255" s="106" t="n">
        <v>1</v>
      </c>
      <c r="G255" s="106" t="n">
        <v>1</v>
      </c>
      <c r="H255" s="106" t="n"/>
      <c r="I255" s="106" t="n">
        <v>1</v>
      </c>
      <c r="J255" s="106" t="n"/>
      <c r="K255" s="106" t="n"/>
      <c r="L255" s="106" t="n">
        <v>1</v>
      </c>
      <c r="M255" s="106" t="n"/>
      <c r="N255" s="106" t="n"/>
      <c r="O255" s="106" t="n"/>
      <c r="P255" s="106" t="n"/>
      <c r="Q255" s="106" t="n"/>
      <c r="R255" s="106" t="n">
        <v>1</v>
      </c>
      <c r="S255" s="106" t="n"/>
      <c r="T255" s="106" t="n"/>
      <c r="U255" s="106" t="n"/>
      <c r="V255" s="138" t="n"/>
      <c r="W255" s="139" t="n"/>
      <c r="X255" s="139" t="n"/>
      <c r="Y255" s="139" t="n"/>
      <c r="Z255" s="139" t="n">
        <v>1</v>
      </c>
      <c r="AA255" s="139" t="n">
        <v>1</v>
      </c>
      <c r="AB255" s="139" t="n">
        <v>1</v>
      </c>
      <c r="AC255" s="139" t="n">
        <v>1</v>
      </c>
      <c r="AD255" s="139" t="n"/>
      <c r="AE255" s="139" t="n">
        <v>1</v>
      </c>
      <c r="AF255" s="139" t="n"/>
      <c r="AG255" s="106" t="n"/>
      <c r="AH255" s="106" t="n"/>
      <c r="AI255" s="106" t="n"/>
      <c r="AJ255" s="106" t="n"/>
      <c r="AK255" s="106" t="n"/>
      <c r="AL255" s="106" t="n"/>
      <c r="AM255" s="106" t="n"/>
      <c r="AN255" s="106" t="n"/>
      <c r="AO255" s="106" t="n"/>
      <c r="AP255" s="106" t="n"/>
      <c r="AQ255" s="106" t="n"/>
      <c r="AR255" s="106" t="n"/>
      <c r="AS255" s="106" t="n"/>
      <c r="AT255" s="106" t="n"/>
      <c r="AU255" s="106" t="n"/>
      <c r="AV255" s="106" t="n"/>
      <c r="AW255" s="106" t="n"/>
      <c r="AX255" s="106" t="n"/>
      <c r="AY255" s="106" t="n"/>
      <c r="AZ255" s="106" t="n"/>
      <c r="BA255" s="106" t="n"/>
      <c r="BB255" s="106" t="n"/>
      <c r="BC255" s="106" t="n"/>
      <c r="BD255" s="106" t="n"/>
      <c r="BE255" s="106" t="n"/>
      <c r="BF255" s="106" t="n"/>
      <c r="BG255" s="106" t="n"/>
      <c r="BH255" s="106" t="n"/>
      <c r="BI255" s="106" t="n"/>
      <c r="BJ255" s="106" t="n"/>
      <c r="BK255" s="106" t="n"/>
      <c r="BL255" s="106" t="n"/>
      <c r="BM255" s="106" t="n"/>
      <c r="BN255" s="106" t="n"/>
      <c r="BO255" s="106" t="n"/>
      <c r="BP255" s="140" t="n"/>
      <c r="BQ255" s="107" t="n"/>
      <c r="BR255" s="107" t="n"/>
      <c r="BS255" s="107" t="n"/>
      <c r="BT255" s="107" t="n"/>
      <c r="BU255" s="107" t="n"/>
      <c r="BV255" s="107" t="n"/>
      <c r="BW255" s="107" t="n"/>
      <c r="BX255" s="107" t="n"/>
      <c r="BY255" s="107" t="n"/>
      <c r="BZ255" s="107" t="n"/>
      <c r="CA255" s="107" t="n"/>
      <c r="CB255" s="107" t="n"/>
      <c r="CC255" s="107" t="n"/>
      <c r="CD255" s="107" t="n"/>
      <c r="CE255" s="107" t="n"/>
      <c r="CF255" s="107" t="n"/>
      <c r="CG255" s="107" t="n"/>
      <c r="CH255" s="107" t="n"/>
      <c r="CI255" s="107" t="n"/>
      <c r="CJ255" s="107" t="n"/>
      <c r="CK255" s="107" t="n"/>
      <c r="CL255" s="107" t="n"/>
      <c r="CM255" s="107" t="n"/>
      <c r="CN255" s="107" t="n"/>
      <c r="CO255" s="107" t="n"/>
      <c r="CP255" s="107" t="n"/>
      <c r="CQ255" s="107" t="n"/>
      <c r="CR255" s="107" t="n"/>
      <c r="CS255" s="107" t="n"/>
      <c r="CT255" s="107" t="n"/>
      <c r="CU255" s="106" t="n"/>
      <c r="CV255" s="106" t="n"/>
      <c r="CW255" s="106" t="n"/>
      <c r="CX255" s="106" t="n"/>
      <c r="CY255" s="106" t="n"/>
      <c r="CZ255" s="106" t="n"/>
      <c r="DA255" s="119">
        <f>SUMPRODUCT($D$3:$BQ$3,$D255:$BQ255)</f>
        <v/>
      </c>
      <c r="DB255" s="119">
        <f>SUMPRODUCT($D$4:$BQ$4,$D255:$BQ255)</f>
        <v/>
      </c>
      <c r="DC255" s="119">
        <f>SUMPRODUCT($D$5:$BQ$5,$D255:$BQ255)</f>
        <v/>
      </c>
      <c r="DD255" s="119">
        <f>SUMPRODUCT($D$6:$BQ$6,$D255:$BQ255)</f>
        <v/>
      </c>
      <c r="DE255" s="119">
        <f>SUMPRODUCT($D$7:$BQ$7,$D255:$BQ255)</f>
        <v/>
      </c>
      <c r="DF255" s="119">
        <f>SUMPRODUCT($D$8:$BQ$8,$D255:$BQ255)</f>
        <v/>
      </c>
      <c r="DG255" s="119">
        <f>SUMPRODUCT($D$9:$BQ$9,$D255:$BQ255)</f>
        <v/>
      </c>
      <c r="DH255" s="119">
        <f>SUMPRODUCT($D$10:$BQ$10,$D255:$BQ255)</f>
        <v/>
      </c>
      <c r="DI255" s="119">
        <f>SUMPRODUCT($D$11:$BQ$11,$D255:$BQ255)</f>
        <v/>
      </c>
      <c r="DJ255" s="119">
        <f>SUMPRODUCT($D$12:$BQ$12,$D255:$BQ255)</f>
        <v/>
      </c>
      <c r="DK255" s="119">
        <f>SUMPRODUCT($D$13:$BQ$13,$D255:$BQ255)</f>
        <v/>
      </c>
      <c r="DL255" s="119">
        <f>SUMPRODUCT($D$14:$BQ$14,$D255:$BQ255)</f>
        <v/>
      </c>
      <c r="DM255" s="119">
        <f>SUMPRODUCT($D$15:$BQ$15,$D255:$BQ255)</f>
        <v/>
      </c>
      <c r="DN255" s="119">
        <f>SUMPRODUCT($D$16:$BQ$16,$D255:$BQ255)</f>
        <v/>
      </c>
      <c r="DO255" s="119">
        <f>SUMPRODUCT($D$17:$BQ$17,$D255:$BQ255)</f>
        <v/>
      </c>
      <c r="DP255" s="119">
        <f>SUMPRODUCT($D$18:$BQ$18,$D255:$BQ255)</f>
        <v/>
      </c>
    </row>
    <row r="256" ht="14.25" customHeight="1" s="152">
      <c r="A256" s="106" t="inlineStr">
        <is>
          <t>A068E882</t>
        </is>
      </c>
      <c r="B256" s="107">
        <f>VLOOKUP(A256,ModBOM!F:G,2,0)</f>
        <v/>
      </c>
      <c r="C256" s="107" t="e">
        <v>#N/A</v>
      </c>
      <c r="D256" s="106" t="n">
        <v>1</v>
      </c>
      <c r="E256" s="106" t="n">
        <v>1</v>
      </c>
      <c r="F256" s="106" t="n"/>
      <c r="G256" s="106" t="n"/>
      <c r="H256" s="106" t="n">
        <v>1</v>
      </c>
      <c r="I256" s="106" t="n"/>
      <c r="J256" s="106" t="n"/>
      <c r="K256" s="106" t="n">
        <v>1</v>
      </c>
      <c r="L256" s="106" t="n"/>
      <c r="M256" s="106" t="n"/>
      <c r="N256" s="106" t="n"/>
      <c r="O256" s="106" t="n"/>
      <c r="P256" s="106" t="n"/>
      <c r="Q256" s="106" t="n"/>
      <c r="R256" s="106" t="n"/>
      <c r="S256" s="106" t="n">
        <v>1</v>
      </c>
      <c r="T256" s="106" t="n"/>
      <c r="U256" s="106" t="n"/>
      <c r="V256" s="138" t="n"/>
      <c r="W256" s="139" t="n">
        <v>1</v>
      </c>
      <c r="X256" s="139" t="n">
        <v>1</v>
      </c>
      <c r="Y256" s="139" t="n">
        <v>1</v>
      </c>
      <c r="Z256" s="139" t="n"/>
      <c r="AA256" s="139" t="n"/>
      <c r="AB256" s="139" t="n"/>
      <c r="AC256" s="139" t="n"/>
      <c r="AD256" s="139" t="n">
        <v>1</v>
      </c>
      <c r="AE256" s="139" t="n"/>
      <c r="AF256" s="139" t="n"/>
      <c r="AG256" s="106" t="n"/>
      <c r="AH256" s="106" t="n"/>
      <c r="AI256" s="106" t="n"/>
      <c r="AJ256" s="106" t="n"/>
      <c r="AK256" s="106" t="n"/>
      <c r="AL256" s="106" t="n"/>
      <c r="AM256" s="106" t="n"/>
      <c r="AN256" s="106" t="n"/>
      <c r="AO256" s="106" t="n"/>
      <c r="AP256" s="106" t="n"/>
      <c r="AQ256" s="106" t="n"/>
      <c r="AR256" s="106" t="n"/>
      <c r="AS256" s="106" t="n"/>
      <c r="AT256" s="106" t="n"/>
      <c r="AU256" s="106" t="n"/>
      <c r="AV256" s="106" t="n"/>
      <c r="AW256" s="106" t="n"/>
      <c r="AX256" s="106" t="n"/>
      <c r="AY256" s="106" t="n"/>
      <c r="AZ256" s="106" t="n"/>
      <c r="BA256" s="106" t="n"/>
      <c r="BB256" s="106" t="n"/>
      <c r="BC256" s="106" t="n"/>
      <c r="BD256" s="106" t="n"/>
      <c r="BE256" s="106" t="n"/>
      <c r="BF256" s="106" t="n"/>
      <c r="BG256" s="106" t="n"/>
      <c r="BH256" s="106" t="n"/>
      <c r="BI256" s="106" t="n"/>
      <c r="BJ256" s="106" t="n"/>
      <c r="BK256" s="106" t="n"/>
      <c r="BL256" s="106" t="n"/>
      <c r="BM256" s="106" t="n"/>
      <c r="BN256" s="106" t="n"/>
      <c r="BO256" s="106" t="n"/>
      <c r="BP256" s="140" t="n"/>
      <c r="BQ256" s="107" t="n"/>
      <c r="BR256" s="107" t="n"/>
      <c r="BS256" s="107" t="n"/>
      <c r="BT256" s="107" t="n"/>
      <c r="BU256" s="107" t="n"/>
      <c r="BV256" s="107" t="n"/>
      <c r="BW256" s="107" t="n"/>
      <c r="BX256" s="107" t="n"/>
      <c r="BY256" s="107" t="n"/>
      <c r="BZ256" s="107" t="n"/>
      <c r="CA256" s="107" t="n"/>
      <c r="CB256" s="107" t="n"/>
      <c r="CC256" s="107" t="n"/>
      <c r="CD256" s="107" t="n"/>
      <c r="CE256" s="107" t="n"/>
      <c r="CF256" s="107" t="n"/>
      <c r="CG256" s="107" t="n"/>
      <c r="CH256" s="107" t="n"/>
      <c r="CI256" s="107" t="n"/>
      <c r="CJ256" s="107" t="n"/>
      <c r="CK256" s="107" t="n"/>
      <c r="CL256" s="107" t="n"/>
      <c r="CM256" s="107" t="n"/>
      <c r="CN256" s="107" t="n"/>
      <c r="CO256" s="107" t="n"/>
      <c r="CP256" s="107" t="n"/>
      <c r="CQ256" s="107" t="n"/>
      <c r="CR256" s="107" t="n"/>
      <c r="CS256" s="107" t="n"/>
      <c r="CT256" s="107" t="n"/>
      <c r="CU256" s="106" t="n"/>
      <c r="CV256" s="106" t="n"/>
      <c r="CW256" s="106" t="n"/>
      <c r="CX256" s="106" t="n"/>
      <c r="CY256" s="106" t="n"/>
      <c r="CZ256" s="106" t="n"/>
      <c r="DA256" s="119">
        <f>SUMPRODUCT($D$3:$BQ$3,$D256:$BQ256)</f>
        <v/>
      </c>
      <c r="DB256" s="119">
        <f>SUMPRODUCT($D$4:$BQ$4,$D256:$BQ256)</f>
        <v/>
      </c>
      <c r="DC256" s="119">
        <f>SUMPRODUCT($D$5:$BQ$5,$D256:$BQ256)</f>
        <v/>
      </c>
      <c r="DD256" s="119">
        <f>SUMPRODUCT($D$6:$BQ$6,$D256:$BQ256)</f>
        <v/>
      </c>
      <c r="DE256" s="119">
        <f>SUMPRODUCT($D$7:$BQ$7,$D256:$BQ256)</f>
        <v/>
      </c>
      <c r="DF256" s="119">
        <f>SUMPRODUCT($D$8:$BQ$8,$D256:$BQ256)</f>
        <v/>
      </c>
      <c r="DG256" s="119">
        <f>SUMPRODUCT($D$9:$BQ$9,$D256:$BQ256)</f>
        <v/>
      </c>
      <c r="DH256" s="119">
        <f>SUMPRODUCT($D$10:$BQ$10,$D256:$BQ256)</f>
        <v/>
      </c>
      <c r="DI256" s="119">
        <f>SUMPRODUCT($D$11:$BQ$11,$D256:$BQ256)</f>
        <v/>
      </c>
      <c r="DJ256" s="119">
        <f>SUMPRODUCT($D$12:$BQ$12,$D256:$BQ256)</f>
        <v/>
      </c>
      <c r="DK256" s="119">
        <f>SUMPRODUCT($D$13:$BQ$13,$D256:$BQ256)</f>
        <v/>
      </c>
      <c r="DL256" s="119">
        <f>SUMPRODUCT($D$14:$BQ$14,$D256:$BQ256)</f>
        <v/>
      </c>
      <c r="DM256" s="119">
        <f>SUMPRODUCT($D$15:$BQ$15,$D256:$BQ256)</f>
        <v/>
      </c>
      <c r="DN256" s="119">
        <f>SUMPRODUCT($D$16:$BQ$16,$D256:$BQ256)</f>
        <v/>
      </c>
      <c r="DO256" s="119">
        <f>SUMPRODUCT($D$17:$BQ$17,$D256:$BQ256)</f>
        <v/>
      </c>
      <c r="DP256" s="119">
        <f>SUMPRODUCT($D$18:$BQ$18,$D256:$BQ256)</f>
        <v/>
      </c>
    </row>
    <row r="257" ht="14.25" customHeight="1" s="152">
      <c r="A257" s="106" t="inlineStr">
        <is>
          <t>A068E883</t>
        </is>
      </c>
      <c r="B257" s="107">
        <f>VLOOKUP(A257,ModBOM!F:G,2,0)</f>
        <v/>
      </c>
      <c r="C257" s="107" t="e">
        <v>#N/A</v>
      </c>
      <c r="D257" s="106" t="n"/>
      <c r="E257" s="106" t="n"/>
      <c r="F257" s="106" t="n"/>
      <c r="G257" s="106" t="n"/>
      <c r="H257" s="106" t="n"/>
      <c r="I257" s="106" t="n"/>
      <c r="J257" s="106" t="n"/>
      <c r="K257" s="106" t="n"/>
      <c r="L257" s="106" t="n"/>
      <c r="M257" s="106" t="n"/>
      <c r="N257" s="106" t="n"/>
      <c r="O257" s="106" t="n"/>
      <c r="P257" s="106" t="n"/>
      <c r="Q257" s="106" t="n"/>
      <c r="R257" s="106" t="n"/>
      <c r="S257" s="106" t="n"/>
      <c r="T257" s="106" t="n"/>
      <c r="U257" s="106" t="n"/>
      <c r="V257" s="138" t="n"/>
      <c r="W257" s="139" t="n"/>
      <c r="X257" s="139" t="n"/>
      <c r="Y257" s="139" t="n"/>
      <c r="Z257" s="139" t="n"/>
      <c r="AA257" s="139" t="n"/>
      <c r="AB257" s="139" t="n"/>
      <c r="AC257" s="139" t="n"/>
      <c r="AD257" s="139" t="n"/>
      <c r="AE257" s="139" t="n"/>
      <c r="AF257" s="139" t="n"/>
      <c r="AG257" s="106" t="n">
        <v>1</v>
      </c>
      <c r="AH257" s="106" t="n">
        <v>1</v>
      </c>
      <c r="AI257" s="106" t="n"/>
      <c r="AJ257" s="106" t="n"/>
      <c r="AK257" s="106" t="n"/>
      <c r="AL257" s="106" t="n"/>
      <c r="AM257" s="106" t="n"/>
      <c r="AN257" s="106" t="n"/>
      <c r="AO257" s="106" t="n"/>
      <c r="AP257" s="106" t="n"/>
      <c r="AQ257" s="106" t="n"/>
      <c r="AR257" s="106" t="n"/>
      <c r="AS257" s="106" t="n"/>
      <c r="AT257" s="106" t="n"/>
      <c r="AU257" s="106" t="n"/>
      <c r="AV257" s="106" t="n"/>
      <c r="AW257" s="106" t="n"/>
      <c r="AX257" s="106" t="n"/>
      <c r="AY257" s="106" t="n"/>
      <c r="AZ257" s="106" t="n"/>
      <c r="BA257" s="106" t="n"/>
      <c r="BB257" s="106" t="n"/>
      <c r="BC257" s="106" t="n"/>
      <c r="BD257" s="106" t="n"/>
      <c r="BE257" s="106" t="n"/>
      <c r="BF257" s="106" t="n"/>
      <c r="BG257" s="106" t="n"/>
      <c r="BH257" s="106" t="n"/>
      <c r="BI257" s="106" t="n"/>
      <c r="BJ257" s="106" t="n"/>
      <c r="BK257" s="106" t="n"/>
      <c r="BL257" s="106" t="n"/>
      <c r="BM257" s="106" t="n"/>
      <c r="BN257" s="106" t="n"/>
      <c r="BO257" s="106" t="n"/>
      <c r="BP257" s="140" t="n"/>
      <c r="BQ257" s="107" t="n"/>
      <c r="BR257" s="107" t="n"/>
      <c r="BS257" s="107" t="n"/>
      <c r="BT257" s="107" t="n"/>
      <c r="BU257" s="107" t="n"/>
      <c r="BV257" s="107" t="n"/>
      <c r="BW257" s="107" t="n"/>
      <c r="BX257" s="107" t="n"/>
      <c r="BY257" s="107" t="n"/>
      <c r="BZ257" s="107" t="n"/>
      <c r="CA257" s="107" t="n"/>
      <c r="CB257" s="107" t="n"/>
      <c r="CC257" s="107" t="n"/>
      <c r="CD257" s="107" t="n"/>
      <c r="CE257" s="107" t="n"/>
      <c r="CF257" s="107" t="n"/>
      <c r="CG257" s="107" t="n"/>
      <c r="CH257" s="107" t="n"/>
      <c r="CI257" s="107" t="n"/>
      <c r="CJ257" s="107" t="n"/>
      <c r="CK257" s="107" t="n"/>
      <c r="CL257" s="107" t="n"/>
      <c r="CM257" s="107" t="n"/>
      <c r="CN257" s="107" t="n"/>
      <c r="CO257" s="107" t="n"/>
      <c r="CP257" s="107" t="n"/>
      <c r="CQ257" s="107" t="n"/>
      <c r="CR257" s="107" t="n"/>
      <c r="CS257" s="107" t="n"/>
      <c r="CT257" s="107" t="n"/>
      <c r="CU257" s="106" t="n"/>
      <c r="CV257" s="106" t="n"/>
      <c r="CW257" s="106" t="n"/>
      <c r="CX257" s="106" t="n"/>
      <c r="CY257" s="106" t="n"/>
      <c r="CZ257" s="106" t="n"/>
      <c r="DA257" s="119">
        <f>SUMPRODUCT($D$3:$BQ$3,$D257:$BQ257)</f>
        <v/>
      </c>
      <c r="DB257" s="119">
        <f>SUMPRODUCT($D$4:$BQ$4,$D257:$BQ257)</f>
        <v/>
      </c>
      <c r="DC257" s="119">
        <f>SUMPRODUCT($D$5:$BQ$5,$D257:$BQ257)</f>
        <v/>
      </c>
      <c r="DD257" s="119">
        <f>SUMPRODUCT($D$6:$BQ$6,$D257:$BQ257)</f>
        <v/>
      </c>
      <c r="DE257" s="119">
        <f>SUMPRODUCT($D$7:$BQ$7,$D257:$BQ257)</f>
        <v/>
      </c>
      <c r="DF257" s="119">
        <f>SUMPRODUCT($D$8:$BQ$8,$D257:$BQ257)</f>
        <v/>
      </c>
      <c r="DG257" s="119">
        <f>SUMPRODUCT($D$9:$BQ$9,$D257:$BQ257)</f>
        <v/>
      </c>
      <c r="DH257" s="119">
        <f>SUMPRODUCT($D$10:$BQ$10,$D257:$BQ257)</f>
        <v/>
      </c>
      <c r="DI257" s="119">
        <f>SUMPRODUCT($D$11:$BQ$11,$D257:$BQ257)</f>
        <v/>
      </c>
      <c r="DJ257" s="119">
        <f>SUMPRODUCT($D$12:$BQ$12,$D257:$BQ257)</f>
        <v/>
      </c>
      <c r="DK257" s="119">
        <f>SUMPRODUCT($D$13:$BQ$13,$D257:$BQ257)</f>
        <v/>
      </c>
      <c r="DL257" s="119">
        <f>SUMPRODUCT($D$14:$BQ$14,$D257:$BQ257)</f>
        <v/>
      </c>
      <c r="DM257" s="119">
        <f>SUMPRODUCT($D$15:$BQ$15,$D257:$BQ257)</f>
        <v/>
      </c>
      <c r="DN257" s="119">
        <f>SUMPRODUCT($D$16:$BQ$16,$D257:$BQ257)</f>
        <v/>
      </c>
      <c r="DO257" s="119">
        <f>SUMPRODUCT($D$17:$BQ$17,$D257:$BQ257)</f>
        <v/>
      </c>
      <c r="DP257" s="119">
        <f>SUMPRODUCT($D$18:$BQ$18,$D257:$BQ257)</f>
        <v/>
      </c>
    </row>
    <row r="258" ht="14.25" customHeight="1" s="152">
      <c r="A258" s="106" t="inlineStr">
        <is>
          <t>A068M006</t>
        </is>
      </c>
      <c r="B258" s="107">
        <f>VLOOKUP(A258,ModBOM!F:G,2,0)</f>
        <v/>
      </c>
      <c r="C258" s="107" t="e">
        <v>#N/A</v>
      </c>
      <c r="D258" s="106" t="n"/>
      <c r="E258" s="106" t="n"/>
      <c r="F258" s="106" t="n"/>
      <c r="G258" s="106" t="n"/>
      <c r="H258" s="106" t="n"/>
      <c r="I258" s="106" t="n"/>
      <c r="J258" s="106" t="n">
        <v>1</v>
      </c>
      <c r="K258" s="106" t="n"/>
      <c r="L258" s="106" t="n"/>
      <c r="M258" s="106" t="n"/>
      <c r="N258" s="106" t="n"/>
      <c r="O258" s="106" t="n"/>
      <c r="P258" s="106" t="n"/>
      <c r="Q258" s="106" t="n"/>
      <c r="R258" s="106" t="n"/>
      <c r="S258" s="106" t="n"/>
      <c r="T258" s="106" t="n"/>
      <c r="U258" s="106" t="n"/>
      <c r="V258" s="138" t="n"/>
      <c r="W258" s="139" t="n"/>
      <c r="X258" s="139" t="n"/>
      <c r="Y258" s="139" t="n"/>
      <c r="Z258" s="139" t="n"/>
      <c r="AA258" s="139" t="n"/>
      <c r="AB258" s="139" t="n"/>
      <c r="AC258" s="139" t="n"/>
      <c r="AD258" s="139" t="n"/>
      <c r="AE258" s="139" t="n"/>
      <c r="AF258" s="139" t="n"/>
      <c r="AG258" s="106" t="n"/>
      <c r="AH258" s="106" t="n"/>
      <c r="AI258" s="106" t="n"/>
      <c r="AJ258" s="106" t="n"/>
      <c r="AK258" s="106" t="n"/>
      <c r="AL258" s="106" t="n"/>
      <c r="AM258" s="106" t="n"/>
      <c r="AN258" s="106" t="n"/>
      <c r="AO258" s="106" t="n"/>
      <c r="AP258" s="106" t="n"/>
      <c r="AQ258" s="106" t="n"/>
      <c r="AR258" s="106" t="n"/>
      <c r="AS258" s="106" t="n"/>
      <c r="AT258" s="106" t="n"/>
      <c r="AU258" s="106" t="n"/>
      <c r="AV258" s="106" t="n"/>
      <c r="AW258" s="106" t="n"/>
      <c r="AX258" s="106" t="n"/>
      <c r="AY258" s="106" t="n"/>
      <c r="AZ258" s="106" t="n"/>
      <c r="BA258" s="106" t="n"/>
      <c r="BB258" s="106" t="n"/>
      <c r="BC258" s="106" t="n"/>
      <c r="BD258" s="106" t="n"/>
      <c r="BE258" s="106" t="n"/>
      <c r="BF258" s="106" t="n"/>
      <c r="BG258" s="106" t="n"/>
      <c r="BH258" s="106" t="n"/>
      <c r="BI258" s="106" t="n"/>
      <c r="BJ258" s="106" t="n"/>
      <c r="BK258" s="106" t="n"/>
      <c r="BL258" s="106" t="n"/>
      <c r="BM258" s="106" t="n"/>
      <c r="BN258" s="106" t="n"/>
      <c r="BO258" s="106" t="n"/>
      <c r="BP258" s="140" t="n"/>
      <c r="BQ258" s="107" t="n"/>
      <c r="BR258" s="107" t="n"/>
      <c r="BS258" s="107" t="n"/>
      <c r="BT258" s="107" t="n"/>
      <c r="BU258" s="107" t="n"/>
      <c r="BV258" s="107" t="n"/>
      <c r="BW258" s="107" t="n"/>
      <c r="BX258" s="107" t="n"/>
      <c r="BY258" s="107" t="n"/>
      <c r="BZ258" s="107" t="n"/>
      <c r="CA258" s="107" t="n"/>
      <c r="CB258" s="107" t="n"/>
      <c r="CC258" s="107" t="n"/>
      <c r="CD258" s="107" t="n"/>
      <c r="CE258" s="107" t="n"/>
      <c r="CF258" s="107" t="n"/>
      <c r="CG258" s="107" t="n"/>
      <c r="CH258" s="107" t="n"/>
      <c r="CI258" s="107" t="n"/>
      <c r="CJ258" s="107" t="n"/>
      <c r="CK258" s="107" t="n"/>
      <c r="CL258" s="107" t="n"/>
      <c r="CM258" s="107" t="n"/>
      <c r="CN258" s="107" t="n"/>
      <c r="CO258" s="107" t="n"/>
      <c r="CP258" s="107" t="n"/>
      <c r="CQ258" s="107" t="n"/>
      <c r="CR258" s="107" t="n"/>
      <c r="CS258" s="107" t="n"/>
      <c r="CT258" s="107" t="n"/>
      <c r="CU258" s="106" t="n"/>
      <c r="CV258" s="106" t="n"/>
      <c r="CW258" s="106" t="n"/>
      <c r="CX258" s="106" t="n"/>
      <c r="CY258" s="106" t="n"/>
      <c r="CZ258" s="106" t="n"/>
      <c r="DA258" s="119">
        <f>SUMPRODUCT($D$3:$BQ$3,$D258:$BQ258)</f>
        <v/>
      </c>
      <c r="DB258" s="119">
        <f>SUMPRODUCT($D$4:$BQ$4,$D258:$BQ258)</f>
        <v/>
      </c>
      <c r="DC258" s="119">
        <f>SUMPRODUCT($D$5:$BQ$5,$D258:$BQ258)</f>
        <v/>
      </c>
      <c r="DD258" s="119">
        <f>SUMPRODUCT($D$6:$BQ$6,$D258:$BQ258)</f>
        <v/>
      </c>
      <c r="DE258" s="119">
        <f>SUMPRODUCT($D$7:$BQ$7,$D258:$BQ258)</f>
        <v/>
      </c>
      <c r="DF258" s="119">
        <f>SUMPRODUCT($D$8:$BQ$8,$D258:$BQ258)</f>
        <v/>
      </c>
      <c r="DG258" s="119">
        <f>SUMPRODUCT($D$9:$BQ$9,$D258:$BQ258)</f>
        <v/>
      </c>
      <c r="DH258" s="119">
        <f>SUMPRODUCT($D$10:$BQ$10,$D258:$BQ258)</f>
        <v/>
      </c>
      <c r="DI258" s="119">
        <f>SUMPRODUCT($D$11:$BQ$11,$D258:$BQ258)</f>
        <v/>
      </c>
      <c r="DJ258" s="119">
        <f>SUMPRODUCT($D$12:$BQ$12,$D258:$BQ258)</f>
        <v/>
      </c>
      <c r="DK258" s="119">
        <f>SUMPRODUCT($D$13:$BQ$13,$D258:$BQ258)</f>
        <v/>
      </c>
      <c r="DL258" s="119">
        <f>SUMPRODUCT($D$14:$BQ$14,$D258:$BQ258)</f>
        <v/>
      </c>
      <c r="DM258" s="119">
        <f>SUMPRODUCT($D$15:$BQ$15,$D258:$BQ258)</f>
        <v/>
      </c>
      <c r="DN258" s="119">
        <f>SUMPRODUCT($D$16:$BQ$16,$D258:$BQ258)</f>
        <v/>
      </c>
      <c r="DO258" s="119">
        <f>SUMPRODUCT($D$17:$BQ$17,$D258:$BQ258)</f>
        <v/>
      </c>
      <c r="DP258" s="119">
        <f>SUMPRODUCT($D$18:$BQ$18,$D258:$BQ258)</f>
        <v/>
      </c>
    </row>
    <row r="259" ht="14.25" customHeight="1" s="152">
      <c r="A259" s="106" t="inlineStr">
        <is>
          <t>A072J814</t>
        </is>
      </c>
      <c r="B259" s="107">
        <f>VLOOKUP(A259,ModBOM!F:G,2,0)</f>
        <v/>
      </c>
      <c r="C259" s="107" t="inlineStr">
        <is>
          <t>CULIMETA-SAVEGUARD, LLC</t>
        </is>
      </c>
      <c r="D259" s="106" t="n"/>
      <c r="E259" s="106" t="n"/>
      <c r="F259" s="106" t="n"/>
      <c r="G259" s="106" t="n"/>
      <c r="H259" s="106" t="n"/>
      <c r="I259" s="106" t="n"/>
      <c r="J259" s="106" t="n"/>
      <c r="K259" s="106" t="n"/>
      <c r="L259" s="106" t="n"/>
      <c r="M259" s="106" t="n"/>
      <c r="N259" s="106" t="n"/>
      <c r="O259" s="106" t="n"/>
      <c r="P259" s="106" t="n"/>
      <c r="Q259" s="106" t="n"/>
      <c r="R259" s="106" t="n"/>
      <c r="S259" s="106" t="n"/>
      <c r="T259" s="106" t="n"/>
      <c r="U259" s="106" t="n"/>
      <c r="V259" s="138" t="n"/>
      <c r="W259" s="139" t="n"/>
      <c r="X259" s="139" t="n"/>
      <c r="Y259" s="139" t="n"/>
      <c r="Z259" s="139" t="n"/>
      <c r="AA259" s="139" t="n"/>
      <c r="AB259" s="139" t="n"/>
      <c r="AC259" s="139" t="n"/>
      <c r="AD259" s="139" t="n"/>
      <c r="AE259" s="139" t="n"/>
      <c r="AF259" s="139" t="n"/>
      <c r="AG259" s="106" t="n">
        <v>1</v>
      </c>
      <c r="AH259" s="106" t="n">
        <v>1</v>
      </c>
      <c r="AI259" s="106" t="n"/>
      <c r="AJ259" s="106" t="n"/>
      <c r="AK259" s="106" t="n"/>
      <c r="AL259" s="106" t="n"/>
      <c r="AM259" s="106" t="n"/>
      <c r="AN259" s="106" t="n"/>
      <c r="AO259" s="106" t="n"/>
      <c r="AP259" s="106" t="n"/>
      <c r="AQ259" s="106" t="n"/>
      <c r="AR259" s="106" t="n"/>
      <c r="AS259" s="106" t="n"/>
      <c r="AT259" s="106" t="n"/>
      <c r="AU259" s="106" t="n"/>
      <c r="AV259" s="106" t="n"/>
      <c r="AW259" s="106" t="n"/>
      <c r="AX259" s="106" t="n"/>
      <c r="AY259" s="106" t="n"/>
      <c r="AZ259" s="106" t="n"/>
      <c r="BA259" s="106" t="n"/>
      <c r="BB259" s="106" t="n"/>
      <c r="BC259" s="106" t="n"/>
      <c r="BD259" s="106" t="n"/>
      <c r="BE259" s="106" t="n"/>
      <c r="BF259" s="106" t="n"/>
      <c r="BG259" s="106" t="n"/>
      <c r="BH259" s="106" t="n"/>
      <c r="BI259" s="106" t="n"/>
      <c r="BJ259" s="106" t="n"/>
      <c r="BK259" s="106" t="n"/>
      <c r="BL259" s="106" t="n"/>
      <c r="BM259" s="106" t="n"/>
      <c r="BN259" s="106" t="n"/>
      <c r="BO259" s="106" t="n"/>
      <c r="BP259" s="140" t="n"/>
      <c r="BQ259" s="107" t="n"/>
      <c r="BR259" s="107" t="n"/>
      <c r="BS259" s="107" t="n"/>
      <c r="BT259" s="107" t="n"/>
      <c r="BU259" s="107" t="n"/>
      <c r="BV259" s="107" t="n"/>
      <c r="BW259" s="107" t="n"/>
      <c r="BX259" s="107" t="n"/>
      <c r="BY259" s="107" t="n"/>
      <c r="BZ259" s="107" t="n"/>
      <c r="CA259" s="107" t="n"/>
      <c r="CB259" s="107" t="n"/>
      <c r="CC259" s="107" t="n"/>
      <c r="CD259" s="107" t="n"/>
      <c r="CE259" s="107" t="n"/>
      <c r="CF259" s="107" t="n"/>
      <c r="CG259" s="107" t="n"/>
      <c r="CH259" s="107" t="n"/>
      <c r="CI259" s="107" t="n"/>
      <c r="CJ259" s="107" t="n"/>
      <c r="CK259" s="107" t="n"/>
      <c r="CL259" s="107" t="n"/>
      <c r="CM259" s="107" t="n"/>
      <c r="CN259" s="107" t="n"/>
      <c r="CO259" s="107" t="n"/>
      <c r="CP259" s="107" t="n"/>
      <c r="CQ259" s="107" t="n"/>
      <c r="CR259" s="107" t="n"/>
      <c r="CS259" s="107" t="n"/>
      <c r="CT259" s="107" t="n"/>
      <c r="CU259" s="106" t="n"/>
      <c r="CV259" s="106" t="n"/>
      <c r="CW259" s="106" t="n"/>
      <c r="CX259" s="106" t="n"/>
      <c r="CY259" s="106" t="n"/>
      <c r="CZ259" s="106" t="n"/>
      <c r="DA259" s="119">
        <f>SUMPRODUCT($D$3:$BQ$3,$D259:$BQ259)</f>
        <v/>
      </c>
      <c r="DB259" s="119">
        <f>SUMPRODUCT($D$4:$BQ$4,$D259:$BQ259)</f>
        <v/>
      </c>
      <c r="DC259" s="119">
        <f>SUMPRODUCT($D$5:$BQ$5,$D259:$BQ259)</f>
        <v/>
      </c>
      <c r="DD259" s="119">
        <f>SUMPRODUCT($D$6:$BQ$6,$D259:$BQ259)</f>
        <v/>
      </c>
      <c r="DE259" s="119">
        <f>SUMPRODUCT($D$7:$BQ$7,$D259:$BQ259)</f>
        <v/>
      </c>
      <c r="DF259" s="119">
        <f>SUMPRODUCT($D$8:$BQ$8,$D259:$BQ259)</f>
        <v/>
      </c>
      <c r="DG259" s="119">
        <f>SUMPRODUCT($D$9:$BQ$9,$D259:$BQ259)</f>
        <v/>
      </c>
      <c r="DH259" s="119">
        <f>SUMPRODUCT($D$10:$BQ$10,$D259:$BQ259)</f>
        <v/>
      </c>
      <c r="DI259" s="119">
        <f>SUMPRODUCT($D$11:$BQ$11,$D259:$BQ259)</f>
        <v/>
      </c>
      <c r="DJ259" s="119">
        <f>SUMPRODUCT($D$12:$BQ$12,$D259:$BQ259)</f>
        <v/>
      </c>
      <c r="DK259" s="119">
        <f>SUMPRODUCT($D$13:$BQ$13,$D259:$BQ259)</f>
        <v/>
      </c>
      <c r="DL259" s="119">
        <f>SUMPRODUCT($D$14:$BQ$14,$D259:$BQ259)</f>
        <v/>
      </c>
      <c r="DM259" s="119">
        <f>SUMPRODUCT($D$15:$BQ$15,$D259:$BQ259)</f>
        <v/>
      </c>
      <c r="DN259" s="119">
        <f>SUMPRODUCT($D$16:$BQ$16,$D259:$BQ259)</f>
        <v/>
      </c>
      <c r="DO259" s="119">
        <f>SUMPRODUCT($D$17:$BQ$17,$D259:$BQ259)</f>
        <v/>
      </c>
      <c r="DP259" s="119">
        <f>SUMPRODUCT($D$18:$BQ$18,$D259:$BQ259)</f>
        <v/>
      </c>
    </row>
    <row r="260" ht="14.25" customHeight="1" s="152">
      <c r="A260" s="106" t="inlineStr">
        <is>
          <t>A072J818</t>
        </is>
      </c>
      <c r="B260" s="107">
        <f>VLOOKUP(A260,ModBOM!F:G,2,0)</f>
        <v/>
      </c>
      <c r="C260" s="107" t="inlineStr">
        <is>
          <t>CULIMETA-SAVEGUARD, LLC</t>
        </is>
      </c>
      <c r="D260" s="106" t="n"/>
      <c r="E260" s="106" t="n"/>
      <c r="F260" s="106" t="n"/>
      <c r="G260" s="106" t="n"/>
      <c r="H260" s="106" t="n"/>
      <c r="I260" s="106" t="n"/>
      <c r="J260" s="106" t="n"/>
      <c r="K260" s="106" t="n"/>
      <c r="L260" s="106" t="n"/>
      <c r="M260" s="106" t="n"/>
      <c r="N260" s="106" t="n"/>
      <c r="O260" s="106" t="n"/>
      <c r="P260" s="106" t="n"/>
      <c r="Q260" s="106" t="n"/>
      <c r="R260" s="106" t="n"/>
      <c r="S260" s="106" t="n"/>
      <c r="T260" s="106" t="n"/>
      <c r="U260" s="106" t="n"/>
      <c r="V260" s="138" t="n"/>
      <c r="W260" s="139" t="n"/>
      <c r="X260" s="139" t="n"/>
      <c r="Y260" s="139" t="n"/>
      <c r="Z260" s="139" t="n"/>
      <c r="AA260" s="139" t="n"/>
      <c r="AB260" s="139" t="n"/>
      <c r="AC260" s="139" t="n"/>
      <c r="AD260" s="139" t="n"/>
      <c r="AE260" s="139" t="n"/>
      <c r="AF260" s="139" t="n"/>
      <c r="AG260" s="106" t="n"/>
      <c r="AH260" s="106" t="n"/>
      <c r="AI260" s="106" t="n"/>
      <c r="AJ260" s="106" t="n"/>
      <c r="AK260" s="106" t="n"/>
      <c r="AL260" s="106" t="n"/>
      <c r="AM260" s="106" t="n"/>
      <c r="AN260" s="106" t="n"/>
      <c r="AO260" s="106" t="n"/>
      <c r="AP260" s="106" t="n"/>
      <c r="AQ260" s="106" t="n"/>
      <c r="AR260" s="106" t="n"/>
      <c r="AS260" s="106" t="n"/>
      <c r="AT260" s="106" t="n"/>
      <c r="AU260" s="106" t="n"/>
      <c r="AV260" s="106" t="n"/>
      <c r="AW260" s="106" t="n"/>
      <c r="AX260" s="106" t="n"/>
      <c r="AY260" s="106" t="n">
        <v>2</v>
      </c>
      <c r="AZ260" s="106" t="n"/>
      <c r="BA260" s="106" t="n"/>
      <c r="BB260" s="106" t="n"/>
      <c r="BC260" s="106" t="n"/>
      <c r="BD260" s="106" t="n"/>
      <c r="BE260" s="106" t="n"/>
      <c r="BF260" s="106" t="n"/>
      <c r="BG260" s="106" t="n"/>
      <c r="BH260" s="106" t="n"/>
      <c r="BI260" s="106" t="n"/>
      <c r="BJ260" s="106" t="n"/>
      <c r="BK260" s="106" t="n"/>
      <c r="BL260" s="106" t="n"/>
      <c r="BM260" s="106" t="n"/>
      <c r="BN260" s="106" t="n"/>
      <c r="BO260" s="106" t="n"/>
      <c r="BP260" s="140" t="n"/>
      <c r="BQ260" s="107" t="n"/>
      <c r="BR260" s="107" t="n"/>
      <c r="BS260" s="107" t="n"/>
      <c r="BT260" s="107" t="n"/>
      <c r="BU260" s="107" t="n"/>
      <c r="BV260" s="107" t="n"/>
      <c r="BW260" s="107" t="n"/>
      <c r="BX260" s="107" t="n"/>
      <c r="BY260" s="107" t="n"/>
      <c r="BZ260" s="107" t="n"/>
      <c r="CA260" s="107" t="n">
        <v>2</v>
      </c>
      <c r="CB260" s="107" t="n">
        <v>2</v>
      </c>
      <c r="CC260" s="107" t="n"/>
      <c r="CD260" s="107" t="n">
        <v>2</v>
      </c>
      <c r="CE260" s="107" t="n">
        <v>2</v>
      </c>
      <c r="CF260" s="107" t="n"/>
      <c r="CG260" s="107" t="n"/>
      <c r="CH260" s="107" t="n"/>
      <c r="CI260" s="107" t="n"/>
      <c r="CJ260" s="107" t="n"/>
      <c r="CK260" s="107" t="n"/>
      <c r="CL260" s="107" t="n"/>
      <c r="CM260" s="107" t="n"/>
      <c r="CN260" s="107" t="n"/>
      <c r="CO260" s="107" t="n"/>
      <c r="CP260" s="107" t="n"/>
      <c r="CQ260" s="107" t="n"/>
      <c r="CR260" s="107" t="n"/>
      <c r="CS260" s="107" t="n">
        <v>2</v>
      </c>
      <c r="CT260" s="107" t="n"/>
      <c r="CU260" s="106" t="n"/>
      <c r="CV260" s="106" t="n"/>
      <c r="CW260" s="106" t="n"/>
      <c r="CX260" s="106" t="n"/>
      <c r="CY260" s="106" t="n"/>
      <c r="CZ260" s="106" t="n"/>
      <c r="DA260" s="119">
        <f>SUMPRODUCT($D$3:$BQ$3,$D260:$BQ260)</f>
        <v/>
      </c>
      <c r="DB260" s="119">
        <f>SUMPRODUCT($D$4:$BQ$4,$D260:$BQ260)</f>
        <v/>
      </c>
      <c r="DC260" s="119">
        <f>SUMPRODUCT($D$5:$BQ$5,$D260:$BQ260)</f>
        <v/>
      </c>
      <c r="DD260" s="119">
        <f>SUMPRODUCT($D$6:$BQ$6,$D260:$BQ260)</f>
        <v/>
      </c>
      <c r="DE260" s="119">
        <f>SUMPRODUCT($D$7:$BQ$7,$D260:$BQ260)</f>
        <v/>
      </c>
      <c r="DF260" s="119">
        <f>SUMPRODUCT($D$8:$BQ$8,$D260:$BQ260)</f>
        <v/>
      </c>
      <c r="DG260" s="119">
        <f>SUMPRODUCT($D$9:$BQ$9,$D260:$BQ260)</f>
        <v/>
      </c>
      <c r="DH260" s="119">
        <f>SUMPRODUCT($D$10:$BQ$10,$D260:$BQ260)</f>
        <v/>
      </c>
      <c r="DI260" s="119">
        <f>SUMPRODUCT($D$11:$BQ$11,$D260:$BQ260)</f>
        <v/>
      </c>
      <c r="DJ260" s="119">
        <f>SUMPRODUCT($D$12:$BQ$12,$D260:$BQ260)</f>
        <v/>
      </c>
      <c r="DK260" s="119">
        <f>SUMPRODUCT($D$13:$BQ$13,$D260:$BQ260)</f>
        <v/>
      </c>
      <c r="DL260" s="119">
        <f>SUMPRODUCT($D$14:$BQ$14,$D260:$BQ260)</f>
        <v/>
      </c>
      <c r="DM260" s="119">
        <f>SUMPRODUCT($D$15:$BQ$15,$D260:$BQ260)</f>
        <v/>
      </c>
      <c r="DN260" s="119">
        <f>SUMPRODUCT($D$16:$BQ$16,$D260:$BQ260)</f>
        <v/>
      </c>
      <c r="DO260" s="119">
        <f>SUMPRODUCT($D$17:$BQ$17,$D260:$BQ260)</f>
        <v/>
      </c>
      <c r="DP260" s="119">
        <f>SUMPRODUCT($D$18:$BQ$18,$D260:$BQ260)</f>
        <v/>
      </c>
    </row>
    <row r="261" ht="14.25" customHeight="1" s="152">
      <c r="A261" s="106" t="inlineStr">
        <is>
          <t>A072J819</t>
        </is>
      </c>
      <c r="B261" s="107">
        <f>VLOOKUP(A261,ModBOM!F:G,2,0)</f>
        <v/>
      </c>
      <c r="C261" s="107" t="inlineStr">
        <is>
          <t>BGF INDUSTRIES, INC.</t>
        </is>
      </c>
      <c r="D261" s="106" t="n"/>
      <c r="E261" s="106" t="n"/>
      <c r="F261" s="106" t="n"/>
      <c r="G261" s="106" t="n"/>
      <c r="H261" s="106" t="n"/>
      <c r="I261" s="106" t="n"/>
      <c r="J261" s="106" t="n"/>
      <c r="K261" s="106" t="n"/>
      <c r="L261" s="106" t="n"/>
      <c r="M261" s="106" t="n"/>
      <c r="N261" s="106" t="n"/>
      <c r="O261" s="106" t="n"/>
      <c r="P261" s="106" t="n"/>
      <c r="Q261" s="106" t="n"/>
      <c r="R261" s="106" t="n"/>
      <c r="S261" s="106" t="n"/>
      <c r="T261" s="106" t="n"/>
      <c r="U261" s="106" t="n"/>
      <c r="V261" s="138" t="n"/>
      <c r="W261" s="139" t="n"/>
      <c r="X261" s="139" t="n"/>
      <c r="Y261" s="139" t="n"/>
      <c r="Z261" s="139" t="n"/>
      <c r="AA261" s="139" t="n"/>
      <c r="AB261" s="139" t="n"/>
      <c r="AC261" s="139" t="n"/>
      <c r="AD261" s="139" t="n"/>
      <c r="AE261" s="139" t="n"/>
      <c r="AF261" s="139" t="n"/>
      <c r="AG261" s="106" t="n"/>
      <c r="AH261" s="106" t="n"/>
      <c r="AI261" s="106" t="n"/>
      <c r="AJ261" s="106" t="n"/>
      <c r="AK261" s="106" t="n"/>
      <c r="AL261" s="106" t="n"/>
      <c r="AM261" s="106" t="n"/>
      <c r="AN261" s="106" t="n"/>
      <c r="AO261" s="106" t="n"/>
      <c r="AP261" s="106" t="n"/>
      <c r="AQ261" s="106" t="n"/>
      <c r="AR261" s="106" t="n"/>
      <c r="AS261" s="106" t="n"/>
      <c r="AT261" s="106" t="n"/>
      <c r="AU261" s="106" t="n"/>
      <c r="AV261" s="106" t="n"/>
      <c r="AW261" s="106" t="n"/>
      <c r="AX261" s="106" t="n">
        <v>2</v>
      </c>
      <c r="AY261" s="106" t="n"/>
      <c r="AZ261" s="106" t="n"/>
      <c r="BA261" s="106" t="n"/>
      <c r="BB261" s="106" t="n"/>
      <c r="BC261" s="106" t="n"/>
      <c r="BD261" s="106" t="n"/>
      <c r="BE261" s="106" t="n"/>
      <c r="BF261" s="106" t="n"/>
      <c r="BG261" s="106" t="n"/>
      <c r="BH261" s="106" t="n"/>
      <c r="BI261" s="106" t="n"/>
      <c r="BJ261" s="106" t="n"/>
      <c r="BK261" s="106" t="n"/>
      <c r="BL261" s="106" t="n"/>
      <c r="BM261" s="106" t="n"/>
      <c r="BN261" s="106" t="n"/>
      <c r="BO261" s="106" t="n"/>
      <c r="BP261" s="140" t="n"/>
      <c r="BQ261" s="107" t="n"/>
      <c r="BR261" s="107" t="n"/>
      <c r="BS261" s="107" t="n"/>
      <c r="BT261" s="107" t="n"/>
      <c r="BU261" s="107" t="n"/>
      <c r="BV261" s="107" t="n"/>
      <c r="BW261" s="107" t="n"/>
      <c r="BX261" s="107" t="n"/>
      <c r="BY261" s="107" t="n"/>
      <c r="BZ261" s="107" t="n"/>
      <c r="CA261" s="107" t="n"/>
      <c r="CB261" s="107" t="n"/>
      <c r="CC261" s="107" t="n"/>
      <c r="CD261" s="107" t="n"/>
      <c r="CE261" s="107" t="n"/>
      <c r="CF261" s="107" t="n"/>
      <c r="CG261" s="107" t="n"/>
      <c r="CH261" s="107" t="n"/>
      <c r="CI261" s="107" t="n"/>
      <c r="CJ261" s="107" t="n"/>
      <c r="CK261" s="107" t="n"/>
      <c r="CL261" s="107" t="n"/>
      <c r="CM261" s="107" t="n"/>
      <c r="CN261" s="107" t="n"/>
      <c r="CO261" s="107" t="n"/>
      <c r="CP261" s="107" t="n"/>
      <c r="CQ261" s="107" t="n"/>
      <c r="CR261" s="107" t="n"/>
      <c r="CS261" s="107" t="n"/>
      <c r="CT261" s="107" t="n"/>
      <c r="CU261" s="106" t="n"/>
      <c r="CV261" s="106" t="n"/>
      <c r="CW261" s="106" t="n"/>
      <c r="CX261" s="106" t="n"/>
      <c r="CY261" s="106" t="n"/>
      <c r="CZ261" s="106" t="n"/>
      <c r="DA261" s="119">
        <f>SUMPRODUCT($D$3:$BQ$3,$D261:$BQ261)</f>
        <v/>
      </c>
      <c r="DB261" s="119">
        <f>SUMPRODUCT($D$4:$BQ$4,$D261:$BQ261)</f>
        <v/>
      </c>
      <c r="DC261" s="119">
        <f>SUMPRODUCT($D$5:$BQ$5,$D261:$BQ261)</f>
        <v/>
      </c>
      <c r="DD261" s="119">
        <f>SUMPRODUCT($D$6:$BQ$6,$D261:$BQ261)</f>
        <v/>
      </c>
      <c r="DE261" s="119">
        <f>SUMPRODUCT($D$7:$BQ$7,$D261:$BQ261)</f>
        <v/>
      </c>
      <c r="DF261" s="119">
        <f>SUMPRODUCT($D$8:$BQ$8,$D261:$BQ261)</f>
        <v/>
      </c>
      <c r="DG261" s="119">
        <f>SUMPRODUCT($D$9:$BQ$9,$D261:$BQ261)</f>
        <v/>
      </c>
      <c r="DH261" s="119">
        <f>SUMPRODUCT($D$10:$BQ$10,$D261:$BQ261)</f>
        <v/>
      </c>
      <c r="DI261" s="119">
        <f>SUMPRODUCT($D$11:$BQ$11,$D261:$BQ261)</f>
        <v/>
      </c>
      <c r="DJ261" s="119">
        <f>SUMPRODUCT($D$12:$BQ$12,$D261:$BQ261)</f>
        <v/>
      </c>
      <c r="DK261" s="119">
        <f>SUMPRODUCT($D$13:$BQ$13,$D261:$BQ261)</f>
        <v/>
      </c>
      <c r="DL261" s="119">
        <f>SUMPRODUCT($D$14:$BQ$14,$D261:$BQ261)</f>
        <v/>
      </c>
      <c r="DM261" s="119">
        <f>SUMPRODUCT($D$15:$BQ$15,$D261:$BQ261)</f>
        <v/>
      </c>
      <c r="DN261" s="119">
        <f>SUMPRODUCT($D$16:$BQ$16,$D261:$BQ261)</f>
        <v/>
      </c>
      <c r="DO261" s="119">
        <f>SUMPRODUCT($D$17:$BQ$17,$D261:$BQ261)</f>
        <v/>
      </c>
      <c r="DP261" s="119">
        <f>SUMPRODUCT($D$18:$BQ$18,$D261:$BQ261)</f>
        <v/>
      </c>
    </row>
    <row r="262" ht="14.25" customHeight="1" s="152">
      <c r="A262" s="106" t="inlineStr">
        <is>
          <t>A072J821</t>
        </is>
      </c>
      <c r="B262" s="107">
        <f>VLOOKUP(A262,ModBOM!F:G,2,0)</f>
        <v/>
      </c>
      <c r="C262" s="107" t="inlineStr">
        <is>
          <t>BGF INDUSTRIES, INC.</t>
        </is>
      </c>
      <c r="D262" s="106" t="n"/>
      <c r="E262" s="106" t="n"/>
      <c r="F262" s="106" t="n"/>
      <c r="G262" s="106" t="n"/>
      <c r="H262" s="106" t="n"/>
      <c r="I262" s="106" t="n"/>
      <c r="J262" s="106" t="n"/>
      <c r="K262" s="106" t="n"/>
      <c r="L262" s="106" t="n"/>
      <c r="M262" s="106" t="n"/>
      <c r="N262" s="106" t="n"/>
      <c r="O262" s="106" t="n"/>
      <c r="P262" s="106" t="n"/>
      <c r="Q262" s="106" t="n"/>
      <c r="R262" s="106" t="n"/>
      <c r="S262" s="106" t="n"/>
      <c r="T262" s="106" t="n"/>
      <c r="U262" s="106" t="n"/>
      <c r="V262" s="138" t="n"/>
      <c r="W262" s="139" t="n"/>
      <c r="X262" s="139" t="n"/>
      <c r="Y262" s="139" t="n"/>
      <c r="Z262" s="139" t="n"/>
      <c r="AA262" s="139" t="n"/>
      <c r="AB262" s="139" t="n"/>
      <c r="AC262" s="139" t="n"/>
      <c r="AD262" s="139" t="n"/>
      <c r="AE262" s="139" t="n"/>
      <c r="AF262" s="139" t="n"/>
      <c r="AG262" s="106" t="n"/>
      <c r="AH262" s="106" t="n"/>
      <c r="AI262" s="106" t="n"/>
      <c r="AJ262" s="106" t="n"/>
      <c r="AK262" s="106" t="n"/>
      <c r="AL262" s="106" t="n"/>
      <c r="AM262" s="106" t="n"/>
      <c r="AN262" s="106" t="n"/>
      <c r="AO262" s="106" t="n"/>
      <c r="AP262" s="106" t="n"/>
      <c r="AQ262" s="106" t="n"/>
      <c r="AR262" s="106" t="n"/>
      <c r="AS262" s="106" t="n"/>
      <c r="AT262" s="106" t="n"/>
      <c r="AU262" s="106" t="n"/>
      <c r="AV262" s="106" t="n"/>
      <c r="AW262" s="106" t="n"/>
      <c r="AX262" s="106" t="n">
        <v>2</v>
      </c>
      <c r="AY262" s="106" t="n"/>
      <c r="AZ262" s="106" t="n"/>
      <c r="BA262" s="106" t="n"/>
      <c r="BB262" s="106" t="n"/>
      <c r="BC262" s="106" t="n"/>
      <c r="BD262" s="106" t="n"/>
      <c r="BE262" s="106" t="n"/>
      <c r="BF262" s="106" t="n"/>
      <c r="BG262" s="106" t="n"/>
      <c r="BH262" s="106" t="n"/>
      <c r="BI262" s="106" t="n"/>
      <c r="BJ262" s="106" t="n"/>
      <c r="BK262" s="106" t="n"/>
      <c r="BL262" s="106" t="n"/>
      <c r="BM262" s="106" t="n"/>
      <c r="BN262" s="106" t="n"/>
      <c r="BO262" s="106" t="n"/>
      <c r="BP262" s="140" t="n"/>
      <c r="BQ262" s="107" t="n"/>
      <c r="BR262" s="107" t="n"/>
      <c r="BS262" s="107" t="n"/>
      <c r="BT262" s="107" t="n"/>
      <c r="BU262" s="107" t="n"/>
      <c r="BV262" s="107" t="n"/>
      <c r="BW262" s="107" t="n"/>
      <c r="BX262" s="107" t="n"/>
      <c r="BY262" s="107" t="n"/>
      <c r="BZ262" s="107" t="n"/>
      <c r="CA262" s="107" t="n"/>
      <c r="CB262" s="107" t="n"/>
      <c r="CC262" s="107" t="n"/>
      <c r="CD262" s="107" t="n"/>
      <c r="CE262" s="107" t="n"/>
      <c r="CF262" s="107" t="n"/>
      <c r="CG262" s="107" t="n"/>
      <c r="CH262" s="107" t="n"/>
      <c r="CI262" s="107" t="n"/>
      <c r="CJ262" s="107" t="n"/>
      <c r="CK262" s="107" t="n"/>
      <c r="CL262" s="107" t="n"/>
      <c r="CM262" s="107" t="n"/>
      <c r="CN262" s="107" t="n"/>
      <c r="CO262" s="107" t="n"/>
      <c r="CP262" s="107" t="n"/>
      <c r="CQ262" s="107" t="n"/>
      <c r="CR262" s="107" t="n"/>
      <c r="CS262" s="107" t="n"/>
      <c r="CT262" s="107" t="n"/>
      <c r="CU262" s="106" t="n"/>
      <c r="CV262" s="106" t="n"/>
      <c r="CW262" s="106" t="n"/>
      <c r="CX262" s="106" t="n"/>
      <c r="CY262" s="106" t="n"/>
      <c r="CZ262" s="106" t="n"/>
      <c r="DA262" s="119">
        <f>SUMPRODUCT($D$3:$BQ$3,$D262:$BQ262)</f>
        <v/>
      </c>
      <c r="DB262" s="119">
        <f>SUMPRODUCT($D$4:$BQ$4,$D262:$BQ262)</f>
        <v/>
      </c>
      <c r="DC262" s="119">
        <f>SUMPRODUCT($D$5:$BQ$5,$D262:$BQ262)</f>
        <v/>
      </c>
      <c r="DD262" s="119">
        <f>SUMPRODUCT($D$6:$BQ$6,$D262:$BQ262)</f>
        <v/>
      </c>
      <c r="DE262" s="119">
        <f>SUMPRODUCT($D$7:$BQ$7,$D262:$BQ262)</f>
        <v/>
      </c>
      <c r="DF262" s="119">
        <f>SUMPRODUCT($D$8:$BQ$8,$D262:$BQ262)</f>
        <v/>
      </c>
      <c r="DG262" s="119">
        <f>SUMPRODUCT($D$9:$BQ$9,$D262:$BQ262)</f>
        <v/>
      </c>
      <c r="DH262" s="119">
        <f>SUMPRODUCT($D$10:$BQ$10,$D262:$BQ262)</f>
        <v/>
      </c>
      <c r="DI262" s="119">
        <f>SUMPRODUCT($D$11:$BQ$11,$D262:$BQ262)</f>
        <v/>
      </c>
      <c r="DJ262" s="119">
        <f>SUMPRODUCT($D$12:$BQ$12,$D262:$BQ262)</f>
        <v/>
      </c>
      <c r="DK262" s="119">
        <f>SUMPRODUCT($D$13:$BQ$13,$D262:$BQ262)</f>
        <v/>
      </c>
      <c r="DL262" s="119">
        <f>SUMPRODUCT($D$14:$BQ$14,$D262:$BQ262)</f>
        <v/>
      </c>
      <c r="DM262" s="119">
        <f>SUMPRODUCT($D$15:$BQ$15,$D262:$BQ262)</f>
        <v/>
      </c>
      <c r="DN262" s="119">
        <f>SUMPRODUCT($D$16:$BQ$16,$D262:$BQ262)</f>
        <v/>
      </c>
      <c r="DO262" s="119">
        <f>SUMPRODUCT($D$17:$BQ$17,$D262:$BQ262)</f>
        <v/>
      </c>
      <c r="DP262" s="119">
        <f>SUMPRODUCT($D$18:$BQ$18,$D262:$BQ262)</f>
        <v/>
      </c>
    </row>
    <row r="263" ht="14.25" customHeight="1" s="152">
      <c r="A263" s="106" t="inlineStr">
        <is>
          <t>A072J827</t>
        </is>
      </c>
      <c r="B263" s="107">
        <f>VLOOKUP(A263,ModBOM!F:G,2,0)</f>
        <v/>
      </c>
      <c r="C263" s="107" t="inlineStr">
        <is>
          <t>BGF INDUSTRIES, INC.</t>
        </is>
      </c>
      <c r="D263" s="106" t="n"/>
      <c r="E263" s="106" t="n"/>
      <c r="F263" s="106" t="n"/>
      <c r="G263" s="106" t="n"/>
      <c r="H263" s="106" t="n"/>
      <c r="I263" s="106" t="n"/>
      <c r="J263" s="106" t="n"/>
      <c r="K263" s="106" t="n">
        <v>1</v>
      </c>
      <c r="L263" s="106" t="n">
        <v>1</v>
      </c>
      <c r="M263" s="106" t="n"/>
      <c r="N263" s="106" t="n"/>
      <c r="O263" s="106" t="n"/>
      <c r="P263" s="106" t="n"/>
      <c r="Q263" s="106" t="n"/>
      <c r="R263" s="106" t="n"/>
      <c r="S263" s="106" t="n"/>
      <c r="T263" s="106" t="n"/>
      <c r="U263" s="106" t="n"/>
      <c r="V263" s="138" t="n"/>
      <c r="W263" s="139" t="n">
        <v>1</v>
      </c>
      <c r="X263" s="139" t="n"/>
      <c r="Y263" s="139" t="n"/>
      <c r="Z263" s="139" t="n"/>
      <c r="AA263" s="139" t="n"/>
      <c r="AB263" s="139" t="n">
        <v>1</v>
      </c>
      <c r="AC263" s="139" t="n">
        <v>1</v>
      </c>
      <c r="AD263" s="139" t="n">
        <v>1</v>
      </c>
      <c r="AE263" s="139" t="n">
        <v>1</v>
      </c>
      <c r="AF263" s="139" t="n"/>
      <c r="AG263" s="106" t="n"/>
      <c r="AH263" s="106" t="n"/>
      <c r="AI263" s="106" t="n"/>
      <c r="AJ263" s="106" t="n"/>
      <c r="AK263" s="106" t="n"/>
      <c r="AL263" s="106" t="n"/>
      <c r="AM263" s="106" t="n"/>
      <c r="AN263" s="106" t="n"/>
      <c r="AO263" s="106" t="n"/>
      <c r="AP263" s="106" t="n"/>
      <c r="AQ263" s="106" t="n"/>
      <c r="AR263" s="106" t="n"/>
      <c r="AS263" s="106" t="n"/>
      <c r="AT263" s="106" t="n"/>
      <c r="AU263" s="106" t="n"/>
      <c r="AV263" s="106" t="n"/>
      <c r="AW263" s="106" t="n"/>
      <c r="AX263" s="106" t="n"/>
      <c r="AY263" s="106" t="n"/>
      <c r="AZ263" s="106" t="n"/>
      <c r="BA263" s="106" t="n"/>
      <c r="BB263" s="106" t="n"/>
      <c r="BC263" s="106" t="n"/>
      <c r="BD263" s="106" t="n"/>
      <c r="BE263" s="106" t="n"/>
      <c r="BF263" s="106" t="n"/>
      <c r="BG263" s="106" t="n"/>
      <c r="BH263" s="106" t="n"/>
      <c r="BI263" s="106" t="n"/>
      <c r="BJ263" s="106" t="n"/>
      <c r="BK263" s="106" t="n"/>
      <c r="BL263" s="106" t="n"/>
      <c r="BM263" s="106" t="n"/>
      <c r="BN263" s="106" t="n"/>
      <c r="BO263" s="106" t="n"/>
      <c r="BP263" s="140" t="n"/>
      <c r="BQ263" s="107" t="n"/>
      <c r="BR263" s="107" t="n"/>
      <c r="BS263" s="107" t="n"/>
      <c r="BT263" s="107" t="n"/>
      <c r="BU263" s="107" t="n"/>
      <c r="BV263" s="107" t="n"/>
      <c r="BW263" s="107" t="n"/>
      <c r="BX263" s="107" t="n"/>
      <c r="BY263" s="107" t="n"/>
      <c r="BZ263" s="107" t="n"/>
      <c r="CA263" s="107" t="n"/>
      <c r="CB263" s="107" t="n"/>
      <c r="CC263" s="107" t="n"/>
      <c r="CD263" s="107" t="n"/>
      <c r="CE263" s="107" t="n"/>
      <c r="CF263" s="107" t="n"/>
      <c r="CG263" s="107" t="n"/>
      <c r="CH263" s="107" t="n"/>
      <c r="CI263" s="107" t="n"/>
      <c r="CJ263" s="107" t="n"/>
      <c r="CK263" s="107" t="n"/>
      <c r="CL263" s="107" t="n"/>
      <c r="CM263" s="107" t="n"/>
      <c r="CN263" s="107" t="n"/>
      <c r="CO263" s="107" t="n"/>
      <c r="CP263" s="107" t="n"/>
      <c r="CQ263" s="107" t="n"/>
      <c r="CR263" s="107" t="n"/>
      <c r="CS263" s="107" t="n"/>
      <c r="CT263" s="107" t="n"/>
      <c r="CU263" s="106" t="n"/>
      <c r="CV263" s="106" t="n"/>
      <c r="CW263" s="106" t="n"/>
      <c r="CX263" s="106" t="n"/>
      <c r="CY263" s="106" t="n"/>
      <c r="CZ263" s="106" t="n"/>
      <c r="DA263" s="119">
        <f>SUMPRODUCT($D$3:$BQ$3,$D263:$BQ263)</f>
        <v/>
      </c>
      <c r="DB263" s="119">
        <f>SUMPRODUCT($D$4:$BQ$4,$D263:$BQ263)</f>
        <v/>
      </c>
      <c r="DC263" s="119">
        <f>SUMPRODUCT($D$5:$BQ$5,$D263:$BQ263)</f>
        <v/>
      </c>
      <c r="DD263" s="119">
        <f>SUMPRODUCT($D$6:$BQ$6,$D263:$BQ263)</f>
        <v/>
      </c>
      <c r="DE263" s="119">
        <f>SUMPRODUCT($D$7:$BQ$7,$D263:$BQ263)</f>
        <v/>
      </c>
      <c r="DF263" s="119">
        <f>SUMPRODUCT($D$8:$BQ$8,$D263:$BQ263)</f>
        <v/>
      </c>
      <c r="DG263" s="119">
        <f>SUMPRODUCT($D$9:$BQ$9,$D263:$BQ263)</f>
        <v/>
      </c>
      <c r="DH263" s="119">
        <f>SUMPRODUCT($D$10:$BQ$10,$D263:$BQ263)</f>
        <v/>
      </c>
      <c r="DI263" s="119">
        <f>SUMPRODUCT($D$11:$BQ$11,$D263:$BQ263)</f>
        <v/>
      </c>
      <c r="DJ263" s="119">
        <f>SUMPRODUCT($D$12:$BQ$12,$D263:$BQ263)</f>
        <v/>
      </c>
      <c r="DK263" s="119">
        <f>SUMPRODUCT($D$13:$BQ$13,$D263:$BQ263)</f>
        <v/>
      </c>
      <c r="DL263" s="119">
        <f>SUMPRODUCT($D$14:$BQ$14,$D263:$BQ263)</f>
        <v/>
      </c>
      <c r="DM263" s="119">
        <f>SUMPRODUCT($D$15:$BQ$15,$D263:$BQ263)</f>
        <v/>
      </c>
      <c r="DN263" s="119">
        <f>SUMPRODUCT($D$16:$BQ$16,$D263:$BQ263)</f>
        <v/>
      </c>
      <c r="DO263" s="119">
        <f>SUMPRODUCT($D$17:$BQ$17,$D263:$BQ263)</f>
        <v/>
      </c>
      <c r="DP263" s="119">
        <f>SUMPRODUCT($D$18:$BQ$18,$D263:$BQ263)</f>
        <v/>
      </c>
    </row>
    <row r="264" ht="14.25" customHeight="1" s="152">
      <c r="A264" s="106" t="inlineStr">
        <is>
          <t>A072J829</t>
        </is>
      </c>
      <c r="B264" s="107">
        <f>VLOOKUP(A264,ModBOM!F:G,2,0)</f>
        <v/>
      </c>
      <c r="C264" s="107" t="inlineStr">
        <is>
          <t>BGF INDUSTRIES, INC.</t>
        </is>
      </c>
      <c r="D264" s="106" t="n"/>
      <c r="E264" s="106" t="n"/>
      <c r="F264" s="106" t="n"/>
      <c r="G264" s="106" t="n"/>
      <c r="H264" s="106" t="n"/>
      <c r="I264" s="106" t="n"/>
      <c r="J264" s="106" t="n"/>
      <c r="K264" s="106" t="n">
        <v>1</v>
      </c>
      <c r="L264" s="106" t="n">
        <v>1</v>
      </c>
      <c r="M264" s="106" t="n"/>
      <c r="N264" s="106" t="n"/>
      <c r="O264" s="106" t="n"/>
      <c r="P264" s="106" t="n"/>
      <c r="Q264" s="106" t="n"/>
      <c r="R264" s="106" t="n"/>
      <c r="S264" s="106" t="n"/>
      <c r="T264" s="106" t="n"/>
      <c r="U264" s="106" t="n"/>
      <c r="V264" s="138" t="n"/>
      <c r="W264" s="139" t="n">
        <v>1</v>
      </c>
      <c r="X264" s="139" t="n"/>
      <c r="Y264" s="139" t="n"/>
      <c r="Z264" s="139" t="n"/>
      <c r="AA264" s="139" t="n"/>
      <c r="AB264" s="139" t="n">
        <v>1</v>
      </c>
      <c r="AC264" s="139" t="n">
        <v>1</v>
      </c>
      <c r="AD264" s="139" t="n">
        <v>1</v>
      </c>
      <c r="AE264" s="139" t="n">
        <v>1</v>
      </c>
      <c r="AF264" s="139" t="n"/>
      <c r="AG264" s="106" t="n"/>
      <c r="AH264" s="106" t="n"/>
      <c r="AI264" s="106" t="n"/>
      <c r="AJ264" s="106" t="n"/>
      <c r="AK264" s="106" t="n"/>
      <c r="AL264" s="106" t="n"/>
      <c r="AM264" s="106" t="n"/>
      <c r="AN264" s="106" t="n"/>
      <c r="AO264" s="106" t="n"/>
      <c r="AP264" s="106" t="n"/>
      <c r="AQ264" s="106" t="n"/>
      <c r="AR264" s="106" t="n"/>
      <c r="AS264" s="106" t="n"/>
      <c r="AT264" s="106" t="n"/>
      <c r="AU264" s="106" t="n"/>
      <c r="AV264" s="106" t="n"/>
      <c r="AW264" s="106" t="n"/>
      <c r="AX264" s="106" t="n"/>
      <c r="AY264" s="106" t="n"/>
      <c r="AZ264" s="106" t="n"/>
      <c r="BA264" s="106" t="n"/>
      <c r="BB264" s="106" t="n"/>
      <c r="BC264" s="106" t="n"/>
      <c r="BD264" s="106" t="n"/>
      <c r="BE264" s="106" t="n"/>
      <c r="BF264" s="106" t="n"/>
      <c r="BG264" s="106" t="n"/>
      <c r="BH264" s="106" t="n"/>
      <c r="BI264" s="106" t="n"/>
      <c r="BJ264" s="106" t="n"/>
      <c r="BK264" s="106" t="n"/>
      <c r="BL264" s="106" t="n"/>
      <c r="BM264" s="106" t="n"/>
      <c r="BN264" s="106" t="n"/>
      <c r="BO264" s="106" t="n"/>
      <c r="BP264" s="140" t="n"/>
      <c r="BQ264" s="107" t="n"/>
      <c r="BR264" s="107" t="n"/>
      <c r="BS264" s="107" t="n"/>
      <c r="BT264" s="107" t="n"/>
      <c r="BU264" s="107" t="n"/>
      <c r="BV264" s="107" t="n"/>
      <c r="BW264" s="107" t="n"/>
      <c r="BX264" s="107" t="n"/>
      <c r="BY264" s="107" t="n"/>
      <c r="BZ264" s="107" t="n"/>
      <c r="CA264" s="107" t="n"/>
      <c r="CB264" s="107" t="n"/>
      <c r="CC264" s="107" t="n"/>
      <c r="CD264" s="107" t="n"/>
      <c r="CE264" s="107" t="n"/>
      <c r="CF264" s="107" t="n"/>
      <c r="CG264" s="107" t="n"/>
      <c r="CH264" s="107" t="n"/>
      <c r="CI264" s="107" t="n"/>
      <c r="CJ264" s="107" t="n"/>
      <c r="CK264" s="107" t="n"/>
      <c r="CL264" s="107" t="n"/>
      <c r="CM264" s="107" t="n"/>
      <c r="CN264" s="107" t="n"/>
      <c r="CO264" s="107" t="n"/>
      <c r="CP264" s="107" t="n"/>
      <c r="CQ264" s="107" t="n"/>
      <c r="CR264" s="107" t="n"/>
      <c r="CS264" s="107" t="n"/>
      <c r="CT264" s="107" t="n"/>
      <c r="CU264" s="106" t="n"/>
      <c r="CV264" s="106" t="n"/>
      <c r="CW264" s="106" t="n"/>
      <c r="CX264" s="106" t="n"/>
      <c r="CY264" s="106" t="n"/>
      <c r="CZ264" s="106" t="n"/>
      <c r="DA264" s="119">
        <f>SUMPRODUCT($D$3:$BQ$3,$D264:$BQ264)</f>
        <v/>
      </c>
      <c r="DB264" s="119">
        <f>SUMPRODUCT($D$4:$BQ$4,$D264:$BQ264)</f>
        <v/>
      </c>
      <c r="DC264" s="119">
        <f>SUMPRODUCT($D$5:$BQ$5,$D264:$BQ264)</f>
        <v/>
      </c>
      <c r="DD264" s="119">
        <f>SUMPRODUCT($D$6:$BQ$6,$D264:$BQ264)</f>
        <v/>
      </c>
      <c r="DE264" s="119">
        <f>SUMPRODUCT($D$7:$BQ$7,$D264:$BQ264)</f>
        <v/>
      </c>
      <c r="DF264" s="119">
        <f>SUMPRODUCT($D$8:$BQ$8,$D264:$BQ264)</f>
        <v/>
      </c>
      <c r="DG264" s="119">
        <f>SUMPRODUCT($D$9:$BQ$9,$D264:$BQ264)</f>
        <v/>
      </c>
      <c r="DH264" s="119">
        <f>SUMPRODUCT($D$10:$BQ$10,$D264:$BQ264)</f>
        <v/>
      </c>
      <c r="DI264" s="119">
        <f>SUMPRODUCT($D$11:$BQ$11,$D264:$BQ264)</f>
        <v/>
      </c>
      <c r="DJ264" s="119">
        <f>SUMPRODUCT($D$12:$BQ$12,$D264:$BQ264)</f>
        <v/>
      </c>
      <c r="DK264" s="119">
        <f>SUMPRODUCT($D$13:$BQ$13,$D264:$BQ264)</f>
        <v/>
      </c>
      <c r="DL264" s="119">
        <f>SUMPRODUCT($D$14:$BQ$14,$D264:$BQ264)</f>
        <v/>
      </c>
      <c r="DM264" s="119">
        <f>SUMPRODUCT($D$15:$BQ$15,$D264:$BQ264)</f>
        <v/>
      </c>
      <c r="DN264" s="119">
        <f>SUMPRODUCT($D$16:$BQ$16,$D264:$BQ264)</f>
        <v/>
      </c>
      <c r="DO264" s="119">
        <f>SUMPRODUCT($D$17:$BQ$17,$D264:$BQ264)</f>
        <v/>
      </c>
      <c r="DP264" s="119">
        <f>SUMPRODUCT($D$18:$BQ$18,$D264:$BQ264)</f>
        <v/>
      </c>
    </row>
    <row r="265" ht="14.25" customHeight="1" s="152">
      <c r="A265" s="106" t="inlineStr">
        <is>
          <t>A072J833</t>
        </is>
      </c>
      <c r="B265" s="107">
        <f>VLOOKUP(A265,ModBOM!F:G,2,0)</f>
        <v/>
      </c>
      <c r="C265" s="107" t="inlineStr">
        <is>
          <t>CULIMETA-SAVEGUARD, LLC</t>
        </is>
      </c>
      <c r="D265" s="106" t="n"/>
      <c r="E265" s="106" t="n"/>
      <c r="F265" s="106" t="n"/>
      <c r="G265" s="106" t="n"/>
      <c r="H265" s="106" t="n"/>
      <c r="I265" s="106" t="n"/>
      <c r="J265" s="106" t="n"/>
      <c r="K265" s="106" t="n"/>
      <c r="L265" s="106" t="n"/>
      <c r="M265" s="106" t="n"/>
      <c r="N265" s="106" t="n"/>
      <c r="O265" s="106" t="n"/>
      <c r="P265" s="106" t="n"/>
      <c r="Q265" s="106" t="n"/>
      <c r="R265" s="106" t="n"/>
      <c r="S265" s="106" t="n"/>
      <c r="T265" s="106" t="n"/>
      <c r="U265" s="106" t="n"/>
      <c r="V265" s="138" t="n"/>
      <c r="W265" s="139" t="n"/>
      <c r="X265" s="139" t="n"/>
      <c r="Y265" s="139" t="n"/>
      <c r="Z265" s="139" t="n"/>
      <c r="AA265" s="139" t="n"/>
      <c r="AB265" s="139" t="n"/>
      <c r="AC265" s="139" t="n"/>
      <c r="AD265" s="139" t="n"/>
      <c r="AE265" s="139" t="n"/>
      <c r="AF265" s="139" t="n"/>
      <c r="AG265" s="106" t="n">
        <v>1</v>
      </c>
      <c r="AH265" s="106" t="n">
        <v>1</v>
      </c>
      <c r="AI265" s="106" t="n"/>
      <c r="AJ265" s="106" t="n"/>
      <c r="AK265" s="106" t="n"/>
      <c r="AL265" s="106" t="n"/>
      <c r="AM265" s="106" t="n"/>
      <c r="AN265" s="106" t="n"/>
      <c r="AO265" s="106" t="n"/>
      <c r="AP265" s="106" t="n"/>
      <c r="AQ265" s="106" t="n"/>
      <c r="AR265" s="106" t="n"/>
      <c r="AS265" s="106" t="n"/>
      <c r="AT265" s="106" t="n"/>
      <c r="AU265" s="106" t="n"/>
      <c r="AV265" s="106" t="n"/>
      <c r="AW265" s="106" t="n"/>
      <c r="AX265" s="106" t="n"/>
      <c r="AY265" s="106" t="n"/>
      <c r="AZ265" s="106" t="n"/>
      <c r="BA265" s="106" t="n"/>
      <c r="BB265" s="106" t="n"/>
      <c r="BC265" s="106" t="n"/>
      <c r="BD265" s="106" t="n"/>
      <c r="BE265" s="106" t="n"/>
      <c r="BF265" s="106" t="n"/>
      <c r="BG265" s="106" t="n"/>
      <c r="BH265" s="106" t="n"/>
      <c r="BI265" s="106" t="n"/>
      <c r="BJ265" s="106" t="n"/>
      <c r="BK265" s="106" t="n"/>
      <c r="BL265" s="106" t="n"/>
      <c r="BM265" s="106" t="n"/>
      <c r="BN265" s="106" t="n"/>
      <c r="BO265" s="106" t="n"/>
      <c r="BP265" s="140" t="n"/>
      <c r="BQ265" s="107" t="n"/>
      <c r="BR265" s="107" t="n"/>
      <c r="BS265" s="107" t="n"/>
      <c r="BT265" s="107" t="n"/>
      <c r="BU265" s="107" t="n"/>
      <c r="BV265" s="107" t="n"/>
      <c r="BW265" s="107" t="n"/>
      <c r="BX265" s="107" t="n"/>
      <c r="BY265" s="107" t="n"/>
      <c r="BZ265" s="107" t="n"/>
      <c r="CA265" s="107" t="n"/>
      <c r="CB265" s="107" t="n"/>
      <c r="CC265" s="107" t="n"/>
      <c r="CD265" s="107" t="n"/>
      <c r="CE265" s="107" t="n"/>
      <c r="CF265" s="107" t="n"/>
      <c r="CG265" s="107" t="n"/>
      <c r="CH265" s="107" t="n"/>
      <c r="CI265" s="107" t="n"/>
      <c r="CJ265" s="107" t="n"/>
      <c r="CK265" s="107" t="n"/>
      <c r="CL265" s="107" t="n"/>
      <c r="CM265" s="107" t="n"/>
      <c r="CN265" s="107" t="n"/>
      <c r="CO265" s="107" t="n"/>
      <c r="CP265" s="107" t="n"/>
      <c r="CQ265" s="107" t="n"/>
      <c r="CR265" s="107" t="n"/>
      <c r="CS265" s="107" t="n"/>
      <c r="CT265" s="107" t="n"/>
      <c r="CU265" s="106" t="n"/>
      <c r="CV265" s="106" t="n"/>
      <c r="CW265" s="106" t="n"/>
      <c r="CX265" s="106" t="n"/>
      <c r="CY265" s="106" t="n"/>
      <c r="CZ265" s="106" t="n"/>
      <c r="DA265" s="119">
        <f>SUMPRODUCT($D$3:$BQ$3,$D265:$BQ265)</f>
        <v/>
      </c>
      <c r="DB265" s="119">
        <f>SUMPRODUCT($D$4:$BQ$4,$D265:$BQ265)</f>
        <v/>
      </c>
      <c r="DC265" s="119">
        <f>SUMPRODUCT($D$5:$BQ$5,$D265:$BQ265)</f>
        <v/>
      </c>
      <c r="DD265" s="119">
        <f>SUMPRODUCT($D$6:$BQ$6,$D265:$BQ265)</f>
        <v/>
      </c>
      <c r="DE265" s="119">
        <f>SUMPRODUCT($D$7:$BQ$7,$D265:$BQ265)</f>
        <v/>
      </c>
      <c r="DF265" s="119">
        <f>SUMPRODUCT($D$8:$BQ$8,$D265:$BQ265)</f>
        <v/>
      </c>
      <c r="DG265" s="119">
        <f>SUMPRODUCT($D$9:$BQ$9,$D265:$BQ265)</f>
        <v/>
      </c>
      <c r="DH265" s="119">
        <f>SUMPRODUCT($D$10:$BQ$10,$D265:$BQ265)</f>
        <v/>
      </c>
      <c r="DI265" s="119">
        <f>SUMPRODUCT($D$11:$BQ$11,$D265:$BQ265)</f>
        <v/>
      </c>
      <c r="DJ265" s="119">
        <f>SUMPRODUCT($D$12:$BQ$12,$D265:$BQ265)</f>
        <v/>
      </c>
      <c r="DK265" s="119">
        <f>SUMPRODUCT($D$13:$BQ$13,$D265:$BQ265)</f>
        <v/>
      </c>
      <c r="DL265" s="119">
        <f>SUMPRODUCT($D$14:$BQ$14,$D265:$BQ265)</f>
        <v/>
      </c>
      <c r="DM265" s="119">
        <f>SUMPRODUCT($D$15:$BQ$15,$D265:$BQ265)</f>
        <v/>
      </c>
      <c r="DN265" s="119">
        <f>SUMPRODUCT($D$16:$BQ$16,$D265:$BQ265)</f>
        <v/>
      </c>
      <c r="DO265" s="119">
        <f>SUMPRODUCT($D$17:$BQ$17,$D265:$BQ265)</f>
        <v/>
      </c>
      <c r="DP265" s="119">
        <f>SUMPRODUCT($D$18:$BQ$18,$D265:$BQ265)</f>
        <v/>
      </c>
    </row>
    <row r="266" ht="14.25" customHeight="1" s="152">
      <c r="A266" s="106" t="inlineStr">
        <is>
          <t>A072J834</t>
        </is>
      </c>
      <c r="B266" s="107">
        <f>VLOOKUP(A266,ModBOM!F:G,2,0)</f>
        <v/>
      </c>
      <c r="C266" s="107" t="inlineStr">
        <is>
          <t>BGF INDUSTRIES, INC.</t>
        </is>
      </c>
      <c r="D266" s="106" t="n"/>
      <c r="E266" s="106" t="n"/>
      <c r="F266" s="106" t="n"/>
      <c r="G266" s="106" t="n"/>
      <c r="H266" s="106" t="n"/>
      <c r="I266" s="106" t="n"/>
      <c r="J266" s="106" t="n"/>
      <c r="K266" s="106" t="n"/>
      <c r="L266" s="106" t="n"/>
      <c r="M266" s="106" t="n"/>
      <c r="N266" s="106" t="n"/>
      <c r="O266" s="106" t="n"/>
      <c r="P266" s="106" t="n"/>
      <c r="Q266" s="106" t="n"/>
      <c r="R266" s="106" t="n"/>
      <c r="S266" s="106" t="n"/>
      <c r="T266" s="106" t="n"/>
      <c r="U266" s="106" t="n"/>
      <c r="V266" s="138" t="n"/>
      <c r="W266" s="139" t="n"/>
      <c r="X266" s="139" t="n"/>
      <c r="Y266" s="139" t="n"/>
      <c r="Z266" s="139" t="n"/>
      <c r="AA266" s="139" t="n"/>
      <c r="AB266" s="139" t="n"/>
      <c r="AC266" s="139" t="n"/>
      <c r="AD266" s="139" t="n"/>
      <c r="AE266" s="139" t="n"/>
      <c r="AF266" s="139" t="n"/>
      <c r="AG266" s="106" t="n"/>
      <c r="AH266" s="106" t="n"/>
      <c r="AI266" s="106" t="n"/>
      <c r="AJ266" s="106" t="n"/>
      <c r="AK266" s="106" t="n"/>
      <c r="AL266" s="106" t="n"/>
      <c r="AM266" s="106" t="n"/>
      <c r="AN266" s="106" t="n"/>
      <c r="AO266" s="106" t="n"/>
      <c r="AP266" s="106" t="n"/>
      <c r="AQ266" s="106" t="n"/>
      <c r="AR266" s="106" t="n"/>
      <c r="AS266" s="106" t="n"/>
      <c r="AT266" s="106" t="n"/>
      <c r="AU266" s="106" t="n"/>
      <c r="AV266" s="106" t="n"/>
      <c r="AW266" s="106" t="n"/>
      <c r="AX266" s="106" t="n">
        <v>1</v>
      </c>
      <c r="AY266" s="106" t="n"/>
      <c r="AZ266" s="106" t="n"/>
      <c r="BA266" s="106" t="n"/>
      <c r="BB266" s="106" t="n"/>
      <c r="BC266" s="106" t="n"/>
      <c r="BD266" s="106" t="n"/>
      <c r="BE266" s="106" t="n"/>
      <c r="BF266" s="106" t="n"/>
      <c r="BG266" s="106" t="n"/>
      <c r="BH266" s="106" t="n"/>
      <c r="BI266" s="106" t="n"/>
      <c r="BJ266" s="106" t="n"/>
      <c r="BK266" s="106" t="n"/>
      <c r="BL266" s="106" t="n"/>
      <c r="BM266" s="106" t="n"/>
      <c r="BN266" s="106" t="n"/>
      <c r="BO266" s="106" t="n"/>
      <c r="BP266" s="140" t="n"/>
      <c r="BQ266" s="107" t="n"/>
      <c r="BR266" s="107" t="n"/>
      <c r="BS266" s="107" t="n"/>
      <c r="BT266" s="107" t="n"/>
      <c r="BU266" s="107" t="n"/>
      <c r="BV266" s="107" t="n"/>
      <c r="BW266" s="107" t="n"/>
      <c r="BX266" s="107" t="n"/>
      <c r="BY266" s="107" t="n"/>
      <c r="BZ266" s="107" t="n">
        <v>1</v>
      </c>
      <c r="CA266" s="107" t="n"/>
      <c r="CB266" s="107" t="n"/>
      <c r="CC266" s="107" t="n">
        <v>1</v>
      </c>
      <c r="CD266" s="107" t="n"/>
      <c r="CE266" s="107" t="n"/>
      <c r="CF266" s="107" t="n"/>
      <c r="CG266" s="107" t="n"/>
      <c r="CH266" s="107" t="n"/>
      <c r="CI266" s="107" t="n"/>
      <c r="CJ266" s="107" t="n"/>
      <c r="CK266" s="107" t="n"/>
      <c r="CL266" s="107" t="n"/>
      <c r="CM266" s="107" t="n"/>
      <c r="CN266" s="107" t="n"/>
      <c r="CO266" s="107" t="n"/>
      <c r="CP266" s="107" t="n"/>
      <c r="CQ266" s="107" t="n"/>
      <c r="CR266" s="107" t="n"/>
      <c r="CS266" s="107" t="n"/>
      <c r="CT266" s="107" t="n"/>
      <c r="CU266" s="106" t="n"/>
      <c r="CV266" s="106" t="n"/>
      <c r="CW266" s="106" t="n"/>
      <c r="CX266" s="106" t="n"/>
      <c r="CY266" s="106" t="n"/>
      <c r="CZ266" s="106" t="n"/>
      <c r="DA266" s="119">
        <f>SUMPRODUCT($D$3:$BQ$3,$D266:$BQ266)</f>
        <v/>
      </c>
      <c r="DB266" s="119">
        <f>SUMPRODUCT($D$4:$BQ$4,$D266:$BQ266)</f>
        <v/>
      </c>
      <c r="DC266" s="119">
        <f>SUMPRODUCT($D$5:$BQ$5,$D266:$BQ266)</f>
        <v/>
      </c>
      <c r="DD266" s="119">
        <f>SUMPRODUCT($D$6:$BQ$6,$D266:$BQ266)</f>
        <v/>
      </c>
      <c r="DE266" s="119">
        <f>SUMPRODUCT($D$7:$BQ$7,$D266:$BQ266)</f>
        <v/>
      </c>
      <c r="DF266" s="119">
        <f>SUMPRODUCT($D$8:$BQ$8,$D266:$BQ266)</f>
        <v/>
      </c>
      <c r="DG266" s="119">
        <f>SUMPRODUCT($D$9:$BQ$9,$D266:$BQ266)</f>
        <v/>
      </c>
      <c r="DH266" s="119">
        <f>SUMPRODUCT($D$10:$BQ$10,$D266:$BQ266)</f>
        <v/>
      </c>
      <c r="DI266" s="119">
        <f>SUMPRODUCT($D$11:$BQ$11,$D266:$BQ266)</f>
        <v/>
      </c>
      <c r="DJ266" s="119">
        <f>SUMPRODUCT($D$12:$BQ$12,$D266:$BQ266)</f>
        <v/>
      </c>
      <c r="DK266" s="119">
        <f>SUMPRODUCT($D$13:$BQ$13,$D266:$BQ266)</f>
        <v/>
      </c>
      <c r="DL266" s="119">
        <f>SUMPRODUCT($D$14:$BQ$14,$D266:$BQ266)</f>
        <v/>
      </c>
      <c r="DM266" s="119">
        <f>SUMPRODUCT($D$15:$BQ$15,$D266:$BQ266)</f>
        <v/>
      </c>
      <c r="DN266" s="119">
        <f>SUMPRODUCT($D$16:$BQ$16,$D266:$BQ266)</f>
        <v/>
      </c>
      <c r="DO266" s="119">
        <f>SUMPRODUCT($D$17:$BQ$17,$D266:$BQ266)</f>
        <v/>
      </c>
      <c r="DP266" s="119">
        <f>SUMPRODUCT($D$18:$BQ$18,$D266:$BQ266)</f>
        <v/>
      </c>
    </row>
    <row r="267" ht="14.25" customHeight="1" s="152">
      <c r="A267" s="106" t="inlineStr">
        <is>
          <t>A072J836</t>
        </is>
      </c>
      <c r="B267" s="107">
        <f>VLOOKUP(A267,ModBOM!F:G,2,0)</f>
        <v/>
      </c>
      <c r="C267" s="107" t="inlineStr">
        <is>
          <t>BGF INDUSTRIES, INC.</t>
        </is>
      </c>
      <c r="D267" s="106" t="n"/>
      <c r="E267" s="106" t="n"/>
      <c r="F267" s="106" t="n"/>
      <c r="G267" s="106" t="n"/>
      <c r="H267" s="106" t="n"/>
      <c r="I267" s="106" t="n"/>
      <c r="J267" s="106" t="n"/>
      <c r="K267" s="106" t="n"/>
      <c r="L267" s="106" t="n"/>
      <c r="M267" s="106" t="n"/>
      <c r="N267" s="106" t="n"/>
      <c r="O267" s="106" t="n"/>
      <c r="P267" s="106" t="n"/>
      <c r="Q267" s="106" t="n"/>
      <c r="R267" s="106" t="n"/>
      <c r="S267" s="106" t="n"/>
      <c r="T267" s="106" t="n"/>
      <c r="U267" s="106" t="n"/>
      <c r="V267" s="138" t="n"/>
      <c r="W267" s="139" t="n"/>
      <c r="X267" s="139" t="n"/>
      <c r="Y267" s="139" t="n"/>
      <c r="Z267" s="139" t="n"/>
      <c r="AA267" s="139" t="n"/>
      <c r="AB267" s="139" t="n"/>
      <c r="AC267" s="139" t="n"/>
      <c r="AD267" s="139" t="n"/>
      <c r="AE267" s="139" t="n"/>
      <c r="AF267" s="139" t="n"/>
      <c r="AG267" s="106" t="n"/>
      <c r="AH267" s="106" t="n"/>
      <c r="AI267" s="106" t="n"/>
      <c r="AJ267" s="106" t="n"/>
      <c r="AK267" s="106" t="n"/>
      <c r="AL267" s="106" t="n"/>
      <c r="AM267" s="106" t="n"/>
      <c r="AN267" s="106" t="n"/>
      <c r="AO267" s="106" t="n"/>
      <c r="AP267" s="106" t="n"/>
      <c r="AQ267" s="106" t="n"/>
      <c r="AR267" s="106" t="n"/>
      <c r="AS267" s="106" t="n"/>
      <c r="AT267" s="106" t="n"/>
      <c r="AU267" s="106" t="n"/>
      <c r="AV267" s="106" t="n"/>
      <c r="AW267" s="106" t="n"/>
      <c r="AX267" s="106" t="n">
        <v>1</v>
      </c>
      <c r="AY267" s="106" t="n"/>
      <c r="AZ267" s="106" t="n"/>
      <c r="BA267" s="106" t="n"/>
      <c r="BB267" s="106" t="n"/>
      <c r="BC267" s="106" t="n"/>
      <c r="BD267" s="106" t="n"/>
      <c r="BE267" s="106" t="n"/>
      <c r="BF267" s="106" t="n"/>
      <c r="BG267" s="106" t="n"/>
      <c r="BH267" s="106" t="n"/>
      <c r="BI267" s="106" t="n"/>
      <c r="BJ267" s="106" t="n"/>
      <c r="BK267" s="106" t="n"/>
      <c r="BL267" s="106" t="n"/>
      <c r="BM267" s="106" t="n"/>
      <c r="BN267" s="106" t="n"/>
      <c r="BO267" s="106" t="n"/>
      <c r="BP267" s="140" t="n"/>
      <c r="BQ267" s="107" t="n"/>
      <c r="BR267" s="107" t="n"/>
      <c r="BS267" s="107" t="n"/>
      <c r="BT267" s="107" t="n"/>
      <c r="BU267" s="107" t="n"/>
      <c r="BV267" s="107" t="n"/>
      <c r="BW267" s="107" t="n"/>
      <c r="BX267" s="107" t="n"/>
      <c r="BY267" s="107" t="n"/>
      <c r="BZ267" s="107" t="n">
        <v>1</v>
      </c>
      <c r="CA267" s="107" t="n"/>
      <c r="CB267" s="107" t="n"/>
      <c r="CC267" s="107" t="n">
        <v>1</v>
      </c>
      <c r="CD267" s="107" t="n"/>
      <c r="CE267" s="107" t="n"/>
      <c r="CF267" s="107" t="n"/>
      <c r="CG267" s="107" t="n"/>
      <c r="CH267" s="107" t="n"/>
      <c r="CI267" s="107" t="n"/>
      <c r="CJ267" s="107" t="n"/>
      <c r="CK267" s="107" t="n"/>
      <c r="CL267" s="107" t="n"/>
      <c r="CM267" s="107" t="n"/>
      <c r="CN267" s="107" t="n"/>
      <c r="CO267" s="107" t="n"/>
      <c r="CP267" s="107" t="n"/>
      <c r="CQ267" s="107" t="n"/>
      <c r="CR267" s="107" t="n"/>
      <c r="CS267" s="107" t="n"/>
      <c r="CT267" s="107" t="n"/>
      <c r="CU267" s="106" t="n"/>
      <c r="CV267" s="106" t="n"/>
      <c r="CW267" s="106" t="n"/>
      <c r="CX267" s="106" t="n"/>
      <c r="CY267" s="106" t="n"/>
      <c r="CZ267" s="106" t="n"/>
      <c r="DA267" s="119">
        <f>SUMPRODUCT($D$3:$BQ$3,$D267:$BQ267)</f>
        <v/>
      </c>
      <c r="DB267" s="119">
        <f>SUMPRODUCT($D$4:$BQ$4,$D267:$BQ267)</f>
        <v/>
      </c>
      <c r="DC267" s="119">
        <f>SUMPRODUCT($D$5:$BQ$5,$D267:$BQ267)</f>
        <v/>
      </c>
      <c r="DD267" s="119">
        <f>SUMPRODUCT($D$6:$BQ$6,$D267:$BQ267)</f>
        <v/>
      </c>
      <c r="DE267" s="119">
        <f>SUMPRODUCT($D$7:$BQ$7,$D267:$BQ267)</f>
        <v/>
      </c>
      <c r="DF267" s="119">
        <f>SUMPRODUCT($D$8:$BQ$8,$D267:$BQ267)</f>
        <v/>
      </c>
      <c r="DG267" s="119">
        <f>SUMPRODUCT($D$9:$BQ$9,$D267:$BQ267)</f>
        <v/>
      </c>
      <c r="DH267" s="119">
        <f>SUMPRODUCT($D$10:$BQ$10,$D267:$BQ267)</f>
        <v/>
      </c>
      <c r="DI267" s="119">
        <f>SUMPRODUCT($D$11:$BQ$11,$D267:$BQ267)</f>
        <v/>
      </c>
      <c r="DJ267" s="119">
        <f>SUMPRODUCT($D$12:$BQ$12,$D267:$BQ267)</f>
        <v/>
      </c>
      <c r="DK267" s="119">
        <f>SUMPRODUCT($D$13:$BQ$13,$D267:$BQ267)</f>
        <v/>
      </c>
      <c r="DL267" s="119">
        <f>SUMPRODUCT($D$14:$BQ$14,$D267:$BQ267)</f>
        <v/>
      </c>
      <c r="DM267" s="119">
        <f>SUMPRODUCT($D$15:$BQ$15,$D267:$BQ267)</f>
        <v/>
      </c>
      <c r="DN267" s="119">
        <f>SUMPRODUCT($D$16:$BQ$16,$D267:$BQ267)</f>
        <v/>
      </c>
      <c r="DO267" s="119">
        <f>SUMPRODUCT($D$17:$BQ$17,$D267:$BQ267)</f>
        <v/>
      </c>
      <c r="DP267" s="119">
        <f>SUMPRODUCT($D$18:$BQ$18,$D267:$BQ267)</f>
        <v/>
      </c>
    </row>
    <row r="268" ht="14.25" customHeight="1" s="152">
      <c r="A268" s="106" t="inlineStr">
        <is>
          <t>A072M728</t>
        </is>
      </c>
      <c r="B268" s="107">
        <f>VLOOKUP(A268,ModBOM!F:G,2,0)</f>
        <v/>
      </c>
      <c r="C268" s="107" t="inlineStr">
        <is>
          <t>VICTORA USA, INC.</t>
        </is>
      </c>
      <c r="D268" s="106" t="n"/>
      <c r="E268" s="106" t="n"/>
      <c r="F268" s="106" t="n"/>
      <c r="G268" s="106" t="n"/>
      <c r="H268" s="106" t="n"/>
      <c r="I268" s="106" t="n"/>
      <c r="J268" s="106" t="n"/>
      <c r="K268" s="106" t="n">
        <v>1</v>
      </c>
      <c r="L268" s="106" t="n">
        <v>1</v>
      </c>
      <c r="M268" s="106" t="n"/>
      <c r="N268" s="106" t="n"/>
      <c r="O268" s="106" t="n"/>
      <c r="P268" s="106" t="n"/>
      <c r="Q268" s="106" t="n"/>
      <c r="R268" s="106" t="n"/>
      <c r="S268" s="106" t="n"/>
      <c r="T268" s="106" t="n"/>
      <c r="U268" s="106" t="n"/>
      <c r="V268" s="138" t="n"/>
      <c r="W268" s="139" t="n">
        <v>1</v>
      </c>
      <c r="X268" s="139" t="n"/>
      <c r="Y268" s="139" t="n"/>
      <c r="Z268" s="139" t="n"/>
      <c r="AA268" s="139" t="n"/>
      <c r="AB268" s="139" t="n">
        <v>1</v>
      </c>
      <c r="AC268" s="139" t="n">
        <v>1</v>
      </c>
      <c r="AD268" s="139" t="n">
        <v>1</v>
      </c>
      <c r="AE268" s="139" t="n">
        <v>1</v>
      </c>
      <c r="AF268" s="139" t="n"/>
      <c r="AG268" s="106" t="n"/>
      <c r="AH268" s="106" t="n"/>
      <c r="AI268" s="106" t="n"/>
      <c r="AJ268" s="106" t="n"/>
      <c r="AK268" s="106" t="n"/>
      <c r="AL268" s="106" t="n"/>
      <c r="AM268" s="106" t="n"/>
      <c r="AN268" s="106" t="n"/>
      <c r="AO268" s="106" t="n"/>
      <c r="AP268" s="106" t="n"/>
      <c r="AQ268" s="106" t="n"/>
      <c r="AR268" s="106" t="n"/>
      <c r="AS268" s="106" t="n"/>
      <c r="AT268" s="106" t="n"/>
      <c r="AU268" s="106" t="n"/>
      <c r="AV268" s="106" t="n"/>
      <c r="AW268" s="106" t="n"/>
      <c r="AX268" s="106" t="n"/>
      <c r="AY268" s="106" t="n"/>
      <c r="AZ268" s="106" t="n"/>
      <c r="BA268" s="106" t="n"/>
      <c r="BB268" s="106" t="n"/>
      <c r="BC268" s="106" t="n"/>
      <c r="BD268" s="106" t="n"/>
      <c r="BE268" s="106" t="n"/>
      <c r="BF268" s="106" t="n"/>
      <c r="BG268" s="106" t="n"/>
      <c r="BH268" s="106" t="n"/>
      <c r="BI268" s="106" t="n"/>
      <c r="BJ268" s="106" t="n"/>
      <c r="BK268" s="106" t="n"/>
      <c r="BL268" s="106" t="n"/>
      <c r="BM268" s="106" t="n"/>
      <c r="BN268" s="106" t="n"/>
      <c r="BO268" s="106" t="n"/>
      <c r="BP268" s="140" t="n"/>
      <c r="BQ268" s="107" t="n"/>
      <c r="BR268" s="107" t="n"/>
      <c r="BS268" s="107" t="n"/>
      <c r="BT268" s="107" t="n"/>
      <c r="BU268" s="107" t="n"/>
      <c r="BV268" s="107" t="n"/>
      <c r="BW268" s="107" t="n"/>
      <c r="BX268" s="107" t="n"/>
      <c r="BY268" s="107" t="n"/>
      <c r="BZ268" s="107" t="n"/>
      <c r="CA268" s="107" t="n"/>
      <c r="CB268" s="107" t="n"/>
      <c r="CC268" s="107" t="n"/>
      <c r="CD268" s="107" t="n"/>
      <c r="CE268" s="107" t="n"/>
      <c r="CF268" s="107" t="n"/>
      <c r="CG268" s="107" t="n"/>
      <c r="CH268" s="107" t="n"/>
      <c r="CI268" s="107" t="n"/>
      <c r="CJ268" s="107" t="n"/>
      <c r="CK268" s="107" t="n"/>
      <c r="CL268" s="107" t="n"/>
      <c r="CM268" s="107" t="n"/>
      <c r="CN268" s="107" t="n"/>
      <c r="CO268" s="107" t="n"/>
      <c r="CP268" s="107" t="n"/>
      <c r="CQ268" s="107" t="n"/>
      <c r="CR268" s="107" t="n"/>
      <c r="CS268" s="107" t="n"/>
      <c r="CT268" s="107" t="n"/>
      <c r="CU268" s="106" t="n"/>
      <c r="CV268" s="106" t="n"/>
      <c r="CW268" s="106" t="n"/>
      <c r="CX268" s="106" t="n"/>
      <c r="CY268" s="106" t="n"/>
      <c r="CZ268" s="106" t="n"/>
      <c r="DA268" s="119">
        <f>SUMPRODUCT($D$3:$BQ$3,$D268:$BQ268)</f>
        <v/>
      </c>
      <c r="DB268" s="119">
        <f>SUMPRODUCT($D$4:$BQ$4,$D268:$BQ268)</f>
        <v/>
      </c>
      <c r="DC268" s="119">
        <f>SUMPRODUCT($D$5:$BQ$5,$D268:$BQ268)</f>
        <v/>
      </c>
      <c r="DD268" s="119">
        <f>SUMPRODUCT($D$6:$BQ$6,$D268:$BQ268)</f>
        <v/>
      </c>
      <c r="DE268" s="119">
        <f>SUMPRODUCT($D$7:$BQ$7,$D268:$BQ268)</f>
        <v/>
      </c>
      <c r="DF268" s="119">
        <f>SUMPRODUCT($D$8:$BQ$8,$D268:$BQ268)</f>
        <v/>
      </c>
      <c r="DG268" s="119">
        <f>SUMPRODUCT($D$9:$BQ$9,$D268:$BQ268)</f>
        <v/>
      </c>
      <c r="DH268" s="119">
        <f>SUMPRODUCT($D$10:$BQ$10,$D268:$BQ268)</f>
        <v/>
      </c>
      <c r="DI268" s="119">
        <f>SUMPRODUCT($D$11:$BQ$11,$D268:$BQ268)</f>
        <v/>
      </c>
      <c r="DJ268" s="119">
        <f>SUMPRODUCT($D$12:$BQ$12,$D268:$BQ268)</f>
        <v/>
      </c>
      <c r="DK268" s="119">
        <f>SUMPRODUCT($D$13:$BQ$13,$D268:$BQ268)</f>
        <v/>
      </c>
      <c r="DL268" s="119">
        <f>SUMPRODUCT($D$14:$BQ$14,$D268:$BQ268)</f>
        <v/>
      </c>
      <c r="DM268" s="119">
        <f>SUMPRODUCT($D$15:$BQ$15,$D268:$BQ268)</f>
        <v/>
      </c>
      <c r="DN268" s="119">
        <f>SUMPRODUCT($D$16:$BQ$16,$D268:$BQ268)</f>
        <v/>
      </c>
      <c r="DO268" s="119">
        <f>SUMPRODUCT($D$17:$BQ$17,$D268:$BQ268)</f>
        <v/>
      </c>
      <c r="DP268" s="119">
        <f>SUMPRODUCT($D$18:$BQ$18,$D268:$BQ268)</f>
        <v/>
      </c>
    </row>
    <row r="269" ht="14.25" customHeight="1" s="152">
      <c r="A269" s="106" t="inlineStr">
        <is>
          <t>A072M729</t>
        </is>
      </c>
      <c r="B269" s="107">
        <f>VLOOKUP(A269,ModBOM!F:G,2,0)</f>
        <v/>
      </c>
      <c r="C269" s="107" t="inlineStr">
        <is>
          <t>VICTORA USA, INC.</t>
        </is>
      </c>
      <c r="D269" s="106" t="n"/>
      <c r="E269" s="106" t="n"/>
      <c r="F269" s="106" t="n"/>
      <c r="G269" s="106" t="n"/>
      <c r="H269" s="106" t="n"/>
      <c r="I269" s="106" t="n"/>
      <c r="J269" s="106" t="n"/>
      <c r="K269" s="106" t="n">
        <v>1</v>
      </c>
      <c r="L269" s="106" t="n">
        <v>1</v>
      </c>
      <c r="M269" s="106" t="n"/>
      <c r="N269" s="106" t="n"/>
      <c r="O269" s="106" t="n"/>
      <c r="P269" s="106" t="n"/>
      <c r="Q269" s="106" t="n"/>
      <c r="R269" s="106" t="n"/>
      <c r="S269" s="106" t="n"/>
      <c r="T269" s="106" t="n"/>
      <c r="U269" s="106" t="n"/>
      <c r="V269" s="138" t="n"/>
      <c r="W269" s="139" t="n">
        <v>1</v>
      </c>
      <c r="X269" s="139" t="n"/>
      <c r="Y269" s="139" t="n"/>
      <c r="Z269" s="139" t="n"/>
      <c r="AA269" s="139" t="n"/>
      <c r="AB269" s="139" t="n">
        <v>1</v>
      </c>
      <c r="AC269" s="139" t="n">
        <v>1</v>
      </c>
      <c r="AD269" s="139" t="n">
        <v>1</v>
      </c>
      <c r="AE269" s="139" t="n">
        <v>1</v>
      </c>
      <c r="AF269" s="139" t="n"/>
      <c r="AG269" s="106" t="n"/>
      <c r="AH269" s="106" t="n"/>
      <c r="AI269" s="106" t="n"/>
      <c r="AJ269" s="106" t="n"/>
      <c r="AK269" s="106" t="n"/>
      <c r="AL269" s="106" t="n"/>
      <c r="AM269" s="106" t="n"/>
      <c r="AN269" s="106" t="n"/>
      <c r="AO269" s="106" t="n"/>
      <c r="AP269" s="106" t="n"/>
      <c r="AQ269" s="106" t="n"/>
      <c r="AR269" s="106" t="n"/>
      <c r="AS269" s="106" t="n"/>
      <c r="AT269" s="106" t="n"/>
      <c r="AU269" s="106" t="n"/>
      <c r="AV269" s="106" t="n"/>
      <c r="AW269" s="106" t="n"/>
      <c r="AX269" s="106" t="n"/>
      <c r="AY269" s="106" t="n"/>
      <c r="AZ269" s="106" t="n"/>
      <c r="BA269" s="106" t="n"/>
      <c r="BB269" s="106" t="n"/>
      <c r="BC269" s="106" t="n"/>
      <c r="BD269" s="106" t="n"/>
      <c r="BE269" s="106" t="n"/>
      <c r="BF269" s="106" t="n"/>
      <c r="BG269" s="106" t="n"/>
      <c r="BH269" s="106" t="n"/>
      <c r="BI269" s="106" t="n"/>
      <c r="BJ269" s="106" t="n"/>
      <c r="BK269" s="106" t="n"/>
      <c r="BL269" s="106" t="n"/>
      <c r="BM269" s="106" t="n"/>
      <c r="BN269" s="106" t="n"/>
      <c r="BO269" s="106" t="n"/>
      <c r="BP269" s="140" t="n"/>
      <c r="BQ269" s="107" t="n"/>
      <c r="BR269" s="107" t="n"/>
      <c r="BS269" s="107" t="n"/>
      <c r="BT269" s="107" t="n"/>
      <c r="BU269" s="107" t="n"/>
      <c r="BV269" s="107" t="n"/>
      <c r="BW269" s="107" t="n"/>
      <c r="BX269" s="107" t="n"/>
      <c r="BY269" s="107" t="n"/>
      <c r="BZ269" s="107" t="n"/>
      <c r="CA269" s="107" t="n"/>
      <c r="CB269" s="107" t="n"/>
      <c r="CC269" s="107" t="n"/>
      <c r="CD269" s="107" t="n"/>
      <c r="CE269" s="107" t="n"/>
      <c r="CF269" s="107" t="n"/>
      <c r="CG269" s="107" t="n"/>
      <c r="CH269" s="107" t="n"/>
      <c r="CI269" s="107" t="n"/>
      <c r="CJ269" s="107" t="n"/>
      <c r="CK269" s="107" t="n"/>
      <c r="CL269" s="107" t="n"/>
      <c r="CM269" s="107" t="n"/>
      <c r="CN269" s="107" t="n"/>
      <c r="CO269" s="107" t="n"/>
      <c r="CP269" s="107" t="n"/>
      <c r="CQ269" s="107" t="n"/>
      <c r="CR269" s="107" t="n"/>
      <c r="CS269" s="107" t="n"/>
      <c r="CT269" s="107" t="n"/>
      <c r="CU269" s="106" t="n"/>
      <c r="CV269" s="106" t="n"/>
      <c r="CW269" s="106" t="n"/>
      <c r="CX269" s="106" t="n"/>
      <c r="CY269" s="106" t="n"/>
      <c r="CZ269" s="106" t="n"/>
      <c r="DA269" s="119">
        <f>SUMPRODUCT($D$3:$BQ$3,$D269:$BQ269)</f>
        <v/>
      </c>
      <c r="DB269" s="119">
        <f>SUMPRODUCT($D$4:$BQ$4,$D269:$BQ269)</f>
        <v/>
      </c>
      <c r="DC269" s="119">
        <f>SUMPRODUCT($D$5:$BQ$5,$D269:$BQ269)</f>
        <v/>
      </c>
      <c r="DD269" s="119">
        <f>SUMPRODUCT($D$6:$BQ$6,$D269:$BQ269)</f>
        <v/>
      </c>
      <c r="DE269" s="119">
        <f>SUMPRODUCT($D$7:$BQ$7,$D269:$BQ269)</f>
        <v/>
      </c>
      <c r="DF269" s="119">
        <f>SUMPRODUCT($D$8:$BQ$8,$D269:$BQ269)</f>
        <v/>
      </c>
      <c r="DG269" s="119">
        <f>SUMPRODUCT($D$9:$BQ$9,$D269:$BQ269)</f>
        <v/>
      </c>
      <c r="DH269" s="119">
        <f>SUMPRODUCT($D$10:$BQ$10,$D269:$BQ269)</f>
        <v/>
      </c>
      <c r="DI269" s="119">
        <f>SUMPRODUCT($D$11:$BQ$11,$D269:$BQ269)</f>
        <v/>
      </c>
      <c r="DJ269" s="119">
        <f>SUMPRODUCT($D$12:$BQ$12,$D269:$BQ269)</f>
        <v/>
      </c>
      <c r="DK269" s="119">
        <f>SUMPRODUCT($D$13:$BQ$13,$D269:$BQ269)</f>
        <v/>
      </c>
      <c r="DL269" s="119">
        <f>SUMPRODUCT($D$14:$BQ$14,$D269:$BQ269)</f>
        <v/>
      </c>
      <c r="DM269" s="119">
        <f>SUMPRODUCT($D$15:$BQ$15,$D269:$BQ269)</f>
        <v/>
      </c>
      <c r="DN269" s="119">
        <f>SUMPRODUCT($D$16:$BQ$16,$D269:$BQ269)</f>
        <v/>
      </c>
      <c r="DO269" s="119">
        <f>SUMPRODUCT($D$17:$BQ$17,$D269:$BQ269)</f>
        <v/>
      </c>
      <c r="DP269" s="119">
        <f>SUMPRODUCT($D$18:$BQ$18,$D269:$BQ269)</f>
        <v/>
      </c>
    </row>
    <row r="270" ht="14.25" customHeight="1" s="152">
      <c r="A270" s="106" t="inlineStr">
        <is>
          <t>A072Z605</t>
        </is>
      </c>
      <c r="B270" s="107">
        <f>VLOOKUP(A270,ModBOM!F:G,2,0)</f>
        <v/>
      </c>
      <c r="C270" s="107" t="inlineStr">
        <is>
          <t>3M AUTOMOTIVE</t>
        </is>
      </c>
      <c r="D270" s="106" t="n"/>
      <c r="E270" s="106" t="n"/>
      <c r="F270" s="106" t="n"/>
      <c r="G270" s="106" t="n"/>
      <c r="H270" s="106" t="n"/>
      <c r="I270" s="106" t="n"/>
      <c r="J270" s="106" t="n"/>
      <c r="K270" s="106" t="n"/>
      <c r="L270" s="106" t="n"/>
      <c r="M270" s="106" t="n">
        <v>1</v>
      </c>
      <c r="N270" s="106" t="n">
        <v>1</v>
      </c>
      <c r="O270" s="106" t="n">
        <v>1</v>
      </c>
      <c r="P270" s="106" t="n">
        <v>0.024649</v>
      </c>
      <c r="Q270" s="106" t="n"/>
      <c r="R270" s="106" t="n"/>
      <c r="S270" s="106" t="n"/>
      <c r="T270" s="106" t="n">
        <v>1</v>
      </c>
      <c r="U270" s="106" t="n"/>
      <c r="V270" s="138" t="n"/>
      <c r="W270" s="139" t="n"/>
      <c r="X270" s="139" t="n"/>
      <c r="Y270" s="139" t="n"/>
      <c r="Z270" s="139" t="n"/>
      <c r="AA270" s="139" t="n"/>
      <c r="AB270" s="139" t="n"/>
      <c r="AC270" s="139" t="n"/>
      <c r="AD270" s="139" t="n"/>
      <c r="AE270" s="139" t="n"/>
      <c r="AF270" s="139" t="n"/>
      <c r="AG270" s="106" t="n"/>
      <c r="AH270" s="106" t="n"/>
      <c r="AI270" s="106" t="n"/>
      <c r="AJ270" s="106" t="n"/>
      <c r="AK270" s="106" t="n"/>
      <c r="AL270" s="106" t="n"/>
      <c r="AM270" s="106" t="n"/>
      <c r="AN270" s="106" t="n"/>
      <c r="AO270" s="106" t="n"/>
      <c r="AP270" s="106" t="n"/>
      <c r="AQ270" s="106" t="n"/>
      <c r="AR270" s="106" t="n"/>
      <c r="AS270" s="106" t="n"/>
      <c r="AT270" s="106" t="n"/>
      <c r="AU270" s="106" t="n"/>
      <c r="AV270" s="106" t="n"/>
      <c r="AW270" s="106" t="n"/>
      <c r="AX270" s="106" t="n"/>
      <c r="AY270" s="106" t="n"/>
      <c r="AZ270" s="106" t="n"/>
      <c r="BA270" s="106" t="n"/>
      <c r="BB270" s="106" t="n"/>
      <c r="BC270" s="106" t="n"/>
      <c r="BD270" s="106" t="n"/>
      <c r="BE270" s="106" t="n"/>
      <c r="BF270" s="106" t="n"/>
      <c r="BG270" s="106" t="n"/>
      <c r="BH270" s="106" t="n"/>
      <c r="BI270" s="106" t="n"/>
      <c r="BJ270" s="106" t="n"/>
      <c r="BK270" s="106" t="n"/>
      <c r="BL270" s="106" t="n"/>
      <c r="BM270" s="106" t="n"/>
      <c r="BN270" s="106" t="n"/>
      <c r="BO270" s="106" t="n"/>
      <c r="BP270" s="140" t="n"/>
      <c r="BQ270" s="107" t="n"/>
      <c r="BR270" s="107" t="n"/>
      <c r="BS270" s="107" t="n"/>
      <c r="BT270" s="107" t="n"/>
      <c r="BU270" s="107" t="n"/>
      <c r="BV270" s="107" t="n"/>
      <c r="BW270" s="107" t="n"/>
      <c r="BX270" s="107" t="n"/>
      <c r="BY270" s="107" t="n"/>
      <c r="BZ270" s="107" t="n"/>
      <c r="CA270" s="107" t="n"/>
      <c r="CB270" s="107" t="n"/>
      <c r="CC270" s="107" t="n"/>
      <c r="CD270" s="107" t="n"/>
      <c r="CE270" s="107" t="n"/>
      <c r="CF270" s="107" t="n"/>
      <c r="CG270" s="107" t="n"/>
      <c r="CH270" s="107" t="n"/>
      <c r="CI270" s="107" t="n"/>
      <c r="CJ270" s="107" t="n"/>
      <c r="CK270" s="107" t="n"/>
      <c r="CL270" s="107" t="n"/>
      <c r="CM270" s="107" t="n"/>
      <c r="CN270" s="107" t="n"/>
      <c r="CO270" s="107" t="n"/>
      <c r="CP270" s="107" t="n"/>
      <c r="CQ270" s="107" t="n"/>
      <c r="CR270" s="107" t="n"/>
      <c r="CS270" s="107" t="n"/>
      <c r="CT270" s="107" t="n"/>
      <c r="CU270" s="106" t="n"/>
      <c r="CV270" s="106" t="n"/>
      <c r="CW270" s="106" t="n"/>
      <c r="CX270" s="106" t="n"/>
      <c r="CY270" s="106" t="n"/>
      <c r="CZ270" s="106" t="n"/>
      <c r="DA270" s="119">
        <f>SUMPRODUCT($D$3:$BQ$3,$D270:$BQ270)</f>
        <v/>
      </c>
      <c r="DB270" s="119">
        <f>SUMPRODUCT($D$4:$BQ$4,$D270:$BQ270)</f>
        <v/>
      </c>
      <c r="DC270" s="119">
        <f>SUMPRODUCT($D$5:$BQ$5,$D270:$BQ270)</f>
        <v/>
      </c>
      <c r="DD270" s="119">
        <f>SUMPRODUCT($D$6:$BQ$6,$D270:$BQ270)</f>
        <v/>
      </c>
      <c r="DE270" s="119">
        <f>SUMPRODUCT($D$7:$BQ$7,$D270:$BQ270)</f>
        <v/>
      </c>
      <c r="DF270" s="119">
        <f>SUMPRODUCT($D$8:$BQ$8,$D270:$BQ270)</f>
        <v/>
      </c>
      <c r="DG270" s="119">
        <f>SUMPRODUCT($D$9:$BQ$9,$D270:$BQ270)</f>
        <v/>
      </c>
      <c r="DH270" s="119">
        <f>SUMPRODUCT($D$10:$BQ$10,$D270:$BQ270)</f>
        <v/>
      </c>
      <c r="DI270" s="119">
        <f>SUMPRODUCT($D$11:$BQ$11,$D270:$BQ270)</f>
        <v/>
      </c>
      <c r="DJ270" s="119">
        <f>SUMPRODUCT($D$12:$BQ$12,$D270:$BQ270)</f>
        <v/>
      </c>
      <c r="DK270" s="119">
        <f>SUMPRODUCT($D$13:$BQ$13,$D270:$BQ270)</f>
        <v/>
      </c>
      <c r="DL270" s="119">
        <f>SUMPRODUCT($D$14:$BQ$14,$D270:$BQ270)</f>
        <v/>
      </c>
      <c r="DM270" s="119">
        <f>SUMPRODUCT($D$15:$BQ$15,$D270:$BQ270)</f>
        <v/>
      </c>
      <c r="DN270" s="119">
        <f>SUMPRODUCT($D$16:$BQ$16,$D270:$BQ270)</f>
        <v/>
      </c>
      <c r="DO270" s="119">
        <f>SUMPRODUCT($D$17:$BQ$17,$D270:$BQ270)</f>
        <v/>
      </c>
      <c r="DP270" s="119">
        <f>SUMPRODUCT($D$18:$BQ$18,$D270:$BQ270)</f>
        <v/>
      </c>
    </row>
    <row r="271" ht="14.25" customHeight="1" s="152">
      <c r="A271" s="106" t="inlineStr">
        <is>
          <t>A072Z744</t>
        </is>
      </c>
      <c r="B271" s="107">
        <f>VLOOKUP(A271,ModBOM!F:G,2,0)</f>
        <v/>
      </c>
      <c r="C271" s="107" t="inlineStr">
        <is>
          <t>3M AUTOMOTIVE</t>
        </is>
      </c>
      <c r="D271" s="106" t="n"/>
      <c r="E271" s="106" t="n"/>
      <c r="F271" s="106" t="n"/>
      <c r="G271" s="106" t="n"/>
      <c r="H271" s="106" t="n"/>
      <c r="I271" s="106" t="n"/>
      <c r="J271" s="106" t="n"/>
      <c r="K271" s="106" t="n"/>
      <c r="L271" s="106" t="n"/>
      <c r="M271" s="106" t="n"/>
      <c r="N271" s="106" t="n"/>
      <c r="O271" s="106" t="n"/>
      <c r="P271" s="106" t="n"/>
      <c r="Q271" s="106" t="n"/>
      <c r="R271" s="106" t="n"/>
      <c r="S271" s="106" t="n"/>
      <c r="T271" s="106" t="n"/>
      <c r="U271" s="106" t="n"/>
      <c r="V271" s="138" t="n"/>
      <c r="W271" s="139" t="n"/>
      <c r="X271" s="139" t="n"/>
      <c r="Y271" s="139" t="n"/>
      <c r="Z271" s="139" t="n"/>
      <c r="AA271" s="139" t="n"/>
      <c r="AB271" s="139" t="n"/>
      <c r="AC271" s="139" t="n"/>
      <c r="AD271" s="139" t="n"/>
      <c r="AE271" s="139" t="n"/>
      <c r="AF271" s="139" t="n"/>
      <c r="AG271" s="106" t="n"/>
      <c r="AH271" s="106" t="n"/>
      <c r="AI271" s="106" t="n"/>
      <c r="AJ271" s="106" t="n"/>
      <c r="AK271" s="106" t="n"/>
      <c r="AL271" s="106" t="n"/>
      <c r="AM271" s="106" t="n"/>
      <c r="AN271" s="106" t="n"/>
      <c r="AO271" s="106" t="n"/>
      <c r="AP271" s="106" t="n"/>
      <c r="AQ271" s="106" t="n"/>
      <c r="AR271" s="106" t="n"/>
      <c r="AS271" s="106" t="n"/>
      <c r="AT271" s="106" t="n"/>
      <c r="AU271" s="106" t="n"/>
      <c r="AV271" s="106" t="n"/>
      <c r="AW271" s="106" t="n"/>
      <c r="AX271" s="106" t="n">
        <v>1</v>
      </c>
      <c r="AY271" s="106" t="n"/>
      <c r="AZ271" s="106" t="n"/>
      <c r="BA271" s="106" t="n"/>
      <c r="BB271" s="106" t="n"/>
      <c r="BC271" s="106" t="n"/>
      <c r="BD271" s="106" t="n"/>
      <c r="BE271" s="106" t="n"/>
      <c r="BF271" s="106" t="n"/>
      <c r="BG271" s="106" t="n"/>
      <c r="BH271" s="106" t="n"/>
      <c r="BI271" s="106" t="n"/>
      <c r="BJ271" s="106" t="n"/>
      <c r="BK271" s="106" t="n"/>
      <c r="BL271" s="106" t="n"/>
      <c r="BM271" s="106" t="n"/>
      <c r="BN271" s="106" t="n"/>
      <c r="BO271" s="106" t="n"/>
      <c r="BP271" s="140" t="n"/>
      <c r="BQ271" s="107" t="n"/>
      <c r="BR271" s="107" t="n"/>
      <c r="BS271" s="107" t="n"/>
      <c r="BT271" s="107" t="n"/>
      <c r="BU271" s="107" t="n"/>
      <c r="BV271" s="107" t="n"/>
      <c r="BW271" s="107" t="n"/>
      <c r="BX271" s="107" t="n"/>
      <c r="BY271" s="107" t="n"/>
      <c r="BZ271" s="107" t="n">
        <v>2</v>
      </c>
      <c r="CA271" s="107" t="n"/>
      <c r="CB271" s="107" t="n"/>
      <c r="CC271" s="107" t="n">
        <v>2</v>
      </c>
      <c r="CD271" s="107" t="n"/>
      <c r="CE271" s="107" t="n"/>
      <c r="CF271" s="107" t="n"/>
      <c r="CG271" s="107" t="n"/>
      <c r="CH271" s="107" t="n"/>
      <c r="CI271" s="107" t="n"/>
      <c r="CJ271" s="107" t="n"/>
      <c r="CK271" s="107" t="n"/>
      <c r="CL271" s="107" t="n"/>
      <c r="CM271" s="107" t="n"/>
      <c r="CN271" s="107" t="n"/>
      <c r="CO271" s="107" t="n"/>
      <c r="CP271" s="107" t="n"/>
      <c r="CQ271" s="107" t="n"/>
      <c r="CR271" s="107" t="n"/>
      <c r="CS271" s="107" t="n"/>
      <c r="CT271" s="107" t="n">
        <v>1</v>
      </c>
      <c r="CU271" s="106" t="n"/>
      <c r="CV271" s="106" t="n"/>
      <c r="CW271" s="106" t="n"/>
      <c r="CX271" s="106" t="n"/>
      <c r="CY271" s="106" t="n"/>
      <c r="CZ271" s="106" t="n"/>
      <c r="DA271" s="119">
        <f>SUMPRODUCT($D$3:$BQ$3,$D271:$BQ271)</f>
        <v/>
      </c>
      <c r="DB271" s="119">
        <f>SUMPRODUCT($D$4:$BQ$4,$D271:$BQ271)</f>
        <v/>
      </c>
      <c r="DC271" s="119">
        <f>SUMPRODUCT($D$5:$BQ$5,$D271:$BQ271)</f>
        <v/>
      </c>
      <c r="DD271" s="119">
        <f>SUMPRODUCT($D$6:$BQ$6,$D271:$BQ271)</f>
        <v/>
      </c>
      <c r="DE271" s="119">
        <f>SUMPRODUCT($D$7:$BQ$7,$D271:$BQ271)</f>
        <v/>
      </c>
      <c r="DF271" s="119">
        <f>SUMPRODUCT($D$8:$BQ$8,$D271:$BQ271)</f>
        <v/>
      </c>
      <c r="DG271" s="119">
        <f>SUMPRODUCT($D$9:$BQ$9,$D271:$BQ271)</f>
        <v/>
      </c>
      <c r="DH271" s="119">
        <f>SUMPRODUCT($D$10:$BQ$10,$D271:$BQ271)</f>
        <v/>
      </c>
      <c r="DI271" s="119">
        <f>SUMPRODUCT($D$11:$BQ$11,$D271:$BQ271)</f>
        <v/>
      </c>
      <c r="DJ271" s="119">
        <f>SUMPRODUCT($D$12:$BQ$12,$D271:$BQ271)</f>
        <v/>
      </c>
      <c r="DK271" s="119">
        <f>SUMPRODUCT($D$13:$BQ$13,$D271:$BQ271)</f>
        <v/>
      </c>
      <c r="DL271" s="119">
        <f>SUMPRODUCT($D$14:$BQ$14,$D271:$BQ271)</f>
        <v/>
      </c>
      <c r="DM271" s="119">
        <f>SUMPRODUCT($D$15:$BQ$15,$D271:$BQ271)</f>
        <v/>
      </c>
      <c r="DN271" s="119">
        <f>SUMPRODUCT($D$16:$BQ$16,$D271:$BQ271)</f>
        <v/>
      </c>
      <c r="DO271" s="119">
        <f>SUMPRODUCT($D$17:$BQ$17,$D271:$BQ271)</f>
        <v/>
      </c>
      <c r="DP271" s="119">
        <f>SUMPRODUCT($D$18:$BQ$18,$D271:$BQ271)</f>
        <v/>
      </c>
    </row>
    <row r="272" ht="14.25" customHeight="1" s="152">
      <c r="A272" s="106" t="inlineStr">
        <is>
          <t>A073D195</t>
        </is>
      </c>
      <c r="B272" s="107">
        <f>VLOOKUP(A272,ModBOM!F:G,2,0)</f>
        <v/>
      </c>
      <c r="C272" s="107" t="inlineStr">
        <is>
          <t>3M AUTOMOTIVE</t>
        </is>
      </c>
      <c r="D272" s="106" t="n"/>
      <c r="E272" s="106" t="n"/>
      <c r="F272" s="106" t="n"/>
      <c r="G272" s="106" t="n"/>
      <c r="H272" s="106" t="n"/>
      <c r="I272" s="106" t="n"/>
      <c r="J272" s="106" t="n"/>
      <c r="K272" s="106" t="n"/>
      <c r="L272" s="106" t="n"/>
      <c r="M272" s="106" t="n"/>
      <c r="N272" s="106" t="n"/>
      <c r="O272" s="106" t="n"/>
      <c r="P272" s="106" t="n"/>
      <c r="Q272" s="106" t="n"/>
      <c r="R272" s="106" t="n"/>
      <c r="S272" s="106" t="n"/>
      <c r="T272" s="106" t="n"/>
      <c r="U272" s="106" t="n"/>
      <c r="V272" s="138" t="n"/>
      <c r="W272" s="139" t="n"/>
      <c r="X272" s="139" t="n"/>
      <c r="Y272" s="139" t="n"/>
      <c r="Z272" s="139" t="n"/>
      <c r="AA272" s="139" t="n"/>
      <c r="AB272" s="139" t="n"/>
      <c r="AC272" s="139" t="n"/>
      <c r="AD272" s="139" t="n"/>
      <c r="AE272" s="139" t="n"/>
      <c r="AF272" s="139" t="n"/>
      <c r="AG272" s="106" t="n"/>
      <c r="AH272" s="106" t="n"/>
      <c r="AI272" s="106" t="n">
        <v>1</v>
      </c>
      <c r="AJ272" s="106" t="n">
        <v>1</v>
      </c>
      <c r="AK272" s="106" t="n"/>
      <c r="AL272" s="106" t="n"/>
      <c r="AM272" s="106" t="n"/>
      <c r="AN272" s="106" t="n"/>
      <c r="AO272" s="106" t="n"/>
      <c r="AP272" s="106" t="n"/>
      <c r="AQ272" s="106" t="n"/>
      <c r="AR272" s="106" t="n"/>
      <c r="AS272" s="106" t="n"/>
      <c r="AT272" s="106" t="n"/>
      <c r="AU272" s="106" t="n"/>
      <c r="AV272" s="106" t="n"/>
      <c r="AW272" s="106" t="n"/>
      <c r="AX272" s="106" t="n"/>
      <c r="AY272" s="106" t="n"/>
      <c r="AZ272" s="106" t="n"/>
      <c r="BA272" s="106" t="n"/>
      <c r="BB272" s="106" t="n"/>
      <c r="BC272" s="106" t="n"/>
      <c r="BD272" s="106" t="n"/>
      <c r="BE272" s="106" t="n"/>
      <c r="BF272" s="106" t="n"/>
      <c r="BG272" s="106" t="n"/>
      <c r="BH272" s="106" t="n"/>
      <c r="BI272" s="106" t="n"/>
      <c r="BJ272" s="106" t="n"/>
      <c r="BK272" s="106" t="n"/>
      <c r="BL272" s="106" t="n"/>
      <c r="BM272" s="106" t="n"/>
      <c r="BN272" s="106" t="n"/>
      <c r="BO272" s="106" t="n"/>
      <c r="BP272" s="140" t="n"/>
      <c r="BQ272" s="107" t="n"/>
      <c r="BR272" s="107" t="n"/>
      <c r="BS272" s="107" t="n"/>
      <c r="BT272" s="107" t="n"/>
      <c r="BU272" s="107" t="n"/>
      <c r="BV272" s="107" t="n"/>
      <c r="BW272" s="107" t="n"/>
      <c r="BX272" s="107" t="n"/>
      <c r="BY272" s="107" t="n"/>
      <c r="BZ272" s="107" t="n"/>
      <c r="CA272" s="107" t="n"/>
      <c r="CB272" s="107" t="n"/>
      <c r="CC272" s="107" t="n"/>
      <c r="CD272" s="107" t="n"/>
      <c r="CE272" s="107" t="n"/>
      <c r="CF272" s="107" t="n"/>
      <c r="CG272" s="107" t="n"/>
      <c r="CH272" s="107" t="n"/>
      <c r="CI272" s="107" t="n"/>
      <c r="CJ272" s="107" t="n"/>
      <c r="CK272" s="107" t="n"/>
      <c r="CL272" s="107" t="n"/>
      <c r="CM272" s="107" t="n"/>
      <c r="CN272" s="107" t="n"/>
      <c r="CO272" s="107" t="n"/>
      <c r="CP272" s="107" t="n"/>
      <c r="CQ272" s="107" t="n"/>
      <c r="CR272" s="107" t="n"/>
      <c r="CS272" s="107" t="n"/>
      <c r="CT272" s="107" t="n"/>
      <c r="CU272" s="106" t="n"/>
      <c r="CV272" s="106" t="n"/>
      <c r="CW272" s="106" t="n"/>
      <c r="CX272" s="106" t="n"/>
      <c r="CY272" s="106" t="n"/>
      <c r="CZ272" s="106" t="n"/>
      <c r="DA272" s="119">
        <f>SUMPRODUCT($D$3:$BQ$3,$D272:$BQ272)</f>
        <v/>
      </c>
      <c r="DB272" s="119">
        <f>SUMPRODUCT($D$4:$BQ$4,$D272:$BQ272)</f>
        <v/>
      </c>
      <c r="DC272" s="119">
        <f>SUMPRODUCT($D$5:$BQ$5,$D272:$BQ272)</f>
        <v/>
      </c>
      <c r="DD272" s="119">
        <f>SUMPRODUCT($D$6:$BQ$6,$D272:$BQ272)</f>
        <v/>
      </c>
      <c r="DE272" s="119">
        <f>SUMPRODUCT($D$7:$BQ$7,$D272:$BQ272)</f>
        <v/>
      </c>
      <c r="DF272" s="119">
        <f>SUMPRODUCT($D$8:$BQ$8,$D272:$BQ272)</f>
        <v/>
      </c>
      <c r="DG272" s="119">
        <f>SUMPRODUCT($D$9:$BQ$9,$D272:$BQ272)</f>
        <v/>
      </c>
      <c r="DH272" s="119">
        <f>SUMPRODUCT($D$10:$BQ$10,$D272:$BQ272)</f>
        <v/>
      </c>
      <c r="DI272" s="119">
        <f>SUMPRODUCT($D$11:$BQ$11,$D272:$BQ272)</f>
        <v/>
      </c>
      <c r="DJ272" s="119">
        <f>SUMPRODUCT($D$12:$BQ$12,$D272:$BQ272)</f>
        <v/>
      </c>
      <c r="DK272" s="119">
        <f>SUMPRODUCT($D$13:$BQ$13,$D272:$BQ272)</f>
        <v/>
      </c>
      <c r="DL272" s="119">
        <f>SUMPRODUCT($D$14:$BQ$14,$D272:$BQ272)</f>
        <v/>
      </c>
      <c r="DM272" s="119">
        <f>SUMPRODUCT($D$15:$BQ$15,$D272:$BQ272)</f>
        <v/>
      </c>
      <c r="DN272" s="119">
        <f>SUMPRODUCT($D$16:$BQ$16,$D272:$BQ272)</f>
        <v/>
      </c>
      <c r="DO272" s="119">
        <f>SUMPRODUCT($D$17:$BQ$17,$D272:$BQ272)</f>
        <v/>
      </c>
      <c r="DP272" s="119">
        <f>SUMPRODUCT($D$18:$BQ$18,$D272:$BQ272)</f>
        <v/>
      </c>
    </row>
    <row r="273" ht="14.25" customHeight="1" s="152">
      <c r="A273" s="106" t="inlineStr">
        <is>
          <t>A073G772</t>
        </is>
      </c>
      <c r="B273" s="107">
        <f>VLOOKUP(A273,ModBOM!F:G,2,0)</f>
        <v/>
      </c>
      <c r="C273" s="107" t="e">
        <v>#N/A</v>
      </c>
      <c r="D273" s="106" t="n"/>
      <c r="E273" s="106" t="n"/>
      <c r="F273" s="106" t="n"/>
      <c r="G273" s="106" t="n"/>
      <c r="H273" s="106" t="n"/>
      <c r="I273" s="106" t="n"/>
      <c r="J273" s="106" t="n"/>
      <c r="K273" s="106" t="n"/>
      <c r="L273" s="106" t="n"/>
      <c r="M273" s="106" t="n"/>
      <c r="N273" s="106" t="n"/>
      <c r="O273" s="106" t="n"/>
      <c r="P273" s="106" t="n">
        <v>1</v>
      </c>
      <c r="Q273" s="106" t="n"/>
      <c r="R273" s="106" t="n"/>
      <c r="S273" s="106" t="n"/>
      <c r="T273" s="106" t="n"/>
      <c r="U273" s="106" t="n"/>
      <c r="V273" s="138" t="n"/>
      <c r="W273" s="139" t="n"/>
      <c r="X273" s="139" t="n"/>
      <c r="Y273" s="139" t="n"/>
      <c r="Z273" s="139" t="n"/>
      <c r="AA273" s="139" t="n"/>
      <c r="AB273" s="139" t="n"/>
      <c r="AC273" s="139" t="n"/>
      <c r="AD273" s="139" t="n"/>
      <c r="AE273" s="139" t="n"/>
      <c r="AF273" s="139" t="n"/>
      <c r="AG273" s="106" t="n"/>
      <c r="AH273" s="106" t="n"/>
      <c r="AI273" s="106" t="n"/>
      <c r="AJ273" s="106" t="n"/>
      <c r="AK273" s="106" t="n"/>
      <c r="AL273" s="106" t="n"/>
      <c r="AM273" s="106" t="n"/>
      <c r="AN273" s="106" t="n"/>
      <c r="AO273" s="106" t="n"/>
      <c r="AP273" s="106" t="n"/>
      <c r="AQ273" s="106" t="n"/>
      <c r="AR273" s="106" t="n"/>
      <c r="AS273" s="106" t="n"/>
      <c r="AT273" s="106" t="n"/>
      <c r="AU273" s="106" t="n"/>
      <c r="AV273" s="106" t="n"/>
      <c r="AW273" s="106" t="n"/>
      <c r="AX273" s="106" t="n"/>
      <c r="AY273" s="106" t="n"/>
      <c r="AZ273" s="106" t="n"/>
      <c r="BA273" s="106" t="n"/>
      <c r="BB273" s="106" t="n"/>
      <c r="BC273" s="106" t="n"/>
      <c r="BD273" s="106" t="n"/>
      <c r="BE273" s="106" t="n"/>
      <c r="BF273" s="106" t="n"/>
      <c r="BG273" s="106" t="n"/>
      <c r="BH273" s="106" t="n"/>
      <c r="BI273" s="106" t="n"/>
      <c r="BJ273" s="106" t="n"/>
      <c r="BK273" s="106" t="n"/>
      <c r="BL273" s="106" t="n"/>
      <c r="BM273" s="106" t="n"/>
      <c r="BN273" s="106" t="n"/>
      <c r="BO273" s="106" t="n"/>
      <c r="BP273" s="140" t="n"/>
      <c r="BQ273" s="107" t="n"/>
      <c r="BR273" s="107" t="n"/>
      <c r="BS273" s="107" t="n"/>
      <c r="BT273" s="107" t="n"/>
      <c r="BU273" s="107" t="n"/>
      <c r="BV273" s="107" t="n"/>
      <c r="BW273" s="107" t="n"/>
      <c r="BX273" s="107" t="n"/>
      <c r="BY273" s="107" t="n"/>
      <c r="BZ273" s="107" t="n"/>
      <c r="CA273" s="107" t="n"/>
      <c r="CB273" s="107" t="n"/>
      <c r="CC273" s="107" t="n"/>
      <c r="CD273" s="107" t="n"/>
      <c r="CE273" s="107" t="n"/>
      <c r="CF273" s="107" t="n"/>
      <c r="CG273" s="107" t="n"/>
      <c r="CH273" s="107" t="n"/>
      <c r="CI273" s="107" t="n"/>
      <c r="CJ273" s="107" t="n"/>
      <c r="CK273" s="107" t="n"/>
      <c r="CL273" s="107" t="n"/>
      <c r="CM273" s="107" t="n"/>
      <c r="CN273" s="107" t="n"/>
      <c r="CO273" s="107" t="n"/>
      <c r="CP273" s="107" t="n"/>
      <c r="CQ273" s="107" t="n"/>
      <c r="CR273" s="107" t="n"/>
      <c r="CS273" s="107" t="n"/>
      <c r="CT273" s="107" t="n"/>
      <c r="CU273" s="106" t="n"/>
      <c r="CV273" s="106" t="n"/>
      <c r="CW273" s="106" t="n"/>
      <c r="CX273" s="106" t="n"/>
      <c r="CY273" s="106" t="n"/>
      <c r="CZ273" s="106" t="n"/>
      <c r="DA273" s="119">
        <f>SUMPRODUCT($D$3:$BQ$3,$D273:$BQ273)</f>
        <v/>
      </c>
      <c r="DB273" s="119">
        <f>SUMPRODUCT($D$4:$BQ$4,$D273:$BQ273)</f>
        <v/>
      </c>
      <c r="DC273" s="119">
        <f>SUMPRODUCT($D$5:$BQ$5,$D273:$BQ273)</f>
        <v/>
      </c>
      <c r="DD273" s="119">
        <f>SUMPRODUCT($D$6:$BQ$6,$D273:$BQ273)</f>
        <v/>
      </c>
      <c r="DE273" s="119">
        <f>SUMPRODUCT($D$7:$BQ$7,$D273:$BQ273)</f>
        <v/>
      </c>
      <c r="DF273" s="119">
        <f>SUMPRODUCT($D$8:$BQ$8,$D273:$BQ273)</f>
        <v/>
      </c>
      <c r="DG273" s="119">
        <f>SUMPRODUCT($D$9:$BQ$9,$D273:$BQ273)</f>
        <v/>
      </c>
      <c r="DH273" s="119">
        <f>SUMPRODUCT($D$10:$BQ$10,$D273:$BQ273)</f>
        <v/>
      </c>
      <c r="DI273" s="119">
        <f>SUMPRODUCT($D$11:$BQ$11,$D273:$BQ273)</f>
        <v/>
      </c>
      <c r="DJ273" s="119">
        <f>SUMPRODUCT($D$12:$BQ$12,$D273:$BQ273)</f>
        <v/>
      </c>
      <c r="DK273" s="119">
        <f>SUMPRODUCT($D$13:$BQ$13,$D273:$BQ273)</f>
        <v/>
      </c>
      <c r="DL273" s="119">
        <f>SUMPRODUCT($D$14:$BQ$14,$D273:$BQ273)</f>
        <v/>
      </c>
      <c r="DM273" s="119">
        <f>SUMPRODUCT($D$15:$BQ$15,$D273:$BQ273)</f>
        <v/>
      </c>
      <c r="DN273" s="119">
        <f>SUMPRODUCT($D$16:$BQ$16,$D273:$BQ273)</f>
        <v/>
      </c>
      <c r="DO273" s="119">
        <f>SUMPRODUCT($D$17:$BQ$17,$D273:$BQ273)</f>
        <v/>
      </c>
      <c r="DP273" s="119">
        <f>SUMPRODUCT($D$18:$BQ$18,$D273:$BQ273)</f>
        <v/>
      </c>
    </row>
    <row r="274" ht="14.25" customHeight="1" s="152">
      <c r="A274" s="106" t="inlineStr">
        <is>
          <t>A073R587</t>
        </is>
      </c>
      <c r="B274" s="107">
        <f>VLOOKUP(A274,ModBOM!F:G,2,0)</f>
        <v/>
      </c>
      <c r="C274" s="107" t="inlineStr">
        <is>
          <t>3M AUTOMOTIVE</t>
        </is>
      </c>
      <c r="D274" s="106" t="n"/>
      <c r="E274" s="106" t="n"/>
      <c r="F274" s="106" t="n"/>
      <c r="G274" s="106" t="n"/>
      <c r="H274" s="106" t="n"/>
      <c r="I274" s="106" t="n"/>
      <c r="J274" s="106" t="n"/>
      <c r="K274" s="106" t="n"/>
      <c r="L274" s="106" t="n"/>
      <c r="M274" s="106" t="n"/>
      <c r="N274" s="106" t="n"/>
      <c r="O274" s="106" t="n"/>
      <c r="P274" s="106" t="n"/>
      <c r="Q274" s="106" t="n"/>
      <c r="R274" s="106" t="n"/>
      <c r="S274" s="106" t="n"/>
      <c r="T274" s="106" t="n"/>
      <c r="U274" s="106" t="n"/>
      <c r="V274" s="138" t="n"/>
      <c r="W274" s="139" t="n"/>
      <c r="X274" s="139" t="n"/>
      <c r="Y274" s="139" t="n"/>
      <c r="Z274" s="139" t="n"/>
      <c r="AA274" s="139" t="n"/>
      <c r="AB274" s="139" t="n"/>
      <c r="AC274" s="139" t="n"/>
      <c r="AD274" s="139" t="n"/>
      <c r="AE274" s="139" t="n"/>
      <c r="AF274" s="139" t="n"/>
      <c r="AG274" s="106" t="n"/>
      <c r="AH274" s="106" t="n"/>
      <c r="AI274" s="106" t="n"/>
      <c r="AJ274" s="106" t="n"/>
      <c r="AK274" s="106" t="n"/>
      <c r="AL274" s="106" t="n"/>
      <c r="AM274" s="106" t="n"/>
      <c r="AN274" s="106" t="n"/>
      <c r="AO274" s="106" t="n"/>
      <c r="AP274" s="106" t="n"/>
      <c r="AQ274" s="106" t="n"/>
      <c r="AR274" s="106" t="n"/>
      <c r="AS274" s="106" t="n"/>
      <c r="AT274" s="106" t="n"/>
      <c r="AU274" s="106" t="n"/>
      <c r="AV274" s="106" t="n"/>
      <c r="AW274" s="106" t="n"/>
      <c r="AX274" s="106" t="n">
        <v>1</v>
      </c>
      <c r="AY274" s="106" t="n"/>
      <c r="AZ274" s="106" t="n"/>
      <c r="BA274" s="106" t="n"/>
      <c r="BB274" s="106" t="n"/>
      <c r="BC274" s="106" t="n"/>
      <c r="BD274" s="106" t="n"/>
      <c r="BE274" s="106" t="n"/>
      <c r="BF274" s="106" t="n"/>
      <c r="BG274" s="106" t="n"/>
      <c r="BH274" s="106" t="n"/>
      <c r="BI274" s="106" t="n"/>
      <c r="BJ274" s="106" t="n"/>
      <c r="BK274" s="106" t="n"/>
      <c r="BL274" s="106" t="n"/>
      <c r="BM274" s="106" t="n"/>
      <c r="BN274" s="106" t="n"/>
      <c r="BO274" s="106" t="n"/>
      <c r="BP274" s="140" t="n"/>
      <c r="BQ274" s="107" t="n"/>
      <c r="BR274" s="107" t="n"/>
      <c r="BS274" s="107" t="n"/>
      <c r="BT274" s="107" t="n"/>
      <c r="BU274" s="107" t="n"/>
      <c r="BV274" s="107" t="n"/>
      <c r="BW274" s="107" t="n"/>
      <c r="BX274" s="107" t="n"/>
      <c r="BY274" s="107" t="n"/>
      <c r="BZ274" s="107" t="n"/>
      <c r="CA274" s="107" t="n"/>
      <c r="CB274" s="107" t="n"/>
      <c r="CC274" s="107" t="n"/>
      <c r="CD274" s="107" t="n"/>
      <c r="CE274" s="107" t="n"/>
      <c r="CF274" s="107" t="n"/>
      <c r="CG274" s="107" t="n"/>
      <c r="CH274" s="107" t="n"/>
      <c r="CI274" s="107" t="n"/>
      <c r="CJ274" s="107" t="n"/>
      <c r="CK274" s="107" t="n"/>
      <c r="CL274" s="107" t="n"/>
      <c r="CM274" s="107" t="n"/>
      <c r="CN274" s="107" t="n"/>
      <c r="CO274" s="107" t="n"/>
      <c r="CP274" s="107" t="n"/>
      <c r="CQ274" s="107" t="n"/>
      <c r="CR274" s="107" t="n"/>
      <c r="CS274" s="107" t="n"/>
      <c r="CT274" s="107" t="n"/>
      <c r="CU274" s="106" t="n"/>
      <c r="CV274" s="106" t="n"/>
      <c r="CW274" s="106" t="n"/>
      <c r="CX274" s="106" t="n"/>
      <c r="CY274" s="106" t="n"/>
      <c r="CZ274" s="106" t="n"/>
      <c r="DA274" s="119">
        <f>SUMPRODUCT($D$3:$BQ$3,$D274:$BQ274)</f>
        <v/>
      </c>
      <c r="DB274" s="119">
        <f>SUMPRODUCT($D$4:$BQ$4,$D274:$BQ274)</f>
        <v/>
      </c>
      <c r="DC274" s="119">
        <f>SUMPRODUCT($D$5:$BQ$5,$D274:$BQ274)</f>
        <v/>
      </c>
      <c r="DD274" s="119">
        <f>SUMPRODUCT($D$6:$BQ$6,$D274:$BQ274)</f>
        <v/>
      </c>
      <c r="DE274" s="119">
        <f>SUMPRODUCT($D$7:$BQ$7,$D274:$BQ274)</f>
        <v/>
      </c>
      <c r="DF274" s="119">
        <f>SUMPRODUCT($D$8:$BQ$8,$D274:$BQ274)</f>
        <v/>
      </c>
      <c r="DG274" s="119">
        <f>SUMPRODUCT($D$9:$BQ$9,$D274:$BQ274)</f>
        <v/>
      </c>
      <c r="DH274" s="119">
        <f>SUMPRODUCT($D$10:$BQ$10,$D274:$BQ274)</f>
        <v/>
      </c>
      <c r="DI274" s="119">
        <f>SUMPRODUCT($D$11:$BQ$11,$D274:$BQ274)</f>
        <v/>
      </c>
      <c r="DJ274" s="119">
        <f>SUMPRODUCT($D$12:$BQ$12,$D274:$BQ274)</f>
        <v/>
      </c>
      <c r="DK274" s="119">
        <f>SUMPRODUCT($D$13:$BQ$13,$D274:$BQ274)</f>
        <v/>
      </c>
      <c r="DL274" s="119">
        <f>SUMPRODUCT($D$14:$BQ$14,$D274:$BQ274)</f>
        <v/>
      </c>
      <c r="DM274" s="119">
        <f>SUMPRODUCT($D$15:$BQ$15,$D274:$BQ274)</f>
        <v/>
      </c>
      <c r="DN274" s="119">
        <f>SUMPRODUCT($D$16:$BQ$16,$D274:$BQ274)</f>
        <v/>
      </c>
      <c r="DO274" s="119">
        <f>SUMPRODUCT($D$17:$BQ$17,$D274:$BQ274)</f>
        <v/>
      </c>
      <c r="DP274" s="119">
        <f>SUMPRODUCT($D$18:$BQ$18,$D274:$BQ274)</f>
        <v/>
      </c>
    </row>
    <row r="275" ht="14.25" customHeight="1" s="152">
      <c r="A275" s="106" t="inlineStr">
        <is>
          <t>Q15778</t>
        </is>
      </c>
      <c r="B275" s="107">
        <f>VLOOKUP(A275,ModBOM!F:G,2,0)</f>
        <v/>
      </c>
      <c r="C275" s="107" t="e">
        <v>#N/A</v>
      </c>
      <c r="D275" s="106" t="n"/>
      <c r="E275" s="106" t="n"/>
      <c r="F275" s="106" t="n"/>
      <c r="G275" s="106" t="n"/>
      <c r="H275" s="106" t="n"/>
      <c r="I275" s="106" t="n"/>
      <c r="J275" s="106" t="n"/>
      <c r="K275" s="106" t="n">
        <v>0.0417</v>
      </c>
      <c r="L275" s="106" t="n"/>
      <c r="M275" s="106" t="n"/>
      <c r="N275" s="106" t="n"/>
      <c r="O275" s="106" t="n"/>
      <c r="P275" s="106" t="n"/>
      <c r="Q275" s="106" t="n"/>
      <c r="R275" s="106" t="n"/>
      <c r="S275" s="106" t="n"/>
      <c r="T275" s="106" t="n"/>
      <c r="U275" s="106" t="n"/>
      <c r="V275" s="138" t="n"/>
      <c r="W275" s="139" t="n">
        <v>0.0417</v>
      </c>
      <c r="X275" s="139" t="n"/>
      <c r="Y275" s="139" t="n"/>
      <c r="Z275" s="139" t="n"/>
      <c r="AA275" s="139" t="n"/>
      <c r="AB275" s="139" t="n"/>
      <c r="AC275" s="139" t="n"/>
      <c r="AD275" s="139" t="n">
        <v>0.0417</v>
      </c>
      <c r="AE275" s="139" t="n"/>
      <c r="AF275" s="139" t="n"/>
      <c r="AG275" s="106" t="n"/>
      <c r="AH275" s="106" t="n"/>
      <c r="AI275" s="106" t="n"/>
      <c r="AJ275" s="106" t="n"/>
      <c r="AK275" s="106" t="n"/>
      <c r="AL275" s="106" t="n"/>
      <c r="AM275" s="106" t="n"/>
      <c r="AN275" s="106" t="n"/>
      <c r="AO275" s="106" t="n"/>
      <c r="AP275" s="106" t="n"/>
      <c r="AQ275" s="106" t="n"/>
      <c r="AR275" s="106" t="n"/>
      <c r="AS275" s="106" t="n"/>
      <c r="AT275" s="106" t="n"/>
      <c r="AU275" s="106" t="n"/>
      <c r="AV275" s="106" t="n"/>
      <c r="AW275" s="106" t="n"/>
      <c r="AX275" s="106" t="n">
        <v>0.1429</v>
      </c>
      <c r="AY275" s="106" t="n">
        <v>0.1429</v>
      </c>
      <c r="AZ275" s="106" t="n"/>
      <c r="BA275" s="106" t="n"/>
      <c r="BB275" s="106" t="n"/>
      <c r="BC275" s="106" t="n"/>
      <c r="BD275" s="106" t="n"/>
      <c r="BE275" s="106" t="n">
        <v>0.125</v>
      </c>
      <c r="BF275" s="106" t="n"/>
      <c r="BG275" s="106" t="n"/>
      <c r="BH275" s="106" t="n"/>
      <c r="BI275" s="106" t="n"/>
      <c r="BJ275" s="106" t="n"/>
      <c r="BK275" s="106" t="n"/>
      <c r="BL275" s="106" t="n"/>
      <c r="BM275" s="106" t="n"/>
      <c r="BN275" s="106" t="n"/>
      <c r="BO275" s="106" t="n"/>
      <c r="BP275" s="140" t="n"/>
      <c r="BQ275" s="107" t="n"/>
      <c r="BR275" s="107" t="n"/>
      <c r="BS275" s="107" t="n"/>
      <c r="BT275" s="107" t="n"/>
      <c r="BU275" s="107" t="n"/>
      <c r="BV275" s="107" t="n"/>
      <c r="BW275" s="107" t="n"/>
      <c r="BX275" s="107" t="n"/>
      <c r="BY275" s="107" t="n"/>
      <c r="BZ275" s="107" t="n"/>
      <c r="CA275" s="107" t="n">
        <v>0.1429</v>
      </c>
      <c r="CB275" s="107" t="n">
        <v>0.1429</v>
      </c>
      <c r="CC275" s="107" t="n"/>
      <c r="CD275" s="107" t="n">
        <v>0.1429</v>
      </c>
      <c r="CE275" s="107" t="n">
        <v>0.1429</v>
      </c>
      <c r="CF275" s="107" t="n"/>
      <c r="CG275" s="107" t="n"/>
      <c r="CH275" s="107" t="n"/>
      <c r="CI275" s="107" t="n"/>
      <c r="CJ275" s="107" t="n"/>
      <c r="CK275" s="107" t="n"/>
      <c r="CL275" s="107" t="n"/>
      <c r="CM275" s="107" t="n"/>
      <c r="CN275" s="107" t="n"/>
      <c r="CO275" s="107" t="n"/>
      <c r="CP275" s="107" t="n"/>
      <c r="CQ275" s="107" t="n"/>
      <c r="CR275" s="107" t="n"/>
      <c r="CS275" s="107" t="n">
        <v>0.1429</v>
      </c>
      <c r="CT275" s="107" t="n">
        <v>0.125</v>
      </c>
      <c r="CU275" s="106" t="n"/>
      <c r="CV275" s="106" t="n"/>
      <c r="CW275" s="106" t="n"/>
      <c r="CX275" s="106" t="n"/>
      <c r="CY275" s="106" t="n"/>
      <c r="CZ275" s="106" t="n"/>
      <c r="DA275" s="119">
        <f>SUMPRODUCT($D$3:$BQ$3,$D275:$BQ275)</f>
        <v/>
      </c>
      <c r="DB275" s="119">
        <f>SUMPRODUCT($D$4:$BQ$4,$D275:$BQ275)</f>
        <v/>
      </c>
      <c r="DC275" s="119">
        <f>SUMPRODUCT($D$5:$BQ$5,$D275:$BQ275)</f>
        <v/>
      </c>
      <c r="DD275" s="119">
        <f>SUMPRODUCT($D$6:$BQ$6,$D275:$BQ275)</f>
        <v/>
      </c>
      <c r="DE275" s="119">
        <f>SUMPRODUCT($D$7:$BQ$7,$D275:$BQ275)</f>
        <v/>
      </c>
      <c r="DF275" s="119">
        <f>SUMPRODUCT($D$8:$BQ$8,$D275:$BQ275)</f>
        <v/>
      </c>
      <c r="DG275" s="119">
        <f>SUMPRODUCT($D$9:$BQ$9,$D275:$BQ275)</f>
        <v/>
      </c>
      <c r="DH275" s="119">
        <f>SUMPRODUCT($D$10:$BQ$10,$D275:$BQ275)</f>
        <v/>
      </c>
      <c r="DI275" s="119">
        <f>SUMPRODUCT($D$11:$BQ$11,$D275:$BQ275)</f>
        <v/>
      </c>
      <c r="DJ275" s="119">
        <f>SUMPRODUCT($D$12:$BQ$12,$D275:$BQ275)</f>
        <v/>
      </c>
      <c r="DK275" s="119">
        <f>SUMPRODUCT($D$13:$BQ$13,$D275:$BQ275)</f>
        <v/>
      </c>
      <c r="DL275" s="119">
        <f>SUMPRODUCT($D$14:$BQ$14,$D275:$BQ275)</f>
        <v/>
      </c>
      <c r="DM275" s="119">
        <f>SUMPRODUCT($D$15:$BQ$15,$D275:$BQ275)</f>
        <v/>
      </c>
      <c r="DN275" s="119">
        <f>SUMPRODUCT($D$16:$BQ$16,$D275:$BQ275)</f>
        <v/>
      </c>
      <c r="DO275" s="119">
        <f>SUMPRODUCT($D$17:$BQ$17,$D275:$BQ275)</f>
        <v/>
      </c>
      <c r="DP275" s="119">
        <f>SUMPRODUCT($D$18:$BQ$18,$D275:$BQ275)</f>
        <v/>
      </c>
    </row>
    <row r="276" ht="14.25" customHeight="1" s="152">
      <c r="A276" s="106" t="inlineStr">
        <is>
          <t>Q196100</t>
        </is>
      </c>
      <c r="B276" s="107">
        <f>VLOOKUP(A276,ModBOM!F:G,2,0)</f>
        <v/>
      </c>
      <c r="C276" s="107" t="inlineStr">
        <is>
          <t>JOHNSON MATTHEY INC</t>
        </is>
      </c>
      <c r="D276" s="106" t="n">
        <v>0.6418429999999999</v>
      </c>
      <c r="E276" s="106" t="n">
        <v>0.6418429999999999</v>
      </c>
      <c r="F276" s="106" t="n">
        <v>0.258909</v>
      </c>
      <c r="G276" s="106" t="n">
        <v>0.258909</v>
      </c>
      <c r="H276" s="106" t="n">
        <v>0.6418429999999999</v>
      </c>
      <c r="I276" s="106" t="n">
        <v>0.258909</v>
      </c>
      <c r="J276" s="106" t="n"/>
      <c r="K276" s="106" t="n">
        <v>0.6418429999999999</v>
      </c>
      <c r="L276" s="106" t="n">
        <v>0.1474</v>
      </c>
      <c r="M276" s="106" t="n">
        <v>0.128441</v>
      </c>
      <c r="N276" s="106" t="n">
        <v>0.128441</v>
      </c>
      <c r="O276" s="106" t="n">
        <v>0.128441</v>
      </c>
      <c r="P276" s="106" t="n">
        <v>1</v>
      </c>
      <c r="Q276" s="106" t="n">
        <v>0.258901</v>
      </c>
      <c r="R276" s="106" t="n">
        <v>0.258909</v>
      </c>
      <c r="S276" s="106" t="n">
        <v>0.6418429999999999</v>
      </c>
      <c r="T276" s="106" t="n">
        <v>0.128441</v>
      </c>
      <c r="U276" s="106" t="n">
        <v>0.258901</v>
      </c>
      <c r="V276" s="138" t="n">
        <v>0.128441</v>
      </c>
      <c r="W276" s="139" t="n">
        <v>0.320926</v>
      </c>
      <c r="X276" s="139" t="n">
        <v>0.320926</v>
      </c>
      <c r="Y276" s="139" t="n">
        <v>0.320926</v>
      </c>
      <c r="Z276" s="139" t="n">
        <v>0.258909</v>
      </c>
      <c r="AA276" s="139" t="n"/>
      <c r="AB276" s="139" t="n">
        <v>0.258909</v>
      </c>
      <c r="AC276" s="139" t="n">
        <v>0.258909</v>
      </c>
      <c r="AD276" s="139" t="n">
        <v>0.320926</v>
      </c>
      <c r="AE276" s="139" t="n">
        <v>0.258909</v>
      </c>
      <c r="AF276" s="139" t="n">
        <v>0.128441</v>
      </c>
      <c r="AG276" s="106" t="n">
        <v>0.056425</v>
      </c>
      <c r="AH276" s="106" t="n">
        <v>0.05642</v>
      </c>
      <c r="AI276" s="106" t="n">
        <v>0.03635</v>
      </c>
      <c r="AJ276" s="106" t="n">
        <v>0.03635</v>
      </c>
      <c r="AK276" s="106" t="n">
        <v>0.02856</v>
      </c>
      <c r="AL276" s="106" t="n">
        <v>0.02856</v>
      </c>
      <c r="AM276" s="106" t="n">
        <v>0.05572</v>
      </c>
      <c r="AN276" s="106" t="n">
        <v>0.007556929</v>
      </c>
      <c r="AO276" s="106" t="n">
        <v>0.007556929</v>
      </c>
      <c r="AP276" s="106" t="n">
        <v>0.007557</v>
      </c>
      <c r="AQ276" s="106" t="n">
        <v>0.007557</v>
      </c>
      <c r="AR276" s="106" t="n">
        <v>0.007556929</v>
      </c>
      <c r="AS276" s="106" t="n">
        <v>0.007556929</v>
      </c>
      <c r="AT276" s="106" t="n">
        <v>0.007557</v>
      </c>
      <c r="AU276" s="106" t="n">
        <v>0.007557</v>
      </c>
      <c r="AV276" s="106" t="n">
        <v>0.007557</v>
      </c>
      <c r="AW276" s="106" t="n">
        <v>0.007556929</v>
      </c>
      <c r="AX276" s="106" t="n">
        <v>0.007556929</v>
      </c>
      <c r="AY276" s="106" t="n"/>
      <c r="AZ276" s="106" t="n">
        <v>0.00493</v>
      </c>
      <c r="BA276" s="106" t="n">
        <v>0.00493</v>
      </c>
      <c r="BB276" s="106" t="n">
        <v>0.00493</v>
      </c>
      <c r="BC276" s="106" t="n">
        <v>0.00493</v>
      </c>
      <c r="BD276" s="106" t="n">
        <v>0.007557</v>
      </c>
      <c r="BE276" s="106" t="n">
        <v>0.007557</v>
      </c>
      <c r="BF276" s="106" t="n">
        <v>0.00493</v>
      </c>
      <c r="BG276" s="106" t="n">
        <v>0.00493</v>
      </c>
      <c r="BH276" s="106" t="n">
        <v>0.00493</v>
      </c>
      <c r="BI276" s="106" t="n">
        <v>0.00493</v>
      </c>
      <c r="BJ276" s="106" t="n">
        <v>0.00493</v>
      </c>
      <c r="BK276" s="106" t="n">
        <v>0.00493</v>
      </c>
      <c r="BL276" s="106" t="n"/>
      <c r="BM276" s="106" t="n"/>
      <c r="BN276" s="106" t="n">
        <v>0.007557</v>
      </c>
      <c r="BO276" s="106" t="n">
        <v>0.007557</v>
      </c>
      <c r="BP276" s="140" t="n"/>
      <c r="BQ276" s="107" t="n"/>
      <c r="BR276" s="107" t="n"/>
      <c r="BS276" s="107" t="n">
        <v>0.00493</v>
      </c>
      <c r="BT276" s="107" t="n">
        <v>0.00493</v>
      </c>
      <c r="BU276" s="107" t="n"/>
      <c r="BV276" s="107" t="n">
        <v>0.007557</v>
      </c>
      <c r="BW276" s="107" t="n">
        <v>0.007557</v>
      </c>
      <c r="BX276" s="107" t="n">
        <v>0.007557</v>
      </c>
      <c r="BY276" s="107" t="n">
        <v>0.007556929</v>
      </c>
      <c r="BZ276" s="107" t="n">
        <v>0.007557</v>
      </c>
      <c r="CA276" s="107" t="n">
        <v>0.007556929</v>
      </c>
      <c r="CB276" s="107" t="n">
        <v>0.007557</v>
      </c>
      <c r="CC276" s="107" t="n">
        <v>0.009878339</v>
      </c>
      <c r="CD276" s="107" t="n">
        <v>0.007556929</v>
      </c>
      <c r="CE276" s="107" t="n">
        <v>0.007557</v>
      </c>
      <c r="CF276" s="107" t="n">
        <v>0.00493</v>
      </c>
      <c r="CG276" s="107" t="n">
        <v>0.00493</v>
      </c>
      <c r="CH276" s="107" t="n">
        <v>0.00493</v>
      </c>
      <c r="CI276" s="107" t="n">
        <v>0.00493</v>
      </c>
      <c r="CJ276" s="107" t="n">
        <v>0.00493</v>
      </c>
      <c r="CK276" s="107" t="n">
        <v>0.00493</v>
      </c>
      <c r="CL276" s="107" t="n">
        <v>0.00493</v>
      </c>
      <c r="CM276" s="107" t="n">
        <v>0.00493</v>
      </c>
      <c r="CN276" s="107" t="n">
        <v>0.00493</v>
      </c>
      <c r="CO276" s="107" t="n">
        <v>0.00493</v>
      </c>
      <c r="CP276" s="107" t="n">
        <v>0.00493</v>
      </c>
      <c r="CQ276" s="107" t="n">
        <v>0.007557</v>
      </c>
      <c r="CR276" s="107" t="n">
        <v>0.007557</v>
      </c>
      <c r="CS276" s="107" t="n">
        <v>0.007557</v>
      </c>
      <c r="CT276" s="107" t="n">
        <v>0.007557</v>
      </c>
      <c r="CU276" s="106" t="n"/>
      <c r="CV276" s="106" t="n"/>
      <c r="CW276" s="106" t="n"/>
      <c r="CX276" s="106" t="n"/>
      <c r="CY276" s="106" t="n"/>
      <c r="CZ276" s="106" t="n"/>
      <c r="DA276" s="119">
        <f>SUMPRODUCT($D$3:$BQ$3,$D276:$BQ276)</f>
        <v/>
      </c>
      <c r="DB276" s="119">
        <f>SUMPRODUCT($D$4:$BQ$4,$D276:$BQ276)</f>
        <v/>
      </c>
      <c r="DC276" s="119">
        <f>SUMPRODUCT($D$5:$BQ$5,$D276:$BQ276)</f>
        <v/>
      </c>
      <c r="DD276" s="119">
        <f>SUMPRODUCT($D$6:$BQ$6,$D276:$BQ276)</f>
        <v/>
      </c>
      <c r="DE276" s="119">
        <f>SUMPRODUCT($D$7:$BQ$7,$D276:$BQ276)</f>
        <v/>
      </c>
      <c r="DF276" s="119">
        <f>SUMPRODUCT($D$8:$BQ$8,$D276:$BQ276)</f>
        <v/>
      </c>
      <c r="DG276" s="119">
        <f>SUMPRODUCT($D$9:$BQ$9,$D276:$BQ276)</f>
        <v/>
      </c>
      <c r="DH276" s="119">
        <f>SUMPRODUCT($D$10:$BQ$10,$D276:$BQ276)</f>
        <v/>
      </c>
      <c r="DI276" s="119">
        <f>SUMPRODUCT($D$11:$BQ$11,$D276:$BQ276)</f>
        <v/>
      </c>
      <c r="DJ276" s="119">
        <f>SUMPRODUCT($D$12:$BQ$12,$D276:$BQ276)</f>
        <v/>
      </c>
      <c r="DK276" s="119">
        <f>SUMPRODUCT($D$13:$BQ$13,$D276:$BQ276)</f>
        <v/>
      </c>
      <c r="DL276" s="119">
        <f>SUMPRODUCT($D$14:$BQ$14,$D276:$BQ276)</f>
        <v/>
      </c>
      <c r="DM276" s="119">
        <f>SUMPRODUCT($D$15:$BQ$15,$D276:$BQ276)</f>
        <v/>
      </c>
      <c r="DN276" s="119">
        <f>SUMPRODUCT($D$16:$BQ$16,$D276:$BQ276)</f>
        <v/>
      </c>
      <c r="DO276" s="119">
        <f>SUMPRODUCT($D$17:$BQ$17,$D276:$BQ276)</f>
        <v/>
      </c>
      <c r="DP276" s="119">
        <f>SUMPRODUCT($D$18:$BQ$18,$D276:$BQ276)</f>
        <v/>
      </c>
    </row>
    <row r="277" ht="14.25" customHeight="1" s="152">
      <c r="A277" s="106" t="inlineStr">
        <is>
          <t>Q196100B</t>
        </is>
      </c>
      <c r="B277" s="107">
        <f>VLOOKUP(A277,ModBOM!F:G,2,0)</f>
        <v/>
      </c>
      <c r="C277" s="107" t="inlineStr">
        <is>
          <t>BASF CATALYSTS LLC 003871</t>
        </is>
      </c>
      <c r="D277" s="106" t="n"/>
      <c r="E277" s="106" t="n"/>
      <c r="F277" s="106" t="n"/>
      <c r="G277" s="106" t="n"/>
      <c r="H277" s="106" t="n"/>
      <c r="I277" s="106" t="n"/>
      <c r="J277" s="106" t="n"/>
      <c r="K277" s="106" t="n"/>
      <c r="L277" s="106" t="n"/>
      <c r="M277" s="106" t="n"/>
      <c r="N277" s="106" t="n"/>
      <c r="O277" s="106" t="n"/>
      <c r="P277" s="106" t="n"/>
      <c r="Q277" s="106" t="n"/>
      <c r="R277" s="106" t="n"/>
      <c r="S277" s="106" t="n"/>
      <c r="T277" s="106" t="n"/>
      <c r="U277" s="106" t="n"/>
      <c r="V277" s="138" t="n"/>
      <c r="W277" s="139" t="n"/>
      <c r="X277" s="139" t="n"/>
      <c r="Y277" s="139" t="n"/>
      <c r="Z277" s="139" t="n"/>
      <c r="AA277" s="139" t="n">
        <v>0.1474</v>
      </c>
      <c r="AB277" s="139" t="n"/>
      <c r="AC277" s="139" t="n"/>
      <c r="AD277" s="139" t="n"/>
      <c r="AE277" s="139" t="n"/>
      <c r="AF277" s="139" t="n"/>
      <c r="AG277" s="106" t="n"/>
      <c r="AH277" s="106" t="n"/>
      <c r="AI277" s="106" t="n"/>
      <c r="AJ277" s="106" t="n"/>
      <c r="AK277" s="106" t="n"/>
      <c r="AL277" s="106" t="n"/>
      <c r="AM277" s="106" t="n"/>
      <c r="AN277" s="106" t="n"/>
      <c r="AO277" s="106" t="n"/>
      <c r="AP277" s="106" t="n"/>
      <c r="AQ277" s="106" t="n"/>
      <c r="AR277" s="106" t="n"/>
      <c r="AS277" s="106" t="n"/>
      <c r="AT277" s="106" t="n"/>
      <c r="AU277" s="106" t="n"/>
      <c r="AV277" s="106" t="n"/>
      <c r="AW277" s="106" t="n"/>
      <c r="AX277" s="106" t="n"/>
      <c r="AY277" s="106" t="n">
        <v>0.009878339</v>
      </c>
      <c r="AZ277" s="106" t="n"/>
      <c r="BA277" s="106" t="n"/>
      <c r="BB277" s="106" t="n"/>
      <c r="BC277" s="106" t="n"/>
      <c r="BD277" s="106" t="n"/>
      <c r="BE277" s="106" t="n"/>
      <c r="BF277" s="106" t="n"/>
      <c r="BG277" s="106" t="n"/>
      <c r="BH277" s="106" t="n"/>
      <c r="BI277" s="106" t="n"/>
      <c r="BJ277" s="106" t="n"/>
      <c r="BK277" s="106" t="n"/>
      <c r="BL277" s="106" t="n">
        <v>0.009878339</v>
      </c>
      <c r="BM277" s="106" t="n">
        <v>0.009878339</v>
      </c>
      <c r="BN277" s="106" t="n"/>
      <c r="BO277" s="106" t="n"/>
      <c r="BP277" s="140" t="n"/>
      <c r="BQ277" s="107" t="n"/>
      <c r="BR277" s="107" t="n"/>
      <c r="BS277" s="107" t="n"/>
      <c r="BT277" s="107" t="n"/>
      <c r="BU277" s="107" t="n"/>
      <c r="BV277" s="107" t="n"/>
      <c r="BW277" s="107" t="n"/>
      <c r="BX277" s="107" t="n"/>
      <c r="BY277" s="107" t="n"/>
      <c r="BZ277" s="107" t="n"/>
      <c r="CA277" s="107" t="n"/>
      <c r="CB277" s="107" t="n"/>
      <c r="CC277" s="107" t="n"/>
      <c r="CD277" s="107" t="n"/>
      <c r="CE277" s="107" t="n"/>
      <c r="CF277" s="107" t="n"/>
      <c r="CG277" s="107" t="n"/>
      <c r="CH277" s="107" t="n"/>
      <c r="CI277" s="107" t="n"/>
      <c r="CJ277" s="107" t="n"/>
      <c r="CK277" s="107" t="n"/>
      <c r="CL277" s="107" t="n"/>
      <c r="CM277" s="107" t="n"/>
      <c r="CN277" s="107" t="n"/>
      <c r="CO277" s="107" t="n"/>
      <c r="CP277" s="107" t="n"/>
      <c r="CQ277" s="107" t="n"/>
      <c r="CR277" s="107" t="n"/>
      <c r="CS277" s="107" t="n"/>
      <c r="CT277" s="107" t="n"/>
      <c r="CU277" s="106" t="n"/>
      <c r="CV277" s="106" t="n"/>
      <c r="CW277" s="106" t="n"/>
      <c r="CX277" s="106" t="n"/>
      <c r="CY277" s="106" t="n"/>
      <c r="CZ277" s="106" t="n"/>
      <c r="DA277" s="119">
        <f>SUMPRODUCT($D$3:$BQ$3,$D277:$BQ277)</f>
        <v/>
      </c>
      <c r="DB277" s="119">
        <f>SUMPRODUCT($D$4:$BQ$4,$D277:$BQ277)</f>
        <v/>
      </c>
      <c r="DC277" s="119">
        <f>SUMPRODUCT($D$5:$BQ$5,$D277:$BQ277)</f>
        <v/>
      </c>
      <c r="DD277" s="119">
        <f>SUMPRODUCT($D$6:$BQ$6,$D277:$BQ277)</f>
        <v/>
      </c>
      <c r="DE277" s="119">
        <f>SUMPRODUCT($D$7:$BQ$7,$D277:$BQ277)</f>
        <v/>
      </c>
      <c r="DF277" s="119">
        <f>SUMPRODUCT($D$8:$BQ$8,$D277:$BQ277)</f>
        <v/>
      </c>
      <c r="DG277" s="119">
        <f>SUMPRODUCT($D$9:$BQ$9,$D277:$BQ277)</f>
        <v/>
      </c>
      <c r="DH277" s="119">
        <f>SUMPRODUCT($D$10:$BQ$10,$D277:$BQ277)</f>
        <v/>
      </c>
      <c r="DI277" s="119">
        <f>SUMPRODUCT($D$11:$BQ$11,$D277:$BQ277)</f>
        <v/>
      </c>
      <c r="DJ277" s="119">
        <f>SUMPRODUCT($D$12:$BQ$12,$D277:$BQ277)</f>
        <v/>
      </c>
      <c r="DK277" s="119">
        <f>SUMPRODUCT($D$13:$BQ$13,$D277:$BQ277)</f>
        <v/>
      </c>
      <c r="DL277" s="119">
        <f>SUMPRODUCT($D$14:$BQ$14,$D277:$BQ277)</f>
        <v/>
      </c>
      <c r="DM277" s="119">
        <f>SUMPRODUCT($D$15:$BQ$15,$D277:$BQ277)</f>
        <v/>
      </c>
      <c r="DN277" s="119">
        <f>SUMPRODUCT($D$16:$BQ$16,$D277:$BQ277)</f>
        <v/>
      </c>
      <c r="DO277" s="119">
        <f>SUMPRODUCT($D$17:$BQ$17,$D277:$BQ277)</f>
        <v/>
      </c>
      <c r="DP277" s="119">
        <f>SUMPRODUCT($D$18:$BQ$18,$D277:$BQ277)</f>
        <v/>
      </c>
    </row>
    <row r="278" ht="14.25" customHeight="1" s="152">
      <c r="A278" s="106" t="inlineStr">
        <is>
          <t>Q196101</t>
        </is>
      </c>
      <c r="B278" s="107">
        <f>VLOOKUP(A278,ModBOM!F:G,2,0)</f>
        <v/>
      </c>
      <c r="C278" s="107" t="inlineStr">
        <is>
          <t>JOHNSON MATTHEY INC</t>
        </is>
      </c>
      <c r="D278" s="106" t="n">
        <v>0.125947</v>
      </c>
      <c r="E278" s="106" t="n">
        <v>0.125947</v>
      </c>
      <c r="F278" s="106" t="n">
        <v>0.05038</v>
      </c>
      <c r="G278" s="106" t="n">
        <v>0.05038</v>
      </c>
      <c r="H278" s="106" t="n">
        <v>0.125947</v>
      </c>
      <c r="I278" s="106" t="n">
        <v>0.05038</v>
      </c>
      <c r="J278" s="106" t="n">
        <v>0.1474</v>
      </c>
      <c r="K278" s="106" t="n">
        <v>0.125947</v>
      </c>
      <c r="L278" s="106" t="n">
        <v>0.1429</v>
      </c>
      <c r="M278" s="106" t="n">
        <v>0.024649</v>
      </c>
      <c r="N278" s="106" t="n">
        <v>0.024649</v>
      </c>
      <c r="O278" s="106" t="n">
        <v>0.024649</v>
      </c>
      <c r="P278" s="106" t="n">
        <v>0.128441</v>
      </c>
      <c r="Q278" s="106" t="n">
        <v>0.050379</v>
      </c>
      <c r="R278" s="106" t="n">
        <v>0.05038</v>
      </c>
      <c r="S278" s="106" t="n">
        <v>0.125947</v>
      </c>
      <c r="T278" s="106" t="n">
        <v>0.024649</v>
      </c>
      <c r="U278" s="106" t="n">
        <v>0.050379</v>
      </c>
      <c r="V278" s="138" t="n">
        <v>0.024649</v>
      </c>
      <c r="W278" s="139" t="n">
        <v>0.062974</v>
      </c>
      <c r="X278" s="139" t="n">
        <v>0.062974</v>
      </c>
      <c r="Y278" s="139" t="n">
        <v>0.062974</v>
      </c>
      <c r="Z278" s="139" t="n">
        <v>0.05038</v>
      </c>
      <c r="AA278" s="139" t="n"/>
      <c r="AB278" s="139" t="n">
        <v>0.05038</v>
      </c>
      <c r="AC278" s="139" t="n">
        <v>0.05038</v>
      </c>
      <c r="AD278" s="139" t="n">
        <v>0.062974</v>
      </c>
      <c r="AE278" s="139" t="n">
        <v>0.05038</v>
      </c>
      <c r="AF278" s="139" t="n">
        <v>0.024649</v>
      </c>
      <c r="AG278" s="106" t="n">
        <v>0.014106</v>
      </c>
      <c r="AH278" s="106" t="n">
        <v>0.01411</v>
      </c>
      <c r="AI278" s="106" t="n">
        <v>0.009202</v>
      </c>
      <c r="AJ278" s="106" t="n">
        <v>0.009202</v>
      </c>
      <c r="AK278" s="106" t="n">
        <v>0.00723</v>
      </c>
      <c r="AL278" s="106" t="n">
        <v>0.00723</v>
      </c>
      <c r="AM278" s="106" t="n">
        <v>0.014106</v>
      </c>
      <c r="AN278" s="106" t="n"/>
      <c r="AO278" s="106" t="n"/>
      <c r="AP278" s="106" t="n"/>
      <c r="AQ278" s="106" t="n"/>
      <c r="AR278" s="106" t="n"/>
      <c r="AS278" s="106" t="n"/>
      <c r="AT278" s="106" t="n"/>
      <c r="AU278" s="106" t="n"/>
      <c r="AV278" s="106" t="n"/>
      <c r="AW278" s="106" t="n"/>
      <c r="AX278" s="106" t="n"/>
      <c r="AY278" s="106" t="n"/>
      <c r="AZ278" s="106" t="n"/>
      <c r="BA278" s="106" t="n"/>
      <c r="BB278" s="106" t="n"/>
      <c r="BC278" s="106" t="n"/>
      <c r="BD278" s="106" t="n"/>
      <c r="BE278" s="106" t="n"/>
      <c r="BF278" s="106" t="n"/>
      <c r="BG278" s="106" t="n"/>
      <c r="BH278" s="106" t="n"/>
      <c r="BI278" s="106" t="n"/>
      <c r="BJ278" s="106" t="n"/>
      <c r="BK278" s="106" t="n"/>
      <c r="BL278" s="106" t="n"/>
      <c r="BM278" s="106" t="n"/>
      <c r="BN278" s="106" t="n"/>
      <c r="BO278" s="106" t="n"/>
      <c r="BP278" s="140" t="n"/>
      <c r="BQ278" s="107" t="n"/>
      <c r="BR278" s="107" t="n"/>
      <c r="BS278" s="107" t="n"/>
      <c r="BT278" s="107" t="n"/>
      <c r="BU278" s="107" t="n"/>
      <c r="BV278" s="107" t="n"/>
      <c r="BW278" s="107" t="n"/>
      <c r="BX278" s="107" t="n"/>
      <c r="BY278" s="107" t="n"/>
      <c r="BZ278" s="107" t="n"/>
      <c r="CA278" s="107" t="n"/>
      <c r="CB278" s="107" t="n"/>
      <c r="CC278" s="107" t="n"/>
      <c r="CD278" s="107" t="n"/>
      <c r="CE278" s="107" t="n"/>
      <c r="CF278" s="107" t="n"/>
      <c r="CG278" s="107" t="n"/>
      <c r="CH278" s="107" t="n"/>
      <c r="CI278" s="107" t="n"/>
      <c r="CJ278" s="107" t="n"/>
      <c r="CK278" s="107" t="n"/>
      <c r="CL278" s="107" t="n"/>
      <c r="CM278" s="107" t="n"/>
      <c r="CN278" s="107" t="n"/>
      <c r="CO278" s="107" t="n"/>
      <c r="CP278" s="107" t="n"/>
      <c r="CQ278" s="107" t="n"/>
      <c r="CR278" s="107" t="n"/>
      <c r="CS278" s="107" t="n"/>
      <c r="CT278" s="107" t="n"/>
      <c r="CU278" s="106" t="n"/>
      <c r="CV278" s="106" t="n"/>
      <c r="CW278" s="106" t="n"/>
      <c r="CX278" s="106" t="n"/>
      <c r="CY278" s="106" t="n"/>
      <c r="CZ278" s="106" t="n"/>
      <c r="DA278" s="119">
        <f>SUMPRODUCT($D$3:$BQ$3,$D278:$BQ278)</f>
        <v/>
      </c>
      <c r="DB278" s="119">
        <f>SUMPRODUCT($D$4:$BQ$4,$D278:$BQ278)</f>
        <v/>
      </c>
      <c r="DC278" s="119">
        <f>SUMPRODUCT($D$5:$BQ$5,$D278:$BQ278)</f>
        <v/>
      </c>
      <c r="DD278" s="119">
        <f>SUMPRODUCT($D$6:$BQ$6,$D278:$BQ278)</f>
        <v/>
      </c>
      <c r="DE278" s="119">
        <f>SUMPRODUCT($D$7:$BQ$7,$D278:$BQ278)</f>
        <v/>
      </c>
      <c r="DF278" s="119">
        <f>SUMPRODUCT($D$8:$BQ$8,$D278:$BQ278)</f>
        <v/>
      </c>
      <c r="DG278" s="119">
        <f>SUMPRODUCT($D$9:$BQ$9,$D278:$BQ278)</f>
        <v/>
      </c>
      <c r="DH278" s="119">
        <f>SUMPRODUCT($D$10:$BQ$10,$D278:$BQ278)</f>
        <v/>
      </c>
      <c r="DI278" s="119">
        <f>SUMPRODUCT($D$11:$BQ$11,$D278:$BQ278)</f>
        <v/>
      </c>
      <c r="DJ278" s="119">
        <f>SUMPRODUCT($D$12:$BQ$12,$D278:$BQ278)</f>
        <v/>
      </c>
      <c r="DK278" s="119">
        <f>SUMPRODUCT($D$13:$BQ$13,$D278:$BQ278)</f>
        <v/>
      </c>
      <c r="DL278" s="119">
        <f>SUMPRODUCT($D$14:$BQ$14,$D278:$BQ278)</f>
        <v/>
      </c>
      <c r="DM278" s="119">
        <f>SUMPRODUCT($D$15:$BQ$15,$D278:$BQ278)</f>
        <v/>
      </c>
      <c r="DN278" s="119">
        <f>SUMPRODUCT($D$16:$BQ$16,$D278:$BQ278)</f>
        <v/>
      </c>
      <c r="DO278" s="119">
        <f>SUMPRODUCT($D$17:$BQ$17,$D278:$BQ278)</f>
        <v/>
      </c>
      <c r="DP278" s="119">
        <f>SUMPRODUCT($D$18:$BQ$18,$D278:$BQ278)</f>
        <v/>
      </c>
    </row>
    <row r="279" ht="14.25" customHeight="1" s="152">
      <c r="A279" s="106" t="inlineStr">
        <is>
          <t xml:space="preserve"> Q196100</t>
        </is>
      </c>
      <c r="B279" s="107" t="n"/>
      <c r="C279" s="107" t="n"/>
      <c r="D279" s="140" t="n"/>
      <c r="E279" s="140" t="n"/>
      <c r="F279" s="140" t="n"/>
      <c r="G279" s="140" t="n"/>
      <c r="H279" s="140" t="n"/>
      <c r="I279" s="140" t="n"/>
      <c r="J279" s="140" t="n"/>
      <c r="K279" s="140" t="n"/>
      <c r="L279" s="140" t="n"/>
      <c r="M279" s="140" t="n"/>
      <c r="N279" s="140" t="n"/>
      <c r="O279" s="140" t="n"/>
      <c r="P279" s="140" t="n"/>
      <c r="Q279" s="140" t="n"/>
      <c r="R279" s="140" t="n"/>
      <c r="S279" s="140" t="n"/>
      <c r="T279" s="140" t="n"/>
      <c r="U279" s="140" t="n"/>
      <c r="V279" s="141" t="n"/>
      <c r="W279" s="139" t="n"/>
      <c r="X279" s="139" t="n"/>
      <c r="Y279" s="139" t="n"/>
      <c r="Z279" s="139" t="n"/>
      <c r="AA279" s="139" t="n">
        <v>0.1429</v>
      </c>
      <c r="AB279" s="139" t="n"/>
      <c r="AC279" s="139" t="n"/>
      <c r="AD279" s="139" t="n"/>
      <c r="AE279" s="139" t="n"/>
      <c r="AF279" s="139" t="n"/>
      <c r="AG279" s="140" t="n"/>
      <c r="AH279" s="140" t="n"/>
      <c r="AI279" s="140" t="n"/>
      <c r="AJ279" s="140" t="n"/>
      <c r="AK279" s="140" t="n"/>
      <c r="AL279" s="140" t="n"/>
      <c r="AM279" s="140" t="n"/>
      <c r="AN279" s="140" t="n"/>
      <c r="AO279" s="140" t="n"/>
      <c r="AP279" s="140" t="n"/>
      <c r="AQ279" s="140" t="n"/>
      <c r="AR279" s="140" t="n"/>
      <c r="AS279" s="140" t="n"/>
      <c r="AT279" s="140" t="n"/>
      <c r="AU279" s="140" t="n"/>
      <c r="AV279" s="140" t="n"/>
      <c r="AW279" s="140" t="n"/>
      <c r="AX279" s="140" t="n"/>
      <c r="AY279" s="140" t="n"/>
      <c r="AZ279" s="140" t="n"/>
      <c r="BA279" s="140" t="n"/>
      <c r="BB279" s="140" t="n"/>
      <c r="BC279" s="140" t="n"/>
      <c r="BD279" s="140" t="n"/>
      <c r="BE279" s="140" t="n"/>
      <c r="BF279" s="140" t="n"/>
      <c r="BG279" s="140" t="n"/>
      <c r="BH279" s="140" t="n"/>
      <c r="BI279" s="140" t="n"/>
      <c r="BJ279" s="140" t="n"/>
      <c r="BK279" s="140" t="n"/>
      <c r="BL279" s="140" t="n"/>
      <c r="BM279" s="140" t="n"/>
      <c r="BN279" s="140" t="n"/>
      <c r="BO279" s="140" t="n"/>
      <c r="BP279" s="140" t="n">
        <v>0.007556929</v>
      </c>
      <c r="BQ279" s="107" t="n"/>
      <c r="BR279" s="107" t="n">
        <v>0.00493</v>
      </c>
      <c r="BS279" s="107" t="n"/>
      <c r="BT279" s="107" t="n"/>
      <c r="BU279" s="107" t="n">
        <v>0.00493</v>
      </c>
      <c r="BV279" s="107" t="n"/>
      <c r="BW279" s="107" t="n"/>
      <c r="BX279" s="107" t="n"/>
      <c r="BY279" s="107" t="n"/>
      <c r="BZ279" s="107" t="n"/>
      <c r="CA279" s="107" t="n"/>
      <c r="CB279" s="107" t="n"/>
      <c r="CC279" s="107" t="n"/>
      <c r="CD279" s="107" t="n"/>
      <c r="CE279" s="107" t="n"/>
      <c r="CF279" s="107" t="n"/>
      <c r="CG279" s="107" t="n"/>
      <c r="CH279" s="107" t="n"/>
      <c r="CI279" s="107" t="n"/>
      <c r="CJ279" s="107" t="n"/>
      <c r="CK279" s="107" t="n"/>
      <c r="CL279" s="107" t="n"/>
      <c r="CM279" s="107" t="n"/>
      <c r="CN279" s="107" t="n"/>
      <c r="CO279" s="107" t="n"/>
      <c r="CP279" s="107" t="n"/>
      <c r="CQ279" s="107" t="n"/>
      <c r="CR279" s="107" t="n"/>
      <c r="CS279" s="107" t="n"/>
      <c r="CT279" s="107" t="n"/>
      <c r="CU279" s="106" t="n"/>
      <c r="CV279" s="106" t="n"/>
      <c r="CW279" s="106" t="n"/>
      <c r="CX279" s="106" t="n"/>
      <c r="CY279" s="106" t="n"/>
      <c r="CZ279" s="106" t="n"/>
      <c r="DA279" s="119">
        <f>SUMPRODUCT($D$3:$BQ$3,$D279:$BQ279)</f>
        <v/>
      </c>
      <c r="DB279" s="119">
        <f>SUMPRODUCT($D$4:$BQ$4,$D279:$BQ279)</f>
        <v/>
      </c>
      <c r="DC279" s="119">
        <f>SUMPRODUCT($D$5:$BQ$5,$D279:$BQ279)</f>
        <v/>
      </c>
      <c r="DD279" s="119">
        <f>SUMPRODUCT($D$6:$BQ$6,$D279:$BQ279)</f>
        <v/>
      </c>
      <c r="DE279" s="119">
        <f>SUMPRODUCT($D$7:$BQ$7,$D279:$BQ279)</f>
        <v/>
      </c>
      <c r="DF279" s="119">
        <f>SUMPRODUCT($D$8:$BQ$8,$D279:$BQ279)</f>
        <v/>
      </c>
      <c r="DG279" s="119">
        <f>SUMPRODUCT($D$9:$BQ$9,$D279:$BQ279)</f>
        <v/>
      </c>
      <c r="DH279" s="119">
        <f>SUMPRODUCT($D$10:$BQ$10,$D279:$BQ279)</f>
        <v/>
      </c>
      <c r="DI279" s="119">
        <f>SUMPRODUCT($D$11:$BQ$11,$D279:$BQ279)</f>
        <v/>
      </c>
      <c r="DJ279" s="119">
        <f>SUMPRODUCT($D$12:$BQ$12,$D279:$BQ279)</f>
        <v/>
      </c>
      <c r="DK279" s="119">
        <f>SUMPRODUCT($D$13:$BQ$13,$D279:$BQ279)</f>
        <v/>
      </c>
      <c r="DL279" s="119">
        <f>SUMPRODUCT($D$14:$BQ$14,$D279:$BQ279)</f>
        <v/>
      </c>
      <c r="DM279" s="119">
        <f>SUMPRODUCT($D$15:$BQ$15,$D279:$BQ279)</f>
        <v/>
      </c>
      <c r="DN279" s="119">
        <f>SUMPRODUCT($D$16:$BQ$16,$D279:$BQ279)</f>
        <v/>
      </c>
      <c r="DO279" s="119">
        <f>SUMPRODUCT($D$17:$BQ$17,$D279:$BQ279)</f>
        <v/>
      </c>
      <c r="DP279" s="119">
        <f>SUMPRODUCT($D$18:$BQ$18,$D279:$BQ279)</f>
        <v/>
      </c>
    </row>
    <row r="280" ht="14.25" customHeight="1" s="152">
      <c r="A280" s="106" t="inlineStr">
        <is>
          <t xml:space="preserve"> A067B300</t>
        </is>
      </c>
      <c r="B280" s="107" t="n"/>
      <c r="C280" s="107" t="n"/>
      <c r="D280" s="140" t="n"/>
      <c r="E280" s="140" t="n"/>
      <c r="F280" s="140" t="n"/>
      <c r="G280" s="140" t="n"/>
      <c r="H280" s="140" t="n"/>
      <c r="I280" s="140" t="n"/>
      <c r="J280" s="140" t="n"/>
      <c r="K280" s="140" t="n"/>
      <c r="L280" s="140" t="n"/>
      <c r="M280" s="140" t="n"/>
      <c r="N280" s="140" t="n"/>
      <c r="O280" s="140" t="n"/>
      <c r="P280" s="140" t="n"/>
      <c r="Q280" s="140" t="n"/>
      <c r="R280" s="140" t="n"/>
      <c r="S280" s="140" t="n"/>
      <c r="T280" s="140" t="n"/>
      <c r="U280" s="140" t="n"/>
      <c r="V280" s="141" t="n"/>
      <c r="W280" s="139" t="n"/>
      <c r="X280" s="139" t="n"/>
      <c r="Y280" s="139" t="n"/>
      <c r="Z280" s="139" t="n"/>
      <c r="AA280" s="139" t="n"/>
      <c r="AB280" s="139" t="n"/>
      <c r="AC280" s="139" t="n"/>
      <c r="AD280" s="139" t="n"/>
      <c r="AE280" s="139" t="n"/>
      <c r="AF280" s="139" t="n"/>
      <c r="AG280" s="140" t="n"/>
      <c r="AH280" s="140" t="n"/>
      <c r="AI280" s="140" t="n"/>
      <c r="AJ280" s="140" t="n"/>
      <c r="AK280" s="140" t="n"/>
      <c r="AL280" s="140" t="n"/>
      <c r="AM280" s="140" t="n"/>
      <c r="AN280" s="140" t="n"/>
      <c r="AO280" s="140" t="n"/>
      <c r="AP280" s="140" t="n"/>
      <c r="AQ280" s="140" t="n"/>
      <c r="AR280" s="140" t="n"/>
      <c r="AS280" s="140" t="n"/>
      <c r="AT280" s="140" t="n"/>
      <c r="AU280" s="140" t="n"/>
      <c r="AV280" s="140" t="n"/>
      <c r="AW280" s="140" t="n"/>
      <c r="AX280" s="140" t="n"/>
      <c r="AY280" s="140" t="n"/>
      <c r="AZ280" s="140" t="n"/>
      <c r="BA280" s="140" t="n"/>
      <c r="BB280" s="140" t="n"/>
      <c r="BC280" s="140" t="n"/>
      <c r="BD280" s="140" t="n"/>
      <c r="BE280" s="140" t="n"/>
      <c r="BF280" s="140" t="n"/>
      <c r="BG280" s="140" t="n"/>
      <c r="BH280" s="140" t="n"/>
      <c r="BI280" s="140" t="n"/>
      <c r="BJ280" s="140" t="n"/>
      <c r="BK280" s="140" t="n"/>
      <c r="BL280" s="140" t="n"/>
      <c r="BM280" s="140" t="n"/>
      <c r="BN280" s="140" t="n"/>
      <c r="BO280" s="140" t="n"/>
      <c r="BP280" s="140" t="n"/>
      <c r="BQ280" s="107" t="n">
        <v>1</v>
      </c>
      <c r="BR280" s="107" t="n"/>
      <c r="BS280" s="107" t="n"/>
      <c r="BT280" s="107" t="n"/>
      <c r="BU280" s="107" t="n"/>
      <c r="BV280" s="107" t="n"/>
      <c r="BW280" s="107" t="n"/>
      <c r="BX280" s="107" t="n"/>
      <c r="BY280" s="107" t="n"/>
      <c r="BZ280" s="107" t="n"/>
      <c r="CA280" s="107" t="n"/>
      <c r="CB280" s="107" t="n"/>
      <c r="CC280" s="107" t="n"/>
      <c r="CD280" s="107" t="n"/>
      <c r="CE280" s="107" t="n"/>
      <c r="CF280" s="107" t="n"/>
      <c r="CG280" s="107" t="n"/>
      <c r="CH280" s="107" t="n"/>
      <c r="CI280" s="107" t="n"/>
      <c r="CJ280" s="107" t="n"/>
      <c r="CK280" s="107" t="n"/>
      <c r="CL280" s="107" t="n"/>
      <c r="CM280" s="107" t="n"/>
      <c r="CN280" s="107" t="n"/>
      <c r="CO280" s="107" t="n"/>
      <c r="CP280" s="107" t="n"/>
      <c r="CQ280" s="107" t="n"/>
      <c r="CR280" s="107" t="n"/>
      <c r="CS280" s="107" t="n"/>
      <c r="CT280" s="107" t="n"/>
      <c r="CU280" s="106" t="n"/>
      <c r="CV280" s="106" t="n"/>
      <c r="CW280" s="106" t="n"/>
      <c r="CX280" s="106" t="n"/>
      <c r="CY280" s="106" t="n"/>
      <c r="CZ280" s="106" t="n"/>
      <c r="DA280" s="119">
        <f>SUMPRODUCT($D$3:$BQ$3,$D280:$BQ280)</f>
        <v/>
      </c>
      <c r="DB280" s="119">
        <f>SUMPRODUCT($D$4:$BQ$4,$D280:$BQ280)</f>
        <v/>
      </c>
      <c r="DC280" s="119">
        <f>SUMPRODUCT($D$5:$BQ$5,$D280:$BQ280)</f>
        <v/>
      </c>
      <c r="DD280" s="119">
        <f>SUMPRODUCT($D$6:$BQ$6,$D280:$BQ280)</f>
        <v/>
      </c>
      <c r="DE280" s="119">
        <f>SUMPRODUCT($D$7:$BQ$7,$D280:$BQ280)</f>
        <v/>
      </c>
      <c r="DF280" s="119">
        <f>SUMPRODUCT($D$8:$BQ$8,$D280:$BQ280)</f>
        <v/>
      </c>
      <c r="DG280" s="119">
        <f>SUMPRODUCT($D$9:$BQ$9,$D280:$BQ280)</f>
        <v/>
      </c>
      <c r="DH280" s="119">
        <f>SUMPRODUCT($D$10:$BQ$10,$D280:$BQ280)</f>
        <v/>
      </c>
      <c r="DI280" s="119">
        <f>SUMPRODUCT($D$11:$BQ$11,$D280:$BQ280)</f>
        <v/>
      </c>
      <c r="DJ280" s="119">
        <f>SUMPRODUCT($D$12:$BQ$12,$D280:$BQ280)</f>
        <v/>
      </c>
      <c r="DK280" s="119">
        <f>SUMPRODUCT($D$13:$BQ$13,$D280:$BQ280)</f>
        <v/>
      </c>
      <c r="DL280" s="119">
        <f>SUMPRODUCT($D$14:$BQ$14,$D280:$BQ280)</f>
        <v/>
      </c>
      <c r="DM280" s="119">
        <f>SUMPRODUCT($D$15:$BQ$15,$D280:$BQ280)</f>
        <v/>
      </c>
      <c r="DN280" s="119">
        <f>SUMPRODUCT($D$16:$BQ$16,$D280:$BQ280)</f>
        <v/>
      </c>
      <c r="DO280" s="119">
        <f>SUMPRODUCT($D$17:$BQ$17,$D280:$BQ280)</f>
        <v/>
      </c>
      <c r="DP280" s="119">
        <f>SUMPRODUCT($D$18:$BQ$18,$D280:$BQ280)</f>
        <v/>
      </c>
    </row>
    <row r="281" ht="14.25" customHeight="1" s="152">
      <c r="A281" s="106" t="inlineStr">
        <is>
          <t>A066L855</t>
        </is>
      </c>
      <c r="B281" s="107" t="n"/>
      <c r="C281" s="107" t="n"/>
      <c r="D281" s="140" t="n"/>
      <c r="E281" s="140" t="n"/>
      <c r="F281" s="140" t="n"/>
      <c r="G281" s="140" t="n"/>
      <c r="H281" s="140" t="n"/>
      <c r="I281" s="140" t="n"/>
      <c r="J281" s="140" t="n"/>
      <c r="K281" s="140" t="n"/>
      <c r="L281" s="140" t="n"/>
      <c r="M281" s="140" t="n"/>
      <c r="N281" s="140" t="n"/>
      <c r="O281" s="140" t="n"/>
      <c r="P281" s="140" t="n"/>
      <c r="Q281" s="140" t="n"/>
      <c r="R281" s="140" t="n"/>
      <c r="S281" s="140" t="n"/>
      <c r="T281" s="140" t="n"/>
      <c r="U281" s="140" t="n"/>
      <c r="V281" s="141" t="n"/>
      <c r="W281" s="139" t="n">
        <v>1</v>
      </c>
      <c r="X281" s="139" t="n"/>
      <c r="Y281" s="139" t="n"/>
      <c r="Z281" s="139" t="n"/>
      <c r="AA281" s="139" t="n"/>
      <c r="AB281" s="139" t="n"/>
      <c r="AC281" s="139" t="n"/>
      <c r="AD281" s="139" t="n"/>
      <c r="AE281" s="139" t="n"/>
      <c r="AF281" s="139" t="n"/>
      <c r="AG281" s="140" t="n"/>
      <c r="AH281" s="140" t="n"/>
      <c r="AI281" s="140" t="n"/>
      <c r="AJ281" s="140" t="n"/>
      <c r="AK281" s="140" t="n"/>
      <c r="AL281" s="140" t="n"/>
      <c r="AM281" s="140" t="n"/>
      <c r="AN281" s="140" t="n"/>
      <c r="AO281" s="140" t="n"/>
      <c r="AP281" s="140" t="n"/>
      <c r="AQ281" s="140" t="n"/>
      <c r="AR281" s="140" t="n"/>
      <c r="AS281" s="140" t="n"/>
      <c r="AT281" s="140" t="n"/>
      <c r="AU281" s="140" t="n"/>
      <c r="AV281" s="140" t="n"/>
      <c r="AW281" s="140" t="n"/>
      <c r="AX281" s="140" t="n"/>
      <c r="AY281" s="140" t="n"/>
      <c r="AZ281" s="140" t="n"/>
      <c r="BA281" s="140" t="n"/>
      <c r="BB281" s="140" t="n"/>
      <c r="BC281" s="140" t="n"/>
      <c r="BD281" s="140" t="n"/>
      <c r="BE281" s="140" t="n"/>
      <c r="BF281" s="140" t="n"/>
      <c r="BG281" s="140" t="n"/>
      <c r="BH281" s="140" t="n"/>
      <c r="BI281" s="140" t="n"/>
      <c r="BJ281" s="140" t="n"/>
      <c r="BK281" s="140" t="n"/>
      <c r="BL281" s="140" t="n"/>
      <c r="BM281" s="140" t="n"/>
      <c r="BN281" s="140" t="n"/>
      <c r="BO281" s="140" t="n"/>
      <c r="BP281" s="140" t="n"/>
      <c r="BQ281" s="107" t="n"/>
      <c r="BR281" s="107" t="n"/>
      <c r="BS281" s="107" t="n"/>
      <c r="BT281" s="107" t="n"/>
      <c r="BU281" s="107" t="n"/>
      <c r="BV281" s="107" t="n"/>
      <c r="BW281" s="107" t="n"/>
      <c r="BX281" s="107" t="n"/>
      <c r="BY281" s="107" t="n"/>
      <c r="BZ281" s="107" t="n"/>
      <c r="CA281" s="107" t="n"/>
      <c r="CB281" s="107" t="n"/>
      <c r="CC281" s="107" t="n"/>
      <c r="CD281" s="107" t="n"/>
      <c r="CE281" s="107" t="n"/>
      <c r="CF281" s="107" t="n"/>
      <c r="CG281" s="107" t="n"/>
      <c r="CH281" s="107" t="n"/>
      <c r="CI281" s="107" t="n"/>
      <c r="CJ281" s="107" t="n"/>
      <c r="CK281" s="107" t="n"/>
      <c r="CL281" s="107" t="n"/>
      <c r="CM281" s="107" t="n"/>
      <c r="CN281" s="107" t="n"/>
      <c r="CO281" s="107" t="n"/>
      <c r="CP281" s="107" t="n"/>
      <c r="CQ281" s="107" t="n"/>
      <c r="CR281" s="107" t="n"/>
      <c r="CS281" s="107" t="n"/>
      <c r="CT281" s="107" t="n"/>
      <c r="CU281" s="106" t="n"/>
      <c r="CV281" s="106" t="n"/>
      <c r="CW281" s="106" t="n"/>
      <c r="CX281" s="106" t="n"/>
      <c r="CY281" s="106" t="n"/>
      <c r="CZ281" s="106" t="n"/>
      <c r="DA281" s="119">
        <f>SUMPRODUCT($D$3:$BQ$3,$D281:$BQ281)</f>
        <v/>
      </c>
      <c r="DB281" s="119">
        <f>SUMPRODUCT($D$4:$BQ$4,$D281:$BQ281)</f>
        <v/>
      </c>
      <c r="DC281" s="119">
        <f>SUMPRODUCT($D$5:$BQ$5,$D281:$BQ281)</f>
        <v/>
      </c>
      <c r="DD281" s="119">
        <f>SUMPRODUCT($D$6:$BQ$6,$D281:$BQ281)</f>
        <v/>
      </c>
      <c r="DE281" s="119">
        <f>SUMPRODUCT($D$7:$BQ$7,$D281:$BQ281)</f>
        <v/>
      </c>
      <c r="DF281" s="119">
        <f>SUMPRODUCT($D$8:$BQ$8,$D281:$BQ281)</f>
        <v/>
      </c>
      <c r="DG281" s="119">
        <f>SUMPRODUCT($D$9:$BQ$9,$D281:$BQ281)</f>
        <v/>
      </c>
      <c r="DH281" s="119">
        <f>SUMPRODUCT($D$10:$BQ$10,$D281:$BQ281)</f>
        <v/>
      </c>
      <c r="DI281" s="119">
        <f>SUMPRODUCT($D$11:$BQ$11,$D281:$BQ281)</f>
        <v/>
      </c>
      <c r="DJ281" s="119">
        <f>SUMPRODUCT($D$12:$BQ$12,$D281:$BQ281)</f>
        <v/>
      </c>
      <c r="DK281" s="119">
        <f>SUMPRODUCT($D$13:$BQ$13,$D281:$BQ281)</f>
        <v/>
      </c>
      <c r="DL281" s="119">
        <f>SUMPRODUCT($D$14:$BQ$14,$D281:$BQ281)</f>
        <v/>
      </c>
      <c r="DM281" s="119">
        <f>SUMPRODUCT($D$15:$BQ$15,$D281:$BQ281)</f>
        <v/>
      </c>
      <c r="DN281" s="119">
        <f>SUMPRODUCT($D$16:$BQ$16,$D281:$BQ281)</f>
        <v/>
      </c>
      <c r="DO281" s="119">
        <f>SUMPRODUCT($D$17:$BQ$17,$D281:$BQ281)</f>
        <v/>
      </c>
      <c r="DP281" s="119">
        <f>SUMPRODUCT($D$18:$BQ$18,$D281:$BQ281)</f>
        <v/>
      </c>
    </row>
    <row r="282" ht="14.25" customHeight="1" s="152">
      <c r="A282" s="139" t="inlineStr">
        <is>
          <t>A066L855</t>
        </is>
      </c>
      <c r="B282" s="107" t="n"/>
      <c r="C282" s="107" t="n"/>
      <c r="D282" s="140" t="n"/>
      <c r="E282" s="140" t="n"/>
      <c r="F282" s="140" t="n"/>
      <c r="G282" s="140" t="n"/>
      <c r="H282" s="140" t="n"/>
      <c r="I282" s="140" t="n"/>
      <c r="J282" s="140" t="n"/>
      <c r="K282" s="140" t="n"/>
      <c r="L282" s="140" t="n"/>
      <c r="M282" s="140" t="n"/>
      <c r="N282" s="140" t="n"/>
      <c r="O282" s="140" t="n"/>
      <c r="P282" s="140" t="n"/>
      <c r="Q282" s="140" t="n"/>
      <c r="R282" s="140" t="n"/>
      <c r="S282" s="140" t="n"/>
      <c r="T282" s="140" t="n"/>
      <c r="U282" s="140" t="n"/>
      <c r="V282" s="141" t="n"/>
      <c r="W282" s="141" t="n"/>
      <c r="X282" s="141" t="n"/>
      <c r="Y282" s="141" t="n"/>
      <c r="Z282" s="141" t="n"/>
      <c r="AA282" s="141" t="n"/>
      <c r="AB282" s="141" t="n"/>
      <c r="AC282" s="141" t="n"/>
      <c r="AD282" s="141" t="n"/>
      <c r="AE282" s="141" t="n">
        <v>1</v>
      </c>
      <c r="AF282" s="141" t="n"/>
      <c r="AG282" s="140" t="n"/>
      <c r="AH282" s="140" t="n"/>
      <c r="AI282" s="140" t="n"/>
      <c r="AJ282" s="140" t="n"/>
      <c r="AK282" s="140" t="n"/>
      <c r="AL282" s="140" t="n"/>
      <c r="AM282" s="140" t="n"/>
      <c r="AN282" s="140" t="n"/>
      <c r="AO282" s="140" t="n"/>
      <c r="AP282" s="140" t="n"/>
      <c r="AQ282" s="140" t="n"/>
      <c r="AR282" s="140" t="n"/>
      <c r="AS282" s="140" t="n"/>
      <c r="AT282" s="140" t="n"/>
      <c r="AU282" s="140" t="n"/>
      <c r="AV282" s="140" t="n"/>
      <c r="AW282" s="140" t="n"/>
      <c r="AX282" s="140" t="n"/>
      <c r="AY282" s="140" t="n"/>
      <c r="AZ282" s="140" t="n"/>
      <c r="BA282" s="140" t="n"/>
      <c r="BB282" s="140" t="n"/>
      <c r="BC282" s="140" t="n"/>
      <c r="BD282" s="140" t="n"/>
      <c r="BE282" s="140" t="n"/>
      <c r="BF282" s="140" t="n"/>
      <c r="BG282" s="140" t="n"/>
      <c r="BH282" s="140" t="n"/>
      <c r="BI282" s="140" t="n"/>
      <c r="BJ282" s="140" t="n"/>
      <c r="BK282" s="140" t="n"/>
      <c r="BL282" s="140" t="n"/>
      <c r="BM282" s="140" t="n"/>
      <c r="BN282" s="140" t="n"/>
      <c r="BO282" s="140" t="n"/>
      <c r="BP282" s="140" t="n"/>
      <c r="BQ282" s="107" t="n"/>
      <c r="BR282" s="107" t="n"/>
      <c r="BS282" s="107" t="n"/>
      <c r="BT282" s="107" t="n"/>
      <c r="BU282" s="107" t="n"/>
      <c r="BV282" s="107" t="n"/>
      <c r="BW282" s="107" t="n"/>
      <c r="BX282" s="107" t="n"/>
      <c r="BY282" s="107" t="n"/>
      <c r="BZ282" s="107" t="n"/>
      <c r="CA282" s="107" t="n"/>
      <c r="CB282" s="107" t="n"/>
      <c r="CC282" s="107" t="n"/>
      <c r="CD282" s="107" t="n"/>
      <c r="CE282" s="107" t="n"/>
      <c r="CF282" s="107" t="n"/>
      <c r="CG282" s="107" t="n"/>
      <c r="CH282" s="107" t="n"/>
      <c r="CI282" s="107" t="n"/>
      <c r="CJ282" s="107" t="n"/>
      <c r="CK282" s="107" t="n"/>
      <c r="CL282" s="107" t="n"/>
      <c r="CM282" s="107" t="n"/>
      <c r="CN282" s="107" t="n"/>
      <c r="CO282" s="107" t="n"/>
      <c r="CP282" s="107" t="n"/>
      <c r="CQ282" s="107" t="n"/>
      <c r="CR282" s="107" t="n"/>
      <c r="CS282" s="107" t="n"/>
      <c r="CT282" s="107" t="n"/>
      <c r="CU282" s="3" t="n"/>
      <c r="CV282" s="3" t="n"/>
      <c r="CW282" s="3" t="n"/>
      <c r="CX282" s="3" t="n"/>
      <c r="CY282" s="3" t="n"/>
      <c r="CZ282" s="3" t="n"/>
      <c r="DA282" s="119">
        <f>SUMPRODUCT($D$3:$BQ$3,$D282:$BQ282)</f>
        <v/>
      </c>
      <c r="DB282" s="119">
        <f>SUMPRODUCT($D$4:$BQ$4,$D282:$BQ282)</f>
        <v/>
      </c>
      <c r="DC282" s="119">
        <f>SUMPRODUCT($D$5:$BQ$5,$D282:$BQ282)</f>
        <v/>
      </c>
      <c r="DD282" s="119">
        <f>SUMPRODUCT($D$6:$BQ$6,$D282:$BQ282)</f>
        <v/>
      </c>
      <c r="DE282" s="119">
        <f>SUMPRODUCT($D$7:$BQ$7,$D282:$BQ282)</f>
        <v/>
      </c>
      <c r="DF282" s="119">
        <f>SUMPRODUCT($D$8:$BQ$8,$D282:$BQ282)</f>
        <v/>
      </c>
      <c r="DG282" s="119">
        <f>SUMPRODUCT($D$9:$BQ$9,$D282:$BQ282)</f>
        <v/>
      </c>
      <c r="DH282" s="119">
        <f>SUMPRODUCT($D$10:$BQ$10,$D282:$BQ282)</f>
        <v/>
      </c>
      <c r="DI282" s="119">
        <f>SUMPRODUCT($D$11:$BQ$11,$D282:$BQ282)</f>
        <v/>
      </c>
      <c r="DJ282" s="119">
        <f>SUMPRODUCT($D$12:$BQ$12,$D282:$BQ282)</f>
        <v/>
      </c>
      <c r="DK282" s="119">
        <f>SUMPRODUCT($D$13:$BQ$13,$D282:$BQ282)</f>
        <v/>
      </c>
      <c r="DL282" s="119">
        <f>SUMPRODUCT($D$14:$BQ$14,$D282:$BQ282)</f>
        <v/>
      </c>
      <c r="DM282" s="119">
        <f>SUMPRODUCT($D$15:$BQ$15,$D282:$BQ282)</f>
        <v/>
      </c>
      <c r="DN282" s="119">
        <f>SUMPRODUCT($D$16:$BQ$16,$D282:$BQ282)</f>
        <v/>
      </c>
      <c r="DO282" s="119">
        <f>SUMPRODUCT($D$17:$BQ$17,$D282:$BQ282)</f>
        <v/>
      </c>
      <c r="DP282" s="119">
        <f>SUMPRODUCT($D$18:$BQ$18,$D282:$BQ282)</f>
        <v/>
      </c>
    </row>
    <row r="283" ht="14.25" customHeight="1" s="152">
      <c r="A283" s="139" t="inlineStr">
        <is>
          <t>A065S721</t>
        </is>
      </c>
      <c r="B283" s="107" t="n"/>
      <c r="C283" s="107" t="n"/>
      <c r="D283" s="140" t="n"/>
      <c r="E283" s="140" t="n"/>
      <c r="F283" s="140" t="n"/>
      <c r="G283" s="140" t="n"/>
      <c r="H283" s="140" t="n"/>
      <c r="I283" s="140" t="n"/>
      <c r="J283" s="140" t="n"/>
      <c r="K283" s="140" t="n"/>
      <c r="L283" s="140" t="n"/>
      <c r="M283" s="140" t="n"/>
      <c r="N283" s="140" t="n"/>
      <c r="O283" s="140" t="n"/>
      <c r="P283" s="140" t="n"/>
      <c r="Q283" s="140" t="n"/>
      <c r="R283" s="140" t="n"/>
      <c r="S283" s="140" t="n"/>
      <c r="T283" s="140" t="n"/>
      <c r="U283" s="140" t="n"/>
      <c r="V283" s="141" t="n"/>
      <c r="W283" s="141" t="n"/>
      <c r="X283" s="141" t="n"/>
      <c r="Y283" s="141" t="n">
        <v>1</v>
      </c>
      <c r="Z283" s="141" t="n">
        <v>1</v>
      </c>
      <c r="AA283" s="141" t="n"/>
      <c r="AB283" s="141" t="n"/>
      <c r="AC283" s="141" t="n"/>
      <c r="AD283" s="141" t="n"/>
      <c r="AE283" s="141" t="n"/>
      <c r="AF283" s="141" t="n"/>
      <c r="AG283" s="140" t="n"/>
      <c r="AH283" s="140" t="n"/>
      <c r="AI283" s="140" t="n"/>
      <c r="AJ283" s="140" t="n"/>
      <c r="AK283" s="140" t="n"/>
      <c r="AL283" s="140" t="n"/>
      <c r="AM283" s="140" t="n"/>
      <c r="AN283" s="140" t="n"/>
      <c r="AO283" s="140" t="n"/>
      <c r="AP283" s="140" t="n"/>
      <c r="AQ283" s="140" t="n"/>
      <c r="AR283" s="140" t="n"/>
      <c r="AS283" s="140" t="n"/>
      <c r="AT283" s="140" t="n"/>
      <c r="AU283" s="140" t="n"/>
      <c r="AV283" s="140" t="n"/>
      <c r="AW283" s="140" t="n"/>
      <c r="AX283" s="140" t="n"/>
      <c r="AY283" s="140" t="n"/>
      <c r="AZ283" s="140" t="n"/>
      <c r="BA283" s="140" t="n"/>
      <c r="BB283" s="140" t="n"/>
      <c r="BC283" s="140" t="n"/>
      <c r="BD283" s="140" t="n"/>
      <c r="BE283" s="140" t="n"/>
      <c r="BF283" s="140" t="n"/>
      <c r="BG283" s="140" t="n"/>
      <c r="BH283" s="140" t="n"/>
      <c r="BI283" s="140" t="n"/>
      <c r="BJ283" s="140" t="n"/>
      <c r="BK283" s="140" t="n"/>
      <c r="BL283" s="140" t="n"/>
      <c r="BM283" s="140" t="n"/>
      <c r="BN283" s="140" t="n"/>
      <c r="BO283" s="140" t="n"/>
      <c r="BP283" s="140" t="n"/>
      <c r="BQ283" s="107" t="n"/>
      <c r="BR283" s="107" t="n"/>
      <c r="BS283" s="107" t="n"/>
      <c r="BT283" s="107" t="n"/>
      <c r="BU283" s="107" t="n"/>
      <c r="BV283" s="107" t="n"/>
      <c r="BW283" s="107" t="n"/>
      <c r="BX283" s="107" t="n"/>
      <c r="BY283" s="107" t="n"/>
      <c r="BZ283" s="107" t="n"/>
      <c r="CA283" s="107" t="n"/>
      <c r="CB283" s="107" t="n"/>
      <c r="CC283" s="107" t="n"/>
      <c r="CD283" s="107" t="n"/>
      <c r="CE283" s="107" t="n"/>
      <c r="CF283" s="107" t="n"/>
      <c r="CG283" s="107" t="n"/>
      <c r="CH283" s="107" t="n"/>
      <c r="CI283" s="107" t="n"/>
      <c r="CJ283" s="107" t="n"/>
      <c r="CK283" s="107" t="n"/>
      <c r="CL283" s="107" t="n"/>
      <c r="CM283" s="107" t="n"/>
      <c r="CN283" s="107" t="n"/>
      <c r="CO283" s="107" t="n"/>
      <c r="CP283" s="107" t="n"/>
      <c r="CQ283" s="107" t="n"/>
      <c r="CR283" s="107" t="n"/>
      <c r="CS283" s="107" t="n"/>
      <c r="CT283" s="107" t="n"/>
      <c r="CU283" s="3" t="n"/>
      <c r="CV283" s="3" t="n"/>
      <c r="CW283" s="3" t="n"/>
      <c r="CX283" s="3" t="n"/>
      <c r="CY283" s="3" t="n"/>
      <c r="CZ283" s="3" t="n"/>
      <c r="DA283" s="119">
        <f>SUMPRODUCT($D$3:$BQ$3,$D283:$BQ283)</f>
        <v/>
      </c>
      <c r="DB283" s="119">
        <f>SUMPRODUCT($D$4:$BQ$4,$D283:$BQ283)</f>
        <v/>
      </c>
      <c r="DC283" s="119">
        <f>SUMPRODUCT($D$5:$BQ$5,$D283:$BQ283)</f>
        <v/>
      </c>
      <c r="DD283" s="119">
        <f>SUMPRODUCT($D$6:$BQ$6,$D283:$BQ283)</f>
        <v/>
      </c>
      <c r="DE283" s="119">
        <f>SUMPRODUCT($D$7:$BQ$7,$D283:$BQ283)</f>
        <v/>
      </c>
      <c r="DF283" s="119">
        <f>SUMPRODUCT($D$8:$BQ$8,$D283:$BQ283)</f>
        <v/>
      </c>
      <c r="DG283" s="119">
        <f>SUMPRODUCT($D$9:$BQ$9,$D283:$BQ283)</f>
        <v/>
      </c>
      <c r="DH283" s="119">
        <f>SUMPRODUCT($D$10:$BQ$10,$D283:$BQ283)</f>
        <v/>
      </c>
      <c r="DI283" s="119">
        <f>SUMPRODUCT($D$11:$BQ$11,$D283:$BQ283)</f>
        <v/>
      </c>
      <c r="DJ283" s="119">
        <f>SUMPRODUCT($D$12:$BQ$12,$D283:$BQ283)</f>
        <v/>
      </c>
      <c r="DK283" s="119">
        <f>SUMPRODUCT($D$13:$BQ$13,$D283:$BQ283)</f>
        <v/>
      </c>
      <c r="DL283" s="119">
        <f>SUMPRODUCT($D$14:$BQ$14,$D283:$BQ283)</f>
        <v/>
      </c>
      <c r="DM283" s="119">
        <f>SUMPRODUCT($D$15:$BQ$15,$D283:$BQ283)</f>
        <v/>
      </c>
      <c r="DN283" s="119">
        <f>SUMPRODUCT($D$16:$BQ$16,$D283:$BQ283)</f>
        <v/>
      </c>
      <c r="DO283" s="119">
        <f>SUMPRODUCT($D$17:$BQ$17,$D283:$BQ283)</f>
        <v/>
      </c>
      <c r="DP283" s="119">
        <f>SUMPRODUCT($D$18:$BQ$18,$D283:$BQ283)</f>
        <v/>
      </c>
    </row>
    <row r="284" ht="14.25" customHeight="1" s="152">
      <c r="A284" s="139" t="inlineStr">
        <is>
          <t>A067X456</t>
        </is>
      </c>
      <c r="B284" s="107" t="n"/>
      <c r="C284" s="107" t="n"/>
      <c r="D284" s="140" t="n"/>
      <c r="E284" s="140" t="n"/>
      <c r="F284" s="140" t="n"/>
      <c r="G284" s="140" t="n"/>
      <c r="H284" s="140" t="n"/>
      <c r="I284" s="140" t="n"/>
      <c r="J284" s="140" t="n"/>
      <c r="K284" s="140" t="n"/>
      <c r="L284" s="140" t="n"/>
      <c r="M284" s="140" t="n"/>
      <c r="N284" s="140" t="n"/>
      <c r="O284" s="140" t="n"/>
      <c r="P284" s="140" t="n"/>
      <c r="Q284" s="140" t="n"/>
      <c r="R284" s="140" t="n"/>
      <c r="S284" s="140" t="n"/>
      <c r="T284" s="140" t="n"/>
      <c r="U284" s="140" t="n"/>
      <c r="V284" s="141" t="n"/>
      <c r="W284" s="141" t="n"/>
      <c r="X284" s="141" t="n"/>
      <c r="Y284" s="141" t="n">
        <v>1</v>
      </c>
      <c r="Z284" s="141" t="n">
        <v>1</v>
      </c>
      <c r="AA284" s="141" t="n"/>
      <c r="AB284" s="141" t="n"/>
      <c r="AC284" s="141" t="n"/>
      <c r="AD284" s="141" t="n"/>
      <c r="AE284" s="141" t="n"/>
      <c r="AF284" s="141" t="n"/>
      <c r="AG284" s="140" t="n"/>
      <c r="AH284" s="140" t="n"/>
      <c r="AI284" s="140" t="n"/>
      <c r="AJ284" s="140" t="n"/>
      <c r="AK284" s="140" t="n"/>
      <c r="AL284" s="140" t="n"/>
      <c r="AM284" s="140" t="n"/>
      <c r="AN284" s="140" t="n"/>
      <c r="AO284" s="140" t="n"/>
      <c r="AP284" s="140" t="n"/>
      <c r="AQ284" s="140" t="n"/>
      <c r="AR284" s="140" t="n"/>
      <c r="AS284" s="140" t="n"/>
      <c r="AT284" s="140" t="n"/>
      <c r="AU284" s="140" t="n"/>
      <c r="AV284" s="140" t="n"/>
      <c r="AW284" s="140" t="n"/>
      <c r="AX284" s="140" t="n"/>
      <c r="AY284" s="140" t="n"/>
      <c r="AZ284" s="140" t="n"/>
      <c r="BA284" s="140" t="n"/>
      <c r="BB284" s="140" t="n"/>
      <c r="BC284" s="140" t="n"/>
      <c r="BD284" s="140" t="n"/>
      <c r="BE284" s="140" t="n"/>
      <c r="BF284" s="140" t="n"/>
      <c r="BG284" s="140" t="n"/>
      <c r="BH284" s="140" t="n"/>
      <c r="BI284" s="140" t="n"/>
      <c r="BJ284" s="140" t="n"/>
      <c r="BK284" s="140" t="n"/>
      <c r="BL284" s="140" t="n"/>
      <c r="BM284" s="140" t="n"/>
      <c r="BN284" s="140" t="n"/>
      <c r="BO284" s="140" t="n"/>
      <c r="BP284" s="140" t="n"/>
      <c r="BQ284" s="107" t="n"/>
      <c r="BR284" s="107" t="n"/>
      <c r="BS284" s="107" t="n"/>
      <c r="BT284" s="107" t="n"/>
      <c r="BU284" s="107" t="n"/>
      <c r="BV284" s="107" t="n"/>
      <c r="BW284" s="107" t="n"/>
      <c r="BX284" s="107" t="n"/>
      <c r="BY284" s="107" t="n"/>
      <c r="BZ284" s="107" t="n"/>
      <c r="CA284" s="107" t="n"/>
      <c r="CB284" s="107" t="n"/>
      <c r="CC284" s="107" t="n"/>
      <c r="CD284" s="107" t="n"/>
      <c r="CE284" s="107" t="n"/>
      <c r="CF284" s="107" t="n"/>
      <c r="CG284" s="107" t="n"/>
      <c r="CH284" s="107" t="n"/>
      <c r="CI284" s="107" t="n"/>
      <c r="CJ284" s="107" t="n"/>
      <c r="CK284" s="107" t="n"/>
      <c r="CL284" s="107" t="n"/>
      <c r="CM284" s="107" t="n"/>
      <c r="CN284" s="107" t="n"/>
      <c r="CO284" s="107" t="n"/>
      <c r="CP284" s="107" t="n"/>
      <c r="CQ284" s="107" t="n"/>
      <c r="CR284" s="107" t="n"/>
      <c r="CS284" s="107" t="n"/>
      <c r="CT284" s="107" t="n"/>
      <c r="CU284" s="3" t="n"/>
      <c r="CV284" s="3" t="n"/>
      <c r="CW284" s="3" t="n"/>
      <c r="CX284" s="3" t="n"/>
      <c r="CY284" s="3" t="n"/>
      <c r="CZ284" s="3" t="n"/>
      <c r="DA284" s="119">
        <f>SUMPRODUCT($D$3:$BQ$3,$D284:$BQ284)</f>
        <v/>
      </c>
      <c r="DB284" s="119">
        <f>SUMPRODUCT($D$4:$BQ$4,$D284:$BQ284)</f>
        <v/>
      </c>
      <c r="DC284" s="119">
        <f>SUMPRODUCT($D$5:$BQ$5,$D284:$BQ284)</f>
        <v/>
      </c>
      <c r="DD284" s="119">
        <f>SUMPRODUCT($D$6:$BQ$6,$D284:$BQ284)</f>
        <v/>
      </c>
      <c r="DE284" s="119">
        <f>SUMPRODUCT($D$7:$BQ$7,$D284:$BQ284)</f>
        <v/>
      </c>
      <c r="DF284" s="119">
        <f>SUMPRODUCT($D$8:$BQ$8,$D284:$BQ284)</f>
        <v/>
      </c>
      <c r="DG284" s="119">
        <f>SUMPRODUCT($D$9:$BQ$9,$D284:$BQ284)</f>
        <v/>
      </c>
      <c r="DH284" s="119">
        <f>SUMPRODUCT($D$10:$BQ$10,$D284:$BQ284)</f>
        <v/>
      </c>
      <c r="DI284" s="119">
        <f>SUMPRODUCT($D$11:$BQ$11,$D284:$BQ284)</f>
        <v/>
      </c>
      <c r="DJ284" s="119">
        <f>SUMPRODUCT($D$12:$BQ$12,$D284:$BQ284)</f>
        <v/>
      </c>
      <c r="DK284" s="119">
        <f>SUMPRODUCT($D$13:$BQ$13,$D284:$BQ284)</f>
        <v/>
      </c>
      <c r="DL284" s="119">
        <f>SUMPRODUCT($D$14:$BQ$14,$D284:$BQ284)</f>
        <v/>
      </c>
      <c r="DM284" s="119">
        <f>SUMPRODUCT($D$15:$BQ$15,$D284:$BQ284)</f>
        <v/>
      </c>
      <c r="DN284" s="119">
        <f>SUMPRODUCT($D$16:$BQ$16,$D284:$BQ284)</f>
        <v/>
      </c>
      <c r="DO284" s="119">
        <f>SUMPRODUCT($D$17:$BQ$17,$D284:$BQ284)</f>
        <v/>
      </c>
      <c r="DP284" s="119">
        <f>SUMPRODUCT($D$18:$BQ$18,$D284:$BQ284)</f>
        <v/>
      </c>
    </row>
    <row r="285" ht="14.25" customHeight="1" s="152">
      <c r="A285" s="139" t="inlineStr">
        <is>
          <t>A065S723</t>
        </is>
      </c>
      <c r="B285" s="107" t="n"/>
      <c r="C285" s="107" t="n"/>
      <c r="D285" s="140" t="n"/>
      <c r="E285" s="140" t="n"/>
      <c r="F285" s="140" t="n"/>
      <c r="G285" s="140" t="n"/>
      <c r="H285" s="140" t="n"/>
      <c r="I285" s="140" t="n"/>
      <c r="J285" s="140" t="n"/>
      <c r="K285" s="140" t="n"/>
      <c r="L285" s="140" t="n"/>
      <c r="M285" s="140" t="n"/>
      <c r="N285" s="140" t="n"/>
      <c r="O285" s="140" t="n"/>
      <c r="P285" s="140" t="n"/>
      <c r="Q285" s="140" t="n"/>
      <c r="R285" s="140" t="n"/>
      <c r="S285" s="140" t="n"/>
      <c r="T285" s="140" t="n"/>
      <c r="U285" s="140" t="n"/>
      <c r="V285" s="141" t="n"/>
      <c r="W285" s="141" t="n"/>
      <c r="X285" s="141" t="n"/>
      <c r="Y285" s="141" t="n">
        <v>1</v>
      </c>
      <c r="Z285" s="141" t="n">
        <v>1</v>
      </c>
      <c r="AA285" s="141" t="n"/>
      <c r="AB285" s="141" t="n"/>
      <c r="AC285" s="141" t="n"/>
      <c r="AD285" s="141" t="n"/>
      <c r="AE285" s="141" t="n"/>
      <c r="AF285" s="141" t="n"/>
      <c r="AG285" s="140" t="n"/>
      <c r="AH285" s="140" t="n"/>
      <c r="AI285" s="140" t="n"/>
      <c r="AJ285" s="140" t="n"/>
      <c r="AK285" s="140" t="n"/>
      <c r="AL285" s="140" t="n"/>
      <c r="AM285" s="140" t="n"/>
      <c r="AN285" s="140" t="n"/>
      <c r="AO285" s="140" t="n"/>
      <c r="AP285" s="140" t="n"/>
      <c r="AQ285" s="140" t="n"/>
      <c r="AR285" s="140" t="n"/>
      <c r="AS285" s="140" t="n"/>
      <c r="AT285" s="140" t="n"/>
      <c r="AU285" s="140" t="n"/>
      <c r="AV285" s="140" t="n"/>
      <c r="AW285" s="140" t="n"/>
      <c r="AX285" s="140" t="n"/>
      <c r="AY285" s="140" t="n"/>
      <c r="AZ285" s="140" t="n"/>
      <c r="BA285" s="140" t="n"/>
      <c r="BB285" s="140" t="n"/>
      <c r="BC285" s="140" t="n"/>
      <c r="BD285" s="140" t="n"/>
      <c r="BE285" s="140" t="n"/>
      <c r="BF285" s="140" t="n"/>
      <c r="BG285" s="140" t="n"/>
      <c r="BH285" s="140" t="n"/>
      <c r="BI285" s="140" t="n"/>
      <c r="BJ285" s="140" t="n"/>
      <c r="BK285" s="140" t="n"/>
      <c r="BL285" s="140" t="n"/>
      <c r="BM285" s="140" t="n"/>
      <c r="BN285" s="140" t="n"/>
      <c r="BO285" s="140" t="n"/>
      <c r="BP285" s="140" t="n"/>
      <c r="BQ285" s="107" t="n"/>
      <c r="BR285" s="107" t="n"/>
      <c r="BS285" s="107" t="n"/>
      <c r="BT285" s="107" t="n"/>
      <c r="BU285" s="107" t="n"/>
      <c r="BV285" s="107" t="n"/>
      <c r="BW285" s="107" t="n"/>
      <c r="BX285" s="107" t="n"/>
      <c r="BY285" s="107" t="n"/>
      <c r="BZ285" s="107" t="n"/>
      <c r="CA285" s="107" t="n"/>
      <c r="CB285" s="107" t="n"/>
      <c r="CC285" s="107" t="n"/>
      <c r="CD285" s="107" t="n"/>
      <c r="CE285" s="107" t="n"/>
      <c r="CF285" s="107" t="n"/>
      <c r="CG285" s="107" t="n"/>
      <c r="CH285" s="107" t="n"/>
      <c r="CI285" s="107" t="n"/>
      <c r="CJ285" s="107" t="n"/>
      <c r="CK285" s="107" t="n"/>
      <c r="CL285" s="107" t="n"/>
      <c r="CM285" s="107" t="n"/>
      <c r="CN285" s="107" t="n"/>
      <c r="CO285" s="107" t="n"/>
      <c r="CP285" s="107" t="n"/>
      <c r="CQ285" s="107" t="n"/>
      <c r="CR285" s="107" t="n"/>
      <c r="CS285" s="107" t="n"/>
      <c r="CT285" s="107" t="n"/>
      <c r="CU285" s="3" t="n"/>
      <c r="CV285" s="3" t="n"/>
      <c r="CW285" s="3" t="n"/>
      <c r="CX285" s="3" t="n"/>
      <c r="CY285" s="3" t="n"/>
      <c r="CZ285" s="3" t="n"/>
      <c r="DA285" s="119">
        <f>SUMPRODUCT($D$3:$BQ$3,$D285:$BQ285)</f>
        <v/>
      </c>
      <c r="DB285" s="119">
        <f>SUMPRODUCT($D$4:$BQ$4,$D285:$BQ285)</f>
        <v/>
      </c>
      <c r="DC285" s="119">
        <f>SUMPRODUCT($D$5:$BQ$5,$D285:$BQ285)</f>
        <v/>
      </c>
      <c r="DD285" s="119">
        <f>SUMPRODUCT($D$6:$BQ$6,$D285:$BQ285)</f>
        <v/>
      </c>
      <c r="DE285" s="119">
        <f>SUMPRODUCT($D$7:$BQ$7,$D285:$BQ285)</f>
        <v/>
      </c>
      <c r="DF285" s="119">
        <f>SUMPRODUCT($D$8:$BQ$8,$D285:$BQ285)</f>
        <v/>
      </c>
      <c r="DG285" s="119">
        <f>SUMPRODUCT($D$9:$BQ$9,$D285:$BQ285)</f>
        <v/>
      </c>
      <c r="DH285" s="119">
        <f>SUMPRODUCT($D$10:$BQ$10,$D285:$BQ285)</f>
        <v/>
      </c>
      <c r="DI285" s="119">
        <f>SUMPRODUCT($D$11:$BQ$11,$D285:$BQ285)</f>
        <v/>
      </c>
      <c r="DJ285" s="119">
        <f>SUMPRODUCT($D$12:$BQ$12,$D285:$BQ285)</f>
        <v/>
      </c>
      <c r="DK285" s="119">
        <f>SUMPRODUCT($D$13:$BQ$13,$D285:$BQ285)</f>
        <v/>
      </c>
      <c r="DL285" s="119">
        <f>SUMPRODUCT($D$14:$BQ$14,$D285:$BQ285)</f>
        <v/>
      </c>
      <c r="DM285" s="119">
        <f>SUMPRODUCT($D$15:$BQ$15,$D285:$BQ285)</f>
        <v/>
      </c>
      <c r="DN285" s="119">
        <f>SUMPRODUCT($D$16:$BQ$16,$D285:$BQ285)</f>
        <v/>
      </c>
      <c r="DO285" s="119">
        <f>SUMPRODUCT($D$17:$BQ$17,$D285:$BQ285)</f>
        <v/>
      </c>
      <c r="DP285" s="119">
        <f>SUMPRODUCT($D$18:$BQ$18,$D285:$BQ285)</f>
        <v/>
      </c>
    </row>
    <row r="286" ht="14.25" customHeight="1" s="152">
      <c r="A286" s="139" t="inlineStr">
        <is>
          <t>A055M223</t>
        </is>
      </c>
      <c r="B286" s="107" t="n"/>
      <c r="C286" s="107" t="n"/>
      <c r="D286" s="140" t="n"/>
      <c r="E286" s="140" t="n"/>
      <c r="F286" s="140" t="n"/>
      <c r="G286" s="140" t="n"/>
      <c r="H286" s="140" t="n"/>
      <c r="I286" s="140" t="n"/>
      <c r="J286" s="140" t="n"/>
      <c r="K286" s="140" t="n"/>
      <c r="L286" s="140" t="n"/>
      <c r="M286" s="140" t="n"/>
      <c r="N286" s="140" t="n"/>
      <c r="O286" s="140" t="n"/>
      <c r="P286" s="140" t="n"/>
      <c r="Q286" s="140" t="n"/>
      <c r="R286" s="140" t="n"/>
      <c r="S286" s="140" t="n"/>
      <c r="T286" s="140" t="n"/>
      <c r="U286" s="140" t="n"/>
      <c r="V286" s="141" t="n"/>
      <c r="W286" s="141" t="n"/>
      <c r="X286" s="141" t="n"/>
      <c r="Y286" s="141" t="n"/>
      <c r="Z286" s="141" t="n"/>
      <c r="AA286" s="141" t="n"/>
      <c r="AB286" s="141" t="n"/>
      <c r="AC286" s="141" t="n"/>
      <c r="AD286" s="141" t="n"/>
      <c r="AE286" s="141" t="n"/>
      <c r="AF286" s="141" t="n">
        <v>4</v>
      </c>
      <c r="AG286" s="140" t="n"/>
      <c r="AH286" s="140" t="n"/>
      <c r="AI286" s="140" t="n"/>
      <c r="AJ286" s="140" t="n"/>
      <c r="AK286" s="140" t="n"/>
      <c r="AL286" s="140" t="n"/>
      <c r="AM286" s="140" t="n"/>
      <c r="AN286" s="140" t="n"/>
      <c r="AO286" s="140" t="n"/>
      <c r="AP286" s="140" t="n"/>
      <c r="AQ286" s="140" t="n"/>
      <c r="AR286" s="140" t="n"/>
      <c r="AS286" s="140" t="n"/>
      <c r="AT286" s="140" t="n"/>
      <c r="AU286" s="140" t="n"/>
      <c r="AV286" s="140" t="n"/>
      <c r="AW286" s="140" t="n"/>
      <c r="AX286" s="140" t="n"/>
      <c r="AY286" s="140" t="n"/>
      <c r="AZ286" s="140" t="n"/>
      <c r="BA286" s="140" t="n"/>
      <c r="BB286" s="140" t="n"/>
      <c r="BC286" s="140" t="n"/>
      <c r="BD286" s="140" t="n"/>
      <c r="BE286" s="140" t="n"/>
      <c r="BF286" s="140" t="n"/>
      <c r="BG286" s="140" t="n"/>
      <c r="BH286" s="140" t="n"/>
      <c r="BI286" s="140" t="n"/>
      <c r="BJ286" s="140" t="n"/>
      <c r="BK286" s="140" t="n"/>
      <c r="BL286" s="140" t="n"/>
      <c r="BM286" s="140" t="n"/>
      <c r="BN286" s="140" t="n"/>
      <c r="BO286" s="140" t="n"/>
      <c r="BP286" s="140" t="n"/>
      <c r="BQ286" s="107" t="n"/>
      <c r="BR286" s="107" t="n"/>
      <c r="BS286" s="107" t="n"/>
      <c r="BT286" s="107" t="n"/>
      <c r="BU286" s="107" t="n"/>
      <c r="BV286" s="107" t="n"/>
      <c r="BW286" s="107" t="n"/>
      <c r="BX286" s="107" t="n"/>
      <c r="BY286" s="107" t="n"/>
      <c r="BZ286" s="107" t="n"/>
      <c r="CA286" s="107" t="n"/>
      <c r="CB286" s="107" t="n"/>
      <c r="CC286" s="107" t="n"/>
      <c r="CD286" s="107" t="n"/>
      <c r="CE286" s="107" t="n"/>
      <c r="CF286" s="107" t="n"/>
      <c r="CG286" s="107" t="n"/>
      <c r="CH286" s="107" t="n"/>
      <c r="CI286" s="107" t="n"/>
      <c r="CJ286" s="107" t="n"/>
      <c r="CK286" s="107" t="n"/>
      <c r="CL286" s="107" t="n"/>
      <c r="CM286" s="107" t="n"/>
      <c r="CN286" s="107" t="n"/>
      <c r="CO286" s="107" t="n"/>
      <c r="CP286" s="107" t="n"/>
      <c r="CQ286" s="107" t="n"/>
      <c r="CR286" s="107" t="n"/>
      <c r="CS286" s="107" t="n"/>
      <c r="CT286" s="107" t="n"/>
      <c r="CU286" s="3" t="n"/>
      <c r="CV286" s="3" t="n"/>
      <c r="CW286" s="3" t="n"/>
      <c r="CX286" s="3" t="n"/>
      <c r="CY286" s="3" t="n"/>
      <c r="CZ286" s="3" t="n"/>
      <c r="DA286" s="119">
        <f>SUMPRODUCT($D$3:$BQ$3,$D286:$BQ286)</f>
        <v/>
      </c>
      <c r="DB286" s="119">
        <f>SUMPRODUCT($D$4:$BQ$4,$D286:$BQ286)</f>
        <v/>
      </c>
      <c r="DC286" s="119">
        <f>SUMPRODUCT($D$5:$BQ$5,$D286:$BQ286)</f>
        <v/>
      </c>
      <c r="DD286" s="119">
        <f>SUMPRODUCT($D$6:$BQ$6,$D286:$BQ286)</f>
        <v/>
      </c>
      <c r="DE286" s="119">
        <f>SUMPRODUCT($D$7:$BQ$7,$D286:$BQ286)</f>
        <v/>
      </c>
      <c r="DF286" s="119">
        <f>SUMPRODUCT($D$8:$BQ$8,$D286:$BQ286)</f>
        <v/>
      </c>
      <c r="DG286" s="119">
        <f>SUMPRODUCT($D$9:$BQ$9,$D286:$BQ286)</f>
        <v/>
      </c>
      <c r="DH286" s="119">
        <f>SUMPRODUCT($D$10:$BQ$10,$D286:$BQ286)</f>
        <v/>
      </c>
      <c r="DI286" s="119">
        <f>SUMPRODUCT($D$11:$BQ$11,$D286:$BQ286)</f>
        <v/>
      </c>
      <c r="DJ286" s="119">
        <f>SUMPRODUCT($D$12:$BQ$12,$D286:$BQ286)</f>
        <v/>
      </c>
      <c r="DK286" s="119">
        <f>SUMPRODUCT($D$13:$BQ$13,$D286:$BQ286)</f>
        <v/>
      </c>
      <c r="DL286" s="119">
        <f>SUMPRODUCT($D$14:$BQ$14,$D286:$BQ286)</f>
        <v/>
      </c>
      <c r="DM286" s="119">
        <f>SUMPRODUCT($D$15:$BQ$15,$D286:$BQ286)</f>
        <v/>
      </c>
      <c r="DN286" s="119">
        <f>SUMPRODUCT($D$16:$BQ$16,$D286:$BQ286)</f>
        <v/>
      </c>
      <c r="DO286" s="119">
        <f>SUMPRODUCT($D$17:$BQ$17,$D286:$BQ286)</f>
        <v/>
      </c>
      <c r="DP286" s="119">
        <f>SUMPRODUCT($D$18:$BQ$18,$D286:$BQ286)</f>
        <v/>
      </c>
    </row>
    <row r="287" ht="14.25" customHeight="1" s="152">
      <c r="A287" s="139" t="inlineStr">
        <is>
          <t>A066G032</t>
        </is>
      </c>
      <c r="B287" s="107" t="n"/>
      <c r="C287" s="107" t="n"/>
      <c r="D287" s="140" t="n"/>
      <c r="E287" s="140" t="n"/>
      <c r="F287" s="140" t="n"/>
      <c r="G287" s="140" t="n"/>
      <c r="H287" s="140" t="n"/>
      <c r="I287" s="140" t="n"/>
      <c r="J287" s="140" t="n"/>
      <c r="K287" s="140" t="n"/>
      <c r="L287" s="140" t="n"/>
      <c r="M287" s="140" t="n"/>
      <c r="N287" s="140" t="n"/>
      <c r="O287" s="140" t="n"/>
      <c r="P287" s="140" t="n"/>
      <c r="Q287" s="140" t="n"/>
      <c r="R287" s="140" t="n"/>
      <c r="S287" s="140" t="n"/>
      <c r="T287" s="140" t="n"/>
      <c r="U287" s="140" t="n"/>
      <c r="V287" s="141" t="n"/>
      <c r="W287" s="141" t="n"/>
      <c r="X287" s="141" t="n"/>
      <c r="Y287" s="141" t="n"/>
      <c r="Z287" s="141" t="n"/>
      <c r="AA287" s="141" t="n"/>
      <c r="AB287" s="141" t="n"/>
      <c r="AC287" s="141" t="n"/>
      <c r="AD287" s="141" t="n"/>
      <c r="AE287" s="141" t="n"/>
      <c r="AF287" s="141" t="n"/>
      <c r="AG287" s="140" t="n"/>
      <c r="AH287" s="140" t="n"/>
      <c r="AI287" s="140" t="n"/>
      <c r="AJ287" s="140" t="n"/>
      <c r="AK287" s="140" t="n"/>
      <c r="AL287" s="140" t="n"/>
      <c r="AM287" s="140" t="n"/>
      <c r="AN287" s="140" t="n"/>
      <c r="AO287" s="140" t="n"/>
      <c r="AP287" s="140" t="n"/>
      <c r="AQ287" s="140" t="n"/>
      <c r="AR287" s="140" t="n"/>
      <c r="AS287" s="140" t="n"/>
      <c r="AT287" s="140" t="n"/>
      <c r="AU287" s="140" t="n"/>
      <c r="AV287" s="140" t="n"/>
      <c r="AW287" s="140" t="n"/>
      <c r="AX287" s="140" t="n"/>
      <c r="AY287" s="140" t="n"/>
      <c r="AZ287" s="140" t="n"/>
      <c r="BA287" s="140" t="n"/>
      <c r="BB287" s="140" t="n"/>
      <c r="BC287" s="140" t="n"/>
      <c r="BD287" s="140" t="n"/>
      <c r="BE287" s="140" t="n"/>
      <c r="BF287" s="140" t="n"/>
      <c r="BG287" s="140" t="n"/>
      <c r="BH287" s="140" t="n"/>
      <c r="BI287" s="140" t="n"/>
      <c r="BJ287" s="140" t="n"/>
      <c r="BK287" s="140" t="n"/>
      <c r="BL287" s="140" t="n"/>
      <c r="BM287" s="140" t="n"/>
      <c r="BN287" s="140" t="n"/>
      <c r="BO287" s="140" t="n"/>
      <c r="BP287" s="140" t="n"/>
      <c r="BQ287" s="107" t="n"/>
      <c r="BR287" s="107" t="n"/>
      <c r="BS287" s="107" t="n"/>
      <c r="BT287" s="107" t="n"/>
      <c r="BU287" s="107" t="n"/>
      <c r="BV287" s="107" t="n"/>
      <c r="BW287" s="107" t="n">
        <v>1</v>
      </c>
      <c r="BX287" s="107" t="n"/>
      <c r="BY287" s="107" t="n"/>
      <c r="BZ287" s="107" t="n"/>
      <c r="CA287" s="107" t="n"/>
      <c r="CB287" s="107" t="n"/>
      <c r="CC287" s="107" t="n"/>
      <c r="CD287" s="107" t="n"/>
      <c r="CE287" s="107" t="n"/>
      <c r="CF287" s="107" t="n"/>
      <c r="CG287" s="107" t="n"/>
      <c r="CH287" s="107" t="n"/>
      <c r="CI287" s="107" t="n"/>
      <c r="CJ287" s="107" t="n"/>
      <c r="CK287" s="107" t="n"/>
      <c r="CL287" s="107" t="n"/>
      <c r="CM287" s="107" t="n"/>
      <c r="CN287" s="107" t="n"/>
      <c r="CO287" s="107" t="n"/>
      <c r="CP287" s="107" t="n"/>
      <c r="CQ287" s="107" t="n"/>
      <c r="CR287" s="107" t="n"/>
      <c r="CS287" s="107" t="n"/>
      <c r="CT287" s="107" t="n"/>
      <c r="CU287" s="106" t="n"/>
      <c r="CV287" s="106" t="n"/>
      <c r="CW287" s="106" t="n"/>
      <c r="CX287" s="106" t="n"/>
      <c r="CY287" s="106" t="n"/>
      <c r="CZ287" s="106" t="n"/>
      <c r="DA287" s="119">
        <f>SUMPRODUCT($D$3:$BQ$3,$D287:$BQ287)</f>
        <v/>
      </c>
      <c r="DB287" s="119">
        <f>SUMPRODUCT($D$4:$BQ$4,$D287:$BQ287)</f>
        <v/>
      </c>
      <c r="DC287" s="119">
        <f>SUMPRODUCT($D$5:$BQ$5,$D287:$BQ287)</f>
        <v/>
      </c>
      <c r="DD287" s="119">
        <f>SUMPRODUCT($D$6:$BQ$6,$D287:$BQ287)</f>
        <v/>
      </c>
      <c r="DE287" s="119">
        <f>SUMPRODUCT($D$7:$BQ$7,$D287:$BQ287)</f>
        <v/>
      </c>
      <c r="DF287" s="119">
        <f>SUMPRODUCT($D$8:$BQ$8,$D287:$BQ287)</f>
        <v/>
      </c>
      <c r="DG287" s="119">
        <f>SUMPRODUCT($D$9:$BQ$9,$D287:$BQ287)</f>
        <v/>
      </c>
      <c r="DH287" s="119">
        <f>SUMPRODUCT($D$10:$BQ$10,$D287:$BQ287)</f>
        <v/>
      </c>
      <c r="DI287" s="119">
        <f>SUMPRODUCT($D$11:$BQ$11,$D287:$BQ287)</f>
        <v/>
      </c>
      <c r="DJ287" s="119">
        <f>SUMPRODUCT($D$12:$BQ$12,$D287:$BQ287)</f>
        <v/>
      </c>
      <c r="DK287" s="119">
        <f>SUMPRODUCT($D$13:$BQ$13,$D287:$BQ287)</f>
        <v/>
      </c>
      <c r="DL287" s="119">
        <f>SUMPRODUCT($D$14:$BQ$14,$D287:$BQ287)</f>
        <v/>
      </c>
      <c r="DM287" s="119">
        <f>SUMPRODUCT($D$15:$BQ$15,$D287:$BQ287)</f>
        <v/>
      </c>
      <c r="DN287" s="119">
        <f>SUMPRODUCT($D$16:$BQ$16,$D287:$BQ287)</f>
        <v/>
      </c>
      <c r="DO287" s="119">
        <f>SUMPRODUCT($D$17:$BQ$17,$D287:$BQ287)</f>
        <v/>
      </c>
      <c r="DP287" s="119">
        <f>SUMPRODUCT($D$18:$BQ$18,$D287:$BQ287)</f>
        <v/>
      </c>
    </row>
    <row r="288" ht="14.25" customHeight="1" s="152">
      <c r="A288" s="139" t="inlineStr">
        <is>
          <t>A071Z018</t>
        </is>
      </c>
      <c r="B288" s="107" t="n"/>
      <c r="C288" s="107" t="n"/>
      <c r="D288" s="140" t="n"/>
      <c r="E288" s="140" t="n"/>
      <c r="F288" s="140" t="n"/>
      <c r="G288" s="140" t="n"/>
      <c r="H288" s="140" t="n"/>
      <c r="I288" s="140" t="n"/>
      <c r="J288" s="140" t="n"/>
      <c r="K288" s="140" t="n"/>
      <c r="L288" s="140" t="n"/>
      <c r="M288" s="140" t="n"/>
      <c r="N288" s="140" t="n"/>
      <c r="O288" s="140" t="n"/>
      <c r="P288" s="140" t="n"/>
      <c r="Q288" s="140" t="n"/>
      <c r="R288" s="140" t="n"/>
      <c r="S288" s="140" t="n"/>
      <c r="T288" s="140" t="n"/>
      <c r="U288" s="140" t="n"/>
      <c r="V288" s="141" t="n"/>
      <c r="W288" s="141" t="n"/>
      <c r="X288" s="141" t="n"/>
      <c r="Y288" s="141" t="n"/>
      <c r="Z288" s="141" t="n"/>
      <c r="AA288" s="141" t="n"/>
      <c r="AB288" s="141" t="n"/>
      <c r="AC288" s="141" t="n"/>
      <c r="AD288" s="141" t="n"/>
      <c r="AE288" s="141" t="n"/>
      <c r="AF288" s="141" t="n"/>
      <c r="AG288" s="140" t="n"/>
      <c r="AH288" s="140" t="n"/>
      <c r="AI288" s="140" t="n"/>
      <c r="AJ288" s="140" t="n"/>
      <c r="AK288" s="140" t="n"/>
      <c r="AL288" s="140" t="n"/>
      <c r="AM288" s="140" t="n"/>
      <c r="AN288" s="140" t="n"/>
      <c r="AO288" s="140" t="n"/>
      <c r="AP288" s="140" t="n"/>
      <c r="AQ288" s="140" t="n"/>
      <c r="AR288" s="140" t="n"/>
      <c r="AS288" s="140" t="n"/>
      <c r="AT288" s="140" t="n"/>
      <c r="AU288" s="140" t="n"/>
      <c r="AV288" s="140" t="n"/>
      <c r="AW288" s="140" t="n"/>
      <c r="AX288" s="140" t="n"/>
      <c r="AY288" s="140" t="n"/>
      <c r="AZ288" s="140" t="n"/>
      <c r="BA288" s="140" t="n"/>
      <c r="BB288" s="140" t="n"/>
      <c r="BC288" s="140" t="n"/>
      <c r="BD288" s="140" t="n"/>
      <c r="BE288" s="140" t="n"/>
      <c r="BF288" s="140" t="n"/>
      <c r="BG288" s="140" t="n"/>
      <c r="BH288" s="140" t="n"/>
      <c r="BI288" s="140" t="n"/>
      <c r="BJ288" s="140" t="n"/>
      <c r="BK288" s="140" t="n"/>
      <c r="BL288" s="140" t="n"/>
      <c r="BM288" s="140" t="n"/>
      <c r="BN288" s="140" t="n"/>
      <c r="BO288" s="140" t="n"/>
      <c r="BP288" s="140" t="n"/>
      <c r="BQ288" s="107" t="n"/>
      <c r="BR288" s="107" t="n"/>
      <c r="BS288" s="107" t="n"/>
      <c r="BT288" s="107" t="n"/>
      <c r="BU288" s="107" t="n"/>
      <c r="BV288" s="107" t="n"/>
      <c r="BW288" s="107" t="n"/>
      <c r="BX288" s="107" t="n"/>
      <c r="BY288" s="107" t="n"/>
      <c r="BZ288" s="107" t="n">
        <v>1</v>
      </c>
      <c r="CA288" s="107" t="n"/>
      <c r="CB288" s="107" t="n"/>
      <c r="CC288" s="107" t="n">
        <v>1</v>
      </c>
      <c r="CD288" s="107" t="n"/>
      <c r="CE288" s="107" t="n"/>
      <c r="CF288" s="107" t="n"/>
      <c r="CG288" s="107" t="n"/>
      <c r="CH288" s="107" t="n"/>
      <c r="CI288" s="107" t="n"/>
      <c r="CJ288" s="107" t="n"/>
      <c r="CK288" s="107" t="n"/>
      <c r="CL288" s="107" t="n"/>
      <c r="CM288" s="107" t="n"/>
      <c r="CN288" s="107" t="n"/>
      <c r="CO288" s="107" t="n"/>
      <c r="CP288" s="107" t="n"/>
      <c r="CQ288" s="107" t="n"/>
      <c r="CR288" s="107" t="n"/>
      <c r="CS288" s="107" t="n"/>
      <c r="CT288" s="107" t="n"/>
      <c r="CU288" s="106" t="n"/>
      <c r="CV288" s="106" t="n"/>
      <c r="CW288" s="106" t="n"/>
      <c r="CX288" s="106" t="n"/>
      <c r="CY288" s="106" t="n"/>
      <c r="CZ288" s="106" t="n"/>
      <c r="DA288" s="119">
        <f>SUMPRODUCT($D$3:$BQ$3,$D288:$BQ288)</f>
        <v/>
      </c>
      <c r="DB288" s="119">
        <f>SUMPRODUCT($D$4:$BQ$4,$D288:$BQ288)</f>
        <v/>
      </c>
      <c r="DC288" s="119">
        <f>SUMPRODUCT($D$5:$BQ$5,$D288:$BQ288)</f>
        <v/>
      </c>
      <c r="DD288" s="119">
        <f>SUMPRODUCT($D$6:$BQ$6,$D288:$BQ288)</f>
        <v/>
      </c>
      <c r="DE288" s="119">
        <f>SUMPRODUCT($D$7:$BQ$7,$D288:$BQ288)</f>
        <v/>
      </c>
      <c r="DF288" s="119">
        <f>SUMPRODUCT($D$8:$BQ$8,$D288:$BQ288)</f>
        <v/>
      </c>
      <c r="DG288" s="119">
        <f>SUMPRODUCT($D$9:$BQ$9,$D288:$BQ288)</f>
        <v/>
      </c>
      <c r="DH288" s="119">
        <f>SUMPRODUCT($D$10:$BQ$10,$D288:$BQ288)</f>
        <v/>
      </c>
      <c r="DI288" s="119">
        <f>SUMPRODUCT($D$11:$BQ$11,$D288:$BQ288)</f>
        <v/>
      </c>
      <c r="DJ288" s="119">
        <f>SUMPRODUCT($D$12:$BQ$12,$D288:$BQ288)</f>
        <v/>
      </c>
      <c r="DK288" s="119">
        <f>SUMPRODUCT($D$13:$BQ$13,$D288:$BQ288)</f>
        <v/>
      </c>
      <c r="DL288" s="119">
        <f>SUMPRODUCT($D$14:$BQ$14,$D288:$BQ288)</f>
        <v/>
      </c>
      <c r="DM288" s="119">
        <f>SUMPRODUCT($D$15:$BQ$15,$D288:$BQ288)</f>
        <v/>
      </c>
      <c r="DN288" s="119">
        <f>SUMPRODUCT($D$16:$BQ$16,$D288:$BQ288)</f>
        <v/>
      </c>
      <c r="DO288" s="119">
        <f>SUMPRODUCT($D$17:$BQ$17,$D288:$BQ288)</f>
        <v/>
      </c>
      <c r="DP288" s="119">
        <f>SUMPRODUCT($D$18:$BQ$18,$D288:$BQ288)</f>
        <v/>
      </c>
    </row>
    <row r="289" ht="14.25" customHeight="1" s="152">
      <c r="A289" s="139" t="inlineStr">
        <is>
          <t>A072J823</t>
        </is>
      </c>
      <c r="B289" s="107" t="n"/>
      <c r="C289" s="107" t="n"/>
      <c r="D289" s="140" t="n"/>
      <c r="E289" s="140" t="n"/>
      <c r="F289" s="140" t="n"/>
      <c r="G289" s="140" t="n"/>
      <c r="H289" s="140" t="n"/>
      <c r="I289" s="140" t="n"/>
      <c r="J289" s="140" t="n"/>
      <c r="K289" s="140" t="n"/>
      <c r="L289" s="140" t="n"/>
      <c r="M289" s="140" t="n"/>
      <c r="N289" s="140" t="n"/>
      <c r="O289" s="140" t="n"/>
      <c r="P289" s="140" t="n"/>
      <c r="Q289" s="140" t="n"/>
      <c r="R289" s="140" t="n"/>
      <c r="S289" s="140" t="n"/>
      <c r="T289" s="140" t="n"/>
      <c r="U289" s="140" t="n"/>
      <c r="V289" s="141" t="n"/>
      <c r="W289" s="141" t="n"/>
      <c r="X289" s="141" t="n"/>
      <c r="Y289" s="141" t="n"/>
      <c r="Z289" s="141" t="n"/>
      <c r="AA289" s="141" t="n"/>
      <c r="AB289" s="141" t="n"/>
      <c r="AC289" s="141" t="n"/>
      <c r="AD289" s="141" t="n"/>
      <c r="AE289" s="141" t="n"/>
      <c r="AF289" s="141" t="n"/>
      <c r="AG289" s="140" t="n"/>
      <c r="AH289" s="140" t="n"/>
      <c r="AI289" s="140" t="n"/>
      <c r="AJ289" s="140" t="n"/>
      <c r="AK289" s="140" t="n"/>
      <c r="AL289" s="140" t="n"/>
      <c r="AM289" s="140" t="n"/>
      <c r="AN289" s="140" t="n"/>
      <c r="AO289" s="140" t="n"/>
      <c r="AP289" s="140" t="n"/>
      <c r="AQ289" s="140" t="n"/>
      <c r="AR289" s="140" t="n"/>
      <c r="AS289" s="140" t="n"/>
      <c r="AT289" s="140" t="n"/>
      <c r="AU289" s="140" t="n"/>
      <c r="AV289" s="140" t="n"/>
      <c r="AW289" s="140" t="n"/>
      <c r="AX289" s="140" t="n"/>
      <c r="AY289" s="140" t="n"/>
      <c r="AZ289" s="140" t="n"/>
      <c r="BA289" s="140" t="n"/>
      <c r="BB289" s="140" t="n"/>
      <c r="BC289" s="140" t="n"/>
      <c r="BD289" s="140" t="n"/>
      <c r="BE289" s="140" t="n"/>
      <c r="BF289" s="140" t="n"/>
      <c r="BG289" s="140" t="n"/>
      <c r="BH289" s="140" t="n"/>
      <c r="BI289" s="140" t="n"/>
      <c r="BJ289" s="140" t="n"/>
      <c r="BK289" s="140" t="n"/>
      <c r="BL289" s="140" t="n"/>
      <c r="BM289" s="140" t="n"/>
      <c r="BN289" s="140" t="n"/>
      <c r="BO289" s="140" t="n"/>
      <c r="BP289" s="140" t="n"/>
      <c r="BQ289" s="107" t="n"/>
      <c r="BR289" s="107" t="n"/>
      <c r="BS289" s="107" t="n"/>
      <c r="BT289" s="107" t="n"/>
      <c r="BU289" s="107" t="n"/>
      <c r="BV289" s="107" t="n"/>
      <c r="BW289" s="107" t="n"/>
      <c r="BX289" s="107" t="n"/>
      <c r="BY289" s="107" t="n"/>
      <c r="BZ289" s="107" t="n">
        <v>2</v>
      </c>
      <c r="CA289" s="107" t="n"/>
      <c r="CB289" s="107" t="n"/>
      <c r="CC289" s="107" t="n">
        <v>2</v>
      </c>
      <c r="CD289" s="107" t="n"/>
      <c r="CE289" s="107" t="n"/>
      <c r="CF289" s="107" t="n"/>
      <c r="CG289" s="107" t="n"/>
      <c r="CH289" s="107" t="n"/>
      <c r="CI289" s="107" t="n"/>
      <c r="CJ289" s="107" t="n"/>
      <c r="CK289" s="107" t="n"/>
      <c r="CL289" s="107" t="n"/>
      <c r="CM289" s="107" t="n"/>
      <c r="CN289" s="107" t="n"/>
      <c r="CO289" s="107" t="n"/>
      <c r="CP289" s="107" t="n"/>
      <c r="CQ289" s="107" t="n"/>
      <c r="CR289" s="107" t="n"/>
      <c r="CS289" s="107" t="n"/>
      <c r="CT289" s="107" t="n"/>
      <c r="CU289" s="106" t="n"/>
      <c r="CV289" s="106" t="n"/>
      <c r="CW289" s="106" t="n"/>
      <c r="CX289" s="106" t="n"/>
      <c r="CY289" s="106" t="n"/>
      <c r="CZ289" s="106" t="n"/>
      <c r="DA289" s="119">
        <f>SUMPRODUCT($D$3:$BQ$3,$D289:$BQ289)</f>
        <v/>
      </c>
      <c r="DB289" s="119">
        <f>SUMPRODUCT($D$4:$BQ$4,$D289:$BQ289)</f>
        <v/>
      </c>
      <c r="DC289" s="119">
        <f>SUMPRODUCT($D$5:$BQ$5,$D289:$BQ289)</f>
        <v/>
      </c>
      <c r="DD289" s="119">
        <f>SUMPRODUCT($D$6:$BQ$6,$D289:$BQ289)</f>
        <v/>
      </c>
      <c r="DE289" s="119">
        <f>SUMPRODUCT($D$7:$BQ$7,$D289:$BQ289)</f>
        <v/>
      </c>
      <c r="DF289" s="119">
        <f>SUMPRODUCT($D$8:$BQ$8,$D289:$BQ289)</f>
        <v/>
      </c>
      <c r="DG289" s="119">
        <f>SUMPRODUCT($D$9:$BQ$9,$D289:$BQ289)</f>
        <v/>
      </c>
      <c r="DH289" s="119">
        <f>SUMPRODUCT($D$10:$BQ$10,$D289:$BQ289)</f>
        <v/>
      </c>
      <c r="DI289" s="119">
        <f>SUMPRODUCT($D$11:$BQ$11,$D289:$BQ289)</f>
        <v/>
      </c>
      <c r="DJ289" s="119">
        <f>SUMPRODUCT($D$12:$BQ$12,$D289:$BQ289)</f>
        <v/>
      </c>
      <c r="DK289" s="119">
        <f>SUMPRODUCT($D$13:$BQ$13,$D289:$BQ289)</f>
        <v/>
      </c>
      <c r="DL289" s="119">
        <f>SUMPRODUCT($D$14:$BQ$14,$D289:$BQ289)</f>
        <v/>
      </c>
      <c r="DM289" s="119">
        <f>SUMPRODUCT($D$15:$BQ$15,$D289:$BQ289)</f>
        <v/>
      </c>
      <c r="DN289" s="119">
        <f>SUMPRODUCT($D$16:$BQ$16,$D289:$BQ289)</f>
        <v/>
      </c>
      <c r="DO289" s="119">
        <f>SUMPRODUCT($D$17:$BQ$17,$D289:$BQ289)</f>
        <v/>
      </c>
      <c r="DP289" s="119">
        <f>SUMPRODUCT($D$18:$BQ$18,$D289:$BQ289)</f>
        <v/>
      </c>
    </row>
    <row r="290" ht="14.25" customHeight="1" s="152">
      <c r="A290" s="139" t="inlineStr">
        <is>
          <t>A072J825</t>
        </is>
      </c>
      <c r="B290" s="107" t="n"/>
      <c r="C290" s="107" t="n"/>
      <c r="D290" s="140" t="n"/>
      <c r="E290" s="140" t="n"/>
      <c r="F290" s="140" t="n"/>
      <c r="G290" s="140" t="n"/>
      <c r="H290" s="140" t="n"/>
      <c r="I290" s="140" t="n"/>
      <c r="J290" s="140" t="n"/>
      <c r="K290" s="140" t="n"/>
      <c r="L290" s="140" t="n"/>
      <c r="M290" s="140" t="n"/>
      <c r="N290" s="140" t="n"/>
      <c r="O290" s="140" t="n"/>
      <c r="P290" s="140" t="n"/>
      <c r="Q290" s="140" t="n"/>
      <c r="R290" s="140" t="n"/>
      <c r="S290" s="140" t="n"/>
      <c r="T290" s="140" t="n"/>
      <c r="U290" s="140" t="n"/>
      <c r="V290" s="141" t="n"/>
      <c r="W290" s="141" t="n"/>
      <c r="X290" s="141" t="n"/>
      <c r="Y290" s="141" t="n"/>
      <c r="Z290" s="141" t="n"/>
      <c r="AA290" s="141" t="n"/>
      <c r="AB290" s="141" t="n"/>
      <c r="AC290" s="141" t="n"/>
      <c r="AD290" s="141" t="n"/>
      <c r="AE290" s="141" t="n"/>
      <c r="AF290" s="141" t="n"/>
      <c r="AG290" s="140" t="n"/>
      <c r="AH290" s="140" t="n"/>
      <c r="AI290" s="140" t="n"/>
      <c r="AJ290" s="140" t="n"/>
      <c r="AK290" s="140" t="n"/>
      <c r="AL290" s="140" t="n"/>
      <c r="AM290" s="140" t="n"/>
      <c r="AN290" s="140" t="n"/>
      <c r="AO290" s="140" t="n"/>
      <c r="AP290" s="140" t="n"/>
      <c r="AQ290" s="140" t="n"/>
      <c r="AR290" s="140" t="n"/>
      <c r="AS290" s="140" t="n"/>
      <c r="AT290" s="140" t="n"/>
      <c r="AU290" s="140" t="n"/>
      <c r="AV290" s="140" t="n"/>
      <c r="AW290" s="140" t="n"/>
      <c r="AX290" s="140" t="n"/>
      <c r="AY290" s="140" t="n"/>
      <c r="AZ290" s="140" t="n"/>
      <c r="BA290" s="140" t="n"/>
      <c r="BB290" s="140" t="n"/>
      <c r="BC290" s="140" t="n"/>
      <c r="BD290" s="140" t="n"/>
      <c r="BE290" s="140" t="n"/>
      <c r="BF290" s="140" t="n"/>
      <c r="BG290" s="140" t="n"/>
      <c r="BH290" s="140" t="n"/>
      <c r="BI290" s="140" t="n"/>
      <c r="BJ290" s="140" t="n"/>
      <c r="BK290" s="140" t="n"/>
      <c r="BL290" s="140" t="n"/>
      <c r="BM290" s="140" t="n"/>
      <c r="BN290" s="140" t="n"/>
      <c r="BO290" s="140" t="n"/>
      <c r="BP290" s="140" t="n"/>
      <c r="BQ290" s="107" t="n"/>
      <c r="BR290" s="107" t="n"/>
      <c r="BS290" s="107" t="n"/>
      <c r="BT290" s="107" t="n"/>
      <c r="BU290" s="107" t="n"/>
      <c r="BV290" s="107" t="n"/>
      <c r="BW290" s="107" t="n"/>
      <c r="BX290" s="107" t="n"/>
      <c r="BY290" s="107" t="n"/>
      <c r="BZ290" s="107" t="n">
        <v>2</v>
      </c>
      <c r="CA290" s="107" t="n"/>
      <c r="CB290" s="107" t="n"/>
      <c r="CC290" s="107" t="n">
        <v>2</v>
      </c>
      <c r="CD290" s="107" t="n"/>
      <c r="CE290" s="107" t="n"/>
      <c r="CF290" s="107" t="n"/>
      <c r="CG290" s="107" t="n"/>
      <c r="CH290" s="107" t="n"/>
      <c r="CI290" s="107" t="n"/>
      <c r="CJ290" s="107" t="n"/>
      <c r="CK290" s="107" t="n"/>
      <c r="CL290" s="107" t="n"/>
      <c r="CM290" s="107" t="n"/>
      <c r="CN290" s="107" t="n"/>
      <c r="CO290" s="107" t="n"/>
      <c r="CP290" s="107" t="n"/>
      <c r="CQ290" s="107" t="n"/>
      <c r="CR290" s="107" t="n"/>
      <c r="CS290" s="107" t="n"/>
      <c r="CT290" s="107" t="n"/>
      <c r="CU290" s="106" t="n"/>
      <c r="CV290" s="106" t="n"/>
      <c r="CW290" s="106" t="n"/>
      <c r="CX290" s="106" t="n"/>
      <c r="CY290" s="106" t="n"/>
      <c r="CZ290" s="106" t="n"/>
      <c r="DA290" s="119">
        <f>SUMPRODUCT($D$3:$BQ$3,$D290:$BQ290)</f>
        <v/>
      </c>
      <c r="DB290" s="119">
        <f>SUMPRODUCT($D$4:$BQ$4,$D290:$BQ290)</f>
        <v/>
      </c>
      <c r="DC290" s="119">
        <f>SUMPRODUCT($D$5:$BQ$5,$D290:$BQ290)</f>
        <v/>
      </c>
      <c r="DD290" s="119">
        <f>SUMPRODUCT($D$6:$BQ$6,$D290:$BQ290)</f>
        <v/>
      </c>
      <c r="DE290" s="119">
        <f>SUMPRODUCT($D$7:$BQ$7,$D290:$BQ290)</f>
        <v/>
      </c>
      <c r="DF290" s="119">
        <f>SUMPRODUCT($D$8:$BQ$8,$D290:$BQ290)</f>
        <v/>
      </c>
      <c r="DG290" s="119">
        <f>SUMPRODUCT($D$9:$BQ$9,$D290:$BQ290)</f>
        <v/>
      </c>
      <c r="DH290" s="119">
        <f>SUMPRODUCT($D$10:$BQ$10,$D290:$BQ290)</f>
        <v/>
      </c>
      <c r="DI290" s="119">
        <f>SUMPRODUCT($D$11:$BQ$11,$D290:$BQ290)</f>
        <v/>
      </c>
      <c r="DJ290" s="119">
        <f>SUMPRODUCT($D$12:$BQ$12,$D290:$BQ290)</f>
        <v/>
      </c>
      <c r="DK290" s="119">
        <f>SUMPRODUCT($D$13:$BQ$13,$D290:$BQ290)</f>
        <v/>
      </c>
      <c r="DL290" s="119">
        <f>SUMPRODUCT($D$14:$BQ$14,$D290:$BQ290)</f>
        <v/>
      </c>
      <c r="DM290" s="119">
        <f>SUMPRODUCT($D$15:$BQ$15,$D290:$BQ290)</f>
        <v/>
      </c>
      <c r="DN290" s="119">
        <f>SUMPRODUCT($D$16:$BQ$16,$D290:$BQ290)</f>
        <v/>
      </c>
      <c r="DO290" s="119">
        <f>SUMPRODUCT($D$17:$BQ$17,$D290:$BQ290)</f>
        <v/>
      </c>
      <c r="DP290" s="119">
        <f>SUMPRODUCT($D$18:$BQ$18,$D290:$BQ290)</f>
        <v/>
      </c>
    </row>
    <row r="291" ht="14.25" customHeight="1" s="152">
      <c r="A291" s="139" t="inlineStr">
        <is>
          <t>A066P037</t>
        </is>
      </c>
      <c r="B291" s="107" t="n"/>
      <c r="C291" s="107" t="n"/>
      <c r="D291" s="140" t="n"/>
      <c r="E291" s="140" t="n"/>
      <c r="F291" s="140" t="n"/>
      <c r="G291" s="140" t="n"/>
      <c r="H291" s="140" t="n"/>
      <c r="I291" s="140" t="n"/>
      <c r="J291" s="140" t="n"/>
      <c r="K291" s="140" t="n"/>
      <c r="L291" s="140" t="n"/>
      <c r="M291" s="140" t="n"/>
      <c r="N291" s="140" t="n"/>
      <c r="O291" s="140" t="n"/>
      <c r="P291" s="140" t="n"/>
      <c r="Q291" s="140" t="n"/>
      <c r="R291" s="140" t="n"/>
      <c r="S291" s="140" t="n"/>
      <c r="T291" s="140" t="n"/>
      <c r="U291" s="140" t="n"/>
      <c r="V291" s="141" t="n"/>
      <c r="W291" s="141" t="n"/>
      <c r="X291" s="141" t="n"/>
      <c r="Y291" s="141" t="n"/>
      <c r="Z291" s="141" t="n"/>
      <c r="AA291" s="141" t="n"/>
      <c r="AB291" s="141" t="n"/>
      <c r="AC291" s="141" t="n"/>
      <c r="AD291" s="141" t="n"/>
      <c r="AE291" s="141" t="n"/>
      <c r="AF291" s="141" t="n"/>
      <c r="AG291" s="140" t="n"/>
      <c r="AH291" s="140" t="n"/>
      <c r="AI291" s="140" t="n"/>
      <c r="AJ291" s="140" t="n"/>
      <c r="AK291" s="140" t="n"/>
      <c r="AL291" s="140" t="n"/>
      <c r="AM291" s="140" t="n"/>
      <c r="AN291" s="140" t="n"/>
      <c r="AO291" s="140" t="n"/>
      <c r="AP291" s="140" t="n"/>
      <c r="AQ291" s="140" t="n"/>
      <c r="AR291" s="140" t="n"/>
      <c r="AS291" s="140" t="n"/>
      <c r="AT291" s="140" t="n"/>
      <c r="AU291" s="140" t="n"/>
      <c r="AV291" s="140" t="n"/>
      <c r="AW291" s="140" t="n"/>
      <c r="AX291" s="140" t="n"/>
      <c r="AY291" s="140" t="n"/>
      <c r="AZ291" s="140" t="n"/>
      <c r="BA291" s="140" t="n"/>
      <c r="BB291" s="140" t="n"/>
      <c r="BC291" s="140" t="n"/>
      <c r="BD291" s="140" t="n"/>
      <c r="BE291" s="140" t="n"/>
      <c r="BF291" s="140" t="n"/>
      <c r="BG291" s="140" t="n"/>
      <c r="BH291" s="140" t="n"/>
      <c r="BI291" s="140" t="n"/>
      <c r="BJ291" s="140" t="n"/>
      <c r="BK291" s="140" t="n"/>
      <c r="BL291" s="140" t="n"/>
      <c r="BM291" s="140" t="n"/>
      <c r="BN291" s="140" t="n"/>
      <c r="BO291" s="140" t="n"/>
      <c r="BP291" s="140" t="n"/>
      <c r="BQ291" s="107" t="n"/>
      <c r="BR291" s="107" t="n"/>
      <c r="BS291" s="107" t="n"/>
      <c r="BT291" s="107" t="n"/>
      <c r="BU291" s="107" t="n"/>
      <c r="BV291" s="107" t="n"/>
      <c r="BW291" s="107" t="n"/>
      <c r="BX291" s="107" t="n"/>
      <c r="BY291" s="107" t="n"/>
      <c r="BZ291" s="107" t="n">
        <v>1</v>
      </c>
      <c r="CA291" s="107" t="n"/>
      <c r="CB291" s="107" t="n"/>
      <c r="CC291" s="107" t="n">
        <v>1</v>
      </c>
      <c r="CD291" s="107" t="n"/>
      <c r="CE291" s="107" t="n"/>
      <c r="CF291" s="107" t="n"/>
      <c r="CG291" s="107" t="n"/>
      <c r="CH291" s="107" t="n"/>
      <c r="CI291" s="107" t="n"/>
      <c r="CJ291" s="107" t="n"/>
      <c r="CK291" s="107" t="n"/>
      <c r="CL291" s="107" t="n"/>
      <c r="CM291" s="107" t="n"/>
      <c r="CN291" s="107" t="n"/>
      <c r="CO291" s="107" t="n"/>
      <c r="CP291" s="107" t="n"/>
      <c r="CQ291" s="107" t="n"/>
      <c r="CR291" s="107" t="n"/>
      <c r="CS291" s="107" t="n"/>
      <c r="CT291" s="107" t="n"/>
      <c r="CU291" s="106" t="n"/>
      <c r="CV291" s="106" t="n"/>
      <c r="CW291" s="106" t="n"/>
      <c r="CX291" s="106" t="n"/>
      <c r="CY291" s="106" t="n"/>
      <c r="CZ291" s="106" t="n"/>
      <c r="DA291" s="119">
        <f>SUMPRODUCT($D$3:$BQ$3,$D291:$BQ291)</f>
        <v/>
      </c>
      <c r="DB291" s="119">
        <f>SUMPRODUCT($D$4:$BQ$4,$D291:$BQ291)</f>
        <v/>
      </c>
      <c r="DC291" s="119">
        <f>SUMPRODUCT($D$5:$BQ$5,$D291:$BQ291)</f>
        <v/>
      </c>
      <c r="DD291" s="119">
        <f>SUMPRODUCT($D$6:$BQ$6,$D291:$BQ291)</f>
        <v/>
      </c>
      <c r="DE291" s="119">
        <f>SUMPRODUCT($D$7:$BQ$7,$D291:$BQ291)</f>
        <v/>
      </c>
      <c r="DF291" s="119">
        <f>SUMPRODUCT($D$8:$BQ$8,$D291:$BQ291)</f>
        <v/>
      </c>
      <c r="DG291" s="119">
        <f>SUMPRODUCT($D$9:$BQ$9,$D291:$BQ291)</f>
        <v/>
      </c>
      <c r="DH291" s="119">
        <f>SUMPRODUCT($D$10:$BQ$10,$D291:$BQ291)</f>
        <v/>
      </c>
      <c r="DI291" s="119">
        <f>SUMPRODUCT($D$11:$BQ$11,$D291:$BQ291)</f>
        <v/>
      </c>
      <c r="DJ291" s="119">
        <f>SUMPRODUCT($D$12:$BQ$12,$D291:$BQ291)</f>
        <v/>
      </c>
      <c r="DK291" s="119">
        <f>SUMPRODUCT($D$13:$BQ$13,$D291:$BQ291)</f>
        <v/>
      </c>
      <c r="DL291" s="119">
        <f>SUMPRODUCT($D$14:$BQ$14,$D291:$BQ291)</f>
        <v/>
      </c>
      <c r="DM291" s="119">
        <f>SUMPRODUCT($D$15:$BQ$15,$D291:$BQ291)</f>
        <v/>
      </c>
      <c r="DN291" s="119">
        <f>SUMPRODUCT($D$16:$BQ$16,$D291:$BQ291)</f>
        <v/>
      </c>
      <c r="DO291" s="119">
        <f>SUMPRODUCT($D$17:$BQ$17,$D291:$BQ291)</f>
        <v/>
      </c>
      <c r="DP291" s="119">
        <f>SUMPRODUCT($D$18:$BQ$18,$D291:$BQ291)</f>
        <v/>
      </c>
    </row>
    <row r="292" ht="14.25" customHeight="1" s="152">
      <c r="A292" s="139" t="inlineStr">
        <is>
          <t>A066P038</t>
        </is>
      </c>
      <c r="B292" s="107" t="n"/>
      <c r="C292" s="107" t="n"/>
      <c r="D292" s="140" t="n"/>
      <c r="E292" s="140" t="n"/>
      <c r="F292" s="140" t="n"/>
      <c r="G292" s="140" t="n"/>
      <c r="H292" s="140" t="n"/>
      <c r="I292" s="140" t="n"/>
      <c r="J292" s="140" t="n"/>
      <c r="K292" s="140" t="n"/>
      <c r="L292" s="140" t="n"/>
      <c r="M292" s="140" t="n"/>
      <c r="N292" s="140" t="n"/>
      <c r="O292" s="140" t="n"/>
      <c r="P292" s="140" t="n"/>
      <c r="Q292" s="140" t="n"/>
      <c r="R292" s="140" t="n"/>
      <c r="S292" s="140" t="n"/>
      <c r="T292" s="140" t="n"/>
      <c r="U292" s="140" t="n"/>
      <c r="V292" s="141" t="n"/>
      <c r="W292" s="141" t="n"/>
      <c r="X292" s="141" t="n"/>
      <c r="Y292" s="141" t="n"/>
      <c r="Z292" s="141" t="n"/>
      <c r="AA292" s="141" t="n"/>
      <c r="AB292" s="141" t="n"/>
      <c r="AC292" s="141" t="n"/>
      <c r="AD292" s="141" t="n"/>
      <c r="AE292" s="141" t="n"/>
      <c r="AF292" s="141" t="n"/>
      <c r="AG292" s="140" t="n"/>
      <c r="AH292" s="140" t="n"/>
      <c r="AI292" s="140" t="n"/>
      <c r="AJ292" s="140" t="n"/>
      <c r="AK292" s="140" t="n"/>
      <c r="AL292" s="140" t="n"/>
      <c r="AM292" s="140" t="n"/>
      <c r="AN292" s="140" t="n"/>
      <c r="AO292" s="140" t="n"/>
      <c r="AP292" s="140" t="n"/>
      <c r="AQ292" s="140" t="n"/>
      <c r="AR292" s="140" t="n"/>
      <c r="AS292" s="140" t="n"/>
      <c r="AT292" s="140" t="n"/>
      <c r="AU292" s="140" t="n"/>
      <c r="AV292" s="140" t="n"/>
      <c r="AW292" s="140" t="n"/>
      <c r="AX292" s="140" t="n"/>
      <c r="AY292" s="140" t="n"/>
      <c r="AZ292" s="140" t="n"/>
      <c r="BA292" s="140" t="n"/>
      <c r="BB292" s="140" t="n"/>
      <c r="BC292" s="140" t="n"/>
      <c r="BD292" s="140" t="n"/>
      <c r="BE292" s="140" t="n"/>
      <c r="BF292" s="140" t="n"/>
      <c r="BG292" s="140" t="n"/>
      <c r="BH292" s="140" t="n"/>
      <c r="BI292" s="140" t="n"/>
      <c r="BJ292" s="140" t="n"/>
      <c r="BK292" s="140" t="n"/>
      <c r="BL292" s="140" t="n"/>
      <c r="BM292" s="140" t="n"/>
      <c r="BN292" s="140" t="n"/>
      <c r="BO292" s="140" t="n"/>
      <c r="BP292" s="140" t="n"/>
      <c r="BQ292" s="107" t="n"/>
      <c r="BR292" s="107" t="n"/>
      <c r="BS292" s="107" t="n"/>
      <c r="BT292" s="107" t="n"/>
      <c r="BU292" s="107" t="n"/>
      <c r="BV292" s="107" t="n"/>
      <c r="BW292" s="107" t="n"/>
      <c r="BX292" s="107" t="n"/>
      <c r="BY292" s="107" t="n"/>
      <c r="BZ292" s="107" t="n">
        <v>1</v>
      </c>
      <c r="CA292" s="107" t="n"/>
      <c r="CB292" s="107" t="n"/>
      <c r="CC292" s="107" t="n">
        <v>1</v>
      </c>
      <c r="CD292" s="107" t="n"/>
      <c r="CE292" s="107" t="n"/>
      <c r="CF292" s="107" t="n"/>
      <c r="CG292" s="107" t="n"/>
      <c r="CH292" s="107" t="n"/>
      <c r="CI292" s="107" t="n"/>
      <c r="CJ292" s="107" t="n"/>
      <c r="CK292" s="107" t="n"/>
      <c r="CL292" s="107" t="n"/>
      <c r="CM292" s="107" t="n"/>
      <c r="CN292" s="107" t="n"/>
      <c r="CO292" s="107" t="n"/>
      <c r="CP292" s="107" t="n"/>
      <c r="CQ292" s="107" t="n"/>
      <c r="CR292" s="107" t="n"/>
      <c r="CS292" s="107" t="n"/>
      <c r="CT292" s="107" t="n"/>
      <c r="CU292" s="106" t="n"/>
      <c r="CV292" s="106" t="n"/>
      <c r="CW292" s="106" t="n"/>
      <c r="CX292" s="106" t="n"/>
      <c r="CY292" s="106" t="n"/>
      <c r="CZ292" s="106" t="n"/>
      <c r="DA292" s="119">
        <f>SUMPRODUCT($D$3:$BQ$3,$D292:$BQ292)</f>
        <v/>
      </c>
      <c r="DB292" s="119">
        <f>SUMPRODUCT($D$4:$BQ$4,$D292:$BQ292)</f>
        <v/>
      </c>
      <c r="DC292" s="119">
        <f>SUMPRODUCT($D$5:$BQ$5,$D292:$BQ292)</f>
        <v/>
      </c>
      <c r="DD292" s="119">
        <f>SUMPRODUCT($D$6:$BQ$6,$D292:$BQ292)</f>
        <v/>
      </c>
      <c r="DE292" s="119">
        <f>SUMPRODUCT($D$7:$BQ$7,$D292:$BQ292)</f>
        <v/>
      </c>
      <c r="DF292" s="119">
        <f>SUMPRODUCT($D$8:$BQ$8,$D292:$BQ292)</f>
        <v/>
      </c>
      <c r="DG292" s="119">
        <f>SUMPRODUCT($D$9:$BQ$9,$D292:$BQ292)</f>
        <v/>
      </c>
      <c r="DH292" s="119">
        <f>SUMPRODUCT($D$10:$BQ$10,$D292:$BQ292)</f>
        <v/>
      </c>
      <c r="DI292" s="119">
        <f>SUMPRODUCT($D$11:$BQ$11,$D292:$BQ292)</f>
        <v/>
      </c>
      <c r="DJ292" s="119">
        <f>SUMPRODUCT($D$12:$BQ$12,$D292:$BQ292)</f>
        <v/>
      </c>
      <c r="DK292" s="119">
        <f>SUMPRODUCT($D$13:$BQ$13,$D292:$BQ292)</f>
        <v/>
      </c>
      <c r="DL292" s="119">
        <f>SUMPRODUCT($D$14:$BQ$14,$D292:$BQ292)</f>
        <v/>
      </c>
      <c r="DM292" s="119">
        <f>SUMPRODUCT($D$15:$BQ$15,$D292:$BQ292)</f>
        <v/>
      </c>
      <c r="DN292" s="119">
        <f>SUMPRODUCT($D$16:$BQ$16,$D292:$BQ292)</f>
        <v/>
      </c>
      <c r="DO292" s="119">
        <f>SUMPRODUCT($D$17:$BQ$17,$D292:$BQ292)</f>
        <v/>
      </c>
      <c r="DP292" s="119">
        <f>SUMPRODUCT($D$18:$BQ$18,$D292:$BQ292)</f>
        <v/>
      </c>
    </row>
    <row r="293" ht="14.25" customHeight="1" s="152">
      <c r="A293" s="139" t="inlineStr">
        <is>
          <t>A068G077</t>
        </is>
      </c>
      <c r="B293" s="107" t="n"/>
      <c r="C293" s="107" t="n"/>
      <c r="D293" s="140" t="n"/>
      <c r="E293" s="140" t="n"/>
      <c r="F293" s="140" t="n"/>
      <c r="G293" s="140" t="n"/>
      <c r="H293" s="140" t="n"/>
      <c r="I293" s="140" t="n"/>
      <c r="J293" s="140" t="n"/>
      <c r="K293" s="140" t="n"/>
      <c r="L293" s="140" t="n"/>
      <c r="M293" s="140" t="n"/>
      <c r="N293" s="140" t="n"/>
      <c r="O293" s="140" t="n"/>
      <c r="P293" s="140" t="n"/>
      <c r="Q293" s="140" t="n"/>
      <c r="R293" s="140" t="n"/>
      <c r="S293" s="140" t="n"/>
      <c r="T293" s="140" t="n"/>
      <c r="U293" s="140" t="n"/>
      <c r="V293" s="141" t="n"/>
      <c r="W293" s="141" t="n"/>
      <c r="X293" s="141" t="n"/>
      <c r="Y293" s="141" t="n"/>
      <c r="Z293" s="141" t="n"/>
      <c r="AA293" s="141" t="n"/>
      <c r="AB293" s="141" t="n"/>
      <c r="AC293" s="141" t="n"/>
      <c r="AD293" s="141" t="n"/>
      <c r="AE293" s="141" t="n"/>
      <c r="AF293" s="141" t="n"/>
      <c r="AG293" s="140" t="n"/>
      <c r="AH293" s="140" t="n"/>
      <c r="AI293" s="140" t="n"/>
      <c r="AJ293" s="140" t="n"/>
      <c r="AK293" s="140" t="n"/>
      <c r="AL293" s="140" t="n"/>
      <c r="AM293" s="140" t="n"/>
      <c r="AN293" s="140" t="n"/>
      <c r="AO293" s="140" t="n"/>
      <c r="AP293" s="140" t="n"/>
      <c r="AQ293" s="140" t="n"/>
      <c r="AR293" s="140" t="n"/>
      <c r="AS293" s="140" t="n"/>
      <c r="AT293" s="140" t="n"/>
      <c r="AU293" s="140" t="n"/>
      <c r="AV293" s="140" t="n"/>
      <c r="AW293" s="140" t="n"/>
      <c r="AX293" s="140" t="n"/>
      <c r="AY293" s="140" t="n"/>
      <c r="AZ293" s="140" t="n"/>
      <c r="BA293" s="140" t="n"/>
      <c r="BB293" s="140" t="n"/>
      <c r="BC293" s="140" t="n"/>
      <c r="BD293" s="140" t="n"/>
      <c r="BE293" s="140" t="n"/>
      <c r="BF293" s="140" t="n"/>
      <c r="BG293" s="140" t="n"/>
      <c r="BH293" s="140" t="n"/>
      <c r="BI293" s="140" t="n"/>
      <c r="BJ293" s="140" t="n"/>
      <c r="BK293" s="140" t="n"/>
      <c r="BL293" s="140" t="n"/>
      <c r="BM293" s="140" t="n"/>
      <c r="BN293" s="140" t="n"/>
      <c r="BO293" s="140" t="n"/>
      <c r="BP293" s="140" t="n"/>
      <c r="BQ293" s="107" t="n"/>
      <c r="BR293" s="107" t="n"/>
      <c r="BS293" s="107" t="n"/>
      <c r="BT293" s="107" t="n"/>
      <c r="BU293" s="107" t="n"/>
      <c r="BV293" s="107" t="n"/>
      <c r="BW293" s="107" t="n"/>
      <c r="BX293" s="107" t="n"/>
      <c r="BY293" s="107" t="n"/>
      <c r="BZ293" s="107" t="n"/>
      <c r="CA293" s="107" t="n"/>
      <c r="CB293" s="107" t="n"/>
      <c r="CC293" s="107" t="n"/>
      <c r="CD293" s="107" t="n">
        <v>1</v>
      </c>
      <c r="CE293" s="107" t="n">
        <v>1</v>
      </c>
      <c r="CF293" s="107" t="n"/>
      <c r="CG293" s="107" t="n"/>
      <c r="CH293" s="107" t="n"/>
      <c r="CI293" s="107" t="n"/>
      <c r="CJ293" s="107" t="n"/>
      <c r="CK293" s="107" t="n"/>
      <c r="CL293" s="107" t="n"/>
      <c r="CM293" s="107" t="n"/>
      <c r="CN293" s="107" t="n"/>
      <c r="CO293" s="107" t="n"/>
      <c r="CP293" s="107" t="n"/>
      <c r="CQ293" s="107" t="n"/>
      <c r="CR293" s="107" t="n"/>
      <c r="CS293" s="107" t="n">
        <v>1</v>
      </c>
      <c r="CT293" s="107" t="n"/>
      <c r="CU293" s="106" t="n"/>
      <c r="CV293" s="106" t="n"/>
      <c r="CW293" s="106" t="n"/>
      <c r="CX293" s="106" t="n"/>
      <c r="CY293" s="106" t="n"/>
      <c r="CZ293" s="106" t="n"/>
      <c r="DA293" s="119">
        <f>SUMPRODUCT($D$3:$BQ$3,$D293:$BQ293)</f>
        <v/>
      </c>
      <c r="DB293" s="119">
        <f>SUMPRODUCT($D$4:$BQ$4,$D293:$BQ293)</f>
        <v/>
      </c>
      <c r="DC293" s="119">
        <f>SUMPRODUCT($D$5:$BQ$5,$D293:$BQ293)</f>
        <v/>
      </c>
      <c r="DD293" s="119">
        <f>SUMPRODUCT($D$6:$BQ$6,$D293:$BQ293)</f>
        <v/>
      </c>
      <c r="DE293" s="119">
        <f>SUMPRODUCT($D$7:$BQ$7,$D293:$BQ293)</f>
        <v/>
      </c>
      <c r="DF293" s="119">
        <f>SUMPRODUCT($D$8:$BQ$8,$D293:$BQ293)</f>
        <v/>
      </c>
      <c r="DG293" s="119">
        <f>SUMPRODUCT($D$9:$BQ$9,$D293:$BQ293)</f>
        <v/>
      </c>
      <c r="DH293" s="119">
        <f>SUMPRODUCT($D$10:$BQ$10,$D293:$BQ293)</f>
        <v/>
      </c>
      <c r="DI293" s="119">
        <f>SUMPRODUCT($D$11:$BQ$11,$D293:$BQ293)</f>
        <v/>
      </c>
      <c r="DJ293" s="119">
        <f>SUMPRODUCT($D$12:$BQ$12,$D293:$BQ293)</f>
        <v/>
      </c>
      <c r="DK293" s="119">
        <f>SUMPRODUCT($D$13:$BQ$13,$D293:$BQ293)</f>
        <v/>
      </c>
      <c r="DL293" s="119">
        <f>SUMPRODUCT($D$14:$BQ$14,$D293:$BQ293)</f>
        <v/>
      </c>
      <c r="DM293" s="119">
        <f>SUMPRODUCT($D$15:$BQ$15,$D293:$BQ293)</f>
        <v/>
      </c>
      <c r="DN293" s="119">
        <f>SUMPRODUCT($D$16:$BQ$16,$D293:$BQ293)</f>
        <v/>
      </c>
      <c r="DO293" s="119">
        <f>SUMPRODUCT($D$17:$BQ$17,$D293:$BQ293)</f>
        <v/>
      </c>
      <c r="DP293" s="119">
        <f>SUMPRODUCT($D$18:$BQ$18,$D293:$BQ293)</f>
        <v/>
      </c>
    </row>
    <row r="294" ht="14.25" customHeight="1" s="152">
      <c r="A294" s="139" t="inlineStr">
        <is>
          <t>A052E537</t>
        </is>
      </c>
      <c r="B294" s="107" t="n"/>
      <c r="C294" s="107" t="n"/>
      <c r="D294" s="140" t="n"/>
      <c r="E294" s="140" t="n"/>
      <c r="F294" s="140" t="n"/>
      <c r="G294" s="140" t="n"/>
      <c r="H294" s="140" t="n"/>
      <c r="I294" s="140" t="n"/>
      <c r="J294" s="140" t="n"/>
      <c r="K294" s="140" t="n"/>
      <c r="L294" s="140" t="n"/>
      <c r="M294" s="140" t="n"/>
      <c r="N294" s="140" t="n"/>
      <c r="O294" s="140" t="n"/>
      <c r="P294" s="140" t="n"/>
      <c r="Q294" s="140" t="n"/>
      <c r="R294" s="140" t="n"/>
      <c r="S294" s="140" t="n"/>
      <c r="T294" s="140" t="n"/>
      <c r="U294" s="140" t="n"/>
      <c r="V294" s="141" t="n"/>
      <c r="W294" s="141" t="n"/>
      <c r="X294" s="141" t="n"/>
      <c r="Y294" s="141" t="n"/>
      <c r="Z294" s="141" t="n"/>
      <c r="AA294" s="141" t="n"/>
      <c r="AB294" s="141" t="n"/>
      <c r="AC294" s="141" t="n"/>
      <c r="AD294" s="141" t="n"/>
      <c r="AE294" s="141" t="n"/>
      <c r="AF294" s="141" t="n"/>
      <c r="AG294" s="140" t="n"/>
      <c r="AH294" s="140" t="n"/>
      <c r="AI294" s="140" t="n"/>
      <c r="AJ294" s="140" t="n"/>
      <c r="AK294" s="140" t="n"/>
      <c r="AL294" s="140" t="n"/>
      <c r="AM294" s="140" t="n"/>
      <c r="AN294" s="140" t="n"/>
      <c r="AO294" s="140" t="n"/>
      <c r="AP294" s="140" t="n"/>
      <c r="AQ294" s="140" t="n"/>
      <c r="AR294" s="140" t="n"/>
      <c r="AS294" s="140" t="n"/>
      <c r="AT294" s="140" t="n"/>
      <c r="AU294" s="140" t="n"/>
      <c r="AV294" s="140" t="n"/>
      <c r="AW294" s="140" t="n"/>
      <c r="AX294" s="140" t="n"/>
      <c r="AY294" s="140" t="n"/>
      <c r="AZ294" s="140" t="n"/>
      <c r="BA294" s="140" t="n"/>
      <c r="BB294" s="140" t="n"/>
      <c r="BC294" s="140" t="n"/>
      <c r="BD294" s="140" t="n"/>
      <c r="BE294" s="140" t="n"/>
      <c r="BF294" s="140" t="n"/>
      <c r="BG294" s="140" t="n"/>
      <c r="BH294" s="140" t="n"/>
      <c r="BI294" s="140" t="n"/>
      <c r="BJ294" s="140" t="n"/>
      <c r="BK294" s="140" t="n"/>
      <c r="BL294" s="140" t="n"/>
      <c r="BM294" s="140" t="n"/>
      <c r="BN294" s="140" t="n"/>
      <c r="BO294" s="140" t="n"/>
      <c r="BP294" s="140" t="n"/>
      <c r="BQ294" s="107" t="n"/>
      <c r="BR294" s="107" t="n"/>
      <c r="BS294" s="107" t="n"/>
      <c r="BT294" s="107" t="n"/>
      <c r="BU294" s="107" t="n"/>
      <c r="BV294" s="107" t="n"/>
      <c r="BW294" s="107" t="n"/>
      <c r="BX294" s="107" t="n"/>
      <c r="BY294" s="107" t="n"/>
      <c r="BZ294" s="107" t="n"/>
      <c r="CA294" s="107" t="n"/>
      <c r="CB294" s="107" t="n"/>
      <c r="CC294" s="107" t="n"/>
      <c r="CD294" s="107" t="n"/>
      <c r="CE294" s="107" t="n"/>
      <c r="CF294" s="107" t="n"/>
      <c r="CG294" s="107" t="n">
        <v>1</v>
      </c>
      <c r="CH294" s="107" t="n">
        <v>1</v>
      </c>
      <c r="CI294" s="107" t="n">
        <v>1</v>
      </c>
      <c r="CJ294" s="107" t="n"/>
      <c r="CK294" s="107" t="n"/>
      <c r="CL294" s="107" t="n"/>
      <c r="CM294" s="107" t="n"/>
      <c r="CN294" s="107" t="n"/>
      <c r="CO294" s="107" t="n"/>
      <c r="CP294" s="107" t="n"/>
      <c r="CQ294" s="107" t="n"/>
      <c r="CR294" s="107" t="n"/>
      <c r="CS294" s="107" t="n"/>
      <c r="CT294" s="107" t="n"/>
      <c r="CU294" s="106" t="n"/>
      <c r="CV294" s="106" t="n"/>
      <c r="CW294" s="106" t="n"/>
      <c r="CX294" s="106" t="n"/>
      <c r="CY294" s="106" t="n"/>
      <c r="CZ294" s="106" t="n"/>
      <c r="DA294" s="119">
        <f>SUMPRODUCT($D$3:$BQ$3,$D294:$BQ294)</f>
        <v/>
      </c>
      <c r="DB294" s="119">
        <f>SUMPRODUCT($D$4:$BQ$4,$D294:$BQ294)</f>
        <v/>
      </c>
      <c r="DC294" s="119">
        <f>SUMPRODUCT($D$5:$BQ$5,$D294:$BQ294)</f>
        <v/>
      </c>
      <c r="DD294" s="119">
        <f>SUMPRODUCT($D$6:$BQ$6,$D294:$BQ294)</f>
        <v/>
      </c>
      <c r="DE294" s="119">
        <f>SUMPRODUCT($D$7:$BQ$7,$D294:$BQ294)</f>
        <v/>
      </c>
      <c r="DF294" s="119">
        <f>SUMPRODUCT($D$8:$BQ$8,$D294:$BQ294)</f>
        <v/>
      </c>
      <c r="DG294" s="119">
        <f>SUMPRODUCT($D$9:$BQ$9,$D294:$BQ294)</f>
        <v/>
      </c>
      <c r="DH294" s="119">
        <f>SUMPRODUCT($D$10:$BQ$10,$D294:$BQ294)</f>
        <v/>
      </c>
      <c r="DI294" s="119">
        <f>SUMPRODUCT($D$11:$BQ$11,$D294:$BQ294)</f>
        <v/>
      </c>
      <c r="DJ294" s="119">
        <f>SUMPRODUCT($D$12:$BQ$12,$D294:$BQ294)</f>
        <v/>
      </c>
      <c r="DK294" s="119">
        <f>SUMPRODUCT($D$13:$BQ$13,$D294:$BQ294)</f>
        <v/>
      </c>
      <c r="DL294" s="119">
        <f>SUMPRODUCT($D$14:$BQ$14,$D294:$BQ294)</f>
        <v/>
      </c>
      <c r="DM294" s="119">
        <f>SUMPRODUCT($D$15:$BQ$15,$D294:$BQ294)</f>
        <v/>
      </c>
      <c r="DN294" s="119">
        <f>SUMPRODUCT($D$16:$BQ$16,$D294:$BQ294)</f>
        <v/>
      </c>
      <c r="DO294" s="119">
        <f>SUMPRODUCT($D$17:$BQ$17,$D294:$BQ294)</f>
        <v/>
      </c>
      <c r="DP294" s="119">
        <f>SUMPRODUCT($D$18:$BQ$18,$D294:$BQ294)</f>
        <v/>
      </c>
    </row>
    <row r="295" ht="14.25" customHeight="1" s="152">
      <c r="A295" s="139" t="inlineStr">
        <is>
          <t>A067G951</t>
        </is>
      </c>
      <c r="B295" s="107" t="n"/>
      <c r="C295" s="107" t="n"/>
      <c r="D295" s="140" t="n"/>
      <c r="E295" s="140" t="n"/>
      <c r="F295" s="140" t="n"/>
      <c r="G295" s="140" t="n"/>
      <c r="H295" s="140" t="n"/>
      <c r="I295" s="140" t="n"/>
      <c r="J295" s="140" t="n"/>
      <c r="K295" s="140" t="n"/>
      <c r="L295" s="140" t="n"/>
      <c r="M295" s="140" t="n"/>
      <c r="N295" s="140" t="n"/>
      <c r="O295" s="140" t="n"/>
      <c r="P295" s="140" t="n"/>
      <c r="Q295" s="140" t="n"/>
      <c r="R295" s="140" t="n"/>
      <c r="S295" s="140" t="n"/>
      <c r="T295" s="140" t="n"/>
      <c r="U295" s="140" t="n"/>
      <c r="V295" s="141" t="n"/>
      <c r="W295" s="141" t="n"/>
      <c r="X295" s="141" t="n"/>
      <c r="Y295" s="141" t="n"/>
      <c r="Z295" s="141" t="n"/>
      <c r="AA295" s="141" t="n"/>
      <c r="AB295" s="141" t="n"/>
      <c r="AC295" s="141" t="n"/>
      <c r="AD295" s="141" t="n"/>
      <c r="AE295" s="141" t="n"/>
      <c r="AF295" s="141" t="n"/>
      <c r="AG295" s="140" t="n"/>
      <c r="AH295" s="140" t="n"/>
      <c r="AI295" s="140" t="n"/>
      <c r="AJ295" s="140" t="n"/>
      <c r="AK295" s="140" t="n"/>
      <c r="AL295" s="140" t="n"/>
      <c r="AM295" s="140" t="n"/>
      <c r="AN295" s="140" t="n"/>
      <c r="AO295" s="140" t="n"/>
      <c r="AP295" s="140" t="n"/>
      <c r="AQ295" s="140" t="n"/>
      <c r="AR295" s="140" t="n"/>
      <c r="AS295" s="140" t="n"/>
      <c r="AT295" s="140" t="n"/>
      <c r="AU295" s="140" t="n"/>
      <c r="AV295" s="140" t="n"/>
      <c r="AW295" s="140" t="n"/>
      <c r="AX295" s="140" t="n"/>
      <c r="AY295" s="140" t="n"/>
      <c r="AZ295" s="140" t="n"/>
      <c r="BA295" s="140" t="n"/>
      <c r="BB295" s="140" t="n"/>
      <c r="BC295" s="140" t="n"/>
      <c r="BD295" s="140" t="n"/>
      <c r="BE295" s="140" t="n"/>
      <c r="BF295" s="140" t="n"/>
      <c r="BG295" s="140" t="n"/>
      <c r="BH295" s="140" t="n"/>
      <c r="BI295" s="140" t="n"/>
      <c r="BJ295" s="140" t="n"/>
      <c r="BK295" s="140" t="n"/>
      <c r="BL295" s="140" t="n"/>
      <c r="BM295" s="140" t="n"/>
      <c r="BN295" s="140" t="n"/>
      <c r="BO295" s="140" t="n"/>
      <c r="BP295" s="140" t="n"/>
      <c r="BQ295" s="107" t="n"/>
      <c r="BR295" s="107" t="n"/>
      <c r="BS295" s="107" t="n"/>
      <c r="BT295" s="107" t="n"/>
      <c r="BU295" s="107" t="n"/>
      <c r="BV295" s="107" t="n"/>
      <c r="BW295" s="107" t="n"/>
      <c r="BX295" s="107" t="n"/>
      <c r="BY295" s="107" t="n"/>
      <c r="BZ295" s="107" t="n"/>
      <c r="CA295" s="107" t="n"/>
      <c r="CB295" s="107" t="n"/>
      <c r="CC295" s="107" t="n"/>
      <c r="CD295" s="107" t="n"/>
      <c r="CE295" s="107" t="n"/>
      <c r="CF295" s="107" t="n"/>
      <c r="CG295" s="107" t="n">
        <v>1</v>
      </c>
      <c r="CH295" s="107" t="n"/>
      <c r="CI295" s="107" t="n"/>
      <c r="CJ295" s="107" t="n"/>
      <c r="CK295" s="107" t="n"/>
      <c r="CL295" s="107" t="n"/>
      <c r="CM295" s="107" t="n"/>
      <c r="CN295" s="107" t="n"/>
      <c r="CO295" s="107" t="n"/>
      <c r="CP295" s="107" t="n"/>
      <c r="CQ295" s="107" t="n"/>
      <c r="CR295" s="107" t="n"/>
      <c r="CS295" s="107" t="n"/>
      <c r="CT295" s="107" t="n"/>
      <c r="CU295" s="106" t="n"/>
      <c r="CV295" s="106" t="n"/>
      <c r="CW295" s="106" t="n"/>
      <c r="CX295" s="106" t="n"/>
      <c r="CY295" s="106" t="n"/>
      <c r="CZ295" s="106" t="n"/>
      <c r="DA295" s="119">
        <f>SUMPRODUCT($D$3:$BQ$3,$D295:$BQ295)</f>
        <v/>
      </c>
      <c r="DB295" s="119">
        <f>SUMPRODUCT($D$4:$BQ$4,$D295:$BQ295)</f>
        <v/>
      </c>
      <c r="DC295" s="119">
        <f>SUMPRODUCT($D$5:$BQ$5,$D295:$BQ295)</f>
        <v/>
      </c>
      <c r="DD295" s="119">
        <f>SUMPRODUCT($D$6:$BQ$6,$D295:$BQ295)</f>
        <v/>
      </c>
      <c r="DE295" s="119">
        <f>SUMPRODUCT($D$7:$BQ$7,$D295:$BQ295)</f>
        <v/>
      </c>
      <c r="DF295" s="119">
        <f>SUMPRODUCT($D$8:$BQ$8,$D295:$BQ295)</f>
        <v/>
      </c>
      <c r="DG295" s="119">
        <f>SUMPRODUCT($D$9:$BQ$9,$D295:$BQ295)</f>
        <v/>
      </c>
      <c r="DH295" s="119">
        <f>SUMPRODUCT($D$10:$BQ$10,$D295:$BQ295)</f>
        <v/>
      </c>
      <c r="DI295" s="119">
        <f>SUMPRODUCT($D$11:$BQ$11,$D295:$BQ295)</f>
        <v/>
      </c>
      <c r="DJ295" s="119">
        <f>SUMPRODUCT($D$12:$BQ$12,$D295:$BQ295)</f>
        <v/>
      </c>
      <c r="DK295" s="119">
        <f>SUMPRODUCT($D$13:$BQ$13,$D295:$BQ295)</f>
        <v/>
      </c>
      <c r="DL295" s="119">
        <f>SUMPRODUCT($D$14:$BQ$14,$D295:$BQ295)</f>
        <v/>
      </c>
      <c r="DM295" s="119">
        <f>SUMPRODUCT($D$15:$BQ$15,$D295:$BQ295)</f>
        <v/>
      </c>
      <c r="DN295" s="119">
        <f>SUMPRODUCT($D$16:$BQ$16,$D295:$BQ295)</f>
        <v/>
      </c>
      <c r="DO295" s="119">
        <f>SUMPRODUCT($D$17:$BQ$17,$D295:$BQ295)</f>
        <v/>
      </c>
      <c r="DP295" s="119">
        <f>SUMPRODUCT($D$18:$BQ$18,$D295:$BQ295)</f>
        <v/>
      </c>
    </row>
    <row r="296" ht="14.25" customHeight="1" s="152">
      <c r="A296" s="139" t="inlineStr">
        <is>
          <t>A067G950</t>
        </is>
      </c>
      <c r="B296" s="107" t="n"/>
      <c r="C296" s="107" t="n"/>
      <c r="D296" s="140" t="n"/>
      <c r="E296" s="140" t="n"/>
      <c r="F296" s="140" t="n"/>
      <c r="G296" s="140" t="n"/>
      <c r="H296" s="140" t="n"/>
      <c r="I296" s="140" t="n"/>
      <c r="J296" s="140" t="n"/>
      <c r="K296" s="140" t="n"/>
      <c r="L296" s="140" t="n"/>
      <c r="M296" s="140" t="n"/>
      <c r="N296" s="140" t="n"/>
      <c r="O296" s="140" t="n"/>
      <c r="P296" s="140" t="n"/>
      <c r="Q296" s="140" t="n"/>
      <c r="R296" s="140" t="n"/>
      <c r="S296" s="140" t="n"/>
      <c r="T296" s="140" t="n"/>
      <c r="U296" s="140" t="n"/>
      <c r="V296" s="141" t="n"/>
      <c r="W296" s="141" t="n"/>
      <c r="X296" s="141" t="n"/>
      <c r="Y296" s="141" t="n"/>
      <c r="Z296" s="141" t="n"/>
      <c r="AA296" s="141" t="n"/>
      <c r="AB296" s="141" t="n"/>
      <c r="AC296" s="141" t="n"/>
      <c r="AD296" s="141" t="n"/>
      <c r="AE296" s="141" t="n"/>
      <c r="AF296" s="141" t="n"/>
      <c r="AG296" s="140" t="n"/>
      <c r="AH296" s="140" t="n"/>
      <c r="AI296" s="140" t="n"/>
      <c r="AJ296" s="140" t="n"/>
      <c r="AK296" s="140" t="n"/>
      <c r="AL296" s="140" t="n"/>
      <c r="AM296" s="140" t="n"/>
      <c r="AN296" s="140" t="n"/>
      <c r="AO296" s="140" t="n"/>
      <c r="AP296" s="140" t="n"/>
      <c r="AQ296" s="140" t="n"/>
      <c r="AR296" s="140" t="n"/>
      <c r="AS296" s="140" t="n"/>
      <c r="AT296" s="140" t="n"/>
      <c r="AU296" s="140" t="n"/>
      <c r="AV296" s="140" t="n"/>
      <c r="AW296" s="140" t="n"/>
      <c r="AX296" s="140" t="n"/>
      <c r="AY296" s="140" t="n"/>
      <c r="AZ296" s="140" t="n"/>
      <c r="BA296" s="140" t="n"/>
      <c r="BB296" s="140" t="n"/>
      <c r="BC296" s="140" t="n"/>
      <c r="BD296" s="140" t="n"/>
      <c r="BE296" s="140" t="n"/>
      <c r="BF296" s="140" t="n"/>
      <c r="BG296" s="140" t="n"/>
      <c r="BH296" s="140" t="n"/>
      <c r="BI296" s="140" t="n"/>
      <c r="BJ296" s="140" t="n"/>
      <c r="BK296" s="140" t="n"/>
      <c r="BL296" s="140" t="n"/>
      <c r="BM296" s="140" t="n"/>
      <c r="BN296" s="140" t="n"/>
      <c r="BO296" s="140" t="n"/>
      <c r="BP296" s="140" t="n"/>
      <c r="BQ296" s="107" t="n"/>
      <c r="BR296" s="107" t="n"/>
      <c r="BS296" s="107" t="n"/>
      <c r="BT296" s="107" t="n"/>
      <c r="BU296" s="107" t="n"/>
      <c r="BV296" s="107" t="n"/>
      <c r="BW296" s="107" t="n"/>
      <c r="BX296" s="107" t="n"/>
      <c r="BY296" s="107" t="n"/>
      <c r="BZ296" s="107" t="n"/>
      <c r="CA296" s="107" t="n"/>
      <c r="CB296" s="107" t="n"/>
      <c r="CC296" s="107" t="n"/>
      <c r="CD296" s="107" t="n"/>
      <c r="CE296" s="107" t="n"/>
      <c r="CF296" s="107" t="n"/>
      <c r="CG296" s="107" t="n">
        <v>1</v>
      </c>
      <c r="CH296" s="107" t="n"/>
      <c r="CI296" s="107" t="n"/>
      <c r="CJ296" s="107" t="n"/>
      <c r="CK296" s="107" t="n"/>
      <c r="CL296" s="107" t="n"/>
      <c r="CM296" s="107" t="n"/>
      <c r="CN296" s="107" t="n"/>
      <c r="CO296" s="107" t="n"/>
      <c r="CP296" s="107" t="n"/>
      <c r="CQ296" s="107" t="n"/>
      <c r="CR296" s="107" t="n"/>
      <c r="CS296" s="107" t="n"/>
      <c r="CT296" s="107" t="n"/>
      <c r="CU296" s="106" t="n"/>
      <c r="CV296" s="106" t="n"/>
      <c r="CW296" s="106" t="n"/>
      <c r="CX296" s="106" t="n"/>
      <c r="CY296" s="106" t="n"/>
      <c r="CZ296" s="106" t="n"/>
      <c r="DA296" s="119">
        <f>SUMPRODUCT($D$3:$BQ$3,$D296:$BQ296)</f>
        <v/>
      </c>
      <c r="DB296" s="119">
        <f>SUMPRODUCT($D$4:$BQ$4,$D296:$BQ296)</f>
        <v/>
      </c>
      <c r="DC296" s="119">
        <f>SUMPRODUCT($D$5:$BQ$5,$D296:$BQ296)</f>
        <v/>
      </c>
      <c r="DD296" s="119">
        <f>SUMPRODUCT($D$6:$BQ$6,$D296:$BQ296)</f>
        <v/>
      </c>
      <c r="DE296" s="119">
        <f>SUMPRODUCT($D$7:$BQ$7,$D296:$BQ296)</f>
        <v/>
      </c>
      <c r="DF296" s="119">
        <f>SUMPRODUCT($D$8:$BQ$8,$D296:$BQ296)</f>
        <v/>
      </c>
      <c r="DG296" s="119">
        <f>SUMPRODUCT($D$9:$BQ$9,$D296:$BQ296)</f>
        <v/>
      </c>
      <c r="DH296" s="119">
        <f>SUMPRODUCT($D$10:$BQ$10,$D296:$BQ296)</f>
        <v/>
      </c>
      <c r="DI296" s="119">
        <f>SUMPRODUCT($D$11:$BQ$11,$D296:$BQ296)</f>
        <v/>
      </c>
      <c r="DJ296" s="119">
        <f>SUMPRODUCT($D$12:$BQ$12,$D296:$BQ296)</f>
        <v/>
      </c>
      <c r="DK296" s="119">
        <f>SUMPRODUCT($D$13:$BQ$13,$D296:$BQ296)</f>
        <v/>
      </c>
      <c r="DL296" s="119">
        <f>SUMPRODUCT($D$14:$BQ$14,$D296:$BQ296)</f>
        <v/>
      </c>
      <c r="DM296" s="119">
        <f>SUMPRODUCT($D$15:$BQ$15,$D296:$BQ296)</f>
        <v/>
      </c>
      <c r="DN296" s="119">
        <f>SUMPRODUCT($D$16:$BQ$16,$D296:$BQ296)</f>
        <v/>
      </c>
      <c r="DO296" s="119">
        <f>SUMPRODUCT($D$17:$BQ$17,$D296:$BQ296)</f>
        <v/>
      </c>
      <c r="DP296" s="119">
        <f>SUMPRODUCT($D$18:$BQ$18,$D296:$BQ296)</f>
        <v/>
      </c>
    </row>
    <row r="297" ht="14.25" customHeight="1" s="152">
      <c r="A297" s="139" t="inlineStr">
        <is>
          <t>A059B723</t>
        </is>
      </c>
      <c r="B297" s="107" t="n"/>
      <c r="C297" s="107" t="n"/>
      <c r="D297" s="140" t="n"/>
      <c r="E297" s="140" t="n"/>
      <c r="F297" s="140" t="n"/>
      <c r="G297" s="140" t="n"/>
      <c r="H297" s="140" t="n"/>
      <c r="I297" s="140" t="n"/>
      <c r="J297" s="140" t="n"/>
      <c r="K297" s="140" t="n"/>
      <c r="L297" s="140" t="n"/>
      <c r="M297" s="140" t="n"/>
      <c r="N297" s="140" t="n"/>
      <c r="O297" s="140" t="n"/>
      <c r="P297" s="140" t="n"/>
      <c r="Q297" s="140" t="n"/>
      <c r="R297" s="140" t="n"/>
      <c r="S297" s="140" t="n"/>
      <c r="T297" s="140" t="n"/>
      <c r="U297" s="140" t="n"/>
      <c r="V297" s="141" t="n"/>
      <c r="W297" s="141" t="n"/>
      <c r="X297" s="141" t="n"/>
      <c r="Y297" s="141" t="n"/>
      <c r="Z297" s="141" t="n"/>
      <c r="AA297" s="141" t="n"/>
      <c r="AB297" s="141" t="n"/>
      <c r="AC297" s="141" t="n"/>
      <c r="AD297" s="141" t="n"/>
      <c r="AE297" s="141" t="n"/>
      <c r="AF297" s="141" t="n"/>
      <c r="AG297" s="140" t="n"/>
      <c r="AH297" s="140" t="n"/>
      <c r="AI297" s="140" t="n"/>
      <c r="AJ297" s="140" t="n"/>
      <c r="AK297" s="140" t="n"/>
      <c r="AL297" s="140" t="n"/>
      <c r="AM297" s="140" t="n"/>
      <c r="AN297" s="140" t="n"/>
      <c r="AO297" s="140" t="n"/>
      <c r="AP297" s="140" t="n"/>
      <c r="AQ297" s="140" t="n"/>
      <c r="AR297" s="140" t="n"/>
      <c r="AS297" s="140" t="n"/>
      <c r="AT297" s="140" t="n"/>
      <c r="AU297" s="140" t="n"/>
      <c r="AV297" s="140" t="n"/>
      <c r="AW297" s="140" t="n"/>
      <c r="AX297" s="140" t="n"/>
      <c r="AY297" s="140" t="n"/>
      <c r="AZ297" s="140" t="n"/>
      <c r="BA297" s="140" t="n"/>
      <c r="BB297" s="140" t="n"/>
      <c r="BC297" s="140" t="n"/>
      <c r="BD297" s="140" t="n"/>
      <c r="BE297" s="140" t="n"/>
      <c r="BF297" s="140" t="n"/>
      <c r="BG297" s="140" t="n"/>
      <c r="BH297" s="140" t="n"/>
      <c r="BI297" s="140" t="n"/>
      <c r="BJ297" s="140" t="n"/>
      <c r="BK297" s="140" t="n"/>
      <c r="BL297" s="140" t="n"/>
      <c r="BM297" s="140" t="n"/>
      <c r="BN297" s="140" t="n"/>
      <c r="BO297" s="140" t="n"/>
      <c r="BP297" s="140" t="n"/>
      <c r="BQ297" s="107" t="n"/>
      <c r="BR297" s="107" t="n"/>
      <c r="BS297" s="107" t="n"/>
      <c r="BT297" s="107" t="n"/>
      <c r="BU297" s="107" t="n"/>
      <c r="BV297" s="107" t="n"/>
      <c r="BW297" s="107" t="n"/>
      <c r="BX297" s="107" t="n"/>
      <c r="BY297" s="107" t="n"/>
      <c r="BZ297" s="107" t="n"/>
      <c r="CA297" s="107" t="n"/>
      <c r="CB297" s="107" t="n"/>
      <c r="CC297" s="107" t="n"/>
      <c r="CD297" s="107" t="n"/>
      <c r="CE297" s="107" t="n"/>
      <c r="CF297" s="107" t="n"/>
      <c r="CG297" s="107" t="n">
        <v>4</v>
      </c>
      <c r="CH297" s="107" t="n"/>
      <c r="CI297" s="107" t="n"/>
      <c r="CJ297" s="107" t="n"/>
      <c r="CK297" s="107" t="n"/>
      <c r="CL297" s="107" t="n"/>
      <c r="CM297" s="107" t="n"/>
      <c r="CN297" s="107" t="n"/>
      <c r="CO297" s="107" t="n"/>
      <c r="CP297" s="107" t="n"/>
      <c r="CQ297" s="107" t="n"/>
      <c r="CR297" s="107" t="n"/>
      <c r="CS297" s="107" t="n"/>
      <c r="CT297" s="107" t="n"/>
      <c r="CU297" s="106" t="n"/>
      <c r="CV297" s="106" t="n"/>
      <c r="CW297" s="106" t="n"/>
      <c r="CX297" s="106" t="n"/>
      <c r="CY297" s="106" t="n"/>
      <c r="CZ297" s="106" t="n"/>
      <c r="DA297" s="119">
        <f>SUMPRODUCT($D$3:$BQ$3,$D297:$BQ297)</f>
        <v/>
      </c>
      <c r="DB297" s="119">
        <f>SUMPRODUCT($D$4:$BQ$4,$D297:$BQ297)</f>
        <v/>
      </c>
      <c r="DC297" s="119">
        <f>SUMPRODUCT($D$5:$BQ$5,$D297:$BQ297)</f>
        <v/>
      </c>
      <c r="DD297" s="119">
        <f>SUMPRODUCT($D$6:$BQ$6,$D297:$BQ297)</f>
        <v/>
      </c>
      <c r="DE297" s="119">
        <f>SUMPRODUCT($D$7:$BQ$7,$D297:$BQ297)</f>
        <v/>
      </c>
      <c r="DF297" s="119">
        <f>SUMPRODUCT($D$8:$BQ$8,$D297:$BQ297)</f>
        <v/>
      </c>
      <c r="DG297" s="119">
        <f>SUMPRODUCT($D$9:$BQ$9,$D297:$BQ297)</f>
        <v/>
      </c>
      <c r="DH297" s="119">
        <f>SUMPRODUCT($D$10:$BQ$10,$D297:$BQ297)</f>
        <v/>
      </c>
      <c r="DI297" s="119">
        <f>SUMPRODUCT($D$11:$BQ$11,$D297:$BQ297)</f>
        <v/>
      </c>
      <c r="DJ297" s="119">
        <f>SUMPRODUCT($D$12:$BQ$12,$D297:$BQ297)</f>
        <v/>
      </c>
      <c r="DK297" s="119">
        <f>SUMPRODUCT($D$13:$BQ$13,$D297:$BQ297)</f>
        <v/>
      </c>
      <c r="DL297" s="119">
        <f>SUMPRODUCT($D$14:$BQ$14,$D297:$BQ297)</f>
        <v/>
      </c>
      <c r="DM297" s="119">
        <f>SUMPRODUCT($D$15:$BQ$15,$D297:$BQ297)</f>
        <v/>
      </c>
      <c r="DN297" s="119">
        <f>SUMPRODUCT($D$16:$BQ$16,$D297:$BQ297)</f>
        <v/>
      </c>
      <c r="DO297" s="119">
        <f>SUMPRODUCT($D$17:$BQ$17,$D297:$BQ297)</f>
        <v/>
      </c>
      <c r="DP297" s="119">
        <f>SUMPRODUCT($D$18:$BQ$18,$D297:$BQ297)</f>
        <v/>
      </c>
    </row>
    <row r="298" ht="14.25" customHeight="1" s="152">
      <c r="A298" s="139" t="inlineStr">
        <is>
          <t>A055W144</t>
        </is>
      </c>
      <c r="B298" s="107" t="n"/>
      <c r="C298" s="107" t="n"/>
      <c r="D298" s="140" t="n"/>
      <c r="E298" s="140" t="n"/>
      <c r="F298" s="140" t="n"/>
      <c r="G298" s="140" t="n"/>
      <c r="H298" s="140" t="n"/>
      <c r="I298" s="140" t="n"/>
      <c r="J298" s="140" t="n"/>
      <c r="K298" s="140" t="n"/>
      <c r="L298" s="140" t="n"/>
      <c r="M298" s="140" t="n"/>
      <c r="N298" s="140" t="n"/>
      <c r="O298" s="140" t="n"/>
      <c r="P298" s="140" t="n"/>
      <c r="Q298" s="140" t="n"/>
      <c r="R298" s="140" t="n"/>
      <c r="S298" s="140" t="n"/>
      <c r="T298" s="140" t="n"/>
      <c r="U298" s="140" t="n"/>
      <c r="V298" s="141" t="n"/>
      <c r="W298" s="141" t="n"/>
      <c r="X298" s="141" t="n"/>
      <c r="Y298" s="141" t="n"/>
      <c r="Z298" s="141" t="n"/>
      <c r="AA298" s="141" t="n"/>
      <c r="AB298" s="141" t="n"/>
      <c r="AC298" s="141" t="n"/>
      <c r="AD298" s="141" t="n"/>
      <c r="AE298" s="141" t="n"/>
      <c r="AF298" s="141" t="n"/>
      <c r="AG298" s="140" t="n"/>
      <c r="AH298" s="140" t="n"/>
      <c r="AI298" s="140" t="n"/>
      <c r="AJ298" s="140" t="n"/>
      <c r="AK298" s="140" t="n"/>
      <c r="AL298" s="140" t="n"/>
      <c r="AM298" s="140" t="n"/>
      <c r="AN298" s="140" t="n"/>
      <c r="AO298" s="140" t="n"/>
      <c r="AP298" s="140" t="n"/>
      <c r="AQ298" s="140" t="n"/>
      <c r="AR298" s="140" t="n"/>
      <c r="AS298" s="140" t="n"/>
      <c r="AT298" s="140" t="n"/>
      <c r="AU298" s="140" t="n"/>
      <c r="AV298" s="140" t="n"/>
      <c r="AW298" s="140" t="n"/>
      <c r="AX298" s="140" t="n"/>
      <c r="AY298" s="140" t="n"/>
      <c r="AZ298" s="140" t="n"/>
      <c r="BA298" s="140" t="n"/>
      <c r="BB298" s="140" t="n"/>
      <c r="BC298" s="140" t="n"/>
      <c r="BD298" s="140" t="n"/>
      <c r="BE298" s="140" t="n"/>
      <c r="BF298" s="140" t="n"/>
      <c r="BG298" s="140" t="n"/>
      <c r="BH298" s="140" t="n"/>
      <c r="BI298" s="140" t="n"/>
      <c r="BJ298" s="140" t="n"/>
      <c r="BK298" s="140" t="n"/>
      <c r="BL298" s="140" t="n"/>
      <c r="BM298" s="140" t="n"/>
      <c r="BN298" s="140" t="n"/>
      <c r="BO298" s="140" t="n"/>
      <c r="BP298" s="140" t="n"/>
      <c r="BQ298" s="107" t="n"/>
      <c r="BR298" s="107" t="n"/>
      <c r="BS298" s="107" t="n"/>
      <c r="BT298" s="107" t="n"/>
      <c r="BU298" s="107" t="n"/>
      <c r="BV298" s="107" t="n"/>
      <c r="BW298" s="107" t="n"/>
      <c r="BX298" s="107" t="n"/>
      <c r="BY298" s="107" t="n"/>
      <c r="BZ298" s="107" t="n"/>
      <c r="CA298" s="107" t="n"/>
      <c r="CB298" s="107" t="n"/>
      <c r="CC298" s="107" t="n"/>
      <c r="CD298" s="107" t="n"/>
      <c r="CE298" s="107" t="n"/>
      <c r="CF298" s="107" t="n"/>
      <c r="CG298" s="107" t="n">
        <v>1</v>
      </c>
      <c r="CH298" s="107" t="n"/>
      <c r="CI298" s="107" t="n"/>
      <c r="CJ298" s="107" t="n"/>
      <c r="CK298" s="107" t="n"/>
      <c r="CL298" s="107" t="n"/>
      <c r="CM298" s="107" t="n"/>
      <c r="CN298" s="107" t="n"/>
      <c r="CO298" s="107" t="n"/>
      <c r="CP298" s="107" t="n"/>
      <c r="CQ298" s="107" t="n"/>
      <c r="CR298" s="107" t="n"/>
      <c r="CS298" s="107" t="n"/>
      <c r="CT298" s="107" t="n"/>
      <c r="CU298" s="106" t="n"/>
      <c r="CV298" s="106" t="n"/>
      <c r="CW298" s="106" t="n"/>
      <c r="CX298" s="106" t="n"/>
      <c r="CY298" s="106" t="n"/>
      <c r="CZ298" s="106" t="n"/>
      <c r="DA298" s="119">
        <f>SUMPRODUCT($D$3:$BQ$3,$D298:$BQ298)</f>
        <v/>
      </c>
      <c r="DB298" s="119">
        <f>SUMPRODUCT($D$4:$BQ$4,$D298:$BQ298)</f>
        <v/>
      </c>
      <c r="DC298" s="119">
        <f>SUMPRODUCT($D$5:$BQ$5,$D298:$BQ298)</f>
        <v/>
      </c>
      <c r="DD298" s="119">
        <f>SUMPRODUCT($D$6:$BQ$6,$D298:$BQ298)</f>
        <v/>
      </c>
      <c r="DE298" s="119">
        <f>SUMPRODUCT($D$7:$BQ$7,$D298:$BQ298)</f>
        <v/>
      </c>
      <c r="DF298" s="119">
        <f>SUMPRODUCT($D$8:$BQ$8,$D298:$BQ298)</f>
        <v/>
      </c>
      <c r="DG298" s="119">
        <f>SUMPRODUCT($D$9:$BQ$9,$D298:$BQ298)</f>
        <v/>
      </c>
      <c r="DH298" s="119">
        <f>SUMPRODUCT($D$10:$BQ$10,$D298:$BQ298)</f>
        <v/>
      </c>
      <c r="DI298" s="119">
        <f>SUMPRODUCT($D$11:$BQ$11,$D298:$BQ298)</f>
        <v/>
      </c>
      <c r="DJ298" s="119">
        <f>SUMPRODUCT($D$12:$BQ$12,$D298:$BQ298)</f>
        <v/>
      </c>
      <c r="DK298" s="119">
        <f>SUMPRODUCT($D$13:$BQ$13,$D298:$BQ298)</f>
        <v/>
      </c>
      <c r="DL298" s="119">
        <f>SUMPRODUCT($D$14:$BQ$14,$D298:$BQ298)</f>
        <v/>
      </c>
      <c r="DM298" s="119">
        <f>SUMPRODUCT($D$15:$BQ$15,$D298:$BQ298)</f>
        <v/>
      </c>
      <c r="DN298" s="119">
        <f>SUMPRODUCT($D$16:$BQ$16,$D298:$BQ298)</f>
        <v/>
      </c>
      <c r="DO298" s="119">
        <f>SUMPRODUCT($D$17:$BQ$17,$D298:$BQ298)</f>
        <v/>
      </c>
      <c r="DP298" s="119">
        <f>SUMPRODUCT($D$18:$BQ$18,$D298:$BQ298)</f>
        <v/>
      </c>
    </row>
    <row r="299" ht="14.25" customHeight="1" s="152">
      <c r="A299" s="139" t="inlineStr">
        <is>
          <t>A055W145</t>
        </is>
      </c>
      <c r="B299" s="107" t="n"/>
      <c r="C299" s="107" t="n"/>
      <c r="D299" s="140" t="n"/>
      <c r="E299" s="140" t="n"/>
      <c r="F299" s="140" t="n"/>
      <c r="G299" s="140" t="n"/>
      <c r="H299" s="140" t="n"/>
      <c r="I299" s="140" t="n"/>
      <c r="J299" s="140" t="n"/>
      <c r="K299" s="140" t="n"/>
      <c r="L299" s="140" t="n"/>
      <c r="M299" s="140" t="n"/>
      <c r="N299" s="140" t="n"/>
      <c r="O299" s="140" t="n"/>
      <c r="P299" s="140" t="n"/>
      <c r="Q299" s="140" t="n"/>
      <c r="R299" s="140" t="n"/>
      <c r="S299" s="140" t="n"/>
      <c r="T299" s="140" t="n"/>
      <c r="U299" s="140" t="n"/>
      <c r="V299" s="141" t="n"/>
      <c r="W299" s="141" t="n"/>
      <c r="X299" s="141" t="n"/>
      <c r="Y299" s="141" t="n"/>
      <c r="Z299" s="141" t="n"/>
      <c r="AA299" s="141" t="n"/>
      <c r="AB299" s="141" t="n"/>
      <c r="AC299" s="141" t="n"/>
      <c r="AD299" s="141" t="n"/>
      <c r="AE299" s="141" t="n"/>
      <c r="AF299" s="141" t="n"/>
      <c r="AG299" s="140" t="n"/>
      <c r="AH299" s="140" t="n"/>
      <c r="AI299" s="140" t="n"/>
      <c r="AJ299" s="140" t="n"/>
      <c r="AK299" s="140" t="n"/>
      <c r="AL299" s="140" t="n"/>
      <c r="AM299" s="140" t="n"/>
      <c r="AN299" s="140" t="n"/>
      <c r="AO299" s="140" t="n"/>
      <c r="AP299" s="140" t="n"/>
      <c r="AQ299" s="140" t="n"/>
      <c r="AR299" s="140" t="n"/>
      <c r="AS299" s="140" t="n"/>
      <c r="AT299" s="140" t="n"/>
      <c r="AU299" s="140" t="n"/>
      <c r="AV299" s="140" t="n"/>
      <c r="AW299" s="140" t="n"/>
      <c r="AX299" s="140" t="n"/>
      <c r="AY299" s="140" t="n"/>
      <c r="AZ299" s="140" t="n"/>
      <c r="BA299" s="140" t="n"/>
      <c r="BB299" s="140" t="n"/>
      <c r="BC299" s="140" t="n"/>
      <c r="BD299" s="140" t="n"/>
      <c r="BE299" s="140" t="n"/>
      <c r="BF299" s="140" t="n"/>
      <c r="BG299" s="140" t="n"/>
      <c r="BH299" s="140" t="n"/>
      <c r="BI299" s="140" t="n"/>
      <c r="BJ299" s="140" t="n"/>
      <c r="BK299" s="140" t="n"/>
      <c r="BL299" s="140" t="n"/>
      <c r="BM299" s="140" t="n"/>
      <c r="BN299" s="140" t="n"/>
      <c r="BO299" s="140" t="n"/>
      <c r="BP299" s="140" t="n"/>
      <c r="BQ299" s="107" t="n"/>
      <c r="BR299" s="107" t="n"/>
      <c r="BS299" s="107" t="n"/>
      <c r="BT299" s="107" t="n"/>
      <c r="BU299" s="107" t="n"/>
      <c r="BV299" s="107" t="n"/>
      <c r="BW299" s="107" t="n"/>
      <c r="BX299" s="107" t="n"/>
      <c r="BY299" s="107" t="n"/>
      <c r="BZ299" s="107" t="n"/>
      <c r="CA299" s="107" t="n"/>
      <c r="CB299" s="107" t="n"/>
      <c r="CC299" s="107" t="n"/>
      <c r="CD299" s="107" t="n"/>
      <c r="CE299" s="107" t="n"/>
      <c r="CF299" s="107" t="n"/>
      <c r="CG299" s="107" t="n">
        <v>1</v>
      </c>
      <c r="CH299" s="107" t="n"/>
      <c r="CI299" s="107" t="n"/>
      <c r="CJ299" s="107" t="n"/>
      <c r="CK299" s="107" t="n"/>
      <c r="CL299" s="107" t="n"/>
      <c r="CM299" s="107" t="n"/>
      <c r="CN299" s="107" t="n"/>
      <c r="CO299" s="107" t="n"/>
      <c r="CP299" s="107" t="n"/>
      <c r="CQ299" s="107" t="n"/>
      <c r="CR299" s="107" t="n"/>
      <c r="CS299" s="107" t="n"/>
      <c r="CT299" s="107" t="n"/>
      <c r="CU299" s="106" t="n"/>
      <c r="CV299" s="106" t="n"/>
      <c r="CW299" s="106" t="n"/>
      <c r="CX299" s="106" t="n"/>
      <c r="CY299" s="106" t="n"/>
      <c r="CZ299" s="106" t="n"/>
      <c r="DA299" s="119">
        <f>SUMPRODUCT($D$3:$BQ$3,$D299:$BQ299)</f>
        <v/>
      </c>
      <c r="DB299" s="119">
        <f>SUMPRODUCT($D$4:$BQ$4,$D299:$BQ299)</f>
        <v/>
      </c>
      <c r="DC299" s="119">
        <f>SUMPRODUCT($D$5:$BQ$5,$D299:$BQ299)</f>
        <v/>
      </c>
      <c r="DD299" s="119">
        <f>SUMPRODUCT($D$6:$BQ$6,$D299:$BQ299)</f>
        <v/>
      </c>
      <c r="DE299" s="119">
        <f>SUMPRODUCT($D$7:$BQ$7,$D299:$BQ299)</f>
        <v/>
      </c>
      <c r="DF299" s="119">
        <f>SUMPRODUCT($D$8:$BQ$8,$D299:$BQ299)</f>
        <v/>
      </c>
      <c r="DG299" s="119">
        <f>SUMPRODUCT($D$9:$BQ$9,$D299:$BQ299)</f>
        <v/>
      </c>
      <c r="DH299" s="119">
        <f>SUMPRODUCT($D$10:$BQ$10,$D299:$BQ299)</f>
        <v/>
      </c>
      <c r="DI299" s="119">
        <f>SUMPRODUCT($D$11:$BQ$11,$D299:$BQ299)</f>
        <v/>
      </c>
      <c r="DJ299" s="119">
        <f>SUMPRODUCT($D$12:$BQ$12,$D299:$BQ299)</f>
        <v/>
      </c>
      <c r="DK299" s="119">
        <f>SUMPRODUCT($D$13:$BQ$13,$D299:$BQ299)</f>
        <v/>
      </c>
      <c r="DL299" s="119">
        <f>SUMPRODUCT($D$14:$BQ$14,$D299:$BQ299)</f>
        <v/>
      </c>
      <c r="DM299" s="119">
        <f>SUMPRODUCT($D$15:$BQ$15,$D299:$BQ299)</f>
        <v/>
      </c>
      <c r="DN299" s="119">
        <f>SUMPRODUCT($D$16:$BQ$16,$D299:$BQ299)</f>
        <v/>
      </c>
      <c r="DO299" s="119">
        <f>SUMPRODUCT($D$17:$BQ$17,$D299:$BQ299)</f>
        <v/>
      </c>
      <c r="DP299" s="119">
        <f>SUMPRODUCT($D$18:$BQ$18,$D299:$BQ299)</f>
        <v/>
      </c>
    </row>
    <row r="300" ht="14.25" customHeight="1" s="152">
      <c r="A300" s="139" t="inlineStr">
        <is>
          <t>A059B725</t>
        </is>
      </c>
      <c r="B300" s="107" t="n"/>
      <c r="C300" s="107" t="n"/>
      <c r="D300" s="140" t="n"/>
      <c r="E300" s="140" t="n"/>
      <c r="F300" s="140" t="n"/>
      <c r="G300" s="140" t="n"/>
      <c r="H300" s="140" t="n"/>
      <c r="I300" s="140" t="n"/>
      <c r="J300" s="140" t="n"/>
      <c r="K300" s="140" t="n"/>
      <c r="L300" s="140" t="n"/>
      <c r="M300" s="140" t="n"/>
      <c r="N300" s="140" t="n"/>
      <c r="O300" s="140" t="n"/>
      <c r="P300" s="140" t="n"/>
      <c r="Q300" s="140" t="n"/>
      <c r="R300" s="140" t="n"/>
      <c r="S300" s="140" t="n"/>
      <c r="T300" s="140" t="n"/>
      <c r="U300" s="140" t="n"/>
      <c r="V300" s="141" t="n"/>
      <c r="W300" s="141" t="n"/>
      <c r="X300" s="141" t="n"/>
      <c r="Y300" s="141" t="n"/>
      <c r="Z300" s="141" t="n"/>
      <c r="AA300" s="141" t="n"/>
      <c r="AB300" s="141" t="n"/>
      <c r="AC300" s="141" t="n"/>
      <c r="AD300" s="141" t="n"/>
      <c r="AE300" s="141" t="n"/>
      <c r="AF300" s="141" t="n"/>
      <c r="AG300" s="140" t="n"/>
      <c r="AH300" s="140" t="n"/>
      <c r="AI300" s="140" t="n"/>
      <c r="AJ300" s="140" t="n"/>
      <c r="AK300" s="140" t="n"/>
      <c r="AL300" s="140" t="n"/>
      <c r="AM300" s="140" t="n"/>
      <c r="AN300" s="140" t="n"/>
      <c r="AO300" s="140" t="n"/>
      <c r="AP300" s="140" t="n"/>
      <c r="AQ300" s="140" t="n"/>
      <c r="AR300" s="140" t="n"/>
      <c r="AS300" s="140" t="n"/>
      <c r="AT300" s="140" t="n"/>
      <c r="AU300" s="140" t="n"/>
      <c r="AV300" s="140" t="n"/>
      <c r="AW300" s="140" t="n"/>
      <c r="AX300" s="140" t="n"/>
      <c r="AY300" s="140" t="n"/>
      <c r="AZ300" s="140" t="n"/>
      <c r="BA300" s="140" t="n"/>
      <c r="BB300" s="140" t="n"/>
      <c r="BC300" s="140" t="n"/>
      <c r="BD300" s="140" t="n"/>
      <c r="BE300" s="140" t="n"/>
      <c r="BF300" s="140" t="n"/>
      <c r="BG300" s="140" t="n"/>
      <c r="BH300" s="140" t="n"/>
      <c r="BI300" s="140" t="n"/>
      <c r="BJ300" s="140" t="n"/>
      <c r="BK300" s="140" t="n"/>
      <c r="BL300" s="140" t="n"/>
      <c r="BM300" s="140" t="n"/>
      <c r="BN300" s="140" t="n"/>
      <c r="BO300" s="140" t="n"/>
      <c r="BP300" s="140" t="n"/>
      <c r="BQ300" s="107" t="n"/>
      <c r="BR300" s="107" t="n"/>
      <c r="BS300" s="107" t="n"/>
      <c r="BT300" s="107" t="n"/>
      <c r="BU300" s="107" t="n"/>
      <c r="BV300" s="107" t="n"/>
      <c r="BW300" s="107" t="n"/>
      <c r="BX300" s="107" t="n"/>
      <c r="BY300" s="107" t="n"/>
      <c r="BZ300" s="107" t="n"/>
      <c r="CA300" s="107" t="n"/>
      <c r="CB300" s="107" t="n"/>
      <c r="CC300" s="107" t="n"/>
      <c r="CD300" s="107" t="n"/>
      <c r="CE300" s="107" t="n"/>
      <c r="CF300" s="107" t="n"/>
      <c r="CG300" s="107" t="n">
        <v>1</v>
      </c>
      <c r="CH300" s="107" t="n"/>
      <c r="CI300" s="107" t="n"/>
      <c r="CJ300" s="107" t="n"/>
      <c r="CK300" s="107" t="n"/>
      <c r="CL300" s="107" t="n"/>
      <c r="CM300" s="107" t="n"/>
      <c r="CN300" s="107" t="n"/>
      <c r="CO300" s="107" t="n"/>
      <c r="CP300" s="107" t="n"/>
      <c r="CQ300" s="107" t="n"/>
      <c r="CR300" s="107" t="n"/>
      <c r="CS300" s="107" t="n"/>
      <c r="CT300" s="107" t="n"/>
      <c r="CU300" s="106" t="n"/>
      <c r="CV300" s="106" t="n"/>
      <c r="CW300" s="106" t="n"/>
      <c r="CX300" s="106" t="n"/>
      <c r="CY300" s="106" t="n"/>
      <c r="CZ300" s="106" t="n"/>
      <c r="DA300" s="119">
        <f>SUMPRODUCT($D$3:$BQ$3,$D300:$BQ300)</f>
        <v/>
      </c>
      <c r="DB300" s="119">
        <f>SUMPRODUCT($D$4:$BQ$4,$D300:$BQ300)</f>
        <v/>
      </c>
      <c r="DC300" s="119">
        <f>SUMPRODUCT($D$5:$BQ$5,$D300:$BQ300)</f>
        <v/>
      </c>
      <c r="DD300" s="119">
        <f>SUMPRODUCT($D$6:$BQ$6,$D300:$BQ300)</f>
        <v/>
      </c>
      <c r="DE300" s="119">
        <f>SUMPRODUCT($D$7:$BQ$7,$D300:$BQ300)</f>
        <v/>
      </c>
      <c r="DF300" s="119">
        <f>SUMPRODUCT($D$8:$BQ$8,$D300:$BQ300)</f>
        <v/>
      </c>
      <c r="DG300" s="119">
        <f>SUMPRODUCT($D$9:$BQ$9,$D300:$BQ300)</f>
        <v/>
      </c>
      <c r="DH300" s="119">
        <f>SUMPRODUCT($D$10:$BQ$10,$D300:$BQ300)</f>
        <v/>
      </c>
      <c r="DI300" s="119">
        <f>SUMPRODUCT($D$11:$BQ$11,$D300:$BQ300)</f>
        <v/>
      </c>
      <c r="DJ300" s="119">
        <f>SUMPRODUCT($D$12:$BQ$12,$D300:$BQ300)</f>
        <v/>
      </c>
      <c r="DK300" s="119">
        <f>SUMPRODUCT($D$13:$BQ$13,$D300:$BQ300)</f>
        <v/>
      </c>
      <c r="DL300" s="119">
        <f>SUMPRODUCT($D$14:$BQ$14,$D300:$BQ300)</f>
        <v/>
      </c>
      <c r="DM300" s="119">
        <f>SUMPRODUCT($D$15:$BQ$15,$D300:$BQ300)</f>
        <v/>
      </c>
      <c r="DN300" s="119">
        <f>SUMPRODUCT($D$16:$BQ$16,$D300:$BQ300)</f>
        <v/>
      </c>
      <c r="DO300" s="119">
        <f>SUMPRODUCT($D$17:$BQ$17,$D300:$BQ300)</f>
        <v/>
      </c>
      <c r="DP300" s="119">
        <f>SUMPRODUCT($D$18:$BQ$18,$D300:$BQ300)</f>
        <v/>
      </c>
    </row>
    <row r="301" ht="14.25" customHeight="1" s="152">
      <c r="A301" s="139" t="inlineStr">
        <is>
          <t>A055W139</t>
        </is>
      </c>
      <c r="B301" s="107" t="n"/>
      <c r="C301" s="107" t="n"/>
      <c r="D301" s="140" t="n"/>
      <c r="E301" s="140" t="n"/>
      <c r="F301" s="140" t="n"/>
      <c r="G301" s="140" t="n"/>
      <c r="H301" s="140" t="n"/>
      <c r="I301" s="140" t="n"/>
      <c r="J301" s="140" t="n"/>
      <c r="K301" s="140" t="n"/>
      <c r="L301" s="140" t="n"/>
      <c r="M301" s="140" t="n"/>
      <c r="N301" s="140" t="n"/>
      <c r="O301" s="140" t="n"/>
      <c r="P301" s="140" t="n"/>
      <c r="Q301" s="140" t="n"/>
      <c r="R301" s="140" t="n"/>
      <c r="S301" s="140" t="n"/>
      <c r="T301" s="140" t="n"/>
      <c r="U301" s="140" t="n"/>
      <c r="V301" s="141" t="n"/>
      <c r="W301" s="141" t="n"/>
      <c r="X301" s="141" t="n"/>
      <c r="Y301" s="141" t="n"/>
      <c r="Z301" s="141" t="n"/>
      <c r="AA301" s="141" t="n"/>
      <c r="AB301" s="141" t="n"/>
      <c r="AC301" s="141" t="n"/>
      <c r="AD301" s="141" t="n"/>
      <c r="AE301" s="141" t="n"/>
      <c r="AF301" s="141" t="n"/>
      <c r="AG301" s="140" t="n"/>
      <c r="AH301" s="140" t="n"/>
      <c r="AI301" s="140" t="n"/>
      <c r="AJ301" s="140" t="n"/>
      <c r="AK301" s="140" t="n"/>
      <c r="AL301" s="140" t="n"/>
      <c r="AM301" s="140" t="n"/>
      <c r="AN301" s="140" t="n"/>
      <c r="AO301" s="140" t="n"/>
      <c r="AP301" s="140" t="n"/>
      <c r="AQ301" s="140" t="n"/>
      <c r="AR301" s="140" t="n"/>
      <c r="AS301" s="140" t="n"/>
      <c r="AT301" s="140" t="n"/>
      <c r="AU301" s="140" t="n"/>
      <c r="AV301" s="140" t="n"/>
      <c r="AW301" s="140" t="n"/>
      <c r="AX301" s="140" t="n"/>
      <c r="AY301" s="140" t="n"/>
      <c r="AZ301" s="140" t="n"/>
      <c r="BA301" s="140" t="n"/>
      <c r="BB301" s="140" t="n"/>
      <c r="BC301" s="140" t="n"/>
      <c r="BD301" s="140" t="n"/>
      <c r="BE301" s="140" t="n"/>
      <c r="BF301" s="140" t="n"/>
      <c r="BG301" s="140" t="n"/>
      <c r="BH301" s="140" t="n"/>
      <c r="BI301" s="140" t="n"/>
      <c r="BJ301" s="140" t="n"/>
      <c r="BK301" s="140" t="n"/>
      <c r="BL301" s="140" t="n"/>
      <c r="BM301" s="140" t="n"/>
      <c r="BN301" s="140" t="n"/>
      <c r="BO301" s="140" t="n"/>
      <c r="BP301" s="140" t="n"/>
      <c r="BQ301" s="107" t="n"/>
      <c r="BR301" s="107" t="n"/>
      <c r="BS301" s="107" t="n"/>
      <c r="BT301" s="107" t="n"/>
      <c r="BU301" s="107" t="n"/>
      <c r="BV301" s="107" t="n"/>
      <c r="BW301" s="107" t="n"/>
      <c r="BX301" s="107" t="n"/>
      <c r="BY301" s="107" t="n"/>
      <c r="BZ301" s="107" t="n"/>
      <c r="CA301" s="107" t="n"/>
      <c r="CB301" s="107" t="n"/>
      <c r="CC301" s="107" t="n"/>
      <c r="CD301" s="107" t="n"/>
      <c r="CE301" s="107" t="n"/>
      <c r="CF301" s="107" t="n"/>
      <c r="CG301" s="107" t="n">
        <v>1</v>
      </c>
      <c r="CH301" s="107" t="n"/>
      <c r="CI301" s="107" t="n"/>
      <c r="CJ301" s="107" t="n"/>
      <c r="CK301" s="107" t="n"/>
      <c r="CL301" s="107" t="n"/>
      <c r="CM301" s="107" t="n"/>
      <c r="CN301" s="107" t="n"/>
      <c r="CO301" s="107" t="n"/>
      <c r="CP301" s="107" t="n"/>
      <c r="CQ301" s="107" t="n"/>
      <c r="CR301" s="107" t="n"/>
      <c r="CS301" s="107" t="n"/>
      <c r="CT301" s="107" t="n"/>
      <c r="CU301" s="106" t="n"/>
      <c r="CV301" s="106" t="n"/>
      <c r="CW301" s="106" t="n"/>
      <c r="CX301" s="106" t="n"/>
      <c r="CY301" s="106" t="n"/>
      <c r="CZ301" s="106" t="n"/>
      <c r="DA301" s="119">
        <f>SUMPRODUCT($D$3:$BQ$3,$D301:$BQ301)</f>
        <v/>
      </c>
      <c r="DB301" s="119">
        <f>SUMPRODUCT($D$4:$BQ$4,$D301:$BQ301)</f>
        <v/>
      </c>
      <c r="DC301" s="119">
        <f>SUMPRODUCT($D$5:$BQ$5,$D301:$BQ301)</f>
        <v/>
      </c>
      <c r="DD301" s="119">
        <f>SUMPRODUCT($D$6:$BQ$6,$D301:$BQ301)</f>
        <v/>
      </c>
      <c r="DE301" s="119">
        <f>SUMPRODUCT($D$7:$BQ$7,$D301:$BQ301)</f>
        <v/>
      </c>
      <c r="DF301" s="119">
        <f>SUMPRODUCT($D$8:$BQ$8,$D301:$BQ301)</f>
        <v/>
      </c>
      <c r="DG301" s="119">
        <f>SUMPRODUCT($D$9:$BQ$9,$D301:$BQ301)</f>
        <v/>
      </c>
      <c r="DH301" s="119">
        <f>SUMPRODUCT($D$10:$BQ$10,$D301:$BQ301)</f>
        <v/>
      </c>
      <c r="DI301" s="119">
        <f>SUMPRODUCT($D$11:$BQ$11,$D301:$BQ301)</f>
        <v/>
      </c>
      <c r="DJ301" s="119">
        <f>SUMPRODUCT($D$12:$BQ$12,$D301:$BQ301)</f>
        <v/>
      </c>
      <c r="DK301" s="119">
        <f>SUMPRODUCT($D$13:$BQ$13,$D301:$BQ301)</f>
        <v/>
      </c>
      <c r="DL301" s="119">
        <f>SUMPRODUCT($D$14:$BQ$14,$D301:$BQ301)</f>
        <v/>
      </c>
      <c r="DM301" s="119">
        <f>SUMPRODUCT($D$15:$BQ$15,$D301:$BQ301)</f>
        <v/>
      </c>
      <c r="DN301" s="119">
        <f>SUMPRODUCT($D$16:$BQ$16,$D301:$BQ301)</f>
        <v/>
      </c>
      <c r="DO301" s="119">
        <f>SUMPRODUCT($D$17:$BQ$17,$D301:$BQ301)</f>
        <v/>
      </c>
      <c r="DP301" s="119">
        <f>SUMPRODUCT($D$18:$BQ$18,$D301:$BQ301)</f>
        <v/>
      </c>
    </row>
    <row r="302" ht="14.25" customHeight="1" s="152">
      <c r="A302" s="139" t="inlineStr">
        <is>
          <t>A055W146</t>
        </is>
      </c>
      <c r="B302" s="107" t="n"/>
      <c r="C302" s="107" t="n"/>
      <c r="D302" s="140" t="n"/>
      <c r="E302" s="140" t="n"/>
      <c r="F302" s="140" t="n"/>
      <c r="G302" s="140" t="n"/>
      <c r="H302" s="140" t="n"/>
      <c r="I302" s="140" t="n"/>
      <c r="J302" s="140" t="n"/>
      <c r="K302" s="140" t="n"/>
      <c r="L302" s="140" t="n"/>
      <c r="M302" s="140" t="n"/>
      <c r="N302" s="140" t="n"/>
      <c r="O302" s="140" t="n"/>
      <c r="P302" s="140" t="n"/>
      <c r="Q302" s="140" t="n"/>
      <c r="R302" s="140" t="n"/>
      <c r="S302" s="140" t="n"/>
      <c r="T302" s="140" t="n"/>
      <c r="U302" s="140" t="n"/>
      <c r="V302" s="141" t="n"/>
      <c r="W302" s="141" t="n"/>
      <c r="X302" s="141" t="n"/>
      <c r="Y302" s="141" t="n"/>
      <c r="Z302" s="141" t="n"/>
      <c r="AA302" s="141" t="n"/>
      <c r="AB302" s="141" t="n"/>
      <c r="AC302" s="141" t="n"/>
      <c r="AD302" s="141" t="n"/>
      <c r="AE302" s="141" t="n"/>
      <c r="AF302" s="141" t="n"/>
      <c r="AG302" s="140" t="n"/>
      <c r="AH302" s="140" t="n"/>
      <c r="AI302" s="140" t="n"/>
      <c r="AJ302" s="140" t="n"/>
      <c r="AK302" s="140" t="n"/>
      <c r="AL302" s="140" t="n"/>
      <c r="AM302" s="140" t="n"/>
      <c r="AN302" s="140" t="n"/>
      <c r="AO302" s="140" t="n"/>
      <c r="AP302" s="140" t="n"/>
      <c r="AQ302" s="140" t="n"/>
      <c r="AR302" s="140" t="n"/>
      <c r="AS302" s="140" t="n"/>
      <c r="AT302" s="140" t="n"/>
      <c r="AU302" s="140" t="n"/>
      <c r="AV302" s="140" t="n"/>
      <c r="AW302" s="140" t="n"/>
      <c r="AX302" s="140" t="n"/>
      <c r="AY302" s="140" t="n"/>
      <c r="AZ302" s="140" t="n"/>
      <c r="BA302" s="140" t="n"/>
      <c r="BB302" s="140" t="n"/>
      <c r="BC302" s="140" t="n"/>
      <c r="BD302" s="140" t="n"/>
      <c r="BE302" s="140" t="n"/>
      <c r="BF302" s="140" t="n"/>
      <c r="BG302" s="140" t="n"/>
      <c r="BH302" s="140" t="n"/>
      <c r="BI302" s="140" t="n"/>
      <c r="BJ302" s="140" t="n"/>
      <c r="BK302" s="140" t="n"/>
      <c r="BL302" s="140" t="n"/>
      <c r="BM302" s="140" t="n"/>
      <c r="BN302" s="140" t="n"/>
      <c r="BO302" s="140" t="n"/>
      <c r="BP302" s="140" t="n"/>
      <c r="BQ302" s="107" t="n"/>
      <c r="BR302" s="107" t="n"/>
      <c r="BS302" s="107" t="n"/>
      <c r="BT302" s="107" t="n"/>
      <c r="BU302" s="107" t="n"/>
      <c r="BV302" s="107" t="n"/>
      <c r="BW302" s="107" t="n"/>
      <c r="BX302" s="107" t="n"/>
      <c r="BY302" s="107" t="n"/>
      <c r="BZ302" s="107" t="n"/>
      <c r="CA302" s="107" t="n"/>
      <c r="CB302" s="107" t="n"/>
      <c r="CC302" s="107" t="n"/>
      <c r="CD302" s="107" t="n"/>
      <c r="CE302" s="107" t="n"/>
      <c r="CF302" s="107" t="n"/>
      <c r="CG302" s="107" t="n">
        <v>1</v>
      </c>
      <c r="CH302" s="107" t="n"/>
      <c r="CI302" s="107" t="n"/>
      <c r="CJ302" s="107" t="n"/>
      <c r="CK302" s="107" t="n"/>
      <c r="CL302" s="107" t="n"/>
      <c r="CM302" s="107" t="n"/>
      <c r="CN302" s="107" t="n"/>
      <c r="CO302" s="107" t="n"/>
      <c r="CP302" s="107" t="n"/>
      <c r="CQ302" s="107" t="n"/>
      <c r="CR302" s="107" t="n"/>
      <c r="CS302" s="107" t="n"/>
      <c r="CT302" s="107" t="n"/>
      <c r="CU302" s="106" t="n"/>
      <c r="CV302" s="106" t="n"/>
      <c r="CW302" s="106" t="n"/>
      <c r="CX302" s="106" t="n"/>
      <c r="CY302" s="106" t="n"/>
      <c r="CZ302" s="106" t="n"/>
      <c r="DA302" s="119">
        <f>SUMPRODUCT($D$3:$BQ$3,$D302:$BQ302)</f>
        <v/>
      </c>
      <c r="DB302" s="119">
        <f>SUMPRODUCT($D$4:$BQ$4,$D302:$BQ302)</f>
        <v/>
      </c>
      <c r="DC302" s="119">
        <f>SUMPRODUCT($D$5:$BQ$5,$D302:$BQ302)</f>
        <v/>
      </c>
      <c r="DD302" s="119">
        <f>SUMPRODUCT($D$6:$BQ$6,$D302:$BQ302)</f>
        <v/>
      </c>
      <c r="DE302" s="119">
        <f>SUMPRODUCT($D$7:$BQ$7,$D302:$BQ302)</f>
        <v/>
      </c>
      <c r="DF302" s="119">
        <f>SUMPRODUCT($D$8:$BQ$8,$D302:$BQ302)</f>
        <v/>
      </c>
      <c r="DG302" s="119">
        <f>SUMPRODUCT($D$9:$BQ$9,$D302:$BQ302)</f>
        <v/>
      </c>
      <c r="DH302" s="119">
        <f>SUMPRODUCT($D$10:$BQ$10,$D302:$BQ302)</f>
        <v/>
      </c>
      <c r="DI302" s="119">
        <f>SUMPRODUCT($D$11:$BQ$11,$D302:$BQ302)</f>
        <v/>
      </c>
      <c r="DJ302" s="119">
        <f>SUMPRODUCT($D$12:$BQ$12,$D302:$BQ302)</f>
        <v/>
      </c>
      <c r="DK302" s="119">
        <f>SUMPRODUCT($D$13:$BQ$13,$D302:$BQ302)</f>
        <v/>
      </c>
      <c r="DL302" s="119">
        <f>SUMPRODUCT($D$14:$BQ$14,$D302:$BQ302)</f>
        <v/>
      </c>
      <c r="DM302" s="119">
        <f>SUMPRODUCT($D$15:$BQ$15,$D302:$BQ302)</f>
        <v/>
      </c>
      <c r="DN302" s="119">
        <f>SUMPRODUCT($D$16:$BQ$16,$D302:$BQ302)</f>
        <v/>
      </c>
      <c r="DO302" s="119">
        <f>SUMPRODUCT($D$17:$BQ$17,$D302:$BQ302)</f>
        <v/>
      </c>
      <c r="DP302" s="119">
        <f>SUMPRODUCT($D$18:$BQ$18,$D302:$BQ302)</f>
        <v/>
      </c>
    </row>
    <row r="303" ht="14.25" customHeight="1" s="152">
      <c r="A303" s="139" t="inlineStr">
        <is>
          <t>A052K016</t>
        </is>
      </c>
      <c r="B303" s="107" t="n"/>
      <c r="C303" s="107" t="n"/>
      <c r="D303" s="140" t="n"/>
      <c r="E303" s="140" t="n"/>
      <c r="F303" s="140" t="n"/>
      <c r="G303" s="140" t="n"/>
      <c r="H303" s="140" t="n"/>
      <c r="I303" s="140" t="n"/>
      <c r="J303" s="140" t="n"/>
      <c r="K303" s="140" t="n"/>
      <c r="L303" s="140" t="n"/>
      <c r="M303" s="140" t="n"/>
      <c r="N303" s="140" t="n"/>
      <c r="O303" s="140" t="n"/>
      <c r="P303" s="140" t="n"/>
      <c r="Q303" s="140" t="n"/>
      <c r="R303" s="140" t="n"/>
      <c r="S303" s="140" t="n"/>
      <c r="T303" s="140" t="n"/>
      <c r="U303" s="140" t="n"/>
      <c r="V303" s="141" t="n"/>
      <c r="W303" s="141" t="n"/>
      <c r="X303" s="141" t="n"/>
      <c r="Y303" s="141" t="n"/>
      <c r="Z303" s="141" t="n"/>
      <c r="AA303" s="141" t="n"/>
      <c r="AB303" s="141" t="n"/>
      <c r="AC303" s="141" t="n"/>
      <c r="AD303" s="141" t="n"/>
      <c r="AE303" s="141" t="n"/>
      <c r="AF303" s="141" t="n"/>
      <c r="AG303" s="140" t="n"/>
      <c r="AH303" s="140" t="n"/>
      <c r="AI303" s="140" t="n"/>
      <c r="AJ303" s="140" t="n"/>
      <c r="AK303" s="140" t="n"/>
      <c r="AL303" s="140" t="n"/>
      <c r="AM303" s="140" t="n"/>
      <c r="AN303" s="140" t="n"/>
      <c r="AO303" s="140" t="n"/>
      <c r="AP303" s="140" t="n"/>
      <c r="AQ303" s="140" t="n"/>
      <c r="AR303" s="140" t="n"/>
      <c r="AS303" s="140" t="n"/>
      <c r="AT303" s="140" t="n"/>
      <c r="AU303" s="140" t="n"/>
      <c r="AV303" s="140" t="n"/>
      <c r="AW303" s="140" t="n"/>
      <c r="AX303" s="140" t="n"/>
      <c r="AY303" s="140" t="n"/>
      <c r="AZ303" s="140" t="n"/>
      <c r="BA303" s="140" t="n"/>
      <c r="BB303" s="140" t="n"/>
      <c r="BC303" s="140" t="n"/>
      <c r="BD303" s="140" t="n"/>
      <c r="BE303" s="140" t="n"/>
      <c r="BF303" s="140" t="n"/>
      <c r="BG303" s="140" t="n"/>
      <c r="BH303" s="140" t="n"/>
      <c r="BI303" s="140" t="n"/>
      <c r="BJ303" s="140" t="n"/>
      <c r="BK303" s="140" t="n"/>
      <c r="BL303" s="140" t="n"/>
      <c r="BM303" s="140" t="n"/>
      <c r="BN303" s="140" t="n"/>
      <c r="BO303" s="140" t="n"/>
      <c r="BP303" s="140" t="n"/>
      <c r="BQ303" s="107" t="n"/>
      <c r="BR303" s="107" t="n"/>
      <c r="BS303" s="107" t="n"/>
      <c r="BT303" s="107" t="n"/>
      <c r="BU303" s="107" t="n"/>
      <c r="BV303" s="107" t="n"/>
      <c r="BW303" s="107" t="n"/>
      <c r="BX303" s="107" t="n"/>
      <c r="BY303" s="107" t="n"/>
      <c r="BZ303" s="107" t="n"/>
      <c r="CA303" s="107" t="n"/>
      <c r="CB303" s="107" t="n"/>
      <c r="CC303" s="107" t="n"/>
      <c r="CD303" s="107" t="n"/>
      <c r="CE303" s="107" t="n"/>
      <c r="CF303" s="107" t="n"/>
      <c r="CG303" s="107" t="n"/>
      <c r="CH303" s="107" t="n">
        <v>4</v>
      </c>
      <c r="CI303" s="107" t="n">
        <v>4</v>
      </c>
      <c r="CJ303" s="107" t="n"/>
      <c r="CK303" s="107" t="n"/>
      <c r="CL303" s="107" t="n"/>
      <c r="CM303" s="107" t="n"/>
      <c r="CN303" s="107" t="n"/>
      <c r="CO303" s="107" t="n"/>
      <c r="CP303" s="107" t="n"/>
      <c r="CQ303" s="107" t="n"/>
      <c r="CR303" s="107" t="n"/>
      <c r="CS303" s="107" t="n"/>
      <c r="CT303" s="107" t="n"/>
      <c r="CU303" s="106" t="n"/>
      <c r="CV303" s="106" t="n"/>
      <c r="CW303" s="106" t="n"/>
      <c r="CX303" s="106" t="n"/>
      <c r="CY303" s="106" t="n"/>
      <c r="CZ303" s="106" t="n"/>
      <c r="DA303" s="119">
        <f>SUMPRODUCT($D$3:$BQ$3,$D303:$BQ303)</f>
        <v/>
      </c>
      <c r="DB303" s="119">
        <f>SUMPRODUCT($D$4:$BQ$4,$D303:$BQ303)</f>
        <v/>
      </c>
      <c r="DC303" s="119">
        <f>SUMPRODUCT($D$5:$BQ$5,$D303:$BQ303)</f>
        <v/>
      </c>
      <c r="DD303" s="119">
        <f>SUMPRODUCT($D$6:$BQ$6,$D303:$BQ303)</f>
        <v/>
      </c>
      <c r="DE303" s="119">
        <f>SUMPRODUCT($D$7:$BQ$7,$D303:$BQ303)</f>
        <v/>
      </c>
      <c r="DF303" s="119">
        <f>SUMPRODUCT($D$8:$BQ$8,$D303:$BQ303)</f>
        <v/>
      </c>
      <c r="DG303" s="119">
        <f>SUMPRODUCT($D$9:$BQ$9,$D303:$BQ303)</f>
        <v/>
      </c>
      <c r="DH303" s="119">
        <f>SUMPRODUCT($D$10:$BQ$10,$D303:$BQ303)</f>
        <v/>
      </c>
      <c r="DI303" s="119">
        <f>SUMPRODUCT($D$11:$BQ$11,$D303:$BQ303)</f>
        <v/>
      </c>
      <c r="DJ303" s="119">
        <f>SUMPRODUCT($D$12:$BQ$12,$D303:$BQ303)</f>
        <v/>
      </c>
      <c r="DK303" s="119">
        <f>SUMPRODUCT($D$13:$BQ$13,$D303:$BQ303)</f>
        <v/>
      </c>
      <c r="DL303" s="119">
        <f>SUMPRODUCT($D$14:$BQ$14,$D303:$BQ303)</f>
        <v/>
      </c>
      <c r="DM303" s="119">
        <f>SUMPRODUCT($D$15:$BQ$15,$D303:$BQ303)</f>
        <v/>
      </c>
      <c r="DN303" s="119">
        <f>SUMPRODUCT($D$16:$BQ$16,$D303:$BQ303)</f>
        <v/>
      </c>
      <c r="DO303" s="119">
        <f>SUMPRODUCT($D$17:$BQ$17,$D303:$BQ303)</f>
        <v/>
      </c>
      <c r="DP303" s="119">
        <f>SUMPRODUCT($D$18:$BQ$18,$D303:$BQ303)</f>
        <v/>
      </c>
    </row>
    <row r="304" ht="14.25" customHeight="1" s="152">
      <c r="A304" s="139" t="inlineStr">
        <is>
          <t>A055H632</t>
        </is>
      </c>
      <c r="B304" s="107" t="n"/>
      <c r="C304" s="107" t="n"/>
      <c r="D304" s="140" t="n"/>
      <c r="E304" s="140" t="n"/>
      <c r="F304" s="140" t="n"/>
      <c r="G304" s="140" t="n"/>
      <c r="H304" s="140" t="n"/>
      <c r="I304" s="140" t="n"/>
      <c r="J304" s="140" t="n"/>
      <c r="K304" s="140" t="n"/>
      <c r="L304" s="140" t="n"/>
      <c r="M304" s="140" t="n"/>
      <c r="N304" s="140" t="n"/>
      <c r="O304" s="140" t="n"/>
      <c r="P304" s="140" t="n"/>
      <c r="Q304" s="140" t="n"/>
      <c r="R304" s="140" t="n"/>
      <c r="S304" s="140" t="n"/>
      <c r="T304" s="140" t="n"/>
      <c r="U304" s="140" t="n"/>
      <c r="V304" s="141" t="n"/>
      <c r="W304" s="141" t="n"/>
      <c r="X304" s="141" t="n"/>
      <c r="Y304" s="141" t="n"/>
      <c r="Z304" s="141" t="n"/>
      <c r="AA304" s="141" t="n"/>
      <c r="AB304" s="141" t="n"/>
      <c r="AC304" s="141" t="n"/>
      <c r="AD304" s="141" t="n"/>
      <c r="AE304" s="141" t="n"/>
      <c r="AF304" s="141" t="n"/>
      <c r="AG304" s="140" t="n"/>
      <c r="AH304" s="140" t="n"/>
      <c r="AI304" s="140" t="n"/>
      <c r="AJ304" s="140" t="n"/>
      <c r="AK304" s="140" t="n"/>
      <c r="AL304" s="140" t="n"/>
      <c r="AM304" s="140" t="n"/>
      <c r="AN304" s="140" t="n"/>
      <c r="AO304" s="140" t="n"/>
      <c r="AP304" s="140" t="n"/>
      <c r="AQ304" s="140" t="n"/>
      <c r="AR304" s="140" t="n"/>
      <c r="AS304" s="140" t="n"/>
      <c r="AT304" s="140" t="n"/>
      <c r="AU304" s="140" t="n"/>
      <c r="AV304" s="140" t="n"/>
      <c r="AW304" s="140" t="n"/>
      <c r="AX304" s="140" t="n"/>
      <c r="AY304" s="140" t="n"/>
      <c r="AZ304" s="140" t="n"/>
      <c r="BA304" s="140" t="n"/>
      <c r="BB304" s="140" t="n"/>
      <c r="BC304" s="140" t="n"/>
      <c r="BD304" s="140" t="n"/>
      <c r="BE304" s="140" t="n"/>
      <c r="BF304" s="140" t="n"/>
      <c r="BG304" s="140" t="n"/>
      <c r="BH304" s="140" t="n"/>
      <c r="BI304" s="140" t="n"/>
      <c r="BJ304" s="140" t="n"/>
      <c r="BK304" s="140" t="n"/>
      <c r="BL304" s="140" t="n"/>
      <c r="BM304" s="140" t="n"/>
      <c r="BN304" s="140" t="n"/>
      <c r="BO304" s="140" t="n"/>
      <c r="BP304" s="140" t="n"/>
      <c r="BQ304" s="107" t="n"/>
      <c r="BR304" s="107" t="n"/>
      <c r="BS304" s="107" t="n"/>
      <c r="BT304" s="107" t="n"/>
      <c r="BU304" s="107" t="n"/>
      <c r="BV304" s="107" t="n"/>
      <c r="BW304" s="107" t="n"/>
      <c r="BX304" s="107" t="n"/>
      <c r="BY304" s="107" t="n"/>
      <c r="BZ304" s="107" t="n"/>
      <c r="CA304" s="107" t="n"/>
      <c r="CB304" s="107" t="n"/>
      <c r="CC304" s="107" t="n"/>
      <c r="CD304" s="107" t="n"/>
      <c r="CE304" s="107" t="n"/>
      <c r="CF304" s="107" t="n"/>
      <c r="CG304" s="107" t="n"/>
      <c r="CH304" s="107" t="n">
        <v>2</v>
      </c>
      <c r="CI304" s="107" t="n"/>
      <c r="CJ304" s="107" t="n"/>
      <c r="CK304" s="107" t="n"/>
      <c r="CL304" s="107" t="n"/>
      <c r="CM304" s="107" t="n"/>
      <c r="CN304" s="107" t="n"/>
      <c r="CO304" s="107" t="n"/>
      <c r="CP304" s="107" t="n"/>
      <c r="CQ304" s="107" t="n"/>
      <c r="CR304" s="107" t="n"/>
      <c r="CS304" s="107" t="n"/>
      <c r="CT304" s="107" t="n"/>
      <c r="CU304" s="106" t="n"/>
      <c r="CV304" s="106" t="n"/>
      <c r="CW304" s="106" t="n"/>
      <c r="CX304" s="106" t="n"/>
      <c r="CY304" s="106" t="n"/>
      <c r="CZ304" s="106" t="n"/>
      <c r="DA304" s="119">
        <f>SUMPRODUCT($D$3:$BQ$3,$D304:$BQ304)</f>
        <v/>
      </c>
      <c r="DB304" s="119">
        <f>SUMPRODUCT($D$4:$BQ$4,$D304:$BQ304)</f>
        <v/>
      </c>
      <c r="DC304" s="119">
        <f>SUMPRODUCT($D$5:$BQ$5,$D304:$BQ304)</f>
        <v/>
      </c>
      <c r="DD304" s="119">
        <f>SUMPRODUCT($D$6:$BQ$6,$D304:$BQ304)</f>
        <v/>
      </c>
      <c r="DE304" s="119">
        <f>SUMPRODUCT($D$7:$BQ$7,$D304:$BQ304)</f>
        <v/>
      </c>
      <c r="DF304" s="119">
        <f>SUMPRODUCT($D$8:$BQ$8,$D304:$BQ304)</f>
        <v/>
      </c>
      <c r="DG304" s="119">
        <f>SUMPRODUCT($D$9:$BQ$9,$D304:$BQ304)</f>
        <v/>
      </c>
      <c r="DH304" s="119">
        <f>SUMPRODUCT($D$10:$BQ$10,$D304:$BQ304)</f>
        <v/>
      </c>
      <c r="DI304" s="119">
        <f>SUMPRODUCT($D$11:$BQ$11,$D304:$BQ304)</f>
        <v/>
      </c>
      <c r="DJ304" s="119">
        <f>SUMPRODUCT($D$12:$BQ$12,$D304:$BQ304)</f>
        <v/>
      </c>
      <c r="DK304" s="119">
        <f>SUMPRODUCT($D$13:$BQ$13,$D304:$BQ304)</f>
        <v/>
      </c>
      <c r="DL304" s="119">
        <f>SUMPRODUCT($D$14:$BQ$14,$D304:$BQ304)</f>
        <v/>
      </c>
      <c r="DM304" s="119">
        <f>SUMPRODUCT($D$15:$BQ$15,$D304:$BQ304)</f>
        <v/>
      </c>
      <c r="DN304" s="119">
        <f>SUMPRODUCT($D$16:$BQ$16,$D304:$BQ304)</f>
        <v/>
      </c>
      <c r="DO304" s="119">
        <f>SUMPRODUCT($D$17:$BQ$17,$D304:$BQ304)</f>
        <v/>
      </c>
      <c r="DP304" s="119">
        <f>SUMPRODUCT($D$18:$BQ$18,$D304:$BQ304)</f>
        <v/>
      </c>
    </row>
    <row r="305" ht="14.25" customHeight="1" s="152">
      <c r="A305" s="139" t="inlineStr">
        <is>
          <t>A055H633</t>
        </is>
      </c>
      <c r="B305" s="107" t="n"/>
      <c r="C305" s="107" t="n"/>
      <c r="D305" s="140" t="n"/>
      <c r="E305" s="140" t="n"/>
      <c r="F305" s="140" t="n"/>
      <c r="G305" s="140" t="n"/>
      <c r="H305" s="140" t="n"/>
      <c r="I305" s="140" t="n"/>
      <c r="J305" s="140" t="n"/>
      <c r="K305" s="140" t="n"/>
      <c r="L305" s="140" t="n"/>
      <c r="M305" s="140" t="n"/>
      <c r="N305" s="140" t="n"/>
      <c r="O305" s="140" t="n"/>
      <c r="P305" s="140" t="n"/>
      <c r="Q305" s="140" t="n"/>
      <c r="R305" s="140" t="n"/>
      <c r="S305" s="140" t="n"/>
      <c r="T305" s="140" t="n"/>
      <c r="U305" s="140" t="n"/>
      <c r="V305" s="141" t="n"/>
      <c r="W305" s="141" t="n"/>
      <c r="X305" s="141" t="n"/>
      <c r="Y305" s="141" t="n"/>
      <c r="Z305" s="141" t="n"/>
      <c r="AA305" s="141" t="n"/>
      <c r="AB305" s="141" t="n"/>
      <c r="AC305" s="141" t="n"/>
      <c r="AD305" s="141" t="n"/>
      <c r="AE305" s="141" t="n"/>
      <c r="AF305" s="141" t="n"/>
      <c r="AG305" s="140" t="n"/>
      <c r="AH305" s="140" t="n"/>
      <c r="AI305" s="140" t="n"/>
      <c r="AJ305" s="140" t="n"/>
      <c r="AK305" s="140" t="n"/>
      <c r="AL305" s="140" t="n"/>
      <c r="AM305" s="140" t="n"/>
      <c r="AN305" s="140" t="n"/>
      <c r="AO305" s="140" t="n"/>
      <c r="AP305" s="140" t="n"/>
      <c r="AQ305" s="140" t="n"/>
      <c r="AR305" s="140" t="n"/>
      <c r="AS305" s="140" t="n"/>
      <c r="AT305" s="140" t="n"/>
      <c r="AU305" s="140" t="n"/>
      <c r="AV305" s="140" t="n"/>
      <c r="AW305" s="140" t="n"/>
      <c r="AX305" s="140" t="n"/>
      <c r="AY305" s="140" t="n"/>
      <c r="AZ305" s="140" t="n"/>
      <c r="BA305" s="140" t="n"/>
      <c r="BB305" s="140" t="n"/>
      <c r="BC305" s="140" t="n"/>
      <c r="BD305" s="140" t="n"/>
      <c r="BE305" s="140" t="n"/>
      <c r="BF305" s="140" t="n"/>
      <c r="BG305" s="140" t="n"/>
      <c r="BH305" s="140" t="n"/>
      <c r="BI305" s="140" t="n"/>
      <c r="BJ305" s="140" t="n"/>
      <c r="BK305" s="140" t="n"/>
      <c r="BL305" s="140" t="n"/>
      <c r="BM305" s="140" t="n"/>
      <c r="BN305" s="140" t="n"/>
      <c r="BO305" s="140" t="n"/>
      <c r="BP305" s="140" t="n"/>
      <c r="BQ305" s="107" t="n"/>
      <c r="BR305" s="107" t="n"/>
      <c r="BS305" s="107" t="n"/>
      <c r="BT305" s="107" t="n"/>
      <c r="BU305" s="107" t="n"/>
      <c r="BV305" s="107" t="n"/>
      <c r="BW305" s="107" t="n"/>
      <c r="BX305" s="107" t="n"/>
      <c r="BY305" s="107" t="n"/>
      <c r="BZ305" s="107" t="n"/>
      <c r="CA305" s="107" t="n"/>
      <c r="CB305" s="107" t="n"/>
      <c r="CC305" s="107" t="n"/>
      <c r="CD305" s="107" t="n"/>
      <c r="CE305" s="107" t="n"/>
      <c r="CF305" s="107" t="n"/>
      <c r="CG305" s="107" t="n"/>
      <c r="CH305" s="107" t="n">
        <v>2</v>
      </c>
      <c r="CI305" s="107" t="n"/>
      <c r="CJ305" s="107" t="n"/>
      <c r="CK305" s="107" t="n"/>
      <c r="CL305" s="107" t="n"/>
      <c r="CM305" s="107" t="n"/>
      <c r="CN305" s="107" t="n"/>
      <c r="CO305" s="107" t="n"/>
      <c r="CP305" s="107" t="n"/>
      <c r="CQ305" s="107" t="n"/>
      <c r="CR305" s="107" t="n"/>
      <c r="CS305" s="107" t="n"/>
      <c r="CT305" s="107" t="n"/>
      <c r="CU305" s="106" t="n"/>
      <c r="CV305" s="106" t="n"/>
      <c r="CW305" s="106" t="n"/>
      <c r="CX305" s="106" t="n"/>
      <c r="CY305" s="106" t="n"/>
      <c r="CZ305" s="106" t="n"/>
      <c r="DA305" s="119">
        <f>SUMPRODUCT($D$3:$BQ$3,$D305:$BQ305)</f>
        <v/>
      </c>
      <c r="DB305" s="119">
        <f>SUMPRODUCT($D$4:$BQ$4,$D305:$BQ305)</f>
        <v/>
      </c>
      <c r="DC305" s="119">
        <f>SUMPRODUCT($D$5:$BQ$5,$D305:$BQ305)</f>
        <v/>
      </c>
      <c r="DD305" s="119">
        <f>SUMPRODUCT($D$6:$BQ$6,$D305:$BQ305)</f>
        <v/>
      </c>
      <c r="DE305" s="119">
        <f>SUMPRODUCT($D$7:$BQ$7,$D305:$BQ305)</f>
        <v/>
      </c>
      <c r="DF305" s="119">
        <f>SUMPRODUCT($D$8:$BQ$8,$D305:$BQ305)</f>
        <v/>
      </c>
      <c r="DG305" s="119">
        <f>SUMPRODUCT($D$9:$BQ$9,$D305:$BQ305)</f>
        <v/>
      </c>
      <c r="DH305" s="119">
        <f>SUMPRODUCT($D$10:$BQ$10,$D305:$BQ305)</f>
        <v/>
      </c>
      <c r="DI305" s="119">
        <f>SUMPRODUCT($D$11:$BQ$11,$D305:$BQ305)</f>
        <v/>
      </c>
      <c r="DJ305" s="119">
        <f>SUMPRODUCT($D$12:$BQ$12,$D305:$BQ305)</f>
        <v/>
      </c>
      <c r="DK305" s="119">
        <f>SUMPRODUCT($D$13:$BQ$13,$D305:$BQ305)</f>
        <v/>
      </c>
      <c r="DL305" s="119">
        <f>SUMPRODUCT($D$14:$BQ$14,$D305:$BQ305)</f>
        <v/>
      </c>
      <c r="DM305" s="119">
        <f>SUMPRODUCT($D$15:$BQ$15,$D305:$BQ305)</f>
        <v/>
      </c>
      <c r="DN305" s="119">
        <f>SUMPRODUCT($D$16:$BQ$16,$D305:$BQ305)</f>
        <v/>
      </c>
      <c r="DO305" s="119">
        <f>SUMPRODUCT($D$17:$BQ$17,$D305:$BQ305)</f>
        <v/>
      </c>
      <c r="DP305" s="119">
        <f>SUMPRODUCT($D$18:$BQ$18,$D305:$BQ305)</f>
        <v/>
      </c>
    </row>
    <row r="306" ht="14.25" customHeight="1" s="152">
      <c r="A306" s="139" t="inlineStr">
        <is>
          <t>A052K026</t>
        </is>
      </c>
      <c r="B306" s="107" t="n"/>
      <c r="C306" s="107" t="n"/>
      <c r="D306" s="140" t="n"/>
      <c r="E306" s="140" t="n"/>
      <c r="F306" s="140" t="n"/>
      <c r="G306" s="140" t="n"/>
      <c r="H306" s="140" t="n"/>
      <c r="I306" s="140" t="n"/>
      <c r="J306" s="140" t="n"/>
      <c r="K306" s="140" t="n"/>
      <c r="L306" s="140" t="n"/>
      <c r="M306" s="140" t="n"/>
      <c r="N306" s="140" t="n"/>
      <c r="O306" s="140" t="n"/>
      <c r="P306" s="140" t="n"/>
      <c r="Q306" s="140" t="n"/>
      <c r="R306" s="140" t="n"/>
      <c r="S306" s="140" t="n"/>
      <c r="T306" s="140" t="n"/>
      <c r="U306" s="140" t="n"/>
      <c r="V306" s="141" t="n"/>
      <c r="W306" s="141" t="n"/>
      <c r="X306" s="141" t="n"/>
      <c r="Y306" s="141" t="n"/>
      <c r="Z306" s="141" t="n"/>
      <c r="AA306" s="141" t="n"/>
      <c r="AB306" s="141" t="n"/>
      <c r="AC306" s="141" t="n"/>
      <c r="AD306" s="141" t="n"/>
      <c r="AE306" s="141" t="n"/>
      <c r="AF306" s="141" t="n"/>
      <c r="AG306" s="140" t="n"/>
      <c r="AH306" s="140" t="n"/>
      <c r="AI306" s="140" t="n"/>
      <c r="AJ306" s="140" t="n"/>
      <c r="AK306" s="140" t="n"/>
      <c r="AL306" s="140" t="n"/>
      <c r="AM306" s="140" t="n"/>
      <c r="AN306" s="140" t="n"/>
      <c r="AO306" s="140" t="n"/>
      <c r="AP306" s="140" t="n"/>
      <c r="AQ306" s="140" t="n"/>
      <c r="AR306" s="140" t="n"/>
      <c r="AS306" s="140" t="n"/>
      <c r="AT306" s="140" t="n"/>
      <c r="AU306" s="140" t="n"/>
      <c r="AV306" s="140" t="n"/>
      <c r="AW306" s="140" t="n"/>
      <c r="AX306" s="140" t="n"/>
      <c r="AY306" s="140" t="n"/>
      <c r="AZ306" s="140" t="n"/>
      <c r="BA306" s="140" t="n"/>
      <c r="BB306" s="140" t="n"/>
      <c r="BC306" s="140" t="n"/>
      <c r="BD306" s="140" t="n"/>
      <c r="BE306" s="140" t="n"/>
      <c r="BF306" s="140" t="n"/>
      <c r="BG306" s="140" t="n"/>
      <c r="BH306" s="140" t="n"/>
      <c r="BI306" s="140" t="n"/>
      <c r="BJ306" s="140" t="n"/>
      <c r="BK306" s="140" t="n"/>
      <c r="BL306" s="140" t="n"/>
      <c r="BM306" s="140" t="n"/>
      <c r="BN306" s="140" t="n"/>
      <c r="BO306" s="140" t="n"/>
      <c r="BP306" s="140" t="n"/>
      <c r="BQ306" s="107" t="n"/>
      <c r="BR306" s="107" t="n"/>
      <c r="BS306" s="107" t="n"/>
      <c r="BT306" s="107" t="n"/>
      <c r="BU306" s="107" t="n"/>
      <c r="BV306" s="107" t="n"/>
      <c r="BW306" s="107" t="n"/>
      <c r="BX306" s="107" t="n"/>
      <c r="BY306" s="107" t="n"/>
      <c r="BZ306" s="107" t="n"/>
      <c r="CA306" s="107" t="n"/>
      <c r="CB306" s="107" t="n"/>
      <c r="CC306" s="107" t="n"/>
      <c r="CD306" s="107" t="n"/>
      <c r="CE306" s="107" t="n"/>
      <c r="CF306" s="107" t="n"/>
      <c r="CG306" s="107" t="n"/>
      <c r="CH306" s="107" t="n">
        <v>2</v>
      </c>
      <c r="CI306" s="107" t="n">
        <v>2</v>
      </c>
      <c r="CJ306" s="107" t="n"/>
      <c r="CK306" s="107" t="n"/>
      <c r="CL306" s="107" t="n"/>
      <c r="CM306" s="107" t="n"/>
      <c r="CN306" s="107" t="n"/>
      <c r="CO306" s="107" t="n"/>
      <c r="CP306" s="107" t="n"/>
      <c r="CQ306" s="107" t="n"/>
      <c r="CR306" s="107" t="n"/>
      <c r="CS306" s="107" t="n"/>
      <c r="CT306" s="107" t="n"/>
      <c r="CU306" s="106" t="n"/>
      <c r="CV306" s="106" t="n"/>
      <c r="CW306" s="106" t="n"/>
      <c r="CX306" s="106" t="n"/>
      <c r="CY306" s="106" t="n"/>
      <c r="CZ306" s="106" t="n"/>
      <c r="DA306" s="119">
        <f>SUMPRODUCT($D$3:$BQ$3,$D306:$BQ306)</f>
        <v/>
      </c>
      <c r="DB306" s="119">
        <f>SUMPRODUCT($D$4:$BQ$4,$D306:$BQ306)</f>
        <v/>
      </c>
      <c r="DC306" s="119">
        <f>SUMPRODUCT($D$5:$BQ$5,$D306:$BQ306)</f>
        <v/>
      </c>
      <c r="DD306" s="119">
        <f>SUMPRODUCT($D$6:$BQ$6,$D306:$BQ306)</f>
        <v/>
      </c>
      <c r="DE306" s="119">
        <f>SUMPRODUCT($D$7:$BQ$7,$D306:$BQ306)</f>
        <v/>
      </c>
      <c r="DF306" s="119">
        <f>SUMPRODUCT($D$8:$BQ$8,$D306:$BQ306)</f>
        <v/>
      </c>
      <c r="DG306" s="119">
        <f>SUMPRODUCT($D$9:$BQ$9,$D306:$BQ306)</f>
        <v/>
      </c>
      <c r="DH306" s="119">
        <f>SUMPRODUCT($D$10:$BQ$10,$D306:$BQ306)</f>
        <v/>
      </c>
      <c r="DI306" s="119">
        <f>SUMPRODUCT($D$11:$BQ$11,$D306:$BQ306)</f>
        <v/>
      </c>
      <c r="DJ306" s="119">
        <f>SUMPRODUCT($D$12:$BQ$12,$D306:$BQ306)</f>
        <v/>
      </c>
      <c r="DK306" s="119">
        <f>SUMPRODUCT($D$13:$BQ$13,$D306:$BQ306)</f>
        <v/>
      </c>
      <c r="DL306" s="119">
        <f>SUMPRODUCT($D$14:$BQ$14,$D306:$BQ306)</f>
        <v/>
      </c>
      <c r="DM306" s="119">
        <f>SUMPRODUCT($D$15:$BQ$15,$D306:$BQ306)</f>
        <v/>
      </c>
      <c r="DN306" s="119">
        <f>SUMPRODUCT($D$16:$BQ$16,$D306:$BQ306)</f>
        <v/>
      </c>
      <c r="DO306" s="119">
        <f>SUMPRODUCT($D$17:$BQ$17,$D306:$BQ306)</f>
        <v/>
      </c>
      <c r="DP306" s="119">
        <f>SUMPRODUCT($D$18:$BQ$18,$D306:$BQ306)</f>
        <v/>
      </c>
    </row>
    <row r="307" ht="14.25" customHeight="1" s="152">
      <c r="A307" s="139" t="inlineStr">
        <is>
          <t>A049Y703</t>
        </is>
      </c>
      <c r="B307" s="107" t="n"/>
      <c r="C307" s="107" t="n"/>
      <c r="D307" s="140" t="n"/>
      <c r="E307" s="140" t="n"/>
      <c r="F307" s="140" t="n"/>
      <c r="G307" s="140" t="n"/>
      <c r="H307" s="140" t="n"/>
      <c r="I307" s="140" t="n"/>
      <c r="J307" s="140" t="n"/>
      <c r="K307" s="140" t="n"/>
      <c r="L307" s="140" t="n"/>
      <c r="M307" s="140" t="n"/>
      <c r="N307" s="140" t="n"/>
      <c r="O307" s="140" t="n"/>
      <c r="P307" s="140" t="n"/>
      <c r="Q307" s="140" t="n"/>
      <c r="R307" s="140" t="n"/>
      <c r="S307" s="140" t="n"/>
      <c r="T307" s="140" t="n"/>
      <c r="U307" s="140" t="n"/>
      <c r="V307" s="141" t="n"/>
      <c r="W307" s="141" t="n"/>
      <c r="X307" s="141" t="n"/>
      <c r="Y307" s="141" t="n"/>
      <c r="Z307" s="141" t="n"/>
      <c r="AA307" s="141" t="n"/>
      <c r="AB307" s="141" t="n"/>
      <c r="AC307" s="141" t="n"/>
      <c r="AD307" s="141" t="n"/>
      <c r="AE307" s="141" t="n"/>
      <c r="AF307" s="141" t="n"/>
      <c r="AG307" s="140" t="n"/>
      <c r="AH307" s="140" t="n"/>
      <c r="AI307" s="140" t="n"/>
      <c r="AJ307" s="140" t="n"/>
      <c r="AK307" s="140" t="n"/>
      <c r="AL307" s="140" t="n"/>
      <c r="AM307" s="140" t="n"/>
      <c r="AN307" s="140" t="n"/>
      <c r="AO307" s="140" t="n"/>
      <c r="AP307" s="140" t="n"/>
      <c r="AQ307" s="140" t="n"/>
      <c r="AR307" s="140" t="n"/>
      <c r="AS307" s="140" t="n"/>
      <c r="AT307" s="140" t="n"/>
      <c r="AU307" s="140" t="n"/>
      <c r="AV307" s="140" t="n"/>
      <c r="AW307" s="140" t="n"/>
      <c r="AX307" s="140" t="n"/>
      <c r="AY307" s="140" t="n"/>
      <c r="AZ307" s="140" t="n"/>
      <c r="BA307" s="140" t="n"/>
      <c r="BB307" s="140" t="n"/>
      <c r="BC307" s="140" t="n"/>
      <c r="BD307" s="140" t="n"/>
      <c r="BE307" s="140" t="n"/>
      <c r="BF307" s="140" t="n"/>
      <c r="BG307" s="140" t="n"/>
      <c r="BH307" s="140" t="n"/>
      <c r="BI307" s="140" t="n"/>
      <c r="BJ307" s="140" t="n"/>
      <c r="BK307" s="140" t="n"/>
      <c r="BL307" s="140" t="n"/>
      <c r="BM307" s="140" t="n"/>
      <c r="BN307" s="140" t="n"/>
      <c r="BO307" s="140" t="n"/>
      <c r="BP307" s="140" t="n"/>
      <c r="BQ307" s="107" t="n"/>
      <c r="BR307" s="107" t="n"/>
      <c r="BS307" s="107" t="n"/>
      <c r="BT307" s="107" t="n"/>
      <c r="BU307" s="107" t="n"/>
      <c r="BV307" s="107" t="n"/>
      <c r="BW307" s="107" t="n"/>
      <c r="BX307" s="107" t="n"/>
      <c r="BY307" s="107" t="n"/>
      <c r="BZ307" s="107" t="n"/>
      <c r="CA307" s="107" t="n"/>
      <c r="CB307" s="107" t="n"/>
      <c r="CC307" s="107" t="n"/>
      <c r="CD307" s="107" t="n"/>
      <c r="CE307" s="107" t="n"/>
      <c r="CF307" s="107" t="n"/>
      <c r="CG307" s="107" t="n"/>
      <c r="CH307" s="107" t="n">
        <v>2</v>
      </c>
      <c r="CI307" s="107" t="n"/>
      <c r="CJ307" s="107" t="n"/>
      <c r="CK307" s="107" t="n"/>
      <c r="CL307" s="107" t="n"/>
      <c r="CM307" s="107" t="n"/>
      <c r="CN307" s="107" t="n"/>
      <c r="CO307" s="107" t="n"/>
      <c r="CP307" s="107" t="n"/>
      <c r="CQ307" s="107" t="n"/>
      <c r="CR307" s="107" t="n"/>
      <c r="CS307" s="107" t="n"/>
      <c r="CT307" s="107" t="n"/>
      <c r="CU307" s="106" t="n"/>
      <c r="CV307" s="106" t="n"/>
      <c r="CW307" s="106" t="n"/>
      <c r="CX307" s="106" t="n"/>
      <c r="CY307" s="106" t="n"/>
      <c r="CZ307" s="106" t="n"/>
      <c r="DA307" s="119">
        <f>SUMPRODUCT($D$3:$BQ$3,$D307:$BQ307)</f>
        <v/>
      </c>
      <c r="DB307" s="119">
        <f>SUMPRODUCT($D$4:$BQ$4,$D307:$BQ307)</f>
        <v/>
      </c>
      <c r="DC307" s="119">
        <f>SUMPRODUCT($D$5:$BQ$5,$D307:$BQ307)</f>
        <v/>
      </c>
      <c r="DD307" s="119">
        <f>SUMPRODUCT($D$6:$BQ$6,$D307:$BQ307)</f>
        <v/>
      </c>
      <c r="DE307" s="119">
        <f>SUMPRODUCT($D$7:$BQ$7,$D307:$BQ307)</f>
        <v/>
      </c>
      <c r="DF307" s="119">
        <f>SUMPRODUCT($D$8:$BQ$8,$D307:$BQ307)</f>
        <v/>
      </c>
      <c r="DG307" s="119">
        <f>SUMPRODUCT($D$9:$BQ$9,$D307:$BQ307)</f>
        <v/>
      </c>
      <c r="DH307" s="119">
        <f>SUMPRODUCT($D$10:$BQ$10,$D307:$BQ307)</f>
        <v/>
      </c>
      <c r="DI307" s="119">
        <f>SUMPRODUCT($D$11:$BQ$11,$D307:$BQ307)</f>
        <v/>
      </c>
      <c r="DJ307" s="119">
        <f>SUMPRODUCT($D$12:$BQ$12,$D307:$BQ307)</f>
        <v/>
      </c>
      <c r="DK307" s="119">
        <f>SUMPRODUCT($D$13:$BQ$13,$D307:$BQ307)</f>
        <v/>
      </c>
      <c r="DL307" s="119">
        <f>SUMPRODUCT($D$14:$BQ$14,$D307:$BQ307)</f>
        <v/>
      </c>
      <c r="DM307" s="119">
        <f>SUMPRODUCT($D$15:$BQ$15,$D307:$BQ307)</f>
        <v/>
      </c>
      <c r="DN307" s="119">
        <f>SUMPRODUCT($D$16:$BQ$16,$D307:$BQ307)</f>
        <v/>
      </c>
      <c r="DO307" s="119">
        <f>SUMPRODUCT($D$17:$BQ$17,$D307:$BQ307)</f>
        <v/>
      </c>
      <c r="DP307" s="119">
        <f>SUMPRODUCT($D$18:$BQ$18,$D307:$BQ307)</f>
        <v/>
      </c>
    </row>
    <row r="308" ht="14.25" customHeight="1" s="152">
      <c r="A308" s="139" t="inlineStr">
        <is>
          <t>A058F354</t>
        </is>
      </c>
      <c r="B308" s="107" t="n"/>
      <c r="C308" s="107" t="n"/>
      <c r="D308" s="140" t="n"/>
      <c r="E308" s="140" t="n"/>
      <c r="F308" s="140" t="n"/>
      <c r="G308" s="140" t="n"/>
      <c r="H308" s="140" t="n"/>
      <c r="I308" s="140" t="n"/>
      <c r="J308" s="140" t="n"/>
      <c r="K308" s="140" t="n"/>
      <c r="L308" s="140" t="n"/>
      <c r="M308" s="140" t="n"/>
      <c r="N308" s="140" t="n"/>
      <c r="O308" s="140" t="n"/>
      <c r="P308" s="140" t="n"/>
      <c r="Q308" s="140" t="n"/>
      <c r="R308" s="140" t="n"/>
      <c r="S308" s="140" t="n"/>
      <c r="T308" s="140" t="n"/>
      <c r="U308" s="140" t="n"/>
      <c r="V308" s="141" t="n"/>
      <c r="W308" s="141" t="n"/>
      <c r="X308" s="141" t="n"/>
      <c r="Y308" s="141" t="n"/>
      <c r="Z308" s="141" t="n"/>
      <c r="AA308" s="141" t="n"/>
      <c r="AB308" s="141" t="n"/>
      <c r="AC308" s="141" t="n"/>
      <c r="AD308" s="141" t="n"/>
      <c r="AE308" s="141" t="n"/>
      <c r="AF308" s="141" t="n"/>
      <c r="AG308" s="140" t="n"/>
      <c r="AH308" s="140" t="n"/>
      <c r="AI308" s="140" t="n"/>
      <c r="AJ308" s="140" t="n"/>
      <c r="AK308" s="140" t="n"/>
      <c r="AL308" s="140" t="n"/>
      <c r="AM308" s="140" t="n"/>
      <c r="AN308" s="140" t="n"/>
      <c r="AO308" s="140" t="n"/>
      <c r="AP308" s="140" t="n"/>
      <c r="AQ308" s="140" t="n"/>
      <c r="AR308" s="140" t="n"/>
      <c r="AS308" s="140" t="n"/>
      <c r="AT308" s="140" t="n"/>
      <c r="AU308" s="140" t="n"/>
      <c r="AV308" s="140" t="n"/>
      <c r="AW308" s="140" t="n"/>
      <c r="AX308" s="140" t="n"/>
      <c r="AY308" s="140" t="n"/>
      <c r="AZ308" s="140" t="n"/>
      <c r="BA308" s="140" t="n"/>
      <c r="BB308" s="140" t="n"/>
      <c r="BC308" s="140" t="n"/>
      <c r="BD308" s="140" t="n"/>
      <c r="BE308" s="140" t="n"/>
      <c r="BF308" s="140" t="n"/>
      <c r="BG308" s="140" t="n"/>
      <c r="BH308" s="140" t="n"/>
      <c r="BI308" s="140" t="n"/>
      <c r="BJ308" s="140" t="n"/>
      <c r="BK308" s="140" t="n"/>
      <c r="BL308" s="140" t="n"/>
      <c r="BM308" s="140" t="n"/>
      <c r="BN308" s="140" t="n"/>
      <c r="BO308" s="140" t="n"/>
      <c r="BP308" s="140" t="n"/>
      <c r="BQ308" s="107" t="n"/>
      <c r="BR308" s="107" t="n"/>
      <c r="BS308" s="107" t="n"/>
      <c r="BT308" s="107" t="n"/>
      <c r="BU308" s="107" t="n"/>
      <c r="BV308" s="107" t="n"/>
      <c r="BW308" s="107" t="n"/>
      <c r="BX308" s="107" t="n"/>
      <c r="BY308" s="107" t="n"/>
      <c r="BZ308" s="107" t="n"/>
      <c r="CA308" s="107" t="n"/>
      <c r="CB308" s="107" t="n"/>
      <c r="CC308" s="107" t="n"/>
      <c r="CD308" s="107" t="n"/>
      <c r="CE308" s="107" t="n"/>
      <c r="CF308" s="107" t="n"/>
      <c r="CG308" s="107" t="n"/>
      <c r="CH308" s="107" t="n">
        <v>1</v>
      </c>
      <c r="CI308" s="107" t="n">
        <v>1</v>
      </c>
      <c r="CJ308" s="107" t="n"/>
      <c r="CK308" s="107" t="n"/>
      <c r="CL308" s="107" t="n"/>
      <c r="CM308" s="107" t="n"/>
      <c r="CN308" s="107" t="n"/>
      <c r="CO308" s="107" t="n"/>
      <c r="CP308" s="107" t="n"/>
      <c r="CQ308" s="107" t="n"/>
      <c r="CR308" s="107" t="n"/>
      <c r="CS308" s="107" t="n"/>
      <c r="CT308" s="107" t="n"/>
      <c r="CU308" s="106" t="n"/>
      <c r="CV308" s="106" t="n"/>
      <c r="CW308" s="106" t="n"/>
      <c r="CX308" s="106" t="n"/>
      <c r="CY308" s="106" t="n"/>
      <c r="CZ308" s="106" t="n"/>
      <c r="DA308" s="119">
        <f>SUMPRODUCT($D$3:$BQ$3,$D308:$BQ308)</f>
        <v/>
      </c>
      <c r="DB308" s="119">
        <f>SUMPRODUCT($D$4:$BQ$4,$D308:$BQ308)</f>
        <v/>
      </c>
      <c r="DC308" s="119">
        <f>SUMPRODUCT($D$5:$BQ$5,$D308:$BQ308)</f>
        <v/>
      </c>
      <c r="DD308" s="119">
        <f>SUMPRODUCT($D$6:$BQ$6,$D308:$BQ308)</f>
        <v/>
      </c>
      <c r="DE308" s="119">
        <f>SUMPRODUCT($D$7:$BQ$7,$D308:$BQ308)</f>
        <v/>
      </c>
      <c r="DF308" s="119">
        <f>SUMPRODUCT($D$8:$BQ$8,$D308:$BQ308)</f>
        <v/>
      </c>
      <c r="DG308" s="119">
        <f>SUMPRODUCT($D$9:$BQ$9,$D308:$BQ308)</f>
        <v/>
      </c>
      <c r="DH308" s="119">
        <f>SUMPRODUCT($D$10:$BQ$10,$D308:$BQ308)</f>
        <v/>
      </c>
      <c r="DI308" s="119">
        <f>SUMPRODUCT($D$11:$BQ$11,$D308:$BQ308)</f>
        <v/>
      </c>
      <c r="DJ308" s="119">
        <f>SUMPRODUCT($D$12:$BQ$12,$D308:$BQ308)</f>
        <v/>
      </c>
      <c r="DK308" s="119">
        <f>SUMPRODUCT($D$13:$BQ$13,$D308:$BQ308)</f>
        <v/>
      </c>
      <c r="DL308" s="119">
        <f>SUMPRODUCT($D$14:$BQ$14,$D308:$BQ308)</f>
        <v/>
      </c>
      <c r="DM308" s="119">
        <f>SUMPRODUCT($D$15:$BQ$15,$D308:$BQ308)</f>
        <v/>
      </c>
      <c r="DN308" s="119">
        <f>SUMPRODUCT($D$16:$BQ$16,$D308:$BQ308)</f>
        <v/>
      </c>
      <c r="DO308" s="119">
        <f>SUMPRODUCT($D$17:$BQ$17,$D308:$BQ308)</f>
        <v/>
      </c>
      <c r="DP308" s="119">
        <f>SUMPRODUCT($D$18:$BQ$18,$D308:$BQ308)</f>
        <v/>
      </c>
    </row>
    <row r="309" ht="14.25" customHeight="1" s="152">
      <c r="A309" s="139" t="inlineStr">
        <is>
          <t>A055D033</t>
        </is>
      </c>
      <c r="B309" s="107" t="n"/>
      <c r="C309" s="107" t="n"/>
      <c r="D309" s="140" t="n"/>
      <c r="E309" s="140" t="n"/>
      <c r="F309" s="140" t="n"/>
      <c r="G309" s="140" t="n"/>
      <c r="H309" s="140" t="n"/>
      <c r="I309" s="140" t="n"/>
      <c r="J309" s="140" t="n"/>
      <c r="K309" s="140" t="n"/>
      <c r="L309" s="140" t="n"/>
      <c r="M309" s="140" t="n"/>
      <c r="N309" s="140" t="n"/>
      <c r="O309" s="140" t="n"/>
      <c r="P309" s="140" t="n"/>
      <c r="Q309" s="140" t="n"/>
      <c r="R309" s="140" t="n"/>
      <c r="S309" s="140" t="n"/>
      <c r="T309" s="140" t="n"/>
      <c r="U309" s="140" t="n"/>
      <c r="V309" s="141" t="n"/>
      <c r="W309" s="141" t="n"/>
      <c r="X309" s="141" t="n"/>
      <c r="Y309" s="141" t="n"/>
      <c r="Z309" s="141" t="n"/>
      <c r="AA309" s="141" t="n"/>
      <c r="AB309" s="141" t="n"/>
      <c r="AC309" s="141" t="n"/>
      <c r="AD309" s="141" t="n"/>
      <c r="AE309" s="141" t="n"/>
      <c r="AF309" s="141" t="n"/>
      <c r="AG309" s="140" t="n"/>
      <c r="AH309" s="140" t="n"/>
      <c r="AI309" s="140" t="n"/>
      <c r="AJ309" s="140" t="n"/>
      <c r="AK309" s="140" t="n"/>
      <c r="AL309" s="140" t="n"/>
      <c r="AM309" s="140" t="n"/>
      <c r="AN309" s="140" t="n"/>
      <c r="AO309" s="140" t="n"/>
      <c r="AP309" s="140" t="n"/>
      <c r="AQ309" s="140" t="n"/>
      <c r="AR309" s="140" t="n"/>
      <c r="AS309" s="140" t="n"/>
      <c r="AT309" s="140" t="n"/>
      <c r="AU309" s="140" t="n"/>
      <c r="AV309" s="140" t="n"/>
      <c r="AW309" s="140" t="n"/>
      <c r="AX309" s="140" t="n"/>
      <c r="AY309" s="140" t="n"/>
      <c r="AZ309" s="140" t="n"/>
      <c r="BA309" s="140" t="n"/>
      <c r="BB309" s="140" t="n"/>
      <c r="BC309" s="140" t="n"/>
      <c r="BD309" s="140" t="n"/>
      <c r="BE309" s="140" t="n"/>
      <c r="BF309" s="140" t="n"/>
      <c r="BG309" s="140" t="n"/>
      <c r="BH309" s="140" t="n"/>
      <c r="BI309" s="140" t="n"/>
      <c r="BJ309" s="140" t="n"/>
      <c r="BK309" s="140" t="n"/>
      <c r="BL309" s="140" t="n"/>
      <c r="BM309" s="140" t="n"/>
      <c r="BN309" s="140" t="n"/>
      <c r="BO309" s="140" t="n"/>
      <c r="BP309" s="140" t="n"/>
      <c r="BQ309" s="107" t="n"/>
      <c r="BR309" s="107" t="n"/>
      <c r="BS309" s="107" t="n"/>
      <c r="BT309" s="107" t="n"/>
      <c r="BU309" s="107" t="n"/>
      <c r="BV309" s="107" t="n"/>
      <c r="BW309" s="107" t="n"/>
      <c r="BX309" s="107" t="n"/>
      <c r="BY309" s="107" t="n"/>
      <c r="BZ309" s="107" t="n"/>
      <c r="CA309" s="107" t="n"/>
      <c r="CB309" s="107" t="n"/>
      <c r="CC309" s="107" t="n"/>
      <c r="CD309" s="107" t="n"/>
      <c r="CE309" s="107" t="n"/>
      <c r="CF309" s="107" t="n"/>
      <c r="CG309" s="107" t="n"/>
      <c r="CH309" s="107" t="n">
        <v>1</v>
      </c>
      <c r="CI309" s="107" t="n">
        <v>1</v>
      </c>
      <c r="CJ309" s="107" t="n"/>
      <c r="CK309" s="107" t="n"/>
      <c r="CL309" s="107" t="n"/>
      <c r="CM309" s="107" t="n"/>
      <c r="CN309" s="107" t="n"/>
      <c r="CO309" s="107" t="n"/>
      <c r="CP309" s="107" t="n"/>
      <c r="CQ309" s="107" t="n"/>
      <c r="CR309" s="107" t="n"/>
      <c r="CS309" s="107" t="n"/>
      <c r="CT309" s="107" t="n"/>
      <c r="CU309" s="106" t="n"/>
      <c r="CV309" s="106" t="n"/>
      <c r="CW309" s="106" t="n"/>
      <c r="CX309" s="106" t="n"/>
      <c r="CY309" s="106" t="n"/>
      <c r="CZ309" s="106" t="n"/>
      <c r="DA309" s="119">
        <f>SUMPRODUCT($D$3:$BQ$3,$D309:$BQ309)</f>
        <v/>
      </c>
      <c r="DB309" s="119">
        <f>SUMPRODUCT($D$4:$BQ$4,$D309:$BQ309)</f>
        <v/>
      </c>
      <c r="DC309" s="119">
        <f>SUMPRODUCT($D$5:$BQ$5,$D309:$BQ309)</f>
        <v/>
      </c>
      <c r="DD309" s="119">
        <f>SUMPRODUCT($D$6:$BQ$6,$D309:$BQ309)</f>
        <v/>
      </c>
      <c r="DE309" s="119">
        <f>SUMPRODUCT($D$7:$BQ$7,$D309:$BQ309)</f>
        <v/>
      </c>
      <c r="DF309" s="119">
        <f>SUMPRODUCT($D$8:$BQ$8,$D309:$BQ309)</f>
        <v/>
      </c>
      <c r="DG309" s="119">
        <f>SUMPRODUCT($D$9:$BQ$9,$D309:$BQ309)</f>
        <v/>
      </c>
      <c r="DH309" s="119">
        <f>SUMPRODUCT($D$10:$BQ$10,$D309:$BQ309)</f>
        <v/>
      </c>
      <c r="DI309" s="119">
        <f>SUMPRODUCT($D$11:$BQ$11,$D309:$BQ309)</f>
        <v/>
      </c>
      <c r="DJ309" s="119">
        <f>SUMPRODUCT($D$12:$BQ$12,$D309:$BQ309)</f>
        <v/>
      </c>
      <c r="DK309" s="119">
        <f>SUMPRODUCT($D$13:$BQ$13,$D309:$BQ309)</f>
        <v/>
      </c>
      <c r="DL309" s="119">
        <f>SUMPRODUCT($D$14:$BQ$14,$D309:$BQ309)</f>
        <v/>
      </c>
      <c r="DM309" s="119">
        <f>SUMPRODUCT($D$15:$BQ$15,$D309:$BQ309)</f>
        <v/>
      </c>
      <c r="DN309" s="119">
        <f>SUMPRODUCT($D$16:$BQ$16,$D309:$BQ309)</f>
        <v/>
      </c>
      <c r="DO309" s="119">
        <f>SUMPRODUCT($D$17:$BQ$17,$D309:$BQ309)</f>
        <v/>
      </c>
      <c r="DP309" s="119">
        <f>SUMPRODUCT($D$18:$BQ$18,$D309:$BQ309)</f>
        <v/>
      </c>
    </row>
    <row r="310" ht="14.25" customHeight="1" s="152">
      <c r="A310" s="139" t="inlineStr">
        <is>
          <t>A055E017</t>
        </is>
      </c>
      <c r="B310" s="107" t="n"/>
      <c r="C310" s="107" t="n"/>
      <c r="D310" s="140" t="n"/>
      <c r="E310" s="140" t="n"/>
      <c r="F310" s="140" t="n"/>
      <c r="G310" s="140" t="n"/>
      <c r="H310" s="140" t="n"/>
      <c r="I310" s="140" t="n"/>
      <c r="J310" s="140" t="n"/>
      <c r="K310" s="140" t="n"/>
      <c r="L310" s="140" t="n"/>
      <c r="M310" s="140" t="n"/>
      <c r="N310" s="140" t="n"/>
      <c r="O310" s="140" t="n"/>
      <c r="P310" s="140" t="n"/>
      <c r="Q310" s="140" t="n"/>
      <c r="R310" s="140" t="n"/>
      <c r="S310" s="140" t="n"/>
      <c r="T310" s="140" t="n"/>
      <c r="U310" s="140" t="n"/>
      <c r="V310" s="141" t="n"/>
      <c r="W310" s="141" t="n"/>
      <c r="X310" s="141" t="n"/>
      <c r="Y310" s="141" t="n"/>
      <c r="Z310" s="141" t="n"/>
      <c r="AA310" s="141" t="n"/>
      <c r="AB310" s="141" t="n"/>
      <c r="AC310" s="141" t="n"/>
      <c r="AD310" s="141" t="n"/>
      <c r="AE310" s="141" t="n"/>
      <c r="AF310" s="141" t="n"/>
      <c r="AG310" s="140" t="n"/>
      <c r="AH310" s="140" t="n"/>
      <c r="AI310" s="140" t="n"/>
      <c r="AJ310" s="140" t="n"/>
      <c r="AK310" s="140" t="n"/>
      <c r="AL310" s="140" t="n"/>
      <c r="AM310" s="140" t="n"/>
      <c r="AN310" s="140" t="n"/>
      <c r="AO310" s="140" t="n"/>
      <c r="AP310" s="140" t="n"/>
      <c r="AQ310" s="140" t="n"/>
      <c r="AR310" s="140" t="n"/>
      <c r="AS310" s="140" t="n"/>
      <c r="AT310" s="140" t="n"/>
      <c r="AU310" s="140" t="n"/>
      <c r="AV310" s="140" t="n"/>
      <c r="AW310" s="140" t="n"/>
      <c r="AX310" s="140" t="n"/>
      <c r="AY310" s="140" t="n"/>
      <c r="AZ310" s="140" t="n"/>
      <c r="BA310" s="140" t="n"/>
      <c r="BB310" s="140" t="n"/>
      <c r="BC310" s="140" t="n"/>
      <c r="BD310" s="140" t="n"/>
      <c r="BE310" s="140" t="n"/>
      <c r="BF310" s="140" t="n"/>
      <c r="BG310" s="140" t="n"/>
      <c r="BH310" s="140" t="n"/>
      <c r="BI310" s="140" t="n"/>
      <c r="BJ310" s="140" t="n"/>
      <c r="BK310" s="140" t="n"/>
      <c r="BL310" s="140" t="n"/>
      <c r="BM310" s="140" t="n"/>
      <c r="BN310" s="140" t="n"/>
      <c r="BO310" s="140" t="n"/>
      <c r="BP310" s="140" t="n"/>
      <c r="BQ310" s="107" t="n"/>
      <c r="BR310" s="107" t="n"/>
      <c r="BS310" s="107" t="n"/>
      <c r="BT310" s="107" t="n"/>
      <c r="BU310" s="107" t="n"/>
      <c r="BV310" s="107" t="n"/>
      <c r="BW310" s="107" t="n"/>
      <c r="BX310" s="107" t="n"/>
      <c r="BY310" s="107" t="n"/>
      <c r="BZ310" s="107" t="n"/>
      <c r="CA310" s="107" t="n"/>
      <c r="CB310" s="107" t="n"/>
      <c r="CC310" s="107" t="n"/>
      <c r="CD310" s="107" t="n"/>
      <c r="CE310" s="107" t="n"/>
      <c r="CF310" s="107" t="n"/>
      <c r="CG310" s="107" t="n"/>
      <c r="CH310" s="107" t="n">
        <v>1</v>
      </c>
      <c r="CI310" s="107" t="n">
        <v>1</v>
      </c>
      <c r="CJ310" s="107" t="n"/>
      <c r="CK310" s="107" t="n"/>
      <c r="CL310" s="107" t="n"/>
      <c r="CM310" s="107" t="n"/>
      <c r="CN310" s="107" t="n"/>
      <c r="CO310" s="107" t="n"/>
      <c r="CP310" s="107" t="n"/>
      <c r="CQ310" s="107" t="n"/>
      <c r="CR310" s="107" t="n"/>
      <c r="CS310" s="107" t="n"/>
      <c r="CT310" s="107" t="n"/>
      <c r="CU310" s="106" t="n"/>
      <c r="CV310" s="106" t="n"/>
      <c r="CW310" s="106" t="n"/>
      <c r="CX310" s="106" t="n"/>
      <c r="CY310" s="106" t="n"/>
      <c r="CZ310" s="106" t="n"/>
      <c r="DA310" s="119">
        <f>SUMPRODUCT($D$3:$BQ$3,$D310:$BQ310)</f>
        <v/>
      </c>
      <c r="DB310" s="119">
        <f>SUMPRODUCT($D$4:$BQ$4,$D310:$BQ310)</f>
        <v/>
      </c>
      <c r="DC310" s="119">
        <f>SUMPRODUCT($D$5:$BQ$5,$D310:$BQ310)</f>
        <v/>
      </c>
      <c r="DD310" s="119">
        <f>SUMPRODUCT($D$6:$BQ$6,$D310:$BQ310)</f>
        <v/>
      </c>
      <c r="DE310" s="119">
        <f>SUMPRODUCT($D$7:$BQ$7,$D310:$BQ310)</f>
        <v/>
      </c>
      <c r="DF310" s="119">
        <f>SUMPRODUCT($D$8:$BQ$8,$D310:$BQ310)</f>
        <v/>
      </c>
      <c r="DG310" s="119">
        <f>SUMPRODUCT($D$9:$BQ$9,$D310:$BQ310)</f>
        <v/>
      </c>
      <c r="DH310" s="119">
        <f>SUMPRODUCT($D$10:$BQ$10,$D310:$BQ310)</f>
        <v/>
      </c>
      <c r="DI310" s="119">
        <f>SUMPRODUCT($D$11:$BQ$11,$D310:$BQ310)</f>
        <v/>
      </c>
      <c r="DJ310" s="119">
        <f>SUMPRODUCT($D$12:$BQ$12,$D310:$BQ310)</f>
        <v/>
      </c>
      <c r="DK310" s="119">
        <f>SUMPRODUCT($D$13:$BQ$13,$D310:$BQ310)</f>
        <v/>
      </c>
      <c r="DL310" s="119">
        <f>SUMPRODUCT($D$14:$BQ$14,$D310:$BQ310)</f>
        <v/>
      </c>
      <c r="DM310" s="119">
        <f>SUMPRODUCT($D$15:$BQ$15,$D310:$BQ310)</f>
        <v/>
      </c>
      <c r="DN310" s="119">
        <f>SUMPRODUCT($D$16:$BQ$16,$D310:$BQ310)</f>
        <v/>
      </c>
      <c r="DO310" s="119">
        <f>SUMPRODUCT($D$17:$BQ$17,$D310:$BQ310)</f>
        <v/>
      </c>
      <c r="DP310" s="119">
        <f>SUMPRODUCT($D$18:$BQ$18,$D310:$BQ310)</f>
        <v/>
      </c>
    </row>
    <row r="311" ht="14.25" customHeight="1" s="152">
      <c r="A311" s="139" t="inlineStr">
        <is>
          <t>A062H808</t>
        </is>
      </c>
      <c r="B311" s="107" t="n"/>
      <c r="C311" s="107" t="n"/>
      <c r="D311" s="140" t="n"/>
      <c r="E311" s="140" t="n"/>
      <c r="F311" s="140" t="n"/>
      <c r="G311" s="140" t="n"/>
      <c r="H311" s="140" t="n"/>
      <c r="I311" s="140" t="n"/>
      <c r="J311" s="140" t="n"/>
      <c r="K311" s="140" t="n"/>
      <c r="L311" s="140" t="n"/>
      <c r="M311" s="140" t="n"/>
      <c r="N311" s="140" t="n"/>
      <c r="O311" s="140" t="n"/>
      <c r="P311" s="140" t="n"/>
      <c r="Q311" s="140" t="n"/>
      <c r="R311" s="140" t="n"/>
      <c r="S311" s="140" t="n"/>
      <c r="T311" s="140" t="n"/>
      <c r="U311" s="140" t="n"/>
      <c r="V311" s="141" t="n"/>
      <c r="W311" s="141" t="n"/>
      <c r="X311" s="141" t="n"/>
      <c r="Y311" s="141" t="n"/>
      <c r="Z311" s="141" t="n"/>
      <c r="AA311" s="141" t="n"/>
      <c r="AB311" s="141" t="n"/>
      <c r="AC311" s="141" t="n"/>
      <c r="AD311" s="141" t="n"/>
      <c r="AE311" s="141" t="n"/>
      <c r="AF311" s="141" t="n"/>
      <c r="AG311" s="140" t="n"/>
      <c r="AH311" s="140" t="n"/>
      <c r="AI311" s="140" t="n"/>
      <c r="AJ311" s="140" t="n"/>
      <c r="AK311" s="140" t="n"/>
      <c r="AL311" s="140" t="n"/>
      <c r="AM311" s="140" t="n"/>
      <c r="AN311" s="140" t="n"/>
      <c r="AO311" s="140" t="n"/>
      <c r="AP311" s="140" t="n"/>
      <c r="AQ311" s="140" t="n"/>
      <c r="AR311" s="140" t="n"/>
      <c r="AS311" s="140" t="n"/>
      <c r="AT311" s="140" t="n"/>
      <c r="AU311" s="140" t="n"/>
      <c r="AV311" s="140" t="n"/>
      <c r="AW311" s="140" t="n"/>
      <c r="AX311" s="140" t="n"/>
      <c r="AY311" s="140" t="n"/>
      <c r="AZ311" s="140" t="n"/>
      <c r="BA311" s="140" t="n"/>
      <c r="BB311" s="140" t="n"/>
      <c r="BC311" s="140" t="n"/>
      <c r="BD311" s="140" t="n"/>
      <c r="BE311" s="140" t="n"/>
      <c r="BF311" s="140" t="n"/>
      <c r="BG311" s="140" t="n"/>
      <c r="BH311" s="140" t="n"/>
      <c r="BI311" s="140" t="n"/>
      <c r="BJ311" s="140" t="n"/>
      <c r="BK311" s="140" t="n"/>
      <c r="BL311" s="140" t="n"/>
      <c r="BM311" s="140" t="n"/>
      <c r="BN311" s="140" t="n"/>
      <c r="BO311" s="140" t="n"/>
      <c r="BP311" s="140" t="n"/>
      <c r="BQ311" s="107" t="n"/>
      <c r="BR311" s="107" t="n"/>
      <c r="BS311" s="107" t="n"/>
      <c r="BT311" s="107" t="n"/>
      <c r="BU311" s="107" t="n"/>
      <c r="BV311" s="107" t="n"/>
      <c r="BW311" s="107" t="n"/>
      <c r="BX311" s="107" t="n"/>
      <c r="BY311" s="107" t="n"/>
      <c r="BZ311" s="107" t="n"/>
      <c r="CA311" s="107" t="n"/>
      <c r="CB311" s="107" t="n"/>
      <c r="CC311" s="107" t="n"/>
      <c r="CD311" s="107" t="n"/>
      <c r="CE311" s="107" t="n"/>
      <c r="CF311" s="107" t="n"/>
      <c r="CG311" s="107" t="n"/>
      <c r="CH311" s="107" t="n">
        <v>1</v>
      </c>
      <c r="CI311" s="107" t="n">
        <v>1</v>
      </c>
      <c r="CJ311" s="107" t="n"/>
      <c r="CK311" s="107" t="n"/>
      <c r="CL311" s="107" t="n"/>
      <c r="CM311" s="107" t="n"/>
      <c r="CN311" s="107" t="n"/>
      <c r="CO311" s="107" t="n"/>
      <c r="CP311" s="107" t="n"/>
      <c r="CQ311" s="107" t="n"/>
      <c r="CR311" s="107" t="n"/>
      <c r="CS311" s="107" t="n"/>
      <c r="CT311" s="107" t="n"/>
      <c r="CU311" s="106" t="n"/>
      <c r="CV311" s="106" t="n"/>
      <c r="CW311" s="106" t="n"/>
      <c r="CX311" s="106" t="n"/>
      <c r="CY311" s="106" t="n"/>
      <c r="CZ311" s="106" t="n"/>
      <c r="DA311" s="119">
        <f>SUMPRODUCT($D$3:$BQ$3,$D311:$BQ311)</f>
        <v/>
      </c>
      <c r="DB311" s="119">
        <f>SUMPRODUCT($D$4:$BQ$4,$D311:$BQ311)</f>
        <v/>
      </c>
      <c r="DC311" s="119">
        <f>SUMPRODUCT($D$5:$BQ$5,$D311:$BQ311)</f>
        <v/>
      </c>
      <c r="DD311" s="119">
        <f>SUMPRODUCT($D$6:$BQ$6,$D311:$BQ311)</f>
        <v/>
      </c>
      <c r="DE311" s="119">
        <f>SUMPRODUCT($D$7:$BQ$7,$D311:$BQ311)</f>
        <v/>
      </c>
      <c r="DF311" s="119">
        <f>SUMPRODUCT($D$8:$BQ$8,$D311:$BQ311)</f>
        <v/>
      </c>
      <c r="DG311" s="119">
        <f>SUMPRODUCT($D$9:$BQ$9,$D311:$BQ311)</f>
        <v/>
      </c>
      <c r="DH311" s="119">
        <f>SUMPRODUCT($D$10:$BQ$10,$D311:$BQ311)</f>
        <v/>
      </c>
      <c r="DI311" s="119">
        <f>SUMPRODUCT($D$11:$BQ$11,$D311:$BQ311)</f>
        <v/>
      </c>
      <c r="DJ311" s="119">
        <f>SUMPRODUCT($D$12:$BQ$12,$D311:$BQ311)</f>
        <v/>
      </c>
      <c r="DK311" s="119">
        <f>SUMPRODUCT($D$13:$BQ$13,$D311:$BQ311)</f>
        <v/>
      </c>
      <c r="DL311" s="119">
        <f>SUMPRODUCT($D$14:$BQ$14,$D311:$BQ311)</f>
        <v/>
      </c>
      <c r="DM311" s="119">
        <f>SUMPRODUCT($D$15:$BQ$15,$D311:$BQ311)</f>
        <v/>
      </c>
      <c r="DN311" s="119">
        <f>SUMPRODUCT($D$16:$BQ$16,$D311:$BQ311)</f>
        <v/>
      </c>
      <c r="DO311" s="119">
        <f>SUMPRODUCT($D$17:$BQ$17,$D311:$BQ311)</f>
        <v/>
      </c>
      <c r="DP311" s="119">
        <f>SUMPRODUCT($D$18:$BQ$18,$D311:$BQ311)</f>
        <v/>
      </c>
    </row>
    <row r="312" ht="14.25" customHeight="1" s="152">
      <c r="A312" s="139" t="inlineStr">
        <is>
          <t>A052K013</t>
        </is>
      </c>
      <c r="B312" s="107" t="n"/>
      <c r="C312" s="107" t="n"/>
      <c r="D312" s="140" t="n"/>
      <c r="E312" s="140" t="n"/>
      <c r="F312" s="140" t="n"/>
      <c r="G312" s="140" t="n"/>
      <c r="H312" s="140" t="n"/>
      <c r="I312" s="140" t="n"/>
      <c r="J312" s="140" t="n"/>
      <c r="K312" s="140" t="n"/>
      <c r="L312" s="140" t="n"/>
      <c r="M312" s="140" t="n"/>
      <c r="N312" s="140" t="n"/>
      <c r="O312" s="140" t="n"/>
      <c r="P312" s="140" t="n"/>
      <c r="Q312" s="140" t="n"/>
      <c r="R312" s="140" t="n"/>
      <c r="S312" s="140" t="n"/>
      <c r="T312" s="140" t="n"/>
      <c r="U312" s="140" t="n"/>
      <c r="V312" s="141" t="n"/>
      <c r="W312" s="141" t="n"/>
      <c r="X312" s="141" t="n"/>
      <c r="Y312" s="141" t="n"/>
      <c r="Z312" s="141" t="n"/>
      <c r="AA312" s="141" t="n"/>
      <c r="AB312" s="141" t="n"/>
      <c r="AC312" s="141" t="n"/>
      <c r="AD312" s="141" t="n"/>
      <c r="AE312" s="141" t="n"/>
      <c r="AF312" s="141" t="n"/>
      <c r="AG312" s="140" t="n"/>
      <c r="AH312" s="140" t="n"/>
      <c r="AI312" s="140" t="n"/>
      <c r="AJ312" s="140" t="n"/>
      <c r="AK312" s="140" t="n"/>
      <c r="AL312" s="140" t="n"/>
      <c r="AM312" s="140" t="n"/>
      <c r="AN312" s="140" t="n"/>
      <c r="AO312" s="140" t="n"/>
      <c r="AP312" s="140" t="n"/>
      <c r="AQ312" s="140" t="n"/>
      <c r="AR312" s="140" t="n"/>
      <c r="AS312" s="140" t="n"/>
      <c r="AT312" s="140" t="n"/>
      <c r="AU312" s="140" t="n"/>
      <c r="AV312" s="140" t="n"/>
      <c r="AW312" s="140" t="n"/>
      <c r="AX312" s="140" t="n"/>
      <c r="AY312" s="140" t="n"/>
      <c r="AZ312" s="140" t="n"/>
      <c r="BA312" s="140" t="n"/>
      <c r="BB312" s="140" t="n"/>
      <c r="BC312" s="140" t="n"/>
      <c r="BD312" s="140" t="n"/>
      <c r="BE312" s="140" t="n"/>
      <c r="BF312" s="140" t="n"/>
      <c r="BG312" s="140" t="n"/>
      <c r="BH312" s="140" t="n"/>
      <c r="BI312" s="140" t="n"/>
      <c r="BJ312" s="140" t="n"/>
      <c r="BK312" s="140" t="n"/>
      <c r="BL312" s="140" t="n"/>
      <c r="BM312" s="140" t="n"/>
      <c r="BN312" s="140" t="n"/>
      <c r="BO312" s="140" t="n"/>
      <c r="BP312" s="140" t="n"/>
      <c r="BQ312" s="107" t="n"/>
      <c r="BR312" s="107" t="n"/>
      <c r="BS312" s="107" t="n"/>
      <c r="BT312" s="107" t="n"/>
      <c r="BU312" s="107" t="n"/>
      <c r="BV312" s="107" t="n"/>
      <c r="BW312" s="107" t="n"/>
      <c r="BX312" s="107" t="n"/>
      <c r="BY312" s="107" t="n"/>
      <c r="BZ312" s="107" t="n"/>
      <c r="CA312" s="107" t="n"/>
      <c r="CB312" s="107" t="n"/>
      <c r="CC312" s="107" t="n"/>
      <c r="CD312" s="107" t="n"/>
      <c r="CE312" s="107" t="n"/>
      <c r="CF312" s="107" t="n"/>
      <c r="CG312" s="107" t="n"/>
      <c r="CH312" s="107" t="n">
        <v>1</v>
      </c>
      <c r="CI312" s="107" t="n">
        <v>1</v>
      </c>
      <c r="CJ312" s="107" t="n"/>
      <c r="CK312" s="107" t="n"/>
      <c r="CL312" s="107" t="n"/>
      <c r="CM312" s="107" t="n"/>
      <c r="CN312" s="107" t="n"/>
      <c r="CO312" s="107" t="n"/>
      <c r="CP312" s="107" t="n"/>
      <c r="CQ312" s="107" t="n"/>
      <c r="CR312" s="107" t="n"/>
      <c r="CS312" s="107" t="n"/>
      <c r="CT312" s="107" t="n"/>
      <c r="CU312" s="106" t="n"/>
      <c r="CV312" s="106" t="n"/>
      <c r="CW312" s="106" t="n"/>
      <c r="CX312" s="106" t="n"/>
      <c r="CY312" s="106" t="n"/>
      <c r="CZ312" s="106" t="n"/>
      <c r="DA312" s="119">
        <f>SUMPRODUCT($D$3:$BQ$3,$D312:$BQ312)</f>
        <v/>
      </c>
      <c r="DB312" s="119">
        <f>SUMPRODUCT($D$4:$BQ$4,$D312:$BQ312)</f>
        <v/>
      </c>
      <c r="DC312" s="119">
        <f>SUMPRODUCT($D$5:$BQ$5,$D312:$BQ312)</f>
        <v/>
      </c>
      <c r="DD312" s="119">
        <f>SUMPRODUCT($D$6:$BQ$6,$D312:$BQ312)</f>
        <v/>
      </c>
      <c r="DE312" s="119">
        <f>SUMPRODUCT($D$7:$BQ$7,$D312:$BQ312)</f>
        <v/>
      </c>
      <c r="DF312" s="119">
        <f>SUMPRODUCT($D$8:$BQ$8,$D312:$BQ312)</f>
        <v/>
      </c>
      <c r="DG312" s="119">
        <f>SUMPRODUCT($D$9:$BQ$9,$D312:$BQ312)</f>
        <v/>
      </c>
      <c r="DH312" s="119">
        <f>SUMPRODUCT($D$10:$BQ$10,$D312:$BQ312)</f>
        <v/>
      </c>
      <c r="DI312" s="119">
        <f>SUMPRODUCT($D$11:$BQ$11,$D312:$BQ312)</f>
        <v/>
      </c>
      <c r="DJ312" s="119">
        <f>SUMPRODUCT($D$12:$BQ$12,$D312:$BQ312)</f>
        <v/>
      </c>
      <c r="DK312" s="119">
        <f>SUMPRODUCT($D$13:$BQ$13,$D312:$BQ312)</f>
        <v/>
      </c>
      <c r="DL312" s="119">
        <f>SUMPRODUCT($D$14:$BQ$14,$D312:$BQ312)</f>
        <v/>
      </c>
      <c r="DM312" s="119">
        <f>SUMPRODUCT($D$15:$BQ$15,$D312:$BQ312)</f>
        <v/>
      </c>
      <c r="DN312" s="119">
        <f>SUMPRODUCT($D$16:$BQ$16,$D312:$BQ312)</f>
        <v/>
      </c>
      <c r="DO312" s="119">
        <f>SUMPRODUCT($D$17:$BQ$17,$D312:$BQ312)</f>
        <v/>
      </c>
      <c r="DP312" s="119">
        <f>SUMPRODUCT($D$18:$BQ$18,$D312:$BQ312)</f>
        <v/>
      </c>
    </row>
    <row r="313" ht="14.25" customHeight="1" s="152">
      <c r="A313" s="139" t="inlineStr">
        <is>
          <t>A052K012</t>
        </is>
      </c>
      <c r="B313" s="107" t="n"/>
      <c r="C313" s="107" t="n"/>
      <c r="D313" s="140" t="n"/>
      <c r="E313" s="140" t="n"/>
      <c r="F313" s="140" t="n"/>
      <c r="G313" s="140" t="n"/>
      <c r="H313" s="140" t="n"/>
      <c r="I313" s="140" t="n"/>
      <c r="J313" s="140" t="n"/>
      <c r="K313" s="140" t="n"/>
      <c r="L313" s="140" t="n"/>
      <c r="M313" s="140" t="n"/>
      <c r="N313" s="140" t="n"/>
      <c r="O313" s="140" t="n"/>
      <c r="P313" s="140" t="n"/>
      <c r="Q313" s="140" t="n"/>
      <c r="R313" s="140" t="n"/>
      <c r="S313" s="140" t="n"/>
      <c r="T313" s="140" t="n"/>
      <c r="U313" s="140" t="n"/>
      <c r="V313" s="141" t="n"/>
      <c r="W313" s="141" t="n"/>
      <c r="X313" s="141" t="n"/>
      <c r="Y313" s="141" t="n"/>
      <c r="Z313" s="141" t="n"/>
      <c r="AA313" s="141" t="n"/>
      <c r="AB313" s="141" t="n"/>
      <c r="AC313" s="141" t="n"/>
      <c r="AD313" s="141" t="n"/>
      <c r="AE313" s="141" t="n"/>
      <c r="AF313" s="141" t="n"/>
      <c r="AG313" s="140" t="n"/>
      <c r="AH313" s="140" t="n"/>
      <c r="AI313" s="140" t="n"/>
      <c r="AJ313" s="140" t="n"/>
      <c r="AK313" s="140" t="n"/>
      <c r="AL313" s="140" t="n"/>
      <c r="AM313" s="140" t="n"/>
      <c r="AN313" s="140" t="n"/>
      <c r="AO313" s="140" t="n"/>
      <c r="AP313" s="140" t="n"/>
      <c r="AQ313" s="140" t="n"/>
      <c r="AR313" s="140" t="n"/>
      <c r="AS313" s="140" t="n"/>
      <c r="AT313" s="140" t="n"/>
      <c r="AU313" s="140" t="n"/>
      <c r="AV313" s="140" t="n"/>
      <c r="AW313" s="140" t="n"/>
      <c r="AX313" s="140" t="n"/>
      <c r="AY313" s="140" t="n"/>
      <c r="AZ313" s="140" t="n"/>
      <c r="BA313" s="140" t="n"/>
      <c r="BB313" s="140" t="n"/>
      <c r="BC313" s="140" t="n"/>
      <c r="BD313" s="140" t="n"/>
      <c r="BE313" s="140" t="n"/>
      <c r="BF313" s="140" t="n"/>
      <c r="BG313" s="140" t="n"/>
      <c r="BH313" s="140" t="n"/>
      <c r="BI313" s="140" t="n"/>
      <c r="BJ313" s="140" t="n"/>
      <c r="BK313" s="140" t="n"/>
      <c r="BL313" s="140" t="n"/>
      <c r="BM313" s="140" t="n"/>
      <c r="BN313" s="140" t="n"/>
      <c r="BO313" s="140" t="n"/>
      <c r="BP313" s="140" t="n"/>
      <c r="BQ313" s="107" t="n"/>
      <c r="BR313" s="107" t="n"/>
      <c r="BS313" s="107" t="n"/>
      <c r="BT313" s="107" t="n"/>
      <c r="BU313" s="107" t="n"/>
      <c r="BV313" s="107" t="n"/>
      <c r="BW313" s="107" t="n"/>
      <c r="BX313" s="107" t="n"/>
      <c r="BY313" s="107" t="n"/>
      <c r="BZ313" s="107" t="n"/>
      <c r="CA313" s="107" t="n"/>
      <c r="CB313" s="107" t="n"/>
      <c r="CC313" s="107" t="n"/>
      <c r="CD313" s="107" t="n"/>
      <c r="CE313" s="107" t="n"/>
      <c r="CF313" s="107" t="n"/>
      <c r="CG313" s="107" t="n"/>
      <c r="CH313" s="107" t="n">
        <v>1</v>
      </c>
      <c r="CI313" s="107" t="n">
        <v>1</v>
      </c>
      <c r="CJ313" s="107" t="n"/>
      <c r="CK313" s="107" t="n"/>
      <c r="CL313" s="107" t="n"/>
      <c r="CM313" s="107" t="n"/>
      <c r="CN313" s="107" t="n"/>
      <c r="CO313" s="107" t="n"/>
      <c r="CP313" s="107" t="n"/>
      <c r="CQ313" s="107" t="n"/>
      <c r="CR313" s="107" t="n"/>
      <c r="CS313" s="107" t="n"/>
      <c r="CT313" s="107" t="n"/>
      <c r="CU313" s="106" t="n"/>
      <c r="CV313" s="106" t="n"/>
      <c r="CW313" s="106" t="n"/>
      <c r="CX313" s="106" t="n"/>
      <c r="CY313" s="106" t="n"/>
      <c r="CZ313" s="106" t="n"/>
      <c r="DA313" s="119">
        <f>SUMPRODUCT($D$3:$BQ$3,$D313:$BQ313)</f>
        <v/>
      </c>
      <c r="DB313" s="119">
        <f>SUMPRODUCT($D$4:$BQ$4,$D313:$BQ313)</f>
        <v/>
      </c>
      <c r="DC313" s="119">
        <f>SUMPRODUCT($D$5:$BQ$5,$D313:$BQ313)</f>
        <v/>
      </c>
      <c r="DD313" s="119">
        <f>SUMPRODUCT($D$6:$BQ$6,$D313:$BQ313)</f>
        <v/>
      </c>
      <c r="DE313" s="119">
        <f>SUMPRODUCT($D$7:$BQ$7,$D313:$BQ313)</f>
        <v/>
      </c>
      <c r="DF313" s="119">
        <f>SUMPRODUCT($D$8:$BQ$8,$D313:$BQ313)</f>
        <v/>
      </c>
      <c r="DG313" s="119">
        <f>SUMPRODUCT($D$9:$BQ$9,$D313:$BQ313)</f>
        <v/>
      </c>
      <c r="DH313" s="119">
        <f>SUMPRODUCT($D$10:$BQ$10,$D313:$BQ313)</f>
        <v/>
      </c>
      <c r="DI313" s="119">
        <f>SUMPRODUCT($D$11:$BQ$11,$D313:$BQ313)</f>
        <v/>
      </c>
      <c r="DJ313" s="119">
        <f>SUMPRODUCT($D$12:$BQ$12,$D313:$BQ313)</f>
        <v/>
      </c>
      <c r="DK313" s="119">
        <f>SUMPRODUCT($D$13:$BQ$13,$D313:$BQ313)</f>
        <v/>
      </c>
      <c r="DL313" s="119">
        <f>SUMPRODUCT($D$14:$BQ$14,$D313:$BQ313)</f>
        <v/>
      </c>
      <c r="DM313" s="119">
        <f>SUMPRODUCT($D$15:$BQ$15,$D313:$BQ313)</f>
        <v/>
      </c>
      <c r="DN313" s="119">
        <f>SUMPRODUCT($D$16:$BQ$16,$D313:$BQ313)</f>
        <v/>
      </c>
      <c r="DO313" s="119">
        <f>SUMPRODUCT($D$17:$BQ$17,$D313:$BQ313)</f>
        <v/>
      </c>
      <c r="DP313" s="119">
        <f>SUMPRODUCT($D$18:$BQ$18,$D313:$BQ313)</f>
        <v/>
      </c>
    </row>
    <row r="314" ht="14.25" customHeight="1" s="152">
      <c r="A314" s="139" t="inlineStr">
        <is>
          <t>A055H639</t>
        </is>
      </c>
      <c r="B314" s="107" t="n"/>
      <c r="C314" s="107" t="n"/>
      <c r="D314" s="140" t="n"/>
      <c r="E314" s="140" t="n"/>
      <c r="F314" s="140" t="n"/>
      <c r="G314" s="140" t="n"/>
      <c r="H314" s="140" t="n"/>
      <c r="I314" s="140" t="n"/>
      <c r="J314" s="140" t="n"/>
      <c r="K314" s="140" t="n"/>
      <c r="L314" s="140" t="n"/>
      <c r="M314" s="140" t="n"/>
      <c r="N314" s="140" t="n"/>
      <c r="O314" s="140" t="n"/>
      <c r="P314" s="140" t="n"/>
      <c r="Q314" s="140" t="n"/>
      <c r="R314" s="140" t="n"/>
      <c r="S314" s="140" t="n"/>
      <c r="T314" s="140" t="n"/>
      <c r="U314" s="140" t="n"/>
      <c r="V314" s="141" t="n"/>
      <c r="W314" s="141" t="n"/>
      <c r="X314" s="141" t="n"/>
      <c r="Y314" s="141" t="n"/>
      <c r="Z314" s="141" t="n"/>
      <c r="AA314" s="141" t="n"/>
      <c r="AB314" s="141" t="n"/>
      <c r="AC314" s="141" t="n"/>
      <c r="AD314" s="141" t="n"/>
      <c r="AE314" s="141" t="n"/>
      <c r="AF314" s="141" t="n"/>
      <c r="AG314" s="140" t="n"/>
      <c r="AH314" s="140" t="n"/>
      <c r="AI314" s="140" t="n"/>
      <c r="AJ314" s="140" t="n"/>
      <c r="AK314" s="140" t="n"/>
      <c r="AL314" s="140" t="n"/>
      <c r="AM314" s="140" t="n"/>
      <c r="AN314" s="140" t="n"/>
      <c r="AO314" s="140" t="n"/>
      <c r="AP314" s="140" t="n"/>
      <c r="AQ314" s="140" t="n"/>
      <c r="AR314" s="140" t="n"/>
      <c r="AS314" s="140" t="n"/>
      <c r="AT314" s="140" t="n"/>
      <c r="AU314" s="140" t="n"/>
      <c r="AV314" s="140" t="n"/>
      <c r="AW314" s="140" t="n"/>
      <c r="AX314" s="140" t="n"/>
      <c r="AY314" s="140" t="n"/>
      <c r="AZ314" s="140" t="n"/>
      <c r="BA314" s="140" t="n"/>
      <c r="BB314" s="140" t="n"/>
      <c r="BC314" s="140" t="n"/>
      <c r="BD314" s="140" t="n"/>
      <c r="BE314" s="140" t="n"/>
      <c r="BF314" s="140" t="n"/>
      <c r="BG314" s="140" t="n"/>
      <c r="BH314" s="140" t="n"/>
      <c r="BI314" s="140" t="n"/>
      <c r="BJ314" s="140" t="n"/>
      <c r="BK314" s="140" t="n"/>
      <c r="BL314" s="140" t="n"/>
      <c r="BM314" s="140" t="n"/>
      <c r="BN314" s="140" t="n"/>
      <c r="BO314" s="140" t="n"/>
      <c r="BP314" s="140" t="n"/>
      <c r="BQ314" s="107" t="n"/>
      <c r="BR314" s="107" t="n"/>
      <c r="BS314" s="107" t="n"/>
      <c r="BT314" s="107" t="n"/>
      <c r="BU314" s="107" t="n"/>
      <c r="BV314" s="107" t="n"/>
      <c r="BW314" s="107" t="n"/>
      <c r="BX314" s="107" t="n"/>
      <c r="BY314" s="107" t="n"/>
      <c r="BZ314" s="107" t="n"/>
      <c r="CA314" s="107" t="n"/>
      <c r="CB314" s="107" t="n"/>
      <c r="CC314" s="107" t="n"/>
      <c r="CD314" s="107" t="n"/>
      <c r="CE314" s="107" t="n"/>
      <c r="CF314" s="107" t="n"/>
      <c r="CG314" s="107" t="n"/>
      <c r="CH314" s="107" t="n">
        <v>1</v>
      </c>
      <c r="CI314" s="107" t="n">
        <v>1</v>
      </c>
      <c r="CJ314" s="107" t="n"/>
      <c r="CK314" s="107" t="n"/>
      <c r="CL314" s="107" t="n"/>
      <c r="CM314" s="107" t="n"/>
      <c r="CN314" s="107" t="n"/>
      <c r="CO314" s="107" t="n"/>
      <c r="CP314" s="107" t="n"/>
      <c r="CQ314" s="107" t="n"/>
      <c r="CR314" s="107" t="n"/>
      <c r="CS314" s="107" t="n"/>
      <c r="CT314" s="107" t="n"/>
      <c r="CU314" s="106" t="n"/>
      <c r="CV314" s="106" t="n"/>
      <c r="CW314" s="106" t="n"/>
      <c r="CX314" s="106" t="n"/>
      <c r="CY314" s="106" t="n"/>
      <c r="CZ314" s="106" t="n"/>
      <c r="DA314" s="119">
        <f>SUMPRODUCT($D$3:$BQ$3,$D314:$BQ314)</f>
        <v/>
      </c>
      <c r="DB314" s="119">
        <f>SUMPRODUCT($D$4:$BQ$4,$D314:$BQ314)</f>
        <v/>
      </c>
      <c r="DC314" s="119">
        <f>SUMPRODUCT($D$5:$BQ$5,$D314:$BQ314)</f>
        <v/>
      </c>
      <c r="DD314" s="119">
        <f>SUMPRODUCT($D$6:$BQ$6,$D314:$BQ314)</f>
        <v/>
      </c>
      <c r="DE314" s="119">
        <f>SUMPRODUCT($D$7:$BQ$7,$D314:$BQ314)</f>
        <v/>
      </c>
      <c r="DF314" s="119">
        <f>SUMPRODUCT($D$8:$BQ$8,$D314:$BQ314)</f>
        <v/>
      </c>
      <c r="DG314" s="119">
        <f>SUMPRODUCT($D$9:$BQ$9,$D314:$BQ314)</f>
        <v/>
      </c>
      <c r="DH314" s="119">
        <f>SUMPRODUCT($D$10:$BQ$10,$D314:$BQ314)</f>
        <v/>
      </c>
      <c r="DI314" s="119">
        <f>SUMPRODUCT($D$11:$BQ$11,$D314:$BQ314)</f>
        <v/>
      </c>
      <c r="DJ314" s="119">
        <f>SUMPRODUCT($D$12:$BQ$12,$D314:$BQ314)</f>
        <v/>
      </c>
      <c r="DK314" s="119">
        <f>SUMPRODUCT($D$13:$BQ$13,$D314:$BQ314)</f>
        <v/>
      </c>
      <c r="DL314" s="119">
        <f>SUMPRODUCT($D$14:$BQ$14,$D314:$BQ314)</f>
        <v/>
      </c>
      <c r="DM314" s="119">
        <f>SUMPRODUCT($D$15:$BQ$15,$D314:$BQ314)</f>
        <v/>
      </c>
      <c r="DN314" s="119">
        <f>SUMPRODUCT($D$16:$BQ$16,$D314:$BQ314)</f>
        <v/>
      </c>
      <c r="DO314" s="119">
        <f>SUMPRODUCT($D$17:$BQ$17,$D314:$BQ314)</f>
        <v/>
      </c>
      <c r="DP314" s="119">
        <f>SUMPRODUCT($D$18:$BQ$18,$D314:$BQ314)</f>
        <v/>
      </c>
    </row>
    <row r="315" ht="14.25" customHeight="1" s="152">
      <c r="A315" s="139" t="inlineStr">
        <is>
          <t>A062H795</t>
        </is>
      </c>
      <c r="B315" s="107" t="n"/>
      <c r="C315" s="107" t="n"/>
      <c r="D315" s="140" t="n"/>
      <c r="E315" s="140" t="n"/>
      <c r="F315" s="140" t="n"/>
      <c r="G315" s="140" t="n"/>
      <c r="H315" s="140" t="n"/>
      <c r="I315" s="140" t="n"/>
      <c r="J315" s="140" t="n"/>
      <c r="K315" s="140" t="n"/>
      <c r="L315" s="140" t="n"/>
      <c r="M315" s="140" t="n"/>
      <c r="N315" s="140" t="n"/>
      <c r="O315" s="140" t="n"/>
      <c r="P315" s="140" t="n"/>
      <c r="Q315" s="140" t="n"/>
      <c r="R315" s="140" t="n"/>
      <c r="S315" s="140" t="n"/>
      <c r="T315" s="140" t="n"/>
      <c r="U315" s="140" t="n"/>
      <c r="V315" s="141" t="n"/>
      <c r="W315" s="141" t="n"/>
      <c r="X315" s="141" t="n"/>
      <c r="Y315" s="141" t="n"/>
      <c r="Z315" s="141" t="n"/>
      <c r="AA315" s="141" t="n"/>
      <c r="AB315" s="141" t="n"/>
      <c r="AC315" s="141" t="n"/>
      <c r="AD315" s="141" t="n"/>
      <c r="AE315" s="141" t="n"/>
      <c r="AF315" s="141" t="n"/>
      <c r="AG315" s="140" t="n"/>
      <c r="AH315" s="140" t="n"/>
      <c r="AI315" s="140" t="n"/>
      <c r="AJ315" s="140" t="n"/>
      <c r="AK315" s="140" t="n"/>
      <c r="AL315" s="140" t="n"/>
      <c r="AM315" s="140" t="n"/>
      <c r="AN315" s="140" t="n"/>
      <c r="AO315" s="140" t="n"/>
      <c r="AP315" s="140" t="n"/>
      <c r="AQ315" s="140" t="n"/>
      <c r="AR315" s="140" t="n"/>
      <c r="AS315" s="140" t="n"/>
      <c r="AT315" s="140" t="n"/>
      <c r="AU315" s="140" t="n"/>
      <c r="AV315" s="140" t="n"/>
      <c r="AW315" s="140" t="n"/>
      <c r="AX315" s="140" t="n"/>
      <c r="AY315" s="140" t="n"/>
      <c r="AZ315" s="140" t="n"/>
      <c r="BA315" s="140" t="n"/>
      <c r="BB315" s="140" t="n"/>
      <c r="BC315" s="140" t="n"/>
      <c r="BD315" s="140" t="n"/>
      <c r="BE315" s="140" t="n"/>
      <c r="BF315" s="140" t="n"/>
      <c r="BG315" s="140" t="n"/>
      <c r="BH315" s="140" t="n"/>
      <c r="BI315" s="140" t="n"/>
      <c r="BJ315" s="140" t="n"/>
      <c r="BK315" s="140" t="n"/>
      <c r="BL315" s="140" t="n"/>
      <c r="BM315" s="140" t="n"/>
      <c r="BN315" s="140" t="n"/>
      <c r="BO315" s="140" t="n"/>
      <c r="BP315" s="140" t="n"/>
      <c r="BQ315" s="107" t="n"/>
      <c r="BR315" s="107" t="n"/>
      <c r="BS315" s="107" t="n"/>
      <c r="BT315" s="107" t="n"/>
      <c r="BU315" s="107" t="n"/>
      <c r="BV315" s="107" t="n"/>
      <c r="BW315" s="107" t="n"/>
      <c r="BX315" s="107" t="n"/>
      <c r="BY315" s="107" t="n"/>
      <c r="BZ315" s="107" t="n"/>
      <c r="CA315" s="107" t="n"/>
      <c r="CB315" s="107" t="n"/>
      <c r="CC315" s="107" t="n"/>
      <c r="CD315" s="107" t="n"/>
      <c r="CE315" s="107" t="n"/>
      <c r="CF315" s="107" t="n"/>
      <c r="CG315" s="107" t="n"/>
      <c r="CH315" s="107" t="n">
        <v>1</v>
      </c>
      <c r="CI315" s="107" t="n">
        <v>1</v>
      </c>
      <c r="CJ315" s="107" t="n"/>
      <c r="CK315" s="107" t="n"/>
      <c r="CL315" s="107" t="n"/>
      <c r="CM315" s="107" t="n"/>
      <c r="CN315" s="107" t="n"/>
      <c r="CO315" s="107" t="n"/>
      <c r="CP315" s="107" t="n"/>
      <c r="CQ315" s="107" t="n"/>
      <c r="CR315" s="107" t="n"/>
      <c r="CS315" s="107" t="n"/>
      <c r="CT315" s="107" t="n"/>
      <c r="CU315" s="106" t="n"/>
      <c r="CV315" s="106" t="n"/>
      <c r="CW315" s="106" t="n"/>
      <c r="CX315" s="106" t="n"/>
      <c r="CY315" s="106" t="n"/>
      <c r="CZ315" s="106" t="n"/>
      <c r="DA315" s="119">
        <f>SUMPRODUCT($D$3:$BQ$3,$D315:$BQ315)</f>
        <v/>
      </c>
      <c r="DB315" s="119">
        <f>SUMPRODUCT($D$4:$BQ$4,$D315:$BQ315)</f>
        <v/>
      </c>
      <c r="DC315" s="119">
        <f>SUMPRODUCT($D$5:$BQ$5,$D315:$BQ315)</f>
        <v/>
      </c>
      <c r="DD315" s="119">
        <f>SUMPRODUCT($D$6:$BQ$6,$D315:$BQ315)</f>
        <v/>
      </c>
      <c r="DE315" s="119">
        <f>SUMPRODUCT($D$7:$BQ$7,$D315:$BQ315)</f>
        <v/>
      </c>
      <c r="DF315" s="119">
        <f>SUMPRODUCT($D$8:$BQ$8,$D315:$BQ315)</f>
        <v/>
      </c>
      <c r="DG315" s="119">
        <f>SUMPRODUCT($D$9:$BQ$9,$D315:$BQ315)</f>
        <v/>
      </c>
      <c r="DH315" s="119">
        <f>SUMPRODUCT($D$10:$BQ$10,$D315:$BQ315)</f>
        <v/>
      </c>
      <c r="DI315" s="119">
        <f>SUMPRODUCT($D$11:$BQ$11,$D315:$BQ315)</f>
        <v/>
      </c>
      <c r="DJ315" s="119">
        <f>SUMPRODUCT($D$12:$BQ$12,$D315:$BQ315)</f>
        <v/>
      </c>
      <c r="DK315" s="119">
        <f>SUMPRODUCT($D$13:$BQ$13,$D315:$BQ315)</f>
        <v/>
      </c>
      <c r="DL315" s="119">
        <f>SUMPRODUCT($D$14:$BQ$14,$D315:$BQ315)</f>
        <v/>
      </c>
      <c r="DM315" s="119">
        <f>SUMPRODUCT($D$15:$BQ$15,$D315:$BQ315)</f>
        <v/>
      </c>
      <c r="DN315" s="119">
        <f>SUMPRODUCT($D$16:$BQ$16,$D315:$BQ315)</f>
        <v/>
      </c>
      <c r="DO315" s="119">
        <f>SUMPRODUCT($D$17:$BQ$17,$D315:$BQ315)</f>
        <v/>
      </c>
      <c r="DP315" s="119">
        <f>SUMPRODUCT($D$18:$BQ$18,$D315:$BQ315)</f>
        <v/>
      </c>
    </row>
    <row r="316" ht="14.25" customHeight="1" s="152">
      <c r="A316" s="139" t="inlineStr">
        <is>
          <t>A042L745</t>
        </is>
      </c>
      <c r="B316" s="107" t="n"/>
      <c r="C316" s="107" t="n"/>
      <c r="D316" s="140" t="n"/>
      <c r="E316" s="140" t="n"/>
      <c r="F316" s="140" t="n"/>
      <c r="G316" s="140" t="n"/>
      <c r="H316" s="140" t="n"/>
      <c r="I316" s="140" t="n"/>
      <c r="J316" s="140" t="n"/>
      <c r="K316" s="140" t="n"/>
      <c r="L316" s="140" t="n"/>
      <c r="M316" s="140" t="n"/>
      <c r="N316" s="140" t="n"/>
      <c r="O316" s="140" t="n"/>
      <c r="P316" s="140" t="n"/>
      <c r="Q316" s="140" t="n"/>
      <c r="R316" s="140" t="n"/>
      <c r="S316" s="140" t="n"/>
      <c r="T316" s="140" t="n"/>
      <c r="U316" s="140" t="n"/>
      <c r="V316" s="141" t="n"/>
      <c r="W316" s="141" t="n"/>
      <c r="X316" s="141" t="n"/>
      <c r="Y316" s="141" t="n"/>
      <c r="Z316" s="141" t="n"/>
      <c r="AA316" s="141" t="n"/>
      <c r="AB316" s="141" t="n"/>
      <c r="AC316" s="141" t="n"/>
      <c r="AD316" s="141" t="n"/>
      <c r="AE316" s="141" t="n"/>
      <c r="AF316" s="141" t="n"/>
      <c r="AG316" s="140" t="n"/>
      <c r="AH316" s="140" t="n"/>
      <c r="AI316" s="140" t="n"/>
      <c r="AJ316" s="140" t="n"/>
      <c r="AK316" s="140" t="n"/>
      <c r="AL316" s="140" t="n"/>
      <c r="AM316" s="140" t="n"/>
      <c r="AN316" s="140" t="n"/>
      <c r="AO316" s="140" t="n"/>
      <c r="AP316" s="140" t="n"/>
      <c r="AQ316" s="140" t="n"/>
      <c r="AR316" s="140" t="n"/>
      <c r="AS316" s="140" t="n"/>
      <c r="AT316" s="140" t="n"/>
      <c r="AU316" s="140" t="n"/>
      <c r="AV316" s="140" t="n"/>
      <c r="AW316" s="140" t="n"/>
      <c r="AX316" s="140" t="n"/>
      <c r="AY316" s="140" t="n"/>
      <c r="AZ316" s="140" t="n"/>
      <c r="BA316" s="140" t="n"/>
      <c r="BB316" s="140" t="n"/>
      <c r="BC316" s="140" t="n"/>
      <c r="BD316" s="140" t="n"/>
      <c r="BE316" s="140" t="n"/>
      <c r="BF316" s="140" t="n"/>
      <c r="BG316" s="140" t="n"/>
      <c r="BH316" s="140" t="n"/>
      <c r="BI316" s="140" t="n"/>
      <c r="BJ316" s="140" t="n"/>
      <c r="BK316" s="140" t="n"/>
      <c r="BL316" s="140" t="n"/>
      <c r="BM316" s="140" t="n"/>
      <c r="BN316" s="140" t="n"/>
      <c r="BO316" s="140" t="n"/>
      <c r="BP316" s="140" t="n"/>
      <c r="BQ316" s="107" t="n"/>
      <c r="BR316" s="107" t="n"/>
      <c r="BS316" s="107" t="n"/>
      <c r="BT316" s="107" t="n"/>
      <c r="BU316" s="107" t="n"/>
      <c r="BV316" s="107" t="n"/>
      <c r="BW316" s="107" t="n"/>
      <c r="BX316" s="107" t="n"/>
      <c r="BY316" s="107" t="n"/>
      <c r="BZ316" s="107" t="n"/>
      <c r="CA316" s="107" t="n"/>
      <c r="CB316" s="107" t="n"/>
      <c r="CC316" s="107" t="n"/>
      <c r="CD316" s="107" t="n"/>
      <c r="CE316" s="107" t="n"/>
      <c r="CF316" s="107" t="n"/>
      <c r="CG316" s="107" t="n"/>
      <c r="CH316" s="107" t="n">
        <v>1</v>
      </c>
      <c r="CI316" s="107" t="n">
        <v>1</v>
      </c>
      <c r="CJ316" s="107" t="n"/>
      <c r="CK316" s="107" t="n"/>
      <c r="CL316" s="107" t="n"/>
      <c r="CM316" s="107" t="n"/>
      <c r="CN316" s="107" t="n"/>
      <c r="CO316" s="107" t="n"/>
      <c r="CP316" s="107" t="n"/>
      <c r="CQ316" s="107" t="n"/>
      <c r="CR316" s="107" t="n"/>
      <c r="CS316" s="107" t="n"/>
      <c r="CT316" s="107" t="n"/>
      <c r="CU316" s="106" t="n"/>
      <c r="CV316" s="106" t="n"/>
      <c r="CW316" s="106" t="n"/>
      <c r="CX316" s="106" t="n"/>
      <c r="CY316" s="106" t="n"/>
      <c r="CZ316" s="106" t="n"/>
      <c r="DA316" s="119">
        <f>SUMPRODUCT($D$3:$BQ$3,$D316:$BQ316)</f>
        <v/>
      </c>
      <c r="DB316" s="119">
        <f>SUMPRODUCT($D$4:$BQ$4,$D316:$BQ316)</f>
        <v/>
      </c>
      <c r="DC316" s="119">
        <f>SUMPRODUCT($D$5:$BQ$5,$D316:$BQ316)</f>
        <v/>
      </c>
      <c r="DD316" s="119">
        <f>SUMPRODUCT($D$6:$BQ$6,$D316:$BQ316)</f>
        <v/>
      </c>
      <c r="DE316" s="119">
        <f>SUMPRODUCT($D$7:$BQ$7,$D316:$BQ316)</f>
        <v/>
      </c>
      <c r="DF316" s="119">
        <f>SUMPRODUCT($D$8:$BQ$8,$D316:$BQ316)</f>
        <v/>
      </c>
      <c r="DG316" s="119">
        <f>SUMPRODUCT($D$9:$BQ$9,$D316:$BQ316)</f>
        <v/>
      </c>
      <c r="DH316" s="119">
        <f>SUMPRODUCT($D$10:$BQ$10,$D316:$BQ316)</f>
        <v/>
      </c>
      <c r="DI316" s="119">
        <f>SUMPRODUCT($D$11:$BQ$11,$D316:$BQ316)</f>
        <v/>
      </c>
      <c r="DJ316" s="119">
        <f>SUMPRODUCT($D$12:$BQ$12,$D316:$BQ316)</f>
        <v/>
      </c>
      <c r="DK316" s="119">
        <f>SUMPRODUCT($D$13:$BQ$13,$D316:$BQ316)</f>
        <v/>
      </c>
      <c r="DL316" s="119">
        <f>SUMPRODUCT($D$14:$BQ$14,$D316:$BQ316)</f>
        <v/>
      </c>
      <c r="DM316" s="119">
        <f>SUMPRODUCT($D$15:$BQ$15,$D316:$BQ316)</f>
        <v/>
      </c>
      <c r="DN316" s="119">
        <f>SUMPRODUCT($D$16:$BQ$16,$D316:$BQ316)</f>
        <v/>
      </c>
      <c r="DO316" s="119">
        <f>SUMPRODUCT($D$17:$BQ$17,$D316:$BQ316)</f>
        <v/>
      </c>
      <c r="DP316" s="119">
        <f>SUMPRODUCT($D$18:$BQ$18,$D316:$BQ316)</f>
        <v/>
      </c>
    </row>
    <row r="317" ht="14.25" customHeight="1" s="152">
      <c r="A317" s="139" t="inlineStr">
        <is>
          <t>A057D139</t>
        </is>
      </c>
      <c r="B317" s="107" t="n"/>
      <c r="C317" s="107" t="n"/>
      <c r="D317" s="140" t="n"/>
      <c r="E317" s="140" t="n"/>
      <c r="F317" s="140" t="n"/>
      <c r="G317" s="140" t="n"/>
      <c r="H317" s="140" t="n"/>
      <c r="I317" s="140" t="n"/>
      <c r="J317" s="140" t="n"/>
      <c r="K317" s="140" t="n"/>
      <c r="L317" s="140" t="n"/>
      <c r="M317" s="140" t="n"/>
      <c r="N317" s="140" t="n"/>
      <c r="O317" s="140" t="n"/>
      <c r="P317" s="140" t="n"/>
      <c r="Q317" s="140" t="n"/>
      <c r="R317" s="140" t="n"/>
      <c r="S317" s="140" t="n"/>
      <c r="T317" s="140" t="n"/>
      <c r="U317" s="140" t="n"/>
      <c r="V317" s="141" t="n"/>
      <c r="W317" s="141" t="n"/>
      <c r="X317" s="141" t="n"/>
      <c r="Y317" s="141" t="n"/>
      <c r="Z317" s="141" t="n"/>
      <c r="AA317" s="141" t="n"/>
      <c r="AB317" s="141" t="n"/>
      <c r="AC317" s="141" t="n"/>
      <c r="AD317" s="141" t="n"/>
      <c r="AE317" s="141" t="n"/>
      <c r="AF317" s="141" t="n"/>
      <c r="AG317" s="140" t="n"/>
      <c r="AH317" s="140" t="n"/>
      <c r="AI317" s="140" t="n"/>
      <c r="AJ317" s="140" t="n"/>
      <c r="AK317" s="140" t="n"/>
      <c r="AL317" s="140" t="n"/>
      <c r="AM317" s="140" t="n"/>
      <c r="AN317" s="140" t="n"/>
      <c r="AO317" s="140" t="n"/>
      <c r="AP317" s="140" t="n"/>
      <c r="AQ317" s="140" t="n"/>
      <c r="AR317" s="140" t="n"/>
      <c r="AS317" s="140" t="n"/>
      <c r="AT317" s="140" t="n"/>
      <c r="AU317" s="140" t="n"/>
      <c r="AV317" s="140" t="n"/>
      <c r="AW317" s="140" t="n"/>
      <c r="AX317" s="140" t="n"/>
      <c r="AY317" s="140" t="n"/>
      <c r="AZ317" s="140" t="n"/>
      <c r="BA317" s="140" t="n"/>
      <c r="BB317" s="140" t="n"/>
      <c r="BC317" s="140" t="n"/>
      <c r="BD317" s="140" t="n"/>
      <c r="BE317" s="140" t="n"/>
      <c r="BF317" s="140" t="n"/>
      <c r="BG317" s="140" t="n"/>
      <c r="BH317" s="140" t="n"/>
      <c r="BI317" s="140" t="n"/>
      <c r="BJ317" s="140" t="n"/>
      <c r="BK317" s="140" t="n"/>
      <c r="BL317" s="140" t="n"/>
      <c r="BM317" s="140" t="n"/>
      <c r="BN317" s="140" t="n"/>
      <c r="BO317" s="140" t="n"/>
      <c r="BP317" s="140" t="n"/>
      <c r="BQ317" s="107" t="n"/>
      <c r="BR317" s="107" t="n"/>
      <c r="BS317" s="107" t="n"/>
      <c r="BT317" s="107" t="n"/>
      <c r="BU317" s="107" t="n"/>
      <c r="BV317" s="107" t="n"/>
      <c r="BW317" s="107" t="n"/>
      <c r="BX317" s="107" t="n"/>
      <c r="BY317" s="107" t="n"/>
      <c r="BZ317" s="107" t="n"/>
      <c r="CA317" s="107" t="n"/>
      <c r="CB317" s="107" t="n"/>
      <c r="CC317" s="107" t="n"/>
      <c r="CD317" s="107" t="n"/>
      <c r="CE317" s="107" t="n"/>
      <c r="CF317" s="107" t="n"/>
      <c r="CG317" s="107" t="n"/>
      <c r="CH317" s="107" t="n">
        <v>1</v>
      </c>
      <c r="CI317" s="107" t="n">
        <v>1</v>
      </c>
      <c r="CJ317" s="107" t="n"/>
      <c r="CK317" s="107" t="n"/>
      <c r="CL317" s="107" t="n"/>
      <c r="CM317" s="107" t="n"/>
      <c r="CN317" s="107" t="n"/>
      <c r="CO317" s="107" t="n"/>
      <c r="CP317" s="107" t="n"/>
      <c r="CQ317" s="107" t="n"/>
      <c r="CR317" s="107" t="n"/>
      <c r="CS317" s="107" t="n"/>
      <c r="CT317" s="107" t="n"/>
      <c r="CU317" s="106" t="n"/>
      <c r="CV317" s="106" t="n"/>
      <c r="CW317" s="106" t="n"/>
      <c r="CX317" s="106" t="n"/>
      <c r="CY317" s="106" t="n"/>
      <c r="CZ317" s="106" t="n"/>
      <c r="DA317" s="119">
        <f>SUMPRODUCT($D$3:$BQ$3,$D317:$BQ317)</f>
        <v/>
      </c>
      <c r="DB317" s="119">
        <f>SUMPRODUCT($D$4:$BQ$4,$D317:$BQ317)</f>
        <v/>
      </c>
      <c r="DC317" s="119">
        <f>SUMPRODUCT($D$5:$BQ$5,$D317:$BQ317)</f>
        <v/>
      </c>
      <c r="DD317" s="119">
        <f>SUMPRODUCT($D$6:$BQ$6,$D317:$BQ317)</f>
        <v/>
      </c>
      <c r="DE317" s="119">
        <f>SUMPRODUCT($D$7:$BQ$7,$D317:$BQ317)</f>
        <v/>
      </c>
      <c r="DF317" s="119">
        <f>SUMPRODUCT($D$8:$BQ$8,$D317:$BQ317)</f>
        <v/>
      </c>
      <c r="DG317" s="119">
        <f>SUMPRODUCT($D$9:$BQ$9,$D317:$BQ317)</f>
        <v/>
      </c>
      <c r="DH317" s="119">
        <f>SUMPRODUCT($D$10:$BQ$10,$D317:$BQ317)</f>
        <v/>
      </c>
      <c r="DI317" s="119">
        <f>SUMPRODUCT($D$11:$BQ$11,$D317:$BQ317)</f>
        <v/>
      </c>
      <c r="DJ317" s="119">
        <f>SUMPRODUCT($D$12:$BQ$12,$D317:$BQ317)</f>
        <v/>
      </c>
      <c r="DK317" s="119">
        <f>SUMPRODUCT($D$13:$BQ$13,$D317:$BQ317)</f>
        <v/>
      </c>
      <c r="DL317" s="119">
        <f>SUMPRODUCT($D$14:$BQ$14,$D317:$BQ317)</f>
        <v/>
      </c>
      <c r="DM317" s="119">
        <f>SUMPRODUCT($D$15:$BQ$15,$D317:$BQ317)</f>
        <v/>
      </c>
      <c r="DN317" s="119">
        <f>SUMPRODUCT($D$16:$BQ$16,$D317:$BQ317)</f>
        <v/>
      </c>
      <c r="DO317" s="119">
        <f>SUMPRODUCT($D$17:$BQ$17,$D317:$BQ317)</f>
        <v/>
      </c>
      <c r="DP317" s="119">
        <f>SUMPRODUCT($D$18:$BQ$18,$D317:$BQ317)</f>
        <v/>
      </c>
    </row>
    <row r="318" ht="14.25" customHeight="1" s="152">
      <c r="A318" s="139" t="inlineStr">
        <is>
          <t>A052D013</t>
        </is>
      </c>
      <c r="B318" s="107" t="n"/>
      <c r="C318" s="107" t="n"/>
      <c r="D318" s="140" t="n"/>
      <c r="E318" s="140" t="n"/>
      <c r="F318" s="140" t="n"/>
      <c r="G318" s="140" t="n"/>
      <c r="H318" s="140" t="n"/>
      <c r="I318" s="140" t="n"/>
      <c r="J318" s="140" t="n"/>
      <c r="K318" s="140" t="n"/>
      <c r="L318" s="140" t="n"/>
      <c r="M318" s="140" t="n"/>
      <c r="N318" s="140" t="n"/>
      <c r="O318" s="140" t="n"/>
      <c r="P318" s="140" t="n"/>
      <c r="Q318" s="140" t="n"/>
      <c r="R318" s="140" t="n"/>
      <c r="S318" s="140" t="n"/>
      <c r="T318" s="140" t="n"/>
      <c r="U318" s="140" t="n"/>
      <c r="V318" s="141" t="n"/>
      <c r="W318" s="141" t="n"/>
      <c r="X318" s="141" t="n"/>
      <c r="Y318" s="141" t="n"/>
      <c r="Z318" s="141" t="n"/>
      <c r="AA318" s="141" t="n"/>
      <c r="AB318" s="141" t="n"/>
      <c r="AC318" s="141" t="n"/>
      <c r="AD318" s="141" t="n"/>
      <c r="AE318" s="141" t="n"/>
      <c r="AF318" s="141" t="n"/>
      <c r="AG318" s="140" t="n"/>
      <c r="AH318" s="140" t="n"/>
      <c r="AI318" s="140" t="n"/>
      <c r="AJ318" s="140" t="n"/>
      <c r="AK318" s="140" t="n"/>
      <c r="AL318" s="140" t="n"/>
      <c r="AM318" s="140" t="n"/>
      <c r="AN318" s="140" t="n"/>
      <c r="AO318" s="140" t="n"/>
      <c r="AP318" s="140" t="n"/>
      <c r="AQ318" s="140" t="n"/>
      <c r="AR318" s="140" t="n"/>
      <c r="AS318" s="140" t="n"/>
      <c r="AT318" s="140" t="n"/>
      <c r="AU318" s="140" t="n"/>
      <c r="AV318" s="140" t="n"/>
      <c r="AW318" s="140" t="n"/>
      <c r="AX318" s="140" t="n"/>
      <c r="AY318" s="140" t="n"/>
      <c r="AZ318" s="140" t="n"/>
      <c r="BA318" s="140" t="n"/>
      <c r="BB318" s="140" t="n"/>
      <c r="BC318" s="140" t="n"/>
      <c r="BD318" s="140" t="n"/>
      <c r="BE318" s="140" t="n"/>
      <c r="BF318" s="140" t="n"/>
      <c r="BG318" s="140" t="n"/>
      <c r="BH318" s="140" t="n"/>
      <c r="BI318" s="140" t="n"/>
      <c r="BJ318" s="140" t="n"/>
      <c r="BK318" s="140" t="n"/>
      <c r="BL318" s="140" t="n"/>
      <c r="BM318" s="140" t="n"/>
      <c r="BN318" s="140" t="n"/>
      <c r="BO318" s="140" t="n"/>
      <c r="BP318" s="140" t="n"/>
      <c r="BQ318" s="107" t="n"/>
      <c r="BR318" s="107" t="n"/>
      <c r="BS318" s="107" t="n"/>
      <c r="BT318" s="107" t="n"/>
      <c r="BU318" s="107" t="n"/>
      <c r="BV318" s="107" t="n"/>
      <c r="BW318" s="107" t="n"/>
      <c r="BX318" s="107" t="n"/>
      <c r="BY318" s="107" t="n"/>
      <c r="BZ318" s="107" t="n"/>
      <c r="CA318" s="107" t="n"/>
      <c r="CB318" s="107" t="n"/>
      <c r="CC318" s="107" t="n"/>
      <c r="CD318" s="107" t="n"/>
      <c r="CE318" s="107" t="n"/>
      <c r="CF318" s="107" t="n"/>
      <c r="CG318" s="107" t="n"/>
      <c r="CH318" s="107" t="n">
        <v>1</v>
      </c>
      <c r="CI318" s="107" t="n">
        <v>1</v>
      </c>
      <c r="CJ318" s="107" t="n"/>
      <c r="CK318" s="107" t="n"/>
      <c r="CL318" s="107" t="n"/>
      <c r="CM318" s="107" t="n"/>
      <c r="CN318" s="107" t="n"/>
      <c r="CO318" s="107" t="n"/>
      <c r="CP318" s="107" t="n"/>
      <c r="CQ318" s="107" t="n"/>
      <c r="CR318" s="107" t="n"/>
      <c r="CS318" s="107" t="n"/>
      <c r="CT318" s="107" t="n"/>
      <c r="CU318" s="106" t="n"/>
      <c r="CV318" s="106" t="n"/>
      <c r="CW318" s="106" t="n"/>
      <c r="CX318" s="106" t="n"/>
      <c r="CY318" s="106" t="n"/>
      <c r="CZ318" s="106" t="n"/>
      <c r="DA318" s="119">
        <f>SUMPRODUCT($D$3:$BQ$3,$D318:$BQ318)</f>
        <v/>
      </c>
      <c r="DB318" s="119">
        <f>SUMPRODUCT($D$4:$BQ$4,$D318:$BQ318)</f>
        <v/>
      </c>
      <c r="DC318" s="119">
        <f>SUMPRODUCT($D$5:$BQ$5,$D318:$BQ318)</f>
        <v/>
      </c>
      <c r="DD318" s="119">
        <f>SUMPRODUCT($D$6:$BQ$6,$D318:$BQ318)</f>
        <v/>
      </c>
      <c r="DE318" s="119">
        <f>SUMPRODUCT($D$7:$BQ$7,$D318:$BQ318)</f>
        <v/>
      </c>
      <c r="DF318" s="119">
        <f>SUMPRODUCT($D$8:$BQ$8,$D318:$BQ318)</f>
        <v/>
      </c>
      <c r="DG318" s="119">
        <f>SUMPRODUCT($D$9:$BQ$9,$D318:$BQ318)</f>
        <v/>
      </c>
      <c r="DH318" s="119">
        <f>SUMPRODUCT($D$10:$BQ$10,$D318:$BQ318)</f>
        <v/>
      </c>
      <c r="DI318" s="119">
        <f>SUMPRODUCT($D$11:$BQ$11,$D318:$BQ318)</f>
        <v/>
      </c>
      <c r="DJ318" s="119">
        <f>SUMPRODUCT($D$12:$BQ$12,$D318:$BQ318)</f>
        <v/>
      </c>
      <c r="DK318" s="119">
        <f>SUMPRODUCT($D$13:$BQ$13,$D318:$BQ318)</f>
        <v/>
      </c>
      <c r="DL318" s="119">
        <f>SUMPRODUCT($D$14:$BQ$14,$D318:$BQ318)</f>
        <v/>
      </c>
      <c r="DM318" s="119">
        <f>SUMPRODUCT($D$15:$BQ$15,$D318:$BQ318)</f>
        <v/>
      </c>
      <c r="DN318" s="119">
        <f>SUMPRODUCT($D$16:$BQ$16,$D318:$BQ318)</f>
        <v/>
      </c>
      <c r="DO318" s="119">
        <f>SUMPRODUCT($D$17:$BQ$17,$D318:$BQ318)</f>
        <v/>
      </c>
      <c r="DP318" s="119">
        <f>SUMPRODUCT($D$18:$BQ$18,$D318:$BQ318)</f>
        <v/>
      </c>
    </row>
    <row r="319" ht="14.25" customHeight="1" s="152">
      <c r="A319" s="139" t="inlineStr">
        <is>
          <t>A057X014</t>
        </is>
      </c>
      <c r="B319" s="107" t="n"/>
      <c r="C319" s="107" t="n"/>
      <c r="D319" s="140" t="n"/>
      <c r="E319" s="140" t="n"/>
      <c r="F319" s="140" t="n"/>
      <c r="G319" s="140" t="n"/>
      <c r="H319" s="140" t="n"/>
      <c r="I319" s="140" t="n"/>
      <c r="J319" s="140" t="n"/>
      <c r="K319" s="140" t="n"/>
      <c r="L319" s="140" t="n"/>
      <c r="M319" s="140" t="n"/>
      <c r="N319" s="140" t="n"/>
      <c r="O319" s="140" t="n"/>
      <c r="P319" s="140" t="n"/>
      <c r="Q319" s="140" t="n"/>
      <c r="R319" s="140" t="n"/>
      <c r="S319" s="140" t="n"/>
      <c r="T319" s="140" t="n"/>
      <c r="U319" s="140" t="n"/>
      <c r="V319" s="141" t="n"/>
      <c r="W319" s="141" t="n"/>
      <c r="X319" s="141" t="n"/>
      <c r="Y319" s="141" t="n"/>
      <c r="Z319" s="141" t="n"/>
      <c r="AA319" s="141" t="n"/>
      <c r="AB319" s="141" t="n"/>
      <c r="AC319" s="141" t="n"/>
      <c r="AD319" s="141" t="n"/>
      <c r="AE319" s="141" t="n"/>
      <c r="AF319" s="141" t="n"/>
      <c r="AG319" s="140" t="n"/>
      <c r="AH319" s="140" t="n"/>
      <c r="AI319" s="140" t="n"/>
      <c r="AJ319" s="140" t="n"/>
      <c r="AK319" s="140" t="n"/>
      <c r="AL319" s="140" t="n"/>
      <c r="AM319" s="140" t="n"/>
      <c r="AN319" s="140" t="n"/>
      <c r="AO319" s="140" t="n"/>
      <c r="AP319" s="140" t="n"/>
      <c r="AQ319" s="140" t="n"/>
      <c r="AR319" s="140" t="n"/>
      <c r="AS319" s="140" t="n"/>
      <c r="AT319" s="140" t="n"/>
      <c r="AU319" s="140" t="n"/>
      <c r="AV319" s="140" t="n"/>
      <c r="AW319" s="140" t="n"/>
      <c r="AX319" s="140" t="n"/>
      <c r="AY319" s="140" t="n"/>
      <c r="AZ319" s="140" t="n"/>
      <c r="BA319" s="140" t="n"/>
      <c r="BB319" s="140" t="n"/>
      <c r="BC319" s="140" t="n"/>
      <c r="BD319" s="140" t="n"/>
      <c r="BE319" s="140" t="n"/>
      <c r="BF319" s="140" t="n"/>
      <c r="BG319" s="140" t="n"/>
      <c r="BH319" s="140" t="n"/>
      <c r="BI319" s="140" t="n"/>
      <c r="BJ319" s="140" t="n"/>
      <c r="BK319" s="140" t="n"/>
      <c r="BL319" s="140" t="n"/>
      <c r="BM319" s="140" t="n"/>
      <c r="BN319" s="140" t="n"/>
      <c r="BO319" s="140" t="n"/>
      <c r="BP319" s="140" t="n"/>
      <c r="BQ319" s="107" t="n"/>
      <c r="BR319" s="107" t="n"/>
      <c r="BS319" s="107" t="n"/>
      <c r="BT319" s="107" t="n"/>
      <c r="BU319" s="107" t="n"/>
      <c r="BV319" s="107" t="n"/>
      <c r="BW319" s="107" t="n"/>
      <c r="BX319" s="107" t="n"/>
      <c r="BY319" s="107" t="n"/>
      <c r="BZ319" s="107" t="n"/>
      <c r="CA319" s="107" t="n"/>
      <c r="CB319" s="107" t="n"/>
      <c r="CC319" s="107" t="n"/>
      <c r="CD319" s="107" t="n"/>
      <c r="CE319" s="107" t="n"/>
      <c r="CF319" s="107" t="n"/>
      <c r="CG319" s="107" t="n"/>
      <c r="CH319" s="107" t="n">
        <v>1</v>
      </c>
      <c r="CI319" s="107" t="n">
        <v>1</v>
      </c>
      <c r="CJ319" s="107" t="n"/>
      <c r="CK319" s="107" t="n"/>
      <c r="CL319" s="107" t="n"/>
      <c r="CM319" s="107" t="n"/>
      <c r="CN319" s="107" t="n"/>
      <c r="CO319" s="107" t="n"/>
      <c r="CP319" s="107" t="n"/>
      <c r="CQ319" s="107" t="n"/>
      <c r="CR319" s="107" t="n"/>
      <c r="CS319" s="107" t="n"/>
      <c r="CT319" s="107" t="n"/>
      <c r="CU319" s="106" t="n"/>
      <c r="CV319" s="106" t="n"/>
      <c r="CW319" s="106" t="n"/>
      <c r="CX319" s="106" t="n"/>
      <c r="CY319" s="106" t="n"/>
      <c r="CZ319" s="106" t="n"/>
      <c r="DA319" s="119">
        <f>SUMPRODUCT($D$3:$BQ$3,$D319:$BQ319)</f>
        <v/>
      </c>
      <c r="DB319" s="119">
        <f>SUMPRODUCT($D$4:$BQ$4,$D319:$BQ319)</f>
        <v/>
      </c>
      <c r="DC319" s="119">
        <f>SUMPRODUCT($D$5:$BQ$5,$D319:$BQ319)</f>
        <v/>
      </c>
      <c r="DD319" s="119">
        <f>SUMPRODUCT($D$6:$BQ$6,$D319:$BQ319)</f>
        <v/>
      </c>
      <c r="DE319" s="119">
        <f>SUMPRODUCT($D$7:$BQ$7,$D319:$BQ319)</f>
        <v/>
      </c>
      <c r="DF319" s="119">
        <f>SUMPRODUCT($D$8:$BQ$8,$D319:$BQ319)</f>
        <v/>
      </c>
      <c r="DG319" s="119">
        <f>SUMPRODUCT($D$9:$BQ$9,$D319:$BQ319)</f>
        <v/>
      </c>
      <c r="DH319" s="119">
        <f>SUMPRODUCT($D$10:$BQ$10,$D319:$BQ319)</f>
        <v/>
      </c>
      <c r="DI319" s="119">
        <f>SUMPRODUCT($D$11:$BQ$11,$D319:$BQ319)</f>
        <v/>
      </c>
      <c r="DJ319" s="119">
        <f>SUMPRODUCT($D$12:$BQ$12,$D319:$BQ319)</f>
        <v/>
      </c>
      <c r="DK319" s="119">
        <f>SUMPRODUCT($D$13:$BQ$13,$D319:$BQ319)</f>
        <v/>
      </c>
      <c r="DL319" s="119">
        <f>SUMPRODUCT($D$14:$BQ$14,$D319:$BQ319)</f>
        <v/>
      </c>
      <c r="DM319" s="119">
        <f>SUMPRODUCT($D$15:$BQ$15,$D319:$BQ319)</f>
        <v/>
      </c>
      <c r="DN319" s="119">
        <f>SUMPRODUCT($D$16:$BQ$16,$D319:$BQ319)</f>
        <v/>
      </c>
      <c r="DO319" s="119">
        <f>SUMPRODUCT($D$17:$BQ$17,$D319:$BQ319)</f>
        <v/>
      </c>
      <c r="DP319" s="119">
        <f>SUMPRODUCT($D$18:$BQ$18,$D319:$BQ319)</f>
        <v/>
      </c>
    </row>
    <row r="320" ht="14.25" customHeight="1" s="152">
      <c r="A320" s="139" t="inlineStr">
        <is>
          <t>A055H634</t>
        </is>
      </c>
      <c r="B320" s="107" t="n"/>
      <c r="C320" s="107" t="n"/>
      <c r="D320" s="140" t="n"/>
      <c r="E320" s="140" t="n"/>
      <c r="F320" s="140" t="n"/>
      <c r="G320" s="140" t="n"/>
      <c r="H320" s="140" t="n"/>
      <c r="I320" s="140" t="n"/>
      <c r="J320" s="140" t="n"/>
      <c r="K320" s="140" t="n"/>
      <c r="L320" s="140" t="n"/>
      <c r="M320" s="140" t="n"/>
      <c r="N320" s="140" t="n"/>
      <c r="O320" s="140" t="n"/>
      <c r="P320" s="140" t="n"/>
      <c r="Q320" s="140" t="n"/>
      <c r="R320" s="140" t="n"/>
      <c r="S320" s="140" t="n"/>
      <c r="T320" s="140" t="n"/>
      <c r="U320" s="140" t="n"/>
      <c r="V320" s="141" t="n"/>
      <c r="W320" s="141" t="n"/>
      <c r="X320" s="141" t="n"/>
      <c r="Y320" s="141" t="n"/>
      <c r="Z320" s="141" t="n"/>
      <c r="AA320" s="141" t="n"/>
      <c r="AB320" s="141" t="n"/>
      <c r="AC320" s="141" t="n"/>
      <c r="AD320" s="141" t="n"/>
      <c r="AE320" s="141" t="n"/>
      <c r="AF320" s="141" t="n"/>
      <c r="AG320" s="140" t="n"/>
      <c r="AH320" s="140" t="n"/>
      <c r="AI320" s="140" t="n"/>
      <c r="AJ320" s="140" t="n"/>
      <c r="AK320" s="140" t="n"/>
      <c r="AL320" s="140" t="n"/>
      <c r="AM320" s="140" t="n"/>
      <c r="AN320" s="140" t="n"/>
      <c r="AO320" s="140" t="n"/>
      <c r="AP320" s="140" t="n"/>
      <c r="AQ320" s="140" t="n"/>
      <c r="AR320" s="140" t="n"/>
      <c r="AS320" s="140" t="n"/>
      <c r="AT320" s="140" t="n"/>
      <c r="AU320" s="140" t="n"/>
      <c r="AV320" s="140" t="n"/>
      <c r="AW320" s="140" t="n"/>
      <c r="AX320" s="140" t="n"/>
      <c r="AY320" s="140" t="n"/>
      <c r="AZ320" s="140" t="n"/>
      <c r="BA320" s="140" t="n"/>
      <c r="BB320" s="140" t="n"/>
      <c r="BC320" s="140" t="n"/>
      <c r="BD320" s="140" t="n"/>
      <c r="BE320" s="140" t="n"/>
      <c r="BF320" s="140" t="n"/>
      <c r="BG320" s="140" t="n"/>
      <c r="BH320" s="140" t="n"/>
      <c r="BI320" s="140" t="n"/>
      <c r="BJ320" s="140" t="n"/>
      <c r="BK320" s="140" t="n"/>
      <c r="BL320" s="140" t="n"/>
      <c r="BM320" s="140" t="n"/>
      <c r="BN320" s="140" t="n"/>
      <c r="BO320" s="140" t="n"/>
      <c r="BP320" s="140" t="n"/>
      <c r="BQ320" s="107" t="n"/>
      <c r="BR320" s="107" t="n"/>
      <c r="BS320" s="107" t="n"/>
      <c r="BT320" s="107" t="n"/>
      <c r="BU320" s="107" t="n"/>
      <c r="BV320" s="107" t="n"/>
      <c r="BW320" s="107" t="n"/>
      <c r="BX320" s="107" t="n"/>
      <c r="BY320" s="107" t="n"/>
      <c r="BZ320" s="107" t="n"/>
      <c r="CA320" s="107" t="n"/>
      <c r="CB320" s="107" t="n"/>
      <c r="CC320" s="107" t="n"/>
      <c r="CD320" s="107" t="n"/>
      <c r="CE320" s="107" t="n"/>
      <c r="CF320" s="107" t="n"/>
      <c r="CG320" s="107" t="n"/>
      <c r="CH320" s="107" t="n"/>
      <c r="CI320" s="107" t="n">
        <v>2</v>
      </c>
      <c r="CJ320" s="107" t="n"/>
      <c r="CK320" s="107" t="n"/>
      <c r="CL320" s="107" t="n"/>
      <c r="CM320" s="107" t="n"/>
      <c r="CN320" s="107" t="n"/>
      <c r="CO320" s="107" t="n"/>
      <c r="CP320" s="107" t="n"/>
      <c r="CQ320" s="107" t="n"/>
      <c r="CR320" s="107" t="n"/>
      <c r="CS320" s="107" t="n"/>
      <c r="CT320" s="107" t="n"/>
      <c r="CU320" s="106" t="n"/>
      <c r="CV320" s="106" t="n"/>
      <c r="CW320" s="106" t="n"/>
      <c r="CX320" s="106" t="n"/>
      <c r="CY320" s="106" t="n"/>
      <c r="CZ320" s="106" t="n"/>
      <c r="DA320" s="119">
        <f>SUMPRODUCT($D$3:$BQ$3,$D320:$BQ320)</f>
        <v/>
      </c>
      <c r="DB320" s="119">
        <f>SUMPRODUCT($D$4:$BQ$4,$D320:$BQ320)</f>
        <v/>
      </c>
      <c r="DC320" s="119">
        <f>SUMPRODUCT($D$5:$BQ$5,$D320:$BQ320)</f>
        <v/>
      </c>
      <c r="DD320" s="119">
        <f>SUMPRODUCT($D$6:$BQ$6,$D320:$BQ320)</f>
        <v/>
      </c>
      <c r="DE320" s="119">
        <f>SUMPRODUCT($D$7:$BQ$7,$D320:$BQ320)</f>
        <v/>
      </c>
      <c r="DF320" s="119">
        <f>SUMPRODUCT($D$8:$BQ$8,$D320:$BQ320)</f>
        <v/>
      </c>
      <c r="DG320" s="119">
        <f>SUMPRODUCT($D$9:$BQ$9,$D320:$BQ320)</f>
        <v/>
      </c>
      <c r="DH320" s="119">
        <f>SUMPRODUCT($D$10:$BQ$10,$D320:$BQ320)</f>
        <v/>
      </c>
      <c r="DI320" s="119">
        <f>SUMPRODUCT($D$11:$BQ$11,$D320:$BQ320)</f>
        <v/>
      </c>
      <c r="DJ320" s="119">
        <f>SUMPRODUCT($D$12:$BQ$12,$D320:$BQ320)</f>
        <v/>
      </c>
      <c r="DK320" s="119">
        <f>SUMPRODUCT($D$13:$BQ$13,$D320:$BQ320)</f>
        <v/>
      </c>
      <c r="DL320" s="119">
        <f>SUMPRODUCT($D$14:$BQ$14,$D320:$BQ320)</f>
        <v/>
      </c>
      <c r="DM320" s="119">
        <f>SUMPRODUCT($D$15:$BQ$15,$D320:$BQ320)</f>
        <v/>
      </c>
      <c r="DN320" s="119">
        <f>SUMPRODUCT($D$16:$BQ$16,$D320:$BQ320)</f>
        <v/>
      </c>
      <c r="DO320" s="119">
        <f>SUMPRODUCT($D$17:$BQ$17,$D320:$BQ320)</f>
        <v/>
      </c>
      <c r="DP320" s="119">
        <f>SUMPRODUCT($D$18:$BQ$18,$D320:$BQ320)</f>
        <v/>
      </c>
    </row>
    <row r="321" ht="14.25" customHeight="1" s="152">
      <c r="A321" s="139" t="inlineStr">
        <is>
          <t>A055H635</t>
        </is>
      </c>
      <c r="B321" s="107" t="n"/>
      <c r="C321" s="107" t="n"/>
      <c r="D321" s="140" t="n"/>
      <c r="E321" s="140" t="n"/>
      <c r="F321" s="140" t="n"/>
      <c r="G321" s="140" t="n"/>
      <c r="H321" s="140" t="n"/>
      <c r="I321" s="140" t="n"/>
      <c r="J321" s="140" t="n"/>
      <c r="K321" s="140" t="n"/>
      <c r="L321" s="140" t="n"/>
      <c r="M321" s="140" t="n"/>
      <c r="N321" s="140" t="n"/>
      <c r="O321" s="140" t="n"/>
      <c r="P321" s="140" t="n"/>
      <c r="Q321" s="140" t="n"/>
      <c r="R321" s="140" t="n"/>
      <c r="S321" s="140" t="n"/>
      <c r="T321" s="140" t="n"/>
      <c r="U321" s="140" t="n"/>
      <c r="V321" s="141" t="n"/>
      <c r="W321" s="141" t="n"/>
      <c r="X321" s="141" t="n"/>
      <c r="Y321" s="141" t="n"/>
      <c r="Z321" s="141" t="n"/>
      <c r="AA321" s="141" t="n"/>
      <c r="AB321" s="141" t="n"/>
      <c r="AC321" s="141" t="n"/>
      <c r="AD321" s="141" t="n"/>
      <c r="AE321" s="141" t="n"/>
      <c r="AF321" s="141" t="n"/>
      <c r="AG321" s="140" t="n"/>
      <c r="AH321" s="140" t="n"/>
      <c r="AI321" s="140" t="n"/>
      <c r="AJ321" s="140" t="n"/>
      <c r="AK321" s="140" t="n"/>
      <c r="AL321" s="140" t="n"/>
      <c r="AM321" s="140" t="n"/>
      <c r="AN321" s="140" t="n"/>
      <c r="AO321" s="140" t="n"/>
      <c r="AP321" s="140" t="n"/>
      <c r="AQ321" s="140" t="n"/>
      <c r="AR321" s="140" t="n"/>
      <c r="AS321" s="140" t="n"/>
      <c r="AT321" s="140" t="n"/>
      <c r="AU321" s="140" t="n"/>
      <c r="AV321" s="140" t="n"/>
      <c r="AW321" s="140" t="n"/>
      <c r="AX321" s="140" t="n"/>
      <c r="AY321" s="140" t="n"/>
      <c r="AZ321" s="140" t="n"/>
      <c r="BA321" s="140" t="n"/>
      <c r="BB321" s="140" t="n"/>
      <c r="BC321" s="140" t="n"/>
      <c r="BD321" s="140" t="n"/>
      <c r="BE321" s="140" t="n"/>
      <c r="BF321" s="140" t="n"/>
      <c r="BG321" s="140" t="n"/>
      <c r="BH321" s="140" t="n"/>
      <c r="BI321" s="140" t="n"/>
      <c r="BJ321" s="140" t="n"/>
      <c r="BK321" s="140" t="n"/>
      <c r="BL321" s="140" t="n"/>
      <c r="BM321" s="140" t="n"/>
      <c r="BN321" s="140" t="n"/>
      <c r="BO321" s="140" t="n"/>
      <c r="BP321" s="140" t="n"/>
      <c r="BQ321" s="107" t="n"/>
      <c r="BR321" s="107" t="n"/>
      <c r="BS321" s="107" t="n"/>
      <c r="BT321" s="107" t="n"/>
      <c r="BU321" s="107" t="n"/>
      <c r="BV321" s="107" t="n"/>
      <c r="BW321" s="107" t="n"/>
      <c r="BX321" s="107" t="n"/>
      <c r="BY321" s="107" t="n"/>
      <c r="BZ321" s="107" t="n"/>
      <c r="CA321" s="107" t="n"/>
      <c r="CB321" s="107" t="n"/>
      <c r="CC321" s="107" t="n"/>
      <c r="CD321" s="107" t="n"/>
      <c r="CE321" s="107" t="n"/>
      <c r="CF321" s="107" t="n"/>
      <c r="CG321" s="107" t="n"/>
      <c r="CH321" s="107" t="n"/>
      <c r="CI321" s="107" t="n">
        <v>2</v>
      </c>
      <c r="CJ321" s="107" t="n"/>
      <c r="CK321" s="107" t="n"/>
      <c r="CL321" s="107" t="n"/>
      <c r="CM321" s="107" t="n"/>
      <c r="CN321" s="107" t="n"/>
      <c r="CO321" s="107" t="n"/>
      <c r="CP321" s="107" t="n"/>
      <c r="CQ321" s="107" t="n"/>
      <c r="CR321" s="107" t="n"/>
      <c r="CS321" s="107" t="n"/>
      <c r="CT321" s="107" t="n"/>
      <c r="CU321" s="106" t="n"/>
      <c r="CV321" s="106" t="n"/>
      <c r="CW321" s="106" t="n"/>
      <c r="CX321" s="106" t="n"/>
      <c r="CY321" s="106" t="n"/>
      <c r="CZ321" s="106" t="n"/>
      <c r="DA321" s="119">
        <f>SUMPRODUCT($D$3:$BQ$3,$D321:$BQ321)</f>
        <v/>
      </c>
      <c r="DB321" s="119">
        <f>SUMPRODUCT($D$4:$BQ$4,$D321:$BQ321)</f>
        <v/>
      </c>
      <c r="DC321" s="119">
        <f>SUMPRODUCT($D$5:$BQ$5,$D321:$BQ321)</f>
        <v/>
      </c>
      <c r="DD321" s="119">
        <f>SUMPRODUCT($D$6:$BQ$6,$D321:$BQ321)</f>
        <v/>
      </c>
      <c r="DE321" s="119">
        <f>SUMPRODUCT($D$7:$BQ$7,$D321:$BQ321)</f>
        <v/>
      </c>
      <c r="DF321" s="119">
        <f>SUMPRODUCT($D$8:$BQ$8,$D321:$BQ321)</f>
        <v/>
      </c>
      <c r="DG321" s="119">
        <f>SUMPRODUCT($D$9:$BQ$9,$D321:$BQ321)</f>
        <v/>
      </c>
      <c r="DH321" s="119">
        <f>SUMPRODUCT($D$10:$BQ$10,$D321:$BQ321)</f>
        <v/>
      </c>
      <c r="DI321" s="119">
        <f>SUMPRODUCT($D$11:$BQ$11,$D321:$BQ321)</f>
        <v/>
      </c>
      <c r="DJ321" s="119">
        <f>SUMPRODUCT($D$12:$BQ$12,$D321:$BQ321)</f>
        <v/>
      </c>
      <c r="DK321" s="119">
        <f>SUMPRODUCT($D$13:$BQ$13,$D321:$BQ321)</f>
        <v/>
      </c>
      <c r="DL321" s="119">
        <f>SUMPRODUCT($D$14:$BQ$14,$D321:$BQ321)</f>
        <v/>
      </c>
      <c r="DM321" s="119">
        <f>SUMPRODUCT($D$15:$BQ$15,$D321:$BQ321)</f>
        <v/>
      </c>
      <c r="DN321" s="119">
        <f>SUMPRODUCT($D$16:$BQ$16,$D321:$BQ321)</f>
        <v/>
      </c>
      <c r="DO321" s="119">
        <f>SUMPRODUCT($D$17:$BQ$17,$D321:$BQ321)</f>
        <v/>
      </c>
      <c r="DP321" s="119">
        <f>SUMPRODUCT($D$18:$BQ$18,$D321:$BQ321)</f>
        <v/>
      </c>
    </row>
    <row r="322" ht="14.25" customHeight="1" s="152">
      <c r="A322" s="139" t="inlineStr">
        <is>
          <t>A059E915</t>
        </is>
      </c>
      <c r="B322" s="107" t="n"/>
      <c r="C322" s="107" t="n"/>
      <c r="D322" s="140" t="n"/>
      <c r="E322" s="140" t="n"/>
      <c r="F322" s="140" t="n"/>
      <c r="G322" s="140" t="n"/>
      <c r="H322" s="140" t="n"/>
      <c r="I322" s="140" t="n"/>
      <c r="J322" s="140" t="n"/>
      <c r="K322" s="140" t="n"/>
      <c r="L322" s="140" t="n"/>
      <c r="M322" s="140" t="n"/>
      <c r="N322" s="140" t="n"/>
      <c r="O322" s="140" t="n"/>
      <c r="P322" s="140" t="n"/>
      <c r="Q322" s="140" t="n"/>
      <c r="R322" s="140" t="n"/>
      <c r="S322" s="140" t="n"/>
      <c r="T322" s="140" t="n"/>
      <c r="U322" s="140" t="n"/>
      <c r="V322" s="141" t="n"/>
      <c r="W322" s="141" t="n"/>
      <c r="X322" s="141" t="n"/>
      <c r="Y322" s="141" t="n"/>
      <c r="Z322" s="141" t="n"/>
      <c r="AA322" s="141" t="n"/>
      <c r="AB322" s="141" t="n"/>
      <c r="AC322" s="141" t="n"/>
      <c r="AD322" s="141" t="n"/>
      <c r="AE322" s="141" t="n"/>
      <c r="AF322" s="141" t="n"/>
      <c r="AG322" s="140" t="n"/>
      <c r="AH322" s="140" t="n"/>
      <c r="AI322" s="140" t="n"/>
      <c r="AJ322" s="140" t="n"/>
      <c r="AK322" s="140" t="n"/>
      <c r="AL322" s="140" t="n"/>
      <c r="AM322" s="140" t="n"/>
      <c r="AN322" s="140" t="n"/>
      <c r="AO322" s="140" t="n"/>
      <c r="AP322" s="140" t="n"/>
      <c r="AQ322" s="140" t="n"/>
      <c r="AR322" s="140" t="n"/>
      <c r="AS322" s="140" t="n"/>
      <c r="AT322" s="140" t="n"/>
      <c r="AU322" s="140" t="n"/>
      <c r="AV322" s="140" t="n"/>
      <c r="AW322" s="140" t="n"/>
      <c r="AX322" s="140" t="n"/>
      <c r="AY322" s="140" t="n"/>
      <c r="AZ322" s="140" t="n"/>
      <c r="BA322" s="140" t="n"/>
      <c r="BB322" s="140" t="n"/>
      <c r="BC322" s="140" t="n"/>
      <c r="BD322" s="140" t="n"/>
      <c r="BE322" s="140" t="n"/>
      <c r="BF322" s="140" t="n"/>
      <c r="BG322" s="140" t="n"/>
      <c r="BH322" s="140" t="n"/>
      <c r="BI322" s="140" t="n"/>
      <c r="BJ322" s="140" t="n"/>
      <c r="BK322" s="140" t="n"/>
      <c r="BL322" s="140" t="n"/>
      <c r="BM322" s="140" t="n"/>
      <c r="BN322" s="140" t="n"/>
      <c r="BO322" s="140" t="n"/>
      <c r="BP322" s="140" t="n"/>
      <c r="BQ322" s="107" t="n"/>
      <c r="BR322" s="107" t="n"/>
      <c r="BS322" s="107" t="n"/>
      <c r="BT322" s="107" t="n"/>
      <c r="BU322" s="107" t="n"/>
      <c r="BV322" s="107" t="n"/>
      <c r="BW322" s="107" t="n"/>
      <c r="BX322" s="107" t="n"/>
      <c r="BY322" s="107" t="n"/>
      <c r="BZ322" s="107" t="n"/>
      <c r="CA322" s="107" t="n"/>
      <c r="CB322" s="107" t="n"/>
      <c r="CC322" s="107" t="n"/>
      <c r="CD322" s="107" t="n"/>
      <c r="CE322" s="107" t="n"/>
      <c r="CF322" s="107" t="n"/>
      <c r="CG322" s="107" t="n"/>
      <c r="CH322" s="107" t="n"/>
      <c r="CI322" s="107" t="n"/>
      <c r="CJ322" s="107" t="n"/>
      <c r="CK322" s="107" t="n"/>
      <c r="CL322" s="107" t="n"/>
      <c r="CM322" s="107" t="n"/>
      <c r="CN322" s="107" t="n"/>
      <c r="CO322" s="107" t="n"/>
      <c r="CP322" s="107" t="n"/>
      <c r="CQ322" s="107" t="n">
        <v>1</v>
      </c>
      <c r="CR322" s="107" t="n">
        <v>1</v>
      </c>
      <c r="CS322" s="107" t="n"/>
      <c r="CT322" s="107" t="n"/>
      <c r="CU322" s="106" t="n"/>
      <c r="CV322" s="106" t="n"/>
      <c r="CW322" s="106" t="n"/>
      <c r="CX322" s="106" t="n"/>
      <c r="CY322" s="106" t="n"/>
      <c r="CZ322" s="106" t="n"/>
      <c r="DA322" s="119">
        <f>SUMPRODUCT($D$3:$BQ$3,$D322:$BQ322)</f>
        <v/>
      </c>
      <c r="DB322" s="119">
        <f>SUMPRODUCT($D$4:$BQ$4,$D322:$BQ322)</f>
        <v/>
      </c>
      <c r="DC322" s="119">
        <f>SUMPRODUCT($D$5:$BQ$5,$D322:$BQ322)</f>
        <v/>
      </c>
      <c r="DD322" s="119">
        <f>SUMPRODUCT($D$6:$BQ$6,$D322:$BQ322)</f>
        <v/>
      </c>
      <c r="DE322" s="119">
        <f>SUMPRODUCT($D$7:$BQ$7,$D322:$BQ322)</f>
        <v/>
      </c>
      <c r="DF322" s="119">
        <f>SUMPRODUCT($D$8:$BQ$8,$D322:$BQ322)</f>
        <v/>
      </c>
      <c r="DG322" s="119">
        <f>SUMPRODUCT($D$9:$BQ$9,$D322:$BQ322)</f>
        <v/>
      </c>
      <c r="DH322" s="119">
        <f>SUMPRODUCT($D$10:$BQ$10,$D322:$BQ322)</f>
        <v/>
      </c>
      <c r="DI322" s="119">
        <f>SUMPRODUCT($D$11:$BQ$11,$D322:$BQ322)</f>
        <v/>
      </c>
      <c r="DJ322" s="119">
        <f>SUMPRODUCT($D$12:$BQ$12,$D322:$BQ322)</f>
        <v/>
      </c>
      <c r="DK322" s="119">
        <f>SUMPRODUCT($D$13:$BQ$13,$D322:$BQ322)</f>
        <v/>
      </c>
      <c r="DL322" s="119">
        <f>SUMPRODUCT($D$14:$BQ$14,$D322:$BQ322)</f>
        <v/>
      </c>
      <c r="DM322" s="119">
        <f>SUMPRODUCT($D$15:$BQ$15,$D322:$BQ322)</f>
        <v/>
      </c>
      <c r="DN322" s="119">
        <f>SUMPRODUCT($D$16:$BQ$16,$D322:$BQ322)</f>
        <v/>
      </c>
      <c r="DO322" s="119">
        <f>SUMPRODUCT($D$17:$BQ$17,$D322:$BQ322)</f>
        <v/>
      </c>
      <c r="DP322" s="119">
        <f>SUMPRODUCT($D$18:$BQ$18,$D322:$BQ322)</f>
        <v/>
      </c>
    </row>
    <row r="323" ht="14.25" customHeight="1" s="152">
      <c r="A323" s="139" t="inlineStr">
        <is>
          <t>A071W668</t>
        </is>
      </c>
      <c r="B323" s="107" t="n"/>
      <c r="C323" s="107" t="n"/>
      <c r="D323" s="140" t="n"/>
      <c r="E323" s="140" t="n"/>
      <c r="F323" s="140" t="n"/>
      <c r="G323" s="140" t="n"/>
      <c r="H323" s="140" t="n"/>
      <c r="I323" s="140" t="n"/>
      <c r="J323" s="140" t="n"/>
      <c r="K323" s="140" t="n"/>
      <c r="L323" s="140" t="n"/>
      <c r="M323" s="140" t="n"/>
      <c r="N323" s="140" t="n"/>
      <c r="O323" s="140" t="n"/>
      <c r="P323" s="140" t="n"/>
      <c r="Q323" s="140" t="n"/>
      <c r="R323" s="140" t="n"/>
      <c r="S323" s="140" t="n"/>
      <c r="T323" s="140" t="n"/>
      <c r="U323" s="140" t="n"/>
      <c r="V323" s="141" t="n"/>
      <c r="W323" s="141" t="n"/>
      <c r="X323" s="141" t="n"/>
      <c r="Y323" s="141" t="n"/>
      <c r="Z323" s="141" t="n"/>
      <c r="AA323" s="141" t="n"/>
      <c r="AB323" s="141" t="n"/>
      <c r="AC323" s="141" t="n"/>
      <c r="AD323" s="141" t="n"/>
      <c r="AE323" s="141" t="n"/>
      <c r="AF323" s="141" t="n"/>
      <c r="AG323" s="140" t="n"/>
      <c r="AH323" s="140" t="n"/>
      <c r="AI323" s="140" t="n"/>
      <c r="AJ323" s="140" t="n"/>
      <c r="AK323" s="140" t="n"/>
      <c r="AL323" s="140" t="n"/>
      <c r="AM323" s="140" t="n"/>
      <c r="AN323" s="140" t="n"/>
      <c r="AO323" s="140" t="n"/>
      <c r="AP323" s="140" t="n"/>
      <c r="AQ323" s="140" t="n"/>
      <c r="AR323" s="140" t="n"/>
      <c r="AS323" s="140" t="n"/>
      <c r="AT323" s="140" t="n"/>
      <c r="AU323" s="140" t="n"/>
      <c r="AV323" s="140" t="n"/>
      <c r="AW323" s="140" t="n"/>
      <c r="AX323" s="140" t="n"/>
      <c r="AY323" s="140" t="n"/>
      <c r="AZ323" s="140" t="n"/>
      <c r="BA323" s="140" t="n"/>
      <c r="BB323" s="140" t="n"/>
      <c r="BC323" s="140" t="n"/>
      <c r="BD323" s="140" t="n"/>
      <c r="BE323" s="140" t="n"/>
      <c r="BF323" s="140" t="n"/>
      <c r="BG323" s="140" t="n"/>
      <c r="BH323" s="140" t="n"/>
      <c r="BI323" s="140" t="n"/>
      <c r="BJ323" s="140" t="n"/>
      <c r="BK323" s="140" t="n"/>
      <c r="BL323" s="140" t="n"/>
      <c r="BM323" s="140" t="n"/>
      <c r="BN323" s="140" t="n"/>
      <c r="BO323" s="140" t="n"/>
      <c r="BP323" s="140" t="n"/>
      <c r="BQ323" s="107" t="n"/>
      <c r="BR323" s="107" t="n"/>
      <c r="BS323" s="107" t="n"/>
      <c r="BT323" s="107" t="n"/>
      <c r="BU323" s="107" t="n"/>
      <c r="BV323" s="107" t="n"/>
      <c r="BW323" s="107" t="n"/>
      <c r="BX323" s="107" t="n"/>
      <c r="BY323" s="107" t="n"/>
      <c r="BZ323" s="107" t="n"/>
      <c r="CA323" s="107" t="n"/>
      <c r="CB323" s="107" t="n"/>
      <c r="CC323" s="107" t="n"/>
      <c r="CD323" s="107" t="n"/>
      <c r="CE323" s="107" t="n"/>
      <c r="CF323" s="107" t="n"/>
      <c r="CG323" s="107" t="n"/>
      <c r="CH323" s="107" t="n"/>
      <c r="CI323" s="107" t="n"/>
      <c r="CJ323" s="107" t="n"/>
      <c r="CK323" s="107" t="n"/>
      <c r="CL323" s="107" t="n"/>
      <c r="CM323" s="107" t="n"/>
      <c r="CN323" s="107" t="n"/>
      <c r="CO323" s="107" t="n"/>
      <c r="CP323" s="107" t="n"/>
      <c r="CQ323" s="107" t="n">
        <v>1</v>
      </c>
      <c r="CR323" s="107" t="n">
        <v>1</v>
      </c>
      <c r="CS323" s="107" t="n"/>
      <c r="CT323" s="107" t="n"/>
      <c r="CU323" s="106" t="n"/>
      <c r="CV323" s="106" t="n"/>
      <c r="CW323" s="106" t="n"/>
      <c r="CX323" s="106" t="n"/>
      <c r="CY323" s="106" t="n"/>
      <c r="CZ323" s="106" t="n"/>
      <c r="DA323" s="119">
        <f>SUMPRODUCT($D$3:$BQ$3,$D323:$BQ323)</f>
        <v/>
      </c>
      <c r="DB323" s="119">
        <f>SUMPRODUCT($D$4:$BQ$4,$D323:$BQ323)</f>
        <v/>
      </c>
      <c r="DC323" s="119">
        <f>SUMPRODUCT($D$5:$BQ$5,$D323:$BQ323)</f>
        <v/>
      </c>
      <c r="DD323" s="119">
        <f>SUMPRODUCT($D$6:$BQ$6,$D323:$BQ323)</f>
        <v/>
      </c>
      <c r="DE323" s="119">
        <f>SUMPRODUCT($D$7:$BQ$7,$D323:$BQ323)</f>
        <v/>
      </c>
      <c r="DF323" s="119">
        <f>SUMPRODUCT($D$8:$BQ$8,$D323:$BQ323)</f>
        <v/>
      </c>
      <c r="DG323" s="119">
        <f>SUMPRODUCT($D$9:$BQ$9,$D323:$BQ323)</f>
        <v/>
      </c>
      <c r="DH323" s="119">
        <f>SUMPRODUCT($D$10:$BQ$10,$D323:$BQ323)</f>
        <v/>
      </c>
      <c r="DI323" s="119">
        <f>SUMPRODUCT($D$11:$BQ$11,$D323:$BQ323)</f>
        <v/>
      </c>
      <c r="DJ323" s="119">
        <f>SUMPRODUCT($D$12:$BQ$12,$D323:$BQ323)</f>
        <v/>
      </c>
      <c r="DK323" s="119">
        <f>SUMPRODUCT($D$13:$BQ$13,$D323:$BQ323)</f>
        <v/>
      </c>
      <c r="DL323" s="119">
        <f>SUMPRODUCT($D$14:$BQ$14,$D323:$BQ323)</f>
        <v/>
      </c>
      <c r="DM323" s="119">
        <f>SUMPRODUCT($D$15:$BQ$15,$D323:$BQ323)</f>
        <v/>
      </c>
      <c r="DN323" s="119">
        <f>SUMPRODUCT($D$16:$BQ$16,$D323:$BQ323)</f>
        <v/>
      </c>
      <c r="DO323" s="119">
        <f>SUMPRODUCT($D$17:$BQ$17,$D323:$BQ323)</f>
        <v/>
      </c>
      <c r="DP323" s="119">
        <f>SUMPRODUCT($D$18:$BQ$18,$D323:$BQ323)</f>
        <v/>
      </c>
    </row>
    <row r="324" ht="14.25" customHeight="1" s="152">
      <c r="A324" s="139" t="inlineStr">
        <is>
          <t>A059K215</t>
        </is>
      </c>
      <c r="B324" s="107" t="n"/>
      <c r="C324" s="107" t="n"/>
      <c r="D324" s="140" t="n"/>
      <c r="E324" s="140" t="n"/>
      <c r="F324" s="140" t="n"/>
      <c r="G324" s="140" t="n"/>
      <c r="H324" s="140" t="n"/>
      <c r="I324" s="140" t="n"/>
      <c r="J324" s="140" t="n"/>
      <c r="K324" s="140" t="n"/>
      <c r="L324" s="140" t="n"/>
      <c r="M324" s="140" t="n"/>
      <c r="N324" s="140" t="n"/>
      <c r="O324" s="140" t="n"/>
      <c r="P324" s="140" t="n"/>
      <c r="Q324" s="140" t="n"/>
      <c r="R324" s="140" t="n"/>
      <c r="S324" s="140" t="n"/>
      <c r="T324" s="140" t="n"/>
      <c r="U324" s="140" t="n"/>
      <c r="V324" s="141" t="n"/>
      <c r="W324" s="141" t="n"/>
      <c r="X324" s="141" t="n"/>
      <c r="Y324" s="141" t="n"/>
      <c r="Z324" s="141" t="n"/>
      <c r="AA324" s="141" t="n"/>
      <c r="AB324" s="141" t="n"/>
      <c r="AC324" s="141" t="n"/>
      <c r="AD324" s="141" t="n"/>
      <c r="AE324" s="141" t="n"/>
      <c r="AF324" s="141" t="n"/>
      <c r="AG324" s="140" t="n"/>
      <c r="AH324" s="140" t="n"/>
      <c r="AI324" s="140" t="n"/>
      <c r="AJ324" s="140" t="n"/>
      <c r="AK324" s="140" t="n"/>
      <c r="AL324" s="140" t="n"/>
      <c r="AM324" s="140" t="n"/>
      <c r="AN324" s="140" t="n"/>
      <c r="AO324" s="140" t="n"/>
      <c r="AP324" s="140" t="n"/>
      <c r="AQ324" s="140" t="n"/>
      <c r="AR324" s="140" t="n"/>
      <c r="AS324" s="140" t="n"/>
      <c r="AT324" s="140" t="n"/>
      <c r="AU324" s="140" t="n"/>
      <c r="AV324" s="140" t="n"/>
      <c r="AW324" s="140" t="n"/>
      <c r="AX324" s="140" t="n"/>
      <c r="AY324" s="140" t="n"/>
      <c r="AZ324" s="140" t="n"/>
      <c r="BA324" s="140" t="n"/>
      <c r="BB324" s="140" t="n"/>
      <c r="BC324" s="140" t="n"/>
      <c r="BD324" s="140" t="n"/>
      <c r="BE324" s="140" t="n"/>
      <c r="BF324" s="140" t="n"/>
      <c r="BG324" s="140" t="n"/>
      <c r="BH324" s="140" t="n"/>
      <c r="BI324" s="140" t="n"/>
      <c r="BJ324" s="140" t="n"/>
      <c r="BK324" s="140" t="n"/>
      <c r="BL324" s="140" t="n"/>
      <c r="BM324" s="140" t="n"/>
      <c r="BN324" s="140" t="n"/>
      <c r="BO324" s="140" t="n"/>
      <c r="BP324" s="140" t="n"/>
      <c r="BQ324" s="107" t="n"/>
      <c r="BR324" s="107" t="n"/>
      <c r="BS324" s="107" t="n"/>
      <c r="BT324" s="107" t="n"/>
      <c r="BU324" s="107" t="n"/>
      <c r="BV324" s="107" t="n"/>
      <c r="BW324" s="107" t="n"/>
      <c r="BX324" s="107" t="n"/>
      <c r="BY324" s="107" t="n"/>
      <c r="BZ324" s="107" t="n"/>
      <c r="CA324" s="107" t="n"/>
      <c r="CB324" s="107" t="n"/>
      <c r="CC324" s="107" t="n"/>
      <c r="CD324" s="107" t="n"/>
      <c r="CE324" s="107" t="n"/>
      <c r="CF324" s="107" t="n"/>
      <c r="CG324" s="107" t="n"/>
      <c r="CH324" s="107" t="n"/>
      <c r="CI324" s="107" t="n"/>
      <c r="CJ324" s="107" t="n"/>
      <c r="CK324" s="107" t="n"/>
      <c r="CL324" s="107" t="n"/>
      <c r="CM324" s="107" t="n"/>
      <c r="CN324" s="107" t="n"/>
      <c r="CO324" s="107" t="n"/>
      <c r="CP324" s="107" t="n"/>
      <c r="CQ324" s="107" t="n">
        <v>1</v>
      </c>
      <c r="CR324" s="107" t="n">
        <v>1</v>
      </c>
      <c r="CS324" s="107" t="n"/>
      <c r="CT324" s="107" t="n"/>
      <c r="CU324" s="106" t="n"/>
      <c r="CV324" s="106" t="n"/>
      <c r="CW324" s="106" t="n"/>
      <c r="CX324" s="106" t="n"/>
      <c r="CY324" s="106" t="n"/>
      <c r="CZ324" s="106" t="n"/>
      <c r="DA324" s="119">
        <f>SUMPRODUCT($D$3:$BQ$3,$D324:$BQ324)</f>
        <v/>
      </c>
      <c r="DB324" s="119">
        <f>SUMPRODUCT($D$4:$BQ$4,$D324:$BQ324)</f>
        <v/>
      </c>
      <c r="DC324" s="119">
        <f>SUMPRODUCT($D$5:$BQ$5,$D324:$BQ324)</f>
        <v/>
      </c>
      <c r="DD324" s="119">
        <f>SUMPRODUCT($D$6:$BQ$6,$D324:$BQ324)</f>
        <v/>
      </c>
      <c r="DE324" s="119">
        <f>SUMPRODUCT($D$7:$BQ$7,$D324:$BQ324)</f>
        <v/>
      </c>
      <c r="DF324" s="119">
        <f>SUMPRODUCT($D$8:$BQ$8,$D324:$BQ324)</f>
        <v/>
      </c>
      <c r="DG324" s="119">
        <f>SUMPRODUCT($D$9:$BQ$9,$D324:$BQ324)</f>
        <v/>
      </c>
      <c r="DH324" s="119">
        <f>SUMPRODUCT($D$10:$BQ$10,$D324:$BQ324)</f>
        <v/>
      </c>
      <c r="DI324" s="119">
        <f>SUMPRODUCT($D$11:$BQ$11,$D324:$BQ324)</f>
        <v/>
      </c>
      <c r="DJ324" s="119">
        <f>SUMPRODUCT($D$12:$BQ$12,$D324:$BQ324)</f>
        <v/>
      </c>
      <c r="DK324" s="119">
        <f>SUMPRODUCT($D$13:$BQ$13,$D324:$BQ324)</f>
        <v/>
      </c>
      <c r="DL324" s="119">
        <f>SUMPRODUCT($D$14:$BQ$14,$D324:$BQ324)</f>
        <v/>
      </c>
      <c r="DM324" s="119">
        <f>SUMPRODUCT($D$15:$BQ$15,$D324:$BQ324)</f>
        <v/>
      </c>
      <c r="DN324" s="119">
        <f>SUMPRODUCT($D$16:$BQ$16,$D324:$BQ324)</f>
        <v/>
      </c>
      <c r="DO324" s="119">
        <f>SUMPRODUCT($D$17:$BQ$17,$D324:$BQ324)</f>
        <v/>
      </c>
      <c r="DP324" s="119">
        <f>SUMPRODUCT($D$18:$BQ$18,$D324:$BQ324)</f>
        <v/>
      </c>
    </row>
    <row r="325" ht="14.25" customHeight="1" s="152">
      <c r="A325" s="139" t="inlineStr">
        <is>
          <t>A072Z743</t>
        </is>
      </c>
      <c r="B325" s="107" t="n"/>
      <c r="C325" s="107" t="n"/>
      <c r="D325" s="140" t="n"/>
      <c r="E325" s="140" t="n"/>
      <c r="F325" s="140" t="n"/>
      <c r="G325" s="140" t="n"/>
      <c r="H325" s="140" t="n"/>
      <c r="I325" s="140" t="n"/>
      <c r="J325" s="140" t="n"/>
      <c r="K325" s="140" t="n"/>
      <c r="L325" s="140" t="n"/>
      <c r="M325" s="140" t="n"/>
      <c r="N325" s="140" t="n"/>
      <c r="O325" s="140" t="n"/>
      <c r="P325" s="140" t="n"/>
      <c r="Q325" s="140" t="n"/>
      <c r="R325" s="140" t="n"/>
      <c r="S325" s="140" t="n"/>
      <c r="T325" s="140" t="n"/>
      <c r="U325" s="140" t="n"/>
      <c r="V325" s="141" t="n"/>
      <c r="W325" s="141" t="n"/>
      <c r="X325" s="141" t="n"/>
      <c r="Y325" s="141" t="n"/>
      <c r="Z325" s="141" t="n"/>
      <c r="AA325" s="141" t="n"/>
      <c r="AB325" s="141" t="n"/>
      <c r="AC325" s="141" t="n"/>
      <c r="AD325" s="141" t="n"/>
      <c r="AE325" s="141" t="n"/>
      <c r="AF325" s="141" t="n"/>
      <c r="AG325" s="140" t="n"/>
      <c r="AH325" s="140" t="n"/>
      <c r="AI325" s="140" t="n"/>
      <c r="AJ325" s="140" t="n"/>
      <c r="AK325" s="140" t="n"/>
      <c r="AL325" s="140" t="n"/>
      <c r="AM325" s="140" t="n"/>
      <c r="AN325" s="140" t="n"/>
      <c r="AO325" s="140" t="n"/>
      <c r="AP325" s="140" t="n"/>
      <c r="AQ325" s="140" t="n"/>
      <c r="AR325" s="140" t="n"/>
      <c r="AS325" s="140" t="n"/>
      <c r="AT325" s="140" t="n"/>
      <c r="AU325" s="140" t="n"/>
      <c r="AV325" s="140" t="n"/>
      <c r="AW325" s="140" t="n"/>
      <c r="AX325" s="140" t="n"/>
      <c r="AY325" s="140" t="n"/>
      <c r="AZ325" s="140" t="n"/>
      <c r="BA325" s="140" t="n"/>
      <c r="BB325" s="140" t="n"/>
      <c r="BC325" s="140" t="n"/>
      <c r="BD325" s="140" t="n"/>
      <c r="BE325" s="140" t="n"/>
      <c r="BF325" s="140" t="n"/>
      <c r="BG325" s="140" t="n"/>
      <c r="BH325" s="140" t="n"/>
      <c r="BI325" s="140" t="n"/>
      <c r="BJ325" s="140" t="n"/>
      <c r="BK325" s="140" t="n"/>
      <c r="BL325" s="140" t="n"/>
      <c r="BM325" s="140" t="n"/>
      <c r="BN325" s="140" t="n"/>
      <c r="BO325" s="140" t="n"/>
      <c r="BP325" s="140" t="n"/>
      <c r="BQ325" s="107" t="n"/>
      <c r="BR325" s="107" t="n"/>
      <c r="BS325" s="107" t="n"/>
      <c r="BT325" s="107" t="n"/>
      <c r="BU325" s="107" t="n"/>
      <c r="BV325" s="107" t="n"/>
      <c r="BW325" s="107" t="n"/>
      <c r="BX325" s="107" t="n"/>
      <c r="BY325" s="107" t="n"/>
      <c r="BZ325" s="107" t="n"/>
      <c r="CA325" s="107" t="n"/>
      <c r="CB325" s="107" t="n"/>
      <c r="CC325" s="107" t="n"/>
      <c r="CD325" s="107" t="n"/>
      <c r="CE325" s="107" t="n"/>
      <c r="CF325" s="107" t="n"/>
      <c r="CG325" s="107" t="n"/>
      <c r="CH325" s="107" t="n"/>
      <c r="CI325" s="107" t="n"/>
      <c r="CJ325" s="107" t="n"/>
      <c r="CK325" s="107" t="n"/>
      <c r="CL325" s="107" t="n"/>
      <c r="CM325" s="107" t="n"/>
      <c r="CN325" s="107" t="n"/>
      <c r="CO325" s="107" t="n"/>
      <c r="CP325" s="107" t="n"/>
      <c r="CQ325" s="107" t="n"/>
      <c r="CR325" s="107" t="n"/>
      <c r="CS325" s="107" t="n"/>
      <c r="CT325" s="107" t="n">
        <v>1</v>
      </c>
      <c r="CU325" s="106" t="n"/>
      <c r="CV325" s="106" t="n"/>
      <c r="CW325" s="106" t="n"/>
      <c r="CX325" s="106" t="n"/>
      <c r="CY325" s="106" t="n"/>
      <c r="CZ325" s="106" t="n"/>
      <c r="DA325" s="119">
        <f>SUMPRODUCT($D$3:$BQ$3,$D325:$BQ325)</f>
        <v/>
      </c>
      <c r="DB325" s="119">
        <f>SUMPRODUCT($D$4:$BQ$4,$D325:$BQ325)</f>
        <v/>
      </c>
      <c r="DC325" s="119">
        <f>SUMPRODUCT($D$5:$BQ$5,$D325:$BQ325)</f>
        <v/>
      </c>
      <c r="DD325" s="119">
        <f>SUMPRODUCT($D$6:$BQ$6,$D325:$BQ325)</f>
        <v/>
      </c>
      <c r="DE325" s="119">
        <f>SUMPRODUCT($D$7:$BQ$7,$D325:$BQ325)</f>
        <v/>
      </c>
      <c r="DF325" s="119">
        <f>SUMPRODUCT($D$8:$BQ$8,$D325:$BQ325)</f>
        <v/>
      </c>
      <c r="DG325" s="119">
        <f>SUMPRODUCT($D$9:$BQ$9,$D325:$BQ325)</f>
        <v/>
      </c>
      <c r="DH325" s="119">
        <f>SUMPRODUCT($D$10:$BQ$10,$D325:$BQ325)</f>
        <v/>
      </c>
      <c r="DI325" s="119">
        <f>SUMPRODUCT($D$11:$BQ$11,$D325:$BQ325)</f>
        <v/>
      </c>
      <c r="DJ325" s="119">
        <f>SUMPRODUCT($D$12:$BQ$12,$D325:$BQ325)</f>
        <v/>
      </c>
      <c r="DK325" s="119">
        <f>SUMPRODUCT($D$13:$BQ$13,$D325:$BQ325)</f>
        <v/>
      </c>
      <c r="DL325" s="119">
        <f>SUMPRODUCT($D$14:$BQ$14,$D325:$BQ325)</f>
        <v/>
      </c>
      <c r="DM325" s="119">
        <f>SUMPRODUCT($D$15:$BQ$15,$D325:$BQ325)</f>
        <v/>
      </c>
      <c r="DN325" s="119">
        <f>SUMPRODUCT($D$16:$BQ$16,$D325:$BQ325)</f>
        <v/>
      </c>
      <c r="DO325" s="119">
        <f>SUMPRODUCT($D$17:$BQ$17,$D325:$BQ325)</f>
        <v/>
      </c>
      <c r="DP325" s="119">
        <f>SUMPRODUCT($D$18:$BQ$18,$D325:$BQ325)</f>
        <v/>
      </c>
    </row>
    <row r="326" ht="14.25" customHeight="1" s="152">
      <c r="A326" s="106" t="inlineStr">
        <is>
          <t>A068C964</t>
        </is>
      </c>
      <c r="B326" s="107" t="n"/>
      <c r="C326" s="107" t="n"/>
      <c r="D326" s="140" t="n"/>
      <c r="E326" s="140" t="n"/>
      <c r="F326" s="140" t="n"/>
      <c r="G326" s="140" t="n"/>
      <c r="H326" s="140" t="n"/>
      <c r="I326" s="140" t="n"/>
      <c r="J326" s="140" t="n"/>
      <c r="K326" s="140" t="n"/>
      <c r="L326" s="140" t="n"/>
      <c r="M326" s="140" t="n"/>
      <c r="N326" s="140" t="n"/>
      <c r="O326" s="140" t="n"/>
      <c r="P326" s="140" t="n"/>
      <c r="Q326" s="140" t="n"/>
      <c r="R326" s="140" t="n"/>
      <c r="S326" s="140" t="n"/>
      <c r="T326" s="140" t="n"/>
      <c r="U326" s="140" t="n"/>
      <c r="V326" s="141" t="n"/>
      <c r="W326" s="141" t="n"/>
      <c r="X326" s="141" t="n"/>
      <c r="Y326" s="141" t="n"/>
      <c r="Z326" s="141" t="n"/>
      <c r="AA326" s="141" t="n"/>
      <c r="AB326" s="141" t="n"/>
      <c r="AC326" s="141" t="n"/>
      <c r="AD326" s="141" t="n"/>
      <c r="AE326" s="141" t="n"/>
      <c r="AF326" s="141" t="n"/>
      <c r="AG326" s="140" t="n"/>
      <c r="AH326" s="140" t="n"/>
      <c r="AI326" s="140" t="n"/>
      <c r="AJ326" s="140" t="n"/>
      <c r="AK326" s="140" t="n"/>
      <c r="AL326" s="140" t="n"/>
      <c r="AM326" s="140" t="n"/>
      <c r="AN326" s="140" t="n"/>
      <c r="AO326" s="140" t="n"/>
      <c r="AP326" s="140" t="n"/>
      <c r="AQ326" s="140" t="n"/>
      <c r="AR326" s="140" t="n"/>
      <c r="AS326" s="140" t="n"/>
      <c r="AT326" s="140" t="n"/>
      <c r="AU326" s="140" t="n"/>
      <c r="AV326" s="140" t="n"/>
      <c r="AW326" s="140" t="n"/>
      <c r="AX326" s="140" t="n"/>
      <c r="AY326" s="140" t="n"/>
      <c r="AZ326" s="140" t="n"/>
      <c r="BA326" s="140" t="n"/>
      <c r="BB326" s="140" t="n"/>
      <c r="BC326" s="140" t="n"/>
      <c r="BD326" s="140" t="n"/>
      <c r="BE326" s="140" t="n"/>
      <c r="BF326" s="140" t="n"/>
      <c r="BG326" s="140" t="n"/>
      <c r="BH326" s="140" t="n"/>
      <c r="BI326" s="140" t="n"/>
      <c r="BJ326" s="140" t="n"/>
      <c r="BK326" s="140" t="n"/>
      <c r="BL326" s="140" t="n"/>
      <c r="BM326" s="140" t="n"/>
      <c r="BN326" s="140" t="n"/>
      <c r="BO326" s="140" t="n"/>
      <c r="BP326" s="140" t="n"/>
      <c r="BQ326" s="107" t="n"/>
      <c r="BR326" s="107" t="n"/>
      <c r="BS326" s="107" t="n"/>
      <c r="BT326" s="107" t="n"/>
      <c r="BU326" s="107" t="n"/>
      <c r="BV326" s="107" t="n"/>
      <c r="BW326" s="107" t="n"/>
      <c r="BX326" s="107" t="n"/>
      <c r="BY326" s="107" t="n"/>
      <c r="BZ326" s="107" t="n"/>
      <c r="CA326" s="107" t="n"/>
      <c r="CB326" s="107" t="n"/>
      <c r="CC326" s="107" t="n"/>
      <c r="CD326" s="107" t="n"/>
      <c r="CE326" s="107" t="n"/>
      <c r="CF326" s="107" t="n"/>
      <c r="CG326" s="107" t="n"/>
      <c r="CH326" s="107" t="n"/>
      <c r="CI326" s="107" t="n"/>
      <c r="CJ326" s="107" t="n"/>
      <c r="CK326" s="107" t="n"/>
      <c r="CL326" s="107" t="n"/>
      <c r="CM326" s="107" t="n"/>
      <c r="CN326" s="107" t="n"/>
      <c r="CO326" s="107" t="n"/>
      <c r="CP326" s="107" t="n"/>
      <c r="CQ326" s="107" t="n"/>
      <c r="CR326" s="107" t="n"/>
      <c r="CS326" s="107" t="n"/>
      <c r="CT326" s="107" t="n"/>
      <c r="CU326" s="106" t="n">
        <v>1</v>
      </c>
      <c r="CV326" s="106" t="n">
        <v>1</v>
      </c>
      <c r="CW326" s="106" t="n"/>
      <c r="CX326" s="106" t="n"/>
      <c r="CY326" s="106" t="n"/>
      <c r="CZ326" s="106" t="n"/>
      <c r="DA326" s="119">
        <f>SUMPRODUCT($D$3:$BQ$3,$D326:$BQ326)</f>
        <v/>
      </c>
      <c r="DB326" s="119">
        <f>SUMPRODUCT($D$4:$BQ$4,$D326:$BQ326)</f>
        <v/>
      </c>
      <c r="DC326" s="119">
        <f>SUMPRODUCT($D$5:$BQ$5,$D326:$BQ326)</f>
        <v/>
      </c>
      <c r="DD326" s="119">
        <f>SUMPRODUCT($D$6:$BQ$6,$D326:$BQ326)</f>
        <v/>
      </c>
      <c r="DE326" s="119">
        <f>SUMPRODUCT($D$7:$BQ$7,$D326:$BQ326)</f>
        <v/>
      </c>
      <c r="DF326" s="119">
        <f>SUMPRODUCT($D$8:$BQ$8,$D326:$BQ326)</f>
        <v/>
      </c>
      <c r="DG326" s="119">
        <f>SUMPRODUCT($D$9:$BQ$9,$D326:$BQ326)</f>
        <v/>
      </c>
      <c r="DH326" s="119">
        <f>SUMPRODUCT($D$10:$BQ$10,$D326:$BQ326)</f>
        <v/>
      </c>
      <c r="DI326" s="119">
        <f>SUMPRODUCT($D$11:$BQ$11,$D326:$BQ326)</f>
        <v/>
      </c>
      <c r="DJ326" s="119">
        <f>SUMPRODUCT($D$12:$BQ$12,$D326:$BQ326)</f>
        <v/>
      </c>
      <c r="DK326" s="119">
        <f>SUMPRODUCT($D$13:$BQ$13,$D326:$BQ326)</f>
        <v/>
      </c>
      <c r="DL326" s="119">
        <f>SUMPRODUCT($D$14:$BQ$14,$D326:$BQ326)</f>
        <v/>
      </c>
      <c r="DM326" s="119">
        <f>SUMPRODUCT($D$15:$BQ$15,$D326:$BQ326)</f>
        <v/>
      </c>
      <c r="DN326" s="119">
        <f>SUMPRODUCT($D$16:$BQ$16,$D326:$BQ326)</f>
        <v/>
      </c>
      <c r="DO326" s="119">
        <f>SUMPRODUCT($D$17:$BQ$17,$D326:$BQ326)</f>
        <v/>
      </c>
      <c r="DP326" s="119">
        <f>SUMPRODUCT($D$18:$BQ$18,$D326:$BQ326)</f>
        <v/>
      </c>
    </row>
    <row r="327" ht="14.25" customHeight="1" s="152">
      <c r="A327" s="106" t="inlineStr">
        <is>
          <t>A073T115</t>
        </is>
      </c>
      <c r="B327" s="107" t="n"/>
      <c r="C327" s="107" t="n"/>
      <c r="D327" s="140" t="n"/>
      <c r="E327" s="140" t="n"/>
      <c r="F327" s="140" t="n"/>
      <c r="G327" s="140" t="n"/>
      <c r="H327" s="140" t="n"/>
      <c r="I327" s="140" t="n"/>
      <c r="J327" s="140" t="n"/>
      <c r="K327" s="140" t="n"/>
      <c r="L327" s="140" t="n"/>
      <c r="M327" s="140" t="n"/>
      <c r="N327" s="140" t="n"/>
      <c r="O327" s="140" t="n"/>
      <c r="P327" s="140" t="n"/>
      <c r="Q327" s="140" t="n"/>
      <c r="R327" s="140" t="n"/>
      <c r="S327" s="140" t="n"/>
      <c r="T327" s="140" t="n"/>
      <c r="U327" s="140" t="n"/>
      <c r="V327" s="141" t="n"/>
      <c r="W327" s="141" t="n"/>
      <c r="X327" s="141" t="n"/>
      <c r="Y327" s="141" t="n"/>
      <c r="Z327" s="141" t="n"/>
      <c r="AA327" s="141" t="n"/>
      <c r="AB327" s="141" t="n"/>
      <c r="AC327" s="141" t="n"/>
      <c r="AD327" s="141" t="n"/>
      <c r="AE327" s="141" t="n"/>
      <c r="AF327" s="141" t="n"/>
      <c r="AG327" s="140" t="n"/>
      <c r="AH327" s="140" t="n"/>
      <c r="AI327" s="140" t="n"/>
      <c r="AJ327" s="140" t="n"/>
      <c r="AK327" s="140" t="n"/>
      <c r="AL327" s="140" t="n"/>
      <c r="AM327" s="140" t="n"/>
      <c r="AN327" s="140" t="n"/>
      <c r="AO327" s="140" t="n"/>
      <c r="AP327" s="140" t="n"/>
      <c r="AQ327" s="140" t="n"/>
      <c r="AR327" s="140" t="n"/>
      <c r="AS327" s="140" t="n"/>
      <c r="AT327" s="140" t="n"/>
      <c r="AU327" s="140" t="n"/>
      <c r="AV327" s="140" t="n"/>
      <c r="AW327" s="140" t="n"/>
      <c r="AX327" s="140" t="n"/>
      <c r="AY327" s="140" t="n"/>
      <c r="AZ327" s="140" t="n"/>
      <c r="BA327" s="140" t="n"/>
      <c r="BB327" s="140" t="n"/>
      <c r="BC327" s="140" t="n"/>
      <c r="BD327" s="140" t="n"/>
      <c r="BE327" s="140" t="n"/>
      <c r="BF327" s="140" t="n"/>
      <c r="BG327" s="140" t="n"/>
      <c r="BH327" s="140" t="n"/>
      <c r="BI327" s="140" t="n"/>
      <c r="BJ327" s="140" t="n"/>
      <c r="BK327" s="140" t="n"/>
      <c r="BL327" s="140" t="n"/>
      <c r="BM327" s="140" t="n"/>
      <c r="BN327" s="140" t="n"/>
      <c r="BO327" s="140" t="n"/>
      <c r="BP327" s="140" t="n"/>
      <c r="BQ327" s="107" t="n"/>
      <c r="BR327" s="107" t="n"/>
      <c r="BS327" s="107" t="n"/>
      <c r="BT327" s="107" t="n"/>
      <c r="BU327" s="107" t="n"/>
      <c r="BV327" s="107" t="n"/>
      <c r="BW327" s="107" t="n"/>
      <c r="BX327" s="107" t="n"/>
      <c r="BY327" s="107" t="n"/>
      <c r="BZ327" s="107" t="n"/>
      <c r="CA327" s="107" t="n"/>
      <c r="CB327" s="107" t="n"/>
      <c r="CC327" s="107" t="n"/>
      <c r="CD327" s="107" t="n"/>
      <c r="CE327" s="107" t="n"/>
      <c r="CF327" s="107" t="n"/>
      <c r="CG327" s="107" t="n"/>
      <c r="CH327" s="107" t="n"/>
      <c r="CI327" s="107" t="n"/>
      <c r="CJ327" s="107" t="n"/>
      <c r="CK327" s="107" t="n"/>
      <c r="CL327" s="107" t="n"/>
      <c r="CM327" s="107" t="n"/>
      <c r="CN327" s="107" t="n"/>
      <c r="CO327" s="107" t="n"/>
      <c r="CP327" s="107" t="n"/>
      <c r="CQ327" s="107" t="n"/>
      <c r="CR327" s="107" t="n"/>
      <c r="CS327" s="107" t="n"/>
      <c r="CT327" s="107" t="n"/>
      <c r="CU327" s="106" t="n">
        <v>1</v>
      </c>
      <c r="CV327" s="106" t="n">
        <v>1</v>
      </c>
      <c r="CW327" s="106" t="n"/>
      <c r="CX327" s="106" t="n"/>
      <c r="CY327" s="106" t="n"/>
      <c r="CZ327" s="106" t="n"/>
      <c r="DA327" s="119">
        <f>SUMPRODUCT($D$3:$BQ$3,$D327:$BQ327)</f>
        <v/>
      </c>
      <c r="DB327" s="119">
        <f>SUMPRODUCT($D$4:$BQ$4,$D327:$BQ327)</f>
        <v/>
      </c>
      <c r="DC327" s="119">
        <f>SUMPRODUCT($D$5:$BQ$5,$D327:$BQ327)</f>
        <v/>
      </c>
      <c r="DD327" s="119">
        <f>SUMPRODUCT($D$6:$BQ$6,$D327:$BQ327)</f>
        <v/>
      </c>
      <c r="DE327" s="119">
        <f>SUMPRODUCT($D$7:$BQ$7,$D327:$BQ327)</f>
        <v/>
      </c>
      <c r="DF327" s="119">
        <f>SUMPRODUCT($D$8:$BQ$8,$D327:$BQ327)</f>
        <v/>
      </c>
      <c r="DG327" s="119">
        <f>SUMPRODUCT($D$9:$BQ$9,$D327:$BQ327)</f>
        <v/>
      </c>
      <c r="DH327" s="119">
        <f>SUMPRODUCT($D$10:$BQ$10,$D327:$BQ327)</f>
        <v/>
      </c>
      <c r="DI327" s="119">
        <f>SUMPRODUCT($D$11:$BQ$11,$D327:$BQ327)</f>
        <v/>
      </c>
      <c r="DJ327" s="119">
        <f>SUMPRODUCT($D$12:$BQ$12,$D327:$BQ327)</f>
        <v/>
      </c>
      <c r="DK327" s="119">
        <f>SUMPRODUCT($D$13:$BQ$13,$D327:$BQ327)</f>
        <v/>
      </c>
      <c r="DL327" s="119">
        <f>SUMPRODUCT($D$14:$BQ$14,$D327:$BQ327)</f>
        <v/>
      </c>
      <c r="DM327" s="119">
        <f>SUMPRODUCT($D$15:$BQ$15,$D327:$BQ327)</f>
        <v/>
      </c>
      <c r="DN327" s="119">
        <f>SUMPRODUCT($D$16:$BQ$16,$D327:$BQ327)</f>
        <v/>
      </c>
      <c r="DO327" s="119">
        <f>SUMPRODUCT($D$17:$BQ$17,$D327:$BQ327)</f>
        <v/>
      </c>
      <c r="DP327" s="119">
        <f>SUMPRODUCT($D$18:$BQ$18,$D327:$BQ327)</f>
        <v/>
      </c>
    </row>
    <row r="328" ht="14.25" customHeight="1" s="152">
      <c r="A328" s="106" t="inlineStr">
        <is>
          <t>A072A387</t>
        </is>
      </c>
      <c r="B328" s="107" t="n"/>
      <c r="C328" s="107" t="n"/>
      <c r="D328" s="140" t="n"/>
      <c r="E328" s="140" t="n"/>
      <c r="F328" s="140" t="n"/>
      <c r="G328" s="140" t="n"/>
      <c r="H328" s="140" t="n"/>
      <c r="I328" s="140" t="n"/>
      <c r="J328" s="140" t="n"/>
      <c r="K328" s="140" t="n"/>
      <c r="L328" s="140" t="n"/>
      <c r="M328" s="140" t="n"/>
      <c r="N328" s="140" t="n"/>
      <c r="O328" s="140" t="n"/>
      <c r="P328" s="140" t="n"/>
      <c r="Q328" s="140" t="n"/>
      <c r="R328" s="140" t="n"/>
      <c r="S328" s="140" t="n"/>
      <c r="T328" s="140" t="n"/>
      <c r="U328" s="140" t="n"/>
      <c r="V328" s="141" t="n"/>
      <c r="W328" s="141" t="n"/>
      <c r="X328" s="141" t="n"/>
      <c r="Y328" s="141" t="n"/>
      <c r="Z328" s="141" t="n"/>
      <c r="AA328" s="141" t="n"/>
      <c r="AB328" s="141" t="n"/>
      <c r="AC328" s="141" t="n"/>
      <c r="AD328" s="141" t="n"/>
      <c r="AE328" s="141" t="n"/>
      <c r="AF328" s="141" t="n"/>
      <c r="AG328" s="140" t="n"/>
      <c r="AH328" s="140" t="n"/>
      <c r="AI328" s="140" t="n"/>
      <c r="AJ328" s="140" t="n"/>
      <c r="AK328" s="140" t="n"/>
      <c r="AL328" s="140" t="n"/>
      <c r="AM328" s="140" t="n"/>
      <c r="AN328" s="140" t="n"/>
      <c r="AO328" s="140" t="n"/>
      <c r="AP328" s="140" t="n"/>
      <c r="AQ328" s="140" t="n"/>
      <c r="AR328" s="140" t="n"/>
      <c r="AS328" s="140" t="n"/>
      <c r="AT328" s="140" t="n"/>
      <c r="AU328" s="140" t="n"/>
      <c r="AV328" s="140" t="n"/>
      <c r="AW328" s="140" t="n"/>
      <c r="AX328" s="140" t="n"/>
      <c r="AY328" s="140" t="n"/>
      <c r="AZ328" s="140" t="n"/>
      <c r="BA328" s="140" t="n"/>
      <c r="BB328" s="140" t="n"/>
      <c r="BC328" s="140" t="n"/>
      <c r="BD328" s="140" t="n"/>
      <c r="BE328" s="140" t="n"/>
      <c r="BF328" s="140" t="n"/>
      <c r="BG328" s="140" t="n"/>
      <c r="BH328" s="140" t="n"/>
      <c r="BI328" s="140" t="n"/>
      <c r="BJ328" s="140" t="n"/>
      <c r="BK328" s="140" t="n"/>
      <c r="BL328" s="140" t="n"/>
      <c r="BM328" s="140" t="n"/>
      <c r="BN328" s="140" t="n"/>
      <c r="BO328" s="140" t="n"/>
      <c r="BP328" s="140" t="n"/>
      <c r="BQ328" s="107" t="n"/>
      <c r="BR328" s="107" t="n"/>
      <c r="BS328" s="107" t="n"/>
      <c r="BT328" s="107" t="n"/>
      <c r="BU328" s="107" t="n"/>
      <c r="BV328" s="107" t="n"/>
      <c r="BW328" s="107" t="n"/>
      <c r="BX328" s="107" t="n"/>
      <c r="BY328" s="107" t="n"/>
      <c r="BZ328" s="107" t="n"/>
      <c r="CA328" s="107" t="n"/>
      <c r="CB328" s="107" t="n"/>
      <c r="CC328" s="107" t="n"/>
      <c r="CD328" s="107" t="n"/>
      <c r="CE328" s="107" t="n"/>
      <c r="CF328" s="107" t="n"/>
      <c r="CG328" s="107" t="n"/>
      <c r="CH328" s="107" t="n"/>
      <c r="CI328" s="107" t="n"/>
      <c r="CJ328" s="107" t="n"/>
      <c r="CK328" s="107" t="n"/>
      <c r="CL328" s="107" t="n"/>
      <c r="CM328" s="107" t="n"/>
      <c r="CN328" s="107" t="n"/>
      <c r="CO328" s="107" t="n"/>
      <c r="CP328" s="107" t="n"/>
      <c r="CQ328" s="107" t="n"/>
      <c r="CR328" s="107" t="n"/>
      <c r="CS328" s="107" t="n"/>
      <c r="CT328" s="107" t="n"/>
      <c r="CU328" s="106" t="n">
        <v>1</v>
      </c>
      <c r="CV328" s="106" t="n">
        <v>1</v>
      </c>
      <c r="CW328" s="106" t="n">
        <v>1</v>
      </c>
      <c r="CX328" s="106" t="n">
        <v>1</v>
      </c>
      <c r="CY328" s="106" t="n">
        <v>1</v>
      </c>
      <c r="CZ328" s="106" t="n">
        <v>1</v>
      </c>
      <c r="DA328" s="119">
        <f>SUMPRODUCT($D$3:$BQ$3,$D328:$BQ328)</f>
        <v/>
      </c>
      <c r="DB328" s="119">
        <f>SUMPRODUCT($D$4:$BQ$4,$D328:$BQ328)</f>
        <v/>
      </c>
      <c r="DC328" s="119">
        <f>SUMPRODUCT($D$5:$BQ$5,$D328:$BQ328)</f>
        <v/>
      </c>
      <c r="DD328" s="119">
        <f>SUMPRODUCT($D$6:$BQ$6,$D328:$BQ328)</f>
        <v/>
      </c>
      <c r="DE328" s="119">
        <f>SUMPRODUCT($D$7:$BQ$7,$D328:$BQ328)</f>
        <v/>
      </c>
      <c r="DF328" s="119">
        <f>SUMPRODUCT($D$8:$BQ$8,$D328:$BQ328)</f>
        <v/>
      </c>
      <c r="DG328" s="119">
        <f>SUMPRODUCT($D$9:$BQ$9,$D328:$BQ328)</f>
        <v/>
      </c>
      <c r="DH328" s="119">
        <f>SUMPRODUCT($D$10:$BQ$10,$D328:$BQ328)</f>
        <v/>
      </c>
      <c r="DI328" s="119">
        <f>SUMPRODUCT($D$11:$BQ$11,$D328:$BQ328)</f>
        <v/>
      </c>
      <c r="DJ328" s="119">
        <f>SUMPRODUCT($D$12:$BQ$12,$D328:$BQ328)</f>
        <v/>
      </c>
      <c r="DK328" s="119">
        <f>SUMPRODUCT($D$13:$BQ$13,$D328:$BQ328)</f>
        <v/>
      </c>
      <c r="DL328" s="119">
        <f>SUMPRODUCT($D$14:$BQ$14,$D328:$BQ328)</f>
        <v/>
      </c>
      <c r="DM328" s="119">
        <f>SUMPRODUCT($D$15:$BQ$15,$D328:$BQ328)</f>
        <v/>
      </c>
      <c r="DN328" s="119">
        <f>SUMPRODUCT($D$16:$BQ$16,$D328:$BQ328)</f>
        <v/>
      </c>
      <c r="DO328" s="119">
        <f>SUMPRODUCT($D$17:$BQ$17,$D328:$BQ328)</f>
        <v/>
      </c>
      <c r="DP328" s="119">
        <f>SUMPRODUCT($D$18:$BQ$18,$D328:$BQ328)</f>
        <v/>
      </c>
    </row>
    <row r="329" ht="14.25" customHeight="1" s="152">
      <c r="A329" s="106" t="inlineStr">
        <is>
          <t>A072F239</t>
        </is>
      </c>
      <c r="B329" s="107" t="n"/>
      <c r="C329" s="107" t="n"/>
      <c r="D329" s="140" t="n"/>
      <c r="E329" s="140" t="n"/>
      <c r="F329" s="140" t="n"/>
      <c r="G329" s="140" t="n"/>
      <c r="H329" s="140" t="n"/>
      <c r="I329" s="140" t="n"/>
      <c r="J329" s="140" t="n"/>
      <c r="K329" s="140" t="n"/>
      <c r="L329" s="140" t="n"/>
      <c r="M329" s="140" t="n"/>
      <c r="N329" s="140" t="n"/>
      <c r="O329" s="140" t="n"/>
      <c r="P329" s="140" t="n"/>
      <c r="Q329" s="140" t="n"/>
      <c r="R329" s="140" t="n"/>
      <c r="S329" s="140" t="n"/>
      <c r="T329" s="140" t="n"/>
      <c r="U329" s="140" t="n"/>
      <c r="V329" s="141" t="n"/>
      <c r="W329" s="141" t="n"/>
      <c r="X329" s="141" t="n"/>
      <c r="Y329" s="141" t="n"/>
      <c r="Z329" s="141" t="n"/>
      <c r="AA329" s="141" t="n"/>
      <c r="AB329" s="141" t="n"/>
      <c r="AC329" s="141" t="n"/>
      <c r="AD329" s="141" t="n"/>
      <c r="AE329" s="141" t="n"/>
      <c r="AF329" s="141" t="n"/>
      <c r="AG329" s="140" t="n"/>
      <c r="AH329" s="140" t="n"/>
      <c r="AI329" s="140" t="n"/>
      <c r="AJ329" s="140" t="n"/>
      <c r="AK329" s="140" t="n"/>
      <c r="AL329" s="140" t="n"/>
      <c r="AM329" s="140" t="n"/>
      <c r="AN329" s="140" t="n"/>
      <c r="AO329" s="140" t="n"/>
      <c r="AP329" s="140" t="n"/>
      <c r="AQ329" s="140" t="n"/>
      <c r="AR329" s="140" t="n"/>
      <c r="AS329" s="140" t="n"/>
      <c r="AT329" s="140" t="n"/>
      <c r="AU329" s="140" t="n"/>
      <c r="AV329" s="140" t="n"/>
      <c r="AW329" s="140" t="n"/>
      <c r="AX329" s="140" t="n"/>
      <c r="AY329" s="140" t="n"/>
      <c r="AZ329" s="140" t="n"/>
      <c r="BA329" s="140" t="n"/>
      <c r="BB329" s="140" t="n"/>
      <c r="BC329" s="140" t="n"/>
      <c r="BD329" s="140" t="n"/>
      <c r="BE329" s="140" t="n"/>
      <c r="BF329" s="140" t="n"/>
      <c r="BG329" s="140" t="n"/>
      <c r="BH329" s="140" t="n"/>
      <c r="BI329" s="140" t="n"/>
      <c r="BJ329" s="140" t="n"/>
      <c r="BK329" s="140" t="n"/>
      <c r="BL329" s="140" t="n"/>
      <c r="BM329" s="140" t="n"/>
      <c r="BN329" s="140" t="n"/>
      <c r="BO329" s="140" t="n"/>
      <c r="BP329" s="140" t="n"/>
      <c r="BQ329" s="107" t="n"/>
      <c r="BR329" s="107" t="n"/>
      <c r="BS329" s="107" t="n"/>
      <c r="BT329" s="107" t="n"/>
      <c r="BU329" s="107" t="n"/>
      <c r="BV329" s="107" t="n"/>
      <c r="BW329" s="107" t="n"/>
      <c r="BX329" s="107" t="n"/>
      <c r="BY329" s="107" t="n"/>
      <c r="BZ329" s="107" t="n"/>
      <c r="CA329" s="107" t="n"/>
      <c r="CB329" s="107" t="n"/>
      <c r="CC329" s="107" t="n"/>
      <c r="CD329" s="107" t="n"/>
      <c r="CE329" s="107" t="n"/>
      <c r="CF329" s="107" t="n"/>
      <c r="CG329" s="107" t="n"/>
      <c r="CH329" s="107" t="n"/>
      <c r="CI329" s="107" t="n"/>
      <c r="CJ329" s="107" t="n"/>
      <c r="CK329" s="107" t="n"/>
      <c r="CL329" s="107" t="n"/>
      <c r="CM329" s="107" t="n"/>
      <c r="CN329" s="107" t="n"/>
      <c r="CO329" s="107" t="n"/>
      <c r="CP329" s="107" t="n"/>
      <c r="CQ329" s="107" t="n"/>
      <c r="CR329" s="107" t="n"/>
      <c r="CS329" s="107" t="n"/>
      <c r="CT329" s="107" t="n"/>
      <c r="CU329" s="106" t="n">
        <v>1</v>
      </c>
      <c r="CV329" s="106" t="n">
        <v>1</v>
      </c>
      <c r="CW329" s="106" t="n">
        <v>1</v>
      </c>
      <c r="CX329" s="106" t="n">
        <v>1</v>
      </c>
      <c r="CY329" s="106" t="n">
        <v>1</v>
      </c>
      <c r="CZ329" s="106" t="n">
        <v>1</v>
      </c>
      <c r="DA329" s="119">
        <f>SUMPRODUCT($D$3:$BQ$3,$D329:$BQ329)</f>
        <v/>
      </c>
      <c r="DB329" s="119">
        <f>SUMPRODUCT($D$4:$BQ$4,$D329:$BQ329)</f>
        <v/>
      </c>
      <c r="DC329" s="119">
        <f>SUMPRODUCT($D$5:$BQ$5,$D329:$BQ329)</f>
        <v/>
      </c>
      <c r="DD329" s="119">
        <f>SUMPRODUCT($D$6:$BQ$6,$D329:$BQ329)</f>
        <v/>
      </c>
      <c r="DE329" s="119">
        <f>SUMPRODUCT($D$7:$BQ$7,$D329:$BQ329)</f>
        <v/>
      </c>
      <c r="DF329" s="119">
        <f>SUMPRODUCT($D$8:$BQ$8,$D329:$BQ329)</f>
        <v/>
      </c>
      <c r="DG329" s="119">
        <f>SUMPRODUCT($D$9:$BQ$9,$D329:$BQ329)</f>
        <v/>
      </c>
      <c r="DH329" s="119">
        <f>SUMPRODUCT($D$10:$BQ$10,$D329:$BQ329)</f>
        <v/>
      </c>
      <c r="DI329" s="119">
        <f>SUMPRODUCT($D$11:$BQ$11,$D329:$BQ329)</f>
        <v/>
      </c>
      <c r="DJ329" s="119">
        <f>SUMPRODUCT($D$12:$BQ$12,$D329:$BQ329)</f>
        <v/>
      </c>
      <c r="DK329" s="119">
        <f>SUMPRODUCT($D$13:$BQ$13,$D329:$BQ329)</f>
        <v/>
      </c>
      <c r="DL329" s="119">
        <f>SUMPRODUCT($D$14:$BQ$14,$D329:$BQ329)</f>
        <v/>
      </c>
      <c r="DM329" s="119">
        <f>SUMPRODUCT($D$15:$BQ$15,$D329:$BQ329)</f>
        <v/>
      </c>
      <c r="DN329" s="119">
        <f>SUMPRODUCT($D$16:$BQ$16,$D329:$BQ329)</f>
        <v/>
      </c>
      <c r="DO329" s="119">
        <f>SUMPRODUCT($D$17:$BQ$17,$D329:$BQ329)</f>
        <v/>
      </c>
      <c r="DP329" s="119">
        <f>SUMPRODUCT($D$18:$BQ$18,$D329:$BQ329)</f>
        <v/>
      </c>
    </row>
    <row r="330" ht="14.25" customHeight="1" s="152">
      <c r="A330" s="106" t="inlineStr">
        <is>
          <t>A068F332</t>
        </is>
      </c>
      <c r="B330" s="107" t="n"/>
      <c r="C330" s="107" t="n"/>
      <c r="D330" s="140" t="n"/>
      <c r="E330" s="140" t="n"/>
      <c r="F330" s="140" t="n"/>
      <c r="G330" s="140" t="n"/>
      <c r="H330" s="140" t="n"/>
      <c r="I330" s="140" t="n"/>
      <c r="J330" s="140" t="n"/>
      <c r="K330" s="140" t="n"/>
      <c r="L330" s="140" t="n"/>
      <c r="M330" s="140" t="n"/>
      <c r="N330" s="140" t="n"/>
      <c r="O330" s="140" t="n"/>
      <c r="P330" s="140" t="n"/>
      <c r="Q330" s="140" t="n"/>
      <c r="R330" s="140" t="n"/>
      <c r="S330" s="140" t="n"/>
      <c r="T330" s="140" t="n"/>
      <c r="U330" s="140" t="n"/>
      <c r="V330" s="141" t="n"/>
      <c r="W330" s="141" t="n"/>
      <c r="X330" s="141" t="n"/>
      <c r="Y330" s="141" t="n"/>
      <c r="Z330" s="141" t="n"/>
      <c r="AA330" s="141" t="n"/>
      <c r="AB330" s="141" t="n"/>
      <c r="AC330" s="141" t="n"/>
      <c r="AD330" s="141" t="n"/>
      <c r="AE330" s="141" t="n"/>
      <c r="AF330" s="141" t="n"/>
      <c r="AG330" s="140" t="n"/>
      <c r="AH330" s="140" t="n"/>
      <c r="AI330" s="140" t="n"/>
      <c r="AJ330" s="140" t="n"/>
      <c r="AK330" s="140" t="n"/>
      <c r="AL330" s="140" t="n"/>
      <c r="AM330" s="140" t="n"/>
      <c r="AN330" s="140" t="n"/>
      <c r="AO330" s="140" t="n"/>
      <c r="AP330" s="140" t="n"/>
      <c r="AQ330" s="140" t="n"/>
      <c r="AR330" s="140" t="n"/>
      <c r="AS330" s="140" t="n"/>
      <c r="AT330" s="140" t="n"/>
      <c r="AU330" s="140" t="n"/>
      <c r="AV330" s="140" t="n"/>
      <c r="AW330" s="140" t="n"/>
      <c r="AX330" s="140" t="n"/>
      <c r="AY330" s="140" t="n"/>
      <c r="AZ330" s="140" t="n"/>
      <c r="BA330" s="140" t="n"/>
      <c r="BB330" s="140" t="n"/>
      <c r="BC330" s="140" t="n"/>
      <c r="BD330" s="140" t="n"/>
      <c r="BE330" s="140" t="n"/>
      <c r="BF330" s="140" t="n"/>
      <c r="BG330" s="140" t="n"/>
      <c r="BH330" s="140" t="n"/>
      <c r="BI330" s="140" t="n"/>
      <c r="BJ330" s="140" t="n"/>
      <c r="BK330" s="140" t="n"/>
      <c r="BL330" s="140" t="n"/>
      <c r="BM330" s="140" t="n"/>
      <c r="BN330" s="140" t="n"/>
      <c r="BO330" s="140" t="n"/>
      <c r="BP330" s="140" t="n"/>
      <c r="BQ330" s="107" t="n"/>
      <c r="BR330" s="107" t="n"/>
      <c r="BS330" s="107" t="n"/>
      <c r="BT330" s="107" t="n"/>
      <c r="BU330" s="107" t="n"/>
      <c r="BV330" s="107" t="n"/>
      <c r="BW330" s="107" t="n"/>
      <c r="BX330" s="107" t="n"/>
      <c r="BY330" s="107" t="n"/>
      <c r="BZ330" s="107" t="n"/>
      <c r="CA330" s="107" t="n"/>
      <c r="CB330" s="107" t="n"/>
      <c r="CC330" s="107" t="n"/>
      <c r="CD330" s="107" t="n"/>
      <c r="CE330" s="107" t="n"/>
      <c r="CF330" s="107" t="n"/>
      <c r="CG330" s="107" t="n"/>
      <c r="CH330" s="107" t="n"/>
      <c r="CI330" s="107" t="n"/>
      <c r="CJ330" s="107" t="n"/>
      <c r="CK330" s="107" t="n"/>
      <c r="CL330" s="107" t="n"/>
      <c r="CM330" s="107" t="n"/>
      <c r="CN330" s="107" t="n"/>
      <c r="CO330" s="107" t="n"/>
      <c r="CP330" s="107" t="n"/>
      <c r="CQ330" s="107" t="n"/>
      <c r="CR330" s="107" t="n"/>
      <c r="CS330" s="107" t="n"/>
      <c r="CT330" s="107" t="n"/>
      <c r="CU330" s="106" t="n">
        <v>1</v>
      </c>
      <c r="CV330" s="106" t="n"/>
      <c r="CW330" s="106" t="n"/>
      <c r="CX330" s="106" t="n"/>
      <c r="CY330" s="106" t="n"/>
      <c r="CZ330" s="106" t="n"/>
      <c r="DA330" s="119">
        <f>SUMPRODUCT($D$3:$BQ$3,$D330:$BQ330)</f>
        <v/>
      </c>
      <c r="DB330" s="119">
        <f>SUMPRODUCT($D$4:$BQ$4,$D330:$BQ330)</f>
        <v/>
      </c>
      <c r="DC330" s="119">
        <f>SUMPRODUCT($D$5:$BQ$5,$D330:$BQ330)</f>
        <v/>
      </c>
      <c r="DD330" s="119">
        <f>SUMPRODUCT($D$6:$BQ$6,$D330:$BQ330)</f>
        <v/>
      </c>
      <c r="DE330" s="119">
        <f>SUMPRODUCT($D$7:$BQ$7,$D330:$BQ330)</f>
        <v/>
      </c>
      <c r="DF330" s="119">
        <f>SUMPRODUCT($D$8:$BQ$8,$D330:$BQ330)</f>
        <v/>
      </c>
      <c r="DG330" s="119">
        <f>SUMPRODUCT($D$9:$BQ$9,$D330:$BQ330)</f>
        <v/>
      </c>
      <c r="DH330" s="119">
        <f>SUMPRODUCT($D$10:$BQ$10,$D330:$BQ330)</f>
        <v/>
      </c>
      <c r="DI330" s="119">
        <f>SUMPRODUCT($D$11:$BQ$11,$D330:$BQ330)</f>
        <v/>
      </c>
      <c r="DJ330" s="119">
        <f>SUMPRODUCT($D$12:$BQ$12,$D330:$BQ330)</f>
        <v/>
      </c>
      <c r="DK330" s="119">
        <f>SUMPRODUCT($D$13:$BQ$13,$D330:$BQ330)</f>
        <v/>
      </c>
      <c r="DL330" s="119">
        <f>SUMPRODUCT($D$14:$BQ$14,$D330:$BQ330)</f>
        <v/>
      </c>
      <c r="DM330" s="119">
        <f>SUMPRODUCT($D$15:$BQ$15,$D330:$BQ330)</f>
        <v/>
      </c>
      <c r="DN330" s="119">
        <f>SUMPRODUCT($D$16:$BQ$16,$D330:$BQ330)</f>
        <v/>
      </c>
      <c r="DO330" s="119">
        <f>SUMPRODUCT($D$17:$BQ$17,$D330:$BQ330)</f>
        <v/>
      </c>
      <c r="DP330" s="119">
        <f>SUMPRODUCT($D$18:$BQ$18,$D330:$BQ330)</f>
        <v/>
      </c>
    </row>
    <row r="331" ht="14.25" customHeight="1" s="152">
      <c r="A331" s="106" t="inlineStr">
        <is>
          <t>A068K543</t>
        </is>
      </c>
      <c r="B331" s="107" t="n"/>
      <c r="C331" s="107" t="n"/>
      <c r="D331" s="140" t="n"/>
      <c r="E331" s="140" t="n"/>
      <c r="F331" s="140" t="n"/>
      <c r="G331" s="140" t="n"/>
      <c r="H331" s="140" t="n"/>
      <c r="I331" s="140" t="n"/>
      <c r="J331" s="140" t="n"/>
      <c r="K331" s="140" t="n"/>
      <c r="L331" s="140" t="n"/>
      <c r="M331" s="140" t="n"/>
      <c r="N331" s="140" t="n"/>
      <c r="O331" s="140" t="n"/>
      <c r="P331" s="140" t="n"/>
      <c r="Q331" s="140" t="n"/>
      <c r="R331" s="140" t="n"/>
      <c r="S331" s="140" t="n"/>
      <c r="T331" s="140" t="n"/>
      <c r="U331" s="140" t="n"/>
      <c r="V331" s="141" t="n"/>
      <c r="W331" s="141" t="n"/>
      <c r="X331" s="141" t="n"/>
      <c r="Y331" s="141" t="n"/>
      <c r="Z331" s="141" t="n"/>
      <c r="AA331" s="141" t="n"/>
      <c r="AB331" s="141" t="n"/>
      <c r="AC331" s="141" t="n"/>
      <c r="AD331" s="141" t="n"/>
      <c r="AE331" s="141" t="n"/>
      <c r="AF331" s="141" t="n"/>
      <c r="AG331" s="140" t="n"/>
      <c r="AH331" s="140" t="n"/>
      <c r="AI331" s="140" t="n"/>
      <c r="AJ331" s="140" t="n"/>
      <c r="AK331" s="140" t="n"/>
      <c r="AL331" s="140" t="n"/>
      <c r="AM331" s="140" t="n"/>
      <c r="AN331" s="140" t="n"/>
      <c r="AO331" s="140" t="n"/>
      <c r="AP331" s="140" t="n"/>
      <c r="AQ331" s="140" t="n"/>
      <c r="AR331" s="140" t="n"/>
      <c r="AS331" s="140" t="n"/>
      <c r="AT331" s="140" t="n"/>
      <c r="AU331" s="140" t="n"/>
      <c r="AV331" s="140" t="n"/>
      <c r="AW331" s="140" t="n"/>
      <c r="AX331" s="140" t="n"/>
      <c r="AY331" s="140" t="n"/>
      <c r="AZ331" s="140" t="n"/>
      <c r="BA331" s="140" t="n"/>
      <c r="BB331" s="140" t="n"/>
      <c r="BC331" s="140" t="n"/>
      <c r="BD331" s="140" t="n"/>
      <c r="BE331" s="140" t="n"/>
      <c r="BF331" s="140" t="n"/>
      <c r="BG331" s="140" t="n"/>
      <c r="BH331" s="140" t="n"/>
      <c r="BI331" s="140" t="n"/>
      <c r="BJ331" s="140" t="n"/>
      <c r="BK331" s="140" t="n"/>
      <c r="BL331" s="140" t="n"/>
      <c r="BM331" s="140" t="n"/>
      <c r="BN331" s="140" t="n"/>
      <c r="BO331" s="140" t="n"/>
      <c r="BP331" s="140" t="n"/>
      <c r="BQ331" s="107" t="n"/>
      <c r="BR331" s="107" t="n"/>
      <c r="BS331" s="107" t="n"/>
      <c r="BT331" s="107" t="n"/>
      <c r="BU331" s="107" t="n"/>
      <c r="BV331" s="107" t="n"/>
      <c r="BW331" s="107" t="n"/>
      <c r="BX331" s="107" t="n"/>
      <c r="BY331" s="107" t="n"/>
      <c r="BZ331" s="107" t="n"/>
      <c r="CA331" s="107" t="n"/>
      <c r="CB331" s="107" t="n"/>
      <c r="CC331" s="107" t="n"/>
      <c r="CD331" s="107" t="n"/>
      <c r="CE331" s="107" t="n"/>
      <c r="CF331" s="107" t="n"/>
      <c r="CG331" s="107" t="n"/>
      <c r="CH331" s="107" t="n"/>
      <c r="CI331" s="107" t="n"/>
      <c r="CJ331" s="107" t="n"/>
      <c r="CK331" s="107" t="n"/>
      <c r="CL331" s="107" t="n"/>
      <c r="CM331" s="107" t="n"/>
      <c r="CN331" s="107" t="n"/>
      <c r="CO331" s="107" t="n"/>
      <c r="CP331" s="107" t="n"/>
      <c r="CQ331" s="107" t="n"/>
      <c r="CR331" s="107" t="n"/>
      <c r="CS331" s="107" t="n"/>
      <c r="CT331" s="107" t="n"/>
      <c r="CU331" s="106" t="n">
        <v>1</v>
      </c>
      <c r="CV331" s="106" t="n">
        <v>1</v>
      </c>
      <c r="CW331" s="106" t="n"/>
      <c r="CX331" s="106" t="n"/>
      <c r="CY331" s="106" t="n"/>
      <c r="CZ331" s="106" t="n"/>
      <c r="DA331" s="119">
        <f>SUMPRODUCT($D$3:$BQ$3,$D331:$BQ331)</f>
        <v/>
      </c>
      <c r="DB331" s="119">
        <f>SUMPRODUCT($D$4:$BQ$4,$D331:$BQ331)</f>
        <v/>
      </c>
      <c r="DC331" s="119">
        <f>SUMPRODUCT($D$5:$BQ$5,$D331:$BQ331)</f>
        <v/>
      </c>
      <c r="DD331" s="119">
        <f>SUMPRODUCT($D$6:$BQ$6,$D331:$BQ331)</f>
        <v/>
      </c>
      <c r="DE331" s="119">
        <f>SUMPRODUCT($D$7:$BQ$7,$D331:$BQ331)</f>
        <v/>
      </c>
      <c r="DF331" s="119">
        <f>SUMPRODUCT($D$8:$BQ$8,$D331:$BQ331)</f>
        <v/>
      </c>
      <c r="DG331" s="119">
        <f>SUMPRODUCT($D$9:$BQ$9,$D331:$BQ331)</f>
        <v/>
      </c>
      <c r="DH331" s="119">
        <f>SUMPRODUCT($D$10:$BQ$10,$D331:$BQ331)</f>
        <v/>
      </c>
      <c r="DI331" s="119">
        <f>SUMPRODUCT($D$11:$BQ$11,$D331:$BQ331)</f>
        <v/>
      </c>
      <c r="DJ331" s="119">
        <f>SUMPRODUCT($D$12:$BQ$12,$D331:$BQ331)</f>
        <v/>
      </c>
      <c r="DK331" s="119">
        <f>SUMPRODUCT($D$13:$BQ$13,$D331:$BQ331)</f>
        <v/>
      </c>
      <c r="DL331" s="119">
        <f>SUMPRODUCT($D$14:$BQ$14,$D331:$BQ331)</f>
        <v/>
      </c>
      <c r="DM331" s="119">
        <f>SUMPRODUCT($D$15:$BQ$15,$D331:$BQ331)</f>
        <v/>
      </c>
      <c r="DN331" s="119">
        <f>SUMPRODUCT($D$16:$BQ$16,$D331:$BQ331)</f>
        <v/>
      </c>
      <c r="DO331" s="119">
        <f>SUMPRODUCT($D$17:$BQ$17,$D331:$BQ331)</f>
        <v/>
      </c>
      <c r="DP331" s="119">
        <f>SUMPRODUCT($D$18:$BQ$18,$D331:$BQ331)</f>
        <v/>
      </c>
    </row>
    <row r="332" ht="14.25" customHeight="1" s="152">
      <c r="A332" s="106" t="inlineStr">
        <is>
          <t>A072L372</t>
        </is>
      </c>
      <c r="B332" s="107" t="n"/>
      <c r="C332" s="107" t="n"/>
      <c r="D332" s="140" t="n"/>
      <c r="E332" s="140" t="n"/>
      <c r="F332" s="140" t="n"/>
      <c r="G332" s="140" t="n"/>
      <c r="H332" s="140" t="n"/>
      <c r="I332" s="140" t="n"/>
      <c r="J332" s="140" t="n"/>
      <c r="K332" s="140" t="n"/>
      <c r="L332" s="140" t="n"/>
      <c r="M332" s="140" t="n"/>
      <c r="N332" s="140" t="n"/>
      <c r="O332" s="140" t="n"/>
      <c r="P332" s="140" t="n"/>
      <c r="Q332" s="140" t="n"/>
      <c r="R332" s="140" t="n"/>
      <c r="S332" s="140" t="n"/>
      <c r="T332" s="140" t="n"/>
      <c r="U332" s="140" t="n"/>
      <c r="V332" s="141" t="n"/>
      <c r="W332" s="141" t="n"/>
      <c r="X332" s="141" t="n"/>
      <c r="Y332" s="141" t="n"/>
      <c r="Z332" s="141" t="n"/>
      <c r="AA332" s="141" t="n"/>
      <c r="AB332" s="141" t="n"/>
      <c r="AC332" s="141" t="n"/>
      <c r="AD332" s="141" t="n"/>
      <c r="AE332" s="141" t="n"/>
      <c r="AF332" s="141" t="n"/>
      <c r="AG332" s="140" t="n"/>
      <c r="AH332" s="140" t="n"/>
      <c r="AI332" s="140" t="n"/>
      <c r="AJ332" s="140" t="n"/>
      <c r="AK332" s="140" t="n"/>
      <c r="AL332" s="140" t="n"/>
      <c r="AM332" s="140" t="n"/>
      <c r="AN332" s="140" t="n"/>
      <c r="AO332" s="140" t="n"/>
      <c r="AP332" s="140" t="n"/>
      <c r="AQ332" s="140" t="n"/>
      <c r="AR332" s="140" t="n"/>
      <c r="AS332" s="140" t="n"/>
      <c r="AT332" s="140" t="n"/>
      <c r="AU332" s="140" t="n"/>
      <c r="AV332" s="140" t="n"/>
      <c r="AW332" s="140" t="n"/>
      <c r="AX332" s="140" t="n"/>
      <c r="AY332" s="140" t="n"/>
      <c r="AZ332" s="140" t="n"/>
      <c r="BA332" s="140" t="n"/>
      <c r="BB332" s="140" t="n"/>
      <c r="BC332" s="140" t="n"/>
      <c r="BD332" s="140" t="n"/>
      <c r="BE332" s="140" t="n"/>
      <c r="BF332" s="140" t="n"/>
      <c r="BG332" s="140" t="n"/>
      <c r="BH332" s="140" t="n"/>
      <c r="BI332" s="140" t="n"/>
      <c r="BJ332" s="140" t="n"/>
      <c r="BK332" s="140" t="n"/>
      <c r="BL332" s="140" t="n"/>
      <c r="BM332" s="140" t="n"/>
      <c r="BN332" s="140" t="n"/>
      <c r="BO332" s="140" t="n"/>
      <c r="BP332" s="140" t="n"/>
      <c r="BQ332" s="107" t="n"/>
      <c r="BR332" s="107" t="n"/>
      <c r="BS332" s="107" t="n"/>
      <c r="BT332" s="107" t="n"/>
      <c r="BU332" s="107" t="n"/>
      <c r="BV332" s="107" t="n"/>
      <c r="BW332" s="107" t="n"/>
      <c r="BX332" s="107" t="n"/>
      <c r="BY332" s="107" t="n"/>
      <c r="BZ332" s="107" t="n"/>
      <c r="CA332" s="107" t="n"/>
      <c r="CB332" s="107" t="n"/>
      <c r="CC332" s="107" t="n"/>
      <c r="CD332" s="107" t="n"/>
      <c r="CE332" s="107" t="n"/>
      <c r="CF332" s="107" t="n"/>
      <c r="CG332" s="107" t="n"/>
      <c r="CH332" s="107" t="n"/>
      <c r="CI332" s="107" t="n"/>
      <c r="CJ332" s="107" t="n"/>
      <c r="CK332" s="107" t="n"/>
      <c r="CL332" s="107" t="n"/>
      <c r="CM332" s="107" t="n"/>
      <c r="CN332" s="107" t="n"/>
      <c r="CO332" s="107" t="n"/>
      <c r="CP332" s="107" t="n"/>
      <c r="CQ332" s="107" t="n"/>
      <c r="CR332" s="107" t="n"/>
      <c r="CS332" s="107" t="n"/>
      <c r="CT332" s="107" t="n"/>
      <c r="CU332" s="106" t="n">
        <v>1</v>
      </c>
      <c r="CV332" s="106" t="n"/>
      <c r="CW332" s="106" t="n"/>
      <c r="CX332" s="106" t="n"/>
      <c r="CY332" s="106" t="n"/>
      <c r="CZ332" s="106" t="n"/>
      <c r="DA332" s="119">
        <f>SUMPRODUCT($D$3:$BQ$3,$D332:$BQ332)</f>
        <v/>
      </c>
      <c r="DB332" s="119">
        <f>SUMPRODUCT($D$4:$BQ$4,$D332:$BQ332)</f>
        <v/>
      </c>
      <c r="DC332" s="119">
        <f>SUMPRODUCT($D$5:$BQ$5,$D332:$BQ332)</f>
        <v/>
      </c>
      <c r="DD332" s="119">
        <f>SUMPRODUCT($D$6:$BQ$6,$D332:$BQ332)</f>
        <v/>
      </c>
      <c r="DE332" s="119">
        <f>SUMPRODUCT($D$7:$BQ$7,$D332:$BQ332)</f>
        <v/>
      </c>
      <c r="DF332" s="119">
        <f>SUMPRODUCT($D$8:$BQ$8,$D332:$BQ332)</f>
        <v/>
      </c>
      <c r="DG332" s="119">
        <f>SUMPRODUCT($D$9:$BQ$9,$D332:$BQ332)</f>
        <v/>
      </c>
      <c r="DH332" s="119">
        <f>SUMPRODUCT($D$10:$BQ$10,$D332:$BQ332)</f>
        <v/>
      </c>
      <c r="DI332" s="119">
        <f>SUMPRODUCT($D$11:$BQ$11,$D332:$BQ332)</f>
        <v/>
      </c>
      <c r="DJ332" s="119">
        <f>SUMPRODUCT($D$12:$BQ$12,$D332:$BQ332)</f>
        <v/>
      </c>
      <c r="DK332" s="119">
        <f>SUMPRODUCT($D$13:$BQ$13,$D332:$BQ332)</f>
        <v/>
      </c>
      <c r="DL332" s="119">
        <f>SUMPRODUCT($D$14:$BQ$14,$D332:$BQ332)</f>
        <v/>
      </c>
      <c r="DM332" s="119">
        <f>SUMPRODUCT($D$15:$BQ$15,$D332:$BQ332)</f>
        <v/>
      </c>
      <c r="DN332" s="119">
        <f>SUMPRODUCT($D$16:$BQ$16,$D332:$BQ332)</f>
        <v/>
      </c>
      <c r="DO332" s="119">
        <f>SUMPRODUCT($D$17:$BQ$17,$D332:$BQ332)</f>
        <v/>
      </c>
      <c r="DP332" s="119">
        <f>SUMPRODUCT($D$18:$BQ$18,$D332:$BQ332)</f>
        <v/>
      </c>
    </row>
    <row r="333" ht="14.25" customHeight="1" s="152">
      <c r="A333" s="106" t="inlineStr">
        <is>
          <t>A068D663</t>
        </is>
      </c>
      <c r="B333" s="107" t="n"/>
      <c r="C333" s="107" t="n"/>
      <c r="D333" s="140" t="n"/>
      <c r="E333" s="140" t="n"/>
      <c r="F333" s="140" t="n"/>
      <c r="G333" s="140" t="n"/>
      <c r="H333" s="140" t="n"/>
      <c r="I333" s="140" t="n"/>
      <c r="J333" s="140" t="n"/>
      <c r="K333" s="140" t="n"/>
      <c r="L333" s="140" t="n"/>
      <c r="M333" s="140" t="n"/>
      <c r="N333" s="140" t="n"/>
      <c r="O333" s="140" t="n"/>
      <c r="P333" s="140" t="n"/>
      <c r="Q333" s="140" t="n"/>
      <c r="R333" s="140" t="n"/>
      <c r="S333" s="140" t="n"/>
      <c r="T333" s="140" t="n"/>
      <c r="U333" s="140" t="n"/>
      <c r="V333" s="141" t="n"/>
      <c r="W333" s="141" t="n"/>
      <c r="X333" s="141" t="n"/>
      <c r="Y333" s="141" t="n"/>
      <c r="Z333" s="141" t="n"/>
      <c r="AA333" s="141" t="n"/>
      <c r="AB333" s="141" t="n"/>
      <c r="AC333" s="141" t="n"/>
      <c r="AD333" s="141" t="n"/>
      <c r="AE333" s="141" t="n"/>
      <c r="AF333" s="141" t="n"/>
      <c r="AG333" s="140" t="n"/>
      <c r="AH333" s="140" t="n"/>
      <c r="AI333" s="140" t="n"/>
      <c r="AJ333" s="140" t="n"/>
      <c r="AK333" s="140" t="n"/>
      <c r="AL333" s="140" t="n"/>
      <c r="AM333" s="140" t="n"/>
      <c r="AN333" s="140" t="n"/>
      <c r="AO333" s="140" t="n"/>
      <c r="AP333" s="140" t="n"/>
      <c r="AQ333" s="140" t="n"/>
      <c r="AR333" s="140" t="n"/>
      <c r="AS333" s="140" t="n"/>
      <c r="AT333" s="140" t="n"/>
      <c r="AU333" s="140" t="n"/>
      <c r="AV333" s="140" t="n"/>
      <c r="AW333" s="140" t="n"/>
      <c r="AX333" s="140" t="n"/>
      <c r="AY333" s="140" t="n"/>
      <c r="AZ333" s="140" t="n"/>
      <c r="BA333" s="140" t="n"/>
      <c r="BB333" s="140" t="n"/>
      <c r="BC333" s="140" t="n"/>
      <c r="BD333" s="140" t="n"/>
      <c r="BE333" s="140" t="n"/>
      <c r="BF333" s="140" t="n"/>
      <c r="BG333" s="140" t="n"/>
      <c r="BH333" s="140" t="n"/>
      <c r="BI333" s="140" t="n"/>
      <c r="BJ333" s="140" t="n"/>
      <c r="BK333" s="140" t="n"/>
      <c r="BL333" s="140" t="n"/>
      <c r="BM333" s="140" t="n"/>
      <c r="BN333" s="140" t="n"/>
      <c r="BO333" s="140" t="n"/>
      <c r="BP333" s="140" t="n"/>
      <c r="BQ333" s="107" t="n"/>
      <c r="BR333" s="107" t="n"/>
      <c r="BS333" s="107" t="n"/>
      <c r="BT333" s="107" t="n"/>
      <c r="BU333" s="107" t="n"/>
      <c r="BV333" s="107" t="n"/>
      <c r="BW333" s="107" t="n"/>
      <c r="BX333" s="107" t="n"/>
      <c r="BY333" s="107" t="n"/>
      <c r="BZ333" s="107" t="n"/>
      <c r="CA333" s="107" t="n"/>
      <c r="CB333" s="107" t="n"/>
      <c r="CC333" s="107" t="n"/>
      <c r="CD333" s="107" t="n"/>
      <c r="CE333" s="107" t="n"/>
      <c r="CF333" s="107" t="n"/>
      <c r="CG333" s="107" t="n"/>
      <c r="CH333" s="107" t="n"/>
      <c r="CI333" s="107" t="n"/>
      <c r="CJ333" s="107" t="n"/>
      <c r="CK333" s="107" t="n"/>
      <c r="CL333" s="107" t="n"/>
      <c r="CM333" s="107" t="n"/>
      <c r="CN333" s="107" t="n"/>
      <c r="CO333" s="107" t="n"/>
      <c r="CP333" s="107" t="n"/>
      <c r="CQ333" s="107" t="n"/>
      <c r="CR333" s="107" t="n"/>
      <c r="CS333" s="107" t="n"/>
      <c r="CT333" s="107" t="n"/>
      <c r="CU333" s="106" t="n">
        <v>1</v>
      </c>
      <c r="CV333" s="106" t="n">
        <v>1</v>
      </c>
      <c r="CW333" s="106" t="n"/>
      <c r="CX333" s="106" t="n"/>
      <c r="CY333" s="106" t="n"/>
      <c r="CZ333" s="106" t="n"/>
      <c r="DA333" s="119">
        <f>SUMPRODUCT($D$3:$BQ$3,$D333:$BQ333)</f>
        <v/>
      </c>
      <c r="DB333" s="119">
        <f>SUMPRODUCT($D$4:$BQ$4,$D333:$BQ333)</f>
        <v/>
      </c>
      <c r="DC333" s="119">
        <f>SUMPRODUCT($D$5:$BQ$5,$D333:$BQ333)</f>
        <v/>
      </c>
      <c r="DD333" s="119">
        <f>SUMPRODUCT($D$6:$BQ$6,$D333:$BQ333)</f>
        <v/>
      </c>
      <c r="DE333" s="119">
        <f>SUMPRODUCT($D$7:$BQ$7,$D333:$BQ333)</f>
        <v/>
      </c>
      <c r="DF333" s="119">
        <f>SUMPRODUCT($D$8:$BQ$8,$D333:$BQ333)</f>
        <v/>
      </c>
      <c r="DG333" s="119">
        <f>SUMPRODUCT($D$9:$BQ$9,$D333:$BQ333)</f>
        <v/>
      </c>
      <c r="DH333" s="119">
        <f>SUMPRODUCT($D$10:$BQ$10,$D333:$BQ333)</f>
        <v/>
      </c>
      <c r="DI333" s="119">
        <f>SUMPRODUCT($D$11:$BQ$11,$D333:$BQ333)</f>
        <v/>
      </c>
      <c r="DJ333" s="119">
        <f>SUMPRODUCT($D$12:$BQ$12,$D333:$BQ333)</f>
        <v/>
      </c>
      <c r="DK333" s="119">
        <f>SUMPRODUCT($D$13:$BQ$13,$D333:$BQ333)</f>
        <v/>
      </c>
      <c r="DL333" s="119">
        <f>SUMPRODUCT($D$14:$BQ$14,$D333:$BQ333)</f>
        <v/>
      </c>
      <c r="DM333" s="119">
        <f>SUMPRODUCT($D$15:$BQ$15,$D333:$BQ333)</f>
        <v/>
      </c>
      <c r="DN333" s="119">
        <f>SUMPRODUCT($D$16:$BQ$16,$D333:$BQ333)</f>
        <v/>
      </c>
      <c r="DO333" s="119">
        <f>SUMPRODUCT($D$17:$BQ$17,$D333:$BQ333)</f>
        <v/>
      </c>
      <c r="DP333" s="119">
        <f>SUMPRODUCT($D$18:$BQ$18,$D333:$BQ333)</f>
        <v/>
      </c>
    </row>
    <row r="334" ht="14.25" customHeight="1" s="152">
      <c r="A334" s="106" t="inlineStr">
        <is>
          <t>A068B025</t>
        </is>
      </c>
      <c r="B334" s="107" t="n"/>
      <c r="C334" s="107" t="n"/>
      <c r="D334" s="140" t="n"/>
      <c r="E334" s="140" t="n"/>
      <c r="F334" s="140" t="n"/>
      <c r="G334" s="140" t="n"/>
      <c r="H334" s="140" t="n"/>
      <c r="I334" s="140" t="n"/>
      <c r="J334" s="140" t="n"/>
      <c r="K334" s="140" t="n"/>
      <c r="L334" s="140" t="n"/>
      <c r="M334" s="140" t="n"/>
      <c r="N334" s="140" t="n"/>
      <c r="O334" s="140" t="n"/>
      <c r="P334" s="140" t="n"/>
      <c r="Q334" s="140" t="n"/>
      <c r="R334" s="140" t="n"/>
      <c r="S334" s="140" t="n"/>
      <c r="T334" s="140" t="n"/>
      <c r="U334" s="140" t="n"/>
      <c r="V334" s="141" t="n"/>
      <c r="W334" s="141" t="n"/>
      <c r="X334" s="141" t="n"/>
      <c r="Y334" s="141" t="n"/>
      <c r="Z334" s="141" t="n"/>
      <c r="AA334" s="141" t="n"/>
      <c r="AB334" s="141" t="n"/>
      <c r="AC334" s="141" t="n"/>
      <c r="AD334" s="141" t="n"/>
      <c r="AE334" s="141" t="n"/>
      <c r="AF334" s="141" t="n"/>
      <c r="AG334" s="140" t="n"/>
      <c r="AH334" s="140" t="n"/>
      <c r="AI334" s="140" t="n"/>
      <c r="AJ334" s="140" t="n"/>
      <c r="AK334" s="140" t="n"/>
      <c r="AL334" s="140" t="n"/>
      <c r="AM334" s="140" t="n"/>
      <c r="AN334" s="140" t="n"/>
      <c r="AO334" s="140" t="n"/>
      <c r="AP334" s="140" t="n"/>
      <c r="AQ334" s="140" t="n"/>
      <c r="AR334" s="140" t="n"/>
      <c r="AS334" s="140" t="n"/>
      <c r="AT334" s="140" t="n"/>
      <c r="AU334" s="140" t="n"/>
      <c r="AV334" s="140" t="n"/>
      <c r="AW334" s="140" t="n"/>
      <c r="AX334" s="140" t="n"/>
      <c r="AY334" s="140" t="n"/>
      <c r="AZ334" s="140" t="n"/>
      <c r="BA334" s="140" t="n"/>
      <c r="BB334" s="140" t="n"/>
      <c r="BC334" s="140" t="n"/>
      <c r="BD334" s="140" t="n"/>
      <c r="BE334" s="140" t="n"/>
      <c r="BF334" s="140" t="n"/>
      <c r="BG334" s="140" t="n"/>
      <c r="BH334" s="140" t="n"/>
      <c r="BI334" s="140" t="n"/>
      <c r="BJ334" s="140" t="n"/>
      <c r="BK334" s="140" t="n"/>
      <c r="BL334" s="140" t="n"/>
      <c r="BM334" s="140" t="n"/>
      <c r="BN334" s="140" t="n"/>
      <c r="BO334" s="140" t="n"/>
      <c r="BP334" s="140" t="n"/>
      <c r="BQ334" s="107" t="n"/>
      <c r="BR334" s="107" t="n"/>
      <c r="BS334" s="107" t="n"/>
      <c r="BT334" s="107" t="n"/>
      <c r="BU334" s="107" t="n"/>
      <c r="BV334" s="107" t="n"/>
      <c r="BW334" s="107" t="n"/>
      <c r="BX334" s="107" t="n"/>
      <c r="BY334" s="107" t="n"/>
      <c r="BZ334" s="107" t="n"/>
      <c r="CA334" s="107" t="n"/>
      <c r="CB334" s="107" t="n"/>
      <c r="CC334" s="107" t="n"/>
      <c r="CD334" s="107" t="n"/>
      <c r="CE334" s="107" t="n"/>
      <c r="CF334" s="107" t="n"/>
      <c r="CG334" s="107" t="n"/>
      <c r="CH334" s="107" t="n"/>
      <c r="CI334" s="107" t="n"/>
      <c r="CJ334" s="107" t="n"/>
      <c r="CK334" s="107" t="n"/>
      <c r="CL334" s="107" t="n"/>
      <c r="CM334" s="107" t="n"/>
      <c r="CN334" s="107" t="n"/>
      <c r="CO334" s="107" t="n"/>
      <c r="CP334" s="107" t="n"/>
      <c r="CQ334" s="107" t="n"/>
      <c r="CR334" s="107" t="n"/>
      <c r="CS334" s="107" t="n"/>
      <c r="CT334" s="107" t="n"/>
      <c r="CU334" s="106" t="n">
        <v>1</v>
      </c>
      <c r="CV334" s="106" t="n">
        <v>1</v>
      </c>
      <c r="CW334" s="106" t="n"/>
      <c r="CX334" s="106" t="n"/>
      <c r="CY334" s="106" t="n"/>
      <c r="CZ334" s="106" t="n"/>
      <c r="DA334" s="119">
        <f>SUMPRODUCT($D$3:$BQ$3,$D334:$BQ334)</f>
        <v/>
      </c>
      <c r="DB334" s="119">
        <f>SUMPRODUCT($D$4:$BQ$4,$D334:$BQ334)</f>
        <v/>
      </c>
      <c r="DC334" s="119">
        <f>SUMPRODUCT($D$5:$BQ$5,$D334:$BQ334)</f>
        <v/>
      </c>
      <c r="DD334" s="119">
        <f>SUMPRODUCT($D$6:$BQ$6,$D334:$BQ334)</f>
        <v/>
      </c>
      <c r="DE334" s="119">
        <f>SUMPRODUCT($D$7:$BQ$7,$D334:$BQ334)</f>
        <v/>
      </c>
      <c r="DF334" s="119">
        <f>SUMPRODUCT($D$8:$BQ$8,$D334:$BQ334)</f>
        <v/>
      </c>
      <c r="DG334" s="119">
        <f>SUMPRODUCT($D$9:$BQ$9,$D334:$BQ334)</f>
        <v/>
      </c>
      <c r="DH334" s="119">
        <f>SUMPRODUCT($D$10:$BQ$10,$D334:$BQ334)</f>
        <v/>
      </c>
      <c r="DI334" s="119">
        <f>SUMPRODUCT($D$11:$BQ$11,$D334:$BQ334)</f>
        <v/>
      </c>
      <c r="DJ334" s="119">
        <f>SUMPRODUCT($D$12:$BQ$12,$D334:$BQ334)</f>
        <v/>
      </c>
      <c r="DK334" s="119">
        <f>SUMPRODUCT($D$13:$BQ$13,$D334:$BQ334)</f>
        <v/>
      </c>
      <c r="DL334" s="119">
        <f>SUMPRODUCT($D$14:$BQ$14,$D334:$BQ334)</f>
        <v/>
      </c>
      <c r="DM334" s="119">
        <f>SUMPRODUCT($D$15:$BQ$15,$D334:$BQ334)</f>
        <v/>
      </c>
      <c r="DN334" s="119">
        <f>SUMPRODUCT($D$16:$BQ$16,$D334:$BQ334)</f>
        <v/>
      </c>
      <c r="DO334" s="119">
        <f>SUMPRODUCT($D$17:$BQ$17,$D334:$BQ334)</f>
        <v/>
      </c>
      <c r="DP334" s="119">
        <f>SUMPRODUCT($D$18:$BQ$18,$D334:$BQ334)</f>
        <v/>
      </c>
    </row>
    <row r="335" ht="14.25" customHeight="1" s="152">
      <c r="A335" s="106" t="inlineStr">
        <is>
          <t>A068C965</t>
        </is>
      </c>
      <c r="B335" s="107" t="n"/>
      <c r="C335" s="107" t="n"/>
      <c r="D335" s="140" t="n"/>
      <c r="E335" s="140" t="n"/>
      <c r="F335" s="140" t="n"/>
      <c r="G335" s="140" t="n"/>
      <c r="H335" s="140" t="n"/>
      <c r="I335" s="140" t="n"/>
      <c r="J335" s="140" t="n"/>
      <c r="K335" s="140" t="n"/>
      <c r="L335" s="140" t="n"/>
      <c r="M335" s="140" t="n"/>
      <c r="N335" s="140" t="n"/>
      <c r="O335" s="140" t="n"/>
      <c r="P335" s="140" t="n"/>
      <c r="Q335" s="140" t="n"/>
      <c r="R335" s="140" t="n"/>
      <c r="S335" s="140" t="n"/>
      <c r="T335" s="140" t="n"/>
      <c r="U335" s="140" t="n"/>
      <c r="V335" s="141" t="n"/>
      <c r="W335" s="141" t="n"/>
      <c r="X335" s="141" t="n"/>
      <c r="Y335" s="141" t="n"/>
      <c r="Z335" s="141" t="n"/>
      <c r="AA335" s="141" t="n"/>
      <c r="AB335" s="141" t="n"/>
      <c r="AC335" s="141" t="n"/>
      <c r="AD335" s="141" t="n"/>
      <c r="AE335" s="141" t="n"/>
      <c r="AF335" s="141" t="n"/>
      <c r="AG335" s="140" t="n"/>
      <c r="AH335" s="140" t="n"/>
      <c r="AI335" s="140" t="n"/>
      <c r="AJ335" s="140" t="n"/>
      <c r="AK335" s="140" t="n"/>
      <c r="AL335" s="140" t="n"/>
      <c r="AM335" s="140" t="n"/>
      <c r="AN335" s="140" t="n"/>
      <c r="AO335" s="140" t="n"/>
      <c r="AP335" s="140" t="n"/>
      <c r="AQ335" s="140" t="n"/>
      <c r="AR335" s="140" t="n"/>
      <c r="AS335" s="140" t="n"/>
      <c r="AT335" s="140" t="n"/>
      <c r="AU335" s="140" t="n"/>
      <c r="AV335" s="140" t="n"/>
      <c r="AW335" s="140" t="n"/>
      <c r="AX335" s="140" t="n"/>
      <c r="AY335" s="140" t="n"/>
      <c r="AZ335" s="140" t="n"/>
      <c r="BA335" s="140" t="n"/>
      <c r="BB335" s="140" t="n"/>
      <c r="BC335" s="140" t="n"/>
      <c r="BD335" s="140" t="n"/>
      <c r="BE335" s="140" t="n"/>
      <c r="BF335" s="140" t="n"/>
      <c r="BG335" s="140" t="n"/>
      <c r="BH335" s="140" t="n"/>
      <c r="BI335" s="140" t="n"/>
      <c r="BJ335" s="140" t="n"/>
      <c r="BK335" s="140" t="n"/>
      <c r="BL335" s="140" t="n"/>
      <c r="BM335" s="140" t="n"/>
      <c r="BN335" s="140" t="n"/>
      <c r="BO335" s="140" t="n"/>
      <c r="BP335" s="140" t="n"/>
      <c r="BQ335" s="107" t="n"/>
      <c r="BR335" s="107" t="n"/>
      <c r="BS335" s="107" t="n"/>
      <c r="BT335" s="107" t="n"/>
      <c r="BU335" s="107" t="n"/>
      <c r="BV335" s="107" t="n"/>
      <c r="BW335" s="107" t="n"/>
      <c r="BX335" s="107" t="n"/>
      <c r="BY335" s="107" t="n"/>
      <c r="BZ335" s="107" t="n"/>
      <c r="CA335" s="107" t="n"/>
      <c r="CB335" s="107" t="n"/>
      <c r="CC335" s="107" t="n"/>
      <c r="CD335" s="107" t="n"/>
      <c r="CE335" s="107" t="n"/>
      <c r="CF335" s="107" t="n"/>
      <c r="CG335" s="107" t="n"/>
      <c r="CH335" s="107" t="n"/>
      <c r="CI335" s="107" t="n"/>
      <c r="CJ335" s="107" t="n"/>
      <c r="CK335" s="107" t="n"/>
      <c r="CL335" s="107" t="n"/>
      <c r="CM335" s="107" t="n"/>
      <c r="CN335" s="107" t="n"/>
      <c r="CO335" s="107" t="n"/>
      <c r="CP335" s="107" t="n"/>
      <c r="CQ335" s="107" t="n"/>
      <c r="CR335" s="107" t="n"/>
      <c r="CS335" s="107" t="n"/>
      <c r="CT335" s="107" t="n"/>
      <c r="CU335" s="106" t="n">
        <v>1</v>
      </c>
      <c r="CV335" s="106" t="n">
        <v>1</v>
      </c>
      <c r="CW335" s="106" t="n"/>
      <c r="CX335" s="106" t="n"/>
      <c r="CY335" s="106" t="n"/>
      <c r="CZ335" s="106" t="n"/>
      <c r="DA335" s="119">
        <f>SUMPRODUCT($D$3:$BQ$3,$D335:$BQ335)</f>
        <v/>
      </c>
      <c r="DB335" s="119">
        <f>SUMPRODUCT($D$4:$BQ$4,$D335:$BQ335)</f>
        <v/>
      </c>
      <c r="DC335" s="119">
        <f>SUMPRODUCT($D$5:$BQ$5,$D335:$BQ335)</f>
        <v/>
      </c>
      <c r="DD335" s="119">
        <f>SUMPRODUCT($D$6:$BQ$6,$D335:$BQ335)</f>
        <v/>
      </c>
      <c r="DE335" s="119">
        <f>SUMPRODUCT($D$7:$BQ$7,$D335:$BQ335)</f>
        <v/>
      </c>
      <c r="DF335" s="119">
        <f>SUMPRODUCT($D$8:$BQ$8,$D335:$BQ335)</f>
        <v/>
      </c>
      <c r="DG335" s="119">
        <f>SUMPRODUCT($D$9:$BQ$9,$D335:$BQ335)</f>
        <v/>
      </c>
      <c r="DH335" s="119">
        <f>SUMPRODUCT($D$10:$BQ$10,$D335:$BQ335)</f>
        <v/>
      </c>
      <c r="DI335" s="119">
        <f>SUMPRODUCT($D$11:$BQ$11,$D335:$BQ335)</f>
        <v/>
      </c>
      <c r="DJ335" s="119">
        <f>SUMPRODUCT($D$12:$BQ$12,$D335:$BQ335)</f>
        <v/>
      </c>
      <c r="DK335" s="119">
        <f>SUMPRODUCT($D$13:$BQ$13,$D335:$BQ335)</f>
        <v/>
      </c>
      <c r="DL335" s="119">
        <f>SUMPRODUCT($D$14:$BQ$14,$D335:$BQ335)</f>
        <v/>
      </c>
      <c r="DM335" s="119">
        <f>SUMPRODUCT($D$15:$BQ$15,$D335:$BQ335)</f>
        <v/>
      </c>
      <c r="DN335" s="119">
        <f>SUMPRODUCT($D$16:$BQ$16,$D335:$BQ335)</f>
        <v/>
      </c>
      <c r="DO335" s="119">
        <f>SUMPRODUCT($D$17:$BQ$17,$D335:$BQ335)</f>
        <v/>
      </c>
      <c r="DP335" s="119">
        <f>SUMPRODUCT($D$18:$BQ$18,$D335:$BQ335)</f>
        <v/>
      </c>
    </row>
    <row r="336" ht="14.25" customHeight="1" s="152">
      <c r="A336" s="106" t="inlineStr">
        <is>
          <t>A068C966</t>
        </is>
      </c>
      <c r="B336" s="107" t="n"/>
      <c r="C336" s="107" t="n"/>
      <c r="D336" s="140" t="n"/>
      <c r="E336" s="140" t="n"/>
      <c r="F336" s="140" t="n"/>
      <c r="G336" s="140" t="n"/>
      <c r="H336" s="140" t="n"/>
      <c r="I336" s="140" t="n"/>
      <c r="J336" s="140" t="n"/>
      <c r="K336" s="140" t="n"/>
      <c r="L336" s="140" t="n"/>
      <c r="M336" s="140" t="n"/>
      <c r="N336" s="140" t="n"/>
      <c r="O336" s="140" t="n"/>
      <c r="P336" s="140" t="n"/>
      <c r="Q336" s="140" t="n"/>
      <c r="R336" s="140" t="n"/>
      <c r="S336" s="140" t="n"/>
      <c r="T336" s="140" t="n"/>
      <c r="U336" s="140" t="n"/>
      <c r="V336" s="141" t="n"/>
      <c r="W336" s="141" t="n"/>
      <c r="X336" s="141" t="n"/>
      <c r="Y336" s="141" t="n"/>
      <c r="Z336" s="141" t="n"/>
      <c r="AA336" s="141" t="n"/>
      <c r="AB336" s="141" t="n"/>
      <c r="AC336" s="141" t="n"/>
      <c r="AD336" s="141" t="n"/>
      <c r="AE336" s="141" t="n"/>
      <c r="AF336" s="141" t="n"/>
      <c r="AG336" s="140" t="n"/>
      <c r="AH336" s="140" t="n"/>
      <c r="AI336" s="140" t="n"/>
      <c r="AJ336" s="140" t="n"/>
      <c r="AK336" s="140" t="n"/>
      <c r="AL336" s="140" t="n"/>
      <c r="AM336" s="140" t="n"/>
      <c r="AN336" s="140" t="n"/>
      <c r="AO336" s="140" t="n"/>
      <c r="AP336" s="140" t="n"/>
      <c r="AQ336" s="140" t="n"/>
      <c r="AR336" s="140" t="n"/>
      <c r="AS336" s="140" t="n"/>
      <c r="AT336" s="140" t="n"/>
      <c r="AU336" s="140" t="n"/>
      <c r="AV336" s="140" t="n"/>
      <c r="AW336" s="140" t="n"/>
      <c r="AX336" s="140" t="n"/>
      <c r="AY336" s="140" t="n"/>
      <c r="AZ336" s="140" t="n"/>
      <c r="BA336" s="140" t="n"/>
      <c r="BB336" s="140" t="n"/>
      <c r="BC336" s="140" t="n"/>
      <c r="BD336" s="140" t="n"/>
      <c r="BE336" s="140" t="n"/>
      <c r="BF336" s="140" t="n"/>
      <c r="BG336" s="140" t="n"/>
      <c r="BH336" s="140" t="n"/>
      <c r="BI336" s="140" t="n"/>
      <c r="BJ336" s="140" t="n"/>
      <c r="BK336" s="140" t="n"/>
      <c r="BL336" s="140" t="n"/>
      <c r="BM336" s="140" t="n"/>
      <c r="BN336" s="140" t="n"/>
      <c r="BO336" s="140" t="n"/>
      <c r="BP336" s="140" t="n"/>
      <c r="BQ336" s="107" t="n"/>
      <c r="BR336" s="107" t="n"/>
      <c r="BS336" s="107" t="n"/>
      <c r="BT336" s="107" t="n"/>
      <c r="BU336" s="107" t="n"/>
      <c r="BV336" s="107" t="n"/>
      <c r="BW336" s="107" t="n"/>
      <c r="BX336" s="107" t="n"/>
      <c r="BY336" s="107" t="n"/>
      <c r="BZ336" s="107" t="n"/>
      <c r="CA336" s="107" t="n"/>
      <c r="CB336" s="107" t="n"/>
      <c r="CC336" s="107" t="n"/>
      <c r="CD336" s="107" t="n"/>
      <c r="CE336" s="107" t="n"/>
      <c r="CF336" s="107" t="n"/>
      <c r="CG336" s="107" t="n"/>
      <c r="CH336" s="107" t="n"/>
      <c r="CI336" s="107" t="n"/>
      <c r="CJ336" s="107" t="n"/>
      <c r="CK336" s="107" t="n"/>
      <c r="CL336" s="107" t="n"/>
      <c r="CM336" s="107" t="n"/>
      <c r="CN336" s="107" t="n"/>
      <c r="CO336" s="107" t="n"/>
      <c r="CP336" s="107" t="n"/>
      <c r="CQ336" s="107" t="n"/>
      <c r="CR336" s="107" t="n"/>
      <c r="CS336" s="107" t="n"/>
      <c r="CT336" s="107" t="n"/>
      <c r="CU336" s="106" t="n">
        <v>1</v>
      </c>
      <c r="CV336" s="106" t="n">
        <v>1</v>
      </c>
      <c r="CW336" s="106" t="n"/>
      <c r="CX336" s="106" t="n"/>
      <c r="CY336" s="106" t="n"/>
      <c r="CZ336" s="106" t="n"/>
      <c r="DA336" s="119">
        <f>SUMPRODUCT($D$3:$BQ$3,$D336:$BQ336)</f>
        <v/>
      </c>
      <c r="DB336" s="119">
        <f>SUMPRODUCT($D$4:$BQ$4,$D336:$BQ336)</f>
        <v/>
      </c>
      <c r="DC336" s="119">
        <f>SUMPRODUCT($D$5:$BQ$5,$D336:$BQ336)</f>
        <v/>
      </c>
      <c r="DD336" s="119">
        <f>SUMPRODUCT($D$6:$BQ$6,$D336:$BQ336)</f>
        <v/>
      </c>
      <c r="DE336" s="119">
        <f>SUMPRODUCT($D$7:$BQ$7,$D336:$BQ336)</f>
        <v/>
      </c>
      <c r="DF336" s="119">
        <f>SUMPRODUCT($D$8:$BQ$8,$D336:$BQ336)</f>
        <v/>
      </c>
      <c r="DG336" s="119">
        <f>SUMPRODUCT($D$9:$BQ$9,$D336:$BQ336)</f>
        <v/>
      </c>
      <c r="DH336" s="119">
        <f>SUMPRODUCT($D$10:$BQ$10,$D336:$BQ336)</f>
        <v/>
      </c>
      <c r="DI336" s="119">
        <f>SUMPRODUCT($D$11:$BQ$11,$D336:$BQ336)</f>
        <v/>
      </c>
      <c r="DJ336" s="119">
        <f>SUMPRODUCT($D$12:$BQ$12,$D336:$BQ336)</f>
        <v/>
      </c>
      <c r="DK336" s="119">
        <f>SUMPRODUCT($D$13:$BQ$13,$D336:$BQ336)</f>
        <v/>
      </c>
      <c r="DL336" s="119">
        <f>SUMPRODUCT($D$14:$BQ$14,$D336:$BQ336)</f>
        <v/>
      </c>
      <c r="DM336" s="119">
        <f>SUMPRODUCT($D$15:$BQ$15,$D336:$BQ336)</f>
        <v/>
      </c>
      <c r="DN336" s="119">
        <f>SUMPRODUCT($D$16:$BQ$16,$D336:$BQ336)</f>
        <v/>
      </c>
      <c r="DO336" s="119">
        <f>SUMPRODUCT($D$17:$BQ$17,$D336:$BQ336)</f>
        <v/>
      </c>
      <c r="DP336" s="119">
        <f>SUMPRODUCT($D$18:$BQ$18,$D336:$BQ336)</f>
        <v/>
      </c>
    </row>
    <row r="337" ht="14.25" customHeight="1" s="152">
      <c r="A337" s="106" t="inlineStr">
        <is>
          <t>A072T290</t>
        </is>
      </c>
      <c r="B337" s="107" t="n"/>
      <c r="C337" s="107" t="n"/>
      <c r="D337" s="140" t="n"/>
      <c r="E337" s="140" t="n"/>
      <c r="F337" s="140" t="n"/>
      <c r="G337" s="140" t="n"/>
      <c r="H337" s="140" t="n"/>
      <c r="I337" s="140" t="n"/>
      <c r="J337" s="140" t="n"/>
      <c r="K337" s="140" t="n"/>
      <c r="L337" s="140" t="n"/>
      <c r="M337" s="140" t="n"/>
      <c r="N337" s="140" t="n"/>
      <c r="O337" s="140" t="n"/>
      <c r="P337" s="140" t="n"/>
      <c r="Q337" s="140" t="n"/>
      <c r="R337" s="140" t="n"/>
      <c r="S337" s="140" t="n"/>
      <c r="T337" s="140" t="n"/>
      <c r="U337" s="140" t="n"/>
      <c r="V337" s="141" t="n"/>
      <c r="W337" s="141" t="n"/>
      <c r="X337" s="141" t="n"/>
      <c r="Y337" s="141" t="n"/>
      <c r="Z337" s="141" t="n"/>
      <c r="AA337" s="141" t="n"/>
      <c r="AB337" s="141" t="n"/>
      <c r="AC337" s="141" t="n"/>
      <c r="AD337" s="141" t="n"/>
      <c r="AE337" s="141" t="n"/>
      <c r="AF337" s="141" t="n"/>
      <c r="AG337" s="140" t="n"/>
      <c r="AH337" s="140" t="n"/>
      <c r="AI337" s="140" t="n"/>
      <c r="AJ337" s="140" t="n"/>
      <c r="AK337" s="140" t="n"/>
      <c r="AL337" s="140" t="n"/>
      <c r="AM337" s="140" t="n"/>
      <c r="AN337" s="140" t="n"/>
      <c r="AO337" s="140" t="n"/>
      <c r="AP337" s="140" t="n"/>
      <c r="AQ337" s="140" t="n"/>
      <c r="AR337" s="140" t="n"/>
      <c r="AS337" s="140" t="n"/>
      <c r="AT337" s="140" t="n"/>
      <c r="AU337" s="140" t="n"/>
      <c r="AV337" s="140" t="n"/>
      <c r="AW337" s="140" t="n"/>
      <c r="AX337" s="140" t="n"/>
      <c r="AY337" s="140" t="n"/>
      <c r="AZ337" s="140" t="n"/>
      <c r="BA337" s="140" t="n"/>
      <c r="BB337" s="140" t="n"/>
      <c r="BC337" s="140" t="n"/>
      <c r="BD337" s="140" t="n"/>
      <c r="BE337" s="140" t="n"/>
      <c r="BF337" s="140" t="n"/>
      <c r="BG337" s="140" t="n"/>
      <c r="BH337" s="140" t="n"/>
      <c r="BI337" s="140" t="n"/>
      <c r="BJ337" s="140" t="n"/>
      <c r="BK337" s="140" t="n"/>
      <c r="BL337" s="140" t="n"/>
      <c r="BM337" s="140" t="n"/>
      <c r="BN337" s="140" t="n"/>
      <c r="BO337" s="140" t="n"/>
      <c r="BP337" s="140" t="n"/>
      <c r="BQ337" s="107" t="n"/>
      <c r="BR337" s="107" t="n"/>
      <c r="BS337" s="107" t="n"/>
      <c r="BT337" s="107" t="n"/>
      <c r="BU337" s="107" t="n"/>
      <c r="BV337" s="107" t="n"/>
      <c r="BW337" s="107" t="n"/>
      <c r="BX337" s="107" t="n"/>
      <c r="BY337" s="107" t="n"/>
      <c r="BZ337" s="107" t="n"/>
      <c r="CA337" s="107" t="n"/>
      <c r="CB337" s="107" t="n"/>
      <c r="CC337" s="107" t="n"/>
      <c r="CD337" s="107" t="n"/>
      <c r="CE337" s="107" t="n"/>
      <c r="CF337" s="107" t="n"/>
      <c r="CG337" s="107" t="n"/>
      <c r="CH337" s="107" t="n"/>
      <c r="CI337" s="107" t="n"/>
      <c r="CJ337" s="107" t="n"/>
      <c r="CK337" s="107" t="n"/>
      <c r="CL337" s="107" t="n"/>
      <c r="CM337" s="107" t="n"/>
      <c r="CN337" s="107" t="n"/>
      <c r="CO337" s="107" t="n"/>
      <c r="CP337" s="107" t="n"/>
      <c r="CQ337" s="107" t="n"/>
      <c r="CR337" s="107" t="n"/>
      <c r="CS337" s="107" t="n"/>
      <c r="CT337" s="107" t="n"/>
      <c r="CU337" s="106" t="n">
        <v>1</v>
      </c>
      <c r="CV337" s="106" t="n">
        <v>1</v>
      </c>
      <c r="CW337" s="106" t="n"/>
      <c r="CX337" s="106" t="n"/>
      <c r="CY337" s="106" t="n"/>
      <c r="CZ337" s="106" t="n"/>
      <c r="DA337" s="119">
        <f>SUMPRODUCT($D$3:$BQ$3,$D337:$BQ337)</f>
        <v/>
      </c>
      <c r="DB337" s="119">
        <f>SUMPRODUCT($D$4:$BQ$4,$D337:$BQ337)</f>
        <v/>
      </c>
      <c r="DC337" s="119">
        <f>SUMPRODUCT($D$5:$BQ$5,$D337:$BQ337)</f>
        <v/>
      </c>
      <c r="DD337" s="119">
        <f>SUMPRODUCT($D$6:$BQ$6,$D337:$BQ337)</f>
        <v/>
      </c>
      <c r="DE337" s="119">
        <f>SUMPRODUCT($D$7:$BQ$7,$D337:$BQ337)</f>
        <v/>
      </c>
      <c r="DF337" s="119">
        <f>SUMPRODUCT($D$8:$BQ$8,$D337:$BQ337)</f>
        <v/>
      </c>
      <c r="DG337" s="119">
        <f>SUMPRODUCT($D$9:$BQ$9,$D337:$BQ337)</f>
        <v/>
      </c>
      <c r="DH337" s="119">
        <f>SUMPRODUCT($D$10:$BQ$10,$D337:$BQ337)</f>
        <v/>
      </c>
      <c r="DI337" s="119">
        <f>SUMPRODUCT($D$11:$BQ$11,$D337:$BQ337)</f>
        <v/>
      </c>
      <c r="DJ337" s="119">
        <f>SUMPRODUCT($D$12:$BQ$12,$D337:$BQ337)</f>
        <v/>
      </c>
      <c r="DK337" s="119">
        <f>SUMPRODUCT($D$13:$BQ$13,$D337:$BQ337)</f>
        <v/>
      </c>
      <c r="DL337" s="119">
        <f>SUMPRODUCT($D$14:$BQ$14,$D337:$BQ337)</f>
        <v/>
      </c>
      <c r="DM337" s="119">
        <f>SUMPRODUCT($D$15:$BQ$15,$D337:$BQ337)</f>
        <v/>
      </c>
      <c r="DN337" s="119">
        <f>SUMPRODUCT($D$16:$BQ$16,$D337:$BQ337)</f>
        <v/>
      </c>
      <c r="DO337" s="119">
        <f>SUMPRODUCT($D$17:$BQ$17,$D337:$BQ337)</f>
        <v/>
      </c>
      <c r="DP337" s="119">
        <f>SUMPRODUCT($D$18:$BQ$18,$D337:$BQ337)</f>
        <v/>
      </c>
    </row>
    <row r="338" ht="14.25" customHeight="1" s="152">
      <c r="A338" s="106" t="inlineStr">
        <is>
          <t>A068B024</t>
        </is>
      </c>
      <c r="B338" s="107" t="n"/>
      <c r="C338" s="107" t="n"/>
      <c r="D338" s="140" t="n"/>
      <c r="E338" s="140" t="n"/>
      <c r="F338" s="140" t="n"/>
      <c r="G338" s="140" t="n"/>
      <c r="H338" s="140" t="n"/>
      <c r="I338" s="140" t="n"/>
      <c r="J338" s="140" t="n"/>
      <c r="K338" s="140" t="n"/>
      <c r="L338" s="140" t="n"/>
      <c r="M338" s="140" t="n"/>
      <c r="N338" s="140" t="n"/>
      <c r="O338" s="140" t="n"/>
      <c r="P338" s="140" t="n"/>
      <c r="Q338" s="140" t="n"/>
      <c r="R338" s="140" t="n"/>
      <c r="S338" s="140" t="n"/>
      <c r="T338" s="140" t="n"/>
      <c r="U338" s="140" t="n"/>
      <c r="V338" s="141" t="n"/>
      <c r="W338" s="141" t="n"/>
      <c r="X338" s="141" t="n"/>
      <c r="Y338" s="141" t="n"/>
      <c r="Z338" s="141" t="n"/>
      <c r="AA338" s="141" t="n"/>
      <c r="AB338" s="141" t="n"/>
      <c r="AC338" s="141" t="n"/>
      <c r="AD338" s="141" t="n"/>
      <c r="AE338" s="141" t="n"/>
      <c r="AF338" s="141" t="n"/>
      <c r="AG338" s="140" t="n"/>
      <c r="AH338" s="140" t="n"/>
      <c r="AI338" s="140" t="n"/>
      <c r="AJ338" s="140" t="n"/>
      <c r="AK338" s="140" t="n"/>
      <c r="AL338" s="140" t="n"/>
      <c r="AM338" s="140" t="n"/>
      <c r="AN338" s="140" t="n"/>
      <c r="AO338" s="140" t="n"/>
      <c r="AP338" s="140" t="n"/>
      <c r="AQ338" s="140" t="n"/>
      <c r="AR338" s="140" t="n"/>
      <c r="AS338" s="140" t="n"/>
      <c r="AT338" s="140" t="n"/>
      <c r="AU338" s="140" t="n"/>
      <c r="AV338" s="140" t="n"/>
      <c r="AW338" s="140" t="n"/>
      <c r="AX338" s="140" t="n"/>
      <c r="AY338" s="140" t="n"/>
      <c r="AZ338" s="140" t="n"/>
      <c r="BA338" s="140" t="n"/>
      <c r="BB338" s="140" t="n"/>
      <c r="BC338" s="140" t="n"/>
      <c r="BD338" s="140" t="n"/>
      <c r="BE338" s="140" t="n"/>
      <c r="BF338" s="140" t="n"/>
      <c r="BG338" s="140" t="n"/>
      <c r="BH338" s="140" t="n"/>
      <c r="BI338" s="140" t="n"/>
      <c r="BJ338" s="140" t="n"/>
      <c r="BK338" s="140" t="n"/>
      <c r="BL338" s="140" t="n"/>
      <c r="BM338" s="140" t="n"/>
      <c r="BN338" s="140" t="n"/>
      <c r="BO338" s="140" t="n"/>
      <c r="BP338" s="140" t="n"/>
      <c r="BQ338" s="107" t="n"/>
      <c r="BR338" s="107" t="n"/>
      <c r="BS338" s="107" t="n"/>
      <c r="BT338" s="107" t="n"/>
      <c r="BU338" s="107" t="n"/>
      <c r="BV338" s="107" t="n"/>
      <c r="BW338" s="107" t="n"/>
      <c r="BX338" s="107" t="n"/>
      <c r="BY338" s="107" t="n"/>
      <c r="BZ338" s="107" t="n"/>
      <c r="CA338" s="107" t="n"/>
      <c r="CB338" s="107" t="n"/>
      <c r="CC338" s="107" t="n"/>
      <c r="CD338" s="107" t="n"/>
      <c r="CE338" s="107" t="n"/>
      <c r="CF338" s="107" t="n"/>
      <c r="CG338" s="107" t="n"/>
      <c r="CH338" s="107" t="n"/>
      <c r="CI338" s="107" t="n"/>
      <c r="CJ338" s="107" t="n"/>
      <c r="CK338" s="107" t="n"/>
      <c r="CL338" s="107" t="n"/>
      <c r="CM338" s="107" t="n"/>
      <c r="CN338" s="107" t="n"/>
      <c r="CO338" s="107" t="n"/>
      <c r="CP338" s="107" t="n"/>
      <c r="CQ338" s="107" t="n"/>
      <c r="CR338" s="107" t="n"/>
      <c r="CS338" s="107" t="n"/>
      <c r="CT338" s="107" t="n"/>
      <c r="CU338" s="106" t="n">
        <v>1</v>
      </c>
      <c r="CV338" s="106" t="n">
        <v>1</v>
      </c>
      <c r="CW338" s="106" t="n"/>
      <c r="CX338" s="106" t="n"/>
      <c r="CY338" s="106" t="n"/>
      <c r="CZ338" s="106" t="n"/>
      <c r="DA338" s="119">
        <f>SUMPRODUCT($D$3:$BQ$3,$D338:$BQ338)</f>
        <v/>
      </c>
      <c r="DB338" s="119">
        <f>SUMPRODUCT($D$4:$BQ$4,$D338:$BQ338)</f>
        <v/>
      </c>
      <c r="DC338" s="119">
        <f>SUMPRODUCT($D$5:$BQ$5,$D338:$BQ338)</f>
        <v/>
      </c>
      <c r="DD338" s="119">
        <f>SUMPRODUCT($D$6:$BQ$6,$D338:$BQ338)</f>
        <v/>
      </c>
      <c r="DE338" s="119">
        <f>SUMPRODUCT($D$7:$BQ$7,$D338:$BQ338)</f>
        <v/>
      </c>
      <c r="DF338" s="119">
        <f>SUMPRODUCT($D$8:$BQ$8,$D338:$BQ338)</f>
        <v/>
      </c>
      <c r="DG338" s="119">
        <f>SUMPRODUCT($D$9:$BQ$9,$D338:$BQ338)</f>
        <v/>
      </c>
      <c r="DH338" s="119">
        <f>SUMPRODUCT($D$10:$BQ$10,$D338:$BQ338)</f>
        <v/>
      </c>
      <c r="DI338" s="119">
        <f>SUMPRODUCT($D$11:$BQ$11,$D338:$BQ338)</f>
        <v/>
      </c>
      <c r="DJ338" s="119">
        <f>SUMPRODUCT($D$12:$BQ$12,$D338:$BQ338)</f>
        <v/>
      </c>
      <c r="DK338" s="119">
        <f>SUMPRODUCT($D$13:$BQ$13,$D338:$BQ338)</f>
        <v/>
      </c>
      <c r="DL338" s="119">
        <f>SUMPRODUCT($D$14:$BQ$14,$D338:$BQ338)</f>
        <v/>
      </c>
      <c r="DM338" s="119">
        <f>SUMPRODUCT($D$15:$BQ$15,$D338:$BQ338)</f>
        <v/>
      </c>
      <c r="DN338" s="119">
        <f>SUMPRODUCT($D$16:$BQ$16,$D338:$BQ338)</f>
        <v/>
      </c>
      <c r="DO338" s="119">
        <f>SUMPRODUCT($D$17:$BQ$17,$D338:$BQ338)</f>
        <v/>
      </c>
      <c r="DP338" s="119">
        <f>SUMPRODUCT($D$18:$BQ$18,$D338:$BQ338)</f>
        <v/>
      </c>
    </row>
    <row r="339" ht="14.25" customHeight="1" s="152">
      <c r="A339" s="106" t="inlineStr">
        <is>
          <t>A068B016</t>
        </is>
      </c>
      <c r="B339" s="107" t="n"/>
      <c r="C339" s="107" t="n"/>
      <c r="D339" s="140" t="n"/>
      <c r="E339" s="140" t="n"/>
      <c r="F339" s="140" t="n"/>
      <c r="G339" s="140" t="n"/>
      <c r="H339" s="140" t="n"/>
      <c r="I339" s="140" t="n"/>
      <c r="J339" s="140" t="n"/>
      <c r="K339" s="140" t="n"/>
      <c r="L339" s="140" t="n"/>
      <c r="M339" s="140" t="n"/>
      <c r="N339" s="140" t="n"/>
      <c r="O339" s="140" t="n"/>
      <c r="P339" s="140" t="n"/>
      <c r="Q339" s="140" t="n"/>
      <c r="R339" s="140" t="n"/>
      <c r="S339" s="140" t="n"/>
      <c r="T339" s="140" t="n"/>
      <c r="U339" s="140" t="n"/>
      <c r="V339" s="141" t="n"/>
      <c r="W339" s="141" t="n"/>
      <c r="X339" s="141" t="n"/>
      <c r="Y339" s="141" t="n"/>
      <c r="Z339" s="141" t="n"/>
      <c r="AA339" s="141" t="n"/>
      <c r="AB339" s="141" t="n"/>
      <c r="AC339" s="141" t="n"/>
      <c r="AD339" s="141" t="n"/>
      <c r="AE339" s="141" t="n"/>
      <c r="AF339" s="141" t="n"/>
      <c r="AG339" s="140" t="n"/>
      <c r="AH339" s="140" t="n"/>
      <c r="AI339" s="140" t="n"/>
      <c r="AJ339" s="140" t="n"/>
      <c r="AK339" s="140" t="n"/>
      <c r="AL339" s="140" t="n"/>
      <c r="AM339" s="140" t="n"/>
      <c r="AN339" s="140" t="n"/>
      <c r="AO339" s="140" t="n"/>
      <c r="AP339" s="140" t="n"/>
      <c r="AQ339" s="140" t="n"/>
      <c r="AR339" s="140" t="n"/>
      <c r="AS339" s="140" t="n"/>
      <c r="AT339" s="140" t="n"/>
      <c r="AU339" s="140" t="n"/>
      <c r="AV339" s="140" t="n"/>
      <c r="AW339" s="140" t="n"/>
      <c r="AX339" s="140" t="n"/>
      <c r="AY339" s="140" t="n"/>
      <c r="AZ339" s="140" t="n"/>
      <c r="BA339" s="140" t="n"/>
      <c r="BB339" s="140" t="n"/>
      <c r="BC339" s="140" t="n"/>
      <c r="BD339" s="140" t="n"/>
      <c r="BE339" s="140" t="n"/>
      <c r="BF339" s="140" t="n"/>
      <c r="BG339" s="140" t="n"/>
      <c r="BH339" s="140" t="n"/>
      <c r="BI339" s="140" t="n"/>
      <c r="BJ339" s="140" t="n"/>
      <c r="BK339" s="140" t="n"/>
      <c r="BL339" s="140" t="n"/>
      <c r="BM339" s="140" t="n"/>
      <c r="BN339" s="140" t="n"/>
      <c r="BO339" s="140" t="n"/>
      <c r="BP339" s="140" t="n"/>
      <c r="BQ339" s="107" t="n"/>
      <c r="BR339" s="107" t="n"/>
      <c r="BS339" s="107" t="n"/>
      <c r="BT339" s="107" t="n"/>
      <c r="BU339" s="107" t="n"/>
      <c r="BV339" s="107" t="n"/>
      <c r="BW339" s="107" t="n"/>
      <c r="BX339" s="107" t="n"/>
      <c r="BY339" s="107" t="n"/>
      <c r="BZ339" s="107" t="n"/>
      <c r="CA339" s="107" t="n"/>
      <c r="CB339" s="107" t="n"/>
      <c r="CC339" s="107" t="n"/>
      <c r="CD339" s="107" t="n"/>
      <c r="CE339" s="107" t="n"/>
      <c r="CF339" s="107" t="n"/>
      <c r="CG339" s="107" t="n"/>
      <c r="CH339" s="107" t="n"/>
      <c r="CI339" s="107" t="n"/>
      <c r="CJ339" s="107" t="n"/>
      <c r="CK339" s="107" t="n"/>
      <c r="CL339" s="107" t="n"/>
      <c r="CM339" s="107" t="n"/>
      <c r="CN339" s="107" t="n"/>
      <c r="CO339" s="107" t="n"/>
      <c r="CP339" s="107" t="n"/>
      <c r="CQ339" s="107" t="n"/>
      <c r="CR339" s="107" t="n"/>
      <c r="CS339" s="107" t="n"/>
      <c r="CT339" s="107" t="n"/>
      <c r="CU339" s="106" t="n"/>
      <c r="CV339" s="106" t="n">
        <v>1</v>
      </c>
      <c r="CW339" s="106" t="n"/>
      <c r="CX339" s="106" t="n"/>
      <c r="CY339" s="106" t="n"/>
      <c r="CZ339" s="106" t="n"/>
      <c r="DA339" s="119">
        <f>SUMPRODUCT($D$3:$BQ$3,$D339:$BQ339)</f>
        <v/>
      </c>
      <c r="DB339" s="119">
        <f>SUMPRODUCT($D$4:$BQ$4,$D339:$BQ339)</f>
        <v/>
      </c>
      <c r="DC339" s="119">
        <f>SUMPRODUCT($D$5:$BQ$5,$D339:$BQ339)</f>
        <v/>
      </c>
      <c r="DD339" s="119">
        <f>SUMPRODUCT($D$6:$BQ$6,$D339:$BQ339)</f>
        <v/>
      </c>
      <c r="DE339" s="119">
        <f>SUMPRODUCT($D$7:$BQ$7,$D339:$BQ339)</f>
        <v/>
      </c>
      <c r="DF339" s="119">
        <f>SUMPRODUCT($D$8:$BQ$8,$D339:$BQ339)</f>
        <v/>
      </c>
      <c r="DG339" s="119">
        <f>SUMPRODUCT($D$9:$BQ$9,$D339:$BQ339)</f>
        <v/>
      </c>
      <c r="DH339" s="119">
        <f>SUMPRODUCT($D$10:$BQ$10,$D339:$BQ339)</f>
        <v/>
      </c>
      <c r="DI339" s="119">
        <f>SUMPRODUCT($D$11:$BQ$11,$D339:$BQ339)</f>
        <v/>
      </c>
      <c r="DJ339" s="119">
        <f>SUMPRODUCT($D$12:$BQ$12,$D339:$BQ339)</f>
        <v/>
      </c>
      <c r="DK339" s="119">
        <f>SUMPRODUCT($D$13:$BQ$13,$D339:$BQ339)</f>
        <v/>
      </c>
      <c r="DL339" s="119">
        <f>SUMPRODUCT($D$14:$BQ$14,$D339:$BQ339)</f>
        <v/>
      </c>
      <c r="DM339" s="119">
        <f>SUMPRODUCT($D$15:$BQ$15,$D339:$BQ339)</f>
        <v/>
      </c>
      <c r="DN339" s="119">
        <f>SUMPRODUCT($D$16:$BQ$16,$D339:$BQ339)</f>
        <v/>
      </c>
      <c r="DO339" s="119">
        <f>SUMPRODUCT($D$17:$BQ$17,$D339:$BQ339)</f>
        <v/>
      </c>
      <c r="DP339" s="119">
        <f>SUMPRODUCT($D$18:$BQ$18,$D339:$BQ339)</f>
        <v/>
      </c>
    </row>
    <row r="340" ht="14.25" customHeight="1" s="152">
      <c r="A340" s="106" t="inlineStr">
        <is>
          <t>A068B023</t>
        </is>
      </c>
      <c r="B340" s="107" t="n"/>
      <c r="C340" s="107" t="n"/>
      <c r="D340" s="140" t="n"/>
      <c r="E340" s="140" t="n"/>
      <c r="F340" s="140" t="n"/>
      <c r="G340" s="140" t="n"/>
      <c r="H340" s="140" t="n"/>
      <c r="I340" s="140" t="n"/>
      <c r="J340" s="140" t="n"/>
      <c r="K340" s="140" t="n"/>
      <c r="L340" s="140" t="n"/>
      <c r="M340" s="140" t="n"/>
      <c r="N340" s="140" t="n"/>
      <c r="O340" s="140" t="n"/>
      <c r="P340" s="140" t="n"/>
      <c r="Q340" s="140" t="n"/>
      <c r="R340" s="140" t="n"/>
      <c r="S340" s="140" t="n"/>
      <c r="T340" s="140" t="n"/>
      <c r="U340" s="140" t="n"/>
      <c r="V340" s="141" t="n"/>
      <c r="W340" s="141" t="n"/>
      <c r="X340" s="141" t="n"/>
      <c r="Y340" s="141" t="n"/>
      <c r="Z340" s="141" t="n"/>
      <c r="AA340" s="141" t="n"/>
      <c r="AB340" s="141" t="n"/>
      <c r="AC340" s="141" t="n"/>
      <c r="AD340" s="141" t="n"/>
      <c r="AE340" s="141" t="n"/>
      <c r="AF340" s="141" t="n"/>
      <c r="AG340" s="140" t="n"/>
      <c r="AH340" s="140" t="n"/>
      <c r="AI340" s="140" t="n"/>
      <c r="AJ340" s="140" t="n"/>
      <c r="AK340" s="140" t="n"/>
      <c r="AL340" s="140" t="n"/>
      <c r="AM340" s="140" t="n"/>
      <c r="AN340" s="140" t="n"/>
      <c r="AO340" s="140" t="n"/>
      <c r="AP340" s="140" t="n"/>
      <c r="AQ340" s="140" t="n"/>
      <c r="AR340" s="140" t="n"/>
      <c r="AS340" s="140" t="n"/>
      <c r="AT340" s="140" t="n"/>
      <c r="AU340" s="140" t="n"/>
      <c r="AV340" s="140" t="n"/>
      <c r="AW340" s="140" t="n"/>
      <c r="AX340" s="140" t="n"/>
      <c r="AY340" s="140" t="n"/>
      <c r="AZ340" s="140" t="n"/>
      <c r="BA340" s="140" t="n"/>
      <c r="BB340" s="140" t="n"/>
      <c r="BC340" s="140" t="n"/>
      <c r="BD340" s="140" t="n"/>
      <c r="BE340" s="140" t="n"/>
      <c r="BF340" s="140" t="n"/>
      <c r="BG340" s="140" t="n"/>
      <c r="BH340" s="140" t="n"/>
      <c r="BI340" s="140" t="n"/>
      <c r="BJ340" s="140" t="n"/>
      <c r="BK340" s="140" t="n"/>
      <c r="BL340" s="140" t="n"/>
      <c r="BM340" s="140" t="n"/>
      <c r="BN340" s="140" t="n"/>
      <c r="BO340" s="140" t="n"/>
      <c r="BP340" s="140" t="n"/>
      <c r="BQ340" s="107" t="n"/>
      <c r="BR340" s="107" t="n"/>
      <c r="BS340" s="107" t="n"/>
      <c r="BT340" s="107" t="n"/>
      <c r="BU340" s="107" t="n"/>
      <c r="BV340" s="107" t="n"/>
      <c r="BW340" s="107" t="n"/>
      <c r="BX340" s="107" t="n"/>
      <c r="BY340" s="107" t="n"/>
      <c r="BZ340" s="107" t="n"/>
      <c r="CA340" s="107" t="n"/>
      <c r="CB340" s="107" t="n"/>
      <c r="CC340" s="107" t="n"/>
      <c r="CD340" s="107" t="n"/>
      <c r="CE340" s="107" t="n"/>
      <c r="CF340" s="107" t="n"/>
      <c r="CG340" s="107" t="n"/>
      <c r="CH340" s="107" t="n"/>
      <c r="CI340" s="107" t="n"/>
      <c r="CJ340" s="107" t="n"/>
      <c r="CK340" s="107" t="n"/>
      <c r="CL340" s="107" t="n"/>
      <c r="CM340" s="107" t="n"/>
      <c r="CN340" s="107" t="n"/>
      <c r="CO340" s="107" t="n"/>
      <c r="CP340" s="107" t="n"/>
      <c r="CQ340" s="107" t="n"/>
      <c r="CR340" s="107" t="n"/>
      <c r="CS340" s="107" t="n"/>
      <c r="CT340" s="107" t="n"/>
      <c r="CU340" s="106" t="n"/>
      <c r="CV340" s="106" t="n">
        <v>1</v>
      </c>
      <c r="CW340" s="106" t="n"/>
      <c r="CX340" s="106" t="n"/>
      <c r="CY340" s="106" t="n"/>
      <c r="CZ340" s="106" t="n"/>
      <c r="DA340" s="119">
        <f>SUMPRODUCT($D$3:$BQ$3,$D340:$BQ340)</f>
        <v/>
      </c>
      <c r="DB340" s="119">
        <f>SUMPRODUCT($D$4:$BQ$4,$D340:$BQ340)</f>
        <v/>
      </c>
      <c r="DC340" s="119">
        <f>SUMPRODUCT($D$5:$BQ$5,$D340:$BQ340)</f>
        <v/>
      </c>
      <c r="DD340" s="119">
        <f>SUMPRODUCT($D$6:$BQ$6,$D340:$BQ340)</f>
        <v/>
      </c>
      <c r="DE340" s="119">
        <f>SUMPRODUCT($D$7:$BQ$7,$D340:$BQ340)</f>
        <v/>
      </c>
      <c r="DF340" s="119">
        <f>SUMPRODUCT($D$8:$BQ$8,$D340:$BQ340)</f>
        <v/>
      </c>
      <c r="DG340" s="119">
        <f>SUMPRODUCT($D$9:$BQ$9,$D340:$BQ340)</f>
        <v/>
      </c>
      <c r="DH340" s="119">
        <f>SUMPRODUCT($D$10:$BQ$10,$D340:$BQ340)</f>
        <v/>
      </c>
      <c r="DI340" s="119">
        <f>SUMPRODUCT($D$11:$BQ$11,$D340:$BQ340)</f>
        <v/>
      </c>
      <c r="DJ340" s="119">
        <f>SUMPRODUCT($D$12:$BQ$12,$D340:$BQ340)</f>
        <v/>
      </c>
      <c r="DK340" s="119">
        <f>SUMPRODUCT($D$13:$BQ$13,$D340:$BQ340)</f>
        <v/>
      </c>
      <c r="DL340" s="119">
        <f>SUMPRODUCT($D$14:$BQ$14,$D340:$BQ340)</f>
        <v/>
      </c>
      <c r="DM340" s="119">
        <f>SUMPRODUCT($D$15:$BQ$15,$D340:$BQ340)</f>
        <v/>
      </c>
      <c r="DN340" s="119">
        <f>SUMPRODUCT($D$16:$BQ$16,$D340:$BQ340)</f>
        <v/>
      </c>
      <c r="DO340" s="119">
        <f>SUMPRODUCT($D$17:$BQ$17,$D340:$BQ340)</f>
        <v/>
      </c>
      <c r="DP340" s="119">
        <f>SUMPRODUCT($D$18:$BQ$18,$D340:$BQ340)</f>
        <v/>
      </c>
    </row>
    <row r="341" ht="14.25" customHeight="1" s="152">
      <c r="A341" s="106" t="inlineStr">
        <is>
          <t>A072Z735</t>
        </is>
      </c>
      <c r="B341" s="107" t="n"/>
      <c r="C341" s="107" t="n"/>
      <c r="D341" s="140" t="n"/>
      <c r="E341" s="140" t="n"/>
      <c r="F341" s="140" t="n"/>
      <c r="G341" s="140" t="n"/>
      <c r="H341" s="140" t="n"/>
      <c r="I341" s="140" t="n"/>
      <c r="J341" s="140" t="n"/>
      <c r="K341" s="140" t="n"/>
      <c r="L341" s="140" t="n"/>
      <c r="M341" s="140" t="n"/>
      <c r="N341" s="140" t="n"/>
      <c r="O341" s="140" t="n"/>
      <c r="P341" s="140" t="n"/>
      <c r="Q341" s="140" t="n"/>
      <c r="R341" s="140" t="n"/>
      <c r="S341" s="140" t="n"/>
      <c r="T341" s="140" t="n"/>
      <c r="U341" s="140" t="n"/>
      <c r="V341" s="141" t="n"/>
      <c r="W341" s="141" t="n"/>
      <c r="X341" s="141" t="n"/>
      <c r="Y341" s="141" t="n"/>
      <c r="Z341" s="141" t="n"/>
      <c r="AA341" s="141" t="n"/>
      <c r="AB341" s="141" t="n"/>
      <c r="AC341" s="141" t="n"/>
      <c r="AD341" s="141" t="n"/>
      <c r="AE341" s="141" t="n"/>
      <c r="AF341" s="141" t="n"/>
      <c r="AG341" s="140" t="n"/>
      <c r="AH341" s="140" t="n"/>
      <c r="AI341" s="140" t="n"/>
      <c r="AJ341" s="140" t="n"/>
      <c r="AK341" s="140" t="n"/>
      <c r="AL341" s="140" t="n"/>
      <c r="AM341" s="140" t="n"/>
      <c r="AN341" s="140" t="n"/>
      <c r="AO341" s="140" t="n"/>
      <c r="AP341" s="140" t="n"/>
      <c r="AQ341" s="140" t="n"/>
      <c r="AR341" s="140" t="n"/>
      <c r="AS341" s="140" t="n"/>
      <c r="AT341" s="140" t="n"/>
      <c r="AU341" s="140" t="n"/>
      <c r="AV341" s="140" t="n"/>
      <c r="AW341" s="140" t="n"/>
      <c r="AX341" s="140" t="n"/>
      <c r="AY341" s="140" t="n"/>
      <c r="AZ341" s="140" t="n"/>
      <c r="BA341" s="140" t="n"/>
      <c r="BB341" s="140" t="n"/>
      <c r="BC341" s="140" t="n"/>
      <c r="BD341" s="140" t="n"/>
      <c r="BE341" s="140" t="n"/>
      <c r="BF341" s="140" t="n"/>
      <c r="BG341" s="140" t="n"/>
      <c r="BH341" s="140" t="n"/>
      <c r="BI341" s="140" t="n"/>
      <c r="BJ341" s="140" t="n"/>
      <c r="BK341" s="140" t="n"/>
      <c r="BL341" s="140" t="n"/>
      <c r="BM341" s="140" t="n"/>
      <c r="BN341" s="140" t="n"/>
      <c r="BO341" s="140" t="n"/>
      <c r="BP341" s="140" t="n"/>
      <c r="BQ341" s="107" t="n"/>
      <c r="BR341" s="107" t="n"/>
      <c r="BS341" s="107" t="n"/>
      <c r="BT341" s="107" t="n"/>
      <c r="BU341" s="107" t="n"/>
      <c r="BV341" s="107" t="n"/>
      <c r="BW341" s="107" t="n"/>
      <c r="BX341" s="107" t="n"/>
      <c r="BY341" s="107" t="n"/>
      <c r="BZ341" s="107" t="n"/>
      <c r="CA341" s="107" t="n"/>
      <c r="CB341" s="107" t="n"/>
      <c r="CC341" s="107" t="n"/>
      <c r="CD341" s="107" t="n"/>
      <c r="CE341" s="107" t="n"/>
      <c r="CF341" s="107" t="n"/>
      <c r="CG341" s="107" t="n"/>
      <c r="CH341" s="107" t="n"/>
      <c r="CI341" s="107" t="n"/>
      <c r="CJ341" s="107" t="n"/>
      <c r="CK341" s="107" t="n"/>
      <c r="CL341" s="107" t="n"/>
      <c r="CM341" s="107" t="n"/>
      <c r="CN341" s="107" t="n"/>
      <c r="CO341" s="107" t="n"/>
      <c r="CP341" s="107" t="n"/>
      <c r="CQ341" s="107" t="n"/>
      <c r="CR341" s="107" t="n"/>
      <c r="CS341" s="107" t="n"/>
      <c r="CT341" s="107" t="n"/>
      <c r="CU341" s="106" t="n"/>
      <c r="CV341" s="106" t="n"/>
      <c r="CW341" s="106" t="n">
        <v>1</v>
      </c>
      <c r="CX341" s="106" t="n"/>
      <c r="CY341" s="106" t="n"/>
      <c r="CZ341" s="106" t="n"/>
      <c r="DA341" s="119">
        <f>SUMPRODUCT($D$3:$BQ$3,$D341:$BQ341)</f>
        <v/>
      </c>
      <c r="DB341" s="119">
        <f>SUMPRODUCT($D$4:$BQ$4,$D341:$BQ341)</f>
        <v/>
      </c>
      <c r="DC341" s="119">
        <f>SUMPRODUCT($D$5:$BQ$5,$D341:$BQ341)</f>
        <v/>
      </c>
      <c r="DD341" s="119">
        <f>SUMPRODUCT($D$6:$BQ$6,$D341:$BQ341)</f>
        <v/>
      </c>
      <c r="DE341" s="119">
        <f>SUMPRODUCT($D$7:$BQ$7,$D341:$BQ341)</f>
        <v/>
      </c>
      <c r="DF341" s="119">
        <f>SUMPRODUCT($D$8:$BQ$8,$D341:$BQ341)</f>
        <v/>
      </c>
      <c r="DG341" s="119">
        <f>SUMPRODUCT($D$9:$BQ$9,$D341:$BQ341)</f>
        <v/>
      </c>
      <c r="DH341" s="119">
        <f>SUMPRODUCT($D$10:$BQ$10,$D341:$BQ341)</f>
        <v/>
      </c>
      <c r="DI341" s="119">
        <f>SUMPRODUCT($D$11:$BQ$11,$D341:$BQ341)</f>
        <v/>
      </c>
      <c r="DJ341" s="119">
        <f>SUMPRODUCT($D$12:$BQ$12,$D341:$BQ341)</f>
        <v/>
      </c>
      <c r="DK341" s="119">
        <f>SUMPRODUCT($D$13:$BQ$13,$D341:$BQ341)</f>
        <v/>
      </c>
      <c r="DL341" s="119">
        <f>SUMPRODUCT($D$14:$BQ$14,$D341:$BQ341)</f>
        <v/>
      </c>
      <c r="DM341" s="119">
        <f>SUMPRODUCT($D$15:$BQ$15,$D341:$BQ341)</f>
        <v/>
      </c>
      <c r="DN341" s="119">
        <f>SUMPRODUCT($D$16:$BQ$16,$D341:$BQ341)</f>
        <v/>
      </c>
      <c r="DO341" s="119">
        <f>SUMPRODUCT($D$17:$BQ$17,$D341:$BQ341)</f>
        <v/>
      </c>
      <c r="DP341" s="119">
        <f>SUMPRODUCT($D$18:$BQ$18,$D341:$BQ341)</f>
        <v/>
      </c>
    </row>
    <row r="342" ht="14.25" customHeight="1" s="152">
      <c r="A342" s="106" t="inlineStr">
        <is>
          <t>A074C716</t>
        </is>
      </c>
      <c r="B342" s="107" t="n"/>
      <c r="C342" s="107" t="n"/>
      <c r="D342" s="140" t="n"/>
      <c r="E342" s="140" t="n"/>
      <c r="F342" s="140" t="n"/>
      <c r="G342" s="140" t="n"/>
      <c r="H342" s="140" t="n"/>
      <c r="I342" s="140" t="n"/>
      <c r="J342" s="140" t="n"/>
      <c r="K342" s="140" t="n"/>
      <c r="L342" s="140" t="n"/>
      <c r="M342" s="140" t="n"/>
      <c r="N342" s="140" t="n"/>
      <c r="O342" s="140" t="n"/>
      <c r="P342" s="140" t="n"/>
      <c r="Q342" s="140" t="n"/>
      <c r="R342" s="140" t="n"/>
      <c r="S342" s="140" t="n"/>
      <c r="T342" s="140" t="n"/>
      <c r="U342" s="140" t="n"/>
      <c r="V342" s="141" t="n"/>
      <c r="W342" s="141" t="n"/>
      <c r="X342" s="141" t="n"/>
      <c r="Y342" s="141" t="n"/>
      <c r="Z342" s="141" t="n"/>
      <c r="AA342" s="141" t="n"/>
      <c r="AB342" s="141" t="n"/>
      <c r="AC342" s="141" t="n"/>
      <c r="AD342" s="141" t="n"/>
      <c r="AE342" s="141" t="n"/>
      <c r="AF342" s="141" t="n"/>
      <c r="AG342" s="140" t="n"/>
      <c r="AH342" s="140" t="n"/>
      <c r="AI342" s="140" t="n"/>
      <c r="AJ342" s="140" t="n"/>
      <c r="AK342" s="140" t="n"/>
      <c r="AL342" s="140" t="n"/>
      <c r="AM342" s="140" t="n"/>
      <c r="AN342" s="140" t="n"/>
      <c r="AO342" s="140" t="n"/>
      <c r="AP342" s="140" t="n"/>
      <c r="AQ342" s="140" t="n"/>
      <c r="AR342" s="140" t="n"/>
      <c r="AS342" s="140" t="n"/>
      <c r="AT342" s="140" t="n"/>
      <c r="AU342" s="140" t="n"/>
      <c r="AV342" s="140" t="n"/>
      <c r="AW342" s="140" t="n"/>
      <c r="AX342" s="140" t="n"/>
      <c r="AY342" s="140" t="n"/>
      <c r="AZ342" s="140" t="n"/>
      <c r="BA342" s="140" t="n"/>
      <c r="BB342" s="140" t="n"/>
      <c r="BC342" s="140" t="n"/>
      <c r="BD342" s="140" t="n"/>
      <c r="BE342" s="140" t="n"/>
      <c r="BF342" s="140" t="n"/>
      <c r="BG342" s="140" t="n"/>
      <c r="BH342" s="140" t="n"/>
      <c r="BI342" s="140" t="n"/>
      <c r="BJ342" s="140" t="n"/>
      <c r="BK342" s="140" t="n"/>
      <c r="BL342" s="140" t="n"/>
      <c r="BM342" s="140" t="n"/>
      <c r="BN342" s="140" t="n"/>
      <c r="BO342" s="140" t="n"/>
      <c r="BP342" s="140" t="n"/>
      <c r="BQ342" s="107" t="n"/>
      <c r="BR342" s="107" t="n"/>
      <c r="BS342" s="107" t="n"/>
      <c r="BT342" s="107" t="n"/>
      <c r="BU342" s="107" t="n"/>
      <c r="BV342" s="107" t="n"/>
      <c r="BW342" s="107" t="n"/>
      <c r="BX342" s="107" t="n"/>
      <c r="BY342" s="107" t="n"/>
      <c r="BZ342" s="107" t="n"/>
      <c r="CA342" s="107" t="n"/>
      <c r="CB342" s="107" t="n"/>
      <c r="CC342" s="107" t="n"/>
      <c r="CD342" s="107" t="n"/>
      <c r="CE342" s="107" t="n"/>
      <c r="CF342" s="107" t="n"/>
      <c r="CG342" s="107" t="n"/>
      <c r="CH342" s="107" t="n"/>
      <c r="CI342" s="107" t="n"/>
      <c r="CJ342" s="107" t="n"/>
      <c r="CK342" s="107" t="n"/>
      <c r="CL342" s="107" t="n"/>
      <c r="CM342" s="107" t="n"/>
      <c r="CN342" s="107" t="n"/>
      <c r="CO342" s="107" t="n"/>
      <c r="CP342" s="107" t="n"/>
      <c r="CQ342" s="107" t="n"/>
      <c r="CR342" s="107" t="n"/>
      <c r="CS342" s="107" t="n"/>
      <c r="CT342" s="107" t="n"/>
      <c r="CU342" s="106" t="n"/>
      <c r="CV342" s="106" t="n"/>
      <c r="CW342" s="106" t="n">
        <v>1</v>
      </c>
      <c r="CX342" s="106" t="n">
        <v>1</v>
      </c>
      <c r="CY342" s="106" t="n">
        <v>1</v>
      </c>
      <c r="CZ342" s="106" t="n">
        <v>1</v>
      </c>
      <c r="DA342" s="119">
        <f>SUMPRODUCT($D$3:$BQ$3,$D342:$BQ342)</f>
        <v/>
      </c>
      <c r="DB342" s="119">
        <f>SUMPRODUCT($D$4:$BQ$4,$D342:$BQ342)</f>
        <v/>
      </c>
      <c r="DC342" s="119">
        <f>SUMPRODUCT($D$5:$BQ$5,$D342:$BQ342)</f>
        <v/>
      </c>
      <c r="DD342" s="119">
        <f>SUMPRODUCT($D$6:$BQ$6,$D342:$BQ342)</f>
        <v/>
      </c>
      <c r="DE342" s="119">
        <f>SUMPRODUCT($D$7:$BQ$7,$D342:$BQ342)</f>
        <v/>
      </c>
      <c r="DF342" s="119">
        <f>SUMPRODUCT($D$8:$BQ$8,$D342:$BQ342)</f>
        <v/>
      </c>
      <c r="DG342" s="119">
        <f>SUMPRODUCT($D$9:$BQ$9,$D342:$BQ342)</f>
        <v/>
      </c>
      <c r="DH342" s="119">
        <f>SUMPRODUCT($D$10:$BQ$10,$D342:$BQ342)</f>
        <v/>
      </c>
      <c r="DI342" s="119">
        <f>SUMPRODUCT($D$11:$BQ$11,$D342:$BQ342)</f>
        <v/>
      </c>
      <c r="DJ342" s="119">
        <f>SUMPRODUCT($D$12:$BQ$12,$D342:$BQ342)</f>
        <v/>
      </c>
      <c r="DK342" s="119">
        <f>SUMPRODUCT($D$13:$BQ$13,$D342:$BQ342)</f>
        <v/>
      </c>
      <c r="DL342" s="119">
        <f>SUMPRODUCT($D$14:$BQ$14,$D342:$BQ342)</f>
        <v/>
      </c>
      <c r="DM342" s="119">
        <f>SUMPRODUCT($D$15:$BQ$15,$D342:$BQ342)</f>
        <v/>
      </c>
      <c r="DN342" s="119">
        <f>SUMPRODUCT($D$16:$BQ$16,$D342:$BQ342)</f>
        <v/>
      </c>
      <c r="DO342" s="119">
        <f>SUMPRODUCT($D$17:$BQ$17,$D342:$BQ342)</f>
        <v/>
      </c>
      <c r="DP342" s="119">
        <f>SUMPRODUCT($D$18:$BQ$18,$D342:$BQ342)</f>
        <v/>
      </c>
    </row>
    <row r="343" ht="14.25" customHeight="1" s="152">
      <c r="A343" s="106" t="inlineStr">
        <is>
          <t>A068J698</t>
        </is>
      </c>
      <c r="B343" s="107" t="n"/>
      <c r="C343" s="107" t="n"/>
      <c r="D343" s="140" t="n"/>
      <c r="E343" s="140" t="n"/>
      <c r="F343" s="140" t="n"/>
      <c r="G343" s="140" t="n"/>
      <c r="H343" s="140" t="n"/>
      <c r="I343" s="140" t="n"/>
      <c r="J343" s="140" t="n"/>
      <c r="K343" s="140" t="n"/>
      <c r="L343" s="140" t="n"/>
      <c r="M343" s="140" t="n"/>
      <c r="N343" s="140" t="n"/>
      <c r="O343" s="140" t="n"/>
      <c r="P343" s="140" t="n"/>
      <c r="Q343" s="140" t="n"/>
      <c r="R343" s="140" t="n"/>
      <c r="S343" s="140" t="n"/>
      <c r="T343" s="140" t="n"/>
      <c r="U343" s="140" t="n"/>
      <c r="V343" s="141" t="n"/>
      <c r="W343" s="141" t="n"/>
      <c r="X343" s="141" t="n"/>
      <c r="Y343" s="141" t="n"/>
      <c r="Z343" s="141" t="n"/>
      <c r="AA343" s="141" t="n"/>
      <c r="AB343" s="141" t="n"/>
      <c r="AC343" s="141" t="n"/>
      <c r="AD343" s="141" t="n"/>
      <c r="AE343" s="141" t="n"/>
      <c r="AF343" s="141" t="n"/>
      <c r="AG343" s="140" t="n"/>
      <c r="AH343" s="140" t="n"/>
      <c r="AI343" s="140" t="n"/>
      <c r="AJ343" s="140" t="n"/>
      <c r="AK343" s="140" t="n"/>
      <c r="AL343" s="140" t="n"/>
      <c r="AM343" s="140" t="n"/>
      <c r="AN343" s="140" t="n"/>
      <c r="AO343" s="140" t="n"/>
      <c r="AP343" s="140" t="n"/>
      <c r="AQ343" s="140" t="n"/>
      <c r="AR343" s="140" t="n"/>
      <c r="AS343" s="140" t="n"/>
      <c r="AT343" s="140" t="n"/>
      <c r="AU343" s="140" t="n"/>
      <c r="AV343" s="140" t="n"/>
      <c r="AW343" s="140" t="n"/>
      <c r="AX343" s="140" t="n"/>
      <c r="AY343" s="140" t="n"/>
      <c r="AZ343" s="140" t="n"/>
      <c r="BA343" s="140" t="n"/>
      <c r="BB343" s="140" t="n"/>
      <c r="BC343" s="140" t="n"/>
      <c r="BD343" s="140" t="n"/>
      <c r="BE343" s="140" t="n"/>
      <c r="BF343" s="140" t="n"/>
      <c r="BG343" s="140" t="n"/>
      <c r="BH343" s="140" t="n"/>
      <c r="BI343" s="140" t="n"/>
      <c r="BJ343" s="140" t="n"/>
      <c r="BK343" s="140" t="n"/>
      <c r="BL343" s="140" t="n"/>
      <c r="BM343" s="140" t="n"/>
      <c r="BN343" s="140" t="n"/>
      <c r="BO343" s="140" t="n"/>
      <c r="BP343" s="140" t="n"/>
      <c r="BQ343" s="107" t="n"/>
      <c r="BR343" s="107" t="n"/>
      <c r="BS343" s="107" t="n"/>
      <c r="BT343" s="107" t="n"/>
      <c r="BU343" s="107" t="n"/>
      <c r="BV343" s="107" t="n"/>
      <c r="BW343" s="107" t="n"/>
      <c r="BX343" s="107" t="n"/>
      <c r="BY343" s="107" t="n"/>
      <c r="BZ343" s="107" t="n"/>
      <c r="CA343" s="107" t="n"/>
      <c r="CB343" s="107" t="n"/>
      <c r="CC343" s="107" t="n"/>
      <c r="CD343" s="107" t="n"/>
      <c r="CE343" s="107" t="n"/>
      <c r="CF343" s="107" t="n"/>
      <c r="CG343" s="107" t="n"/>
      <c r="CH343" s="107" t="n"/>
      <c r="CI343" s="107" t="n"/>
      <c r="CJ343" s="107" t="n"/>
      <c r="CK343" s="107" t="n"/>
      <c r="CL343" s="107" t="n"/>
      <c r="CM343" s="107" t="n"/>
      <c r="CN343" s="107" t="n"/>
      <c r="CO343" s="107" t="n"/>
      <c r="CP343" s="107" t="n"/>
      <c r="CQ343" s="107" t="n"/>
      <c r="CR343" s="107" t="n"/>
      <c r="CS343" s="107" t="n"/>
      <c r="CT343" s="107" t="n"/>
      <c r="CU343" s="106" t="n"/>
      <c r="CV343" s="106" t="n"/>
      <c r="CW343" s="106" t="n">
        <v>1</v>
      </c>
      <c r="CX343" s="106" t="n">
        <v>1</v>
      </c>
      <c r="CY343" s="106" t="n">
        <v>1</v>
      </c>
      <c r="CZ343" s="106" t="n">
        <v>1</v>
      </c>
      <c r="DA343" s="119">
        <f>SUMPRODUCT($D$3:$BQ$3,$D343:$BQ343)</f>
        <v/>
      </c>
      <c r="DB343" s="119">
        <f>SUMPRODUCT($D$4:$BQ$4,$D343:$BQ343)</f>
        <v/>
      </c>
      <c r="DC343" s="119">
        <f>SUMPRODUCT($D$5:$BQ$5,$D343:$BQ343)</f>
        <v/>
      </c>
      <c r="DD343" s="119">
        <f>SUMPRODUCT($D$6:$BQ$6,$D343:$BQ343)</f>
        <v/>
      </c>
      <c r="DE343" s="119">
        <f>SUMPRODUCT($D$7:$BQ$7,$D343:$BQ343)</f>
        <v/>
      </c>
      <c r="DF343" s="119">
        <f>SUMPRODUCT($D$8:$BQ$8,$D343:$BQ343)</f>
        <v/>
      </c>
      <c r="DG343" s="119">
        <f>SUMPRODUCT($D$9:$BQ$9,$D343:$BQ343)</f>
        <v/>
      </c>
      <c r="DH343" s="119">
        <f>SUMPRODUCT($D$10:$BQ$10,$D343:$BQ343)</f>
        <v/>
      </c>
      <c r="DI343" s="119">
        <f>SUMPRODUCT($D$11:$BQ$11,$D343:$BQ343)</f>
        <v/>
      </c>
      <c r="DJ343" s="119">
        <f>SUMPRODUCT($D$12:$BQ$12,$D343:$BQ343)</f>
        <v/>
      </c>
      <c r="DK343" s="119">
        <f>SUMPRODUCT($D$13:$BQ$13,$D343:$BQ343)</f>
        <v/>
      </c>
      <c r="DL343" s="119">
        <f>SUMPRODUCT($D$14:$BQ$14,$D343:$BQ343)</f>
        <v/>
      </c>
      <c r="DM343" s="119">
        <f>SUMPRODUCT($D$15:$BQ$15,$D343:$BQ343)</f>
        <v/>
      </c>
      <c r="DN343" s="119">
        <f>SUMPRODUCT($D$16:$BQ$16,$D343:$BQ343)</f>
        <v/>
      </c>
      <c r="DO343" s="119">
        <f>SUMPRODUCT($D$17:$BQ$17,$D343:$BQ343)</f>
        <v/>
      </c>
      <c r="DP343" s="119">
        <f>SUMPRODUCT($D$18:$BQ$18,$D343:$BQ343)</f>
        <v/>
      </c>
    </row>
    <row r="344" ht="14.25" customHeight="1" s="152">
      <c r="A344" s="106" t="inlineStr">
        <is>
          <t>A068N722</t>
        </is>
      </c>
      <c r="B344" s="107" t="n"/>
      <c r="C344" s="107" t="n"/>
      <c r="D344" s="140" t="n"/>
      <c r="E344" s="140" t="n"/>
      <c r="F344" s="140" t="n"/>
      <c r="G344" s="140" t="n"/>
      <c r="H344" s="140" t="n"/>
      <c r="I344" s="140" t="n"/>
      <c r="J344" s="140" t="n"/>
      <c r="K344" s="140" t="n"/>
      <c r="L344" s="140" t="n"/>
      <c r="M344" s="140" t="n"/>
      <c r="N344" s="140" t="n"/>
      <c r="O344" s="140" t="n"/>
      <c r="P344" s="140" t="n"/>
      <c r="Q344" s="140" t="n"/>
      <c r="R344" s="140" t="n"/>
      <c r="S344" s="140" t="n"/>
      <c r="T344" s="140" t="n"/>
      <c r="U344" s="140" t="n"/>
      <c r="V344" s="141" t="n"/>
      <c r="W344" s="141" t="n"/>
      <c r="X344" s="141" t="n"/>
      <c r="Y344" s="141" t="n"/>
      <c r="Z344" s="141" t="n"/>
      <c r="AA344" s="141" t="n"/>
      <c r="AB344" s="141" t="n"/>
      <c r="AC344" s="141" t="n"/>
      <c r="AD344" s="141" t="n"/>
      <c r="AE344" s="141" t="n"/>
      <c r="AF344" s="141" t="n"/>
      <c r="AG344" s="140" t="n"/>
      <c r="AH344" s="140" t="n"/>
      <c r="AI344" s="140" t="n"/>
      <c r="AJ344" s="140" t="n"/>
      <c r="AK344" s="140" t="n"/>
      <c r="AL344" s="140" t="n"/>
      <c r="AM344" s="140" t="n"/>
      <c r="AN344" s="140" t="n"/>
      <c r="AO344" s="140" t="n"/>
      <c r="AP344" s="140" t="n"/>
      <c r="AQ344" s="140" t="n"/>
      <c r="AR344" s="140" t="n"/>
      <c r="AS344" s="140" t="n"/>
      <c r="AT344" s="140" t="n"/>
      <c r="AU344" s="140" t="n"/>
      <c r="AV344" s="140" t="n"/>
      <c r="AW344" s="140" t="n"/>
      <c r="AX344" s="140" t="n"/>
      <c r="AY344" s="140" t="n"/>
      <c r="AZ344" s="140" t="n"/>
      <c r="BA344" s="140" t="n"/>
      <c r="BB344" s="140" t="n"/>
      <c r="BC344" s="140" t="n"/>
      <c r="BD344" s="140" t="n"/>
      <c r="BE344" s="140" t="n"/>
      <c r="BF344" s="140" t="n"/>
      <c r="BG344" s="140" t="n"/>
      <c r="BH344" s="140" t="n"/>
      <c r="BI344" s="140" t="n"/>
      <c r="BJ344" s="140" t="n"/>
      <c r="BK344" s="140" t="n"/>
      <c r="BL344" s="140" t="n"/>
      <c r="BM344" s="140" t="n"/>
      <c r="BN344" s="140" t="n"/>
      <c r="BO344" s="140" t="n"/>
      <c r="BP344" s="140" t="n"/>
      <c r="BQ344" s="107" t="n"/>
      <c r="BR344" s="107" t="n"/>
      <c r="BS344" s="107" t="n"/>
      <c r="BT344" s="107" t="n"/>
      <c r="BU344" s="107" t="n"/>
      <c r="BV344" s="107" t="n"/>
      <c r="BW344" s="107" t="n"/>
      <c r="BX344" s="107" t="n"/>
      <c r="BY344" s="107" t="n"/>
      <c r="BZ344" s="107" t="n"/>
      <c r="CA344" s="107" t="n"/>
      <c r="CB344" s="107" t="n"/>
      <c r="CC344" s="107" t="n"/>
      <c r="CD344" s="107" t="n"/>
      <c r="CE344" s="107" t="n"/>
      <c r="CF344" s="107" t="n"/>
      <c r="CG344" s="107" t="n"/>
      <c r="CH344" s="107" t="n"/>
      <c r="CI344" s="107" t="n"/>
      <c r="CJ344" s="107" t="n"/>
      <c r="CK344" s="107" t="n"/>
      <c r="CL344" s="107" t="n"/>
      <c r="CM344" s="107" t="n"/>
      <c r="CN344" s="107" t="n"/>
      <c r="CO344" s="107" t="n"/>
      <c r="CP344" s="107" t="n"/>
      <c r="CQ344" s="107" t="n"/>
      <c r="CR344" s="107" t="n"/>
      <c r="CS344" s="107" t="n"/>
      <c r="CT344" s="107" t="n"/>
      <c r="CU344" s="106" t="n"/>
      <c r="CV344" s="106" t="n"/>
      <c r="CW344" s="106" t="n">
        <v>1</v>
      </c>
      <c r="CX344" s="106" t="n">
        <v>1</v>
      </c>
      <c r="CY344" s="106" t="n">
        <v>1</v>
      </c>
      <c r="CZ344" s="106" t="n">
        <v>1</v>
      </c>
      <c r="DA344" s="119">
        <f>SUMPRODUCT($D$3:$BQ$3,$D344:$BQ344)</f>
        <v/>
      </c>
      <c r="DB344" s="119">
        <f>SUMPRODUCT($D$4:$BQ$4,$D344:$BQ344)</f>
        <v/>
      </c>
      <c r="DC344" s="119">
        <f>SUMPRODUCT($D$5:$BQ$5,$D344:$BQ344)</f>
        <v/>
      </c>
      <c r="DD344" s="119">
        <f>SUMPRODUCT($D$6:$BQ$6,$D344:$BQ344)</f>
        <v/>
      </c>
      <c r="DE344" s="119">
        <f>SUMPRODUCT($D$7:$BQ$7,$D344:$BQ344)</f>
        <v/>
      </c>
      <c r="DF344" s="119">
        <f>SUMPRODUCT($D$8:$BQ$8,$D344:$BQ344)</f>
        <v/>
      </c>
      <c r="DG344" s="119">
        <f>SUMPRODUCT($D$9:$BQ$9,$D344:$BQ344)</f>
        <v/>
      </c>
      <c r="DH344" s="119">
        <f>SUMPRODUCT($D$10:$BQ$10,$D344:$BQ344)</f>
        <v/>
      </c>
      <c r="DI344" s="119">
        <f>SUMPRODUCT($D$11:$BQ$11,$D344:$BQ344)</f>
        <v/>
      </c>
      <c r="DJ344" s="119">
        <f>SUMPRODUCT($D$12:$BQ$12,$D344:$BQ344)</f>
        <v/>
      </c>
      <c r="DK344" s="119">
        <f>SUMPRODUCT($D$13:$BQ$13,$D344:$BQ344)</f>
        <v/>
      </c>
      <c r="DL344" s="119">
        <f>SUMPRODUCT($D$14:$BQ$14,$D344:$BQ344)</f>
        <v/>
      </c>
      <c r="DM344" s="119">
        <f>SUMPRODUCT($D$15:$BQ$15,$D344:$BQ344)</f>
        <v/>
      </c>
      <c r="DN344" s="119">
        <f>SUMPRODUCT($D$16:$BQ$16,$D344:$BQ344)</f>
        <v/>
      </c>
      <c r="DO344" s="119">
        <f>SUMPRODUCT($D$17:$BQ$17,$D344:$BQ344)</f>
        <v/>
      </c>
      <c r="DP344" s="119">
        <f>SUMPRODUCT($D$18:$BQ$18,$D344:$BQ344)</f>
        <v/>
      </c>
    </row>
    <row r="345" ht="14.25" customHeight="1" s="152">
      <c r="A345" s="106" t="inlineStr">
        <is>
          <t>A073U264</t>
        </is>
      </c>
      <c r="B345" s="107" t="n"/>
      <c r="C345" s="107" t="n"/>
      <c r="D345" s="140" t="n"/>
      <c r="E345" s="140" t="n"/>
      <c r="F345" s="140" t="n"/>
      <c r="G345" s="140" t="n"/>
      <c r="H345" s="140" t="n"/>
      <c r="I345" s="140" t="n"/>
      <c r="J345" s="140" t="n"/>
      <c r="K345" s="140" t="n"/>
      <c r="L345" s="140" t="n"/>
      <c r="M345" s="140" t="n"/>
      <c r="N345" s="140" t="n"/>
      <c r="O345" s="140" t="n"/>
      <c r="P345" s="140" t="n"/>
      <c r="Q345" s="140" t="n"/>
      <c r="R345" s="140" t="n"/>
      <c r="S345" s="140" t="n"/>
      <c r="T345" s="140" t="n"/>
      <c r="U345" s="140" t="n"/>
      <c r="V345" s="141" t="n"/>
      <c r="W345" s="141" t="n"/>
      <c r="X345" s="141" t="n"/>
      <c r="Y345" s="141" t="n"/>
      <c r="Z345" s="141" t="n"/>
      <c r="AA345" s="141" t="n"/>
      <c r="AB345" s="141" t="n"/>
      <c r="AC345" s="141" t="n"/>
      <c r="AD345" s="141" t="n"/>
      <c r="AE345" s="141" t="n"/>
      <c r="AF345" s="141" t="n"/>
      <c r="AG345" s="140" t="n"/>
      <c r="AH345" s="140" t="n"/>
      <c r="AI345" s="140" t="n"/>
      <c r="AJ345" s="140" t="n"/>
      <c r="AK345" s="140" t="n"/>
      <c r="AL345" s="140" t="n"/>
      <c r="AM345" s="140" t="n"/>
      <c r="AN345" s="140" t="n"/>
      <c r="AO345" s="140" t="n"/>
      <c r="AP345" s="140" t="n"/>
      <c r="AQ345" s="140" t="n"/>
      <c r="AR345" s="140" t="n"/>
      <c r="AS345" s="140" t="n"/>
      <c r="AT345" s="140" t="n"/>
      <c r="AU345" s="140" t="n"/>
      <c r="AV345" s="140" t="n"/>
      <c r="AW345" s="140" t="n"/>
      <c r="AX345" s="140" t="n"/>
      <c r="AY345" s="140" t="n"/>
      <c r="AZ345" s="140" t="n"/>
      <c r="BA345" s="140" t="n"/>
      <c r="BB345" s="140" t="n"/>
      <c r="BC345" s="140" t="n"/>
      <c r="BD345" s="140" t="n"/>
      <c r="BE345" s="140" t="n"/>
      <c r="BF345" s="140" t="n"/>
      <c r="BG345" s="140" t="n"/>
      <c r="BH345" s="140" t="n"/>
      <c r="BI345" s="140" t="n"/>
      <c r="BJ345" s="140" t="n"/>
      <c r="BK345" s="140" t="n"/>
      <c r="BL345" s="140" t="n"/>
      <c r="BM345" s="140" t="n"/>
      <c r="BN345" s="140" t="n"/>
      <c r="BO345" s="140" t="n"/>
      <c r="BP345" s="140" t="n"/>
      <c r="BQ345" s="107" t="n"/>
      <c r="BR345" s="107" t="n"/>
      <c r="BS345" s="107" t="n"/>
      <c r="BT345" s="107" t="n"/>
      <c r="BU345" s="107" t="n"/>
      <c r="BV345" s="107" t="n"/>
      <c r="BW345" s="107" t="n"/>
      <c r="BX345" s="107" t="n"/>
      <c r="BY345" s="107" t="n"/>
      <c r="BZ345" s="107" t="n"/>
      <c r="CA345" s="107" t="n"/>
      <c r="CB345" s="107" t="n"/>
      <c r="CC345" s="107" t="n"/>
      <c r="CD345" s="107" t="n"/>
      <c r="CE345" s="107" t="n"/>
      <c r="CF345" s="107" t="n"/>
      <c r="CG345" s="107" t="n"/>
      <c r="CH345" s="107" t="n"/>
      <c r="CI345" s="107" t="n"/>
      <c r="CJ345" s="107" t="n"/>
      <c r="CK345" s="107" t="n"/>
      <c r="CL345" s="107" t="n"/>
      <c r="CM345" s="107" t="n"/>
      <c r="CN345" s="107" t="n"/>
      <c r="CO345" s="107" t="n"/>
      <c r="CP345" s="107" t="n"/>
      <c r="CQ345" s="107" t="n"/>
      <c r="CR345" s="107" t="n"/>
      <c r="CS345" s="107" t="n"/>
      <c r="CT345" s="107" t="n"/>
      <c r="CU345" s="106" t="n"/>
      <c r="CV345" s="106" t="n"/>
      <c r="CW345" s="106" t="n">
        <v>1</v>
      </c>
      <c r="CX345" s="106" t="n">
        <v>1</v>
      </c>
      <c r="CY345" s="106" t="n">
        <v>1</v>
      </c>
      <c r="CZ345" s="106" t="n">
        <v>1</v>
      </c>
      <c r="DA345" s="119">
        <f>SUMPRODUCT($D$3:$BQ$3,$D345:$BQ345)</f>
        <v/>
      </c>
      <c r="DB345" s="119">
        <f>SUMPRODUCT($D$4:$BQ$4,$D345:$BQ345)</f>
        <v/>
      </c>
      <c r="DC345" s="119">
        <f>SUMPRODUCT($D$5:$BQ$5,$D345:$BQ345)</f>
        <v/>
      </c>
      <c r="DD345" s="119">
        <f>SUMPRODUCT($D$6:$BQ$6,$D345:$BQ345)</f>
        <v/>
      </c>
      <c r="DE345" s="119">
        <f>SUMPRODUCT($D$7:$BQ$7,$D345:$BQ345)</f>
        <v/>
      </c>
      <c r="DF345" s="119">
        <f>SUMPRODUCT($D$8:$BQ$8,$D345:$BQ345)</f>
        <v/>
      </c>
      <c r="DG345" s="119">
        <f>SUMPRODUCT($D$9:$BQ$9,$D345:$BQ345)</f>
        <v/>
      </c>
      <c r="DH345" s="119">
        <f>SUMPRODUCT($D$10:$BQ$10,$D345:$BQ345)</f>
        <v/>
      </c>
      <c r="DI345" s="119">
        <f>SUMPRODUCT($D$11:$BQ$11,$D345:$BQ345)</f>
        <v/>
      </c>
      <c r="DJ345" s="119">
        <f>SUMPRODUCT($D$12:$BQ$12,$D345:$BQ345)</f>
        <v/>
      </c>
      <c r="DK345" s="119">
        <f>SUMPRODUCT($D$13:$BQ$13,$D345:$BQ345)</f>
        <v/>
      </c>
      <c r="DL345" s="119">
        <f>SUMPRODUCT($D$14:$BQ$14,$D345:$BQ345)</f>
        <v/>
      </c>
      <c r="DM345" s="119">
        <f>SUMPRODUCT($D$15:$BQ$15,$D345:$BQ345)</f>
        <v/>
      </c>
      <c r="DN345" s="119">
        <f>SUMPRODUCT($D$16:$BQ$16,$D345:$BQ345)</f>
        <v/>
      </c>
      <c r="DO345" s="119">
        <f>SUMPRODUCT($D$17:$BQ$17,$D345:$BQ345)</f>
        <v/>
      </c>
      <c r="DP345" s="119">
        <f>SUMPRODUCT($D$18:$BQ$18,$D345:$BQ345)</f>
        <v/>
      </c>
    </row>
    <row r="346" ht="14.25" customHeight="1" s="152">
      <c r="A346" s="106" t="inlineStr">
        <is>
          <t>A067P109</t>
        </is>
      </c>
      <c r="B346" s="107" t="n"/>
      <c r="C346" s="107" t="n"/>
      <c r="D346" s="140" t="n"/>
      <c r="E346" s="140" t="n"/>
      <c r="F346" s="140" t="n"/>
      <c r="G346" s="140" t="n"/>
      <c r="H346" s="140" t="n"/>
      <c r="I346" s="140" t="n"/>
      <c r="J346" s="140" t="n"/>
      <c r="K346" s="140" t="n"/>
      <c r="L346" s="140" t="n"/>
      <c r="M346" s="140" t="n"/>
      <c r="N346" s="140" t="n"/>
      <c r="O346" s="140" t="n"/>
      <c r="P346" s="140" t="n"/>
      <c r="Q346" s="140" t="n"/>
      <c r="R346" s="140" t="n"/>
      <c r="S346" s="140" t="n"/>
      <c r="T346" s="140" t="n"/>
      <c r="U346" s="140" t="n"/>
      <c r="V346" s="141" t="n"/>
      <c r="W346" s="141" t="n"/>
      <c r="X346" s="141" t="n"/>
      <c r="Y346" s="141" t="n"/>
      <c r="Z346" s="141" t="n"/>
      <c r="AA346" s="141" t="n"/>
      <c r="AB346" s="141" t="n"/>
      <c r="AC346" s="141" t="n"/>
      <c r="AD346" s="141" t="n"/>
      <c r="AE346" s="141" t="n"/>
      <c r="AF346" s="141" t="n"/>
      <c r="AG346" s="140" t="n"/>
      <c r="AH346" s="140" t="n"/>
      <c r="AI346" s="140" t="n"/>
      <c r="AJ346" s="140" t="n"/>
      <c r="AK346" s="140" t="n"/>
      <c r="AL346" s="140" t="n"/>
      <c r="AM346" s="140" t="n"/>
      <c r="AN346" s="140" t="n"/>
      <c r="AO346" s="140" t="n"/>
      <c r="AP346" s="140" t="n"/>
      <c r="AQ346" s="140" t="n"/>
      <c r="AR346" s="140" t="n"/>
      <c r="AS346" s="140" t="n"/>
      <c r="AT346" s="140" t="n"/>
      <c r="AU346" s="140" t="n"/>
      <c r="AV346" s="140" t="n"/>
      <c r="AW346" s="140" t="n"/>
      <c r="AX346" s="140" t="n"/>
      <c r="AY346" s="140" t="n"/>
      <c r="AZ346" s="140" t="n"/>
      <c r="BA346" s="140" t="n"/>
      <c r="BB346" s="140" t="n"/>
      <c r="BC346" s="140" t="n"/>
      <c r="BD346" s="140" t="n"/>
      <c r="BE346" s="140" t="n"/>
      <c r="BF346" s="140" t="n"/>
      <c r="BG346" s="140" t="n"/>
      <c r="BH346" s="140" t="n"/>
      <c r="BI346" s="140" t="n"/>
      <c r="BJ346" s="140" t="n"/>
      <c r="BK346" s="140" t="n"/>
      <c r="BL346" s="140" t="n"/>
      <c r="BM346" s="140" t="n"/>
      <c r="BN346" s="140" t="n"/>
      <c r="BO346" s="140" t="n"/>
      <c r="BP346" s="140" t="n"/>
      <c r="BQ346" s="107" t="n"/>
      <c r="BR346" s="107" t="n"/>
      <c r="BS346" s="107" t="n"/>
      <c r="BT346" s="107" t="n"/>
      <c r="BU346" s="107" t="n"/>
      <c r="BV346" s="107" t="n"/>
      <c r="BW346" s="107" t="n"/>
      <c r="BX346" s="107" t="n"/>
      <c r="BY346" s="107" t="n"/>
      <c r="BZ346" s="107" t="n"/>
      <c r="CA346" s="107" t="n"/>
      <c r="CB346" s="107" t="n"/>
      <c r="CC346" s="107" t="n"/>
      <c r="CD346" s="107" t="n"/>
      <c r="CE346" s="107" t="n"/>
      <c r="CF346" s="107" t="n"/>
      <c r="CG346" s="107" t="n"/>
      <c r="CH346" s="107" t="n"/>
      <c r="CI346" s="107" t="n"/>
      <c r="CJ346" s="107" t="n"/>
      <c r="CK346" s="107" t="n"/>
      <c r="CL346" s="107" t="n"/>
      <c r="CM346" s="107" t="n"/>
      <c r="CN346" s="107" t="n"/>
      <c r="CO346" s="107" t="n"/>
      <c r="CP346" s="107" t="n"/>
      <c r="CQ346" s="107" t="n"/>
      <c r="CR346" s="107" t="n"/>
      <c r="CS346" s="107" t="n"/>
      <c r="CT346" s="107" t="n"/>
      <c r="CU346" s="106" t="n"/>
      <c r="CV346" s="106" t="n"/>
      <c r="CW346" s="106" t="n">
        <v>1</v>
      </c>
      <c r="CX346" s="106" t="n">
        <v>1</v>
      </c>
      <c r="CY346" s="106" t="n">
        <v>1</v>
      </c>
      <c r="CZ346" s="106" t="n">
        <v>1</v>
      </c>
      <c r="DA346" s="119">
        <f>SUMPRODUCT($D$3:$BQ$3,$D346:$BQ346)</f>
        <v/>
      </c>
      <c r="DB346" s="119">
        <f>SUMPRODUCT($D$4:$BQ$4,$D346:$BQ346)</f>
        <v/>
      </c>
      <c r="DC346" s="119">
        <f>SUMPRODUCT($D$5:$BQ$5,$D346:$BQ346)</f>
        <v/>
      </c>
      <c r="DD346" s="119">
        <f>SUMPRODUCT($D$6:$BQ$6,$D346:$BQ346)</f>
        <v/>
      </c>
      <c r="DE346" s="119">
        <f>SUMPRODUCT($D$7:$BQ$7,$D346:$BQ346)</f>
        <v/>
      </c>
      <c r="DF346" s="119">
        <f>SUMPRODUCT($D$8:$BQ$8,$D346:$BQ346)</f>
        <v/>
      </c>
      <c r="DG346" s="119">
        <f>SUMPRODUCT($D$9:$BQ$9,$D346:$BQ346)</f>
        <v/>
      </c>
      <c r="DH346" s="119">
        <f>SUMPRODUCT($D$10:$BQ$10,$D346:$BQ346)</f>
        <v/>
      </c>
      <c r="DI346" s="119">
        <f>SUMPRODUCT($D$11:$BQ$11,$D346:$BQ346)</f>
        <v/>
      </c>
      <c r="DJ346" s="119">
        <f>SUMPRODUCT($D$12:$BQ$12,$D346:$BQ346)</f>
        <v/>
      </c>
      <c r="DK346" s="119">
        <f>SUMPRODUCT($D$13:$BQ$13,$D346:$BQ346)</f>
        <v/>
      </c>
      <c r="DL346" s="119">
        <f>SUMPRODUCT($D$14:$BQ$14,$D346:$BQ346)</f>
        <v/>
      </c>
      <c r="DM346" s="119">
        <f>SUMPRODUCT($D$15:$BQ$15,$D346:$BQ346)</f>
        <v/>
      </c>
      <c r="DN346" s="119">
        <f>SUMPRODUCT($D$16:$BQ$16,$D346:$BQ346)</f>
        <v/>
      </c>
      <c r="DO346" s="119">
        <f>SUMPRODUCT($D$17:$BQ$17,$D346:$BQ346)</f>
        <v/>
      </c>
      <c r="DP346" s="119">
        <f>SUMPRODUCT($D$18:$BQ$18,$D346:$BQ346)</f>
        <v/>
      </c>
    </row>
    <row r="347" ht="14.25" customHeight="1" s="152">
      <c r="A347" s="106" t="inlineStr">
        <is>
          <t>A072J547</t>
        </is>
      </c>
      <c r="B347" s="107" t="n"/>
      <c r="C347" s="107" t="n"/>
      <c r="D347" s="140" t="n"/>
      <c r="E347" s="140" t="n"/>
      <c r="F347" s="140" t="n"/>
      <c r="G347" s="140" t="n"/>
      <c r="H347" s="140" t="n"/>
      <c r="I347" s="140" t="n"/>
      <c r="J347" s="140" t="n"/>
      <c r="K347" s="140" t="n"/>
      <c r="L347" s="140" t="n"/>
      <c r="M347" s="140" t="n"/>
      <c r="N347" s="140" t="n"/>
      <c r="O347" s="140" t="n"/>
      <c r="P347" s="140" t="n"/>
      <c r="Q347" s="140" t="n"/>
      <c r="R347" s="140" t="n"/>
      <c r="S347" s="140" t="n"/>
      <c r="T347" s="140" t="n"/>
      <c r="U347" s="140" t="n"/>
      <c r="V347" s="141" t="n"/>
      <c r="W347" s="141" t="n"/>
      <c r="X347" s="141" t="n"/>
      <c r="Y347" s="141" t="n"/>
      <c r="Z347" s="141" t="n"/>
      <c r="AA347" s="141" t="n"/>
      <c r="AB347" s="141" t="n"/>
      <c r="AC347" s="141" t="n"/>
      <c r="AD347" s="141" t="n"/>
      <c r="AE347" s="141" t="n"/>
      <c r="AF347" s="141" t="n"/>
      <c r="AG347" s="140" t="n"/>
      <c r="AH347" s="140" t="n"/>
      <c r="AI347" s="140" t="n"/>
      <c r="AJ347" s="140" t="n"/>
      <c r="AK347" s="140" t="n"/>
      <c r="AL347" s="140" t="n"/>
      <c r="AM347" s="140" t="n"/>
      <c r="AN347" s="140" t="n"/>
      <c r="AO347" s="140" t="n"/>
      <c r="AP347" s="140" t="n"/>
      <c r="AQ347" s="140" t="n"/>
      <c r="AR347" s="140" t="n"/>
      <c r="AS347" s="140" t="n"/>
      <c r="AT347" s="140" t="n"/>
      <c r="AU347" s="140" t="n"/>
      <c r="AV347" s="140" t="n"/>
      <c r="AW347" s="140" t="n"/>
      <c r="AX347" s="140" t="n"/>
      <c r="AY347" s="140" t="n"/>
      <c r="AZ347" s="140" t="n"/>
      <c r="BA347" s="140" t="n"/>
      <c r="BB347" s="140" t="n"/>
      <c r="BC347" s="140" t="n"/>
      <c r="BD347" s="140" t="n"/>
      <c r="BE347" s="140" t="n"/>
      <c r="BF347" s="140" t="n"/>
      <c r="BG347" s="140" t="n"/>
      <c r="BH347" s="140" t="n"/>
      <c r="BI347" s="140" t="n"/>
      <c r="BJ347" s="140" t="n"/>
      <c r="BK347" s="140" t="n"/>
      <c r="BL347" s="140" t="n"/>
      <c r="BM347" s="140" t="n"/>
      <c r="BN347" s="140" t="n"/>
      <c r="BO347" s="140" t="n"/>
      <c r="BP347" s="140" t="n"/>
      <c r="BQ347" s="107" t="n"/>
      <c r="BR347" s="107" t="n"/>
      <c r="BS347" s="107" t="n"/>
      <c r="BT347" s="107" t="n"/>
      <c r="BU347" s="107" t="n"/>
      <c r="BV347" s="107" t="n"/>
      <c r="BW347" s="107" t="n"/>
      <c r="BX347" s="107" t="n"/>
      <c r="BY347" s="107" t="n"/>
      <c r="BZ347" s="107" t="n"/>
      <c r="CA347" s="107" t="n"/>
      <c r="CB347" s="107" t="n"/>
      <c r="CC347" s="107" t="n"/>
      <c r="CD347" s="107" t="n"/>
      <c r="CE347" s="107" t="n"/>
      <c r="CF347" s="107" t="n"/>
      <c r="CG347" s="107" t="n"/>
      <c r="CH347" s="107" t="n"/>
      <c r="CI347" s="107" t="n"/>
      <c r="CJ347" s="107" t="n"/>
      <c r="CK347" s="107" t="n"/>
      <c r="CL347" s="107" t="n"/>
      <c r="CM347" s="107" t="n"/>
      <c r="CN347" s="107" t="n"/>
      <c r="CO347" s="107" t="n"/>
      <c r="CP347" s="107" t="n"/>
      <c r="CQ347" s="107" t="n"/>
      <c r="CR347" s="107" t="n"/>
      <c r="CS347" s="107" t="n"/>
      <c r="CT347" s="107" t="n"/>
      <c r="CU347" s="106" t="n"/>
      <c r="CV347" s="106" t="n"/>
      <c r="CW347" s="106" t="n">
        <v>1</v>
      </c>
      <c r="CX347" s="106" t="n"/>
      <c r="CY347" s="106" t="n">
        <v>1</v>
      </c>
      <c r="CZ347" s="106" t="n"/>
      <c r="DA347" s="119">
        <f>SUMPRODUCT($D$3:$BQ$3,$D347:$BQ347)</f>
        <v/>
      </c>
      <c r="DB347" s="119">
        <f>SUMPRODUCT($D$4:$BQ$4,$D347:$BQ347)</f>
        <v/>
      </c>
      <c r="DC347" s="119">
        <f>SUMPRODUCT($D$5:$BQ$5,$D347:$BQ347)</f>
        <v/>
      </c>
      <c r="DD347" s="119">
        <f>SUMPRODUCT($D$6:$BQ$6,$D347:$BQ347)</f>
        <v/>
      </c>
      <c r="DE347" s="119">
        <f>SUMPRODUCT($D$7:$BQ$7,$D347:$BQ347)</f>
        <v/>
      </c>
      <c r="DF347" s="119">
        <f>SUMPRODUCT($D$8:$BQ$8,$D347:$BQ347)</f>
        <v/>
      </c>
      <c r="DG347" s="119">
        <f>SUMPRODUCT($D$9:$BQ$9,$D347:$BQ347)</f>
        <v/>
      </c>
      <c r="DH347" s="119">
        <f>SUMPRODUCT($D$10:$BQ$10,$D347:$BQ347)</f>
        <v/>
      </c>
      <c r="DI347" s="119">
        <f>SUMPRODUCT($D$11:$BQ$11,$D347:$BQ347)</f>
        <v/>
      </c>
      <c r="DJ347" s="119">
        <f>SUMPRODUCT($D$12:$BQ$12,$D347:$BQ347)</f>
        <v/>
      </c>
      <c r="DK347" s="119">
        <f>SUMPRODUCT($D$13:$BQ$13,$D347:$BQ347)</f>
        <v/>
      </c>
      <c r="DL347" s="119">
        <f>SUMPRODUCT($D$14:$BQ$14,$D347:$BQ347)</f>
        <v/>
      </c>
      <c r="DM347" s="119">
        <f>SUMPRODUCT($D$15:$BQ$15,$D347:$BQ347)</f>
        <v/>
      </c>
      <c r="DN347" s="119">
        <f>SUMPRODUCT($D$16:$BQ$16,$D347:$BQ347)</f>
        <v/>
      </c>
      <c r="DO347" s="119">
        <f>SUMPRODUCT($D$17:$BQ$17,$D347:$BQ347)</f>
        <v/>
      </c>
      <c r="DP347" s="119">
        <f>SUMPRODUCT($D$18:$BQ$18,$D347:$BQ347)</f>
        <v/>
      </c>
    </row>
    <row r="348" ht="14.25" customHeight="1" s="152">
      <c r="A348" s="106" t="inlineStr">
        <is>
          <t>A071S219</t>
        </is>
      </c>
      <c r="B348" s="107" t="n"/>
      <c r="C348" s="107" t="n"/>
      <c r="D348" s="140" t="n"/>
      <c r="E348" s="140" t="n"/>
      <c r="F348" s="140" t="n"/>
      <c r="G348" s="140" t="n"/>
      <c r="H348" s="140" t="n"/>
      <c r="I348" s="140" t="n"/>
      <c r="J348" s="140" t="n"/>
      <c r="K348" s="140" t="n"/>
      <c r="L348" s="140" t="n"/>
      <c r="M348" s="140" t="n"/>
      <c r="N348" s="140" t="n"/>
      <c r="O348" s="140" t="n"/>
      <c r="P348" s="140" t="n"/>
      <c r="Q348" s="140" t="n"/>
      <c r="R348" s="140" t="n"/>
      <c r="S348" s="140" t="n"/>
      <c r="T348" s="140" t="n"/>
      <c r="U348" s="140" t="n"/>
      <c r="V348" s="141" t="n"/>
      <c r="W348" s="141" t="n"/>
      <c r="X348" s="141" t="n"/>
      <c r="Y348" s="141" t="n"/>
      <c r="Z348" s="141" t="n"/>
      <c r="AA348" s="141" t="n"/>
      <c r="AB348" s="141" t="n"/>
      <c r="AC348" s="141" t="n"/>
      <c r="AD348" s="141" t="n"/>
      <c r="AE348" s="141" t="n"/>
      <c r="AF348" s="141" t="n"/>
      <c r="AG348" s="140" t="n"/>
      <c r="AH348" s="140" t="n"/>
      <c r="AI348" s="140" t="n"/>
      <c r="AJ348" s="140" t="n"/>
      <c r="AK348" s="140" t="n"/>
      <c r="AL348" s="140" t="n"/>
      <c r="AM348" s="140" t="n"/>
      <c r="AN348" s="140" t="n"/>
      <c r="AO348" s="140" t="n"/>
      <c r="AP348" s="140" t="n"/>
      <c r="AQ348" s="140" t="n"/>
      <c r="AR348" s="140" t="n"/>
      <c r="AS348" s="140" t="n"/>
      <c r="AT348" s="140" t="n"/>
      <c r="AU348" s="140" t="n"/>
      <c r="AV348" s="140" t="n"/>
      <c r="AW348" s="140" t="n"/>
      <c r="AX348" s="140" t="n"/>
      <c r="AY348" s="140" t="n"/>
      <c r="AZ348" s="140" t="n"/>
      <c r="BA348" s="140" t="n"/>
      <c r="BB348" s="140" t="n"/>
      <c r="BC348" s="140" t="n"/>
      <c r="BD348" s="140" t="n"/>
      <c r="BE348" s="140" t="n"/>
      <c r="BF348" s="140" t="n"/>
      <c r="BG348" s="140" t="n"/>
      <c r="BH348" s="140" t="n"/>
      <c r="BI348" s="140" t="n"/>
      <c r="BJ348" s="140" t="n"/>
      <c r="BK348" s="140" t="n"/>
      <c r="BL348" s="140" t="n"/>
      <c r="BM348" s="140" t="n"/>
      <c r="BN348" s="140" t="n"/>
      <c r="BO348" s="140" t="n"/>
      <c r="BP348" s="140" t="n"/>
      <c r="BQ348" s="107" t="n"/>
      <c r="BR348" s="107" t="n"/>
      <c r="BS348" s="107" t="n"/>
      <c r="BT348" s="107" t="n"/>
      <c r="BU348" s="107" t="n"/>
      <c r="BV348" s="107" t="n"/>
      <c r="BW348" s="107" t="n"/>
      <c r="BX348" s="107" t="n"/>
      <c r="BY348" s="107" t="n"/>
      <c r="BZ348" s="107" t="n"/>
      <c r="CA348" s="107" t="n"/>
      <c r="CB348" s="107" t="n"/>
      <c r="CC348" s="107" t="n"/>
      <c r="CD348" s="107" t="n"/>
      <c r="CE348" s="107" t="n"/>
      <c r="CF348" s="107" t="n"/>
      <c r="CG348" s="107" t="n"/>
      <c r="CH348" s="107" t="n"/>
      <c r="CI348" s="107" t="n"/>
      <c r="CJ348" s="107" t="n"/>
      <c r="CK348" s="107" t="n"/>
      <c r="CL348" s="107" t="n"/>
      <c r="CM348" s="107" t="n"/>
      <c r="CN348" s="107" t="n"/>
      <c r="CO348" s="107" t="n"/>
      <c r="CP348" s="107" t="n"/>
      <c r="CQ348" s="107" t="n"/>
      <c r="CR348" s="107" t="n"/>
      <c r="CS348" s="107" t="n"/>
      <c r="CT348" s="107" t="n"/>
      <c r="CU348" s="106" t="n"/>
      <c r="CV348" s="106" t="n"/>
      <c r="CW348" s="106" t="n">
        <v>1</v>
      </c>
      <c r="CX348" s="106" t="n"/>
      <c r="CY348" s="106" t="n"/>
      <c r="CZ348" s="106" t="n">
        <v>1</v>
      </c>
      <c r="DA348" s="119">
        <f>SUMPRODUCT($D$3:$BQ$3,$D348:$BQ348)</f>
        <v/>
      </c>
      <c r="DB348" s="119">
        <f>SUMPRODUCT($D$4:$BQ$4,$D348:$BQ348)</f>
        <v/>
      </c>
      <c r="DC348" s="119">
        <f>SUMPRODUCT($D$5:$BQ$5,$D348:$BQ348)</f>
        <v/>
      </c>
      <c r="DD348" s="119">
        <f>SUMPRODUCT($D$6:$BQ$6,$D348:$BQ348)</f>
        <v/>
      </c>
      <c r="DE348" s="119">
        <f>SUMPRODUCT($D$7:$BQ$7,$D348:$BQ348)</f>
        <v/>
      </c>
      <c r="DF348" s="119">
        <f>SUMPRODUCT($D$8:$BQ$8,$D348:$BQ348)</f>
        <v/>
      </c>
      <c r="DG348" s="119">
        <f>SUMPRODUCT($D$9:$BQ$9,$D348:$BQ348)</f>
        <v/>
      </c>
      <c r="DH348" s="119">
        <f>SUMPRODUCT($D$10:$BQ$10,$D348:$BQ348)</f>
        <v/>
      </c>
      <c r="DI348" s="119">
        <f>SUMPRODUCT($D$11:$BQ$11,$D348:$BQ348)</f>
        <v/>
      </c>
      <c r="DJ348" s="119">
        <f>SUMPRODUCT($D$12:$BQ$12,$D348:$BQ348)</f>
        <v/>
      </c>
      <c r="DK348" s="119">
        <f>SUMPRODUCT($D$13:$BQ$13,$D348:$BQ348)</f>
        <v/>
      </c>
      <c r="DL348" s="119">
        <f>SUMPRODUCT($D$14:$BQ$14,$D348:$BQ348)</f>
        <v/>
      </c>
      <c r="DM348" s="119">
        <f>SUMPRODUCT($D$15:$BQ$15,$D348:$BQ348)</f>
        <v/>
      </c>
      <c r="DN348" s="119">
        <f>SUMPRODUCT($D$16:$BQ$16,$D348:$BQ348)</f>
        <v/>
      </c>
      <c r="DO348" s="119">
        <f>SUMPRODUCT($D$17:$BQ$17,$D348:$BQ348)</f>
        <v/>
      </c>
      <c r="DP348" s="119">
        <f>SUMPRODUCT($D$18:$BQ$18,$D348:$BQ348)</f>
        <v/>
      </c>
    </row>
    <row r="349" ht="14.25" customHeight="1" s="152">
      <c r="A349" s="106" t="inlineStr">
        <is>
          <t>A067E746</t>
        </is>
      </c>
      <c r="B349" s="107" t="n"/>
      <c r="C349" s="107" t="n"/>
      <c r="D349" s="140" t="n"/>
      <c r="E349" s="140" t="n"/>
      <c r="F349" s="140" t="n"/>
      <c r="G349" s="140" t="n"/>
      <c r="H349" s="140" t="n"/>
      <c r="I349" s="140" t="n"/>
      <c r="J349" s="140" t="n"/>
      <c r="K349" s="140" t="n"/>
      <c r="L349" s="140" t="n"/>
      <c r="M349" s="140" t="n"/>
      <c r="N349" s="140" t="n"/>
      <c r="O349" s="140" t="n"/>
      <c r="P349" s="140" t="n"/>
      <c r="Q349" s="140" t="n"/>
      <c r="R349" s="140" t="n"/>
      <c r="S349" s="140" t="n"/>
      <c r="T349" s="140" t="n"/>
      <c r="U349" s="140" t="n"/>
      <c r="V349" s="141" t="n"/>
      <c r="W349" s="141" t="n"/>
      <c r="X349" s="141" t="n"/>
      <c r="Y349" s="141" t="n"/>
      <c r="Z349" s="141" t="n"/>
      <c r="AA349" s="141" t="n"/>
      <c r="AB349" s="141" t="n"/>
      <c r="AC349" s="141" t="n"/>
      <c r="AD349" s="141" t="n"/>
      <c r="AE349" s="141" t="n"/>
      <c r="AF349" s="141" t="n"/>
      <c r="AG349" s="140" t="n"/>
      <c r="AH349" s="140" t="n"/>
      <c r="AI349" s="140" t="n"/>
      <c r="AJ349" s="140" t="n"/>
      <c r="AK349" s="140" t="n"/>
      <c r="AL349" s="140" t="n"/>
      <c r="AM349" s="140" t="n"/>
      <c r="AN349" s="140" t="n"/>
      <c r="AO349" s="140" t="n"/>
      <c r="AP349" s="140" t="n"/>
      <c r="AQ349" s="140" t="n"/>
      <c r="AR349" s="140" t="n"/>
      <c r="AS349" s="140" t="n"/>
      <c r="AT349" s="140" t="n"/>
      <c r="AU349" s="140" t="n"/>
      <c r="AV349" s="140" t="n"/>
      <c r="AW349" s="140" t="n"/>
      <c r="AX349" s="140" t="n"/>
      <c r="AY349" s="140" t="n"/>
      <c r="AZ349" s="140" t="n"/>
      <c r="BA349" s="140" t="n"/>
      <c r="BB349" s="140" t="n"/>
      <c r="BC349" s="140" t="n"/>
      <c r="BD349" s="140" t="n"/>
      <c r="BE349" s="140" t="n"/>
      <c r="BF349" s="140" t="n"/>
      <c r="BG349" s="140" t="n"/>
      <c r="BH349" s="140" t="n"/>
      <c r="BI349" s="140" t="n"/>
      <c r="BJ349" s="140" t="n"/>
      <c r="BK349" s="140" t="n"/>
      <c r="BL349" s="140" t="n"/>
      <c r="BM349" s="140" t="n"/>
      <c r="BN349" s="140" t="n"/>
      <c r="BO349" s="140" t="n"/>
      <c r="BP349" s="140" t="n"/>
      <c r="BQ349" s="107" t="n"/>
      <c r="BR349" s="107" t="n"/>
      <c r="BS349" s="107" t="n"/>
      <c r="BT349" s="107" t="n"/>
      <c r="BU349" s="107" t="n"/>
      <c r="BV349" s="107" t="n"/>
      <c r="BW349" s="107" t="n"/>
      <c r="BX349" s="107" t="n"/>
      <c r="BY349" s="107" t="n"/>
      <c r="BZ349" s="107" t="n"/>
      <c r="CA349" s="107" t="n"/>
      <c r="CB349" s="107" t="n"/>
      <c r="CC349" s="107" t="n"/>
      <c r="CD349" s="107" t="n"/>
      <c r="CE349" s="107" t="n"/>
      <c r="CF349" s="107" t="n"/>
      <c r="CG349" s="107" t="n"/>
      <c r="CH349" s="107" t="n"/>
      <c r="CI349" s="107" t="n"/>
      <c r="CJ349" s="107" t="n"/>
      <c r="CK349" s="107" t="n"/>
      <c r="CL349" s="107" t="n"/>
      <c r="CM349" s="107" t="n"/>
      <c r="CN349" s="107" t="n"/>
      <c r="CO349" s="107" t="n"/>
      <c r="CP349" s="107" t="n"/>
      <c r="CQ349" s="107" t="n"/>
      <c r="CR349" s="107" t="n"/>
      <c r="CS349" s="107" t="n"/>
      <c r="CT349" s="107" t="n"/>
      <c r="CU349" s="106" t="n"/>
      <c r="CV349" s="106" t="n"/>
      <c r="CW349" s="106" t="n">
        <v>1</v>
      </c>
      <c r="CX349" s="106" t="n"/>
      <c r="CY349" s="106" t="n"/>
      <c r="CZ349" s="106" t="n">
        <v>1</v>
      </c>
      <c r="DA349" s="119">
        <f>SUMPRODUCT($D$3:$BQ$3,$D349:$BQ349)</f>
        <v/>
      </c>
      <c r="DB349" s="119">
        <f>SUMPRODUCT($D$4:$BQ$4,$D349:$BQ349)</f>
        <v/>
      </c>
      <c r="DC349" s="119">
        <f>SUMPRODUCT($D$5:$BQ$5,$D349:$BQ349)</f>
        <v/>
      </c>
      <c r="DD349" s="119">
        <f>SUMPRODUCT($D$6:$BQ$6,$D349:$BQ349)</f>
        <v/>
      </c>
      <c r="DE349" s="119">
        <f>SUMPRODUCT($D$7:$BQ$7,$D349:$BQ349)</f>
        <v/>
      </c>
      <c r="DF349" s="119">
        <f>SUMPRODUCT($D$8:$BQ$8,$D349:$BQ349)</f>
        <v/>
      </c>
      <c r="DG349" s="119">
        <f>SUMPRODUCT($D$9:$BQ$9,$D349:$BQ349)</f>
        <v/>
      </c>
      <c r="DH349" s="119">
        <f>SUMPRODUCT($D$10:$BQ$10,$D349:$BQ349)</f>
        <v/>
      </c>
      <c r="DI349" s="119">
        <f>SUMPRODUCT($D$11:$BQ$11,$D349:$BQ349)</f>
        <v/>
      </c>
      <c r="DJ349" s="119">
        <f>SUMPRODUCT($D$12:$BQ$12,$D349:$BQ349)</f>
        <v/>
      </c>
      <c r="DK349" s="119">
        <f>SUMPRODUCT($D$13:$BQ$13,$D349:$BQ349)</f>
        <v/>
      </c>
      <c r="DL349" s="119">
        <f>SUMPRODUCT($D$14:$BQ$14,$D349:$BQ349)</f>
        <v/>
      </c>
      <c r="DM349" s="119">
        <f>SUMPRODUCT($D$15:$BQ$15,$D349:$BQ349)</f>
        <v/>
      </c>
      <c r="DN349" s="119">
        <f>SUMPRODUCT($D$16:$BQ$16,$D349:$BQ349)</f>
        <v/>
      </c>
      <c r="DO349" s="119">
        <f>SUMPRODUCT($D$17:$BQ$17,$D349:$BQ349)</f>
        <v/>
      </c>
      <c r="DP349" s="119">
        <f>SUMPRODUCT($D$18:$BQ$18,$D349:$BQ349)</f>
        <v/>
      </c>
    </row>
    <row r="350" ht="14.25" customHeight="1" s="152">
      <c r="A350" s="106" t="inlineStr">
        <is>
          <t>A067E751</t>
        </is>
      </c>
      <c r="B350" s="107" t="n"/>
      <c r="C350" s="107" t="n"/>
      <c r="D350" s="140" t="n"/>
      <c r="E350" s="140" t="n"/>
      <c r="F350" s="140" t="n"/>
      <c r="G350" s="140" t="n"/>
      <c r="H350" s="140" t="n"/>
      <c r="I350" s="140" t="n"/>
      <c r="J350" s="140" t="n"/>
      <c r="K350" s="140" t="n"/>
      <c r="L350" s="140" t="n"/>
      <c r="M350" s="140" t="n"/>
      <c r="N350" s="140" t="n"/>
      <c r="O350" s="140" t="n"/>
      <c r="P350" s="140" t="n"/>
      <c r="Q350" s="140" t="n"/>
      <c r="R350" s="140" t="n"/>
      <c r="S350" s="140" t="n"/>
      <c r="T350" s="140" t="n"/>
      <c r="U350" s="140" t="n"/>
      <c r="V350" s="141" t="n"/>
      <c r="W350" s="141" t="n"/>
      <c r="X350" s="141" t="n"/>
      <c r="Y350" s="141" t="n"/>
      <c r="Z350" s="141" t="n"/>
      <c r="AA350" s="141" t="n"/>
      <c r="AB350" s="141" t="n"/>
      <c r="AC350" s="141" t="n"/>
      <c r="AD350" s="141" t="n"/>
      <c r="AE350" s="141" t="n"/>
      <c r="AF350" s="141" t="n"/>
      <c r="AG350" s="140" t="n"/>
      <c r="AH350" s="140" t="n"/>
      <c r="AI350" s="140" t="n"/>
      <c r="AJ350" s="140" t="n"/>
      <c r="AK350" s="140" t="n"/>
      <c r="AL350" s="140" t="n"/>
      <c r="AM350" s="140" t="n"/>
      <c r="AN350" s="140" t="n"/>
      <c r="AO350" s="140" t="n"/>
      <c r="AP350" s="140" t="n"/>
      <c r="AQ350" s="140" t="n"/>
      <c r="AR350" s="140" t="n"/>
      <c r="AS350" s="140" t="n"/>
      <c r="AT350" s="140" t="n"/>
      <c r="AU350" s="140" t="n"/>
      <c r="AV350" s="140" t="n"/>
      <c r="AW350" s="140" t="n"/>
      <c r="AX350" s="140" t="n"/>
      <c r="AY350" s="140" t="n"/>
      <c r="AZ350" s="140" t="n"/>
      <c r="BA350" s="140" t="n"/>
      <c r="BB350" s="140" t="n"/>
      <c r="BC350" s="140" t="n"/>
      <c r="BD350" s="140" t="n"/>
      <c r="BE350" s="140" t="n"/>
      <c r="BF350" s="140" t="n"/>
      <c r="BG350" s="140" t="n"/>
      <c r="BH350" s="140" t="n"/>
      <c r="BI350" s="140" t="n"/>
      <c r="BJ350" s="140" t="n"/>
      <c r="BK350" s="140" t="n"/>
      <c r="BL350" s="140" t="n"/>
      <c r="BM350" s="140" t="n"/>
      <c r="BN350" s="140" t="n"/>
      <c r="BO350" s="140" t="n"/>
      <c r="BP350" s="140" t="n"/>
      <c r="BQ350" s="107" t="n"/>
      <c r="BR350" s="107" t="n"/>
      <c r="BS350" s="107" t="n"/>
      <c r="BT350" s="107" t="n"/>
      <c r="BU350" s="107" t="n"/>
      <c r="BV350" s="107" t="n"/>
      <c r="BW350" s="107" t="n"/>
      <c r="BX350" s="107" t="n"/>
      <c r="BY350" s="107" t="n"/>
      <c r="BZ350" s="107" t="n"/>
      <c r="CA350" s="107" t="n"/>
      <c r="CB350" s="107" t="n"/>
      <c r="CC350" s="107" t="n"/>
      <c r="CD350" s="107" t="n"/>
      <c r="CE350" s="107" t="n"/>
      <c r="CF350" s="107" t="n"/>
      <c r="CG350" s="107" t="n"/>
      <c r="CH350" s="107" t="n"/>
      <c r="CI350" s="107" t="n"/>
      <c r="CJ350" s="107" t="n"/>
      <c r="CK350" s="107" t="n"/>
      <c r="CL350" s="107" t="n"/>
      <c r="CM350" s="107" t="n"/>
      <c r="CN350" s="107" t="n"/>
      <c r="CO350" s="107" t="n"/>
      <c r="CP350" s="107" t="n"/>
      <c r="CQ350" s="107" t="n"/>
      <c r="CR350" s="107" t="n"/>
      <c r="CS350" s="107" t="n"/>
      <c r="CT350" s="107" t="n"/>
      <c r="CU350" s="106" t="n"/>
      <c r="CV350" s="106" t="n"/>
      <c r="CW350" s="106" t="n">
        <v>1</v>
      </c>
      <c r="CX350" s="106" t="n"/>
      <c r="CY350" s="106" t="n"/>
      <c r="CZ350" s="106" t="n">
        <v>1</v>
      </c>
      <c r="DA350" s="119">
        <f>SUMPRODUCT($D$3:$BQ$3,$D350:$BQ350)</f>
        <v/>
      </c>
      <c r="DB350" s="119">
        <f>SUMPRODUCT($D$4:$BQ$4,$D350:$BQ350)</f>
        <v/>
      </c>
      <c r="DC350" s="119">
        <f>SUMPRODUCT($D$5:$BQ$5,$D350:$BQ350)</f>
        <v/>
      </c>
      <c r="DD350" s="119">
        <f>SUMPRODUCT($D$6:$BQ$6,$D350:$BQ350)</f>
        <v/>
      </c>
      <c r="DE350" s="119">
        <f>SUMPRODUCT($D$7:$BQ$7,$D350:$BQ350)</f>
        <v/>
      </c>
      <c r="DF350" s="119">
        <f>SUMPRODUCT($D$8:$BQ$8,$D350:$BQ350)</f>
        <v/>
      </c>
      <c r="DG350" s="119">
        <f>SUMPRODUCT($D$9:$BQ$9,$D350:$BQ350)</f>
        <v/>
      </c>
      <c r="DH350" s="119">
        <f>SUMPRODUCT($D$10:$BQ$10,$D350:$BQ350)</f>
        <v/>
      </c>
      <c r="DI350" s="119">
        <f>SUMPRODUCT($D$11:$BQ$11,$D350:$BQ350)</f>
        <v/>
      </c>
      <c r="DJ350" s="119">
        <f>SUMPRODUCT($D$12:$BQ$12,$D350:$BQ350)</f>
        <v/>
      </c>
      <c r="DK350" s="119">
        <f>SUMPRODUCT($D$13:$BQ$13,$D350:$BQ350)</f>
        <v/>
      </c>
      <c r="DL350" s="119">
        <f>SUMPRODUCT($D$14:$BQ$14,$D350:$BQ350)</f>
        <v/>
      </c>
      <c r="DM350" s="119">
        <f>SUMPRODUCT($D$15:$BQ$15,$D350:$BQ350)</f>
        <v/>
      </c>
      <c r="DN350" s="119">
        <f>SUMPRODUCT($D$16:$BQ$16,$D350:$BQ350)</f>
        <v/>
      </c>
      <c r="DO350" s="119">
        <f>SUMPRODUCT($D$17:$BQ$17,$D350:$BQ350)</f>
        <v/>
      </c>
      <c r="DP350" s="119">
        <f>SUMPRODUCT($D$18:$BQ$18,$D350:$BQ350)</f>
        <v/>
      </c>
    </row>
    <row r="351" ht="14.25" customHeight="1" s="152">
      <c r="A351" s="106" t="inlineStr">
        <is>
          <t>A067E750</t>
        </is>
      </c>
      <c r="B351" s="107" t="n"/>
      <c r="C351" s="107" t="n"/>
      <c r="D351" s="140" t="n"/>
      <c r="E351" s="140" t="n"/>
      <c r="F351" s="140" t="n"/>
      <c r="G351" s="140" t="n"/>
      <c r="H351" s="140" t="n"/>
      <c r="I351" s="140" t="n"/>
      <c r="J351" s="140" t="n"/>
      <c r="K351" s="140" t="n"/>
      <c r="L351" s="140" t="n"/>
      <c r="M351" s="140" t="n"/>
      <c r="N351" s="140" t="n"/>
      <c r="O351" s="140" t="n"/>
      <c r="P351" s="140" t="n"/>
      <c r="Q351" s="140" t="n"/>
      <c r="R351" s="140" t="n"/>
      <c r="S351" s="140" t="n"/>
      <c r="T351" s="140" t="n"/>
      <c r="U351" s="140" t="n"/>
      <c r="V351" s="141" t="n"/>
      <c r="W351" s="141" t="n"/>
      <c r="X351" s="141" t="n"/>
      <c r="Y351" s="141" t="n"/>
      <c r="Z351" s="141" t="n"/>
      <c r="AA351" s="141" t="n"/>
      <c r="AB351" s="141" t="n"/>
      <c r="AC351" s="141" t="n"/>
      <c r="AD351" s="141" t="n"/>
      <c r="AE351" s="141" t="n"/>
      <c r="AF351" s="141" t="n"/>
      <c r="AG351" s="140" t="n"/>
      <c r="AH351" s="140" t="n"/>
      <c r="AI351" s="140" t="n"/>
      <c r="AJ351" s="140" t="n"/>
      <c r="AK351" s="140" t="n"/>
      <c r="AL351" s="140" t="n"/>
      <c r="AM351" s="140" t="n"/>
      <c r="AN351" s="140" t="n"/>
      <c r="AO351" s="140" t="n"/>
      <c r="AP351" s="140" t="n"/>
      <c r="AQ351" s="140" t="n"/>
      <c r="AR351" s="140" t="n"/>
      <c r="AS351" s="140" t="n"/>
      <c r="AT351" s="140" t="n"/>
      <c r="AU351" s="140" t="n"/>
      <c r="AV351" s="140" t="n"/>
      <c r="AW351" s="140" t="n"/>
      <c r="AX351" s="140" t="n"/>
      <c r="AY351" s="140" t="n"/>
      <c r="AZ351" s="140" t="n"/>
      <c r="BA351" s="140" t="n"/>
      <c r="BB351" s="140" t="n"/>
      <c r="BC351" s="140" t="n"/>
      <c r="BD351" s="140" t="n"/>
      <c r="BE351" s="140" t="n"/>
      <c r="BF351" s="140" t="n"/>
      <c r="BG351" s="140" t="n"/>
      <c r="BH351" s="140" t="n"/>
      <c r="BI351" s="140" t="n"/>
      <c r="BJ351" s="140" t="n"/>
      <c r="BK351" s="140" t="n"/>
      <c r="BL351" s="140" t="n"/>
      <c r="BM351" s="140" t="n"/>
      <c r="BN351" s="140" t="n"/>
      <c r="BO351" s="140" t="n"/>
      <c r="BP351" s="140" t="n"/>
      <c r="BQ351" s="107" t="n"/>
      <c r="BR351" s="107" t="n"/>
      <c r="BS351" s="107" t="n"/>
      <c r="BT351" s="107" t="n"/>
      <c r="BU351" s="107" t="n"/>
      <c r="BV351" s="107" t="n"/>
      <c r="BW351" s="107" t="n"/>
      <c r="BX351" s="107" t="n"/>
      <c r="BY351" s="107" t="n"/>
      <c r="BZ351" s="107" t="n"/>
      <c r="CA351" s="107" t="n"/>
      <c r="CB351" s="107" t="n"/>
      <c r="CC351" s="107" t="n"/>
      <c r="CD351" s="107" t="n"/>
      <c r="CE351" s="107" t="n"/>
      <c r="CF351" s="107" t="n"/>
      <c r="CG351" s="107" t="n"/>
      <c r="CH351" s="107" t="n"/>
      <c r="CI351" s="107" t="n"/>
      <c r="CJ351" s="107" t="n"/>
      <c r="CK351" s="107" t="n"/>
      <c r="CL351" s="107" t="n"/>
      <c r="CM351" s="107" t="n"/>
      <c r="CN351" s="107" t="n"/>
      <c r="CO351" s="107" t="n"/>
      <c r="CP351" s="107" t="n"/>
      <c r="CQ351" s="107" t="n"/>
      <c r="CR351" s="107" t="n"/>
      <c r="CS351" s="107" t="n"/>
      <c r="CT351" s="107" t="n"/>
      <c r="CU351" s="106" t="n"/>
      <c r="CV351" s="106" t="n"/>
      <c r="CW351" s="106" t="n">
        <v>1</v>
      </c>
      <c r="CX351" s="106" t="n"/>
      <c r="CY351" s="106" t="n"/>
      <c r="CZ351" s="106" t="n">
        <v>1</v>
      </c>
      <c r="DA351" s="119">
        <f>SUMPRODUCT($D$3:$BQ$3,$D351:$BQ351)</f>
        <v/>
      </c>
      <c r="DB351" s="119">
        <f>SUMPRODUCT($D$4:$BQ$4,$D351:$BQ351)</f>
        <v/>
      </c>
      <c r="DC351" s="119">
        <f>SUMPRODUCT($D$5:$BQ$5,$D351:$BQ351)</f>
        <v/>
      </c>
      <c r="DD351" s="119">
        <f>SUMPRODUCT($D$6:$BQ$6,$D351:$BQ351)</f>
        <v/>
      </c>
      <c r="DE351" s="119">
        <f>SUMPRODUCT($D$7:$BQ$7,$D351:$BQ351)</f>
        <v/>
      </c>
      <c r="DF351" s="119">
        <f>SUMPRODUCT($D$8:$BQ$8,$D351:$BQ351)</f>
        <v/>
      </c>
      <c r="DG351" s="119">
        <f>SUMPRODUCT($D$9:$BQ$9,$D351:$BQ351)</f>
        <v/>
      </c>
      <c r="DH351" s="119">
        <f>SUMPRODUCT($D$10:$BQ$10,$D351:$BQ351)</f>
        <v/>
      </c>
      <c r="DI351" s="119">
        <f>SUMPRODUCT($D$11:$BQ$11,$D351:$BQ351)</f>
        <v/>
      </c>
      <c r="DJ351" s="119">
        <f>SUMPRODUCT($D$12:$BQ$12,$D351:$BQ351)</f>
        <v/>
      </c>
      <c r="DK351" s="119">
        <f>SUMPRODUCT($D$13:$BQ$13,$D351:$BQ351)</f>
        <v/>
      </c>
      <c r="DL351" s="119">
        <f>SUMPRODUCT($D$14:$BQ$14,$D351:$BQ351)</f>
        <v/>
      </c>
      <c r="DM351" s="119">
        <f>SUMPRODUCT($D$15:$BQ$15,$D351:$BQ351)</f>
        <v/>
      </c>
      <c r="DN351" s="119">
        <f>SUMPRODUCT($D$16:$BQ$16,$D351:$BQ351)</f>
        <v/>
      </c>
      <c r="DO351" s="119">
        <f>SUMPRODUCT($D$17:$BQ$17,$D351:$BQ351)</f>
        <v/>
      </c>
      <c r="DP351" s="119">
        <f>SUMPRODUCT($D$18:$BQ$18,$D351:$BQ351)</f>
        <v/>
      </c>
    </row>
    <row r="352" ht="14.25" customHeight="1" s="152">
      <c r="A352" s="106" t="inlineStr">
        <is>
          <t>A071S215</t>
        </is>
      </c>
      <c r="B352" s="107" t="n"/>
      <c r="C352" s="107" t="n"/>
      <c r="D352" s="140" t="n"/>
      <c r="E352" s="140" t="n"/>
      <c r="F352" s="140" t="n"/>
      <c r="G352" s="140" t="n"/>
      <c r="H352" s="140" t="n"/>
      <c r="I352" s="140" t="n"/>
      <c r="J352" s="140" t="n"/>
      <c r="K352" s="140" t="n"/>
      <c r="L352" s="140" t="n"/>
      <c r="M352" s="140" t="n"/>
      <c r="N352" s="140" t="n"/>
      <c r="O352" s="140" t="n"/>
      <c r="P352" s="140" t="n"/>
      <c r="Q352" s="140" t="n"/>
      <c r="R352" s="140" t="n"/>
      <c r="S352" s="140" t="n"/>
      <c r="T352" s="140" t="n"/>
      <c r="U352" s="140" t="n"/>
      <c r="V352" s="141" t="n"/>
      <c r="W352" s="141" t="n"/>
      <c r="X352" s="141" t="n"/>
      <c r="Y352" s="141" t="n"/>
      <c r="Z352" s="141" t="n"/>
      <c r="AA352" s="141" t="n"/>
      <c r="AB352" s="141" t="n"/>
      <c r="AC352" s="141" t="n"/>
      <c r="AD352" s="141" t="n"/>
      <c r="AE352" s="141" t="n"/>
      <c r="AF352" s="141" t="n"/>
      <c r="AG352" s="140" t="n"/>
      <c r="AH352" s="140" t="n"/>
      <c r="AI352" s="140" t="n"/>
      <c r="AJ352" s="140" t="n"/>
      <c r="AK352" s="140" t="n"/>
      <c r="AL352" s="140" t="n"/>
      <c r="AM352" s="140" t="n"/>
      <c r="AN352" s="140" t="n"/>
      <c r="AO352" s="140" t="n"/>
      <c r="AP352" s="140" t="n"/>
      <c r="AQ352" s="140" t="n"/>
      <c r="AR352" s="140" t="n"/>
      <c r="AS352" s="140" t="n"/>
      <c r="AT352" s="140" t="n"/>
      <c r="AU352" s="140" t="n"/>
      <c r="AV352" s="140" t="n"/>
      <c r="AW352" s="140" t="n"/>
      <c r="AX352" s="140" t="n"/>
      <c r="AY352" s="140" t="n"/>
      <c r="AZ352" s="140" t="n"/>
      <c r="BA352" s="140" t="n"/>
      <c r="BB352" s="140" t="n"/>
      <c r="BC352" s="140" t="n"/>
      <c r="BD352" s="140" t="n"/>
      <c r="BE352" s="140" t="n"/>
      <c r="BF352" s="140" t="n"/>
      <c r="BG352" s="140" t="n"/>
      <c r="BH352" s="140" t="n"/>
      <c r="BI352" s="140" t="n"/>
      <c r="BJ352" s="140" t="n"/>
      <c r="BK352" s="140" t="n"/>
      <c r="BL352" s="140" t="n"/>
      <c r="BM352" s="140" t="n"/>
      <c r="BN352" s="140" t="n"/>
      <c r="BO352" s="140" t="n"/>
      <c r="BP352" s="140" t="n"/>
      <c r="BQ352" s="107" t="n"/>
      <c r="BR352" s="107" t="n"/>
      <c r="BS352" s="107" t="n"/>
      <c r="BT352" s="107" t="n"/>
      <c r="BU352" s="107" t="n"/>
      <c r="BV352" s="107" t="n"/>
      <c r="BW352" s="107" t="n"/>
      <c r="BX352" s="107" t="n"/>
      <c r="BY352" s="107" t="n"/>
      <c r="BZ352" s="107" t="n"/>
      <c r="CA352" s="107" t="n"/>
      <c r="CB352" s="107" t="n"/>
      <c r="CC352" s="107" t="n"/>
      <c r="CD352" s="107" t="n"/>
      <c r="CE352" s="107" t="n"/>
      <c r="CF352" s="107" t="n"/>
      <c r="CG352" s="107" t="n"/>
      <c r="CH352" s="107" t="n"/>
      <c r="CI352" s="107" t="n"/>
      <c r="CJ352" s="107" t="n"/>
      <c r="CK352" s="107" t="n"/>
      <c r="CL352" s="107" t="n"/>
      <c r="CM352" s="107" t="n"/>
      <c r="CN352" s="107" t="n"/>
      <c r="CO352" s="107" t="n"/>
      <c r="CP352" s="107" t="n"/>
      <c r="CQ352" s="107" t="n"/>
      <c r="CR352" s="107" t="n"/>
      <c r="CS352" s="107" t="n"/>
      <c r="CT352" s="107" t="n"/>
      <c r="CU352" s="106" t="n"/>
      <c r="CV352" s="106" t="n"/>
      <c r="CW352" s="106" t="n"/>
      <c r="CX352" s="106" t="n">
        <v>1</v>
      </c>
      <c r="CY352" s="106" t="n"/>
      <c r="CZ352" s="106" t="n"/>
      <c r="DA352" s="119">
        <f>SUMPRODUCT($D$3:$BQ$3,$D352:$BQ352)</f>
        <v/>
      </c>
      <c r="DB352" s="119">
        <f>SUMPRODUCT($D$4:$BQ$4,$D352:$BQ352)</f>
        <v/>
      </c>
      <c r="DC352" s="119">
        <f>SUMPRODUCT($D$5:$BQ$5,$D352:$BQ352)</f>
        <v/>
      </c>
      <c r="DD352" s="119">
        <f>SUMPRODUCT($D$6:$BQ$6,$D352:$BQ352)</f>
        <v/>
      </c>
      <c r="DE352" s="119">
        <f>SUMPRODUCT($D$7:$BQ$7,$D352:$BQ352)</f>
        <v/>
      </c>
      <c r="DF352" s="119">
        <f>SUMPRODUCT($D$8:$BQ$8,$D352:$BQ352)</f>
        <v/>
      </c>
      <c r="DG352" s="119">
        <f>SUMPRODUCT($D$9:$BQ$9,$D352:$BQ352)</f>
        <v/>
      </c>
      <c r="DH352" s="119">
        <f>SUMPRODUCT($D$10:$BQ$10,$D352:$BQ352)</f>
        <v/>
      </c>
      <c r="DI352" s="119">
        <f>SUMPRODUCT($D$11:$BQ$11,$D352:$BQ352)</f>
        <v/>
      </c>
      <c r="DJ352" s="119">
        <f>SUMPRODUCT($D$12:$BQ$12,$D352:$BQ352)</f>
        <v/>
      </c>
      <c r="DK352" s="119">
        <f>SUMPRODUCT($D$13:$BQ$13,$D352:$BQ352)</f>
        <v/>
      </c>
      <c r="DL352" s="119">
        <f>SUMPRODUCT($D$14:$BQ$14,$D352:$BQ352)</f>
        <v/>
      </c>
      <c r="DM352" s="119">
        <f>SUMPRODUCT($D$15:$BQ$15,$D352:$BQ352)</f>
        <v/>
      </c>
      <c r="DN352" s="119">
        <f>SUMPRODUCT($D$16:$BQ$16,$D352:$BQ352)</f>
        <v/>
      </c>
      <c r="DO352" s="119">
        <f>SUMPRODUCT($D$17:$BQ$17,$D352:$BQ352)</f>
        <v/>
      </c>
      <c r="DP352" s="119">
        <f>SUMPRODUCT($D$18:$BQ$18,$D352:$BQ352)</f>
        <v/>
      </c>
    </row>
    <row r="353" ht="14.25" customHeight="1" s="152">
      <c r="A353" s="106" t="inlineStr">
        <is>
          <t>A068P336</t>
        </is>
      </c>
      <c r="B353" s="107" t="n"/>
      <c r="C353" s="107" t="n"/>
      <c r="D353" s="140" t="n"/>
      <c r="E353" s="140" t="n"/>
      <c r="F353" s="140" t="n"/>
      <c r="G353" s="140" t="n"/>
      <c r="H353" s="140" t="n"/>
      <c r="I353" s="140" t="n"/>
      <c r="J353" s="140" t="n"/>
      <c r="K353" s="140" t="n"/>
      <c r="L353" s="140" t="n"/>
      <c r="M353" s="140" t="n"/>
      <c r="N353" s="140" t="n"/>
      <c r="O353" s="140" t="n"/>
      <c r="P353" s="140" t="n"/>
      <c r="Q353" s="140" t="n"/>
      <c r="R353" s="140" t="n"/>
      <c r="S353" s="140" t="n"/>
      <c r="T353" s="140" t="n"/>
      <c r="U353" s="140" t="n"/>
      <c r="V353" s="141" t="n"/>
      <c r="W353" s="141" t="n"/>
      <c r="X353" s="141" t="n"/>
      <c r="Y353" s="141" t="n"/>
      <c r="Z353" s="141" t="n"/>
      <c r="AA353" s="141" t="n"/>
      <c r="AB353" s="141" t="n"/>
      <c r="AC353" s="141" t="n"/>
      <c r="AD353" s="141" t="n"/>
      <c r="AE353" s="141" t="n"/>
      <c r="AF353" s="141" t="n"/>
      <c r="AG353" s="140" t="n"/>
      <c r="AH353" s="140" t="n"/>
      <c r="AI353" s="140" t="n"/>
      <c r="AJ353" s="140" t="n"/>
      <c r="AK353" s="140" t="n"/>
      <c r="AL353" s="140" t="n"/>
      <c r="AM353" s="140" t="n"/>
      <c r="AN353" s="140" t="n"/>
      <c r="AO353" s="140" t="n"/>
      <c r="AP353" s="140" t="n"/>
      <c r="AQ353" s="140" t="n"/>
      <c r="AR353" s="140" t="n"/>
      <c r="AS353" s="140" t="n"/>
      <c r="AT353" s="140" t="n"/>
      <c r="AU353" s="140" t="n"/>
      <c r="AV353" s="140" t="n"/>
      <c r="AW353" s="140" t="n"/>
      <c r="AX353" s="140" t="n"/>
      <c r="AY353" s="140" t="n"/>
      <c r="AZ353" s="140" t="n"/>
      <c r="BA353" s="140" t="n"/>
      <c r="BB353" s="140" t="n"/>
      <c r="BC353" s="140" t="n"/>
      <c r="BD353" s="140" t="n"/>
      <c r="BE353" s="140" t="n"/>
      <c r="BF353" s="140" t="n"/>
      <c r="BG353" s="140" t="n"/>
      <c r="BH353" s="140" t="n"/>
      <c r="BI353" s="140" t="n"/>
      <c r="BJ353" s="140" t="n"/>
      <c r="BK353" s="140" t="n"/>
      <c r="BL353" s="140" t="n"/>
      <c r="BM353" s="140" t="n"/>
      <c r="BN353" s="140" t="n"/>
      <c r="BO353" s="140" t="n"/>
      <c r="BP353" s="140" t="n"/>
      <c r="BQ353" s="107" t="n"/>
      <c r="BR353" s="107" t="n"/>
      <c r="BS353" s="107" t="n"/>
      <c r="BT353" s="107" t="n"/>
      <c r="BU353" s="107" t="n"/>
      <c r="BV353" s="107" t="n"/>
      <c r="BW353" s="107" t="n"/>
      <c r="BX353" s="107" t="n"/>
      <c r="BY353" s="107" t="n"/>
      <c r="BZ353" s="107" t="n"/>
      <c r="CA353" s="107" t="n"/>
      <c r="CB353" s="107" t="n"/>
      <c r="CC353" s="107" t="n"/>
      <c r="CD353" s="107" t="n"/>
      <c r="CE353" s="107" t="n"/>
      <c r="CF353" s="107" t="n"/>
      <c r="CG353" s="107" t="n"/>
      <c r="CH353" s="107" t="n"/>
      <c r="CI353" s="107" t="n"/>
      <c r="CJ353" s="107" t="n"/>
      <c r="CK353" s="107" t="n"/>
      <c r="CL353" s="107" t="n"/>
      <c r="CM353" s="107" t="n"/>
      <c r="CN353" s="107" t="n"/>
      <c r="CO353" s="107" t="n"/>
      <c r="CP353" s="107" t="n"/>
      <c r="CQ353" s="107" t="n"/>
      <c r="CR353" s="107" t="n"/>
      <c r="CS353" s="107" t="n"/>
      <c r="CT353" s="107" t="n"/>
      <c r="CU353" s="106" t="n"/>
      <c r="CV353" s="106" t="n"/>
      <c r="CW353" s="106" t="n"/>
      <c r="CX353" s="106" t="n">
        <v>1</v>
      </c>
      <c r="CY353" s="106" t="n"/>
      <c r="CZ353" s="106" t="n">
        <v>1</v>
      </c>
      <c r="DA353" s="119">
        <f>SUMPRODUCT($D$3:$BQ$3,$D353:$BQ353)</f>
        <v/>
      </c>
      <c r="DB353" s="119">
        <f>SUMPRODUCT($D$4:$BQ$4,$D353:$BQ353)</f>
        <v/>
      </c>
      <c r="DC353" s="119">
        <f>SUMPRODUCT($D$5:$BQ$5,$D353:$BQ353)</f>
        <v/>
      </c>
      <c r="DD353" s="119">
        <f>SUMPRODUCT($D$6:$BQ$6,$D353:$BQ353)</f>
        <v/>
      </c>
      <c r="DE353" s="119">
        <f>SUMPRODUCT($D$7:$BQ$7,$D353:$BQ353)</f>
        <v/>
      </c>
      <c r="DF353" s="119">
        <f>SUMPRODUCT($D$8:$BQ$8,$D353:$BQ353)</f>
        <v/>
      </c>
      <c r="DG353" s="119">
        <f>SUMPRODUCT($D$9:$BQ$9,$D353:$BQ353)</f>
        <v/>
      </c>
      <c r="DH353" s="119">
        <f>SUMPRODUCT($D$10:$BQ$10,$D353:$BQ353)</f>
        <v/>
      </c>
      <c r="DI353" s="119">
        <f>SUMPRODUCT($D$11:$BQ$11,$D353:$BQ353)</f>
        <v/>
      </c>
      <c r="DJ353" s="119">
        <f>SUMPRODUCT($D$12:$BQ$12,$D353:$BQ353)</f>
        <v/>
      </c>
      <c r="DK353" s="119">
        <f>SUMPRODUCT($D$13:$BQ$13,$D353:$BQ353)</f>
        <v/>
      </c>
      <c r="DL353" s="119">
        <f>SUMPRODUCT($D$14:$BQ$14,$D353:$BQ353)</f>
        <v/>
      </c>
      <c r="DM353" s="119">
        <f>SUMPRODUCT($D$15:$BQ$15,$D353:$BQ353)</f>
        <v/>
      </c>
      <c r="DN353" s="119">
        <f>SUMPRODUCT($D$16:$BQ$16,$D353:$BQ353)</f>
        <v/>
      </c>
      <c r="DO353" s="119">
        <f>SUMPRODUCT($D$17:$BQ$17,$D353:$BQ353)</f>
        <v/>
      </c>
      <c r="DP353" s="119">
        <f>SUMPRODUCT($D$18:$BQ$18,$D353:$BQ353)</f>
        <v/>
      </c>
    </row>
    <row r="354" ht="14.25" customHeight="1" s="152">
      <c r="A354" s="106" t="inlineStr">
        <is>
          <t>A071S223</t>
        </is>
      </c>
      <c r="B354" s="107" t="n"/>
      <c r="C354" s="107" t="n"/>
      <c r="D354" s="140" t="n"/>
      <c r="E354" s="140" t="n"/>
      <c r="F354" s="140" t="n"/>
      <c r="G354" s="140" t="n"/>
      <c r="H354" s="140" t="n"/>
      <c r="I354" s="140" t="n"/>
      <c r="J354" s="140" t="n"/>
      <c r="K354" s="140" t="n"/>
      <c r="L354" s="140" t="n"/>
      <c r="M354" s="140" t="n"/>
      <c r="N354" s="140" t="n"/>
      <c r="O354" s="140" t="n"/>
      <c r="P354" s="140" t="n"/>
      <c r="Q354" s="140" t="n"/>
      <c r="R354" s="140" t="n"/>
      <c r="S354" s="140" t="n"/>
      <c r="T354" s="140" t="n"/>
      <c r="U354" s="140" t="n"/>
      <c r="V354" s="141" t="n"/>
      <c r="W354" s="141" t="n"/>
      <c r="X354" s="141" t="n"/>
      <c r="Y354" s="141" t="n"/>
      <c r="Z354" s="141" t="n"/>
      <c r="AA354" s="141" t="n"/>
      <c r="AB354" s="141" t="n"/>
      <c r="AC354" s="141" t="n"/>
      <c r="AD354" s="141" t="n"/>
      <c r="AE354" s="141" t="n"/>
      <c r="AF354" s="141" t="n"/>
      <c r="AG354" s="140" t="n"/>
      <c r="AH354" s="140" t="n"/>
      <c r="AI354" s="140" t="n"/>
      <c r="AJ354" s="140" t="n"/>
      <c r="AK354" s="140" t="n"/>
      <c r="AL354" s="140" t="n"/>
      <c r="AM354" s="140" t="n"/>
      <c r="AN354" s="140" t="n"/>
      <c r="AO354" s="140" t="n"/>
      <c r="AP354" s="140" t="n"/>
      <c r="AQ354" s="140" t="n"/>
      <c r="AR354" s="140" t="n"/>
      <c r="AS354" s="140" t="n"/>
      <c r="AT354" s="140" t="n"/>
      <c r="AU354" s="140" t="n"/>
      <c r="AV354" s="140" t="n"/>
      <c r="AW354" s="140" t="n"/>
      <c r="AX354" s="140" t="n"/>
      <c r="AY354" s="140" t="n"/>
      <c r="AZ354" s="140" t="n"/>
      <c r="BA354" s="140" t="n"/>
      <c r="BB354" s="140" t="n"/>
      <c r="BC354" s="140" t="n"/>
      <c r="BD354" s="140" t="n"/>
      <c r="BE354" s="140" t="n"/>
      <c r="BF354" s="140" t="n"/>
      <c r="BG354" s="140" t="n"/>
      <c r="BH354" s="140" t="n"/>
      <c r="BI354" s="140" t="n"/>
      <c r="BJ354" s="140" t="n"/>
      <c r="BK354" s="140" t="n"/>
      <c r="BL354" s="140" t="n"/>
      <c r="BM354" s="140" t="n"/>
      <c r="BN354" s="140" t="n"/>
      <c r="BO354" s="140" t="n"/>
      <c r="BP354" s="140" t="n"/>
      <c r="BQ354" s="107" t="n"/>
      <c r="BR354" s="107" t="n"/>
      <c r="BS354" s="107" t="n"/>
      <c r="BT354" s="107" t="n"/>
      <c r="BU354" s="107" t="n"/>
      <c r="BV354" s="107" t="n"/>
      <c r="BW354" s="107" t="n"/>
      <c r="BX354" s="107" t="n"/>
      <c r="BY354" s="107" t="n"/>
      <c r="BZ354" s="107" t="n"/>
      <c r="CA354" s="107" t="n"/>
      <c r="CB354" s="107" t="n"/>
      <c r="CC354" s="107" t="n"/>
      <c r="CD354" s="107" t="n"/>
      <c r="CE354" s="107" t="n"/>
      <c r="CF354" s="107" t="n"/>
      <c r="CG354" s="107" t="n"/>
      <c r="CH354" s="107" t="n"/>
      <c r="CI354" s="107" t="n"/>
      <c r="CJ354" s="107" t="n"/>
      <c r="CK354" s="107" t="n"/>
      <c r="CL354" s="107" t="n"/>
      <c r="CM354" s="107" t="n"/>
      <c r="CN354" s="107" t="n"/>
      <c r="CO354" s="107" t="n"/>
      <c r="CP354" s="107" t="n"/>
      <c r="CQ354" s="107" t="n"/>
      <c r="CR354" s="107" t="n"/>
      <c r="CS354" s="107" t="n"/>
      <c r="CT354" s="107" t="n"/>
      <c r="CU354" s="106" t="n"/>
      <c r="CV354" s="106" t="n"/>
      <c r="CW354" s="106" t="n"/>
      <c r="CX354" s="106" t="n">
        <v>1</v>
      </c>
      <c r="CY354" s="106" t="n">
        <v>1</v>
      </c>
      <c r="CZ354" s="106" t="n"/>
      <c r="DA354" s="119">
        <f>SUMPRODUCT($D$3:$BQ$3,$D354:$BQ354)</f>
        <v/>
      </c>
      <c r="DB354" s="119">
        <f>SUMPRODUCT($D$4:$BQ$4,$D354:$BQ354)</f>
        <v/>
      </c>
      <c r="DC354" s="119">
        <f>SUMPRODUCT($D$5:$BQ$5,$D354:$BQ354)</f>
        <v/>
      </c>
      <c r="DD354" s="119">
        <f>SUMPRODUCT($D$6:$BQ$6,$D354:$BQ354)</f>
        <v/>
      </c>
      <c r="DE354" s="119">
        <f>SUMPRODUCT($D$7:$BQ$7,$D354:$BQ354)</f>
        <v/>
      </c>
      <c r="DF354" s="119">
        <f>SUMPRODUCT($D$8:$BQ$8,$D354:$BQ354)</f>
        <v/>
      </c>
      <c r="DG354" s="119">
        <f>SUMPRODUCT($D$9:$BQ$9,$D354:$BQ354)</f>
        <v/>
      </c>
      <c r="DH354" s="119">
        <f>SUMPRODUCT($D$10:$BQ$10,$D354:$BQ354)</f>
        <v/>
      </c>
      <c r="DI354" s="119">
        <f>SUMPRODUCT($D$11:$BQ$11,$D354:$BQ354)</f>
        <v/>
      </c>
      <c r="DJ354" s="119">
        <f>SUMPRODUCT($D$12:$BQ$12,$D354:$BQ354)</f>
        <v/>
      </c>
      <c r="DK354" s="119">
        <f>SUMPRODUCT($D$13:$BQ$13,$D354:$BQ354)</f>
        <v/>
      </c>
      <c r="DL354" s="119">
        <f>SUMPRODUCT($D$14:$BQ$14,$D354:$BQ354)</f>
        <v/>
      </c>
      <c r="DM354" s="119">
        <f>SUMPRODUCT($D$15:$BQ$15,$D354:$BQ354)</f>
        <v/>
      </c>
      <c r="DN354" s="119">
        <f>SUMPRODUCT($D$16:$BQ$16,$D354:$BQ354)</f>
        <v/>
      </c>
      <c r="DO354" s="119">
        <f>SUMPRODUCT($D$17:$BQ$17,$D354:$BQ354)</f>
        <v/>
      </c>
      <c r="DP354" s="119">
        <f>SUMPRODUCT($D$18:$BQ$18,$D354:$BQ354)</f>
        <v/>
      </c>
    </row>
    <row r="355" ht="14.25" customHeight="1" s="152">
      <c r="A355" s="106" t="inlineStr">
        <is>
          <t>A067E756</t>
        </is>
      </c>
      <c r="B355" s="107" t="n"/>
      <c r="C355" s="107" t="n"/>
      <c r="D355" s="140" t="n"/>
      <c r="E355" s="140" t="n"/>
      <c r="F355" s="140" t="n"/>
      <c r="G355" s="140" t="n"/>
      <c r="H355" s="140" t="n"/>
      <c r="I355" s="140" t="n"/>
      <c r="J355" s="140" t="n"/>
      <c r="K355" s="140" t="n"/>
      <c r="L355" s="140" t="n"/>
      <c r="M355" s="140" t="n"/>
      <c r="N355" s="140" t="n"/>
      <c r="O355" s="140" t="n"/>
      <c r="P355" s="140" t="n"/>
      <c r="Q355" s="140" t="n"/>
      <c r="R355" s="140" t="n"/>
      <c r="S355" s="140" t="n"/>
      <c r="T355" s="140" t="n"/>
      <c r="U355" s="140" t="n"/>
      <c r="V355" s="141" t="n"/>
      <c r="W355" s="141" t="n"/>
      <c r="X355" s="141" t="n"/>
      <c r="Y355" s="141" t="n"/>
      <c r="Z355" s="141" t="n"/>
      <c r="AA355" s="141" t="n"/>
      <c r="AB355" s="141" t="n"/>
      <c r="AC355" s="141" t="n"/>
      <c r="AD355" s="141" t="n"/>
      <c r="AE355" s="141" t="n"/>
      <c r="AF355" s="141" t="n"/>
      <c r="AG355" s="140" t="n"/>
      <c r="AH355" s="140" t="n"/>
      <c r="AI355" s="140" t="n"/>
      <c r="AJ355" s="140" t="n"/>
      <c r="AK355" s="140" t="n"/>
      <c r="AL355" s="140" t="n"/>
      <c r="AM355" s="140" t="n"/>
      <c r="AN355" s="140" t="n"/>
      <c r="AO355" s="140" t="n"/>
      <c r="AP355" s="140" t="n"/>
      <c r="AQ355" s="140" t="n"/>
      <c r="AR355" s="140" t="n"/>
      <c r="AS355" s="140" t="n"/>
      <c r="AT355" s="140" t="n"/>
      <c r="AU355" s="140" t="n"/>
      <c r="AV355" s="140" t="n"/>
      <c r="AW355" s="140" t="n"/>
      <c r="AX355" s="140" t="n"/>
      <c r="AY355" s="140" t="n"/>
      <c r="AZ355" s="140" t="n"/>
      <c r="BA355" s="140" t="n"/>
      <c r="BB355" s="140" t="n"/>
      <c r="BC355" s="140" t="n"/>
      <c r="BD355" s="140" t="n"/>
      <c r="BE355" s="140" t="n"/>
      <c r="BF355" s="140" t="n"/>
      <c r="BG355" s="140" t="n"/>
      <c r="BH355" s="140" t="n"/>
      <c r="BI355" s="140" t="n"/>
      <c r="BJ355" s="140" t="n"/>
      <c r="BK355" s="140" t="n"/>
      <c r="BL355" s="140" t="n"/>
      <c r="BM355" s="140" t="n"/>
      <c r="BN355" s="140" t="n"/>
      <c r="BO355" s="140" t="n"/>
      <c r="BP355" s="140" t="n"/>
      <c r="BQ355" s="107" t="n"/>
      <c r="BR355" s="107" t="n"/>
      <c r="BS355" s="107" t="n"/>
      <c r="BT355" s="107" t="n"/>
      <c r="BU355" s="107" t="n"/>
      <c r="BV355" s="107" t="n"/>
      <c r="BW355" s="107" t="n"/>
      <c r="BX355" s="107" t="n"/>
      <c r="BY355" s="107" t="n"/>
      <c r="BZ355" s="107" t="n"/>
      <c r="CA355" s="107" t="n"/>
      <c r="CB355" s="107" t="n"/>
      <c r="CC355" s="107" t="n"/>
      <c r="CD355" s="107" t="n"/>
      <c r="CE355" s="107" t="n"/>
      <c r="CF355" s="107" t="n"/>
      <c r="CG355" s="107" t="n"/>
      <c r="CH355" s="107" t="n"/>
      <c r="CI355" s="107" t="n"/>
      <c r="CJ355" s="107" t="n"/>
      <c r="CK355" s="107" t="n"/>
      <c r="CL355" s="107" t="n"/>
      <c r="CM355" s="107" t="n"/>
      <c r="CN355" s="107" t="n"/>
      <c r="CO355" s="107" t="n"/>
      <c r="CP355" s="107" t="n"/>
      <c r="CQ355" s="107" t="n"/>
      <c r="CR355" s="107" t="n"/>
      <c r="CS355" s="107" t="n"/>
      <c r="CT355" s="107" t="n"/>
      <c r="CU355" s="106" t="n"/>
      <c r="CV355" s="106" t="n"/>
      <c r="CW355" s="106" t="n"/>
      <c r="CX355" s="106" t="n">
        <v>1</v>
      </c>
      <c r="CY355" s="106" t="n">
        <v>1</v>
      </c>
      <c r="CZ355" s="106" t="n"/>
      <c r="DA355" s="119">
        <f>SUMPRODUCT($D$3:$BQ$3,$D355:$BQ355)</f>
        <v/>
      </c>
      <c r="DB355" s="119">
        <f>SUMPRODUCT($D$4:$BQ$4,$D355:$BQ355)</f>
        <v/>
      </c>
      <c r="DC355" s="119">
        <f>SUMPRODUCT($D$5:$BQ$5,$D355:$BQ355)</f>
        <v/>
      </c>
      <c r="DD355" s="119">
        <f>SUMPRODUCT($D$6:$BQ$6,$D355:$BQ355)</f>
        <v/>
      </c>
      <c r="DE355" s="119">
        <f>SUMPRODUCT($D$7:$BQ$7,$D355:$BQ355)</f>
        <v/>
      </c>
      <c r="DF355" s="119">
        <f>SUMPRODUCT($D$8:$BQ$8,$D355:$BQ355)</f>
        <v/>
      </c>
      <c r="DG355" s="119">
        <f>SUMPRODUCT($D$9:$BQ$9,$D355:$BQ355)</f>
        <v/>
      </c>
      <c r="DH355" s="119">
        <f>SUMPRODUCT($D$10:$BQ$10,$D355:$BQ355)</f>
        <v/>
      </c>
      <c r="DI355" s="119">
        <f>SUMPRODUCT($D$11:$BQ$11,$D355:$BQ355)</f>
        <v/>
      </c>
      <c r="DJ355" s="119">
        <f>SUMPRODUCT($D$12:$BQ$12,$D355:$BQ355)</f>
        <v/>
      </c>
      <c r="DK355" s="119">
        <f>SUMPRODUCT($D$13:$BQ$13,$D355:$BQ355)</f>
        <v/>
      </c>
      <c r="DL355" s="119">
        <f>SUMPRODUCT($D$14:$BQ$14,$D355:$BQ355)</f>
        <v/>
      </c>
      <c r="DM355" s="119">
        <f>SUMPRODUCT($D$15:$BQ$15,$D355:$BQ355)</f>
        <v/>
      </c>
      <c r="DN355" s="119">
        <f>SUMPRODUCT($D$16:$BQ$16,$D355:$BQ355)</f>
        <v/>
      </c>
      <c r="DO355" s="119">
        <f>SUMPRODUCT($D$17:$BQ$17,$D355:$BQ355)</f>
        <v/>
      </c>
      <c r="DP355" s="119">
        <f>SUMPRODUCT($D$18:$BQ$18,$D355:$BQ355)</f>
        <v/>
      </c>
    </row>
    <row r="356" ht="14.25" customHeight="1" s="152">
      <c r="A356" s="106" t="inlineStr">
        <is>
          <t>A067E760</t>
        </is>
      </c>
      <c r="B356" s="107" t="n"/>
      <c r="C356" s="107" t="n"/>
      <c r="D356" s="140" t="n"/>
      <c r="E356" s="140" t="n"/>
      <c r="F356" s="140" t="n"/>
      <c r="G356" s="140" t="n"/>
      <c r="H356" s="140" t="n"/>
      <c r="I356" s="140" t="n"/>
      <c r="J356" s="140" t="n"/>
      <c r="K356" s="140" t="n"/>
      <c r="L356" s="140" t="n"/>
      <c r="M356" s="140" t="n"/>
      <c r="N356" s="140" t="n"/>
      <c r="O356" s="140" t="n"/>
      <c r="P356" s="140" t="n"/>
      <c r="Q356" s="140" t="n"/>
      <c r="R356" s="140" t="n"/>
      <c r="S356" s="140" t="n"/>
      <c r="T356" s="140" t="n"/>
      <c r="U356" s="140" t="n"/>
      <c r="V356" s="141" t="n"/>
      <c r="W356" s="141" t="n"/>
      <c r="X356" s="141" t="n"/>
      <c r="Y356" s="141" t="n"/>
      <c r="Z356" s="141" t="n"/>
      <c r="AA356" s="141" t="n"/>
      <c r="AB356" s="141" t="n"/>
      <c r="AC356" s="141" t="n"/>
      <c r="AD356" s="141" t="n"/>
      <c r="AE356" s="141" t="n"/>
      <c r="AF356" s="141" t="n"/>
      <c r="AG356" s="140" t="n"/>
      <c r="AH356" s="140" t="n"/>
      <c r="AI356" s="140" t="n"/>
      <c r="AJ356" s="140" t="n"/>
      <c r="AK356" s="140" t="n"/>
      <c r="AL356" s="140" t="n"/>
      <c r="AM356" s="140" t="n"/>
      <c r="AN356" s="140" t="n"/>
      <c r="AO356" s="140" t="n"/>
      <c r="AP356" s="140" t="n"/>
      <c r="AQ356" s="140" t="n"/>
      <c r="AR356" s="140" t="n"/>
      <c r="AS356" s="140" t="n"/>
      <c r="AT356" s="140" t="n"/>
      <c r="AU356" s="140" t="n"/>
      <c r="AV356" s="140" t="n"/>
      <c r="AW356" s="140" t="n"/>
      <c r="AX356" s="140" t="n"/>
      <c r="AY356" s="140" t="n"/>
      <c r="AZ356" s="140" t="n"/>
      <c r="BA356" s="140" t="n"/>
      <c r="BB356" s="140" t="n"/>
      <c r="BC356" s="140" t="n"/>
      <c r="BD356" s="140" t="n"/>
      <c r="BE356" s="140" t="n"/>
      <c r="BF356" s="140" t="n"/>
      <c r="BG356" s="140" t="n"/>
      <c r="BH356" s="140" t="n"/>
      <c r="BI356" s="140" t="n"/>
      <c r="BJ356" s="140" t="n"/>
      <c r="BK356" s="140" t="n"/>
      <c r="BL356" s="140" t="n"/>
      <c r="BM356" s="140" t="n"/>
      <c r="BN356" s="140" t="n"/>
      <c r="BO356" s="140" t="n"/>
      <c r="BP356" s="140" t="n"/>
      <c r="BQ356" s="107" t="n"/>
      <c r="BR356" s="107" t="n"/>
      <c r="BS356" s="107" t="n"/>
      <c r="BT356" s="107" t="n"/>
      <c r="BU356" s="107" t="n"/>
      <c r="BV356" s="107" t="n"/>
      <c r="BW356" s="107" t="n"/>
      <c r="BX356" s="107" t="n"/>
      <c r="BY356" s="107" t="n"/>
      <c r="BZ356" s="107" t="n"/>
      <c r="CA356" s="107" t="n"/>
      <c r="CB356" s="107" t="n"/>
      <c r="CC356" s="107" t="n"/>
      <c r="CD356" s="107" t="n"/>
      <c r="CE356" s="107" t="n"/>
      <c r="CF356" s="107" t="n"/>
      <c r="CG356" s="107" t="n"/>
      <c r="CH356" s="107" t="n"/>
      <c r="CI356" s="107" t="n"/>
      <c r="CJ356" s="107" t="n"/>
      <c r="CK356" s="107" t="n"/>
      <c r="CL356" s="107" t="n"/>
      <c r="CM356" s="107" t="n"/>
      <c r="CN356" s="107" t="n"/>
      <c r="CO356" s="107" t="n"/>
      <c r="CP356" s="107" t="n"/>
      <c r="CQ356" s="107" t="n"/>
      <c r="CR356" s="107" t="n"/>
      <c r="CS356" s="107" t="n"/>
      <c r="CT356" s="107" t="n"/>
      <c r="CU356" s="106" t="n"/>
      <c r="CV356" s="106" t="n"/>
      <c r="CW356" s="106" t="n"/>
      <c r="CX356" s="106" t="n">
        <v>1</v>
      </c>
      <c r="CY356" s="106" t="n">
        <v>1</v>
      </c>
      <c r="CZ356" s="106" t="n"/>
      <c r="DA356" s="119">
        <f>SUMPRODUCT($D$3:$BQ$3,$D356:$BQ356)</f>
        <v/>
      </c>
      <c r="DB356" s="119">
        <f>SUMPRODUCT($D$4:$BQ$4,$D356:$BQ356)</f>
        <v/>
      </c>
      <c r="DC356" s="119">
        <f>SUMPRODUCT($D$5:$BQ$5,$D356:$BQ356)</f>
        <v/>
      </c>
      <c r="DD356" s="119">
        <f>SUMPRODUCT($D$6:$BQ$6,$D356:$BQ356)</f>
        <v/>
      </c>
      <c r="DE356" s="119">
        <f>SUMPRODUCT($D$7:$BQ$7,$D356:$BQ356)</f>
        <v/>
      </c>
      <c r="DF356" s="119">
        <f>SUMPRODUCT($D$8:$BQ$8,$D356:$BQ356)</f>
        <v/>
      </c>
      <c r="DG356" s="119">
        <f>SUMPRODUCT($D$9:$BQ$9,$D356:$BQ356)</f>
        <v/>
      </c>
      <c r="DH356" s="119">
        <f>SUMPRODUCT($D$10:$BQ$10,$D356:$BQ356)</f>
        <v/>
      </c>
      <c r="DI356" s="119">
        <f>SUMPRODUCT($D$11:$BQ$11,$D356:$BQ356)</f>
        <v/>
      </c>
      <c r="DJ356" s="119">
        <f>SUMPRODUCT($D$12:$BQ$12,$D356:$BQ356)</f>
        <v/>
      </c>
      <c r="DK356" s="119">
        <f>SUMPRODUCT($D$13:$BQ$13,$D356:$BQ356)</f>
        <v/>
      </c>
      <c r="DL356" s="119">
        <f>SUMPRODUCT($D$14:$BQ$14,$D356:$BQ356)</f>
        <v/>
      </c>
      <c r="DM356" s="119">
        <f>SUMPRODUCT($D$15:$BQ$15,$D356:$BQ356)</f>
        <v/>
      </c>
      <c r="DN356" s="119">
        <f>SUMPRODUCT($D$16:$BQ$16,$D356:$BQ356)</f>
        <v/>
      </c>
      <c r="DO356" s="119">
        <f>SUMPRODUCT($D$17:$BQ$17,$D356:$BQ356)</f>
        <v/>
      </c>
      <c r="DP356" s="119">
        <f>SUMPRODUCT($D$18:$BQ$18,$D356:$BQ356)</f>
        <v/>
      </c>
    </row>
    <row r="357" ht="14.25" customHeight="1" s="152">
      <c r="A357" s="106" t="inlineStr">
        <is>
          <t>A067E759</t>
        </is>
      </c>
      <c r="B357" s="107" t="n"/>
      <c r="C357" s="107" t="n"/>
      <c r="D357" s="140" t="n"/>
      <c r="E357" s="140" t="n"/>
      <c r="F357" s="140" t="n"/>
      <c r="G357" s="140" t="n"/>
      <c r="H357" s="140" t="n"/>
      <c r="I357" s="140" t="n"/>
      <c r="J357" s="140" t="n"/>
      <c r="K357" s="140" t="n"/>
      <c r="L357" s="140" t="n"/>
      <c r="M357" s="140" t="n"/>
      <c r="N357" s="140" t="n"/>
      <c r="O357" s="140" t="n"/>
      <c r="P357" s="140" t="n"/>
      <c r="Q357" s="140" t="n"/>
      <c r="R357" s="140" t="n"/>
      <c r="S357" s="140" t="n"/>
      <c r="T357" s="140" t="n"/>
      <c r="U357" s="140" t="n"/>
      <c r="V357" s="141" t="n"/>
      <c r="W357" s="141" t="n"/>
      <c r="X357" s="141" t="n"/>
      <c r="Y357" s="141" t="n"/>
      <c r="Z357" s="141" t="n"/>
      <c r="AA357" s="141" t="n"/>
      <c r="AB357" s="141" t="n"/>
      <c r="AC357" s="141" t="n"/>
      <c r="AD357" s="141" t="n"/>
      <c r="AE357" s="141" t="n"/>
      <c r="AF357" s="141" t="n"/>
      <c r="AG357" s="140" t="n"/>
      <c r="AH357" s="140" t="n"/>
      <c r="AI357" s="140" t="n"/>
      <c r="AJ357" s="140" t="n"/>
      <c r="AK357" s="140" t="n"/>
      <c r="AL357" s="140" t="n"/>
      <c r="AM357" s="140" t="n"/>
      <c r="AN357" s="140" t="n"/>
      <c r="AO357" s="140" t="n"/>
      <c r="AP357" s="140" t="n"/>
      <c r="AQ357" s="140" t="n"/>
      <c r="AR357" s="140" t="n"/>
      <c r="AS357" s="140" t="n"/>
      <c r="AT357" s="140" t="n"/>
      <c r="AU357" s="140" t="n"/>
      <c r="AV357" s="140" t="n"/>
      <c r="AW357" s="140" t="n"/>
      <c r="AX357" s="140" t="n"/>
      <c r="AY357" s="140" t="n"/>
      <c r="AZ357" s="140" t="n"/>
      <c r="BA357" s="140" t="n"/>
      <c r="BB357" s="140" t="n"/>
      <c r="BC357" s="140" t="n"/>
      <c r="BD357" s="140" t="n"/>
      <c r="BE357" s="140" t="n"/>
      <c r="BF357" s="140" t="n"/>
      <c r="BG357" s="140" t="n"/>
      <c r="BH357" s="140" t="n"/>
      <c r="BI357" s="140" t="n"/>
      <c r="BJ357" s="140" t="n"/>
      <c r="BK357" s="140" t="n"/>
      <c r="BL357" s="140" t="n"/>
      <c r="BM357" s="140" t="n"/>
      <c r="BN357" s="140" t="n"/>
      <c r="BO357" s="140" t="n"/>
      <c r="BP357" s="140" t="n"/>
      <c r="BQ357" s="107" t="n"/>
      <c r="BR357" s="107" t="n"/>
      <c r="BS357" s="107" t="n"/>
      <c r="BT357" s="107" t="n"/>
      <c r="BU357" s="107" t="n"/>
      <c r="BV357" s="107" t="n"/>
      <c r="BW357" s="107" t="n"/>
      <c r="BX357" s="107" t="n"/>
      <c r="BY357" s="107" t="n"/>
      <c r="BZ357" s="107" t="n"/>
      <c r="CA357" s="107" t="n"/>
      <c r="CB357" s="107" t="n"/>
      <c r="CC357" s="107" t="n"/>
      <c r="CD357" s="107" t="n"/>
      <c r="CE357" s="107" t="n"/>
      <c r="CF357" s="107" t="n"/>
      <c r="CG357" s="107" t="n"/>
      <c r="CH357" s="107" t="n"/>
      <c r="CI357" s="107" t="n"/>
      <c r="CJ357" s="107" t="n"/>
      <c r="CK357" s="107" t="n"/>
      <c r="CL357" s="107" t="n"/>
      <c r="CM357" s="107" t="n"/>
      <c r="CN357" s="107" t="n"/>
      <c r="CO357" s="107" t="n"/>
      <c r="CP357" s="107" t="n"/>
      <c r="CQ357" s="107" t="n"/>
      <c r="CR357" s="107" t="n"/>
      <c r="CS357" s="107" t="n"/>
      <c r="CT357" s="107" t="n"/>
      <c r="CU357" s="106" t="n"/>
      <c r="CV357" s="106" t="n"/>
      <c r="CW357" s="106" t="n"/>
      <c r="CX357" s="106" t="n">
        <v>1</v>
      </c>
      <c r="CY357" s="106" t="n">
        <v>1</v>
      </c>
      <c r="CZ357" s="106" t="n"/>
      <c r="DA357" s="119">
        <f>SUMPRODUCT($D$3:$BQ$3,$D357:$BQ357)</f>
        <v/>
      </c>
      <c r="DB357" s="119">
        <f>SUMPRODUCT($D$4:$BQ$4,$D357:$BQ357)</f>
        <v/>
      </c>
      <c r="DC357" s="119">
        <f>SUMPRODUCT($D$5:$BQ$5,$D357:$BQ357)</f>
        <v/>
      </c>
      <c r="DD357" s="119">
        <f>SUMPRODUCT($D$6:$BQ$6,$D357:$BQ357)</f>
        <v/>
      </c>
      <c r="DE357" s="119">
        <f>SUMPRODUCT($D$7:$BQ$7,$D357:$BQ357)</f>
        <v/>
      </c>
      <c r="DF357" s="119">
        <f>SUMPRODUCT($D$8:$BQ$8,$D357:$BQ357)</f>
        <v/>
      </c>
      <c r="DG357" s="119">
        <f>SUMPRODUCT($D$9:$BQ$9,$D357:$BQ357)</f>
        <v/>
      </c>
      <c r="DH357" s="119">
        <f>SUMPRODUCT($D$10:$BQ$10,$D357:$BQ357)</f>
        <v/>
      </c>
      <c r="DI357" s="119">
        <f>SUMPRODUCT($D$11:$BQ$11,$D357:$BQ357)</f>
        <v/>
      </c>
      <c r="DJ357" s="119">
        <f>SUMPRODUCT($D$12:$BQ$12,$D357:$BQ357)</f>
        <v/>
      </c>
      <c r="DK357" s="119">
        <f>SUMPRODUCT($D$13:$BQ$13,$D357:$BQ357)</f>
        <v/>
      </c>
      <c r="DL357" s="119">
        <f>SUMPRODUCT($D$14:$BQ$14,$D357:$BQ357)</f>
        <v/>
      </c>
      <c r="DM357" s="119">
        <f>SUMPRODUCT($D$15:$BQ$15,$D357:$BQ357)</f>
        <v/>
      </c>
      <c r="DN357" s="119">
        <f>SUMPRODUCT($D$16:$BQ$16,$D357:$BQ357)</f>
        <v/>
      </c>
      <c r="DO357" s="119">
        <f>SUMPRODUCT($D$17:$BQ$17,$D357:$BQ357)</f>
        <v/>
      </c>
      <c r="DP357" s="119">
        <f>SUMPRODUCT($D$18:$BQ$18,$D357:$BQ357)</f>
        <v/>
      </c>
    </row>
    <row r="358" ht="14.25" customHeight="1" s="152">
      <c r="A358" s="106" t="inlineStr">
        <is>
          <t>A072Z736</t>
        </is>
      </c>
      <c r="B358" s="107" t="n"/>
      <c r="C358" s="107" t="n"/>
      <c r="D358" s="140" t="n"/>
      <c r="E358" s="140" t="n"/>
      <c r="F358" s="140" t="n"/>
      <c r="G358" s="140" t="n"/>
      <c r="H358" s="140" t="n"/>
      <c r="I358" s="140" t="n"/>
      <c r="J358" s="140" t="n"/>
      <c r="K358" s="140" t="n"/>
      <c r="L358" s="140" t="n"/>
      <c r="M358" s="140" t="n"/>
      <c r="N358" s="140" t="n"/>
      <c r="O358" s="140" t="n"/>
      <c r="P358" s="140" t="n"/>
      <c r="Q358" s="140" t="n"/>
      <c r="R358" s="140" t="n"/>
      <c r="S358" s="140" t="n"/>
      <c r="T358" s="140" t="n"/>
      <c r="U358" s="140" t="n"/>
      <c r="V358" s="141" t="n"/>
      <c r="W358" s="141" t="n"/>
      <c r="X358" s="141" t="n"/>
      <c r="Y358" s="141" t="n"/>
      <c r="Z358" s="141" t="n"/>
      <c r="AA358" s="141" t="n"/>
      <c r="AB358" s="141" t="n"/>
      <c r="AC358" s="141" t="n"/>
      <c r="AD358" s="141" t="n"/>
      <c r="AE358" s="141" t="n"/>
      <c r="AF358" s="141" t="n"/>
      <c r="AG358" s="140" t="n"/>
      <c r="AH358" s="140" t="n"/>
      <c r="AI358" s="140" t="n"/>
      <c r="AJ358" s="140" t="n"/>
      <c r="AK358" s="140" t="n"/>
      <c r="AL358" s="140" t="n"/>
      <c r="AM358" s="140" t="n"/>
      <c r="AN358" s="140" t="n"/>
      <c r="AO358" s="140" t="n"/>
      <c r="AP358" s="140" t="n"/>
      <c r="AQ358" s="140" t="n"/>
      <c r="AR358" s="140" t="n"/>
      <c r="AS358" s="140" t="n"/>
      <c r="AT358" s="140" t="n"/>
      <c r="AU358" s="140" t="n"/>
      <c r="AV358" s="140" t="n"/>
      <c r="AW358" s="140" t="n"/>
      <c r="AX358" s="140" t="n"/>
      <c r="AY358" s="140" t="n"/>
      <c r="AZ358" s="140" t="n"/>
      <c r="BA358" s="140" t="n"/>
      <c r="BB358" s="140" t="n"/>
      <c r="BC358" s="140" t="n"/>
      <c r="BD358" s="140" t="n"/>
      <c r="BE358" s="140" t="n"/>
      <c r="BF358" s="140" t="n"/>
      <c r="BG358" s="140" t="n"/>
      <c r="BH358" s="140" t="n"/>
      <c r="BI358" s="140" t="n"/>
      <c r="BJ358" s="140" t="n"/>
      <c r="BK358" s="140" t="n"/>
      <c r="BL358" s="140" t="n"/>
      <c r="BM358" s="140" t="n"/>
      <c r="BN358" s="140" t="n"/>
      <c r="BO358" s="140" t="n"/>
      <c r="BP358" s="140" t="n"/>
      <c r="BQ358" s="107" t="n"/>
      <c r="BR358" s="107" t="n"/>
      <c r="BS358" s="107" t="n"/>
      <c r="BT358" s="107" t="n"/>
      <c r="BU358" s="107" t="n"/>
      <c r="BV358" s="107" t="n"/>
      <c r="BW358" s="107" t="n"/>
      <c r="BX358" s="107" t="n"/>
      <c r="BY358" s="107" t="n"/>
      <c r="BZ358" s="107" t="n"/>
      <c r="CA358" s="107" t="n"/>
      <c r="CB358" s="107" t="n"/>
      <c r="CC358" s="107" t="n"/>
      <c r="CD358" s="107" t="n"/>
      <c r="CE358" s="107" t="n"/>
      <c r="CF358" s="107" t="n"/>
      <c r="CG358" s="107" t="n"/>
      <c r="CH358" s="107" t="n"/>
      <c r="CI358" s="107" t="n"/>
      <c r="CJ358" s="107" t="n"/>
      <c r="CK358" s="107" t="n"/>
      <c r="CL358" s="107" t="n"/>
      <c r="CM358" s="107" t="n"/>
      <c r="CN358" s="107" t="n"/>
      <c r="CO358" s="107" t="n"/>
      <c r="CP358" s="107" t="n"/>
      <c r="CQ358" s="107" t="n"/>
      <c r="CR358" s="107" t="n"/>
      <c r="CS358" s="107" t="n"/>
      <c r="CT358" s="107" t="n"/>
      <c r="CU358" s="106" t="n"/>
      <c r="CV358" s="106" t="n"/>
      <c r="CW358" s="106" t="n"/>
      <c r="CX358" s="106" t="n"/>
      <c r="CY358" s="106" t="n">
        <v>1</v>
      </c>
      <c r="CZ358" s="106" t="n"/>
      <c r="DA358" s="119">
        <f>SUMPRODUCT($D$3:$BQ$3,$D358:$BQ358)</f>
        <v/>
      </c>
      <c r="DB358" s="119">
        <f>SUMPRODUCT($D$4:$BQ$4,$D358:$BQ358)</f>
        <v/>
      </c>
      <c r="DC358" s="119">
        <f>SUMPRODUCT($D$5:$BQ$5,$D358:$BQ358)</f>
        <v/>
      </c>
      <c r="DD358" s="119">
        <f>SUMPRODUCT($D$6:$BQ$6,$D358:$BQ358)</f>
        <v/>
      </c>
      <c r="DE358" s="119">
        <f>SUMPRODUCT($D$7:$BQ$7,$D358:$BQ358)</f>
        <v/>
      </c>
      <c r="DF358" s="119">
        <f>SUMPRODUCT($D$8:$BQ$8,$D358:$BQ358)</f>
        <v/>
      </c>
      <c r="DG358" s="119">
        <f>SUMPRODUCT($D$9:$BQ$9,$D358:$BQ358)</f>
        <v/>
      </c>
      <c r="DH358" s="119">
        <f>SUMPRODUCT($D$10:$BQ$10,$D358:$BQ358)</f>
        <v/>
      </c>
      <c r="DI358" s="119">
        <f>SUMPRODUCT($D$11:$BQ$11,$D358:$BQ358)</f>
        <v/>
      </c>
      <c r="DJ358" s="119">
        <f>SUMPRODUCT($D$12:$BQ$12,$D358:$BQ358)</f>
        <v/>
      </c>
      <c r="DK358" s="119">
        <f>SUMPRODUCT($D$13:$BQ$13,$D358:$BQ358)</f>
        <v/>
      </c>
      <c r="DL358" s="119">
        <f>SUMPRODUCT($D$14:$BQ$14,$D358:$BQ358)</f>
        <v/>
      </c>
      <c r="DM358" s="119">
        <f>SUMPRODUCT($D$15:$BQ$15,$D358:$BQ358)</f>
        <v/>
      </c>
      <c r="DN358" s="119">
        <f>SUMPRODUCT($D$16:$BQ$16,$D358:$BQ358)</f>
        <v/>
      </c>
      <c r="DO358" s="119">
        <f>SUMPRODUCT($D$17:$BQ$17,$D358:$BQ358)</f>
        <v/>
      </c>
      <c r="DP358" s="119">
        <f>SUMPRODUCT($D$18:$BQ$18,$D358:$BQ358)</f>
        <v/>
      </c>
    </row>
    <row r="359" ht="14.25" customHeight="1" s="152">
      <c r="A359" s="106" t="inlineStr">
        <is>
          <t>A071S214</t>
        </is>
      </c>
      <c r="B359" s="107" t="n"/>
      <c r="C359" s="107" t="n"/>
      <c r="D359" s="140" t="n"/>
      <c r="E359" s="140" t="n"/>
      <c r="F359" s="140" t="n"/>
      <c r="G359" s="140" t="n"/>
      <c r="H359" s="140" t="n"/>
      <c r="I359" s="140" t="n"/>
      <c r="J359" s="140" t="n"/>
      <c r="K359" s="140" t="n"/>
      <c r="L359" s="140" t="n"/>
      <c r="M359" s="140" t="n"/>
      <c r="N359" s="140" t="n"/>
      <c r="O359" s="140" t="n"/>
      <c r="P359" s="140" t="n"/>
      <c r="Q359" s="140" t="n"/>
      <c r="R359" s="140" t="n"/>
      <c r="S359" s="140" t="n"/>
      <c r="T359" s="140" t="n"/>
      <c r="U359" s="140" t="n"/>
      <c r="V359" s="141" t="n"/>
      <c r="W359" s="141" t="n"/>
      <c r="X359" s="141" t="n"/>
      <c r="Y359" s="141" t="n"/>
      <c r="Z359" s="141" t="n"/>
      <c r="AA359" s="141" t="n"/>
      <c r="AB359" s="141" t="n"/>
      <c r="AC359" s="141" t="n"/>
      <c r="AD359" s="141" t="n"/>
      <c r="AE359" s="141" t="n"/>
      <c r="AF359" s="141" t="n"/>
      <c r="AG359" s="140" t="n"/>
      <c r="AH359" s="140" t="n"/>
      <c r="AI359" s="140" t="n"/>
      <c r="AJ359" s="140" t="n"/>
      <c r="AK359" s="140" t="n"/>
      <c r="AL359" s="140" t="n"/>
      <c r="AM359" s="140" t="n"/>
      <c r="AN359" s="140" t="n"/>
      <c r="AO359" s="140" t="n"/>
      <c r="AP359" s="140" t="n"/>
      <c r="AQ359" s="140" t="n"/>
      <c r="AR359" s="140" t="n"/>
      <c r="AS359" s="140" t="n"/>
      <c r="AT359" s="140" t="n"/>
      <c r="AU359" s="140" t="n"/>
      <c r="AV359" s="140" t="n"/>
      <c r="AW359" s="140" t="n"/>
      <c r="AX359" s="140" t="n"/>
      <c r="AY359" s="140" t="n"/>
      <c r="AZ359" s="140" t="n"/>
      <c r="BA359" s="140" t="n"/>
      <c r="BB359" s="140" t="n"/>
      <c r="BC359" s="140" t="n"/>
      <c r="BD359" s="140" t="n"/>
      <c r="BE359" s="140" t="n"/>
      <c r="BF359" s="140" t="n"/>
      <c r="BG359" s="140" t="n"/>
      <c r="BH359" s="140" t="n"/>
      <c r="BI359" s="140" t="n"/>
      <c r="BJ359" s="140" t="n"/>
      <c r="BK359" s="140" t="n"/>
      <c r="BL359" s="140" t="n"/>
      <c r="BM359" s="140" t="n"/>
      <c r="BN359" s="140" t="n"/>
      <c r="BO359" s="140" t="n"/>
      <c r="BP359" s="140" t="n"/>
      <c r="BQ359" s="107" t="n"/>
      <c r="BR359" s="107" t="n"/>
      <c r="BS359" s="107" t="n"/>
      <c r="BT359" s="107" t="n"/>
      <c r="BU359" s="107" t="n"/>
      <c r="BV359" s="107" t="n"/>
      <c r="BW359" s="107" t="n"/>
      <c r="BX359" s="107" t="n"/>
      <c r="BY359" s="107" t="n"/>
      <c r="BZ359" s="107" t="n"/>
      <c r="CA359" s="107" t="n"/>
      <c r="CB359" s="107" t="n"/>
      <c r="CC359" s="107" t="n"/>
      <c r="CD359" s="107" t="n"/>
      <c r="CE359" s="107" t="n"/>
      <c r="CF359" s="107" t="n"/>
      <c r="CG359" s="107" t="n"/>
      <c r="CH359" s="107" t="n"/>
      <c r="CI359" s="107" t="n"/>
      <c r="CJ359" s="107" t="n"/>
      <c r="CK359" s="107" t="n"/>
      <c r="CL359" s="107" t="n"/>
      <c r="CM359" s="107" t="n"/>
      <c r="CN359" s="107" t="n"/>
      <c r="CO359" s="107" t="n"/>
      <c r="CP359" s="107" t="n"/>
      <c r="CQ359" s="107" t="n"/>
      <c r="CR359" s="107" t="n"/>
      <c r="CS359" s="107" t="n"/>
      <c r="CT359" s="107" t="n"/>
      <c r="CU359" s="106" t="n"/>
      <c r="CV359" s="106" t="n"/>
      <c r="CW359" s="106" t="n"/>
      <c r="CX359" s="106" t="n"/>
      <c r="CY359" s="106" t="n"/>
      <c r="CZ359" s="106" t="n">
        <v>1</v>
      </c>
      <c r="DA359" s="119">
        <f>SUMPRODUCT($D$3:$BQ$3,$D359:$BQ359)</f>
        <v/>
      </c>
      <c r="DB359" s="119">
        <f>SUMPRODUCT($D$4:$BQ$4,$D359:$BQ359)</f>
        <v/>
      </c>
      <c r="DC359" s="119">
        <f>SUMPRODUCT($D$5:$BQ$5,$D359:$BQ359)</f>
        <v/>
      </c>
      <c r="DD359" s="119">
        <f>SUMPRODUCT($D$6:$BQ$6,$D359:$BQ359)</f>
        <v/>
      </c>
      <c r="DE359" s="119">
        <f>SUMPRODUCT($D$7:$BQ$7,$D359:$BQ359)</f>
        <v/>
      </c>
      <c r="DF359" s="119">
        <f>SUMPRODUCT($D$8:$BQ$8,$D359:$BQ359)</f>
        <v/>
      </c>
      <c r="DG359" s="119">
        <f>SUMPRODUCT($D$9:$BQ$9,$D359:$BQ359)</f>
        <v/>
      </c>
      <c r="DH359" s="119">
        <f>SUMPRODUCT($D$10:$BQ$10,$D359:$BQ359)</f>
        <v/>
      </c>
      <c r="DI359" s="119">
        <f>SUMPRODUCT($D$11:$BQ$11,$D359:$BQ359)</f>
        <v/>
      </c>
      <c r="DJ359" s="119">
        <f>SUMPRODUCT($D$12:$BQ$12,$D359:$BQ359)</f>
        <v/>
      </c>
      <c r="DK359" s="119">
        <f>SUMPRODUCT($D$13:$BQ$13,$D359:$BQ359)</f>
        <v/>
      </c>
      <c r="DL359" s="119">
        <f>SUMPRODUCT($D$14:$BQ$14,$D359:$BQ359)</f>
        <v/>
      </c>
      <c r="DM359" s="119">
        <f>SUMPRODUCT($D$15:$BQ$15,$D359:$BQ359)</f>
        <v/>
      </c>
      <c r="DN359" s="119">
        <f>SUMPRODUCT($D$16:$BQ$16,$D359:$BQ359)</f>
        <v/>
      </c>
      <c r="DO359" s="119">
        <f>SUMPRODUCT($D$17:$BQ$17,$D359:$BQ359)</f>
        <v/>
      </c>
      <c r="DP359" s="119">
        <f>SUMPRODUCT($D$18:$BQ$18,$D359:$BQ359)</f>
        <v/>
      </c>
    </row>
    <row r="360" ht="14.25" customHeight="1" s="152">
      <c r="A360" s="113" t="n"/>
      <c r="B360" s="107" t="n"/>
      <c r="C360" s="107" t="n"/>
      <c r="D360" s="140" t="n"/>
      <c r="E360" s="140" t="n"/>
      <c r="F360" s="140" t="n"/>
      <c r="G360" s="140" t="n"/>
      <c r="H360" s="140" t="n"/>
      <c r="I360" s="140" t="n"/>
      <c r="J360" s="140" t="n"/>
      <c r="K360" s="140" t="n"/>
      <c r="L360" s="140" t="n"/>
      <c r="M360" s="140" t="n"/>
      <c r="N360" s="140" t="n"/>
      <c r="O360" s="140" t="n"/>
      <c r="P360" s="140" t="n"/>
      <c r="Q360" s="140" t="n"/>
      <c r="R360" s="140" t="n"/>
      <c r="S360" s="140" t="n"/>
      <c r="T360" s="140" t="n"/>
      <c r="U360" s="140" t="n"/>
      <c r="V360" s="141" t="n"/>
      <c r="W360" s="141" t="n"/>
      <c r="X360" s="141" t="n"/>
      <c r="Y360" s="141" t="n"/>
      <c r="Z360" s="141" t="n"/>
      <c r="AA360" s="141" t="n"/>
      <c r="AB360" s="141" t="n"/>
      <c r="AC360" s="141" t="n"/>
      <c r="AD360" s="141" t="n"/>
      <c r="AE360" s="141" t="n"/>
      <c r="AF360" s="141" t="n"/>
      <c r="AG360" s="140" t="n"/>
      <c r="AH360" s="140" t="n"/>
      <c r="AI360" s="140" t="n"/>
      <c r="AJ360" s="140" t="n"/>
      <c r="AK360" s="140" t="n"/>
      <c r="AL360" s="140" t="n"/>
      <c r="AM360" s="140" t="n"/>
      <c r="AN360" s="140" t="n"/>
      <c r="AO360" s="140" t="n"/>
      <c r="AP360" s="140" t="n"/>
      <c r="AQ360" s="140" t="n"/>
      <c r="AR360" s="140" t="n"/>
      <c r="AS360" s="140" t="n"/>
      <c r="AT360" s="140" t="n"/>
      <c r="AU360" s="140" t="n"/>
      <c r="AV360" s="140" t="n"/>
      <c r="AW360" s="140" t="n"/>
      <c r="AX360" s="140" t="n"/>
      <c r="AY360" s="140" t="n"/>
      <c r="AZ360" s="140" t="n"/>
      <c r="BA360" s="140" t="n"/>
      <c r="BB360" s="140" t="n"/>
      <c r="BC360" s="140" t="n"/>
      <c r="BD360" s="140" t="n"/>
      <c r="BE360" s="140" t="n"/>
      <c r="BF360" s="140" t="n"/>
      <c r="BG360" s="140" t="n"/>
      <c r="BH360" s="140" t="n"/>
      <c r="BI360" s="140" t="n"/>
      <c r="BJ360" s="140" t="n"/>
      <c r="BK360" s="140" t="n"/>
      <c r="BL360" s="140" t="n"/>
      <c r="BM360" s="140" t="n"/>
      <c r="BN360" s="140" t="n"/>
      <c r="BO360" s="140" t="n"/>
      <c r="BP360" s="140" t="n"/>
      <c r="BQ360" s="107" t="n"/>
      <c r="BR360" s="107" t="n"/>
      <c r="BS360" s="107" t="n"/>
      <c r="BT360" s="107" t="n"/>
      <c r="BU360" s="107" t="n"/>
      <c r="BV360" s="107" t="n"/>
      <c r="BW360" s="107" t="n"/>
      <c r="BX360" s="107" t="n"/>
      <c r="BY360" s="107" t="n"/>
      <c r="BZ360" s="107" t="n"/>
      <c r="CA360" s="107" t="n"/>
      <c r="CB360" s="107" t="n"/>
      <c r="CC360" s="107" t="n"/>
      <c r="CD360" s="107" t="n"/>
      <c r="CE360" s="107" t="n"/>
      <c r="CF360" s="107" t="n"/>
      <c r="CG360" s="107" t="n"/>
      <c r="CH360" s="107" t="n"/>
      <c r="CI360" s="107" t="n"/>
      <c r="CJ360" s="107" t="n"/>
      <c r="CK360" s="107" t="n"/>
      <c r="CL360" s="107" t="n"/>
      <c r="CM360" s="107" t="n"/>
      <c r="CN360" s="107" t="n"/>
      <c r="CO360" s="107" t="n"/>
      <c r="CP360" s="107" t="n"/>
      <c r="CQ360" s="107" t="n"/>
      <c r="CR360" s="107" t="n"/>
      <c r="CS360" s="107" t="n"/>
      <c r="CT360" s="107" t="n"/>
      <c r="CU360" s="107" t="n"/>
      <c r="CV360" s="107" t="n"/>
      <c r="CW360" s="107" t="n"/>
      <c r="CX360" s="107" t="n"/>
      <c r="CY360" s="107" t="n"/>
      <c r="CZ360" s="107" t="n"/>
      <c r="DA360" s="119">
        <f>SUMPRODUCT($D$3:$BQ$3,$D360:$BQ360)</f>
        <v/>
      </c>
      <c r="DB360" s="119">
        <f>SUMPRODUCT($D$4:$BQ$4,$D360:$BQ360)</f>
        <v/>
      </c>
      <c r="DC360" s="119">
        <f>SUMPRODUCT($D$5:$BQ$5,$D360:$BQ360)</f>
        <v/>
      </c>
      <c r="DD360" s="119">
        <f>SUMPRODUCT($D$6:$BQ$6,$D360:$BQ360)</f>
        <v/>
      </c>
      <c r="DE360" s="119">
        <f>SUMPRODUCT($D$7:$BQ$7,$D360:$BQ360)</f>
        <v/>
      </c>
      <c r="DF360" s="119">
        <f>SUMPRODUCT($D$8:$BQ$8,$D360:$BQ360)</f>
        <v/>
      </c>
      <c r="DG360" s="119">
        <f>SUMPRODUCT($D$9:$BQ$9,$D360:$BQ360)</f>
        <v/>
      </c>
      <c r="DH360" s="119">
        <f>SUMPRODUCT($D$10:$BQ$10,$D360:$BQ360)</f>
        <v/>
      </c>
      <c r="DI360" s="119">
        <f>SUMPRODUCT($D$11:$BQ$11,$D360:$BQ360)</f>
        <v/>
      </c>
      <c r="DJ360" s="119">
        <f>SUMPRODUCT($D$12:$BQ$12,$D360:$BQ360)</f>
        <v/>
      </c>
      <c r="DK360" s="119">
        <f>SUMPRODUCT($D$13:$BQ$13,$D360:$BQ360)</f>
        <v/>
      </c>
      <c r="DL360" s="119">
        <f>SUMPRODUCT($D$14:$BQ$14,$D360:$BQ360)</f>
        <v/>
      </c>
      <c r="DM360" s="119">
        <f>SUMPRODUCT($D$15:$BQ$15,$D360:$BQ360)</f>
        <v/>
      </c>
      <c r="DN360" s="119">
        <f>SUMPRODUCT($D$16:$BQ$16,$D360:$BQ360)</f>
        <v/>
      </c>
      <c r="DO360" s="119">
        <f>SUMPRODUCT($D$17:$BQ$17,$D360:$BQ360)</f>
        <v/>
      </c>
      <c r="DP360" s="119">
        <f>SUMPRODUCT($D$18:$BQ$18,$D360:$BQ360)</f>
        <v/>
      </c>
    </row>
    <row r="361" ht="14.25" customHeight="1" s="152">
      <c r="A361" s="113" t="n"/>
      <c r="B361" s="107" t="n"/>
      <c r="C361" s="107" t="n"/>
      <c r="D361" s="140" t="n"/>
      <c r="E361" s="140" t="n"/>
      <c r="F361" s="140" t="n"/>
      <c r="G361" s="140" t="n"/>
      <c r="H361" s="140" t="n"/>
      <c r="I361" s="140" t="n"/>
      <c r="J361" s="140" t="n"/>
      <c r="K361" s="140" t="n"/>
      <c r="L361" s="140" t="n"/>
      <c r="M361" s="140" t="n"/>
      <c r="N361" s="140" t="n"/>
      <c r="O361" s="140" t="n"/>
      <c r="P361" s="140" t="n"/>
      <c r="Q361" s="140" t="n"/>
      <c r="R361" s="140" t="n"/>
      <c r="S361" s="140" t="n"/>
      <c r="T361" s="140" t="n"/>
      <c r="U361" s="140" t="n"/>
      <c r="V361" s="141" t="n"/>
      <c r="W361" s="141" t="n"/>
      <c r="X361" s="141" t="n"/>
      <c r="Y361" s="141" t="n"/>
      <c r="Z361" s="141" t="n"/>
      <c r="AA361" s="141" t="n"/>
      <c r="AB361" s="141" t="n"/>
      <c r="AC361" s="141" t="n"/>
      <c r="AD361" s="141" t="n"/>
      <c r="AE361" s="141" t="n"/>
      <c r="AF361" s="141" t="n"/>
      <c r="AG361" s="140" t="n"/>
      <c r="AH361" s="140" t="n"/>
      <c r="AI361" s="140" t="n"/>
      <c r="AJ361" s="140" t="n"/>
      <c r="AK361" s="140" t="n"/>
      <c r="AL361" s="140" t="n"/>
      <c r="AM361" s="140" t="n"/>
      <c r="AN361" s="140" t="n"/>
      <c r="AO361" s="140" t="n"/>
      <c r="AP361" s="140" t="n"/>
      <c r="AQ361" s="140" t="n"/>
      <c r="AR361" s="140" t="n"/>
      <c r="AS361" s="140" t="n"/>
      <c r="AT361" s="140" t="n"/>
      <c r="AU361" s="140" t="n"/>
      <c r="AV361" s="140" t="n"/>
      <c r="AW361" s="140" t="n"/>
      <c r="AX361" s="140" t="n"/>
      <c r="AY361" s="140" t="n"/>
      <c r="AZ361" s="140" t="n"/>
      <c r="BA361" s="140" t="n"/>
      <c r="BB361" s="140" t="n"/>
      <c r="BC361" s="140" t="n"/>
      <c r="BD361" s="140" t="n"/>
      <c r="BE361" s="140" t="n"/>
      <c r="BF361" s="140" t="n"/>
      <c r="BG361" s="140" t="n"/>
      <c r="BH361" s="140" t="n"/>
      <c r="BI361" s="140" t="n"/>
      <c r="BJ361" s="140" t="n"/>
      <c r="BK361" s="140" t="n"/>
      <c r="BL361" s="140" t="n"/>
      <c r="BM361" s="140" t="n"/>
      <c r="BN361" s="140" t="n"/>
      <c r="BO361" s="140" t="n"/>
      <c r="BP361" s="140" t="n"/>
      <c r="BQ361" s="107" t="n"/>
      <c r="BR361" s="107" t="n"/>
      <c r="BS361" s="107" t="n"/>
      <c r="BT361" s="107" t="n"/>
      <c r="BU361" s="107" t="n"/>
      <c r="BV361" s="107" t="n"/>
      <c r="BW361" s="107" t="n"/>
      <c r="BX361" s="107" t="n"/>
      <c r="BY361" s="107" t="n"/>
      <c r="BZ361" s="107" t="n"/>
      <c r="CA361" s="107" t="n"/>
      <c r="CB361" s="107" t="n"/>
      <c r="CC361" s="107" t="n"/>
      <c r="CD361" s="107" t="n"/>
      <c r="CE361" s="107" t="n"/>
      <c r="CF361" s="107" t="n"/>
      <c r="CG361" s="107" t="n"/>
      <c r="CH361" s="107" t="n"/>
      <c r="CI361" s="107" t="n"/>
      <c r="CJ361" s="107" t="n"/>
      <c r="CK361" s="107" t="n"/>
      <c r="CL361" s="107" t="n"/>
      <c r="CM361" s="107" t="n"/>
      <c r="CN361" s="107" t="n"/>
      <c r="CO361" s="107" t="n"/>
      <c r="CP361" s="107" t="n"/>
      <c r="CQ361" s="107" t="n"/>
      <c r="CR361" s="107" t="n"/>
      <c r="CS361" s="107" t="n"/>
      <c r="CT361" s="107" t="n"/>
      <c r="CU361" s="107" t="n"/>
      <c r="CV361" s="107" t="n"/>
      <c r="CW361" s="107" t="n"/>
      <c r="CX361" s="107" t="n"/>
      <c r="CY361" s="107" t="n"/>
      <c r="CZ361" s="107" t="n"/>
      <c r="DA361" s="119">
        <f>SUMPRODUCT($D$3:$BQ$3,$D361:$BQ361)</f>
        <v/>
      </c>
      <c r="DB361" s="119">
        <f>SUMPRODUCT($D$4:$BQ$4,$D361:$BQ361)</f>
        <v/>
      </c>
      <c r="DC361" s="119">
        <f>SUMPRODUCT($D$5:$BQ$5,$D361:$BQ361)</f>
        <v/>
      </c>
      <c r="DD361" s="119">
        <f>SUMPRODUCT($D$6:$BQ$6,$D361:$BQ361)</f>
        <v/>
      </c>
      <c r="DE361" s="119">
        <f>SUMPRODUCT($D$7:$BQ$7,$D361:$BQ361)</f>
        <v/>
      </c>
      <c r="DF361" s="119">
        <f>SUMPRODUCT($D$8:$BQ$8,$D361:$BQ361)</f>
        <v/>
      </c>
      <c r="DG361" s="119">
        <f>SUMPRODUCT($D$9:$BQ$9,$D361:$BQ361)</f>
        <v/>
      </c>
      <c r="DH361" s="119">
        <f>SUMPRODUCT($D$10:$BQ$10,$D361:$BQ361)</f>
        <v/>
      </c>
      <c r="DI361" s="119">
        <f>SUMPRODUCT($D$11:$BQ$11,$D361:$BQ361)</f>
        <v/>
      </c>
      <c r="DJ361" s="119">
        <f>SUMPRODUCT($D$12:$BQ$12,$D361:$BQ361)</f>
        <v/>
      </c>
      <c r="DK361" s="119">
        <f>SUMPRODUCT($D$13:$BQ$13,$D361:$BQ361)</f>
        <v/>
      </c>
      <c r="DL361" s="119">
        <f>SUMPRODUCT($D$14:$BQ$14,$D361:$BQ361)</f>
        <v/>
      </c>
      <c r="DM361" s="119">
        <f>SUMPRODUCT($D$15:$BQ$15,$D361:$BQ361)</f>
        <v/>
      </c>
      <c r="DN361" s="119">
        <f>SUMPRODUCT($D$16:$BQ$16,$D361:$BQ361)</f>
        <v/>
      </c>
      <c r="DO361" s="119">
        <f>SUMPRODUCT($D$17:$BQ$17,$D361:$BQ361)</f>
        <v/>
      </c>
      <c r="DP361" s="119">
        <f>SUMPRODUCT($D$18:$BQ$18,$D361:$BQ361)</f>
        <v/>
      </c>
    </row>
    <row r="362" ht="14.25" customHeight="1" s="152">
      <c r="A362" s="113" t="n"/>
      <c r="B362" s="107" t="n"/>
      <c r="C362" s="107" t="n"/>
      <c r="D362" s="140" t="n"/>
      <c r="E362" s="140" t="n"/>
      <c r="F362" s="140" t="n"/>
      <c r="G362" s="140" t="n"/>
      <c r="H362" s="140" t="n"/>
      <c r="I362" s="140" t="n"/>
      <c r="J362" s="140" t="n"/>
      <c r="K362" s="140" t="n"/>
      <c r="L362" s="140" t="n"/>
      <c r="M362" s="140" t="n"/>
      <c r="N362" s="140" t="n"/>
      <c r="O362" s="140" t="n"/>
      <c r="P362" s="140" t="n"/>
      <c r="Q362" s="140" t="n"/>
      <c r="R362" s="140" t="n"/>
      <c r="S362" s="140" t="n"/>
      <c r="T362" s="140" t="n"/>
      <c r="U362" s="140" t="n"/>
      <c r="V362" s="141" t="n"/>
      <c r="W362" s="141" t="n"/>
      <c r="X362" s="141" t="n"/>
      <c r="Y362" s="141" t="n"/>
      <c r="Z362" s="141" t="n"/>
      <c r="AA362" s="141" t="n"/>
      <c r="AB362" s="141" t="n"/>
      <c r="AC362" s="141" t="n"/>
      <c r="AD362" s="141" t="n"/>
      <c r="AE362" s="141" t="n"/>
      <c r="AF362" s="141" t="n"/>
      <c r="AG362" s="140" t="n"/>
      <c r="AH362" s="140" t="n"/>
      <c r="AI362" s="140" t="n"/>
      <c r="AJ362" s="140" t="n"/>
      <c r="AK362" s="140" t="n"/>
      <c r="AL362" s="140" t="n"/>
      <c r="AM362" s="140" t="n"/>
      <c r="AN362" s="140" t="n"/>
      <c r="AO362" s="140" t="n"/>
      <c r="AP362" s="140" t="n"/>
      <c r="AQ362" s="140" t="n"/>
      <c r="AR362" s="140" t="n"/>
      <c r="AS362" s="140" t="n"/>
      <c r="AT362" s="140" t="n"/>
      <c r="AU362" s="140" t="n"/>
      <c r="AV362" s="140" t="n"/>
      <c r="AW362" s="140" t="n"/>
      <c r="AX362" s="140" t="n"/>
      <c r="AY362" s="140" t="n"/>
      <c r="AZ362" s="140" t="n"/>
      <c r="BA362" s="140" t="n"/>
      <c r="BB362" s="140" t="n"/>
      <c r="BC362" s="140" t="n"/>
      <c r="BD362" s="140" t="n"/>
      <c r="BE362" s="140" t="n"/>
      <c r="BF362" s="140" t="n"/>
      <c r="BG362" s="140" t="n"/>
      <c r="BH362" s="140" t="n"/>
      <c r="BI362" s="140" t="n"/>
      <c r="BJ362" s="140" t="n"/>
      <c r="BK362" s="140" t="n"/>
      <c r="BL362" s="140" t="n"/>
      <c r="BM362" s="140" t="n"/>
      <c r="BN362" s="140" t="n"/>
      <c r="BO362" s="140" t="n"/>
      <c r="BP362" s="140" t="n"/>
      <c r="BQ362" s="107" t="n"/>
      <c r="BR362" s="107" t="n"/>
      <c r="BS362" s="107" t="n"/>
      <c r="BT362" s="107" t="n"/>
      <c r="BU362" s="107" t="n"/>
      <c r="BV362" s="107" t="n"/>
      <c r="BW362" s="107" t="n"/>
      <c r="BX362" s="107" t="n"/>
      <c r="BY362" s="107" t="n"/>
      <c r="BZ362" s="107" t="n"/>
      <c r="CA362" s="107" t="n"/>
      <c r="CB362" s="107" t="n"/>
      <c r="CC362" s="107" t="n"/>
      <c r="CD362" s="107" t="n"/>
      <c r="CE362" s="107" t="n"/>
      <c r="CF362" s="107" t="n"/>
      <c r="CG362" s="107" t="n"/>
      <c r="CH362" s="107" t="n"/>
      <c r="CI362" s="107" t="n"/>
      <c r="CJ362" s="107" t="n"/>
      <c r="CK362" s="107" t="n"/>
      <c r="CL362" s="107" t="n"/>
      <c r="CM362" s="107" t="n"/>
      <c r="CN362" s="107" t="n"/>
      <c r="CO362" s="107" t="n"/>
      <c r="CP362" s="107" t="n"/>
      <c r="CQ362" s="107" t="n"/>
      <c r="CR362" s="107" t="n"/>
      <c r="CS362" s="107" t="n"/>
      <c r="CT362" s="107" t="n"/>
      <c r="CU362" s="107" t="n"/>
      <c r="CV362" s="107" t="n"/>
      <c r="CW362" s="107" t="n"/>
      <c r="CX362" s="107" t="n"/>
      <c r="CY362" s="107" t="n"/>
      <c r="CZ362" s="107" t="n"/>
      <c r="DA362" s="119">
        <f>SUMPRODUCT($D$3:$BQ$3,$D362:$BQ362)</f>
        <v/>
      </c>
      <c r="DB362" s="119">
        <f>SUMPRODUCT($D$4:$BQ$4,$D362:$BQ362)</f>
        <v/>
      </c>
      <c r="DC362" s="119">
        <f>SUMPRODUCT($D$5:$BQ$5,$D362:$BQ362)</f>
        <v/>
      </c>
      <c r="DD362" s="119">
        <f>SUMPRODUCT($D$6:$BQ$6,$D362:$BQ362)</f>
        <v/>
      </c>
      <c r="DE362" s="119">
        <f>SUMPRODUCT($D$7:$BQ$7,$D362:$BQ362)</f>
        <v/>
      </c>
      <c r="DF362" s="119">
        <f>SUMPRODUCT($D$8:$BQ$8,$D362:$BQ362)</f>
        <v/>
      </c>
      <c r="DG362" s="119">
        <f>SUMPRODUCT($D$9:$BQ$9,$D362:$BQ362)</f>
        <v/>
      </c>
      <c r="DH362" s="119">
        <f>SUMPRODUCT($D$10:$BQ$10,$D362:$BQ362)</f>
        <v/>
      </c>
      <c r="DI362" s="119">
        <f>SUMPRODUCT($D$11:$BQ$11,$D362:$BQ362)</f>
        <v/>
      </c>
      <c r="DJ362" s="119">
        <f>SUMPRODUCT($D$12:$BQ$12,$D362:$BQ362)</f>
        <v/>
      </c>
      <c r="DK362" s="119">
        <f>SUMPRODUCT($D$13:$BQ$13,$D362:$BQ362)</f>
        <v/>
      </c>
      <c r="DL362" s="119">
        <f>SUMPRODUCT($D$14:$BQ$14,$D362:$BQ362)</f>
        <v/>
      </c>
      <c r="DM362" s="119">
        <f>SUMPRODUCT($D$15:$BQ$15,$D362:$BQ362)</f>
        <v/>
      </c>
      <c r="DN362" s="119">
        <f>SUMPRODUCT($D$16:$BQ$16,$D362:$BQ362)</f>
        <v/>
      </c>
      <c r="DO362" s="119">
        <f>SUMPRODUCT($D$17:$BQ$17,$D362:$BQ362)</f>
        <v/>
      </c>
      <c r="DP362" s="119">
        <f>SUMPRODUCT($D$18:$BQ$18,$D362:$BQ362)</f>
        <v/>
      </c>
    </row>
    <row r="363" ht="14.25" customHeight="1" s="152">
      <c r="A363" s="113" t="n"/>
      <c r="B363" s="107" t="n"/>
      <c r="C363" s="107" t="n"/>
      <c r="D363" s="140" t="n"/>
      <c r="E363" s="140" t="n"/>
      <c r="F363" s="140" t="n"/>
      <c r="G363" s="140" t="n"/>
      <c r="H363" s="140" t="n"/>
      <c r="I363" s="140" t="n"/>
      <c r="J363" s="140" t="n"/>
      <c r="K363" s="140" t="n"/>
      <c r="L363" s="140" t="n"/>
      <c r="M363" s="140" t="n"/>
      <c r="N363" s="140" t="n"/>
      <c r="O363" s="140" t="n"/>
      <c r="P363" s="140" t="n"/>
      <c r="Q363" s="140" t="n"/>
      <c r="R363" s="140" t="n"/>
      <c r="S363" s="140" t="n"/>
      <c r="T363" s="140" t="n"/>
      <c r="U363" s="140" t="n"/>
      <c r="V363" s="141" t="n"/>
      <c r="W363" s="141" t="n"/>
      <c r="X363" s="141" t="n"/>
      <c r="Y363" s="141" t="n"/>
      <c r="Z363" s="141" t="n"/>
      <c r="AA363" s="141" t="n"/>
      <c r="AB363" s="141" t="n"/>
      <c r="AC363" s="141" t="n"/>
      <c r="AD363" s="141" t="n"/>
      <c r="AE363" s="141" t="n"/>
      <c r="AF363" s="141" t="n"/>
      <c r="AG363" s="140" t="n"/>
      <c r="AH363" s="140" t="n"/>
      <c r="AI363" s="140" t="n"/>
      <c r="AJ363" s="140" t="n"/>
      <c r="AK363" s="140" t="n"/>
      <c r="AL363" s="140" t="n"/>
      <c r="AM363" s="140" t="n"/>
      <c r="AN363" s="140" t="n"/>
      <c r="AO363" s="140" t="n"/>
      <c r="AP363" s="140" t="n"/>
      <c r="AQ363" s="140" t="n"/>
      <c r="AR363" s="140" t="n"/>
      <c r="AS363" s="140" t="n"/>
      <c r="AT363" s="140" t="n"/>
      <c r="AU363" s="140" t="n"/>
      <c r="AV363" s="140" t="n"/>
      <c r="AW363" s="140" t="n"/>
      <c r="AX363" s="140" t="n"/>
      <c r="AY363" s="140" t="n"/>
      <c r="AZ363" s="140" t="n"/>
      <c r="BA363" s="140" t="n"/>
      <c r="BB363" s="140" t="n"/>
      <c r="BC363" s="140" t="n"/>
      <c r="BD363" s="140" t="n"/>
      <c r="BE363" s="140" t="n"/>
      <c r="BF363" s="140" t="n"/>
      <c r="BG363" s="140" t="n"/>
      <c r="BH363" s="140" t="n"/>
      <c r="BI363" s="140" t="n"/>
      <c r="BJ363" s="140" t="n"/>
      <c r="BK363" s="140" t="n"/>
      <c r="BL363" s="140" t="n"/>
      <c r="BM363" s="140" t="n"/>
      <c r="BN363" s="140" t="n"/>
      <c r="BO363" s="140" t="n"/>
      <c r="BP363" s="140" t="n"/>
      <c r="BQ363" s="107" t="n"/>
      <c r="BR363" s="107" t="n"/>
      <c r="BS363" s="107" t="n"/>
      <c r="BT363" s="107" t="n"/>
      <c r="BU363" s="107" t="n"/>
      <c r="BV363" s="107" t="n"/>
      <c r="BW363" s="107" t="n"/>
      <c r="BX363" s="107" t="n"/>
      <c r="BY363" s="107" t="n"/>
      <c r="BZ363" s="107" t="n"/>
      <c r="CA363" s="107" t="n"/>
      <c r="CB363" s="107" t="n"/>
      <c r="CC363" s="107" t="n"/>
      <c r="CD363" s="107" t="n"/>
      <c r="CE363" s="107" t="n"/>
      <c r="CF363" s="107" t="n"/>
      <c r="CG363" s="107" t="n"/>
      <c r="CH363" s="107" t="n"/>
      <c r="CI363" s="107" t="n"/>
      <c r="CJ363" s="107" t="n"/>
      <c r="CK363" s="107" t="n"/>
      <c r="CL363" s="107" t="n"/>
      <c r="CM363" s="107" t="n"/>
      <c r="CN363" s="107" t="n"/>
      <c r="CO363" s="107" t="n"/>
      <c r="CP363" s="107" t="n"/>
      <c r="CQ363" s="107" t="n"/>
      <c r="CR363" s="107" t="n"/>
      <c r="CS363" s="107" t="n"/>
      <c r="CT363" s="107" t="n"/>
      <c r="CU363" s="107" t="n"/>
      <c r="CV363" s="107" t="n"/>
      <c r="CW363" s="107" t="n"/>
      <c r="CX363" s="107" t="n"/>
      <c r="CY363" s="107" t="n"/>
      <c r="CZ363" s="107" t="n"/>
      <c r="DA363" s="119">
        <f>SUMPRODUCT($D$3:$BQ$3,$D363:$BQ363)</f>
        <v/>
      </c>
      <c r="DB363" s="119">
        <f>SUMPRODUCT($D$4:$BQ$4,$D363:$BQ363)</f>
        <v/>
      </c>
      <c r="DC363" s="119">
        <f>SUMPRODUCT($D$5:$BQ$5,$D363:$BQ363)</f>
        <v/>
      </c>
      <c r="DD363" s="119">
        <f>SUMPRODUCT($D$6:$BQ$6,$D363:$BQ363)</f>
        <v/>
      </c>
      <c r="DE363" s="119">
        <f>SUMPRODUCT($D$7:$BQ$7,$D363:$BQ363)</f>
        <v/>
      </c>
      <c r="DF363" s="119">
        <f>SUMPRODUCT($D$8:$BQ$8,$D363:$BQ363)</f>
        <v/>
      </c>
      <c r="DG363" s="119">
        <f>SUMPRODUCT($D$9:$BQ$9,$D363:$BQ363)</f>
        <v/>
      </c>
      <c r="DH363" s="119">
        <f>SUMPRODUCT($D$10:$BQ$10,$D363:$BQ363)</f>
        <v/>
      </c>
      <c r="DI363" s="119">
        <f>SUMPRODUCT($D$11:$BQ$11,$D363:$BQ363)</f>
        <v/>
      </c>
      <c r="DJ363" s="119">
        <f>SUMPRODUCT($D$12:$BQ$12,$D363:$BQ363)</f>
        <v/>
      </c>
      <c r="DK363" s="119">
        <f>SUMPRODUCT($D$13:$BQ$13,$D363:$BQ363)</f>
        <v/>
      </c>
      <c r="DL363" s="119">
        <f>SUMPRODUCT($D$14:$BQ$14,$D363:$BQ363)</f>
        <v/>
      </c>
      <c r="DM363" s="119">
        <f>SUMPRODUCT($D$15:$BQ$15,$D363:$BQ363)</f>
        <v/>
      </c>
      <c r="DN363" s="119">
        <f>SUMPRODUCT($D$16:$BQ$16,$D363:$BQ363)</f>
        <v/>
      </c>
      <c r="DO363" s="119">
        <f>SUMPRODUCT($D$17:$BQ$17,$D363:$BQ363)</f>
        <v/>
      </c>
      <c r="DP363" s="119">
        <f>SUMPRODUCT($D$18:$BQ$18,$D363:$BQ363)</f>
        <v/>
      </c>
    </row>
    <row r="364" ht="14.25" customHeight="1" s="152">
      <c r="A364" s="113" t="n"/>
      <c r="B364" s="107" t="n"/>
      <c r="C364" s="107" t="n"/>
      <c r="D364" s="140" t="n"/>
      <c r="E364" s="140" t="n"/>
      <c r="F364" s="140" t="n"/>
      <c r="G364" s="140" t="n"/>
      <c r="H364" s="140" t="n"/>
      <c r="I364" s="140" t="n"/>
      <c r="J364" s="140" t="n"/>
      <c r="K364" s="140" t="n"/>
      <c r="L364" s="140" t="n"/>
      <c r="M364" s="140" t="n"/>
      <c r="N364" s="140" t="n"/>
      <c r="O364" s="140" t="n"/>
      <c r="P364" s="140" t="n"/>
      <c r="Q364" s="140" t="n"/>
      <c r="R364" s="140" t="n"/>
      <c r="S364" s="140" t="n"/>
      <c r="T364" s="140" t="n"/>
      <c r="U364" s="140" t="n"/>
      <c r="V364" s="141" t="n"/>
      <c r="W364" s="141" t="n"/>
      <c r="X364" s="141" t="n"/>
      <c r="Y364" s="141" t="n"/>
      <c r="Z364" s="141" t="n"/>
      <c r="AA364" s="141" t="n"/>
      <c r="AB364" s="141" t="n"/>
      <c r="AC364" s="141" t="n"/>
      <c r="AD364" s="141" t="n"/>
      <c r="AE364" s="141" t="n"/>
      <c r="AF364" s="141" t="n"/>
      <c r="AG364" s="140" t="n"/>
      <c r="AH364" s="140" t="n"/>
      <c r="AI364" s="140" t="n"/>
      <c r="AJ364" s="140" t="n"/>
      <c r="AK364" s="140" t="n"/>
      <c r="AL364" s="140" t="n"/>
      <c r="AM364" s="140" t="n"/>
      <c r="AN364" s="140" t="n"/>
      <c r="AO364" s="140" t="n"/>
      <c r="AP364" s="140" t="n"/>
      <c r="AQ364" s="140" t="n"/>
      <c r="AR364" s="140" t="n"/>
      <c r="AS364" s="140" t="n"/>
      <c r="AT364" s="140" t="n"/>
      <c r="AU364" s="140" t="n"/>
      <c r="AV364" s="140" t="n"/>
      <c r="AW364" s="140" t="n"/>
      <c r="AX364" s="140" t="n"/>
      <c r="AY364" s="140" t="n"/>
      <c r="AZ364" s="140" t="n"/>
      <c r="BA364" s="140" t="n"/>
      <c r="BB364" s="140" t="n"/>
      <c r="BC364" s="140" t="n"/>
      <c r="BD364" s="140" t="n"/>
      <c r="BE364" s="140" t="n"/>
      <c r="BF364" s="140" t="n"/>
      <c r="BG364" s="140" t="n"/>
      <c r="BH364" s="140" t="n"/>
      <c r="BI364" s="140" t="n"/>
      <c r="BJ364" s="140" t="n"/>
      <c r="BK364" s="140" t="n"/>
      <c r="BL364" s="140" t="n"/>
      <c r="BM364" s="140" t="n"/>
      <c r="BN364" s="140" t="n"/>
      <c r="BO364" s="140" t="n"/>
      <c r="BP364" s="140" t="n"/>
      <c r="BQ364" s="107" t="n"/>
      <c r="BR364" s="107" t="n"/>
      <c r="BS364" s="107" t="n"/>
      <c r="BT364" s="107" t="n"/>
      <c r="BU364" s="107" t="n"/>
      <c r="BV364" s="107" t="n"/>
      <c r="BW364" s="107" t="n"/>
      <c r="BX364" s="107" t="n"/>
      <c r="BY364" s="107" t="n"/>
      <c r="BZ364" s="107" t="n"/>
      <c r="CA364" s="107" t="n"/>
      <c r="CB364" s="107" t="n"/>
      <c r="CC364" s="107" t="n"/>
      <c r="CD364" s="107" t="n"/>
      <c r="CE364" s="107" t="n"/>
      <c r="CF364" s="107" t="n"/>
      <c r="CG364" s="107" t="n"/>
      <c r="CH364" s="107" t="n"/>
      <c r="CI364" s="107" t="n"/>
      <c r="CJ364" s="107" t="n"/>
      <c r="CK364" s="107" t="n"/>
      <c r="CL364" s="107" t="n"/>
      <c r="CM364" s="107" t="n"/>
      <c r="CN364" s="107" t="n"/>
      <c r="CO364" s="107" t="n"/>
      <c r="CP364" s="107" t="n"/>
      <c r="CQ364" s="107" t="n"/>
      <c r="CR364" s="107" t="n"/>
      <c r="CS364" s="107" t="n"/>
      <c r="CT364" s="107" t="n"/>
      <c r="CU364" s="107" t="n"/>
      <c r="CV364" s="107" t="n"/>
      <c r="CW364" s="107" t="n"/>
      <c r="CX364" s="107" t="n"/>
      <c r="CY364" s="107" t="n"/>
      <c r="CZ364" s="107" t="n"/>
      <c r="DA364" s="119">
        <f>SUMPRODUCT($D$3:$BQ$3,$D364:$BQ364)</f>
        <v/>
      </c>
      <c r="DB364" s="119">
        <f>SUMPRODUCT($D$4:$BQ$4,$D364:$BQ364)</f>
        <v/>
      </c>
      <c r="DC364" s="119">
        <f>SUMPRODUCT($D$5:$BQ$5,$D364:$BQ364)</f>
        <v/>
      </c>
      <c r="DD364" s="119">
        <f>SUMPRODUCT($D$6:$BQ$6,$D364:$BQ364)</f>
        <v/>
      </c>
      <c r="DE364" s="119">
        <f>SUMPRODUCT($D$7:$BQ$7,$D364:$BQ364)</f>
        <v/>
      </c>
      <c r="DF364" s="119">
        <f>SUMPRODUCT($D$8:$BQ$8,$D364:$BQ364)</f>
        <v/>
      </c>
      <c r="DG364" s="119">
        <f>SUMPRODUCT($D$9:$BQ$9,$D364:$BQ364)</f>
        <v/>
      </c>
      <c r="DH364" s="119">
        <f>SUMPRODUCT($D$10:$BQ$10,$D364:$BQ364)</f>
        <v/>
      </c>
      <c r="DI364" s="119">
        <f>SUMPRODUCT($D$11:$BQ$11,$D364:$BQ364)</f>
        <v/>
      </c>
      <c r="DJ364" s="119">
        <f>SUMPRODUCT($D$12:$BQ$12,$D364:$BQ364)</f>
        <v/>
      </c>
      <c r="DK364" s="119">
        <f>SUMPRODUCT($D$13:$BQ$13,$D364:$BQ364)</f>
        <v/>
      </c>
      <c r="DL364" s="119">
        <f>SUMPRODUCT($D$14:$BQ$14,$D364:$BQ364)</f>
        <v/>
      </c>
      <c r="DM364" s="119">
        <f>SUMPRODUCT($D$15:$BQ$15,$D364:$BQ364)</f>
        <v/>
      </c>
      <c r="DN364" s="119">
        <f>SUMPRODUCT($D$16:$BQ$16,$D364:$BQ364)</f>
        <v/>
      </c>
      <c r="DO364" s="119">
        <f>SUMPRODUCT($D$17:$BQ$17,$D364:$BQ364)</f>
        <v/>
      </c>
      <c r="DP364" s="119">
        <f>SUMPRODUCT($D$18:$BQ$18,$D364:$BQ364)</f>
        <v/>
      </c>
    </row>
    <row r="365" ht="14.25" customHeight="1" s="152">
      <c r="A365" s="113" t="n"/>
      <c r="B365" s="107" t="n"/>
      <c r="C365" s="107" t="n"/>
      <c r="D365" s="140" t="n"/>
      <c r="E365" s="140" t="n"/>
      <c r="F365" s="140" t="n"/>
      <c r="G365" s="140" t="n"/>
      <c r="H365" s="140" t="n"/>
      <c r="I365" s="140" t="n"/>
      <c r="J365" s="140" t="n"/>
      <c r="K365" s="140" t="n"/>
      <c r="L365" s="140" t="n"/>
      <c r="M365" s="140" t="n"/>
      <c r="N365" s="140" t="n"/>
      <c r="O365" s="140" t="n"/>
      <c r="P365" s="140" t="n"/>
      <c r="Q365" s="140" t="n"/>
      <c r="R365" s="140" t="n"/>
      <c r="S365" s="140" t="n"/>
      <c r="T365" s="140" t="n"/>
      <c r="U365" s="140" t="n"/>
      <c r="V365" s="141" t="n"/>
      <c r="W365" s="141" t="n"/>
      <c r="X365" s="141" t="n"/>
      <c r="Y365" s="141" t="n"/>
      <c r="Z365" s="141" t="n"/>
      <c r="AA365" s="141" t="n"/>
      <c r="AB365" s="141" t="n"/>
      <c r="AC365" s="141" t="n"/>
      <c r="AD365" s="141" t="n"/>
      <c r="AE365" s="141" t="n"/>
      <c r="AF365" s="141" t="n"/>
      <c r="AG365" s="140" t="n"/>
      <c r="AH365" s="140" t="n"/>
      <c r="AI365" s="140" t="n"/>
      <c r="AJ365" s="140" t="n"/>
      <c r="AK365" s="140" t="n"/>
      <c r="AL365" s="140" t="n"/>
      <c r="AM365" s="140" t="n"/>
      <c r="AN365" s="140" t="n"/>
      <c r="AO365" s="140" t="n"/>
      <c r="AP365" s="140" t="n"/>
      <c r="AQ365" s="140" t="n"/>
      <c r="AR365" s="140" t="n"/>
      <c r="AS365" s="140" t="n"/>
      <c r="AT365" s="140" t="n"/>
      <c r="AU365" s="140" t="n"/>
      <c r="AV365" s="140" t="n"/>
      <c r="AW365" s="140" t="n"/>
      <c r="AX365" s="140" t="n"/>
      <c r="AY365" s="140" t="n"/>
      <c r="AZ365" s="140" t="n"/>
      <c r="BA365" s="140" t="n"/>
      <c r="BB365" s="140" t="n"/>
      <c r="BC365" s="140" t="n"/>
      <c r="BD365" s="140" t="n"/>
      <c r="BE365" s="140" t="n"/>
      <c r="BF365" s="140" t="n"/>
      <c r="BG365" s="140" t="n"/>
      <c r="BH365" s="140" t="n"/>
      <c r="BI365" s="140" t="n"/>
      <c r="BJ365" s="140" t="n"/>
      <c r="BK365" s="140" t="n"/>
      <c r="BL365" s="140" t="n"/>
      <c r="BM365" s="140" t="n"/>
      <c r="BN365" s="140" t="n"/>
      <c r="BO365" s="140" t="n"/>
      <c r="BP365" s="140" t="n"/>
      <c r="BQ365" s="107" t="n"/>
      <c r="BR365" s="107" t="n"/>
      <c r="BS365" s="107" t="n"/>
      <c r="BT365" s="107" t="n"/>
      <c r="BU365" s="107" t="n"/>
      <c r="BV365" s="107" t="n"/>
      <c r="BW365" s="107" t="n"/>
      <c r="BX365" s="107" t="n"/>
      <c r="BY365" s="107" t="n"/>
      <c r="BZ365" s="107" t="n"/>
      <c r="CA365" s="107" t="n"/>
      <c r="CB365" s="107" t="n"/>
      <c r="CC365" s="107" t="n"/>
      <c r="CD365" s="107" t="n"/>
      <c r="CE365" s="107" t="n"/>
      <c r="CF365" s="107" t="n"/>
      <c r="CG365" s="107" t="n"/>
      <c r="CH365" s="107" t="n"/>
      <c r="CI365" s="107" t="n"/>
      <c r="CJ365" s="107" t="n"/>
      <c r="CK365" s="107" t="n"/>
      <c r="CL365" s="107" t="n"/>
      <c r="CM365" s="107" t="n"/>
      <c r="CN365" s="107" t="n"/>
      <c r="CO365" s="107" t="n"/>
      <c r="CP365" s="107" t="n"/>
      <c r="CQ365" s="107" t="n"/>
      <c r="CR365" s="107" t="n"/>
      <c r="CS365" s="107" t="n"/>
      <c r="CT365" s="107" t="n"/>
      <c r="CU365" s="107" t="n"/>
      <c r="CV365" s="107" t="n"/>
      <c r="CW365" s="107" t="n"/>
      <c r="CX365" s="107" t="n"/>
      <c r="CY365" s="107" t="n"/>
      <c r="CZ365" s="107" t="n"/>
      <c r="DA365" s="119">
        <f>SUMPRODUCT($D$3:$BQ$3,$D365:$BQ365)</f>
        <v/>
      </c>
      <c r="DB365" s="119">
        <f>SUMPRODUCT($D$4:$BQ$4,$D365:$BQ365)</f>
        <v/>
      </c>
      <c r="DC365" s="119">
        <f>SUMPRODUCT($D$5:$BQ$5,$D365:$BQ365)</f>
        <v/>
      </c>
      <c r="DD365" s="119">
        <f>SUMPRODUCT($D$6:$BQ$6,$D365:$BQ365)</f>
        <v/>
      </c>
      <c r="DE365" s="119">
        <f>SUMPRODUCT($D$7:$BQ$7,$D365:$BQ365)</f>
        <v/>
      </c>
      <c r="DF365" s="119">
        <f>SUMPRODUCT($D$8:$BQ$8,$D365:$BQ365)</f>
        <v/>
      </c>
      <c r="DG365" s="119">
        <f>SUMPRODUCT($D$9:$BQ$9,$D365:$BQ365)</f>
        <v/>
      </c>
      <c r="DH365" s="119">
        <f>SUMPRODUCT($D$10:$BQ$10,$D365:$BQ365)</f>
        <v/>
      </c>
      <c r="DI365" s="119">
        <f>SUMPRODUCT($D$11:$BQ$11,$D365:$BQ365)</f>
        <v/>
      </c>
      <c r="DJ365" s="119">
        <f>SUMPRODUCT($D$12:$BQ$12,$D365:$BQ365)</f>
        <v/>
      </c>
      <c r="DK365" s="119">
        <f>SUMPRODUCT($D$13:$BQ$13,$D365:$BQ365)</f>
        <v/>
      </c>
      <c r="DL365" s="119">
        <f>SUMPRODUCT($D$14:$BQ$14,$D365:$BQ365)</f>
        <v/>
      </c>
      <c r="DM365" s="119">
        <f>SUMPRODUCT($D$15:$BQ$15,$D365:$BQ365)</f>
        <v/>
      </c>
      <c r="DN365" s="119">
        <f>SUMPRODUCT($D$16:$BQ$16,$D365:$BQ365)</f>
        <v/>
      </c>
      <c r="DO365" s="119">
        <f>SUMPRODUCT($D$17:$BQ$17,$D365:$BQ365)</f>
        <v/>
      </c>
      <c r="DP365" s="119">
        <f>SUMPRODUCT($D$18:$BQ$18,$D365:$BQ365)</f>
        <v/>
      </c>
    </row>
    <row r="366" ht="14.25" customHeight="1" s="152">
      <c r="A366" s="113" t="n"/>
      <c r="B366" s="107" t="n"/>
      <c r="C366" s="107" t="n"/>
      <c r="D366" s="140" t="n"/>
      <c r="E366" s="140" t="n"/>
      <c r="F366" s="140" t="n"/>
      <c r="G366" s="140" t="n"/>
      <c r="H366" s="140" t="n"/>
      <c r="I366" s="140" t="n"/>
      <c r="J366" s="140" t="n"/>
      <c r="K366" s="140" t="n"/>
      <c r="L366" s="140" t="n"/>
      <c r="M366" s="140" t="n"/>
      <c r="N366" s="140" t="n"/>
      <c r="O366" s="140" t="n"/>
      <c r="P366" s="140" t="n"/>
      <c r="Q366" s="140" t="n"/>
      <c r="R366" s="140" t="n"/>
      <c r="S366" s="140" t="n"/>
      <c r="T366" s="140" t="n"/>
      <c r="U366" s="140" t="n"/>
      <c r="V366" s="141" t="n"/>
      <c r="W366" s="141" t="n"/>
      <c r="X366" s="141" t="n"/>
      <c r="Y366" s="141" t="n"/>
      <c r="Z366" s="141" t="n"/>
      <c r="AA366" s="141" t="n"/>
      <c r="AB366" s="141" t="n"/>
      <c r="AC366" s="141" t="n"/>
      <c r="AD366" s="141" t="n"/>
      <c r="AE366" s="141" t="n"/>
      <c r="AF366" s="141" t="n"/>
      <c r="AG366" s="140" t="n"/>
      <c r="AH366" s="140" t="n"/>
      <c r="AI366" s="140" t="n"/>
      <c r="AJ366" s="140" t="n"/>
      <c r="AK366" s="140" t="n"/>
      <c r="AL366" s="140" t="n"/>
      <c r="AM366" s="140" t="n"/>
      <c r="AN366" s="140" t="n"/>
      <c r="AO366" s="140" t="n"/>
      <c r="AP366" s="140" t="n"/>
      <c r="AQ366" s="140" t="n"/>
      <c r="AR366" s="140" t="n"/>
      <c r="AS366" s="140" t="n"/>
      <c r="AT366" s="140" t="n"/>
      <c r="AU366" s="140" t="n"/>
      <c r="AV366" s="140" t="n"/>
      <c r="AW366" s="140" t="n"/>
      <c r="AX366" s="140" t="n"/>
      <c r="AY366" s="140" t="n"/>
      <c r="AZ366" s="140" t="n"/>
      <c r="BA366" s="140" t="n"/>
      <c r="BB366" s="140" t="n"/>
      <c r="BC366" s="140" t="n"/>
      <c r="BD366" s="140" t="n"/>
      <c r="BE366" s="140" t="n"/>
      <c r="BF366" s="140" t="n"/>
      <c r="BG366" s="140" t="n"/>
      <c r="BH366" s="140" t="n"/>
      <c r="BI366" s="140" t="n"/>
      <c r="BJ366" s="140" t="n"/>
      <c r="BK366" s="140" t="n"/>
      <c r="BL366" s="140" t="n"/>
      <c r="BM366" s="140" t="n"/>
      <c r="BN366" s="140" t="n"/>
      <c r="BO366" s="140" t="n"/>
      <c r="BP366" s="140" t="n"/>
      <c r="BQ366" s="107" t="n"/>
      <c r="BR366" s="107" t="n"/>
      <c r="BS366" s="107" t="n"/>
      <c r="BT366" s="107" t="n"/>
      <c r="BU366" s="107" t="n"/>
      <c r="BV366" s="107" t="n"/>
      <c r="BW366" s="107" t="n"/>
      <c r="BX366" s="107" t="n"/>
      <c r="BY366" s="107" t="n"/>
      <c r="BZ366" s="107" t="n"/>
      <c r="CA366" s="107" t="n"/>
      <c r="CB366" s="107" t="n"/>
      <c r="CC366" s="107" t="n"/>
      <c r="CD366" s="107" t="n"/>
      <c r="CE366" s="107" t="n"/>
      <c r="CF366" s="107" t="n"/>
      <c r="CG366" s="107" t="n"/>
      <c r="CH366" s="107" t="n"/>
      <c r="CI366" s="107" t="n"/>
      <c r="CJ366" s="107" t="n"/>
      <c r="CK366" s="107" t="n"/>
      <c r="CL366" s="107" t="n"/>
      <c r="CM366" s="107" t="n"/>
      <c r="CN366" s="107" t="n"/>
      <c r="CO366" s="107" t="n"/>
      <c r="CP366" s="107" t="n"/>
      <c r="CQ366" s="107" t="n"/>
      <c r="CR366" s="107" t="n"/>
      <c r="CS366" s="107" t="n"/>
      <c r="CT366" s="107" t="n"/>
      <c r="CU366" s="107" t="n"/>
      <c r="CV366" s="107" t="n"/>
      <c r="CW366" s="107" t="n"/>
      <c r="CX366" s="107" t="n"/>
      <c r="CY366" s="107" t="n"/>
      <c r="CZ366" s="107" t="n"/>
      <c r="DA366" s="119">
        <f>SUMPRODUCT($D$3:$BQ$3,$D366:$BQ366)</f>
        <v/>
      </c>
      <c r="DB366" s="119">
        <f>SUMPRODUCT($D$4:$BQ$4,$D366:$BQ366)</f>
        <v/>
      </c>
      <c r="DC366" s="119">
        <f>SUMPRODUCT($D$5:$BQ$5,$D366:$BQ366)</f>
        <v/>
      </c>
      <c r="DD366" s="119">
        <f>SUMPRODUCT($D$6:$BQ$6,$D366:$BQ366)</f>
        <v/>
      </c>
      <c r="DE366" s="119">
        <f>SUMPRODUCT($D$7:$BQ$7,$D366:$BQ366)</f>
        <v/>
      </c>
      <c r="DF366" s="119">
        <f>SUMPRODUCT($D$8:$BQ$8,$D366:$BQ366)</f>
        <v/>
      </c>
      <c r="DG366" s="119">
        <f>SUMPRODUCT($D$9:$BQ$9,$D366:$BQ366)</f>
        <v/>
      </c>
      <c r="DH366" s="119">
        <f>SUMPRODUCT($D$10:$BQ$10,$D366:$BQ366)</f>
        <v/>
      </c>
      <c r="DI366" s="119">
        <f>SUMPRODUCT($D$11:$BQ$11,$D366:$BQ366)</f>
        <v/>
      </c>
      <c r="DJ366" s="119">
        <f>SUMPRODUCT($D$12:$BQ$12,$D366:$BQ366)</f>
        <v/>
      </c>
      <c r="DK366" s="119">
        <f>SUMPRODUCT($D$13:$BQ$13,$D366:$BQ366)</f>
        <v/>
      </c>
      <c r="DL366" s="119">
        <f>SUMPRODUCT($D$14:$BQ$14,$D366:$BQ366)</f>
        <v/>
      </c>
      <c r="DM366" s="119">
        <f>SUMPRODUCT($D$15:$BQ$15,$D366:$BQ366)</f>
        <v/>
      </c>
      <c r="DN366" s="119">
        <f>SUMPRODUCT($D$16:$BQ$16,$D366:$BQ366)</f>
        <v/>
      </c>
      <c r="DO366" s="119">
        <f>SUMPRODUCT($D$17:$BQ$17,$D366:$BQ366)</f>
        <v/>
      </c>
      <c r="DP366" s="119">
        <f>SUMPRODUCT($D$18:$BQ$18,$D366:$BQ366)</f>
        <v/>
      </c>
    </row>
    <row r="367" ht="14.25" customHeight="1" s="152">
      <c r="A367" s="113" t="n"/>
      <c r="B367" s="107" t="n"/>
      <c r="C367" s="107" t="n"/>
      <c r="D367" s="140" t="n"/>
      <c r="E367" s="140" t="n"/>
      <c r="F367" s="140" t="n"/>
      <c r="G367" s="140" t="n"/>
      <c r="H367" s="140" t="n"/>
      <c r="I367" s="140" t="n"/>
      <c r="J367" s="140" t="n"/>
      <c r="K367" s="140" t="n"/>
      <c r="L367" s="140" t="n"/>
      <c r="M367" s="140" t="n"/>
      <c r="N367" s="140" t="n"/>
      <c r="O367" s="140" t="n"/>
      <c r="P367" s="140" t="n"/>
      <c r="Q367" s="140" t="n"/>
      <c r="R367" s="140" t="n"/>
      <c r="S367" s="140" t="n"/>
      <c r="T367" s="140" t="n"/>
      <c r="U367" s="140" t="n"/>
      <c r="V367" s="141" t="n"/>
      <c r="W367" s="141" t="n"/>
      <c r="X367" s="141" t="n"/>
      <c r="Y367" s="141" t="n"/>
      <c r="Z367" s="141" t="n"/>
      <c r="AA367" s="141" t="n"/>
      <c r="AB367" s="141" t="n"/>
      <c r="AC367" s="141" t="n"/>
      <c r="AD367" s="141" t="n"/>
      <c r="AE367" s="141" t="n"/>
      <c r="AF367" s="141" t="n"/>
      <c r="AG367" s="140" t="n"/>
      <c r="AH367" s="140" t="n"/>
      <c r="AI367" s="140" t="n"/>
      <c r="AJ367" s="140" t="n"/>
      <c r="AK367" s="140" t="n"/>
      <c r="AL367" s="140" t="n"/>
      <c r="AM367" s="140" t="n"/>
      <c r="AN367" s="140" t="n"/>
      <c r="AO367" s="140" t="n"/>
      <c r="AP367" s="140" t="n"/>
      <c r="AQ367" s="140" t="n"/>
      <c r="AR367" s="140" t="n"/>
      <c r="AS367" s="140" t="n"/>
      <c r="AT367" s="140" t="n"/>
      <c r="AU367" s="140" t="n"/>
      <c r="AV367" s="140" t="n"/>
      <c r="AW367" s="140" t="n"/>
      <c r="AX367" s="140" t="n"/>
      <c r="AY367" s="140" t="n"/>
      <c r="AZ367" s="140" t="n"/>
      <c r="BA367" s="140" t="n"/>
      <c r="BB367" s="140" t="n"/>
      <c r="BC367" s="140" t="n"/>
      <c r="BD367" s="140" t="n"/>
      <c r="BE367" s="140" t="n"/>
      <c r="BF367" s="140" t="n"/>
      <c r="BG367" s="140" t="n"/>
      <c r="BH367" s="140" t="n"/>
      <c r="BI367" s="140" t="n"/>
      <c r="BJ367" s="140" t="n"/>
      <c r="BK367" s="140" t="n"/>
      <c r="BL367" s="140" t="n"/>
      <c r="BM367" s="140" t="n"/>
      <c r="BN367" s="140" t="n"/>
      <c r="BO367" s="140" t="n"/>
      <c r="BP367" s="140" t="n"/>
      <c r="BQ367" s="107" t="n"/>
      <c r="BR367" s="107" t="n"/>
      <c r="BS367" s="107" t="n"/>
      <c r="BT367" s="107" t="n"/>
      <c r="BU367" s="107" t="n"/>
      <c r="BV367" s="107" t="n"/>
      <c r="BW367" s="107" t="n"/>
      <c r="BX367" s="107" t="n"/>
      <c r="BY367" s="107" t="n"/>
      <c r="BZ367" s="107" t="n"/>
      <c r="CA367" s="107" t="n"/>
      <c r="CB367" s="107" t="n"/>
      <c r="CC367" s="107" t="n"/>
      <c r="CD367" s="107" t="n"/>
      <c r="CE367" s="107" t="n"/>
      <c r="CF367" s="107" t="n"/>
      <c r="CG367" s="107" t="n"/>
      <c r="CH367" s="107" t="n"/>
      <c r="CI367" s="107" t="n"/>
      <c r="CJ367" s="107" t="n"/>
      <c r="CK367" s="107" t="n"/>
      <c r="CL367" s="107" t="n"/>
      <c r="CM367" s="107" t="n"/>
      <c r="CN367" s="107" t="n"/>
      <c r="CO367" s="107" t="n"/>
      <c r="CP367" s="107" t="n"/>
      <c r="CQ367" s="107" t="n"/>
      <c r="CR367" s="107" t="n"/>
      <c r="CS367" s="107" t="n"/>
      <c r="CT367" s="107" t="n"/>
      <c r="CU367" s="107" t="n"/>
      <c r="CV367" s="107" t="n"/>
      <c r="CW367" s="107" t="n"/>
      <c r="CX367" s="107" t="n"/>
      <c r="CY367" s="107" t="n"/>
      <c r="CZ367" s="107" t="n"/>
      <c r="DA367" s="119">
        <f>SUMPRODUCT($D$3:$BQ$3,$D367:$BQ367)</f>
        <v/>
      </c>
      <c r="DB367" s="119">
        <f>SUMPRODUCT($D$4:$BQ$4,$D367:$BQ367)</f>
        <v/>
      </c>
      <c r="DC367" s="119">
        <f>SUMPRODUCT($D$5:$BQ$5,$D367:$BQ367)</f>
        <v/>
      </c>
      <c r="DD367" s="119">
        <f>SUMPRODUCT($D$6:$BQ$6,$D367:$BQ367)</f>
        <v/>
      </c>
      <c r="DE367" s="119">
        <f>SUMPRODUCT($D$7:$BQ$7,$D367:$BQ367)</f>
        <v/>
      </c>
      <c r="DF367" s="119">
        <f>SUMPRODUCT($D$8:$BQ$8,$D367:$BQ367)</f>
        <v/>
      </c>
      <c r="DG367" s="119">
        <f>SUMPRODUCT($D$9:$BQ$9,$D367:$BQ367)</f>
        <v/>
      </c>
      <c r="DH367" s="119">
        <f>SUMPRODUCT($D$10:$BQ$10,$D367:$BQ367)</f>
        <v/>
      </c>
      <c r="DI367" s="119">
        <f>SUMPRODUCT($D$11:$BQ$11,$D367:$BQ367)</f>
        <v/>
      </c>
      <c r="DJ367" s="119">
        <f>SUMPRODUCT($D$12:$BQ$12,$D367:$BQ367)</f>
        <v/>
      </c>
      <c r="DK367" s="119">
        <f>SUMPRODUCT($D$13:$BQ$13,$D367:$BQ367)</f>
        <v/>
      </c>
      <c r="DL367" s="119">
        <f>SUMPRODUCT($D$14:$BQ$14,$D367:$BQ367)</f>
        <v/>
      </c>
      <c r="DM367" s="119">
        <f>SUMPRODUCT($D$15:$BQ$15,$D367:$BQ367)</f>
        <v/>
      </c>
      <c r="DN367" s="119">
        <f>SUMPRODUCT($D$16:$BQ$16,$D367:$BQ367)</f>
        <v/>
      </c>
      <c r="DO367" s="119">
        <f>SUMPRODUCT($D$17:$BQ$17,$D367:$BQ367)</f>
        <v/>
      </c>
      <c r="DP367" s="119">
        <f>SUMPRODUCT($D$18:$BQ$18,$D367:$BQ367)</f>
        <v/>
      </c>
    </row>
    <row r="368" ht="14.25" customHeight="1" s="152">
      <c r="A368" s="113" t="n"/>
      <c r="B368" s="107" t="n"/>
      <c r="C368" s="107" t="n"/>
      <c r="D368" s="140" t="n"/>
      <c r="E368" s="140" t="n"/>
      <c r="F368" s="140" t="n"/>
      <c r="G368" s="140" t="n"/>
      <c r="H368" s="140" t="n"/>
      <c r="I368" s="140" t="n"/>
      <c r="J368" s="140" t="n"/>
      <c r="K368" s="140" t="n"/>
      <c r="L368" s="140" t="n"/>
      <c r="M368" s="140" t="n"/>
      <c r="N368" s="140" t="n"/>
      <c r="O368" s="140" t="n"/>
      <c r="P368" s="140" t="n"/>
      <c r="Q368" s="140" t="n"/>
      <c r="R368" s="140" t="n"/>
      <c r="S368" s="140" t="n"/>
      <c r="T368" s="140" t="n"/>
      <c r="U368" s="140" t="n"/>
      <c r="V368" s="141" t="n"/>
      <c r="W368" s="141" t="n"/>
      <c r="X368" s="141" t="n"/>
      <c r="Y368" s="141" t="n"/>
      <c r="Z368" s="141" t="n"/>
      <c r="AA368" s="141" t="n"/>
      <c r="AB368" s="141" t="n"/>
      <c r="AC368" s="141" t="n"/>
      <c r="AD368" s="141" t="n"/>
      <c r="AE368" s="141" t="n"/>
      <c r="AF368" s="141" t="n"/>
      <c r="AG368" s="140" t="n"/>
      <c r="AH368" s="140" t="n"/>
      <c r="AI368" s="140" t="n"/>
      <c r="AJ368" s="140" t="n"/>
      <c r="AK368" s="140" t="n"/>
      <c r="AL368" s="140" t="n"/>
      <c r="AM368" s="140" t="n"/>
      <c r="AN368" s="140" t="n"/>
      <c r="AO368" s="140" t="n"/>
      <c r="AP368" s="140" t="n"/>
      <c r="AQ368" s="140" t="n"/>
      <c r="AR368" s="140" t="n"/>
      <c r="AS368" s="140" t="n"/>
      <c r="AT368" s="140" t="n"/>
      <c r="AU368" s="140" t="n"/>
      <c r="AV368" s="140" t="n"/>
      <c r="AW368" s="140" t="n"/>
      <c r="AX368" s="140" t="n"/>
      <c r="AY368" s="140" t="n"/>
      <c r="AZ368" s="140" t="n"/>
      <c r="BA368" s="140" t="n"/>
      <c r="BB368" s="140" t="n"/>
      <c r="BC368" s="140" t="n"/>
      <c r="BD368" s="140" t="n"/>
      <c r="BE368" s="140" t="n"/>
      <c r="BF368" s="140" t="n"/>
      <c r="BG368" s="140" t="n"/>
      <c r="BH368" s="140" t="n"/>
      <c r="BI368" s="140" t="n"/>
      <c r="BJ368" s="140" t="n"/>
      <c r="BK368" s="140" t="n"/>
      <c r="BL368" s="140" t="n"/>
      <c r="BM368" s="140" t="n"/>
      <c r="BN368" s="140" t="n"/>
      <c r="BO368" s="140" t="n"/>
      <c r="BP368" s="140" t="n"/>
      <c r="BQ368" s="107" t="n"/>
      <c r="BR368" s="107" t="n"/>
      <c r="BS368" s="107" t="n"/>
      <c r="BT368" s="107" t="n"/>
      <c r="BU368" s="107" t="n"/>
      <c r="BV368" s="107" t="n"/>
      <c r="BW368" s="107" t="n"/>
      <c r="BX368" s="107" t="n"/>
      <c r="BY368" s="107" t="n"/>
      <c r="BZ368" s="107" t="n"/>
      <c r="CA368" s="107" t="n"/>
      <c r="CB368" s="107" t="n"/>
      <c r="CC368" s="107" t="n"/>
      <c r="CD368" s="107" t="n"/>
      <c r="CE368" s="107" t="n"/>
      <c r="CF368" s="107" t="n"/>
      <c r="CG368" s="107" t="n"/>
      <c r="CH368" s="107" t="n"/>
      <c r="CI368" s="107" t="n"/>
      <c r="CJ368" s="107" t="n"/>
      <c r="CK368" s="107" t="n"/>
      <c r="CL368" s="107" t="n"/>
      <c r="CM368" s="107" t="n"/>
      <c r="CN368" s="107" t="n"/>
      <c r="CO368" s="107" t="n"/>
      <c r="CP368" s="107" t="n"/>
      <c r="CQ368" s="107" t="n"/>
      <c r="CR368" s="107" t="n"/>
      <c r="CS368" s="107" t="n"/>
      <c r="CT368" s="107" t="n"/>
      <c r="CU368" s="107" t="n"/>
      <c r="CV368" s="107" t="n"/>
      <c r="CW368" s="107" t="n"/>
      <c r="CX368" s="107" t="n"/>
      <c r="CY368" s="107" t="n"/>
      <c r="CZ368" s="107" t="n"/>
      <c r="DA368" s="119">
        <f>SUMPRODUCT($D$3:$BQ$3,$D368:$BQ368)</f>
        <v/>
      </c>
      <c r="DB368" s="119">
        <f>SUMPRODUCT($D$4:$BQ$4,$D368:$BQ368)</f>
        <v/>
      </c>
      <c r="DC368" s="119">
        <f>SUMPRODUCT($D$5:$BQ$5,$D368:$BQ368)</f>
        <v/>
      </c>
      <c r="DD368" s="119">
        <f>SUMPRODUCT($D$6:$BQ$6,$D368:$BQ368)</f>
        <v/>
      </c>
      <c r="DE368" s="119">
        <f>SUMPRODUCT($D$7:$BQ$7,$D368:$BQ368)</f>
        <v/>
      </c>
      <c r="DF368" s="119">
        <f>SUMPRODUCT($D$8:$BQ$8,$D368:$BQ368)</f>
        <v/>
      </c>
      <c r="DG368" s="119">
        <f>SUMPRODUCT($D$9:$BQ$9,$D368:$BQ368)</f>
        <v/>
      </c>
      <c r="DH368" s="119">
        <f>SUMPRODUCT($D$10:$BQ$10,$D368:$BQ368)</f>
        <v/>
      </c>
      <c r="DI368" s="119">
        <f>SUMPRODUCT($D$11:$BQ$11,$D368:$BQ368)</f>
        <v/>
      </c>
      <c r="DJ368" s="119">
        <f>SUMPRODUCT($D$12:$BQ$12,$D368:$BQ368)</f>
        <v/>
      </c>
      <c r="DK368" s="119">
        <f>SUMPRODUCT($D$13:$BQ$13,$D368:$BQ368)</f>
        <v/>
      </c>
      <c r="DL368" s="119">
        <f>SUMPRODUCT($D$14:$BQ$14,$D368:$BQ368)</f>
        <v/>
      </c>
      <c r="DM368" s="119">
        <f>SUMPRODUCT($D$15:$BQ$15,$D368:$BQ368)</f>
        <v/>
      </c>
      <c r="DN368" s="119">
        <f>SUMPRODUCT($D$16:$BQ$16,$D368:$BQ368)</f>
        <v/>
      </c>
      <c r="DO368" s="119">
        <f>SUMPRODUCT($D$17:$BQ$17,$D368:$BQ368)</f>
        <v/>
      </c>
      <c r="DP368" s="119">
        <f>SUMPRODUCT($D$18:$BQ$18,$D368:$BQ368)</f>
        <v/>
      </c>
    </row>
    <row r="369" ht="14.25" customHeight="1" s="152">
      <c r="A369" s="113" t="n"/>
      <c r="B369" s="107" t="n"/>
      <c r="C369" s="107" t="n"/>
      <c r="D369" s="140" t="n"/>
      <c r="E369" s="140" t="n"/>
      <c r="F369" s="140" t="n"/>
      <c r="G369" s="140" t="n"/>
      <c r="H369" s="140" t="n"/>
      <c r="I369" s="140" t="n"/>
      <c r="J369" s="140" t="n"/>
      <c r="K369" s="140" t="n"/>
      <c r="L369" s="140" t="n"/>
      <c r="M369" s="140" t="n"/>
      <c r="N369" s="140" t="n"/>
      <c r="O369" s="140" t="n"/>
      <c r="P369" s="140" t="n"/>
      <c r="Q369" s="140" t="n"/>
      <c r="R369" s="140" t="n"/>
      <c r="S369" s="140" t="n"/>
      <c r="T369" s="140" t="n"/>
      <c r="U369" s="140" t="n"/>
      <c r="V369" s="141" t="n"/>
      <c r="W369" s="141" t="n"/>
      <c r="X369" s="141" t="n"/>
      <c r="Y369" s="141" t="n"/>
      <c r="Z369" s="141" t="n"/>
      <c r="AA369" s="141" t="n"/>
      <c r="AB369" s="141" t="n"/>
      <c r="AC369" s="141" t="n"/>
      <c r="AD369" s="141" t="n"/>
      <c r="AE369" s="141" t="n"/>
      <c r="AF369" s="141" t="n"/>
      <c r="AG369" s="140" t="n"/>
      <c r="AH369" s="140" t="n"/>
      <c r="AI369" s="140" t="n"/>
      <c r="AJ369" s="140" t="n"/>
      <c r="AK369" s="140" t="n"/>
      <c r="AL369" s="140" t="n"/>
      <c r="AM369" s="140" t="n"/>
      <c r="AN369" s="140" t="n"/>
      <c r="AO369" s="140" t="n"/>
      <c r="AP369" s="140" t="n"/>
      <c r="AQ369" s="140" t="n"/>
      <c r="AR369" s="140" t="n"/>
      <c r="AS369" s="140" t="n"/>
      <c r="AT369" s="140" t="n"/>
      <c r="AU369" s="140" t="n"/>
      <c r="AV369" s="140" t="n"/>
      <c r="AW369" s="140" t="n"/>
      <c r="AX369" s="140" t="n"/>
      <c r="AY369" s="140" t="n"/>
      <c r="AZ369" s="140" t="n"/>
      <c r="BA369" s="140" t="n"/>
      <c r="BB369" s="140" t="n"/>
      <c r="BC369" s="140" t="n"/>
      <c r="BD369" s="140" t="n"/>
      <c r="BE369" s="140" t="n"/>
      <c r="BF369" s="140" t="n"/>
      <c r="BG369" s="140" t="n"/>
      <c r="BH369" s="140" t="n"/>
      <c r="BI369" s="140" t="n"/>
      <c r="BJ369" s="140" t="n"/>
      <c r="BK369" s="140" t="n"/>
      <c r="BL369" s="140" t="n"/>
      <c r="BM369" s="140" t="n"/>
      <c r="BN369" s="140" t="n"/>
      <c r="BO369" s="140" t="n"/>
      <c r="BP369" s="140" t="n"/>
      <c r="BQ369" s="107" t="n"/>
      <c r="BR369" s="107" t="n"/>
      <c r="BS369" s="107" t="n"/>
      <c r="BT369" s="107" t="n"/>
      <c r="BU369" s="107" t="n"/>
      <c r="BV369" s="107" t="n"/>
      <c r="BW369" s="107" t="n"/>
      <c r="BX369" s="107" t="n"/>
      <c r="BY369" s="107" t="n"/>
      <c r="BZ369" s="107" t="n"/>
      <c r="CA369" s="107" t="n"/>
      <c r="CB369" s="107" t="n"/>
      <c r="CC369" s="107" t="n"/>
      <c r="CD369" s="107" t="n"/>
      <c r="CE369" s="107" t="n"/>
      <c r="CF369" s="107" t="n"/>
      <c r="CG369" s="107" t="n"/>
      <c r="CH369" s="107" t="n"/>
      <c r="CI369" s="107" t="n"/>
      <c r="CJ369" s="107" t="n"/>
      <c r="CK369" s="107" t="n"/>
      <c r="CL369" s="107" t="n"/>
      <c r="CM369" s="107" t="n"/>
      <c r="CN369" s="107" t="n"/>
      <c r="CO369" s="107" t="n"/>
      <c r="CP369" s="107" t="n"/>
      <c r="CQ369" s="107" t="n"/>
      <c r="CR369" s="107" t="n"/>
      <c r="CS369" s="107" t="n"/>
      <c r="CT369" s="107" t="n"/>
      <c r="CU369" s="107" t="n"/>
      <c r="CV369" s="107" t="n"/>
      <c r="CW369" s="107" t="n"/>
      <c r="CX369" s="107" t="n"/>
      <c r="CY369" s="107" t="n"/>
      <c r="CZ369" s="107" t="n"/>
      <c r="DA369" s="119">
        <f>SUMPRODUCT($D$3:$BQ$3,$D369:$BQ369)</f>
        <v/>
      </c>
      <c r="DB369" s="119">
        <f>SUMPRODUCT($D$4:$BQ$4,$D369:$BQ369)</f>
        <v/>
      </c>
      <c r="DC369" s="119">
        <f>SUMPRODUCT($D$5:$BQ$5,$D369:$BQ369)</f>
        <v/>
      </c>
      <c r="DD369" s="119">
        <f>SUMPRODUCT($D$6:$BQ$6,$D369:$BQ369)</f>
        <v/>
      </c>
      <c r="DE369" s="119">
        <f>SUMPRODUCT($D$7:$BQ$7,$D369:$BQ369)</f>
        <v/>
      </c>
      <c r="DF369" s="119">
        <f>SUMPRODUCT($D$8:$BQ$8,$D369:$BQ369)</f>
        <v/>
      </c>
      <c r="DG369" s="119">
        <f>SUMPRODUCT($D$9:$BQ$9,$D369:$BQ369)</f>
        <v/>
      </c>
      <c r="DH369" s="119">
        <f>SUMPRODUCT($D$10:$BQ$10,$D369:$BQ369)</f>
        <v/>
      </c>
      <c r="DI369" s="119">
        <f>SUMPRODUCT($D$11:$BQ$11,$D369:$BQ369)</f>
        <v/>
      </c>
      <c r="DJ369" s="119">
        <f>SUMPRODUCT($D$12:$BQ$12,$D369:$BQ369)</f>
        <v/>
      </c>
      <c r="DK369" s="119">
        <f>SUMPRODUCT($D$13:$BQ$13,$D369:$BQ369)</f>
        <v/>
      </c>
      <c r="DL369" s="119">
        <f>SUMPRODUCT($D$14:$BQ$14,$D369:$BQ369)</f>
        <v/>
      </c>
      <c r="DM369" s="119">
        <f>SUMPRODUCT($D$15:$BQ$15,$D369:$BQ369)</f>
        <v/>
      </c>
      <c r="DN369" s="119">
        <f>SUMPRODUCT($D$16:$BQ$16,$D369:$BQ369)</f>
        <v/>
      </c>
      <c r="DO369" s="119">
        <f>SUMPRODUCT($D$17:$BQ$17,$D369:$BQ369)</f>
        <v/>
      </c>
      <c r="DP369" s="119">
        <f>SUMPRODUCT($D$18:$BQ$18,$D369:$BQ369)</f>
        <v/>
      </c>
    </row>
    <row r="370" ht="14.25" customHeight="1" s="152">
      <c r="A370" s="113" t="n"/>
      <c r="B370" s="107" t="n"/>
      <c r="C370" s="107" t="n"/>
      <c r="D370" s="140" t="n"/>
      <c r="E370" s="140" t="n"/>
      <c r="F370" s="140" t="n"/>
      <c r="G370" s="140" t="n"/>
      <c r="H370" s="140" t="n"/>
      <c r="I370" s="140" t="n"/>
      <c r="J370" s="140" t="n"/>
      <c r="K370" s="140" t="n"/>
      <c r="L370" s="140" t="n"/>
      <c r="M370" s="140" t="n"/>
      <c r="N370" s="140" t="n"/>
      <c r="O370" s="140" t="n"/>
      <c r="P370" s="140" t="n"/>
      <c r="Q370" s="140" t="n"/>
      <c r="R370" s="140" t="n"/>
      <c r="S370" s="140" t="n"/>
      <c r="T370" s="140" t="n"/>
      <c r="U370" s="140" t="n"/>
      <c r="V370" s="141" t="n"/>
      <c r="W370" s="141" t="n"/>
      <c r="X370" s="141" t="n"/>
      <c r="Y370" s="141" t="n"/>
      <c r="Z370" s="141" t="n"/>
      <c r="AA370" s="141" t="n"/>
      <c r="AB370" s="141" t="n"/>
      <c r="AC370" s="141" t="n"/>
      <c r="AD370" s="141" t="n"/>
      <c r="AE370" s="141" t="n"/>
      <c r="AF370" s="141" t="n"/>
      <c r="AG370" s="140" t="n"/>
      <c r="AH370" s="140" t="n"/>
      <c r="AI370" s="140" t="n"/>
      <c r="AJ370" s="140" t="n"/>
      <c r="AK370" s="140" t="n"/>
      <c r="AL370" s="140" t="n"/>
      <c r="AM370" s="140" t="n"/>
      <c r="AN370" s="140" t="n"/>
      <c r="AO370" s="140" t="n"/>
      <c r="AP370" s="140" t="n"/>
      <c r="AQ370" s="140" t="n"/>
      <c r="AR370" s="140" t="n"/>
      <c r="AS370" s="140" t="n"/>
      <c r="AT370" s="140" t="n"/>
      <c r="AU370" s="140" t="n"/>
      <c r="AV370" s="140" t="n"/>
      <c r="AW370" s="140" t="n"/>
      <c r="AX370" s="140" t="n"/>
      <c r="AY370" s="140" t="n"/>
      <c r="AZ370" s="140" t="n"/>
      <c r="BA370" s="140" t="n"/>
      <c r="BB370" s="140" t="n"/>
      <c r="BC370" s="140" t="n"/>
      <c r="BD370" s="140" t="n"/>
      <c r="BE370" s="140" t="n"/>
      <c r="BF370" s="140" t="n"/>
      <c r="BG370" s="140" t="n"/>
      <c r="BH370" s="140" t="n"/>
      <c r="BI370" s="140" t="n"/>
      <c r="BJ370" s="140" t="n"/>
      <c r="BK370" s="140" t="n"/>
      <c r="BL370" s="140" t="n"/>
      <c r="BM370" s="140" t="n"/>
      <c r="BN370" s="140" t="n"/>
      <c r="BO370" s="140" t="n"/>
      <c r="BP370" s="140" t="n"/>
      <c r="BQ370" s="107" t="n"/>
      <c r="BR370" s="107" t="n"/>
      <c r="BS370" s="107" t="n"/>
      <c r="BT370" s="107" t="n"/>
      <c r="BU370" s="107" t="n"/>
      <c r="BV370" s="107" t="n"/>
      <c r="BW370" s="107" t="n"/>
      <c r="BX370" s="107" t="n"/>
      <c r="BY370" s="107" t="n"/>
      <c r="BZ370" s="107" t="n"/>
      <c r="CA370" s="107" t="n"/>
      <c r="CB370" s="107" t="n"/>
      <c r="CC370" s="107" t="n"/>
      <c r="CD370" s="107" t="n"/>
      <c r="CE370" s="107" t="n"/>
      <c r="CF370" s="107" t="n"/>
      <c r="CG370" s="107" t="n"/>
      <c r="CH370" s="107" t="n"/>
      <c r="CI370" s="107" t="n"/>
      <c r="CJ370" s="107" t="n"/>
      <c r="CK370" s="107" t="n"/>
      <c r="CL370" s="107" t="n"/>
      <c r="CM370" s="107" t="n"/>
      <c r="CN370" s="107" t="n"/>
      <c r="CO370" s="107" t="n"/>
      <c r="CP370" s="107" t="n"/>
      <c r="CQ370" s="107" t="n"/>
      <c r="CR370" s="107" t="n"/>
      <c r="CS370" s="107" t="n"/>
      <c r="CT370" s="107" t="n"/>
      <c r="CU370" s="107" t="n"/>
      <c r="CV370" s="107" t="n"/>
      <c r="CW370" s="107" t="n"/>
      <c r="CX370" s="107" t="n"/>
      <c r="CY370" s="107" t="n"/>
      <c r="CZ370" s="107" t="n"/>
      <c r="DA370" s="119">
        <f>SUMPRODUCT($D$3:$BQ$3,$D370:$BQ370)</f>
        <v/>
      </c>
      <c r="DB370" s="119">
        <f>SUMPRODUCT($D$4:$BQ$4,$D370:$BQ370)</f>
        <v/>
      </c>
      <c r="DC370" s="119">
        <f>SUMPRODUCT($D$5:$BQ$5,$D370:$BQ370)</f>
        <v/>
      </c>
      <c r="DD370" s="119">
        <f>SUMPRODUCT($D$6:$BQ$6,$D370:$BQ370)</f>
        <v/>
      </c>
      <c r="DE370" s="119">
        <f>SUMPRODUCT($D$7:$BQ$7,$D370:$BQ370)</f>
        <v/>
      </c>
      <c r="DF370" s="119">
        <f>SUMPRODUCT($D$8:$BQ$8,$D370:$BQ370)</f>
        <v/>
      </c>
      <c r="DG370" s="119">
        <f>SUMPRODUCT($D$9:$BQ$9,$D370:$BQ370)</f>
        <v/>
      </c>
      <c r="DH370" s="119">
        <f>SUMPRODUCT($D$10:$BQ$10,$D370:$BQ370)</f>
        <v/>
      </c>
      <c r="DI370" s="119">
        <f>SUMPRODUCT($D$11:$BQ$11,$D370:$BQ370)</f>
        <v/>
      </c>
      <c r="DJ370" s="119">
        <f>SUMPRODUCT($D$12:$BQ$12,$D370:$BQ370)</f>
        <v/>
      </c>
      <c r="DK370" s="119">
        <f>SUMPRODUCT($D$13:$BQ$13,$D370:$BQ370)</f>
        <v/>
      </c>
      <c r="DL370" s="119">
        <f>SUMPRODUCT($D$14:$BQ$14,$D370:$BQ370)</f>
        <v/>
      </c>
      <c r="DM370" s="119">
        <f>SUMPRODUCT($D$15:$BQ$15,$D370:$BQ370)</f>
        <v/>
      </c>
      <c r="DN370" s="119">
        <f>SUMPRODUCT($D$16:$BQ$16,$D370:$BQ370)</f>
        <v/>
      </c>
      <c r="DO370" s="119">
        <f>SUMPRODUCT($D$17:$BQ$17,$D370:$BQ370)</f>
        <v/>
      </c>
      <c r="DP370" s="119">
        <f>SUMPRODUCT($D$18:$BQ$18,$D370:$BQ370)</f>
        <v/>
      </c>
    </row>
    <row r="371" ht="14.25" customHeight="1" s="152">
      <c r="A371" s="113" t="n"/>
      <c r="B371" s="107" t="n"/>
      <c r="C371" s="107" t="n"/>
      <c r="D371" s="140" t="n"/>
      <c r="E371" s="140" t="n"/>
      <c r="F371" s="140" t="n"/>
      <c r="G371" s="140" t="n"/>
      <c r="H371" s="140" t="n"/>
      <c r="I371" s="140" t="n"/>
      <c r="J371" s="140" t="n"/>
      <c r="K371" s="140" t="n"/>
      <c r="L371" s="140" t="n"/>
      <c r="M371" s="140" t="n"/>
      <c r="N371" s="140" t="n"/>
      <c r="O371" s="140" t="n"/>
      <c r="P371" s="140" t="n"/>
      <c r="Q371" s="140" t="n"/>
      <c r="R371" s="140" t="n"/>
      <c r="S371" s="140" t="n"/>
      <c r="T371" s="140" t="n"/>
      <c r="U371" s="140" t="n"/>
      <c r="V371" s="141" t="n"/>
      <c r="W371" s="141" t="n"/>
      <c r="X371" s="141" t="n"/>
      <c r="Y371" s="141" t="n"/>
      <c r="Z371" s="141" t="n"/>
      <c r="AA371" s="141" t="n"/>
      <c r="AB371" s="141" t="n"/>
      <c r="AC371" s="141" t="n"/>
      <c r="AD371" s="141" t="n"/>
      <c r="AE371" s="141" t="n"/>
      <c r="AF371" s="141" t="n"/>
      <c r="AG371" s="140" t="n"/>
      <c r="AH371" s="140" t="n"/>
      <c r="AI371" s="140" t="n"/>
      <c r="AJ371" s="140" t="n"/>
      <c r="AK371" s="140" t="n"/>
      <c r="AL371" s="140" t="n"/>
      <c r="AM371" s="140" t="n"/>
      <c r="AN371" s="140" t="n"/>
      <c r="AO371" s="140" t="n"/>
      <c r="AP371" s="140" t="n"/>
      <c r="AQ371" s="140" t="n"/>
      <c r="AR371" s="140" t="n"/>
      <c r="AS371" s="140" t="n"/>
      <c r="AT371" s="140" t="n"/>
      <c r="AU371" s="140" t="n"/>
      <c r="AV371" s="140" t="n"/>
      <c r="AW371" s="140" t="n"/>
      <c r="AX371" s="140" t="n"/>
      <c r="AY371" s="140" t="n"/>
      <c r="AZ371" s="140" t="n"/>
      <c r="BA371" s="140" t="n"/>
      <c r="BB371" s="140" t="n"/>
      <c r="BC371" s="140" t="n"/>
      <c r="BD371" s="140" t="n"/>
      <c r="BE371" s="140" t="n"/>
      <c r="BF371" s="140" t="n"/>
      <c r="BG371" s="140" t="n"/>
      <c r="BH371" s="140" t="n"/>
      <c r="BI371" s="140" t="n"/>
      <c r="BJ371" s="140" t="n"/>
      <c r="BK371" s="140" t="n"/>
      <c r="BL371" s="140" t="n"/>
      <c r="BM371" s="140" t="n"/>
      <c r="BN371" s="140" t="n"/>
      <c r="BO371" s="140" t="n"/>
      <c r="BP371" s="140" t="n"/>
      <c r="BQ371" s="107" t="n"/>
      <c r="BR371" s="107" t="n"/>
      <c r="BS371" s="107" t="n"/>
      <c r="BT371" s="107" t="n"/>
      <c r="BU371" s="107" t="n"/>
      <c r="BV371" s="107" t="n"/>
      <c r="BW371" s="107" t="n"/>
      <c r="BX371" s="107" t="n"/>
      <c r="BY371" s="107" t="n"/>
      <c r="BZ371" s="107" t="n"/>
      <c r="CA371" s="107" t="n"/>
      <c r="CB371" s="107" t="n"/>
      <c r="CC371" s="107" t="n"/>
      <c r="CD371" s="107" t="n"/>
      <c r="CE371" s="107" t="n"/>
      <c r="CF371" s="107" t="n"/>
      <c r="CG371" s="107" t="n"/>
      <c r="CH371" s="107" t="n"/>
      <c r="CI371" s="107" t="n"/>
      <c r="CJ371" s="107" t="n"/>
      <c r="CK371" s="107" t="n"/>
      <c r="CL371" s="107" t="n"/>
      <c r="CM371" s="107" t="n"/>
      <c r="CN371" s="107" t="n"/>
      <c r="CO371" s="107" t="n"/>
      <c r="CP371" s="107" t="n"/>
      <c r="CQ371" s="107" t="n"/>
      <c r="CR371" s="107" t="n"/>
      <c r="CS371" s="107" t="n"/>
      <c r="CT371" s="107" t="n"/>
      <c r="CU371" s="107" t="n"/>
      <c r="CV371" s="107" t="n"/>
      <c r="CW371" s="107" t="n"/>
      <c r="CX371" s="107" t="n"/>
      <c r="CY371" s="107" t="n"/>
      <c r="CZ371" s="107" t="n"/>
      <c r="DA371" s="119">
        <f>SUMPRODUCT($D$3:$BQ$3,$D371:$BQ371)</f>
        <v/>
      </c>
      <c r="DB371" s="119">
        <f>SUMPRODUCT($D$4:$BQ$4,$D371:$BQ371)</f>
        <v/>
      </c>
      <c r="DC371" s="119">
        <f>SUMPRODUCT($D$5:$BQ$5,$D371:$BQ371)</f>
        <v/>
      </c>
      <c r="DD371" s="119">
        <f>SUMPRODUCT($D$6:$BQ$6,$D371:$BQ371)</f>
        <v/>
      </c>
      <c r="DE371" s="119">
        <f>SUMPRODUCT($D$7:$BQ$7,$D371:$BQ371)</f>
        <v/>
      </c>
      <c r="DF371" s="119">
        <f>SUMPRODUCT($D$8:$BQ$8,$D371:$BQ371)</f>
        <v/>
      </c>
      <c r="DG371" s="119">
        <f>SUMPRODUCT($D$9:$BQ$9,$D371:$BQ371)</f>
        <v/>
      </c>
      <c r="DH371" s="119">
        <f>SUMPRODUCT($D$10:$BQ$10,$D371:$BQ371)</f>
        <v/>
      </c>
      <c r="DI371" s="119">
        <f>SUMPRODUCT($D$11:$BQ$11,$D371:$BQ371)</f>
        <v/>
      </c>
      <c r="DJ371" s="119">
        <f>SUMPRODUCT($D$12:$BQ$12,$D371:$BQ371)</f>
        <v/>
      </c>
      <c r="DK371" s="119">
        <f>SUMPRODUCT($D$13:$BQ$13,$D371:$BQ371)</f>
        <v/>
      </c>
      <c r="DL371" s="119">
        <f>SUMPRODUCT($D$14:$BQ$14,$D371:$BQ371)</f>
        <v/>
      </c>
      <c r="DM371" s="119">
        <f>SUMPRODUCT($D$15:$BQ$15,$D371:$BQ371)</f>
        <v/>
      </c>
      <c r="DN371" s="119">
        <f>SUMPRODUCT($D$16:$BQ$16,$D371:$BQ371)</f>
        <v/>
      </c>
      <c r="DO371" s="119">
        <f>SUMPRODUCT($D$17:$BQ$17,$D371:$BQ371)</f>
        <v/>
      </c>
      <c r="DP371" s="119">
        <f>SUMPRODUCT($D$18:$BQ$18,$D371:$BQ371)</f>
        <v/>
      </c>
    </row>
    <row r="372" ht="14.25" customHeight="1" s="152">
      <c r="A372" s="113" t="n"/>
      <c r="B372" s="107" t="n"/>
      <c r="C372" s="107" t="n"/>
      <c r="D372" s="140" t="n"/>
      <c r="E372" s="140" t="n"/>
      <c r="F372" s="140" t="n"/>
      <c r="G372" s="140" t="n"/>
      <c r="H372" s="140" t="n"/>
      <c r="I372" s="140" t="n"/>
      <c r="J372" s="140" t="n"/>
      <c r="K372" s="140" t="n"/>
      <c r="L372" s="140" t="n"/>
      <c r="M372" s="140" t="n"/>
      <c r="N372" s="140" t="n"/>
      <c r="O372" s="140" t="n"/>
      <c r="P372" s="140" t="n"/>
      <c r="Q372" s="140" t="n"/>
      <c r="R372" s="140" t="n"/>
      <c r="S372" s="140" t="n"/>
      <c r="T372" s="140" t="n"/>
      <c r="U372" s="140" t="n"/>
      <c r="V372" s="141" t="n"/>
      <c r="W372" s="141" t="n"/>
      <c r="X372" s="141" t="n"/>
      <c r="Y372" s="141" t="n"/>
      <c r="Z372" s="141" t="n"/>
      <c r="AA372" s="141" t="n"/>
      <c r="AB372" s="141" t="n"/>
      <c r="AC372" s="141" t="n"/>
      <c r="AD372" s="141" t="n"/>
      <c r="AE372" s="141" t="n"/>
      <c r="AF372" s="141" t="n"/>
      <c r="AG372" s="140" t="n"/>
      <c r="AH372" s="140" t="n"/>
      <c r="AI372" s="140" t="n"/>
      <c r="AJ372" s="140" t="n"/>
      <c r="AK372" s="140" t="n"/>
      <c r="AL372" s="140" t="n"/>
      <c r="AM372" s="140" t="n"/>
      <c r="AN372" s="140" t="n"/>
      <c r="AO372" s="140" t="n"/>
      <c r="AP372" s="140" t="n"/>
      <c r="AQ372" s="140" t="n"/>
      <c r="AR372" s="140" t="n"/>
      <c r="AS372" s="140" t="n"/>
      <c r="AT372" s="140" t="n"/>
      <c r="AU372" s="140" t="n"/>
      <c r="AV372" s="140" t="n"/>
      <c r="AW372" s="140" t="n"/>
      <c r="AX372" s="140" t="n"/>
      <c r="AY372" s="140" t="n"/>
      <c r="AZ372" s="140" t="n"/>
      <c r="BA372" s="140" t="n"/>
      <c r="BB372" s="140" t="n"/>
      <c r="BC372" s="140" t="n"/>
      <c r="BD372" s="140" t="n"/>
      <c r="BE372" s="140" t="n"/>
      <c r="BF372" s="140" t="n"/>
      <c r="BG372" s="140" t="n"/>
      <c r="BH372" s="140" t="n"/>
      <c r="BI372" s="140" t="n"/>
      <c r="BJ372" s="140" t="n"/>
      <c r="BK372" s="140" t="n"/>
      <c r="BL372" s="140" t="n"/>
      <c r="BM372" s="140" t="n"/>
      <c r="BN372" s="140" t="n"/>
      <c r="BO372" s="140" t="n"/>
      <c r="BP372" s="140" t="n"/>
      <c r="BQ372" s="107" t="n"/>
      <c r="BR372" s="107" t="n"/>
      <c r="BS372" s="107" t="n"/>
      <c r="BT372" s="107" t="n"/>
      <c r="BU372" s="107" t="n"/>
      <c r="BV372" s="107" t="n"/>
      <c r="BW372" s="107" t="n"/>
      <c r="BX372" s="107" t="n"/>
      <c r="BY372" s="107" t="n"/>
      <c r="BZ372" s="107" t="n"/>
      <c r="CA372" s="107" t="n"/>
      <c r="CB372" s="107" t="n"/>
      <c r="CC372" s="107" t="n"/>
      <c r="CD372" s="107" t="n"/>
      <c r="CE372" s="107" t="n"/>
      <c r="CF372" s="107" t="n"/>
      <c r="CG372" s="107" t="n"/>
      <c r="CH372" s="107" t="n"/>
      <c r="CI372" s="107" t="n"/>
      <c r="CJ372" s="107" t="n"/>
      <c r="CK372" s="107" t="n"/>
      <c r="CL372" s="107" t="n"/>
      <c r="CM372" s="107" t="n"/>
      <c r="CN372" s="107" t="n"/>
      <c r="CO372" s="107" t="n"/>
      <c r="CP372" s="107" t="n"/>
      <c r="CQ372" s="107" t="n"/>
      <c r="CR372" s="107" t="n"/>
      <c r="CS372" s="107" t="n"/>
      <c r="CT372" s="107" t="n"/>
      <c r="CU372" s="107" t="n"/>
      <c r="CV372" s="107" t="n"/>
      <c r="CW372" s="107" t="n"/>
      <c r="CX372" s="107" t="n"/>
      <c r="CY372" s="107" t="n"/>
      <c r="CZ372" s="107" t="n"/>
      <c r="DA372" s="119">
        <f>SUMPRODUCT($D$3:$BQ$3,$D372:$BQ372)</f>
        <v/>
      </c>
      <c r="DB372" s="119">
        <f>SUMPRODUCT($D$4:$BQ$4,$D372:$BQ372)</f>
        <v/>
      </c>
      <c r="DC372" s="119">
        <f>SUMPRODUCT($D$5:$BQ$5,$D372:$BQ372)</f>
        <v/>
      </c>
      <c r="DD372" s="119">
        <f>SUMPRODUCT($D$6:$BQ$6,$D372:$BQ372)</f>
        <v/>
      </c>
      <c r="DE372" s="119">
        <f>SUMPRODUCT($D$7:$BQ$7,$D372:$BQ372)</f>
        <v/>
      </c>
      <c r="DF372" s="119">
        <f>SUMPRODUCT($D$8:$BQ$8,$D372:$BQ372)</f>
        <v/>
      </c>
      <c r="DG372" s="119">
        <f>SUMPRODUCT($D$9:$BQ$9,$D372:$BQ372)</f>
        <v/>
      </c>
      <c r="DH372" s="119">
        <f>SUMPRODUCT($D$10:$BQ$10,$D372:$BQ372)</f>
        <v/>
      </c>
      <c r="DI372" s="119">
        <f>SUMPRODUCT($D$11:$BQ$11,$D372:$BQ372)</f>
        <v/>
      </c>
      <c r="DJ372" s="119">
        <f>SUMPRODUCT($D$12:$BQ$12,$D372:$BQ372)</f>
        <v/>
      </c>
      <c r="DK372" s="119">
        <f>SUMPRODUCT($D$13:$BQ$13,$D372:$BQ372)</f>
        <v/>
      </c>
      <c r="DL372" s="119">
        <f>SUMPRODUCT($D$14:$BQ$14,$D372:$BQ372)</f>
        <v/>
      </c>
      <c r="DM372" s="119">
        <f>SUMPRODUCT($D$15:$BQ$15,$D372:$BQ372)</f>
        <v/>
      </c>
      <c r="DN372" s="119">
        <f>SUMPRODUCT($D$16:$BQ$16,$D372:$BQ372)</f>
        <v/>
      </c>
      <c r="DO372" s="119">
        <f>SUMPRODUCT($D$17:$BQ$17,$D372:$BQ372)</f>
        <v/>
      </c>
      <c r="DP372" s="119">
        <f>SUMPRODUCT($D$18:$BQ$18,$D372:$BQ372)</f>
        <v/>
      </c>
    </row>
    <row r="373" ht="14.25" customHeight="1" s="152">
      <c r="A373" s="113" t="n"/>
      <c r="B373" s="107" t="n"/>
      <c r="C373" s="107" t="n"/>
      <c r="D373" s="140" t="n"/>
      <c r="E373" s="140" t="n"/>
      <c r="F373" s="140" t="n"/>
      <c r="G373" s="140" t="n"/>
      <c r="H373" s="140" t="n"/>
      <c r="I373" s="140" t="n"/>
      <c r="J373" s="140" t="n"/>
      <c r="K373" s="140" t="n"/>
      <c r="L373" s="140" t="n"/>
      <c r="M373" s="140" t="n"/>
      <c r="N373" s="140" t="n"/>
      <c r="O373" s="140" t="n"/>
      <c r="P373" s="140" t="n"/>
      <c r="Q373" s="140" t="n"/>
      <c r="R373" s="140" t="n"/>
      <c r="S373" s="140" t="n"/>
      <c r="T373" s="140" t="n"/>
      <c r="U373" s="140" t="n"/>
      <c r="V373" s="141" t="n"/>
      <c r="W373" s="141" t="n"/>
      <c r="X373" s="141" t="n"/>
      <c r="Y373" s="141" t="n"/>
      <c r="Z373" s="141" t="n"/>
      <c r="AA373" s="141" t="n"/>
      <c r="AB373" s="141" t="n"/>
      <c r="AC373" s="141" t="n"/>
      <c r="AD373" s="141" t="n"/>
      <c r="AE373" s="141" t="n"/>
      <c r="AF373" s="141" t="n"/>
      <c r="AG373" s="140" t="n"/>
      <c r="AH373" s="140" t="n"/>
      <c r="AI373" s="140" t="n"/>
      <c r="AJ373" s="140" t="n"/>
      <c r="AK373" s="140" t="n"/>
      <c r="AL373" s="140" t="n"/>
      <c r="AM373" s="140" t="n"/>
      <c r="AN373" s="140" t="n"/>
      <c r="AO373" s="140" t="n"/>
      <c r="AP373" s="140" t="n"/>
      <c r="AQ373" s="140" t="n"/>
      <c r="AR373" s="140" t="n"/>
      <c r="AS373" s="140" t="n"/>
      <c r="AT373" s="140" t="n"/>
      <c r="AU373" s="140" t="n"/>
      <c r="AV373" s="140" t="n"/>
      <c r="AW373" s="140" t="n"/>
      <c r="AX373" s="140" t="n"/>
      <c r="AY373" s="140" t="n"/>
      <c r="AZ373" s="140" t="n"/>
      <c r="BA373" s="140" t="n"/>
      <c r="BB373" s="140" t="n"/>
      <c r="BC373" s="140" t="n"/>
      <c r="BD373" s="140" t="n"/>
      <c r="BE373" s="140" t="n"/>
      <c r="BF373" s="140" t="n"/>
      <c r="BG373" s="140" t="n"/>
      <c r="BH373" s="140" t="n"/>
      <c r="BI373" s="140" t="n"/>
      <c r="BJ373" s="140" t="n"/>
      <c r="BK373" s="140" t="n"/>
      <c r="BL373" s="140" t="n"/>
      <c r="BM373" s="140" t="n"/>
      <c r="BN373" s="140" t="n"/>
      <c r="BO373" s="140" t="n"/>
      <c r="BP373" s="140" t="n"/>
      <c r="BQ373" s="107" t="n"/>
      <c r="BR373" s="107" t="n"/>
      <c r="BS373" s="107" t="n"/>
      <c r="BT373" s="107" t="n"/>
      <c r="BU373" s="107" t="n"/>
      <c r="BV373" s="107" t="n"/>
      <c r="BW373" s="107" t="n"/>
      <c r="BX373" s="107" t="n"/>
      <c r="BY373" s="107" t="n"/>
      <c r="BZ373" s="107" t="n"/>
      <c r="CA373" s="107" t="n"/>
      <c r="CB373" s="107" t="n"/>
      <c r="CC373" s="107" t="n"/>
      <c r="CD373" s="107" t="n"/>
      <c r="CE373" s="107" t="n"/>
      <c r="CF373" s="107" t="n"/>
      <c r="CG373" s="107" t="n"/>
      <c r="CH373" s="107" t="n"/>
      <c r="CI373" s="107" t="n"/>
      <c r="CJ373" s="107" t="n"/>
      <c r="CK373" s="107" t="n"/>
      <c r="CL373" s="107" t="n"/>
      <c r="CM373" s="107" t="n"/>
      <c r="CN373" s="107" t="n"/>
      <c r="CO373" s="107" t="n"/>
      <c r="CP373" s="107" t="n"/>
      <c r="CQ373" s="107" t="n"/>
      <c r="CR373" s="107" t="n"/>
      <c r="CS373" s="107" t="n"/>
      <c r="CT373" s="107" t="n"/>
      <c r="CU373" s="107" t="n"/>
      <c r="CV373" s="107" t="n"/>
      <c r="CW373" s="107" t="n"/>
      <c r="CX373" s="107" t="n"/>
      <c r="CY373" s="107" t="n"/>
      <c r="CZ373" s="107" t="n"/>
      <c r="DA373" s="119">
        <f>SUMPRODUCT($D$3:$BQ$3,$D373:$BQ373)</f>
        <v/>
      </c>
      <c r="DB373" s="119">
        <f>SUMPRODUCT($D$4:$BQ$4,$D373:$BQ373)</f>
        <v/>
      </c>
      <c r="DC373" s="119">
        <f>SUMPRODUCT($D$5:$BQ$5,$D373:$BQ373)</f>
        <v/>
      </c>
      <c r="DD373" s="119">
        <f>SUMPRODUCT($D$6:$BQ$6,$D373:$BQ373)</f>
        <v/>
      </c>
      <c r="DE373" s="119">
        <f>SUMPRODUCT($D$7:$BQ$7,$D373:$BQ373)</f>
        <v/>
      </c>
      <c r="DF373" s="119">
        <f>SUMPRODUCT($D$8:$BQ$8,$D373:$BQ373)</f>
        <v/>
      </c>
      <c r="DG373" s="119">
        <f>SUMPRODUCT($D$9:$BQ$9,$D373:$BQ373)</f>
        <v/>
      </c>
      <c r="DH373" s="119">
        <f>SUMPRODUCT($D$10:$BQ$10,$D373:$BQ373)</f>
        <v/>
      </c>
      <c r="DI373" s="119">
        <f>SUMPRODUCT($D$11:$BQ$11,$D373:$BQ373)</f>
        <v/>
      </c>
      <c r="DJ373" s="119">
        <f>SUMPRODUCT($D$12:$BQ$12,$D373:$BQ373)</f>
        <v/>
      </c>
      <c r="DK373" s="119">
        <f>SUMPRODUCT($D$13:$BQ$13,$D373:$BQ373)</f>
        <v/>
      </c>
      <c r="DL373" s="119">
        <f>SUMPRODUCT($D$14:$BQ$14,$D373:$BQ373)</f>
        <v/>
      </c>
      <c r="DM373" s="119">
        <f>SUMPRODUCT($D$15:$BQ$15,$D373:$BQ373)</f>
        <v/>
      </c>
      <c r="DN373" s="119">
        <f>SUMPRODUCT($D$16:$BQ$16,$D373:$BQ373)</f>
        <v/>
      </c>
      <c r="DO373" s="119">
        <f>SUMPRODUCT($D$17:$BQ$17,$D373:$BQ373)</f>
        <v/>
      </c>
      <c r="DP373" s="119">
        <f>SUMPRODUCT($D$18:$BQ$18,$D373:$BQ373)</f>
        <v/>
      </c>
    </row>
    <row r="374" ht="14.25" customHeight="1" s="152">
      <c r="A374" s="113" t="n"/>
      <c r="B374" s="107" t="n"/>
      <c r="C374" s="107" t="n"/>
      <c r="D374" s="140" t="n"/>
      <c r="E374" s="140" t="n"/>
      <c r="F374" s="140" t="n"/>
      <c r="G374" s="140" t="n"/>
      <c r="H374" s="140" t="n"/>
      <c r="I374" s="140" t="n"/>
      <c r="J374" s="140" t="n"/>
      <c r="K374" s="140" t="n"/>
      <c r="L374" s="140" t="n"/>
      <c r="M374" s="140" t="n"/>
      <c r="N374" s="140" t="n"/>
      <c r="O374" s="140" t="n"/>
      <c r="P374" s="140" t="n"/>
      <c r="Q374" s="140" t="n"/>
      <c r="R374" s="140" t="n"/>
      <c r="S374" s="140" t="n"/>
      <c r="T374" s="140" t="n"/>
      <c r="U374" s="140" t="n"/>
      <c r="V374" s="141" t="n"/>
      <c r="W374" s="141" t="n"/>
      <c r="X374" s="141" t="n"/>
      <c r="Y374" s="141" t="n"/>
      <c r="Z374" s="141" t="n"/>
      <c r="AA374" s="141" t="n"/>
      <c r="AB374" s="141" t="n"/>
      <c r="AC374" s="141" t="n"/>
      <c r="AD374" s="141" t="n"/>
      <c r="AE374" s="141" t="n"/>
      <c r="AF374" s="141" t="n"/>
      <c r="AG374" s="140" t="n"/>
      <c r="AH374" s="140" t="n"/>
      <c r="AI374" s="140" t="n"/>
      <c r="AJ374" s="140" t="n"/>
      <c r="AK374" s="140" t="n"/>
      <c r="AL374" s="140" t="n"/>
      <c r="AM374" s="140" t="n"/>
      <c r="AN374" s="140" t="n"/>
      <c r="AO374" s="140" t="n"/>
      <c r="AP374" s="140" t="n"/>
      <c r="AQ374" s="140" t="n"/>
      <c r="AR374" s="140" t="n"/>
      <c r="AS374" s="140" t="n"/>
      <c r="AT374" s="140" t="n"/>
      <c r="AU374" s="140" t="n"/>
      <c r="AV374" s="140" t="n"/>
      <c r="AW374" s="140" t="n"/>
      <c r="AX374" s="140" t="n"/>
      <c r="AY374" s="140" t="n"/>
      <c r="AZ374" s="140" t="n"/>
      <c r="BA374" s="140" t="n"/>
      <c r="BB374" s="140" t="n"/>
      <c r="BC374" s="140" t="n"/>
      <c r="BD374" s="140" t="n"/>
      <c r="BE374" s="140" t="n"/>
      <c r="BF374" s="140" t="n"/>
      <c r="BG374" s="140" t="n"/>
      <c r="BH374" s="140" t="n"/>
      <c r="BI374" s="140" t="n"/>
      <c r="BJ374" s="140" t="n"/>
      <c r="BK374" s="140" t="n"/>
      <c r="BL374" s="140" t="n"/>
      <c r="BM374" s="140" t="n"/>
      <c r="BN374" s="140" t="n"/>
      <c r="BO374" s="140" t="n"/>
      <c r="BP374" s="140" t="n"/>
      <c r="BQ374" s="107" t="n"/>
      <c r="BR374" s="107" t="n"/>
      <c r="BS374" s="107" t="n"/>
      <c r="BT374" s="107" t="n"/>
      <c r="BU374" s="107" t="n"/>
      <c r="BV374" s="107" t="n"/>
      <c r="BW374" s="107" t="n"/>
      <c r="BX374" s="107" t="n"/>
      <c r="BY374" s="107" t="n"/>
      <c r="BZ374" s="107" t="n"/>
      <c r="CA374" s="107" t="n"/>
      <c r="CB374" s="107" t="n"/>
      <c r="CC374" s="107" t="n"/>
      <c r="CD374" s="107" t="n"/>
      <c r="CE374" s="107" t="n"/>
      <c r="CF374" s="107" t="n"/>
      <c r="CG374" s="107" t="n"/>
      <c r="CH374" s="107" t="n"/>
      <c r="CI374" s="107" t="n"/>
      <c r="CJ374" s="107" t="n"/>
      <c r="CK374" s="107" t="n"/>
      <c r="CL374" s="107" t="n"/>
      <c r="CM374" s="107" t="n"/>
      <c r="CN374" s="107" t="n"/>
      <c r="CO374" s="107" t="n"/>
      <c r="CP374" s="107" t="n"/>
      <c r="CQ374" s="107" t="n"/>
      <c r="CR374" s="107" t="n"/>
      <c r="CS374" s="107" t="n"/>
      <c r="CT374" s="107" t="n"/>
      <c r="CU374" s="107" t="n"/>
      <c r="CV374" s="107" t="n"/>
      <c r="CW374" s="107" t="n"/>
      <c r="CX374" s="107" t="n"/>
      <c r="CY374" s="107" t="n"/>
      <c r="CZ374" s="107" t="n"/>
      <c r="DA374" s="119">
        <f>SUMPRODUCT($D$3:$BQ$3,$D374:$BQ374)</f>
        <v/>
      </c>
      <c r="DB374" s="119">
        <f>SUMPRODUCT($D$4:$BQ$4,$D374:$BQ374)</f>
        <v/>
      </c>
      <c r="DC374" s="119">
        <f>SUMPRODUCT($D$5:$BQ$5,$D374:$BQ374)</f>
        <v/>
      </c>
      <c r="DD374" s="119">
        <f>SUMPRODUCT($D$6:$BQ$6,$D374:$BQ374)</f>
        <v/>
      </c>
      <c r="DE374" s="119">
        <f>SUMPRODUCT($D$7:$BQ$7,$D374:$BQ374)</f>
        <v/>
      </c>
      <c r="DF374" s="119">
        <f>SUMPRODUCT($D$8:$BQ$8,$D374:$BQ374)</f>
        <v/>
      </c>
      <c r="DG374" s="119">
        <f>SUMPRODUCT($D$9:$BQ$9,$D374:$BQ374)</f>
        <v/>
      </c>
      <c r="DH374" s="119">
        <f>SUMPRODUCT($D$10:$BQ$10,$D374:$BQ374)</f>
        <v/>
      </c>
      <c r="DI374" s="119">
        <f>SUMPRODUCT($D$11:$BQ$11,$D374:$BQ374)</f>
        <v/>
      </c>
      <c r="DJ374" s="119">
        <f>SUMPRODUCT($D$12:$BQ$12,$D374:$BQ374)</f>
        <v/>
      </c>
      <c r="DK374" s="119">
        <f>SUMPRODUCT($D$13:$BQ$13,$D374:$BQ374)</f>
        <v/>
      </c>
      <c r="DL374" s="119">
        <f>SUMPRODUCT($D$14:$BQ$14,$D374:$BQ374)</f>
        <v/>
      </c>
      <c r="DM374" s="119">
        <f>SUMPRODUCT($D$15:$BQ$15,$D374:$BQ374)</f>
        <v/>
      </c>
      <c r="DN374" s="119">
        <f>SUMPRODUCT($D$16:$BQ$16,$D374:$BQ374)</f>
        <v/>
      </c>
      <c r="DO374" s="119">
        <f>SUMPRODUCT($D$17:$BQ$17,$D374:$BQ374)</f>
        <v/>
      </c>
      <c r="DP374" s="119">
        <f>SUMPRODUCT($D$18:$BQ$18,$D374:$BQ374)</f>
        <v/>
      </c>
    </row>
    <row r="375" ht="14.25" customHeight="1" s="152">
      <c r="A375" s="113" t="n"/>
      <c r="B375" s="107" t="n"/>
      <c r="C375" s="107" t="n"/>
      <c r="D375" s="140" t="n"/>
      <c r="E375" s="140" t="n"/>
      <c r="F375" s="140" t="n"/>
      <c r="G375" s="140" t="n"/>
      <c r="H375" s="140" t="n"/>
      <c r="I375" s="140" t="n"/>
      <c r="J375" s="140" t="n"/>
      <c r="K375" s="140" t="n"/>
      <c r="L375" s="140" t="n"/>
      <c r="M375" s="140" t="n"/>
      <c r="N375" s="140" t="n"/>
      <c r="O375" s="140" t="n"/>
      <c r="P375" s="140" t="n"/>
      <c r="Q375" s="140" t="n"/>
      <c r="R375" s="140" t="n"/>
      <c r="S375" s="140" t="n"/>
      <c r="T375" s="140" t="n"/>
      <c r="U375" s="140" t="n"/>
      <c r="V375" s="141" t="n"/>
      <c r="W375" s="141" t="n"/>
      <c r="X375" s="141" t="n"/>
      <c r="Y375" s="141" t="n"/>
      <c r="Z375" s="141" t="n"/>
      <c r="AA375" s="141" t="n"/>
      <c r="AB375" s="141" t="n"/>
      <c r="AC375" s="141" t="n"/>
      <c r="AD375" s="141" t="n"/>
      <c r="AE375" s="141" t="n"/>
      <c r="AF375" s="141" t="n"/>
      <c r="AG375" s="140" t="n"/>
      <c r="AH375" s="140" t="n"/>
      <c r="AI375" s="140" t="n"/>
      <c r="AJ375" s="140" t="n"/>
      <c r="AK375" s="140" t="n"/>
      <c r="AL375" s="140" t="n"/>
      <c r="AM375" s="140" t="n"/>
      <c r="AN375" s="140" t="n"/>
      <c r="AO375" s="140" t="n"/>
      <c r="AP375" s="140" t="n"/>
      <c r="AQ375" s="140" t="n"/>
      <c r="AR375" s="140" t="n"/>
      <c r="AS375" s="140" t="n"/>
      <c r="AT375" s="140" t="n"/>
      <c r="AU375" s="140" t="n"/>
      <c r="AV375" s="140" t="n"/>
      <c r="AW375" s="140" t="n"/>
      <c r="AX375" s="140" t="n"/>
      <c r="AY375" s="140" t="n"/>
      <c r="AZ375" s="140" t="n"/>
      <c r="BA375" s="140" t="n"/>
      <c r="BB375" s="140" t="n"/>
      <c r="BC375" s="140" t="n"/>
      <c r="BD375" s="140" t="n"/>
      <c r="BE375" s="140" t="n"/>
      <c r="BF375" s="140" t="n"/>
      <c r="BG375" s="140" t="n"/>
      <c r="BH375" s="140" t="n"/>
      <c r="BI375" s="140" t="n"/>
      <c r="BJ375" s="140" t="n"/>
      <c r="BK375" s="140" t="n"/>
      <c r="BL375" s="140" t="n"/>
      <c r="BM375" s="140" t="n"/>
      <c r="BN375" s="140" t="n"/>
      <c r="BO375" s="140" t="n"/>
      <c r="BP375" s="140" t="n"/>
      <c r="BQ375" s="107" t="n"/>
      <c r="BR375" s="107" t="n"/>
      <c r="BS375" s="107" t="n"/>
      <c r="BT375" s="107" t="n"/>
      <c r="BU375" s="107" t="n"/>
      <c r="BV375" s="107" t="n"/>
      <c r="BW375" s="107" t="n"/>
      <c r="BX375" s="107" t="n"/>
      <c r="BY375" s="107" t="n"/>
      <c r="BZ375" s="107" t="n"/>
      <c r="CA375" s="107" t="n"/>
      <c r="CB375" s="107" t="n"/>
      <c r="CC375" s="107" t="n"/>
      <c r="CD375" s="107" t="n"/>
      <c r="CE375" s="107" t="n"/>
      <c r="CF375" s="107" t="n"/>
      <c r="CG375" s="107" t="n"/>
      <c r="CH375" s="107" t="n"/>
      <c r="CI375" s="107" t="n"/>
      <c r="CJ375" s="107" t="n"/>
      <c r="CK375" s="107" t="n"/>
      <c r="CL375" s="107" t="n"/>
      <c r="CM375" s="107" t="n"/>
      <c r="CN375" s="107" t="n"/>
      <c r="CO375" s="107" t="n"/>
      <c r="CP375" s="107" t="n"/>
      <c r="CQ375" s="107" t="n"/>
      <c r="CR375" s="107" t="n"/>
      <c r="CS375" s="107" t="n"/>
      <c r="CT375" s="107" t="n"/>
      <c r="CU375" s="107" t="n"/>
      <c r="CV375" s="107" t="n"/>
      <c r="CW375" s="107" t="n"/>
      <c r="CX375" s="107" t="n"/>
      <c r="CY375" s="107" t="n"/>
      <c r="CZ375" s="107" t="n"/>
      <c r="DA375" s="119">
        <f>SUMPRODUCT($D$3:$BQ$3,$D375:$BQ375)</f>
        <v/>
      </c>
      <c r="DB375" s="119">
        <f>SUMPRODUCT($D$4:$BQ$4,$D375:$BQ375)</f>
        <v/>
      </c>
      <c r="DC375" s="119">
        <f>SUMPRODUCT($D$5:$BQ$5,$D375:$BQ375)</f>
        <v/>
      </c>
      <c r="DD375" s="119">
        <f>SUMPRODUCT($D$6:$BQ$6,$D375:$BQ375)</f>
        <v/>
      </c>
      <c r="DE375" s="119">
        <f>SUMPRODUCT($D$7:$BQ$7,$D375:$BQ375)</f>
        <v/>
      </c>
      <c r="DF375" s="119">
        <f>SUMPRODUCT($D$8:$BQ$8,$D375:$BQ375)</f>
        <v/>
      </c>
      <c r="DG375" s="119">
        <f>SUMPRODUCT($D$9:$BQ$9,$D375:$BQ375)</f>
        <v/>
      </c>
      <c r="DH375" s="119">
        <f>SUMPRODUCT($D$10:$BQ$10,$D375:$BQ375)</f>
        <v/>
      </c>
      <c r="DI375" s="119">
        <f>SUMPRODUCT($D$11:$BQ$11,$D375:$BQ375)</f>
        <v/>
      </c>
      <c r="DJ375" s="119">
        <f>SUMPRODUCT($D$12:$BQ$12,$D375:$BQ375)</f>
        <v/>
      </c>
      <c r="DK375" s="119">
        <f>SUMPRODUCT($D$13:$BQ$13,$D375:$BQ375)</f>
        <v/>
      </c>
      <c r="DL375" s="119">
        <f>SUMPRODUCT($D$14:$BQ$14,$D375:$BQ375)</f>
        <v/>
      </c>
      <c r="DM375" s="119">
        <f>SUMPRODUCT($D$15:$BQ$15,$D375:$BQ375)</f>
        <v/>
      </c>
      <c r="DN375" s="119">
        <f>SUMPRODUCT($D$16:$BQ$16,$D375:$BQ375)</f>
        <v/>
      </c>
      <c r="DO375" s="119">
        <f>SUMPRODUCT($D$17:$BQ$17,$D375:$BQ375)</f>
        <v/>
      </c>
      <c r="DP375" s="119">
        <f>SUMPRODUCT($D$18:$BQ$18,$D375:$BQ375)</f>
        <v/>
      </c>
    </row>
    <row r="376" ht="14.25" customHeight="1" s="152">
      <c r="A376" s="113" t="n"/>
      <c r="B376" s="107" t="n"/>
      <c r="C376" s="107" t="n"/>
      <c r="D376" s="140" t="n"/>
      <c r="E376" s="140" t="n"/>
      <c r="F376" s="140" t="n"/>
      <c r="G376" s="140" t="n"/>
      <c r="H376" s="140" t="n"/>
      <c r="I376" s="140" t="n"/>
      <c r="J376" s="140" t="n"/>
      <c r="K376" s="140" t="n"/>
      <c r="L376" s="140" t="n"/>
      <c r="M376" s="140" t="n"/>
      <c r="N376" s="140" t="n"/>
      <c r="O376" s="140" t="n"/>
      <c r="P376" s="140" t="n"/>
      <c r="Q376" s="140" t="n"/>
      <c r="R376" s="140" t="n"/>
      <c r="S376" s="140" t="n"/>
      <c r="T376" s="140" t="n"/>
      <c r="U376" s="140" t="n"/>
      <c r="V376" s="141" t="n"/>
      <c r="W376" s="141" t="n"/>
      <c r="X376" s="141" t="n"/>
      <c r="Y376" s="141" t="n"/>
      <c r="Z376" s="141" t="n"/>
      <c r="AA376" s="141" t="n"/>
      <c r="AB376" s="141" t="n"/>
      <c r="AC376" s="141" t="n"/>
      <c r="AD376" s="141" t="n"/>
      <c r="AE376" s="141" t="n"/>
      <c r="AF376" s="141" t="n"/>
      <c r="AG376" s="140" t="n"/>
      <c r="AH376" s="140" t="n"/>
      <c r="AI376" s="140" t="n"/>
      <c r="AJ376" s="140" t="n"/>
      <c r="AK376" s="140" t="n"/>
      <c r="AL376" s="140" t="n"/>
      <c r="AM376" s="140" t="n"/>
      <c r="AN376" s="140" t="n"/>
      <c r="AO376" s="140" t="n"/>
      <c r="AP376" s="140" t="n"/>
      <c r="AQ376" s="140" t="n"/>
      <c r="AR376" s="140" t="n"/>
      <c r="AS376" s="140" t="n"/>
      <c r="AT376" s="140" t="n"/>
      <c r="AU376" s="140" t="n"/>
      <c r="AV376" s="140" t="n"/>
      <c r="AW376" s="140" t="n"/>
      <c r="AX376" s="140" t="n"/>
      <c r="AY376" s="140" t="n"/>
      <c r="AZ376" s="140" t="n"/>
      <c r="BA376" s="140" t="n"/>
      <c r="BB376" s="140" t="n"/>
      <c r="BC376" s="140" t="n"/>
      <c r="BD376" s="140" t="n"/>
      <c r="BE376" s="140" t="n"/>
      <c r="BF376" s="140" t="n"/>
      <c r="BG376" s="140" t="n"/>
      <c r="BH376" s="140" t="n"/>
      <c r="BI376" s="140" t="n"/>
      <c r="BJ376" s="140" t="n"/>
      <c r="BK376" s="140" t="n"/>
      <c r="BL376" s="140" t="n"/>
      <c r="BM376" s="140" t="n"/>
      <c r="BN376" s="140" t="n"/>
      <c r="BO376" s="140" t="n"/>
      <c r="BP376" s="140" t="n"/>
      <c r="BQ376" s="107" t="n"/>
      <c r="BR376" s="107" t="n"/>
      <c r="BS376" s="107" t="n"/>
      <c r="BT376" s="107" t="n"/>
      <c r="BU376" s="107" t="n"/>
      <c r="BV376" s="107" t="n"/>
      <c r="BW376" s="107" t="n"/>
      <c r="BX376" s="107" t="n"/>
      <c r="BY376" s="107" t="n"/>
      <c r="BZ376" s="107" t="n"/>
      <c r="CA376" s="107" t="n"/>
      <c r="CB376" s="107" t="n"/>
      <c r="CC376" s="107" t="n"/>
      <c r="CD376" s="107" t="n"/>
      <c r="CE376" s="107" t="n"/>
      <c r="CF376" s="107" t="n"/>
      <c r="CG376" s="107" t="n"/>
      <c r="CH376" s="107" t="n"/>
      <c r="CI376" s="107" t="n"/>
      <c r="CJ376" s="107" t="n"/>
      <c r="CK376" s="107" t="n"/>
      <c r="CL376" s="107" t="n"/>
      <c r="CM376" s="107" t="n"/>
      <c r="CN376" s="107" t="n"/>
      <c r="CO376" s="107" t="n"/>
      <c r="CP376" s="107" t="n"/>
      <c r="CQ376" s="107" t="n"/>
      <c r="CR376" s="107" t="n"/>
      <c r="CS376" s="107" t="n"/>
      <c r="CT376" s="107" t="n"/>
      <c r="CU376" s="107" t="n"/>
      <c r="CV376" s="107" t="n"/>
      <c r="CW376" s="107" t="n"/>
      <c r="CX376" s="107" t="n"/>
      <c r="CY376" s="107" t="n"/>
      <c r="CZ376" s="107" t="n"/>
      <c r="DA376" s="119">
        <f>SUMPRODUCT($D$3:$BQ$3,$D376:$BQ376)</f>
        <v/>
      </c>
      <c r="DB376" s="119">
        <f>SUMPRODUCT($D$4:$BQ$4,$D376:$BQ376)</f>
        <v/>
      </c>
      <c r="DC376" s="119">
        <f>SUMPRODUCT($D$5:$BQ$5,$D376:$BQ376)</f>
        <v/>
      </c>
      <c r="DD376" s="119">
        <f>SUMPRODUCT($D$6:$BQ$6,$D376:$BQ376)</f>
        <v/>
      </c>
      <c r="DE376" s="119">
        <f>SUMPRODUCT($D$7:$BQ$7,$D376:$BQ376)</f>
        <v/>
      </c>
      <c r="DF376" s="119">
        <f>SUMPRODUCT($D$8:$BQ$8,$D376:$BQ376)</f>
        <v/>
      </c>
      <c r="DG376" s="119">
        <f>SUMPRODUCT($D$9:$BQ$9,$D376:$BQ376)</f>
        <v/>
      </c>
      <c r="DH376" s="119">
        <f>SUMPRODUCT($D$10:$BQ$10,$D376:$BQ376)</f>
        <v/>
      </c>
      <c r="DI376" s="119">
        <f>SUMPRODUCT($D$11:$BQ$11,$D376:$BQ376)</f>
        <v/>
      </c>
      <c r="DJ376" s="119">
        <f>SUMPRODUCT($D$12:$BQ$12,$D376:$BQ376)</f>
        <v/>
      </c>
      <c r="DK376" s="119">
        <f>SUMPRODUCT($D$13:$BQ$13,$D376:$BQ376)</f>
        <v/>
      </c>
      <c r="DL376" s="119">
        <f>SUMPRODUCT($D$14:$BQ$14,$D376:$BQ376)</f>
        <v/>
      </c>
      <c r="DM376" s="119">
        <f>SUMPRODUCT($D$15:$BQ$15,$D376:$BQ376)</f>
        <v/>
      </c>
      <c r="DN376" s="119">
        <f>SUMPRODUCT($D$16:$BQ$16,$D376:$BQ376)</f>
        <v/>
      </c>
      <c r="DO376" s="119">
        <f>SUMPRODUCT($D$17:$BQ$17,$D376:$BQ376)</f>
        <v/>
      </c>
      <c r="DP376" s="119">
        <f>SUMPRODUCT($D$18:$BQ$18,$D376:$BQ376)</f>
        <v/>
      </c>
    </row>
    <row r="377" ht="14.25" customHeight="1" s="152">
      <c r="A377" s="113" t="n"/>
      <c r="B377" s="107" t="n"/>
      <c r="C377" s="107" t="n"/>
      <c r="D377" s="140" t="n"/>
      <c r="E377" s="140" t="n"/>
      <c r="F377" s="140" t="n"/>
      <c r="G377" s="140" t="n"/>
      <c r="H377" s="140" t="n"/>
      <c r="I377" s="140" t="n"/>
      <c r="J377" s="140" t="n"/>
      <c r="K377" s="140" t="n"/>
      <c r="L377" s="140" t="n"/>
      <c r="M377" s="140" t="n"/>
      <c r="N377" s="140" t="n"/>
      <c r="O377" s="140" t="n"/>
      <c r="P377" s="140" t="n"/>
      <c r="Q377" s="140" t="n"/>
      <c r="R377" s="140" t="n"/>
      <c r="S377" s="140" t="n"/>
      <c r="T377" s="140" t="n"/>
      <c r="U377" s="140" t="n"/>
      <c r="V377" s="141" t="n"/>
      <c r="W377" s="141" t="n"/>
      <c r="X377" s="141" t="n"/>
      <c r="Y377" s="141" t="n"/>
      <c r="Z377" s="141" t="n"/>
      <c r="AA377" s="141" t="n"/>
      <c r="AB377" s="141" t="n"/>
      <c r="AC377" s="141" t="n"/>
      <c r="AD377" s="141" t="n"/>
      <c r="AE377" s="141" t="n"/>
      <c r="AF377" s="141" t="n"/>
      <c r="AG377" s="140" t="n"/>
      <c r="AH377" s="140" t="n"/>
      <c r="AI377" s="140" t="n"/>
      <c r="AJ377" s="140" t="n"/>
      <c r="AK377" s="140" t="n"/>
      <c r="AL377" s="140" t="n"/>
      <c r="AM377" s="140" t="n"/>
      <c r="AN377" s="140" t="n"/>
      <c r="AO377" s="140" t="n"/>
      <c r="AP377" s="140" t="n"/>
      <c r="AQ377" s="140" t="n"/>
      <c r="AR377" s="140" t="n"/>
      <c r="AS377" s="140" t="n"/>
      <c r="AT377" s="140" t="n"/>
      <c r="AU377" s="140" t="n"/>
      <c r="AV377" s="140" t="n"/>
      <c r="AW377" s="140" t="n"/>
      <c r="AX377" s="140" t="n"/>
      <c r="AY377" s="140" t="n"/>
      <c r="AZ377" s="140" t="n"/>
      <c r="BA377" s="140" t="n"/>
      <c r="BB377" s="140" t="n"/>
      <c r="BC377" s="140" t="n"/>
      <c r="BD377" s="140" t="n"/>
      <c r="BE377" s="140" t="n"/>
      <c r="BF377" s="140" t="n"/>
      <c r="BG377" s="140" t="n"/>
      <c r="BH377" s="140" t="n"/>
      <c r="BI377" s="140" t="n"/>
      <c r="BJ377" s="140" t="n"/>
      <c r="BK377" s="140" t="n"/>
      <c r="BL377" s="140" t="n"/>
      <c r="BM377" s="140" t="n"/>
      <c r="BN377" s="140" t="n"/>
      <c r="BO377" s="140" t="n"/>
      <c r="BP377" s="140" t="n"/>
      <c r="BQ377" s="107" t="n"/>
      <c r="BR377" s="107" t="n"/>
      <c r="BS377" s="107" t="n"/>
      <c r="BT377" s="107" t="n"/>
      <c r="BU377" s="107" t="n"/>
      <c r="BV377" s="107" t="n"/>
      <c r="BW377" s="107" t="n"/>
      <c r="BX377" s="107" t="n"/>
      <c r="BY377" s="107" t="n"/>
      <c r="BZ377" s="107" t="n"/>
      <c r="CA377" s="107" t="n"/>
      <c r="CB377" s="107" t="n"/>
      <c r="CC377" s="107" t="n"/>
      <c r="CD377" s="107" t="n"/>
      <c r="CE377" s="107" t="n"/>
      <c r="CF377" s="107" t="n"/>
      <c r="CG377" s="107" t="n"/>
      <c r="CH377" s="107" t="n"/>
      <c r="CI377" s="107" t="n"/>
      <c r="CJ377" s="107" t="n"/>
      <c r="CK377" s="107" t="n"/>
      <c r="CL377" s="107" t="n"/>
      <c r="CM377" s="107" t="n"/>
      <c r="CN377" s="107" t="n"/>
      <c r="CO377" s="107" t="n"/>
      <c r="CP377" s="107" t="n"/>
      <c r="CQ377" s="107" t="n"/>
      <c r="CR377" s="107" t="n"/>
      <c r="CS377" s="107" t="n"/>
      <c r="CT377" s="107" t="n"/>
      <c r="CU377" s="107" t="n"/>
      <c r="CV377" s="107" t="n"/>
      <c r="CW377" s="107" t="n"/>
      <c r="CX377" s="107" t="n"/>
      <c r="CY377" s="107" t="n"/>
      <c r="CZ377" s="107" t="n"/>
      <c r="DA377" s="119">
        <f>SUMPRODUCT($D$3:$BQ$3,$D377:$BQ377)</f>
        <v/>
      </c>
      <c r="DB377" s="119">
        <f>SUMPRODUCT($D$4:$BQ$4,$D377:$BQ377)</f>
        <v/>
      </c>
      <c r="DC377" s="119">
        <f>SUMPRODUCT($D$5:$BQ$5,$D377:$BQ377)</f>
        <v/>
      </c>
      <c r="DD377" s="119">
        <f>SUMPRODUCT($D$6:$BQ$6,$D377:$BQ377)</f>
        <v/>
      </c>
      <c r="DE377" s="119">
        <f>SUMPRODUCT($D$7:$BQ$7,$D377:$BQ377)</f>
        <v/>
      </c>
      <c r="DF377" s="119">
        <f>SUMPRODUCT($D$8:$BQ$8,$D377:$BQ377)</f>
        <v/>
      </c>
      <c r="DG377" s="119">
        <f>SUMPRODUCT($D$9:$BQ$9,$D377:$BQ377)</f>
        <v/>
      </c>
      <c r="DH377" s="119">
        <f>SUMPRODUCT($D$10:$BQ$10,$D377:$BQ377)</f>
        <v/>
      </c>
      <c r="DI377" s="119">
        <f>SUMPRODUCT($D$11:$BQ$11,$D377:$BQ377)</f>
        <v/>
      </c>
      <c r="DJ377" s="119">
        <f>SUMPRODUCT($D$12:$BQ$12,$D377:$BQ377)</f>
        <v/>
      </c>
      <c r="DK377" s="119">
        <f>SUMPRODUCT($D$13:$BQ$13,$D377:$BQ377)</f>
        <v/>
      </c>
      <c r="DL377" s="119">
        <f>SUMPRODUCT($D$14:$BQ$14,$D377:$BQ377)</f>
        <v/>
      </c>
      <c r="DM377" s="119">
        <f>SUMPRODUCT($D$15:$BQ$15,$D377:$BQ377)</f>
        <v/>
      </c>
      <c r="DN377" s="119">
        <f>SUMPRODUCT($D$16:$BQ$16,$D377:$BQ377)</f>
        <v/>
      </c>
      <c r="DO377" s="119">
        <f>SUMPRODUCT($D$17:$BQ$17,$D377:$BQ377)</f>
        <v/>
      </c>
      <c r="DP377" s="119">
        <f>SUMPRODUCT($D$18:$BQ$18,$D377:$BQ377)</f>
        <v/>
      </c>
    </row>
    <row r="378" ht="14.25" customHeight="1" s="152">
      <c r="A378" s="113" t="n"/>
      <c r="B378" s="107" t="n"/>
      <c r="C378" s="107" t="n"/>
      <c r="D378" s="140" t="n"/>
      <c r="E378" s="140" t="n"/>
      <c r="F378" s="140" t="n"/>
      <c r="G378" s="140" t="n"/>
      <c r="H378" s="140" t="n"/>
      <c r="I378" s="140" t="n"/>
      <c r="J378" s="140" t="n"/>
      <c r="K378" s="140" t="n"/>
      <c r="L378" s="140" t="n"/>
      <c r="M378" s="140" t="n"/>
      <c r="N378" s="140" t="n"/>
      <c r="O378" s="140" t="n"/>
      <c r="P378" s="140" t="n"/>
      <c r="Q378" s="140" t="n"/>
      <c r="R378" s="140" t="n"/>
      <c r="S378" s="140" t="n"/>
      <c r="T378" s="140" t="n"/>
      <c r="U378" s="140" t="n"/>
      <c r="V378" s="141" t="n"/>
      <c r="W378" s="141" t="n"/>
      <c r="X378" s="141" t="n"/>
      <c r="Y378" s="141" t="n"/>
      <c r="Z378" s="141" t="n"/>
      <c r="AA378" s="141" t="n"/>
      <c r="AB378" s="141" t="n"/>
      <c r="AC378" s="141" t="n"/>
      <c r="AD378" s="141" t="n"/>
      <c r="AE378" s="141" t="n"/>
      <c r="AF378" s="141" t="n"/>
      <c r="AG378" s="140" t="n"/>
      <c r="AH378" s="140" t="n"/>
      <c r="AI378" s="140" t="n"/>
      <c r="AJ378" s="140" t="n"/>
      <c r="AK378" s="140" t="n"/>
      <c r="AL378" s="140" t="n"/>
      <c r="AM378" s="140" t="n"/>
      <c r="AN378" s="140" t="n"/>
      <c r="AO378" s="140" t="n"/>
      <c r="AP378" s="140" t="n"/>
      <c r="AQ378" s="140" t="n"/>
      <c r="AR378" s="140" t="n"/>
      <c r="AS378" s="140" t="n"/>
      <c r="AT378" s="140" t="n"/>
      <c r="AU378" s="140" t="n"/>
      <c r="AV378" s="140" t="n"/>
      <c r="AW378" s="140" t="n"/>
      <c r="AX378" s="140" t="n"/>
      <c r="AY378" s="140" t="n"/>
      <c r="AZ378" s="140" t="n"/>
      <c r="BA378" s="140" t="n"/>
      <c r="BB378" s="140" t="n"/>
      <c r="BC378" s="140" t="n"/>
      <c r="BD378" s="140" t="n"/>
      <c r="BE378" s="140" t="n"/>
      <c r="BF378" s="140" t="n"/>
      <c r="BG378" s="140" t="n"/>
      <c r="BH378" s="140" t="n"/>
      <c r="BI378" s="140" t="n"/>
      <c r="BJ378" s="140" t="n"/>
      <c r="BK378" s="140" t="n"/>
      <c r="BL378" s="140" t="n"/>
      <c r="BM378" s="140" t="n"/>
      <c r="BN378" s="140" t="n"/>
      <c r="BO378" s="140" t="n"/>
      <c r="BP378" s="140" t="n"/>
      <c r="BQ378" s="107" t="n"/>
      <c r="BR378" s="107" t="n"/>
      <c r="BS378" s="107" t="n"/>
      <c r="BT378" s="107" t="n"/>
      <c r="BU378" s="107" t="n"/>
      <c r="BV378" s="107" t="n"/>
      <c r="BW378" s="107" t="n"/>
      <c r="BX378" s="107" t="n"/>
      <c r="BY378" s="107" t="n"/>
      <c r="BZ378" s="107" t="n"/>
      <c r="CA378" s="107" t="n"/>
      <c r="CB378" s="107" t="n"/>
      <c r="CC378" s="107" t="n"/>
      <c r="CD378" s="107" t="n"/>
      <c r="CE378" s="107" t="n"/>
      <c r="CF378" s="107" t="n"/>
      <c r="CG378" s="107" t="n"/>
      <c r="CH378" s="107" t="n"/>
      <c r="CI378" s="107" t="n"/>
      <c r="CJ378" s="107" t="n"/>
      <c r="CK378" s="107" t="n"/>
      <c r="CL378" s="107" t="n"/>
      <c r="CM378" s="107" t="n"/>
      <c r="CN378" s="107" t="n"/>
      <c r="CO378" s="107" t="n"/>
      <c r="CP378" s="107" t="n"/>
      <c r="CQ378" s="107" t="n"/>
      <c r="CR378" s="107" t="n"/>
      <c r="CS378" s="107" t="n"/>
      <c r="CT378" s="107" t="n"/>
      <c r="CU378" s="107" t="n"/>
      <c r="CV378" s="107" t="n"/>
      <c r="CW378" s="107" t="n"/>
      <c r="CX378" s="107" t="n"/>
      <c r="CY378" s="107" t="n"/>
      <c r="CZ378" s="107" t="n"/>
      <c r="DA378" s="119">
        <f>SUMPRODUCT($D$3:$BQ$3,$D378:$BQ378)</f>
        <v/>
      </c>
      <c r="DB378" s="119">
        <f>SUMPRODUCT($D$4:$BQ$4,$D378:$BQ378)</f>
        <v/>
      </c>
      <c r="DC378" s="119">
        <f>SUMPRODUCT($D$5:$BQ$5,$D378:$BQ378)</f>
        <v/>
      </c>
      <c r="DD378" s="119">
        <f>SUMPRODUCT($D$6:$BQ$6,$D378:$BQ378)</f>
        <v/>
      </c>
      <c r="DE378" s="119">
        <f>SUMPRODUCT($D$7:$BQ$7,$D378:$BQ378)</f>
        <v/>
      </c>
      <c r="DF378" s="119">
        <f>SUMPRODUCT($D$8:$BQ$8,$D378:$BQ378)</f>
        <v/>
      </c>
      <c r="DG378" s="119">
        <f>SUMPRODUCT($D$9:$BQ$9,$D378:$BQ378)</f>
        <v/>
      </c>
      <c r="DH378" s="119">
        <f>SUMPRODUCT($D$10:$BQ$10,$D378:$BQ378)</f>
        <v/>
      </c>
      <c r="DI378" s="119">
        <f>SUMPRODUCT($D$11:$BQ$11,$D378:$BQ378)</f>
        <v/>
      </c>
      <c r="DJ378" s="119">
        <f>SUMPRODUCT($D$12:$BQ$12,$D378:$BQ378)</f>
        <v/>
      </c>
      <c r="DK378" s="119">
        <f>SUMPRODUCT($D$13:$BQ$13,$D378:$BQ378)</f>
        <v/>
      </c>
      <c r="DL378" s="119">
        <f>SUMPRODUCT($D$14:$BQ$14,$D378:$BQ378)</f>
        <v/>
      </c>
      <c r="DM378" s="119">
        <f>SUMPRODUCT($D$15:$BQ$15,$D378:$BQ378)</f>
        <v/>
      </c>
      <c r="DN378" s="119">
        <f>SUMPRODUCT($D$16:$BQ$16,$D378:$BQ378)</f>
        <v/>
      </c>
      <c r="DO378" s="119">
        <f>SUMPRODUCT($D$17:$BQ$17,$D378:$BQ378)</f>
        <v/>
      </c>
      <c r="DP378" s="119">
        <f>SUMPRODUCT($D$18:$BQ$18,$D378:$BQ378)</f>
        <v/>
      </c>
    </row>
    <row r="379" ht="14.25" customHeight="1" s="152">
      <c r="A379" s="113" t="n"/>
      <c r="B379" s="107" t="n"/>
      <c r="C379" s="107" t="n"/>
      <c r="D379" s="140" t="n"/>
      <c r="E379" s="140" t="n"/>
      <c r="F379" s="140" t="n"/>
      <c r="G379" s="140" t="n"/>
      <c r="H379" s="140" t="n"/>
      <c r="I379" s="140" t="n"/>
      <c r="J379" s="140" t="n"/>
      <c r="K379" s="140" t="n"/>
      <c r="L379" s="140" t="n"/>
      <c r="M379" s="140" t="n"/>
      <c r="N379" s="140" t="n"/>
      <c r="O379" s="140" t="n"/>
      <c r="P379" s="140" t="n"/>
      <c r="Q379" s="140" t="n"/>
      <c r="R379" s="140" t="n"/>
      <c r="S379" s="140" t="n"/>
      <c r="T379" s="140" t="n"/>
      <c r="U379" s="140" t="n"/>
      <c r="V379" s="141" t="n"/>
      <c r="W379" s="141" t="n"/>
      <c r="X379" s="141" t="n"/>
      <c r="Y379" s="141" t="n"/>
      <c r="Z379" s="141" t="n"/>
      <c r="AA379" s="141" t="n"/>
      <c r="AB379" s="141" t="n"/>
      <c r="AC379" s="141" t="n"/>
      <c r="AD379" s="141" t="n"/>
      <c r="AE379" s="141" t="n"/>
      <c r="AF379" s="141" t="n"/>
      <c r="AG379" s="140" t="n"/>
      <c r="AH379" s="140" t="n"/>
      <c r="AI379" s="140" t="n"/>
      <c r="AJ379" s="140" t="n"/>
      <c r="AK379" s="140" t="n"/>
      <c r="AL379" s="140" t="n"/>
      <c r="AM379" s="140" t="n"/>
      <c r="AN379" s="140" t="n"/>
      <c r="AO379" s="140" t="n"/>
      <c r="AP379" s="140" t="n"/>
      <c r="AQ379" s="140" t="n"/>
      <c r="AR379" s="140" t="n"/>
      <c r="AS379" s="140" t="n"/>
      <c r="AT379" s="140" t="n"/>
      <c r="AU379" s="140" t="n"/>
      <c r="AV379" s="140" t="n"/>
      <c r="AW379" s="140" t="n"/>
      <c r="AX379" s="140" t="n"/>
      <c r="AY379" s="140" t="n"/>
      <c r="AZ379" s="140" t="n"/>
      <c r="BA379" s="140" t="n"/>
      <c r="BB379" s="140" t="n"/>
      <c r="BC379" s="140" t="n"/>
      <c r="BD379" s="140" t="n"/>
      <c r="BE379" s="140" t="n"/>
      <c r="BF379" s="140" t="n"/>
      <c r="BG379" s="140" t="n"/>
      <c r="BH379" s="140" t="n"/>
      <c r="BI379" s="140" t="n"/>
      <c r="BJ379" s="140" t="n"/>
      <c r="BK379" s="140" t="n"/>
      <c r="BL379" s="140" t="n"/>
      <c r="BM379" s="140" t="n"/>
      <c r="BN379" s="140" t="n"/>
      <c r="BO379" s="140" t="n"/>
      <c r="BP379" s="140" t="n"/>
      <c r="BQ379" s="107" t="n"/>
      <c r="BR379" s="107" t="n"/>
      <c r="BS379" s="107" t="n"/>
      <c r="BT379" s="107" t="n"/>
      <c r="BU379" s="107" t="n"/>
      <c r="BV379" s="107" t="n"/>
      <c r="BW379" s="107" t="n"/>
      <c r="BX379" s="107" t="n"/>
      <c r="BY379" s="107" t="n"/>
      <c r="BZ379" s="107" t="n"/>
      <c r="CA379" s="107" t="n"/>
      <c r="CB379" s="107" t="n"/>
      <c r="CC379" s="107" t="n"/>
      <c r="CD379" s="107" t="n"/>
      <c r="CE379" s="107" t="n"/>
      <c r="CF379" s="107" t="n"/>
      <c r="CG379" s="107" t="n"/>
      <c r="CH379" s="107" t="n"/>
      <c r="CI379" s="107" t="n"/>
      <c r="CJ379" s="107" t="n"/>
      <c r="CK379" s="107" t="n"/>
      <c r="CL379" s="107" t="n"/>
      <c r="CM379" s="107" t="n"/>
      <c r="CN379" s="107" t="n"/>
      <c r="CO379" s="107" t="n"/>
      <c r="CP379" s="107" t="n"/>
      <c r="CQ379" s="107" t="n"/>
      <c r="CR379" s="107" t="n"/>
      <c r="CS379" s="107" t="n"/>
      <c r="CT379" s="107" t="n"/>
      <c r="CU379" s="107" t="n"/>
      <c r="CV379" s="107" t="n"/>
      <c r="CW379" s="107" t="n"/>
      <c r="CX379" s="107" t="n"/>
      <c r="CY379" s="107" t="n"/>
      <c r="CZ379" s="107" t="n"/>
      <c r="DA379" s="119">
        <f>SUMPRODUCT($D$3:$BQ$3,$D379:$BQ379)</f>
        <v/>
      </c>
      <c r="DB379" s="119">
        <f>SUMPRODUCT($D$4:$BQ$4,$D379:$BQ379)</f>
        <v/>
      </c>
      <c r="DC379" s="119">
        <f>SUMPRODUCT($D$5:$BQ$5,$D379:$BQ379)</f>
        <v/>
      </c>
      <c r="DD379" s="119">
        <f>SUMPRODUCT($D$6:$BQ$6,$D379:$BQ379)</f>
        <v/>
      </c>
      <c r="DE379" s="119">
        <f>SUMPRODUCT($D$7:$BQ$7,$D379:$BQ379)</f>
        <v/>
      </c>
      <c r="DF379" s="119">
        <f>SUMPRODUCT($D$8:$BQ$8,$D379:$BQ379)</f>
        <v/>
      </c>
      <c r="DG379" s="119">
        <f>SUMPRODUCT($D$9:$BQ$9,$D379:$BQ379)</f>
        <v/>
      </c>
      <c r="DH379" s="119">
        <f>SUMPRODUCT($D$10:$BQ$10,$D379:$BQ379)</f>
        <v/>
      </c>
      <c r="DI379" s="119">
        <f>SUMPRODUCT($D$11:$BQ$11,$D379:$BQ379)</f>
        <v/>
      </c>
      <c r="DJ379" s="119">
        <f>SUMPRODUCT($D$12:$BQ$12,$D379:$BQ379)</f>
        <v/>
      </c>
      <c r="DK379" s="119">
        <f>SUMPRODUCT($D$13:$BQ$13,$D379:$BQ379)</f>
        <v/>
      </c>
      <c r="DL379" s="119">
        <f>SUMPRODUCT($D$14:$BQ$14,$D379:$BQ379)</f>
        <v/>
      </c>
      <c r="DM379" s="119">
        <f>SUMPRODUCT($D$15:$BQ$15,$D379:$BQ379)</f>
        <v/>
      </c>
      <c r="DN379" s="119">
        <f>SUMPRODUCT($D$16:$BQ$16,$D379:$BQ379)</f>
        <v/>
      </c>
      <c r="DO379" s="119">
        <f>SUMPRODUCT($D$17:$BQ$17,$D379:$BQ379)</f>
        <v/>
      </c>
      <c r="DP379" s="119">
        <f>SUMPRODUCT($D$18:$BQ$18,$D379:$BQ379)</f>
        <v/>
      </c>
    </row>
    <row r="380" ht="14.25" customHeight="1" s="152">
      <c r="A380" s="113" t="n"/>
      <c r="B380" s="107" t="n"/>
      <c r="C380" s="107" t="n"/>
      <c r="D380" s="140" t="n"/>
      <c r="E380" s="140" t="n"/>
      <c r="F380" s="140" t="n"/>
      <c r="G380" s="140" t="n"/>
      <c r="H380" s="140" t="n"/>
      <c r="I380" s="140" t="n"/>
      <c r="J380" s="140" t="n"/>
      <c r="K380" s="140" t="n"/>
      <c r="L380" s="140" t="n"/>
      <c r="M380" s="140" t="n"/>
      <c r="N380" s="140" t="n"/>
      <c r="O380" s="140" t="n"/>
      <c r="P380" s="140" t="n"/>
      <c r="Q380" s="140" t="n"/>
      <c r="R380" s="140" t="n"/>
      <c r="S380" s="140" t="n"/>
      <c r="T380" s="140" t="n"/>
      <c r="U380" s="140" t="n"/>
      <c r="V380" s="141" t="n"/>
      <c r="W380" s="141" t="n"/>
      <c r="X380" s="141" t="n"/>
      <c r="Y380" s="141" t="n"/>
      <c r="Z380" s="141" t="n"/>
      <c r="AA380" s="141" t="n"/>
      <c r="AB380" s="141" t="n"/>
      <c r="AC380" s="141" t="n"/>
      <c r="AD380" s="141" t="n"/>
      <c r="AE380" s="141" t="n"/>
      <c r="AF380" s="141" t="n"/>
      <c r="AG380" s="140" t="n"/>
      <c r="AH380" s="140" t="n"/>
      <c r="AI380" s="140" t="n"/>
      <c r="AJ380" s="140" t="n"/>
      <c r="AK380" s="140" t="n"/>
      <c r="AL380" s="140" t="n"/>
      <c r="AM380" s="140" t="n"/>
      <c r="AN380" s="140" t="n"/>
      <c r="AO380" s="140" t="n"/>
      <c r="AP380" s="140" t="n"/>
      <c r="AQ380" s="140" t="n"/>
      <c r="AR380" s="140" t="n"/>
      <c r="AS380" s="140" t="n"/>
      <c r="AT380" s="140" t="n"/>
      <c r="AU380" s="140" t="n"/>
      <c r="AV380" s="140" t="n"/>
      <c r="AW380" s="140" t="n"/>
      <c r="AX380" s="140" t="n"/>
      <c r="AY380" s="140" t="n"/>
      <c r="AZ380" s="140" t="n"/>
      <c r="BA380" s="140" t="n"/>
      <c r="BB380" s="140" t="n"/>
      <c r="BC380" s="140" t="n"/>
      <c r="BD380" s="140" t="n"/>
      <c r="BE380" s="140" t="n"/>
      <c r="BF380" s="140" t="n"/>
      <c r="BG380" s="140" t="n"/>
      <c r="BH380" s="140" t="n"/>
      <c r="BI380" s="140" t="n"/>
      <c r="BJ380" s="140" t="n"/>
      <c r="BK380" s="140" t="n"/>
      <c r="BL380" s="140" t="n"/>
      <c r="BM380" s="140" t="n"/>
      <c r="BN380" s="140" t="n"/>
      <c r="BO380" s="140" t="n"/>
      <c r="BP380" s="140" t="n"/>
      <c r="BQ380" s="107" t="n"/>
      <c r="BR380" s="107" t="n"/>
      <c r="BS380" s="107" t="n"/>
      <c r="BT380" s="107" t="n"/>
      <c r="BU380" s="107" t="n"/>
      <c r="BV380" s="107" t="n"/>
      <c r="BW380" s="107" t="n"/>
      <c r="BX380" s="107" t="n"/>
      <c r="BY380" s="107" t="n"/>
      <c r="BZ380" s="107" t="n"/>
      <c r="CA380" s="107" t="n"/>
      <c r="CB380" s="107" t="n"/>
      <c r="CC380" s="107" t="n"/>
      <c r="CD380" s="107" t="n"/>
      <c r="CE380" s="107" t="n"/>
      <c r="CF380" s="107" t="n"/>
      <c r="CG380" s="107" t="n"/>
      <c r="CH380" s="107" t="n"/>
      <c r="CI380" s="107" t="n"/>
      <c r="CJ380" s="107" t="n"/>
      <c r="CK380" s="107" t="n"/>
      <c r="CL380" s="107" t="n"/>
      <c r="CM380" s="107" t="n"/>
      <c r="CN380" s="107" t="n"/>
      <c r="CO380" s="107" t="n"/>
      <c r="CP380" s="107" t="n"/>
      <c r="CQ380" s="107" t="n"/>
      <c r="CR380" s="107" t="n"/>
      <c r="CS380" s="107" t="n"/>
      <c r="CT380" s="107" t="n"/>
      <c r="CU380" s="107" t="n"/>
      <c r="CV380" s="107" t="n"/>
      <c r="CW380" s="107" t="n"/>
      <c r="CX380" s="107" t="n"/>
      <c r="CY380" s="107" t="n"/>
      <c r="CZ380" s="107" t="n"/>
      <c r="DA380" s="119">
        <f>SUMPRODUCT($D$3:$BQ$3,$D380:$BQ380)</f>
        <v/>
      </c>
      <c r="DB380" s="119">
        <f>SUMPRODUCT($D$4:$BQ$4,$D380:$BQ380)</f>
        <v/>
      </c>
      <c r="DC380" s="119">
        <f>SUMPRODUCT($D$5:$BQ$5,$D380:$BQ380)</f>
        <v/>
      </c>
      <c r="DD380" s="119">
        <f>SUMPRODUCT($D$6:$BQ$6,$D380:$BQ380)</f>
        <v/>
      </c>
      <c r="DE380" s="119">
        <f>SUMPRODUCT($D$7:$BQ$7,$D380:$BQ380)</f>
        <v/>
      </c>
      <c r="DF380" s="119">
        <f>SUMPRODUCT($D$8:$BQ$8,$D380:$BQ380)</f>
        <v/>
      </c>
      <c r="DG380" s="119">
        <f>SUMPRODUCT($D$9:$BQ$9,$D380:$BQ380)</f>
        <v/>
      </c>
      <c r="DH380" s="119">
        <f>SUMPRODUCT($D$10:$BQ$10,$D380:$BQ380)</f>
        <v/>
      </c>
      <c r="DI380" s="119">
        <f>SUMPRODUCT($D$11:$BQ$11,$D380:$BQ380)</f>
        <v/>
      </c>
      <c r="DJ380" s="119">
        <f>SUMPRODUCT($D$12:$BQ$12,$D380:$BQ380)</f>
        <v/>
      </c>
      <c r="DK380" s="119">
        <f>SUMPRODUCT($D$13:$BQ$13,$D380:$BQ380)</f>
        <v/>
      </c>
      <c r="DL380" s="119">
        <f>SUMPRODUCT($D$14:$BQ$14,$D380:$BQ380)</f>
        <v/>
      </c>
      <c r="DM380" s="119">
        <f>SUMPRODUCT($D$15:$BQ$15,$D380:$BQ380)</f>
        <v/>
      </c>
      <c r="DN380" s="119">
        <f>SUMPRODUCT($D$16:$BQ$16,$D380:$BQ380)</f>
        <v/>
      </c>
      <c r="DO380" s="119">
        <f>SUMPRODUCT($D$17:$BQ$17,$D380:$BQ380)</f>
        <v/>
      </c>
      <c r="DP380" s="119">
        <f>SUMPRODUCT($D$18:$BQ$18,$D380:$BQ380)</f>
        <v/>
      </c>
    </row>
    <row r="381" ht="14.25" customHeight="1" s="152">
      <c r="A381" s="113" t="n"/>
      <c r="B381" s="107" t="n"/>
      <c r="C381" s="107" t="n"/>
      <c r="D381" s="140" t="n"/>
      <c r="E381" s="140" t="n"/>
      <c r="F381" s="140" t="n"/>
      <c r="G381" s="140" t="n"/>
      <c r="H381" s="140" t="n"/>
      <c r="I381" s="140" t="n"/>
      <c r="J381" s="140" t="n"/>
      <c r="K381" s="140" t="n"/>
      <c r="L381" s="140" t="n"/>
      <c r="M381" s="140" t="n"/>
      <c r="N381" s="140" t="n"/>
      <c r="O381" s="140" t="n"/>
      <c r="P381" s="140" t="n"/>
      <c r="Q381" s="140" t="n"/>
      <c r="R381" s="140" t="n"/>
      <c r="S381" s="140" t="n"/>
      <c r="T381" s="140" t="n"/>
      <c r="U381" s="140" t="n"/>
      <c r="V381" s="141" t="n"/>
      <c r="W381" s="141" t="n"/>
      <c r="X381" s="141" t="n"/>
      <c r="Y381" s="141" t="n"/>
      <c r="Z381" s="141" t="n"/>
      <c r="AA381" s="141" t="n"/>
      <c r="AB381" s="141" t="n"/>
      <c r="AC381" s="141" t="n"/>
      <c r="AD381" s="141" t="n"/>
      <c r="AE381" s="141" t="n"/>
      <c r="AF381" s="141" t="n"/>
      <c r="AG381" s="140" t="n"/>
      <c r="AH381" s="140" t="n"/>
      <c r="AI381" s="140" t="n"/>
      <c r="AJ381" s="140" t="n"/>
      <c r="AK381" s="140" t="n"/>
      <c r="AL381" s="140" t="n"/>
      <c r="AM381" s="140" t="n"/>
      <c r="AN381" s="140" t="n"/>
      <c r="AO381" s="140" t="n"/>
      <c r="AP381" s="140" t="n"/>
      <c r="AQ381" s="140" t="n"/>
      <c r="AR381" s="140" t="n"/>
      <c r="AS381" s="140" t="n"/>
      <c r="AT381" s="140" t="n"/>
      <c r="AU381" s="140" t="n"/>
      <c r="AV381" s="140" t="n"/>
      <c r="AW381" s="140" t="n"/>
      <c r="AX381" s="140" t="n"/>
      <c r="AY381" s="140" t="n"/>
      <c r="AZ381" s="140" t="n"/>
      <c r="BA381" s="140" t="n"/>
      <c r="BB381" s="140" t="n"/>
      <c r="BC381" s="140" t="n"/>
      <c r="BD381" s="140" t="n"/>
      <c r="BE381" s="140" t="n"/>
      <c r="BF381" s="140" t="n"/>
      <c r="BG381" s="140" t="n"/>
      <c r="BH381" s="140" t="n"/>
      <c r="BI381" s="140" t="n"/>
      <c r="BJ381" s="140" t="n"/>
      <c r="BK381" s="140" t="n"/>
      <c r="BL381" s="140" t="n"/>
      <c r="BM381" s="140" t="n"/>
      <c r="BN381" s="140" t="n"/>
      <c r="BO381" s="140" t="n"/>
      <c r="BP381" s="140" t="n"/>
      <c r="BQ381" s="107" t="n"/>
      <c r="BR381" s="107" t="n"/>
      <c r="BS381" s="107" t="n"/>
      <c r="BT381" s="107" t="n"/>
      <c r="BU381" s="107" t="n"/>
      <c r="BV381" s="107" t="n"/>
      <c r="BW381" s="107" t="n"/>
      <c r="BX381" s="107" t="n"/>
      <c r="BY381" s="107" t="n"/>
      <c r="BZ381" s="107" t="n"/>
      <c r="CA381" s="107" t="n"/>
      <c r="CB381" s="107" t="n"/>
      <c r="CC381" s="107" t="n"/>
      <c r="CD381" s="107" t="n"/>
      <c r="CE381" s="107" t="n"/>
      <c r="CF381" s="107" t="n"/>
      <c r="CG381" s="107" t="n"/>
      <c r="CH381" s="107" t="n"/>
      <c r="CI381" s="107" t="n"/>
      <c r="CJ381" s="107" t="n"/>
      <c r="CK381" s="107" t="n"/>
      <c r="CL381" s="107" t="n"/>
      <c r="CM381" s="107" t="n"/>
      <c r="CN381" s="107" t="n"/>
      <c r="CO381" s="107" t="n"/>
      <c r="CP381" s="107" t="n"/>
      <c r="CQ381" s="107" t="n"/>
      <c r="CR381" s="107" t="n"/>
      <c r="CS381" s="107" t="n"/>
      <c r="CT381" s="107" t="n"/>
      <c r="CU381" s="107" t="n"/>
      <c r="CV381" s="107" t="n"/>
      <c r="CW381" s="107" t="n"/>
      <c r="CX381" s="107" t="n"/>
      <c r="CY381" s="107" t="n"/>
      <c r="CZ381" s="107" t="n"/>
      <c r="DA381" s="119">
        <f>SUMPRODUCT($D$3:$BQ$3,$D381:$BQ381)</f>
        <v/>
      </c>
      <c r="DB381" s="119">
        <f>SUMPRODUCT($D$4:$BQ$4,$D381:$BQ381)</f>
        <v/>
      </c>
      <c r="DC381" s="119">
        <f>SUMPRODUCT($D$5:$BQ$5,$D381:$BQ381)</f>
        <v/>
      </c>
      <c r="DD381" s="119">
        <f>SUMPRODUCT($D$6:$BQ$6,$D381:$BQ381)</f>
        <v/>
      </c>
      <c r="DE381" s="119">
        <f>SUMPRODUCT($D$7:$BQ$7,$D381:$BQ381)</f>
        <v/>
      </c>
      <c r="DF381" s="119">
        <f>SUMPRODUCT($D$8:$BQ$8,$D381:$BQ381)</f>
        <v/>
      </c>
      <c r="DG381" s="119">
        <f>SUMPRODUCT($D$9:$BQ$9,$D381:$BQ381)</f>
        <v/>
      </c>
      <c r="DH381" s="119">
        <f>SUMPRODUCT($D$10:$BQ$10,$D381:$BQ381)</f>
        <v/>
      </c>
      <c r="DI381" s="119">
        <f>SUMPRODUCT($D$11:$BQ$11,$D381:$BQ381)</f>
        <v/>
      </c>
      <c r="DJ381" s="119">
        <f>SUMPRODUCT($D$12:$BQ$12,$D381:$BQ381)</f>
        <v/>
      </c>
      <c r="DK381" s="119">
        <f>SUMPRODUCT($D$13:$BQ$13,$D381:$BQ381)</f>
        <v/>
      </c>
      <c r="DL381" s="119">
        <f>SUMPRODUCT($D$14:$BQ$14,$D381:$BQ381)</f>
        <v/>
      </c>
      <c r="DM381" s="119">
        <f>SUMPRODUCT($D$15:$BQ$15,$D381:$BQ381)</f>
        <v/>
      </c>
      <c r="DN381" s="119">
        <f>SUMPRODUCT($D$16:$BQ$16,$D381:$BQ381)</f>
        <v/>
      </c>
      <c r="DO381" s="119">
        <f>SUMPRODUCT($D$17:$BQ$17,$D381:$BQ381)</f>
        <v/>
      </c>
      <c r="DP381" s="119">
        <f>SUMPRODUCT($D$18:$BQ$18,$D381:$BQ381)</f>
        <v/>
      </c>
    </row>
    <row r="382" ht="14.25" customHeight="1" s="152">
      <c r="A382" s="113" t="n"/>
      <c r="B382" s="107" t="n"/>
      <c r="C382" s="107" t="n"/>
      <c r="D382" s="140" t="n"/>
      <c r="E382" s="140" t="n"/>
      <c r="F382" s="140" t="n"/>
      <c r="G382" s="140" t="n"/>
      <c r="H382" s="140" t="n"/>
      <c r="I382" s="140" t="n"/>
      <c r="J382" s="140" t="n"/>
      <c r="K382" s="140" t="n"/>
      <c r="L382" s="140" t="n"/>
      <c r="M382" s="140" t="n"/>
      <c r="N382" s="140" t="n"/>
      <c r="O382" s="140" t="n"/>
      <c r="P382" s="140" t="n"/>
      <c r="Q382" s="140" t="n"/>
      <c r="R382" s="140" t="n"/>
      <c r="S382" s="140" t="n"/>
      <c r="T382" s="140" t="n"/>
      <c r="U382" s="140" t="n"/>
      <c r="V382" s="141" t="n"/>
      <c r="W382" s="141" t="n"/>
      <c r="X382" s="141" t="n"/>
      <c r="Y382" s="141" t="n"/>
      <c r="Z382" s="141" t="n"/>
      <c r="AA382" s="141" t="n"/>
      <c r="AB382" s="141" t="n"/>
      <c r="AC382" s="141" t="n"/>
      <c r="AD382" s="141" t="n"/>
      <c r="AE382" s="141" t="n"/>
      <c r="AF382" s="141" t="n"/>
      <c r="AG382" s="140" t="n"/>
      <c r="AH382" s="140" t="n"/>
      <c r="AI382" s="140" t="n"/>
      <c r="AJ382" s="140" t="n"/>
      <c r="AK382" s="140" t="n"/>
      <c r="AL382" s="140" t="n"/>
      <c r="AM382" s="140" t="n"/>
      <c r="AN382" s="140" t="n"/>
      <c r="AO382" s="140" t="n"/>
      <c r="AP382" s="140" t="n"/>
      <c r="AQ382" s="140" t="n"/>
      <c r="AR382" s="140" t="n"/>
      <c r="AS382" s="140" t="n"/>
      <c r="AT382" s="140" t="n"/>
      <c r="AU382" s="140" t="n"/>
      <c r="AV382" s="140" t="n"/>
      <c r="AW382" s="140" t="n"/>
      <c r="AX382" s="140" t="n"/>
      <c r="AY382" s="140" t="n"/>
      <c r="AZ382" s="140" t="n"/>
      <c r="BA382" s="140" t="n"/>
      <c r="BB382" s="140" t="n"/>
      <c r="BC382" s="140" t="n"/>
      <c r="BD382" s="140" t="n"/>
      <c r="BE382" s="140" t="n"/>
      <c r="BF382" s="140" t="n"/>
      <c r="BG382" s="140" t="n"/>
      <c r="BH382" s="140" t="n"/>
      <c r="BI382" s="140" t="n"/>
      <c r="BJ382" s="140" t="n"/>
      <c r="BK382" s="140" t="n"/>
      <c r="BL382" s="140" t="n"/>
      <c r="BM382" s="140" t="n"/>
      <c r="BN382" s="140" t="n"/>
      <c r="BO382" s="140" t="n"/>
      <c r="BP382" s="140" t="n"/>
      <c r="BQ382" s="107" t="n"/>
      <c r="BR382" s="107" t="n"/>
      <c r="BS382" s="107" t="n"/>
      <c r="BT382" s="107" t="n"/>
      <c r="BU382" s="107" t="n"/>
      <c r="BV382" s="107" t="n"/>
      <c r="BW382" s="107" t="n"/>
      <c r="BX382" s="107" t="n"/>
      <c r="BY382" s="107" t="n"/>
      <c r="BZ382" s="107" t="n"/>
      <c r="CA382" s="107" t="n"/>
      <c r="CB382" s="107" t="n"/>
      <c r="CC382" s="107" t="n"/>
      <c r="CD382" s="107" t="n"/>
      <c r="CE382" s="107" t="n"/>
      <c r="CF382" s="107" t="n"/>
      <c r="CG382" s="107" t="n"/>
      <c r="CH382" s="107" t="n"/>
      <c r="CI382" s="107" t="n"/>
      <c r="CJ382" s="107" t="n"/>
      <c r="CK382" s="107" t="n"/>
      <c r="CL382" s="107" t="n"/>
      <c r="CM382" s="107" t="n"/>
      <c r="CN382" s="107" t="n"/>
      <c r="CO382" s="107" t="n"/>
      <c r="CP382" s="107" t="n"/>
      <c r="CQ382" s="107" t="n"/>
      <c r="CR382" s="107" t="n"/>
      <c r="CS382" s="107" t="n"/>
      <c r="CT382" s="107" t="n"/>
      <c r="CU382" s="107" t="n"/>
      <c r="CV382" s="107" t="n"/>
      <c r="CW382" s="107" t="n"/>
      <c r="CX382" s="107" t="n"/>
      <c r="CY382" s="107" t="n"/>
      <c r="CZ382" s="107" t="n"/>
      <c r="DA382" s="119">
        <f>SUMPRODUCT($D$3:$BQ$3,$D382:$BQ382)</f>
        <v/>
      </c>
      <c r="DB382" s="119">
        <f>SUMPRODUCT($D$4:$BQ$4,$D382:$BQ382)</f>
        <v/>
      </c>
      <c r="DC382" s="119">
        <f>SUMPRODUCT($D$5:$BQ$5,$D382:$BQ382)</f>
        <v/>
      </c>
      <c r="DD382" s="119">
        <f>SUMPRODUCT($D$6:$BQ$6,$D382:$BQ382)</f>
        <v/>
      </c>
      <c r="DE382" s="119">
        <f>SUMPRODUCT($D$7:$BQ$7,$D382:$BQ382)</f>
        <v/>
      </c>
      <c r="DF382" s="119">
        <f>SUMPRODUCT($D$8:$BQ$8,$D382:$BQ382)</f>
        <v/>
      </c>
      <c r="DG382" s="119">
        <f>SUMPRODUCT($D$9:$BQ$9,$D382:$BQ382)</f>
        <v/>
      </c>
      <c r="DH382" s="119">
        <f>SUMPRODUCT($D$10:$BQ$10,$D382:$BQ382)</f>
        <v/>
      </c>
      <c r="DI382" s="119">
        <f>SUMPRODUCT($D$11:$BQ$11,$D382:$BQ382)</f>
        <v/>
      </c>
      <c r="DJ382" s="119">
        <f>SUMPRODUCT($D$12:$BQ$12,$D382:$BQ382)</f>
        <v/>
      </c>
      <c r="DK382" s="119">
        <f>SUMPRODUCT($D$13:$BQ$13,$D382:$BQ382)</f>
        <v/>
      </c>
      <c r="DL382" s="119">
        <f>SUMPRODUCT($D$14:$BQ$14,$D382:$BQ382)</f>
        <v/>
      </c>
      <c r="DM382" s="119">
        <f>SUMPRODUCT($D$15:$BQ$15,$D382:$BQ382)</f>
        <v/>
      </c>
      <c r="DN382" s="119">
        <f>SUMPRODUCT($D$16:$BQ$16,$D382:$BQ382)</f>
        <v/>
      </c>
      <c r="DO382" s="119">
        <f>SUMPRODUCT($D$17:$BQ$17,$D382:$BQ382)</f>
        <v/>
      </c>
      <c r="DP382" s="119">
        <f>SUMPRODUCT($D$18:$BQ$18,$D382:$BQ382)</f>
        <v/>
      </c>
    </row>
    <row r="383" ht="14.25" customHeight="1" s="152">
      <c r="A383" s="113" t="n"/>
      <c r="B383" s="107" t="n"/>
      <c r="C383" s="107" t="n"/>
      <c r="D383" s="140" t="n"/>
      <c r="E383" s="140" t="n"/>
      <c r="F383" s="140" t="n"/>
      <c r="G383" s="140" t="n"/>
      <c r="H383" s="140" t="n"/>
      <c r="I383" s="140" t="n"/>
      <c r="J383" s="140" t="n"/>
      <c r="K383" s="140" t="n"/>
      <c r="L383" s="140" t="n"/>
      <c r="M383" s="140" t="n"/>
      <c r="N383" s="140" t="n"/>
      <c r="O383" s="140" t="n"/>
      <c r="P383" s="140" t="n"/>
      <c r="Q383" s="140" t="n"/>
      <c r="R383" s="140" t="n"/>
      <c r="S383" s="140" t="n"/>
      <c r="T383" s="140" t="n"/>
      <c r="U383" s="140" t="n"/>
      <c r="V383" s="141" t="n"/>
      <c r="W383" s="141" t="n"/>
      <c r="X383" s="141" t="n"/>
      <c r="Y383" s="141" t="n"/>
      <c r="Z383" s="141" t="n"/>
      <c r="AA383" s="141" t="n"/>
      <c r="AB383" s="141" t="n"/>
      <c r="AC383" s="141" t="n"/>
      <c r="AD383" s="141" t="n"/>
      <c r="AE383" s="141" t="n"/>
      <c r="AF383" s="141" t="n"/>
      <c r="AG383" s="140" t="n"/>
      <c r="AH383" s="140" t="n"/>
      <c r="AI383" s="140" t="n"/>
      <c r="AJ383" s="140" t="n"/>
      <c r="AK383" s="140" t="n"/>
      <c r="AL383" s="140" t="n"/>
      <c r="AM383" s="140" t="n"/>
      <c r="AN383" s="140" t="n"/>
      <c r="AO383" s="140" t="n"/>
      <c r="AP383" s="140" t="n"/>
      <c r="AQ383" s="140" t="n"/>
      <c r="AR383" s="140" t="n"/>
      <c r="AS383" s="140" t="n"/>
      <c r="AT383" s="140" t="n"/>
      <c r="AU383" s="140" t="n"/>
      <c r="AV383" s="140" t="n"/>
      <c r="AW383" s="140" t="n"/>
      <c r="AX383" s="140" t="n"/>
      <c r="AY383" s="140" t="n"/>
      <c r="AZ383" s="140" t="n"/>
      <c r="BA383" s="140" t="n"/>
      <c r="BB383" s="140" t="n"/>
      <c r="BC383" s="140" t="n"/>
      <c r="BD383" s="140" t="n"/>
      <c r="BE383" s="140" t="n"/>
      <c r="BF383" s="140" t="n"/>
      <c r="BG383" s="140" t="n"/>
      <c r="BH383" s="140" t="n"/>
      <c r="BI383" s="140" t="n"/>
      <c r="BJ383" s="140" t="n"/>
      <c r="BK383" s="140" t="n"/>
      <c r="BL383" s="140" t="n"/>
      <c r="BM383" s="140" t="n"/>
      <c r="BN383" s="140" t="n"/>
      <c r="BO383" s="140" t="n"/>
      <c r="BP383" s="140" t="n"/>
      <c r="BQ383" s="107" t="n"/>
      <c r="BR383" s="107" t="n"/>
      <c r="BS383" s="107" t="n"/>
      <c r="BT383" s="107" t="n"/>
      <c r="BU383" s="107" t="n"/>
      <c r="BV383" s="107" t="n"/>
      <c r="BW383" s="107" t="n"/>
      <c r="BX383" s="107" t="n"/>
      <c r="BY383" s="107" t="n"/>
      <c r="BZ383" s="107" t="n"/>
      <c r="CA383" s="107" t="n"/>
      <c r="CB383" s="107" t="n"/>
      <c r="CC383" s="107" t="n"/>
      <c r="CD383" s="107" t="n"/>
      <c r="CE383" s="107" t="n"/>
      <c r="CF383" s="107" t="n"/>
      <c r="CG383" s="107" t="n"/>
      <c r="CH383" s="107" t="n"/>
      <c r="CI383" s="107" t="n"/>
      <c r="CJ383" s="107" t="n"/>
      <c r="CK383" s="107" t="n"/>
      <c r="CL383" s="107" t="n"/>
      <c r="CM383" s="107" t="n"/>
      <c r="CN383" s="107" t="n"/>
      <c r="CO383" s="107" t="n"/>
      <c r="CP383" s="107" t="n"/>
      <c r="CQ383" s="107" t="n"/>
      <c r="CR383" s="107" t="n"/>
      <c r="CS383" s="107" t="n"/>
      <c r="CT383" s="107" t="n"/>
      <c r="CU383" s="107" t="n"/>
      <c r="CV383" s="107" t="n"/>
      <c r="CW383" s="107" t="n"/>
      <c r="CX383" s="107" t="n"/>
      <c r="CY383" s="107" t="n"/>
      <c r="CZ383" s="107" t="n"/>
      <c r="DA383" s="119">
        <f>SUMPRODUCT($D$3:$BQ$3,$D383:$BQ383)</f>
        <v/>
      </c>
      <c r="DB383" s="119">
        <f>SUMPRODUCT($D$4:$BQ$4,$D383:$BQ383)</f>
        <v/>
      </c>
      <c r="DC383" s="119">
        <f>SUMPRODUCT($D$5:$BQ$5,$D383:$BQ383)</f>
        <v/>
      </c>
      <c r="DD383" s="119">
        <f>SUMPRODUCT($D$6:$BQ$6,$D383:$BQ383)</f>
        <v/>
      </c>
      <c r="DE383" s="119">
        <f>SUMPRODUCT($D$7:$BQ$7,$D383:$BQ383)</f>
        <v/>
      </c>
      <c r="DF383" s="119">
        <f>SUMPRODUCT($D$8:$BQ$8,$D383:$BQ383)</f>
        <v/>
      </c>
      <c r="DG383" s="119">
        <f>SUMPRODUCT($D$9:$BQ$9,$D383:$BQ383)</f>
        <v/>
      </c>
      <c r="DH383" s="119">
        <f>SUMPRODUCT($D$10:$BQ$10,$D383:$BQ383)</f>
        <v/>
      </c>
      <c r="DI383" s="119">
        <f>SUMPRODUCT($D$11:$BQ$11,$D383:$BQ383)</f>
        <v/>
      </c>
      <c r="DJ383" s="119">
        <f>SUMPRODUCT($D$12:$BQ$12,$D383:$BQ383)</f>
        <v/>
      </c>
      <c r="DK383" s="119">
        <f>SUMPRODUCT($D$13:$BQ$13,$D383:$BQ383)</f>
        <v/>
      </c>
      <c r="DL383" s="119">
        <f>SUMPRODUCT($D$14:$BQ$14,$D383:$BQ383)</f>
        <v/>
      </c>
      <c r="DM383" s="119">
        <f>SUMPRODUCT($D$15:$BQ$15,$D383:$BQ383)</f>
        <v/>
      </c>
      <c r="DN383" s="119">
        <f>SUMPRODUCT($D$16:$BQ$16,$D383:$BQ383)</f>
        <v/>
      </c>
      <c r="DO383" s="119">
        <f>SUMPRODUCT($D$17:$BQ$17,$D383:$BQ383)</f>
        <v/>
      </c>
      <c r="DP383" s="119">
        <f>SUMPRODUCT($D$18:$BQ$18,$D383:$BQ383)</f>
        <v/>
      </c>
    </row>
    <row r="384" ht="14.25" customHeight="1" s="152">
      <c r="A384" s="113" t="n"/>
      <c r="B384" s="107" t="n"/>
      <c r="C384" s="107" t="n"/>
      <c r="D384" s="140" t="n"/>
      <c r="E384" s="140" t="n"/>
      <c r="F384" s="140" t="n"/>
      <c r="G384" s="140" t="n"/>
      <c r="H384" s="140" t="n"/>
      <c r="I384" s="140" t="n"/>
      <c r="J384" s="140" t="n"/>
      <c r="K384" s="140" t="n"/>
      <c r="L384" s="140" t="n"/>
      <c r="M384" s="140" t="n"/>
      <c r="N384" s="140" t="n"/>
      <c r="O384" s="140" t="n"/>
      <c r="P384" s="140" t="n"/>
      <c r="Q384" s="140" t="n"/>
      <c r="R384" s="140" t="n"/>
      <c r="S384" s="140" t="n"/>
      <c r="T384" s="140" t="n"/>
      <c r="U384" s="140" t="n"/>
      <c r="V384" s="141" t="n"/>
      <c r="W384" s="141" t="n"/>
      <c r="X384" s="141" t="n"/>
      <c r="Y384" s="141" t="n"/>
      <c r="Z384" s="141" t="n"/>
      <c r="AA384" s="141" t="n"/>
      <c r="AB384" s="141" t="n"/>
      <c r="AC384" s="141" t="n"/>
      <c r="AD384" s="141" t="n"/>
      <c r="AE384" s="141" t="n"/>
      <c r="AF384" s="141" t="n"/>
      <c r="AG384" s="140" t="n"/>
      <c r="AH384" s="140" t="n"/>
      <c r="AI384" s="140" t="n"/>
      <c r="AJ384" s="140" t="n"/>
      <c r="AK384" s="140" t="n"/>
      <c r="AL384" s="140" t="n"/>
      <c r="AM384" s="140" t="n"/>
      <c r="AN384" s="140" t="n"/>
      <c r="AO384" s="140" t="n"/>
      <c r="AP384" s="140" t="n"/>
      <c r="AQ384" s="140" t="n"/>
      <c r="AR384" s="140" t="n"/>
      <c r="AS384" s="140" t="n"/>
      <c r="AT384" s="140" t="n"/>
      <c r="AU384" s="140" t="n"/>
      <c r="AV384" s="140" t="n"/>
      <c r="AW384" s="140" t="n"/>
      <c r="AX384" s="140" t="n"/>
      <c r="AY384" s="140" t="n"/>
      <c r="AZ384" s="140" t="n"/>
      <c r="BA384" s="140" t="n"/>
      <c r="BB384" s="140" t="n"/>
      <c r="BC384" s="140" t="n"/>
      <c r="BD384" s="140" t="n"/>
      <c r="BE384" s="140" t="n"/>
      <c r="BF384" s="140" t="n"/>
      <c r="BG384" s="140" t="n"/>
      <c r="BH384" s="140" t="n"/>
      <c r="BI384" s="140" t="n"/>
      <c r="BJ384" s="140" t="n"/>
      <c r="BK384" s="140" t="n"/>
      <c r="BL384" s="140" t="n"/>
      <c r="BM384" s="140" t="n"/>
      <c r="BN384" s="140" t="n"/>
      <c r="BO384" s="140" t="n"/>
      <c r="BP384" s="140" t="n"/>
      <c r="BQ384" s="107" t="n"/>
      <c r="BR384" s="107" t="n"/>
      <c r="BS384" s="107" t="n"/>
      <c r="BT384" s="107" t="n"/>
      <c r="BU384" s="107" t="n"/>
      <c r="BV384" s="107" t="n"/>
      <c r="BW384" s="107" t="n"/>
      <c r="BX384" s="107" t="n"/>
      <c r="BY384" s="107" t="n"/>
      <c r="BZ384" s="107" t="n"/>
      <c r="CA384" s="107" t="n"/>
      <c r="CB384" s="107" t="n"/>
      <c r="CC384" s="107" t="n"/>
      <c r="CD384" s="107" t="n"/>
      <c r="CE384" s="107" t="n"/>
      <c r="CF384" s="107" t="n"/>
      <c r="CG384" s="107" t="n"/>
      <c r="CH384" s="107" t="n"/>
      <c r="CI384" s="107" t="n"/>
      <c r="CJ384" s="107" t="n"/>
      <c r="CK384" s="107" t="n"/>
      <c r="CL384" s="107" t="n"/>
      <c r="CM384" s="107" t="n"/>
      <c r="CN384" s="107" t="n"/>
      <c r="CO384" s="107" t="n"/>
      <c r="CP384" s="107" t="n"/>
      <c r="CQ384" s="107" t="n"/>
      <c r="CR384" s="107" t="n"/>
      <c r="CS384" s="107" t="n"/>
      <c r="CT384" s="107" t="n"/>
      <c r="CU384" s="107" t="n"/>
      <c r="CV384" s="107" t="n"/>
      <c r="CW384" s="107" t="n"/>
      <c r="CX384" s="107" t="n"/>
      <c r="CY384" s="107" t="n"/>
      <c r="CZ384" s="107" t="n"/>
      <c r="DA384" s="119">
        <f>SUMPRODUCT($D$3:$BQ$3,$D384:$BQ384)</f>
        <v/>
      </c>
      <c r="DB384" s="119">
        <f>SUMPRODUCT($D$4:$BQ$4,$D384:$BQ384)</f>
        <v/>
      </c>
      <c r="DC384" s="119">
        <f>SUMPRODUCT($D$5:$BQ$5,$D384:$BQ384)</f>
        <v/>
      </c>
      <c r="DD384" s="119">
        <f>SUMPRODUCT($D$6:$BQ$6,$D384:$BQ384)</f>
        <v/>
      </c>
      <c r="DE384" s="119">
        <f>SUMPRODUCT($D$7:$BQ$7,$D384:$BQ384)</f>
        <v/>
      </c>
      <c r="DF384" s="119">
        <f>SUMPRODUCT($D$8:$BQ$8,$D384:$BQ384)</f>
        <v/>
      </c>
      <c r="DG384" s="119">
        <f>SUMPRODUCT($D$9:$BQ$9,$D384:$BQ384)</f>
        <v/>
      </c>
      <c r="DH384" s="119">
        <f>SUMPRODUCT($D$10:$BQ$10,$D384:$BQ384)</f>
        <v/>
      </c>
      <c r="DI384" s="119">
        <f>SUMPRODUCT($D$11:$BQ$11,$D384:$BQ384)</f>
        <v/>
      </c>
      <c r="DJ384" s="119">
        <f>SUMPRODUCT($D$12:$BQ$12,$D384:$BQ384)</f>
        <v/>
      </c>
      <c r="DK384" s="119">
        <f>SUMPRODUCT($D$13:$BQ$13,$D384:$BQ384)</f>
        <v/>
      </c>
      <c r="DL384" s="119">
        <f>SUMPRODUCT($D$14:$BQ$14,$D384:$BQ384)</f>
        <v/>
      </c>
      <c r="DM384" s="119">
        <f>SUMPRODUCT($D$15:$BQ$15,$D384:$BQ384)</f>
        <v/>
      </c>
      <c r="DN384" s="119">
        <f>SUMPRODUCT($D$16:$BQ$16,$D384:$BQ384)</f>
        <v/>
      </c>
      <c r="DO384" s="119">
        <f>SUMPRODUCT($D$17:$BQ$17,$D384:$BQ384)</f>
        <v/>
      </c>
      <c r="DP384" s="119">
        <f>SUMPRODUCT($D$18:$BQ$18,$D384:$BQ384)</f>
        <v/>
      </c>
    </row>
    <row r="385" ht="14.25" customHeight="1" s="152">
      <c r="A385" s="113" t="n"/>
      <c r="B385" s="107" t="n"/>
      <c r="C385" s="107" t="n"/>
      <c r="D385" s="140" t="n"/>
      <c r="E385" s="140" t="n"/>
      <c r="F385" s="140" t="n"/>
      <c r="G385" s="140" t="n"/>
      <c r="H385" s="140" t="n"/>
      <c r="I385" s="140" t="n"/>
      <c r="J385" s="140" t="n"/>
      <c r="K385" s="140" t="n"/>
      <c r="L385" s="140" t="n"/>
      <c r="M385" s="140" t="n"/>
      <c r="N385" s="140" t="n"/>
      <c r="O385" s="140" t="n"/>
      <c r="P385" s="140" t="n"/>
      <c r="Q385" s="140" t="n"/>
      <c r="R385" s="140" t="n"/>
      <c r="S385" s="140" t="n"/>
      <c r="T385" s="140" t="n"/>
      <c r="U385" s="140" t="n"/>
      <c r="V385" s="141" t="n"/>
      <c r="W385" s="141" t="n"/>
      <c r="X385" s="141" t="n"/>
      <c r="Y385" s="141" t="n"/>
      <c r="Z385" s="141" t="n"/>
      <c r="AA385" s="141" t="n"/>
      <c r="AB385" s="141" t="n"/>
      <c r="AC385" s="141" t="n"/>
      <c r="AD385" s="141" t="n"/>
      <c r="AE385" s="141" t="n"/>
      <c r="AF385" s="141" t="n"/>
      <c r="AG385" s="140" t="n"/>
      <c r="AH385" s="140" t="n"/>
      <c r="AI385" s="140" t="n"/>
      <c r="AJ385" s="140" t="n"/>
      <c r="AK385" s="140" t="n"/>
      <c r="AL385" s="140" t="n"/>
      <c r="AM385" s="140" t="n"/>
      <c r="AN385" s="140" t="n"/>
      <c r="AO385" s="140" t="n"/>
      <c r="AP385" s="140" t="n"/>
      <c r="AQ385" s="140" t="n"/>
      <c r="AR385" s="140" t="n"/>
      <c r="AS385" s="140" t="n"/>
      <c r="AT385" s="140" t="n"/>
      <c r="AU385" s="140" t="n"/>
      <c r="AV385" s="140" t="n"/>
      <c r="AW385" s="140" t="n"/>
      <c r="AX385" s="140" t="n"/>
      <c r="AY385" s="140" t="n"/>
      <c r="AZ385" s="140" t="n"/>
      <c r="BA385" s="140" t="n"/>
      <c r="BB385" s="140" t="n"/>
      <c r="BC385" s="140" t="n"/>
      <c r="BD385" s="140" t="n"/>
      <c r="BE385" s="140" t="n"/>
      <c r="BF385" s="140" t="n"/>
      <c r="BG385" s="140" t="n"/>
      <c r="BH385" s="140" t="n"/>
      <c r="BI385" s="140" t="n"/>
      <c r="BJ385" s="140" t="n"/>
      <c r="BK385" s="140" t="n"/>
      <c r="BL385" s="140" t="n"/>
      <c r="BM385" s="140" t="n"/>
      <c r="BN385" s="140" t="n"/>
      <c r="BO385" s="140" t="n"/>
      <c r="BP385" s="140" t="n"/>
      <c r="BQ385" s="107" t="n"/>
      <c r="BR385" s="107" t="n"/>
      <c r="BS385" s="107" t="n"/>
      <c r="BT385" s="107" t="n"/>
      <c r="BU385" s="107" t="n"/>
      <c r="BV385" s="107" t="n"/>
      <c r="BW385" s="107" t="n"/>
      <c r="BX385" s="107" t="n"/>
      <c r="BY385" s="107" t="n"/>
      <c r="BZ385" s="107" t="n"/>
      <c r="CA385" s="107" t="n"/>
      <c r="CB385" s="107" t="n"/>
      <c r="CC385" s="107" t="n"/>
      <c r="CD385" s="107" t="n"/>
      <c r="CE385" s="107" t="n"/>
      <c r="CF385" s="107" t="n"/>
      <c r="CG385" s="107" t="n"/>
      <c r="CH385" s="107" t="n"/>
      <c r="CI385" s="107" t="n"/>
      <c r="CJ385" s="107" t="n"/>
      <c r="CK385" s="107" t="n"/>
      <c r="CL385" s="107" t="n"/>
      <c r="CM385" s="107" t="n"/>
      <c r="CN385" s="107" t="n"/>
      <c r="CO385" s="107" t="n"/>
      <c r="CP385" s="107" t="n"/>
      <c r="CQ385" s="107" t="n"/>
      <c r="CR385" s="107" t="n"/>
      <c r="CS385" s="107" t="n"/>
      <c r="CT385" s="107" t="n"/>
      <c r="CU385" s="107" t="n"/>
      <c r="CV385" s="107" t="n"/>
      <c r="CW385" s="107" t="n"/>
      <c r="CX385" s="107" t="n"/>
      <c r="CY385" s="107" t="n"/>
      <c r="CZ385" s="107" t="n"/>
      <c r="DA385" s="119">
        <f>SUMPRODUCT($D$3:$BQ$3,$D385:$BQ385)</f>
        <v/>
      </c>
      <c r="DB385" s="119">
        <f>SUMPRODUCT($D$4:$BQ$4,$D385:$BQ385)</f>
        <v/>
      </c>
      <c r="DC385" s="119">
        <f>SUMPRODUCT($D$5:$BQ$5,$D385:$BQ385)</f>
        <v/>
      </c>
      <c r="DD385" s="119">
        <f>SUMPRODUCT($D$6:$BQ$6,$D385:$BQ385)</f>
        <v/>
      </c>
      <c r="DE385" s="119">
        <f>SUMPRODUCT($D$7:$BQ$7,$D385:$BQ385)</f>
        <v/>
      </c>
      <c r="DF385" s="119">
        <f>SUMPRODUCT($D$8:$BQ$8,$D385:$BQ385)</f>
        <v/>
      </c>
      <c r="DG385" s="119">
        <f>SUMPRODUCT($D$9:$BQ$9,$D385:$BQ385)</f>
        <v/>
      </c>
      <c r="DH385" s="119">
        <f>SUMPRODUCT($D$10:$BQ$10,$D385:$BQ385)</f>
        <v/>
      </c>
      <c r="DI385" s="119">
        <f>SUMPRODUCT($D$11:$BQ$11,$D385:$BQ385)</f>
        <v/>
      </c>
      <c r="DJ385" s="119">
        <f>SUMPRODUCT($D$12:$BQ$12,$D385:$BQ385)</f>
        <v/>
      </c>
      <c r="DK385" s="119">
        <f>SUMPRODUCT($D$13:$BQ$13,$D385:$BQ385)</f>
        <v/>
      </c>
      <c r="DL385" s="119">
        <f>SUMPRODUCT($D$14:$BQ$14,$D385:$BQ385)</f>
        <v/>
      </c>
      <c r="DM385" s="119">
        <f>SUMPRODUCT($D$15:$BQ$15,$D385:$BQ385)</f>
        <v/>
      </c>
      <c r="DN385" s="119">
        <f>SUMPRODUCT($D$16:$BQ$16,$D385:$BQ385)</f>
        <v/>
      </c>
      <c r="DO385" s="119">
        <f>SUMPRODUCT($D$17:$BQ$17,$D385:$BQ385)</f>
        <v/>
      </c>
      <c r="DP385" s="119">
        <f>SUMPRODUCT($D$18:$BQ$18,$D385:$BQ385)</f>
        <v/>
      </c>
    </row>
    <row r="386" ht="14.25" customHeight="1" s="152">
      <c r="A386" s="113" t="n"/>
      <c r="B386" s="107" t="n"/>
      <c r="C386" s="107" t="n"/>
      <c r="D386" s="140" t="n"/>
      <c r="E386" s="140" t="n"/>
      <c r="F386" s="140" t="n"/>
      <c r="G386" s="140" t="n"/>
      <c r="H386" s="140" t="n"/>
      <c r="I386" s="140" t="n"/>
      <c r="J386" s="140" t="n"/>
      <c r="K386" s="140" t="n"/>
      <c r="L386" s="140" t="n"/>
      <c r="M386" s="140" t="n"/>
      <c r="N386" s="140" t="n"/>
      <c r="O386" s="140" t="n"/>
      <c r="P386" s="140" t="n"/>
      <c r="Q386" s="140" t="n"/>
      <c r="R386" s="140" t="n"/>
      <c r="S386" s="140" t="n"/>
      <c r="T386" s="140" t="n"/>
      <c r="U386" s="140" t="n"/>
      <c r="V386" s="141" t="n"/>
      <c r="W386" s="141" t="n"/>
      <c r="X386" s="141" t="n"/>
      <c r="Y386" s="141" t="n"/>
      <c r="Z386" s="141" t="n"/>
      <c r="AA386" s="141" t="n"/>
      <c r="AB386" s="141" t="n"/>
      <c r="AC386" s="141" t="n"/>
      <c r="AD386" s="141" t="n"/>
      <c r="AE386" s="141" t="n"/>
      <c r="AF386" s="141" t="n"/>
      <c r="AG386" s="140" t="n"/>
      <c r="AH386" s="140" t="n"/>
      <c r="AI386" s="140" t="n"/>
      <c r="AJ386" s="140" t="n"/>
      <c r="AK386" s="140" t="n"/>
      <c r="AL386" s="140" t="n"/>
      <c r="AM386" s="140" t="n"/>
      <c r="AN386" s="140" t="n"/>
      <c r="AO386" s="140" t="n"/>
      <c r="AP386" s="140" t="n"/>
      <c r="AQ386" s="140" t="n"/>
      <c r="AR386" s="140" t="n"/>
      <c r="AS386" s="140" t="n"/>
      <c r="AT386" s="140" t="n"/>
      <c r="AU386" s="140" t="n"/>
      <c r="AV386" s="140" t="n"/>
      <c r="AW386" s="140" t="n"/>
      <c r="AX386" s="140" t="n"/>
      <c r="AY386" s="140" t="n"/>
      <c r="AZ386" s="140" t="n"/>
      <c r="BA386" s="140" t="n"/>
      <c r="BB386" s="140" t="n"/>
      <c r="BC386" s="140" t="n"/>
      <c r="BD386" s="140" t="n"/>
      <c r="BE386" s="140" t="n"/>
      <c r="BF386" s="140" t="n"/>
      <c r="BG386" s="140" t="n"/>
      <c r="BH386" s="140" t="n"/>
      <c r="BI386" s="140" t="n"/>
      <c r="BJ386" s="140" t="n"/>
      <c r="BK386" s="140" t="n"/>
      <c r="BL386" s="140" t="n"/>
      <c r="BM386" s="140" t="n"/>
      <c r="BN386" s="140" t="n"/>
      <c r="BO386" s="140" t="n"/>
      <c r="BP386" s="140" t="n"/>
      <c r="BQ386" s="107" t="n"/>
      <c r="BR386" s="107" t="n"/>
      <c r="BS386" s="107" t="n"/>
      <c r="BT386" s="107" t="n"/>
      <c r="BU386" s="107" t="n"/>
      <c r="BV386" s="107" t="n"/>
      <c r="BW386" s="107" t="n"/>
      <c r="BX386" s="107" t="n"/>
      <c r="BY386" s="107" t="n"/>
      <c r="BZ386" s="107" t="n"/>
      <c r="CA386" s="107" t="n"/>
      <c r="CB386" s="107" t="n"/>
      <c r="CC386" s="107" t="n"/>
      <c r="CD386" s="107" t="n"/>
      <c r="CE386" s="107" t="n"/>
      <c r="CF386" s="107" t="n"/>
      <c r="CG386" s="107" t="n"/>
      <c r="CH386" s="107" t="n"/>
      <c r="CI386" s="107" t="n"/>
      <c r="CJ386" s="107" t="n"/>
      <c r="CK386" s="107" t="n"/>
      <c r="CL386" s="107" t="n"/>
      <c r="CM386" s="107" t="n"/>
      <c r="CN386" s="107" t="n"/>
      <c r="CO386" s="107" t="n"/>
      <c r="CP386" s="107" t="n"/>
      <c r="CQ386" s="107" t="n"/>
      <c r="CR386" s="107" t="n"/>
      <c r="CS386" s="107" t="n"/>
      <c r="CT386" s="107" t="n"/>
      <c r="CU386" s="107" t="n"/>
      <c r="CV386" s="107" t="n"/>
      <c r="CW386" s="107" t="n"/>
      <c r="CX386" s="107" t="n"/>
      <c r="CY386" s="107" t="n"/>
      <c r="CZ386" s="107" t="n"/>
      <c r="DA386" s="119">
        <f>SUMPRODUCT($D$3:$BQ$3,$D386:$BQ386)</f>
        <v/>
      </c>
      <c r="DB386" s="119">
        <f>SUMPRODUCT($D$4:$BQ$4,$D386:$BQ386)</f>
        <v/>
      </c>
      <c r="DC386" s="119">
        <f>SUMPRODUCT($D$5:$BQ$5,$D386:$BQ386)</f>
        <v/>
      </c>
      <c r="DD386" s="119">
        <f>SUMPRODUCT($D$6:$BQ$6,$D386:$BQ386)</f>
        <v/>
      </c>
      <c r="DE386" s="119">
        <f>SUMPRODUCT($D$7:$BQ$7,$D386:$BQ386)</f>
        <v/>
      </c>
      <c r="DF386" s="119">
        <f>SUMPRODUCT($D$8:$BQ$8,$D386:$BQ386)</f>
        <v/>
      </c>
      <c r="DG386" s="119">
        <f>SUMPRODUCT($D$9:$BQ$9,$D386:$BQ386)</f>
        <v/>
      </c>
      <c r="DH386" s="119">
        <f>SUMPRODUCT($D$10:$BQ$10,$D386:$BQ386)</f>
        <v/>
      </c>
      <c r="DI386" s="119">
        <f>SUMPRODUCT($D$11:$BQ$11,$D386:$BQ386)</f>
        <v/>
      </c>
      <c r="DJ386" s="119">
        <f>SUMPRODUCT($D$12:$BQ$12,$D386:$BQ386)</f>
        <v/>
      </c>
      <c r="DK386" s="119">
        <f>SUMPRODUCT($D$13:$BQ$13,$D386:$BQ386)</f>
        <v/>
      </c>
      <c r="DL386" s="119">
        <f>SUMPRODUCT($D$14:$BQ$14,$D386:$BQ386)</f>
        <v/>
      </c>
      <c r="DM386" s="119">
        <f>SUMPRODUCT($D$15:$BQ$15,$D386:$BQ386)</f>
        <v/>
      </c>
      <c r="DN386" s="119">
        <f>SUMPRODUCT($D$16:$BQ$16,$D386:$BQ386)</f>
        <v/>
      </c>
      <c r="DO386" s="119">
        <f>SUMPRODUCT($D$17:$BQ$17,$D386:$BQ386)</f>
        <v/>
      </c>
      <c r="DP386" s="119">
        <f>SUMPRODUCT($D$18:$BQ$18,$D386:$BQ386)</f>
        <v/>
      </c>
    </row>
    <row r="387" ht="14.25" customHeight="1" s="152">
      <c r="A387" s="113" t="n"/>
      <c r="B387" s="107" t="n"/>
      <c r="C387" s="107" t="n"/>
      <c r="D387" s="140" t="n"/>
      <c r="E387" s="140" t="n"/>
      <c r="F387" s="140" t="n"/>
      <c r="G387" s="140" t="n"/>
      <c r="H387" s="140" t="n"/>
      <c r="I387" s="140" t="n"/>
      <c r="J387" s="140" t="n"/>
      <c r="K387" s="140" t="n"/>
      <c r="L387" s="140" t="n"/>
      <c r="M387" s="140" t="n"/>
      <c r="N387" s="140" t="n"/>
      <c r="O387" s="140" t="n"/>
      <c r="P387" s="140" t="n"/>
      <c r="Q387" s="140" t="n"/>
      <c r="R387" s="140" t="n"/>
      <c r="S387" s="140" t="n"/>
      <c r="T387" s="140" t="n"/>
      <c r="U387" s="140" t="n"/>
      <c r="V387" s="141" t="n"/>
      <c r="W387" s="141" t="n"/>
      <c r="X387" s="141" t="n"/>
      <c r="Y387" s="141" t="n"/>
      <c r="Z387" s="141" t="n"/>
      <c r="AA387" s="141" t="n"/>
      <c r="AB387" s="141" t="n"/>
      <c r="AC387" s="141" t="n"/>
      <c r="AD387" s="141" t="n"/>
      <c r="AE387" s="141" t="n"/>
      <c r="AF387" s="141" t="n"/>
      <c r="AG387" s="140" t="n"/>
      <c r="AH387" s="140" t="n"/>
      <c r="AI387" s="140" t="n"/>
      <c r="AJ387" s="140" t="n"/>
      <c r="AK387" s="140" t="n"/>
      <c r="AL387" s="140" t="n"/>
      <c r="AM387" s="140" t="n"/>
      <c r="AN387" s="140" t="n"/>
      <c r="AO387" s="140" t="n"/>
      <c r="AP387" s="140" t="n"/>
      <c r="AQ387" s="140" t="n"/>
      <c r="AR387" s="140" t="n"/>
      <c r="AS387" s="140" t="n"/>
      <c r="AT387" s="140" t="n"/>
      <c r="AU387" s="140" t="n"/>
      <c r="AV387" s="140" t="n"/>
      <c r="AW387" s="140" t="n"/>
      <c r="AX387" s="140" t="n"/>
      <c r="AY387" s="140" t="n"/>
      <c r="AZ387" s="140" t="n"/>
      <c r="BA387" s="140" t="n"/>
      <c r="BB387" s="140" t="n"/>
      <c r="BC387" s="140" t="n"/>
      <c r="BD387" s="140" t="n"/>
      <c r="BE387" s="140" t="n"/>
      <c r="BF387" s="140" t="n"/>
      <c r="BG387" s="140" t="n"/>
      <c r="BH387" s="140" t="n"/>
      <c r="BI387" s="140" t="n"/>
      <c r="BJ387" s="140" t="n"/>
      <c r="BK387" s="140" t="n"/>
      <c r="BL387" s="140" t="n"/>
      <c r="BM387" s="140" t="n"/>
      <c r="BN387" s="140" t="n"/>
      <c r="BO387" s="140" t="n"/>
      <c r="BP387" s="140" t="n"/>
      <c r="BQ387" s="107" t="n"/>
      <c r="BR387" s="107" t="n"/>
      <c r="BS387" s="107" t="n"/>
      <c r="BT387" s="107" t="n"/>
      <c r="BU387" s="107" t="n"/>
      <c r="BV387" s="107" t="n"/>
      <c r="BW387" s="107" t="n"/>
      <c r="BX387" s="107" t="n"/>
      <c r="BY387" s="107" t="n"/>
      <c r="BZ387" s="107" t="n"/>
      <c r="CA387" s="107" t="n"/>
      <c r="CB387" s="107" t="n"/>
      <c r="CC387" s="107" t="n"/>
      <c r="CD387" s="107" t="n"/>
      <c r="CE387" s="107" t="n"/>
      <c r="CF387" s="107" t="n"/>
      <c r="CG387" s="107" t="n"/>
      <c r="CH387" s="107" t="n"/>
      <c r="CI387" s="107" t="n"/>
      <c r="CJ387" s="107" t="n"/>
      <c r="CK387" s="107" t="n"/>
      <c r="CL387" s="107" t="n"/>
      <c r="CM387" s="107" t="n"/>
      <c r="CN387" s="107" t="n"/>
      <c r="CO387" s="107" t="n"/>
      <c r="CP387" s="107" t="n"/>
      <c r="CQ387" s="107" t="n"/>
      <c r="CR387" s="107" t="n"/>
      <c r="CS387" s="107" t="n"/>
      <c r="CT387" s="107" t="n"/>
      <c r="CU387" s="107" t="n"/>
      <c r="CV387" s="107" t="n"/>
      <c r="CW387" s="107" t="n"/>
      <c r="CX387" s="107" t="n"/>
      <c r="CY387" s="107" t="n"/>
      <c r="CZ387" s="107" t="n"/>
      <c r="DA387" s="119">
        <f>SUMPRODUCT($D$3:$BQ$3,$D387:$BQ387)</f>
        <v/>
      </c>
      <c r="DB387" s="119">
        <f>SUMPRODUCT($D$4:$BQ$4,$D387:$BQ387)</f>
        <v/>
      </c>
      <c r="DC387" s="119">
        <f>SUMPRODUCT($D$5:$BQ$5,$D387:$BQ387)</f>
        <v/>
      </c>
      <c r="DD387" s="119">
        <f>SUMPRODUCT($D$6:$BQ$6,$D387:$BQ387)</f>
        <v/>
      </c>
      <c r="DE387" s="119">
        <f>SUMPRODUCT($D$7:$BQ$7,$D387:$BQ387)</f>
        <v/>
      </c>
      <c r="DF387" s="119">
        <f>SUMPRODUCT($D$8:$BQ$8,$D387:$BQ387)</f>
        <v/>
      </c>
      <c r="DG387" s="119">
        <f>SUMPRODUCT($D$9:$BQ$9,$D387:$BQ387)</f>
        <v/>
      </c>
      <c r="DH387" s="119">
        <f>SUMPRODUCT($D$10:$BQ$10,$D387:$BQ387)</f>
        <v/>
      </c>
      <c r="DI387" s="119">
        <f>SUMPRODUCT($D$11:$BQ$11,$D387:$BQ387)</f>
        <v/>
      </c>
      <c r="DJ387" s="119">
        <f>SUMPRODUCT($D$12:$BQ$12,$D387:$BQ387)</f>
        <v/>
      </c>
      <c r="DK387" s="119">
        <f>SUMPRODUCT($D$13:$BQ$13,$D387:$BQ387)</f>
        <v/>
      </c>
      <c r="DL387" s="119">
        <f>SUMPRODUCT($D$14:$BQ$14,$D387:$BQ387)</f>
        <v/>
      </c>
      <c r="DM387" s="119">
        <f>SUMPRODUCT($D$15:$BQ$15,$D387:$BQ387)</f>
        <v/>
      </c>
      <c r="DN387" s="119">
        <f>SUMPRODUCT($D$16:$BQ$16,$D387:$BQ387)</f>
        <v/>
      </c>
      <c r="DO387" s="119">
        <f>SUMPRODUCT($D$17:$BQ$17,$D387:$BQ387)</f>
        <v/>
      </c>
      <c r="DP387" s="119">
        <f>SUMPRODUCT($D$18:$BQ$18,$D387:$BQ387)</f>
        <v/>
      </c>
    </row>
    <row r="388" ht="14.25" customHeight="1" s="152">
      <c r="A388" s="113" t="n"/>
      <c r="B388" s="107" t="n"/>
      <c r="C388" s="107" t="n"/>
      <c r="D388" s="140" t="n"/>
      <c r="E388" s="140" t="n"/>
      <c r="F388" s="140" t="n"/>
      <c r="G388" s="140" t="n"/>
      <c r="H388" s="140" t="n"/>
      <c r="I388" s="140" t="n"/>
      <c r="J388" s="140" t="n"/>
      <c r="K388" s="140" t="n"/>
      <c r="L388" s="140" t="n"/>
      <c r="M388" s="140" t="n"/>
      <c r="N388" s="140" t="n"/>
      <c r="O388" s="140" t="n"/>
      <c r="P388" s="140" t="n"/>
      <c r="Q388" s="140" t="n"/>
      <c r="R388" s="140" t="n"/>
      <c r="S388" s="140" t="n"/>
      <c r="T388" s="140" t="n"/>
      <c r="U388" s="140" t="n"/>
      <c r="V388" s="141" t="n"/>
      <c r="W388" s="141" t="n"/>
      <c r="X388" s="141" t="n"/>
      <c r="Y388" s="141" t="n"/>
      <c r="Z388" s="141" t="n"/>
      <c r="AA388" s="141" t="n"/>
      <c r="AB388" s="141" t="n"/>
      <c r="AC388" s="141" t="n"/>
      <c r="AD388" s="141" t="n"/>
      <c r="AE388" s="141" t="n"/>
      <c r="AF388" s="141" t="n"/>
      <c r="AG388" s="140" t="n"/>
      <c r="AH388" s="140" t="n"/>
      <c r="AI388" s="140" t="n"/>
      <c r="AJ388" s="140" t="n"/>
      <c r="AK388" s="140" t="n"/>
      <c r="AL388" s="140" t="n"/>
      <c r="AM388" s="140" t="n"/>
      <c r="AN388" s="140" t="n"/>
      <c r="AO388" s="140" t="n"/>
      <c r="AP388" s="140" t="n"/>
      <c r="AQ388" s="140" t="n"/>
      <c r="AR388" s="140" t="n"/>
      <c r="AS388" s="140" t="n"/>
      <c r="AT388" s="140" t="n"/>
      <c r="AU388" s="140" t="n"/>
      <c r="AV388" s="140" t="n"/>
      <c r="AW388" s="140" t="n"/>
      <c r="AX388" s="140" t="n"/>
      <c r="AY388" s="140" t="n"/>
      <c r="AZ388" s="140" t="n"/>
      <c r="BA388" s="140" t="n"/>
      <c r="BB388" s="140" t="n"/>
      <c r="BC388" s="140" t="n"/>
      <c r="BD388" s="140" t="n"/>
      <c r="BE388" s="140" t="n"/>
      <c r="BF388" s="140" t="n"/>
      <c r="BG388" s="140" t="n"/>
      <c r="BH388" s="140" t="n"/>
      <c r="BI388" s="140" t="n"/>
      <c r="BJ388" s="140" t="n"/>
      <c r="BK388" s="140" t="n"/>
      <c r="BL388" s="140" t="n"/>
      <c r="BM388" s="140" t="n"/>
      <c r="BN388" s="140" t="n"/>
      <c r="BO388" s="140" t="n"/>
      <c r="BP388" s="140" t="n"/>
      <c r="BQ388" s="107" t="n"/>
      <c r="BR388" s="107" t="n"/>
      <c r="BS388" s="107" t="n"/>
      <c r="BT388" s="107" t="n"/>
      <c r="BU388" s="107" t="n"/>
      <c r="BV388" s="107" t="n"/>
      <c r="BW388" s="107" t="n"/>
      <c r="BX388" s="107" t="n"/>
      <c r="BY388" s="107" t="n"/>
      <c r="BZ388" s="107" t="n"/>
      <c r="CA388" s="107" t="n"/>
      <c r="CB388" s="107" t="n"/>
      <c r="CC388" s="107" t="n"/>
      <c r="CD388" s="107" t="n"/>
      <c r="CE388" s="107" t="n"/>
      <c r="CF388" s="107" t="n"/>
      <c r="CG388" s="107" t="n"/>
      <c r="CH388" s="107" t="n"/>
      <c r="CI388" s="107" t="n"/>
      <c r="CJ388" s="107" t="n"/>
      <c r="CK388" s="107" t="n"/>
      <c r="CL388" s="107" t="n"/>
      <c r="CM388" s="107" t="n"/>
      <c r="CN388" s="107" t="n"/>
      <c r="CO388" s="107" t="n"/>
      <c r="CP388" s="107" t="n"/>
      <c r="CQ388" s="107" t="n"/>
      <c r="CR388" s="107" t="n"/>
      <c r="CS388" s="107" t="n"/>
      <c r="CT388" s="107" t="n"/>
      <c r="CU388" s="107" t="n"/>
      <c r="CV388" s="107" t="n"/>
      <c r="CW388" s="107" t="n"/>
      <c r="CX388" s="107" t="n"/>
      <c r="CY388" s="107" t="n"/>
      <c r="CZ388" s="107" t="n"/>
      <c r="DA388" s="119">
        <f>SUMPRODUCT($D$3:$BQ$3,$D388:$BQ388)</f>
        <v/>
      </c>
      <c r="DB388" s="119">
        <f>SUMPRODUCT($D$4:$BQ$4,$D388:$BQ388)</f>
        <v/>
      </c>
      <c r="DC388" s="119">
        <f>SUMPRODUCT($D$5:$BQ$5,$D388:$BQ388)</f>
        <v/>
      </c>
      <c r="DD388" s="119">
        <f>SUMPRODUCT($D$6:$BQ$6,$D388:$BQ388)</f>
        <v/>
      </c>
      <c r="DE388" s="119">
        <f>SUMPRODUCT($D$7:$BQ$7,$D388:$BQ388)</f>
        <v/>
      </c>
      <c r="DF388" s="119">
        <f>SUMPRODUCT($D$8:$BQ$8,$D388:$BQ388)</f>
        <v/>
      </c>
      <c r="DG388" s="119">
        <f>SUMPRODUCT($D$9:$BQ$9,$D388:$BQ388)</f>
        <v/>
      </c>
      <c r="DH388" s="119">
        <f>SUMPRODUCT($D$10:$BQ$10,$D388:$BQ388)</f>
        <v/>
      </c>
      <c r="DI388" s="119">
        <f>SUMPRODUCT($D$11:$BQ$11,$D388:$BQ388)</f>
        <v/>
      </c>
      <c r="DJ388" s="119">
        <f>SUMPRODUCT($D$12:$BQ$12,$D388:$BQ388)</f>
        <v/>
      </c>
      <c r="DK388" s="119">
        <f>SUMPRODUCT($D$13:$BQ$13,$D388:$BQ388)</f>
        <v/>
      </c>
      <c r="DL388" s="119">
        <f>SUMPRODUCT($D$14:$BQ$14,$D388:$BQ388)</f>
        <v/>
      </c>
      <c r="DM388" s="119">
        <f>SUMPRODUCT($D$15:$BQ$15,$D388:$BQ388)</f>
        <v/>
      </c>
      <c r="DN388" s="119">
        <f>SUMPRODUCT($D$16:$BQ$16,$D388:$BQ388)</f>
        <v/>
      </c>
      <c r="DO388" s="119">
        <f>SUMPRODUCT($D$17:$BQ$17,$D388:$BQ388)</f>
        <v/>
      </c>
      <c r="DP388" s="119">
        <f>SUMPRODUCT($D$18:$BQ$18,$D388:$BQ388)</f>
        <v/>
      </c>
    </row>
    <row r="389" ht="14.25" customHeight="1" s="152">
      <c r="A389" s="113" t="n"/>
      <c r="B389" s="107" t="n"/>
      <c r="C389" s="107" t="n"/>
      <c r="D389" s="140" t="n"/>
      <c r="E389" s="140" t="n"/>
      <c r="F389" s="140" t="n"/>
      <c r="G389" s="140" t="n"/>
      <c r="H389" s="140" t="n"/>
      <c r="I389" s="140" t="n"/>
      <c r="J389" s="140" t="n"/>
      <c r="K389" s="140" t="n"/>
      <c r="L389" s="140" t="n"/>
      <c r="M389" s="140" t="n"/>
      <c r="N389" s="140" t="n"/>
      <c r="O389" s="140" t="n"/>
      <c r="P389" s="140" t="n"/>
      <c r="Q389" s="140" t="n"/>
      <c r="R389" s="140" t="n"/>
      <c r="S389" s="140" t="n"/>
      <c r="T389" s="140" t="n"/>
      <c r="U389" s="140" t="n"/>
      <c r="V389" s="141" t="n"/>
      <c r="W389" s="141" t="n"/>
      <c r="X389" s="141" t="n"/>
      <c r="Y389" s="141" t="n"/>
      <c r="Z389" s="141" t="n"/>
      <c r="AA389" s="141" t="n"/>
      <c r="AB389" s="141" t="n"/>
      <c r="AC389" s="141" t="n"/>
      <c r="AD389" s="141" t="n"/>
      <c r="AE389" s="141" t="n"/>
      <c r="AF389" s="141" t="n"/>
      <c r="AG389" s="140" t="n"/>
      <c r="AH389" s="140" t="n"/>
      <c r="AI389" s="140" t="n"/>
      <c r="AJ389" s="140" t="n"/>
      <c r="AK389" s="140" t="n"/>
      <c r="AL389" s="140" t="n"/>
      <c r="AM389" s="140" t="n"/>
      <c r="AN389" s="140" t="n"/>
      <c r="AO389" s="140" t="n"/>
      <c r="AP389" s="140" t="n"/>
      <c r="AQ389" s="140" t="n"/>
      <c r="AR389" s="140" t="n"/>
      <c r="AS389" s="140" t="n"/>
      <c r="AT389" s="140" t="n"/>
      <c r="AU389" s="140" t="n"/>
      <c r="AV389" s="140" t="n"/>
      <c r="AW389" s="140" t="n"/>
      <c r="AX389" s="140" t="n"/>
      <c r="AY389" s="140" t="n"/>
      <c r="AZ389" s="140" t="n"/>
      <c r="BA389" s="140" t="n"/>
      <c r="BB389" s="140" t="n"/>
      <c r="BC389" s="140" t="n"/>
      <c r="BD389" s="140" t="n"/>
      <c r="BE389" s="140" t="n"/>
      <c r="BF389" s="140" t="n"/>
      <c r="BG389" s="140" t="n"/>
      <c r="BH389" s="140" t="n"/>
      <c r="BI389" s="140" t="n"/>
      <c r="BJ389" s="140" t="n"/>
      <c r="BK389" s="140" t="n"/>
      <c r="BL389" s="140" t="n"/>
      <c r="BM389" s="140" t="n"/>
      <c r="BN389" s="140" t="n"/>
      <c r="BO389" s="140" t="n"/>
      <c r="BP389" s="140" t="n"/>
      <c r="BQ389" s="107" t="n"/>
      <c r="BR389" s="107" t="n"/>
      <c r="BS389" s="107" t="n"/>
      <c r="BT389" s="107" t="n"/>
      <c r="BU389" s="107" t="n"/>
      <c r="BV389" s="107" t="n"/>
      <c r="BW389" s="107" t="n"/>
      <c r="BX389" s="107" t="n"/>
      <c r="BY389" s="107" t="n"/>
      <c r="BZ389" s="107" t="n"/>
      <c r="CA389" s="107" t="n"/>
      <c r="CB389" s="107" t="n"/>
      <c r="CC389" s="107" t="n"/>
      <c r="CD389" s="107" t="n"/>
      <c r="CE389" s="107" t="n"/>
      <c r="CF389" s="107" t="n"/>
      <c r="CG389" s="107" t="n"/>
      <c r="CH389" s="107" t="n"/>
      <c r="CI389" s="107" t="n"/>
      <c r="CJ389" s="107" t="n"/>
      <c r="CK389" s="107" t="n"/>
      <c r="CL389" s="107" t="n"/>
      <c r="CM389" s="107" t="n"/>
      <c r="CN389" s="107" t="n"/>
      <c r="CO389" s="107" t="n"/>
      <c r="CP389" s="107" t="n"/>
      <c r="CQ389" s="107" t="n"/>
      <c r="CR389" s="107" t="n"/>
      <c r="CS389" s="107" t="n"/>
      <c r="CT389" s="107" t="n"/>
      <c r="CU389" s="107" t="n"/>
      <c r="CV389" s="107" t="n"/>
      <c r="CW389" s="107" t="n"/>
      <c r="CX389" s="107" t="n"/>
      <c r="CY389" s="107" t="n"/>
      <c r="CZ389" s="107" t="n"/>
      <c r="DA389" s="119">
        <f>SUMPRODUCT($D$3:$BQ$3,$D389:$BQ389)</f>
        <v/>
      </c>
      <c r="DB389" s="119">
        <f>SUMPRODUCT($D$4:$BQ$4,$D389:$BQ389)</f>
        <v/>
      </c>
      <c r="DC389" s="119">
        <f>SUMPRODUCT($D$5:$BQ$5,$D389:$BQ389)</f>
        <v/>
      </c>
      <c r="DD389" s="119">
        <f>SUMPRODUCT($D$6:$BQ$6,$D389:$BQ389)</f>
        <v/>
      </c>
      <c r="DE389" s="119">
        <f>SUMPRODUCT($D$7:$BQ$7,$D389:$BQ389)</f>
        <v/>
      </c>
      <c r="DF389" s="119">
        <f>SUMPRODUCT($D$8:$BQ$8,$D389:$BQ389)</f>
        <v/>
      </c>
      <c r="DG389" s="119">
        <f>SUMPRODUCT($D$9:$BQ$9,$D389:$BQ389)</f>
        <v/>
      </c>
      <c r="DH389" s="119">
        <f>SUMPRODUCT($D$10:$BQ$10,$D389:$BQ389)</f>
        <v/>
      </c>
      <c r="DI389" s="119">
        <f>SUMPRODUCT($D$11:$BQ$11,$D389:$BQ389)</f>
        <v/>
      </c>
      <c r="DJ389" s="119">
        <f>SUMPRODUCT($D$12:$BQ$12,$D389:$BQ389)</f>
        <v/>
      </c>
      <c r="DK389" s="119">
        <f>SUMPRODUCT($D$13:$BQ$13,$D389:$BQ389)</f>
        <v/>
      </c>
      <c r="DL389" s="119">
        <f>SUMPRODUCT($D$14:$BQ$14,$D389:$BQ389)</f>
        <v/>
      </c>
      <c r="DM389" s="119">
        <f>SUMPRODUCT($D$15:$BQ$15,$D389:$BQ389)</f>
        <v/>
      </c>
      <c r="DN389" s="119">
        <f>SUMPRODUCT($D$16:$BQ$16,$D389:$BQ389)</f>
        <v/>
      </c>
      <c r="DO389" s="119">
        <f>SUMPRODUCT($D$17:$BQ$17,$D389:$BQ389)</f>
        <v/>
      </c>
      <c r="DP389" s="119">
        <f>SUMPRODUCT($D$18:$BQ$18,$D389:$BQ389)</f>
        <v/>
      </c>
    </row>
    <row r="390" ht="14.25" customHeight="1" s="152">
      <c r="A390" s="113" t="n"/>
      <c r="B390" s="107" t="n"/>
      <c r="C390" s="107" t="n"/>
      <c r="D390" s="140" t="n"/>
      <c r="E390" s="140" t="n"/>
      <c r="F390" s="140" t="n"/>
      <c r="G390" s="140" t="n"/>
      <c r="H390" s="140" t="n"/>
      <c r="I390" s="140" t="n"/>
      <c r="J390" s="140" t="n"/>
      <c r="K390" s="140" t="n"/>
      <c r="L390" s="140" t="n"/>
      <c r="M390" s="140" t="n"/>
      <c r="N390" s="140" t="n"/>
      <c r="O390" s="140" t="n"/>
      <c r="P390" s="140" t="n"/>
      <c r="Q390" s="140" t="n"/>
      <c r="R390" s="140" t="n"/>
      <c r="S390" s="140" t="n"/>
      <c r="T390" s="140" t="n"/>
      <c r="U390" s="140" t="n"/>
      <c r="V390" s="141" t="n"/>
      <c r="W390" s="141" t="n"/>
      <c r="X390" s="141" t="n"/>
      <c r="Y390" s="141" t="n"/>
      <c r="Z390" s="141" t="n"/>
      <c r="AA390" s="141" t="n"/>
      <c r="AB390" s="141" t="n"/>
      <c r="AC390" s="141" t="n"/>
      <c r="AD390" s="141" t="n"/>
      <c r="AE390" s="141" t="n"/>
      <c r="AF390" s="141" t="n"/>
      <c r="AG390" s="140" t="n"/>
      <c r="AH390" s="140" t="n"/>
      <c r="AI390" s="140" t="n"/>
      <c r="AJ390" s="140" t="n"/>
      <c r="AK390" s="140" t="n"/>
      <c r="AL390" s="140" t="n"/>
      <c r="AM390" s="140" t="n"/>
      <c r="AN390" s="140" t="n"/>
      <c r="AO390" s="140" t="n"/>
      <c r="AP390" s="140" t="n"/>
      <c r="AQ390" s="140" t="n"/>
      <c r="AR390" s="140" t="n"/>
      <c r="AS390" s="140" t="n"/>
      <c r="AT390" s="140" t="n"/>
      <c r="AU390" s="140" t="n"/>
      <c r="AV390" s="140" t="n"/>
      <c r="AW390" s="140" t="n"/>
      <c r="AX390" s="140" t="n"/>
      <c r="AY390" s="140" t="n"/>
      <c r="AZ390" s="140" t="n"/>
      <c r="BA390" s="140" t="n"/>
      <c r="BB390" s="140" t="n"/>
      <c r="BC390" s="140" t="n"/>
      <c r="BD390" s="140" t="n"/>
      <c r="BE390" s="140" t="n"/>
      <c r="BF390" s="140" t="n"/>
      <c r="BG390" s="140" t="n"/>
      <c r="BH390" s="140" t="n"/>
      <c r="BI390" s="140" t="n"/>
      <c r="BJ390" s="140" t="n"/>
      <c r="BK390" s="140" t="n"/>
      <c r="BL390" s="140" t="n"/>
      <c r="BM390" s="140" t="n"/>
      <c r="BN390" s="140" t="n"/>
      <c r="BO390" s="140" t="n"/>
      <c r="BP390" s="140" t="n"/>
      <c r="BQ390" s="107" t="n"/>
      <c r="BR390" s="107" t="n"/>
      <c r="BS390" s="107" t="n"/>
      <c r="BT390" s="107" t="n"/>
      <c r="BU390" s="107" t="n"/>
      <c r="BV390" s="107" t="n"/>
      <c r="BW390" s="107" t="n"/>
      <c r="BX390" s="107" t="n"/>
      <c r="BY390" s="107" t="n"/>
      <c r="BZ390" s="107" t="n"/>
      <c r="CA390" s="107" t="n"/>
      <c r="CB390" s="107" t="n"/>
      <c r="CC390" s="107" t="n"/>
      <c r="CD390" s="107" t="n"/>
      <c r="CE390" s="107" t="n"/>
      <c r="CF390" s="107" t="n"/>
      <c r="CG390" s="107" t="n"/>
      <c r="CH390" s="107" t="n"/>
      <c r="CI390" s="107" t="n"/>
      <c r="CJ390" s="107" t="n"/>
      <c r="CK390" s="107" t="n"/>
      <c r="CL390" s="107" t="n"/>
      <c r="CM390" s="107" t="n"/>
      <c r="CN390" s="107" t="n"/>
      <c r="CO390" s="107" t="n"/>
      <c r="CP390" s="107" t="n"/>
      <c r="CQ390" s="107" t="n"/>
      <c r="CR390" s="107" t="n"/>
      <c r="CS390" s="107" t="n"/>
      <c r="CT390" s="107" t="n"/>
      <c r="CU390" s="107" t="n"/>
      <c r="CV390" s="107" t="n"/>
      <c r="CW390" s="107" t="n"/>
      <c r="CX390" s="107" t="n"/>
      <c r="CY390" s="107" t="n"/>
      <c r="CZ390" s="107" t="n"/>
      <c r="DA390" s="119">
        <f>SUMPRODUCT($D$3:$BQ$3,$D390:$BQ390)</f>
        <v/>
      </c>
      <c r="DB390" s="119">
        <f>SUMPRODUCT($D$4:$BQ$4,$D390:$BQ390)</f>
        <v/>
      </c>
      <c r="DC390" s="119">
        <f>SUMPRODUCT($D$5:$BQ$5,$D390:$BQ390)</f>
        <v/>
      </c>
      <c r="DD390" s="119">
        <f>SUMPRODUCT($D$6:$BQ$6,$D390:$BQ390)</f>
        <v/>
      </c>
      <c r="DE390" s="119">
        <f>SUMPRODUCT($D$7:$BQ$7,$D390:$BQ390)</f>
        <v/>
      </c>
      <c r="DF390" s="119">
        <f>SUMPRODUCT($D$8:$BQ$8,$D390:$BQ390)</f>
        <v/>
      </c>
      <c r="DG390" s="119">
        <f>SUMPRODUCT($D$9:$BQ$9,$D390:$BQ390)</f>
        <v/>
      </c>
      <c r="DH390" s="119">
        <f>SUMPRODUCT($D$10:$BQ$10,$D390:$BQ390)</f>
        <v/>
      </c>
      <c r="DI390" s="119">
        <f>SUMPRODUCT($D$11:$BQ$11,$D390:$BQ390)</f>
        <v/>
      </c>
      <c r="DJ390" s="119">
        <f>SUMPRODUCT($D$12:$BQ$12,$D390:$BQ390)</f>
        <v/>
      </c>
      <c r="DK390" s="119">
        <f>SUMPRODUCT($D$13:$BQ$13,$D390:$BQ390)</f>
        <v/>
      </c>
      <c r="DL390" s="119">
        <f>SUMPRODUCT($D$14:$BQ$14,$D390:$BQ390)</f>
        <v/>
      </c>
      <c r="DM390" s="119">
        <f>SUMPRODUCT($D$15:$BQ$15,$D390:$BQ390)</f>
        <v/>
      </c>
      <c r="DN390" s="119">
        <f>SUMPRODUCT($D$16:$BQ$16,$D390:$BQ390)</f>
        <v/>
      </c>
      <c r="DO390" s="119">
        <f>SUMPRODUCT($D$17:$BQ$17,$D390:$BQ390)</f>
        <v/>
      </c>
      <c r="DP390" s="119">
        <f>SUMPRODUCT($D$18:$BQ$18,$D390:$BQ390)</f>
        <v/>
      </c>
    </row>
    <row r="391" ht="14.25" customHeight="1" s="152">
      <c r="A391" s="113" t="n"/>
      <c r="B391" s="107" t="n"/>
      <c r="C391" s="107" t="n"/>
      <c r="D391" s="140" t="n"/>
      <c r="E391" s="140" t="n"/>
      <c r="F391" s="140" t="n"/>
      <c r="G391" s="140" t="n"/>
      <c r="H391" s="140" t="n"/>
      <c r="I391" s="140" t="n"/>
      <c r="J391" s="140" t="n"/>
      <c r="K391" s="140" t="n"/>
      <c r="L391" s="140" t="n"/>
      <c r="M391" s="140" t="n"/>
      <c r="N391" s="140" t="n"/>
      <c r="O391" s="140" t="n"/>
      <c r="P391" s="140" t="n"/>
      <c r="Q391" s="140" t="n"/>
      <c r="R391" s="140" t="n"/>
      <c r="S391" s="140" t="n"/>
      <c r="T391" s="140" t="n"/>
      <c r="U391" s="140" t="n"/>
      <c r="V391" s="141" t="n"/>
      <c r="W391" s="141" t="n"/>
      <c r="X391" s="141" t="n"/>
      <c r="Y391" s="141" t="n"/>
      <c r="Z391" s="141" t="n"/>
      <c r="AA391" s="141" t="n"/>
      <c r="AB391" s="141" t="n"/>
      <c r="AC391" s="141" t="n"/>
      <c r="AD391" s="141" t="n"/>
      <c r="AE391" s="141" t="n"/>
      <c r="AF391" s="141" t="n"/>
      <c r="AG391" s="140" t="n"/>
      <c r="AH391" s="140" t="n"/>
      <c r="AI391" s="140" t="n"/>
      <c r="AJ391" s="140" t="n"/>
      <c r="AK391" s="140" t="n"/>
      <c r="AL391" s="140" t="n"/>
      <c r="AM391" s="140" t="n"/>
      <c r="AN391" s="140" t="n"/>
      <c r="AO391" s="140" t="n"/>
      <c r="AP391" s="140" t="n"/>
      <c r="AQ391" s="140" t="n"/>
      <c r="AR391" s="140" t="n"/>
      <c r="AS391" s="140" t="n"/>
      <c r="AT391" s="140" t="n"/>
      <c r="AU391" s="140" t="n"/>
      <c r="AV391" s="140" t="n"/>
      <c r="AW391" s="140" t="n"/>
      <c r="AX391" s="140" t="n"/>
      <c r="AY391" s="140" t="n"/>
      <c r="AZ391" s="140" t="n"/>
      <c r="BA391" s="140" t="n"/>
      <c r="BB391" s="140" t="n"/>
      <c r="BC391" s="140" t="n"/>
      <c r="BD391" s="140" t="n"/>
      <c r="BE391" s="140" t="n"/>
      <c r="BF391" s="140" t="n"/>
      <c r="BG391" s="140" t="n"/>
      <c r="BH391" s="140" t="n"/>
      <c r="BI391" s="140" t="n"/>
      <c r="BJ391" s="140" t="n"/>
      <c r="BK391" s="140" t="n"/>
      <c r="BL391" s="140" t="n"/>
      <c r="BM391" s="140" t="n"/>
      <c r="BN391" s="140" t="n"/>
      <c r="BO391" s="140" t="n"/>
      <c r="BP391" s="140" t="n"/>
      <c r="BQ391" s="107" t="n"/>
      <c r="BR391" s="107" t="n"/>
      <c r="BS391" s="107" t="n"/>
      <c r="BT391" s="107" t="n"/>
      <c r="BU391" s="107" t="n"/>
      <c r="BV391" s="107" t="n"/>
      <c r="BW391" s="107" t="n"/>
      <c r="BX391" s="107" t="n"/>
      <c r="BY391" s="107" t="n"/>
      <c r="BZ391" s="107" t="n"/>
      <c r="CA391" s="107" t="n"/>
      <c r="CB391" s="107" t="n"/>
      <c r="CC391" s="107" t="n"/>
      <c r="CD391" s="107" t="n"/>
      <c r="CE391" s="107" t="n"/>
      <c r="CF391" s="107" t="n"/>
      <c r="CG391" s="107" t="n"/>
      <c r="CH391" s="107" t="n"/>
      <c r="CI391" s="107" t="n"/>
      <c r="CJ391" s="107" t="n"/>
      <c r="CK391" s="107" t="n"/>
      <c r="CL391" s="107" t="n"/>
      <c r="CM391" s="107" t="n"/>
      <c r="CN391" s="107" t="n"/>
      <c r="CO391" s="107" t="n"/>
      <c r="CP391" s="107" t="n"/>
      <c r="CQ391" s="107" t="n"/>
      <c r="CR391" s="107" t="n"/>
      <c r="CS391" s="107" t="n"/>
      <c r="CT391" s="107" t="n"/>
      <c r="CU391" s="107" t="n"/>
      <c r="CV391" s="107" t="n"/>
      <c r="CW391" s="107" t="n"/>
      <c r="CX391" s="107" t="n"/>
      <c r="CY391" s="107" t="n"/>
      <c r="CZ391" s="107" t="n"/>
      <c r="DA391" s="119">
        <f>SUMPRODUCT($D$3:$BQ$3,$D391:$BQ391)</f>
        <v/>
      </c>
      <c r="DB391" s="119">
        <f>SUMPRODUCT($D$4:$BQ$4,$D391:$BQ391)</f>
        <v/>
      </c>
      <c r="DC391" s="119">
        <f>SUMPRODUCT($D$5:$BQ$5,$D391:$BQ391)</f>
        <v/>
      </c>
      <c r="DD391" s="119">
        <f>SUMPRODUCT($D$6:$BQ$6,$D391:$BQ391)</f>
        <v/>
      </c>
      <c r="DE391" s="119">
        <f>SUMPRODUCT($D$7:$BQ$7,$D391:$BQ391)</f>
        <v/>
      </c>
      <c r="DF391" s="119">
        <f>SUMPRODUCT($D$8:$BQ$8,$D391:$BQ391)</f>
        <v/>
      </c>
      <c r="DG391" s="119">
        <f>SUMPRODUCT($D$9:$BQ$9,$D391:$BQ391)</f>
        <v/>
      </c>
      <c r="DH391" s="119">
        <f>SUMPRODUCT($D$10:$BQ$10,$D391:$BQ391)</f>
        <v/>
      </c>
      <c r="DI391" s="119">
        <f>SUMPRODUCT($D$11:$BQ$11,$D391:$BQ391)</f>
        <v/>
      </c>
      <c r="DJ391" s="119">
        <f>SUMPRODUCT($D$12:$BQ$12,$D391:$BQ391)</f>
        <v/>
      </c>
      <c r="DK391" s="119">
        <f>SUMPRODUCT($D$13:$BQ$13,$D391:$BQ391)</f>
        <v/>
      </c>
      <c r="DL391" s="119">
        <f>SUMPRODUCT($D$14:$BQ$14,$D391:$BQ391)</f>
        <v/>
      </c>
      <c r="DM391" s="119">
        <f>SUMPRODUCT($D$15:$BQ$15,$D391:$BQ391)</f>
        <v/>
      </c>
      <c r="DN391" s="119">
        <f>SUMPRODUCT($D$16:$BQ$16,$D391:$BQ391)</f>
        <v/>
      </c>
      <c r="DO391" s="119">
        <f>SUMPRODUCT($D$17:$BQ$17,$D391:$BQ391)</f>
        <v/>
      </c>
      <c r="DP391" s="119">
        <f>SUMPRODUCT($D$18:$BQ$18,$D391:$BQ391)</f>
        <v/>
      </c>
    </row>
    <row r="392" ht="14.25" customHeight="1" s="152">
      <c r="A392" s="113" t="n"/>
      <c r="B392" s="107" t="n"/>
      <c r="C392" s="107" t="n"/>
      <c r="D392" s="140" t="n"/>
      <c r="E392" s="140" t="n"/>
      <c r="F392" s="140" t="n"/>
      <c r="G392" s="140" t="n"/>
      <c r="H392" s="140" t="n"/>
      <c r="I392" s="140" t="n"/>
      <c r="J392" s="140" t="n"/>
      <c r="K392" s="140" t="n"/>
      <c r="L392" s="140" t="n"/>
      <c r="M392" s="140" t="n"/>
      <c r="N392" s="140" t="n"/>
      <c r="O392" s="140" t="n"/>
      <c r="P392" s="140" t="n"/>
      <c r="Q392" s="140" t="n"/>
      <c r="R392" s="140" t="n"/>
      <c r="S392" s="140" t="n"/>
      <c r="T392" s="140" t="n"/>
      <c r="U392" s="140" t="n"/>
      <c r="V392" s="141" t="n"/>
      <c r="W392" s="141" t="n"/>
      <c r="X392" s="141" t="n"/>
      <c r="Y392" s="141" t="n"/>
      <c r="Z392" s="141" t="n"/>
      <c r="AA392" s="141" t="n"/>
      <c r="AB392" s="141" t="n"/>
      <c r="AC392" s="141" t="n"/>
      <c r="AD392" s="141" t="n"/>
      <c r="AE392" s="141" t="n"/>
      <c r="AF392" s="141" t="n"/>
      <c r="AG392" s="140" t="n"/>
      <c r="AH392" s="140" t="n"/>
      <c r="AI392" s="140" t="n"/>
      <c r="AJ392" s="140" t="n"/>
      <c r="AK392" s="140" t="n"/>
      <c r="AL392" s="140" t="n"/>
      <c r="AM392" s="140" t="n"/>
      <c r="AN392" s="140" t="n"/>
      <c r="AO392" s="140" t="n"/>
      <c r="AP392" s="140" t="n"/>
      <c r="AQ392" s="140" t="n"/>
      <c r="AR392" s="140" t="n"/>
      <c r="AS392" s="140" t="n"/>
      <c r="AT392" s="140" t="n"/>
      <c r="AU392" s="140" t="n"/>
      <c r="AV392" s="140" t="n"/>
      <c r="AW392" s="140" t="n"/>
      <c r="AX392" s="140" t="n"/>
      <c r="AY392" s="140" t="n"/>
      <c r="AZ392" s="140" t="n"/>
      <c r="BA392" s="140" t="n"/>
      <c r="BB392" s="140" t="n"/>
      <c r="BC392" s="140" t="n"/>
      <c r="BD392" s="140" t="n"/>
      <c r="BE392" s="140" t="n"/>
      <c r="BF392" s="140" t="n"/>
      <c r="BG392" s="140" t="n"/>
      <c r="BH392" s="140" t="n"/>
      <c r="BI392" s="140" t="n"/>
      <c r="BJ392" s="140" t="n"/>
      <c r="BK392" s="140" t="n"/>
      <c r="BL392" s="140" t="n"/>
      <c r="BM392" s="140" t="n"/>
      <c r="BN392" s="140" t="n"/>
      <c r="BO392" s="140" t="n"/>
      <c r="BP392" s="140" t="n"/>
      <c r="BQ392" s="107" t="n"/>
      <c r="BR392" s="107" t="n"/>
      <c r="BS392" s="107" t="n"/>
      <c r="BT392" s="107" t="n"/>
      <c r="BU392" s="107" t="n"/>
      <c r="BV392" s="107" t="n"/>
      <c r="BW392" s="107" t="n"/>
      <c r="BX392" s="107" t="n"/>
      <c r="BY392" s="107" t="n"/>
      <c r="BZ392" s="107" t="n"/>
      <c r="CA392" s="107" t="n"/>
      <c r="CB392" s="107" t="n"/>
      <c r="CC392" s="107" t="n"/>
      <c r="CD392" s="107" t="n"/>
      <c r="CE392" s="107" t="n"/>
      <c r="CF392" s="107" t="n"/>
      <c r="CG392" s="107" t="n"/>
      <c r="CH392" s="107" t="n"/>
      <c r="CI392" s="107" t="n"/>
      <c r="CJ392" s="107" t="n"/>
      <c r="CK392" s="107" t="n"/>
      <c r="CL392" s="107" t="n"/>
      <c r="CM392" s="107" t="n"/>
      <c r="CN392" s="107" t="n"/>
      <c r="CO392" s="107" t="n"/>
      <c r="CP392" s="107" t="n"/>
      <c r="CQ392" s="107" t="n"/>
      <c r="CR392" s="107" t="n"/>
      <c r="CS392" s="107" t="n"/>
      <c r="CT392" s="107" t="n"/>
      <c r="CU392" s="107" t="n"/>
      <c r="CV392" s="107" t="n"/>
      <c r="CW392" s="107" t="n"/>
      <c r="CX392" s="107" t="n"/>
      <c r="CY392" s="107" t="n"/>
      <c r="CZ392" s="107" t="n"/>
      <c r="DA392" s="119">
        <f>SUMPRODUCT($D$3:$BQ$3,$D392:$BQ392)</f>
        <v/>
      </c>
      <c r="DB392" s="119">
        <f>SUMPRODUCT($D$4:$BQ$4,$D392:$BQ392)</f>
        <v/>
      </c>
      <c r="DC392" s="119">
        <f>SUMPRODUCT($D$5:$BQ$5,$D392:$BQ392)</f>
        <v/>
      </c>
      <c r="DD392" s="119">
        <f>SUMPRODUCT($D$6:$BQ$6,$D392:$BQ392)</f>
        <v/>
      </c>
      <c r="DE392" s="119">
        <f>SUMPRODUCT($D$7:$BQ$7,$D392:$BQ392)</f>
        <v/>
      </c>
      <c r="DF392" s="119">
        <f>SUMPRODUCT($D$8:$BQ$8,$D392:$BQ392)</f>
        <v/>
      </c>
      <c r="DG392" s="119">
        <f>SUMPRODUCT($D$9:$BQ$9,$D392:$BQ392)</f>
        <v/>
      </c>
      <c r="DH392" s="119">
        <f>SUMPRODUCT($D$10:$BQ$10,$D392:$BQ392)</f>
        <v/>
      </c>
      <c r="DI392" s="119">
        <f>SUMPRODUCT($D$11:$BQ$11,$D392:$BQ392)</f>
        <v/>
      </c>
      <c r="DJ392" s="119">
        <f>SUMPRODUCT($D$12:$BQ$12,$D392:$BQ392)</f>
        <v/>
      </c>
      <c r="DK392" s="119">
        <f>SUMPRODUCT($D$13:$BQ$13,$D392:$BQ392)</f>
        <v/>
      </c>
      <c r="DL392" s="119">
        <f>SUMPRODUCT($D$14:$BQ$14,$D392:$BQ392)</f>
        <v/>
      </c>
      <c r="DM392" s="119">
        <f>SUMPRODUCT($D$15:$BQ$15,$D392:$BQ392)</f>
        <v/>
      </c>
      <c r="DN392" s="119">
        <f>SUMPRODUCT($D$16:$BQ$16,$D392:$BQ392)</f>
        <v/>
      </c>
      <c r="DO392" s="119">
        <f>SUMPRODUCT($D$17:$BQ$17,$D392:$BQ392)</f>
        <v/>
      </c>
      <c r="DP392" s="119">
        <f>SUMPRODUCT($D$18:$BQ$18,$D392:$BQ392)</f>
        <v/>
      </c>
    </row>
    <row r="393" ht="14.25" customHeight="1" s="152">
      <c r="A393" s="113" t="n"/>
      <c r="B393" s="107" t="n"/>
      <c r="C393" s="107" t="n"/>
      <c r="D393" s="140" t="n"/>
      <c r="E393" s="140" t="n"/>
      <c r="F393" s="140" t="n"/>
      <c r="G393" s="140" t="n"/>
      <c r="H393" s="140" t="n"/>
      <c r="I393" s="140" t="n"/>
      <c r="J393" s="140" t="n"/>
      <c r="K393" s="140" t="n"/>
      <c r="L393" s="140" t="n"/>
      <c r="M393" s="140" t="n"/>
      <c r="N393" s="140" t="n"/>
      <c r="O393" s="140" t="n"/>
      <c r="P393" s="140" t="n"/>
      <c r="Q393" s="140" t="n"/>
      <c r="R393" s="140" t="n"/>
      <c r="S393" s="140" t="n"/>
      <c r="T393" s="140" t="n"/>
      <c r="U393" s="140" t="n"/>
      <c r="V393" s="141" t="n"/>
      <c r="W393" s="141" t="n"/>
      <c r="X393" s="141" t="n"/>
      <c r="Y393" s="141" t="n"/>
      <c r="Z393" s="141" t="n"/>
      <c r="AA393" s="141" t="n"/>
      <c r="AB393" s="141" t="n"/>
      <c r="AC393" s="141" t="n"/>
      <c r="AD393" s="141" t="n"/>
      <c r="AE393" s="141" t="n"/>
      <c r="AF393" s="141" t="n"/>
      <c r="AG393" s="140" t="n"/>
      <c r="AH393" s="140" t="n"/>
      <c r="AI393" s="140" t="n"/>
      <c r="AJ393" s="140" t="n"/>
      <c r="AK393" s="140" t="n"/>
      <c r="AL393" s="140" t="n"/>
      <c r="AM393" s="140" t="n"/>
      <c r="AN393" s="140" t="n"/>
      <c r="AO393" s="140" t="n"/>
      <c r="AP393" s="140" t="n"/>
      <c r="AQ393" s="140" t="n"/>
      <c r="AR393" s="140" t="n"/>
      <c r="AS393" s="140" t="n"/>
      <c r="AT393" s="140" t="n"/>
      <c r="AU393" s="140" t="n"/>
      <c r="AV393" s="140" t="n"/>
      <c r="AW393" s="140" t="n"/>
      <c r="AX393" s="140" t="n"/>
      <c r="AY393" s="140" t="n"/>
      <c r="AZ393" s="140" t="n"/>
      <c r="BA393" s="140" t="n"/>
      <c r="BB393" s="140" t="n"/>
      <c r="BC393" s="140" t="n"/>
      <c r="BD393" s="140" t="n"/>
      <c r="BE393" s="140" t="n"/>
      <c r="BF393" s="140" t="n"/>
      <c r="BG393" s="140" t="n"/>
      <c r="BH393" s="140" t="n"/>
      <c r="BI393" s="140" t="n"/>
      <c r="BJ393" s="140" t="n"/>
      <c r="BK393" s="140" t="n"/>
      <c r="BL393" s="140" t="n"/>
      <c r="BM393" s="140" t="n"/>
      <c r="BN393" s="140" t="n"/>
      <c r="BO393" s="140" t="n"/>
      <c r="BP393" s="140" t="n"/>
      <c r="BQ393" s="107" t="n"/>
      <c r="BR393" s="107" t="n"/>
      <c r="BS393" s="107" t="n"/>
      <c r="BT393" s="107" t="n"/>
      <c r="BU393" s="107" t="n"/>
      <c r="BV393" s="107" t="n"/>
      <c r="BW393" s="107" t="n"/>
      <c r="BX393" s="107" t="n"/>
      <c r="BY393" s="107" t="n"/>
      <c r="BZ393" s="107" t="n"/>
      <c r="CA393" s="107" t="n"/>
      <c r="CB393" s="107" t="n"/>
      <c r="CC393" s="107" t="n"/>
      <c r="CD393" s="107" t="n"/>
      <c r="CE393" s="107" t="n"/>
      <c r="CF393" s="107" t="n"/>
      <c r="CG393" s="107" t="n"/>
      <c r="CH393" s="107" t="n"/>
      <c r="CI393" s="107" t="n"/>
      <c r="CJ393" s="107" t="n"/>
      <c r="CK393" s="107" t="n"/>
      <c r="CL393" s="107" t="n"/>
      <c r="CM393" s="107" t="n"/>
      <c r="CN393" s="107" t="n"/>
      <c r="CO393" s="107" t="n"/>
      <c r="CP393" s="107" t="n"/>
      <c r="CQ393" s="107" t="n"/>
      <c r="CR393" s="107" t="n"/>
      <c r="CS393" s="107" t="n"/>
      <c r="CT393" s="107" t="n"/>
      <c r="CU393" s="107" t="n"/>
      <c r="CV393" s="107" t="n"/>
      <c r="CW393" s="107" t="n"/>
      <c r="CX393" s="107" t="n"/>
      <c r="CY393" s="107" t="n"/>
      <c r="CZ393" s="107" t="n"/>
      <c r="DA393" s="119">
        <f>SUMPRODUCT($D$3:$BQ$3,$D393:$BQ393)</f>
        <v/>
      </c>
      <c r="DB393" s="119">
        <f>SUMPRODUCT($D$4:$BQ$4,$D393:$BQ393)</f>
        <v/>
      </c>
      <c r="DC393" s="119">
        <f>SUMPRODUCT($D$5:$BQ$5,$D393:$BQ393)</f>
        <v/>
      </c>
      <c r="DD393" s="119">
        <f>SUMPRODUCT($D$6:$BQ$6,$D393:$BQ393)</f>
        <v/>
      </c>
      <c r="DE393" s="119">
        <f>SUMPRODUCT($D$7:$BQ$7,$D393:$BQ393)</f>
        <v/>
      </c>
      <c r="DF393" s="119">
        <f>SUMPRODUCT($D$8:$BQ$8,$D393:$BQ393)</f>
        <v/>
      </c>
      <c r="DG393" s="119">
        <f>SUMPRODUCT($D$9:$BQ$9,$D393:$BQ393)</f>
        <v/>
      </c>
      <c r="DH393" s="119">
        <f>SUMPRODUCT($D$10:$BQ$10,$D393:$BQ393)</f>
        <v/>
      </c>
      <c r="DI393" s="119">
        <f>SUMPRODUCT($D$11:$BQ$11,$D393:$BQ393)</f>
        <v/>
      </c>
      <c r="DJ393" s="119">
        <f>SUMPRODUCT($D$12:$BQ$12,$D393:$BQ393)</f>
        <v/>
      </c>
      <c r="DK393" s="119">
        <f>SUMPRODUCT($D$13:$BQ$13,$D393:$BQ393)</f>
        <v/>
      </c>
      <c r="DL393" s="119">
        <f>SUMPRODUCT($D$14:$BQ$14,$D393:$BQ393)</f>
        <v/>
      </c>
      <c r="DM393" s="119">
        <f>SUMPRODUCT($D$15:$BQ$15,$D393:$BQ393)</f>
        <v/>
      </c>
      <c r="DN393" s="119">
        <f>SUMPRODUCT($D$16:$BQ$16,$D393:$BQ393)</f>
        <v/>
      </c>
      <c r="DO393" s="119">
        <f>SUMPRODUCT($D$17:$BQ$17,$D393:$BQ393)</f>
        <v/>
      </c>
      <c r="DP393" s="119">
        <f>SUMPRODUCT($D$18:$BQ$18,$D393:$BQ393)</f>
        <v/>
      </c>
    </row>
    <row r="394" ht="14.25" customHeight="1" s="152">
      <c r="A394" s="113" t="n"/>
      <c r="B394" s="107" t="n"/>
      <c r="C394" s="107" t="n"/>
      <c r="D394" s="140" t="n"/>
      <c r="E394" s="140" t="n"/>
      <c r="F394" s="140" t="n"/>
      <c r="G394" s="140" t="n"/>
      <c r="H394" s="140" t="n"/>
      <c r="I394" s="140" t="n"/>
      <c r="J394" s="140" t="n"/>
      <c r="K394" s="140" t="n"/>
      <c r="L394" s="140" t="n"/>
      <c r="M394" s="140" t="n"/>
      <c r="N394" s="140" t="n"/>
      <c r="O394" s="140" t="n"/>
      <c r="P394" s="140" t="n"/>
      <c r="Q394" s="140" t="n"/>
      <c r="R394" s="140" t="n"/>
      <c r="S394" s="140" t="n"/>
      <c r="T394" s="140" t="n"/>
      <c r="U394" s="140" t="n"/>
      <c r="V394" s="141" t="n"/>
      <c r="W394" s="141" t="n"/>
      <c r="X394" s="141" t="n"/>
      <c r="Y394" s="141" t="n"/>
      <c r="Z394" s="141" t="n"/>
      <c r="AA394" s="141" t="n"/>
      <c r="AB394" s="141" t="n"/>
      <c r="AC394" s="141" t="n"/>
      <c r="AD394" s="141" t="n"/>
      <c r="AE394" s="141" t="n"/>
      <c r="AF394" s="141" t="n"/>
      <c r="AG394" s="140" t="n"/>
      <c r="AH394" s="140" t="n"/>
      <c r="AI394" s="140" t="n"/>
      <c r="AJ394" s="140" t="n"/>
      <c r="AK394" s="140" t="n"/>
      <c r="AL394" s="140" t="n"/>
      <c r="AM394" s="140" t="n"/>
      <c r="AN394" s="140" t="n"/>
      <c r="AO394" s="140" t="n"/>
      <c r="AP394" s="140" t="n"/>
      <c r="AQ394" s="140" t="n"/>
      <c r="AR394" s="140" t="n"/>
      <c r="AS394" s="140" t="n"/>
      <c r="AT394" s="140" t="n"/>
      <c r="AU394" s="140" t="n"/>
      <c r="AV394" s="140" t="n"/>
      <c r="AW394" s="140" t="n"/>
      <c r="AX394" s="140" t="n"/>
      <c r="AY394" s="140" t="n"/>
      <c r="AZ394" s="140" t="n"/>
      <c r="BA394" s="140" t="n"/>
      <c r="BB394" s="140" t="n"/>
      <c r="BC394" s="140" t="n"/>
      <c r="BD394" s="140" t="n"/>
      <c r="BE394" s="140" t="n"/>
      <c r="BF394" s="140" t="n"/>
      <c r="BG394" s="140" t="n"/>
      <c r="BH394" s="140" t="n"/>
      <c r="BI394" s="140" t="n"/>
      <c r="BJ394" s="140" t="n"/>
      <c r="BK394" s="140" t="n"/>
      <c r="BL394" s="140" t="n"/>
      <c r="BM394" s="140" t="n"/>
      <c r="BN394" s="140" t="n"/>
      <c r="BO394" s="140" t="n"/>
      <c r="BP394" s="140" t="n"/>
      <c r="BQ394" s="107" t="n"/>
      <c r="BR394" s="107" t="n"/>
      <c r="BS394" s="107" t="n"/>
      <c r="BT394" s="107" t="n"/>
      <c r="BU394" s="107" t="n"/>
      <c r="BV394" s="107" t="n"/>
      <c r="BW394" s="107" t="n"/>
      <c r="BX394" s="107" t="n"/>
      <c r="BY394" s="107" t="n"/>
      <c r="BZ394" s="107" t="n"/>
      <c r="CA394" s="107" t="n"/>
      <c r="CB394" s="107" t="n"/>
      <c r="CC394" s="107" t="n"/>
      <c r="CD394" s="107" t="n"/>
      <c r="CE394" s="107" t="n"/>
      <c r="CF394" s="107" t="n"/>
      <c r="CG394" s="107" t="n"/>
      <c r="CH394" s="107" t="n"/>
      <c r="CI394" s="107" t="n"/>
      <c r="CJ394" s="107" t="n"/>
      <c r="CK394" s="107" t="n"/>
      <c r="CL394" s="107" t="n"/>
      <c r="CM394" s="107" t="n"/>
      <c r="CN394" s="107" t="n"/>
      <c r="CO394" s="107" t="n"/>
      <c r="CP394" s="107" t="n"/>
      <c r="CQ394" s="107" t="n"/>
      <c r="CR394" s="107" t="n"/>
      <c r="CS394" s="107" t="n"/>
      <c r="CT394" s="107" t="n"/>
      <c r="CU394" s="107" t="n"/>
      <c r="CV394" s="107" t="n"/>
      <c r="CW394" s="107" t="n"/>
      <c r="CX394" s="107" t="n"/>
      <c r="CY394" s="107" t="n"/>
      <c r="CZ394" s="107" t="n"/>
      <c r="DA394" s="119">
        <f>SUMPRODUCT($D$3:$BQ$3,$D394:$BQ394)</f>
        <v/>
      </c>
      <c r="DB394" s="119">
        <f>SUMPRODUCT($D$4:$BQ$4,$D394:$BQ394)</f>
        <v/>
      </c>
      <c r="DC394" s="119">
        <f>SUMPRODUCT($D$5:$BQ$5,$D394:$BQ394)</f>
        <v/>
      </c>
      <c r="DD394" s="119">
        <f>SUMPRODUCT($D$6:$BQ$6,$D394:$BQ394)</f>
        <v/>
      </c>
      <c r="DE394" s="119">
        <f>SUMPRODUCT($D$7:$BQ$7,$D394:$BQ394)</f>
        <v/>
      </c>
      <c r="DF394" s="119">
        <f>SUMPRODUCT($D$8:$BQ$8,$D394:$BQ394)</f>
        <v/>
      </c>
      <c r="DG394" s="119">
        <f>SUMPRODUCT($D$9:$BQ$9,$D394:$BQ394)</f>
        <v/>
      </c>
      <c r="DH394" s="119">
        <f>SUMPRODUCT($D$10:$BQ$10,$D394:$BQ394)</f>
        <v/>
      </c>
      <c r="DI394" s="119">
        <f>SUMPRODUCT($D$11:$BQ$11,$D394:$BQ394)</f>
        <v/>
      </c>
      <c r="DJ394" s="119">
        <f>SUMPRODUCT($D$12:$BQ$12,$D394:$BQ394)</f>
        <v/>
      </c>
      <c r="DK394" s="119">
        <f>SUMPRODUCT($D$13:$BQ$13,$D394:$BQ394)</f>
        <v/>
      </c>
      <c r="DL394" s="119">
        <f>SUMPRODUCT($D$14:$BQ$14,$D394:$BQ394)</f>
        <v/>
      </c>
      <c r="DM394" s="119">
        <f>SUMPRODUCT($D$15:$BQ$15,$D394:$BQ394)</f>
        <v/>
      </c>
      <c r="DN394" s="119">
        <f>SUMPRODUCT($D$16:$BQ$16,$D394:$BQ394)</f>
        <v/>
      </c>
      <c r="DO394" s="119">
        <f>SUMPRODUCT($D$17:$BQ$17,$D394:$BQ394)</f>
        <v/>
      </c>
      <c r="DP394" s="119">
        <f>SUMPRODUCT($D$18:$BQ$18,$D394:$BQ394)</f>
        <v/>
      </c>
    </row>
    <row r="395" ht="14.25" customHeight="1" s="152">
      <c r="A395" s="113" t="n"/>
      <c r="B395" s="107" t="n"/>
      <c r="C395" s="107" t="n"/>
      <c r="D395" s="140" t="n"/>
      <c r="E395" s="140" t="n"/>
      <c r="F395" s="140" t="n"/>
      <c r="G395" s="140" t="n"/>
      <c r="H395" s="140" t="n"/>
      <c r="I395" s="140" t="n"/>
      <c r="J395" s="140" t="n"/>
      <c r="K395" s="140" t="n"/>
      <c r="L395" s="140" t="n"/>
      <c r="M395" s="140" t="n"/>
      <c r="N395" s="140" t="n"/>
      <c r="O395" s="140" t="n"/>
      <c r="P395" s="140" t="n"/>
      <c r="Q395" s="140" t="n"/>
      <c r="R395" s="140" t="n"/>
      <c r="S395" s="140" t="n"/>
      <c r="T395" s="140" t="n"/>
      <c r="U395" s="140" t="n"/>
      <c r="V395" s="141" t="n"/>
      <c r="W395" s="141" t="n"/>
      <c r="X395" s="141" t="n"/>
      <c r="Y395" s="141" t="n"/>
      <c r="Z395" s="141" t="n"/>
      <c r="AA395" s="141" t="n"/>
      <c r="AB395" s="141" t="n"/>
      <c r="AC395" s="141" t="n"/>
      <c r="AD395" s="141" t="n"/>
      <c r="AE395" s="141" t="n"/>
      <c r="AF395" s="141" t="n"/>
      <c r="AG395" s="140" t="n"/>
      <c r="AH395" s="140" t="n"/>
      <c r="AI395" s="140" t="n"/>
      <c r="AJ395" s="140" t="n"/>
      <c r="AK395" s="140" t="n"/>
      <c r="AL395" s="140" t="n"/>
      <c r="AM395" s="140" t="n"/>
      <c r="AN395" s="140" t="n"/>
      <c r="AO395" s="140" t="n"/>
      <c r="AP395" s="140" t="n"/>
      <c r="AQ395" s="140" t="n"/>
      <c r="AR395" s="140" t="n"/>
      <c r="AS395" s="140" t="n"/>
      <c r="AT395" s="140" t="n"/>
      <c r="AU395" s="140" t="n"/>
      <c r="AV395" s="140" t="n"/>
      <c r="AW395" s="140" t="n"/>
      <c r="AX395" s="140" t="n"/>
      <c r="AY395" s="140" t="n"/>
      <c r="AZ395" s="140" t="n"/>
      <c r="BA395" s="140" t="n"/>
      <c r="BB395" s="140" t="n"/>
      <c r="BC395" s="140" t="n"/>
      <c r="BD395" s="140" t="n"/>
      <c r="BE395" s="140" t="n"/>
      <c r="BF395" s="140" t="n"/>
      <c r="BG395" s="140" t="n"/>
      <c r="BH395" s="140" t="n"/>
      <c r="BI395" s="140" t="n"/>
      <c r="BJ395" s="140" t="n"/>
      <c r="BK395" s="140" t="n"/>
      <c r="BL395" s="140" t="n"/>
      <c r="BM395" s="140" t="n"/>
      <c r="BN395" s="140" t="n"/>
      <c r="BO395" s="140" t="n"/>
      <c r="BP395" s="140" t="n"/>
      <c r="BQ395" s="107" t="n"/>
      <c r="BR395" s="107" t="n"/>
      <c r="BS395" s="107" t="n"/>
      <c r="BT395" s="107" t="n"/>
      <c r="BU395" s="107" t="n"/>
      <c r="BV395" s="107" t="n"/>
      <c r="BW395" s="107" t="n"/>
      <c r="BX395" s="107" t="n"/>
      <c r="BY395" s="107" t="n"/>
      <c r="BZ395" s="107" t="n"/>
      <c r="CA395" s="107" t="n"/>
      <c r="CB395" s="107" t="n"/>
      <c r="CC395" s="107" t="n"/>
      <c r="CD395" s="107" t="n"/>
      <c r="CE395" s="107" t="n"/>
      <c r="CF395" s="107" t="n"/>
      <c r="CG395" s="107" t="n"/>
      <c r="CH395" s="107" t="n"/>
      <c r="CI395" s="107" t="n"/>
      <c r="CJ395" s="107" t="n"/>
      <c r="CK395" s="107" t="n"/>
      <c r="CL395" s="107" t="n"/>
      <c r="CM395" s="107" t="n"/>
      <c r="CN395" s="107" t="n"/>
      <c r="CO395" s="107" t="n"/>
      <c r="CP395" s="107" t="n"/>
      <c r="CQ395" s="107" t="n"/>
      <c r="CR395" s="107" t="n"/>
      <c r="CS395" s="107" t="n"/>
      <c r="CT395" s="107" t="n"/>
      <c r="CU395" s="107" t="n"/>
      <c r="CV395" s="107" t="n"/>
      <c r="CW395" s="107" t="n"/>
      <c r="CX395" s="107" t="n"/>
      <c r="CY395" s="107" t="n"/>
      <c r="CZ395" s="107" t="n"/>
      <c r="DA395" s="119">
        <f>SUMPRODUCT($D$3:$BQ$3,$D395:$BQ395)</f>
        <v/>
      </c>
      <c r="DB395" s="119">
        <f>SUMPRODUCT($D$4:$BQ$4,$D395:$BQ395)</f>
        <v/>
      </c>
      <c r="DC395" s="119">
        <f>SUMPRODUCT($D$5:$BQ$5,$D395:$BQ395)</f>
        <v/>
      </c>
      <c r="DD395" s="119">
        <f>SUMPRODUCT($D$6:$BQ$6,$D395:$BQ395)</f>
        <v/>
      </c>
      <c r="DE395" s="119">
        <f>SUMPRODUCT($D$7:$BQ$7,$D395:$BQ395)</f>
        <v/>
      </c>
      <c r="DF395" s="119">
        <f>SUMPRODUCT($D$8:$BQ$8,$D395:$BQ395)</f>
        <v/>
      </c>
      <c r="DG395" s="119">
        <f>SUMPRODUCT($D$9:$BQ$9,$D395:$BQ395)</f>
        <v/>
      </c>
      <c r="DH395" s="119">
        <f>SUMPRODUCT($D$10:$BQ$10,$D395:$BQ395)</f>
        <v/>
      </c>
      <c r="DI395" s="119">
        <f>SUMPRODUCT($D$11:$BQ$11,$D395:$BQ395)</f>
        <v/>
      </c>
      <c r="DJ395" s="119">
        <f>SUMPRODUCT($D$12:$BQ$12,$D395:$BQ395)</f>
        <v/>
      </c>
      <c r="DK395" s="119">
        <f>SUMPRODUCT($D$13:$BQ$13,$D395:$BQ395)</f>
        <v/>
      </c>
      <c r="DL395" s="119">
        <f>SUMPRODUCT($D$14:$BQ$14,$D395:$BQ395)</f>
        <v/>
      </c>
      <c r="DM395" s="119">
        <f>SUMPRODUCT($D$15:$BQ$15,$D395:$BQ395)</f>
        <v/>
      </c>
      <c r="DN395" s="119">
        <f>SUMPRODUCT($D$16:$BQ$16,$D395:$BQ395)</f>
        <v/>
      </c>
      <c r="DO395" s="119">
        <f>SUMPRODUCT($D$17:$BQ$17,$D395:$BQ395)</f>
        <v/>
      </c>
      <c r="DP395" s="119">
        <f>SUMPRODUCT($D$18:$BQ$18,$D395:$BQ395)</f>
        <v/>
      </c>
    </row>
    <row r="396" ht="14.25" customHeight="1" s="152">
      <c r="A396" s="113" t="n"/>
      <c r="B396" s="107" t="n"/>
      <c r="C396" s="107" t="n"/>
      <c r="D396" s="140" t="n"/>
      <c r="E396" s="140" t="n"/>
      <c r="F396" s="140" t="n"/>
      <c r="G396" s="140" t="n"/>
      <c r="H396" s="140" t="n"/>
      <c r="I396" s="140" t="n"/>
      <c r="J396" s="140" t="n"/>
      <c r="K396" s="140" t="n"/>
      <c r="L396" s="140" t="n"/>
      <c r="M396" s="140" t="n"/>
      <c r="N396" s="140" t="n"/>
      <c r="O396" s="140" t="n"/>
      <c r="P396" s="140" t="n"/>
      <c r="Q396" s="140" t="n"/>
      <c r="R396" s="140" t="n"/>
      <c r="S396" s="140" t="n"/>
      <c r="T396" s="140" t="n"/>
      <c r="U396" s="140" t="n"/>
      <c r="V396" s="141" t="n"/>
      <c r="W396" s="141" t="n"/>
      <c r="X396" s="141" t="n"/>
      <c r="Y396" s="141" t="n"/>
      <c r="Z396" s="141" t="n"/>
      <c r="AA396" s="141" t="n"/>
      <c r="AB396" s="141" t="n"/>
      <c r="AC396" s="141" t="n"/>
      <c r="AD396" s="141" t="n"/>
      <c r="AE396" s="141" t="n"/>
      <c r="AF396" s="141" t="n"/>
      <c r="AG396" s="140" t="n"/>
      <c r="AH396" s="140" t="n"/>
      <c r="AI396" s="140" t="n"/>
      <c r="AJ396" s="140" t="n"/>
      <c r="AK396" s="140" t="n"/>
      <c r="AL396" s="140" t="n"/>
      <c r="AM396" s="140" t="n"/>
      <c r="AN396" s="140" t="n"/>
      <c r="AO396" s="140" t="n"/>
      <c r="AP396" s="140" t="n"/>
      <c r="AQ396" s="140" t="n"/>
      <c r="AR396" s="140" t="n"/>
      <c r="AS396" s="140" t="n"/>
      <c r="AT396" s="140" t="n"/>
      <c r="AU396" s="140" t="n"/>
      <c r="AV396" s="140" t="n"/>
      <c r="AW396" s="140" t="n"/>
      <c r="AX396" s="140" t="n"/>
      <c r="AY396" s="140" t="n"/>
      <c r="AZ396" s="140" t="n"/>
      <c r="BA396" s="140" t="n"/>
      <c r="BB396" s="140" t="n"/>
      <c r="BC396" s="140" t="n"/>
      <c r="BD396" s="140" t="n"/>
      <c r="BE396" s="140" t="n"/>
      <c r="BF396" s="140" t="n"/>
      <c r="BG396" s="140" t="n"/>
      <c r="BH396" s="140" t="n"/>
      <c r="BI396" s="140" t="n"/>
      <c r="BJ396" s="140" t="n"/>
      <c r="BK396" s="140" t="n"/>
      <c r="BL396" s="140" t="n"/>
      <c r="BM396" s="140" t="n"/>
      <c r="BN396" s="140" t="n"/>
      <c r="BO396" s="140" t="n"/>
      <c r="BP396" s="140" t="n"/>
      <c r="BQ396" s="107" t="n"/>
      <c r="BR396" s="107" t="n"/>
      <c r="BS396" s="107" t="n"/>
      <c r="BT396" s="107" t="n"/>
      <c r="BU396" s="107" t="n"/>
      <c r="BV396" s="107" t="n"/>
      <c r="BW396" s="107" t="n"/>
      <c r="BX396" s="107" t="n"/>
      <c r="BY396" s="107" t="n"/>
      <c r="BZ396" s="107" t="n"/>
      <c r="CA396" s="107" t="n"/>
      <c r="CB396" s="107" t="n"/>
      <c r="CC396" s="107" t="n"/>
      <c r="CD396" s="107" t="n"/>
      <c r="CE396" s="107" t="n"/>
      <c r="CF396" s="107" t="n"/>
      <c r="CG396" s="107" t="n"/>
      <c r="CH396" s="107" t="n"/>
      <c r="CI396" s="107" t="n"/>
      <c r="CJ396" s="107" t="n"/>
      <c r="CK396" s="107" t="n"/>
      <c r="CL396" s="107" t="n"/>
      <c r="CM396" s="107" t="n"/>
      <c r="CN396" s="107" t="n"/>
      <c r="CO396" s="107" t="n"/>
      <c r="CP396" s="107" t="n"/>
      <c r="CQ396" s="107" t="n"/>
      <c r="CR396" s="107" t="n"/>
      <c r="CS396" s="107" t="n"/>
      <c r="CT396" s="107" t="n"/>
      <c r="CU396" s="107" t="n"/>
      <c r="CV396" s="107" t="n"/>
      <c r="CW396" s="107" t="n"/>
      <c r="CX396" s="107" t="n"/>
      <c r="CY396" s="107" t="n"/>
      <c r="CZ396" s="107" t="n"/>
      <c r="DA396" s="119">
        <f>SUMPRODUCT($D$3:$BQ$3,$D396:$BQ396)</f>
        <v/>
      </c>
      <c r="DB396" s="119">
        <f>SUMPRODUCT($D$4:$BQ$4,$D396:$BQ396)</f>
        <v/>
      </c>
      <c r="DC396" s="119">
        <f>SUMPRODUCT($D$5:$BQ$5,$D396:$BQ396)</f>
        <v/>
      </c>
      <c r="DD396" s="119">
        <f>SUMPRODUCT($D$6:$BQ$6,$D396:$BQ396)</f>
        <v/>
      </c>
      <c r="DE396" s="119">
        <f>SUMPRODUCT($D$7:$BQ$7,$D396:$BQ396)</f>
        <v/>
      </c>
      <c r="DF396" s="119">
        <f>SUMPRODUCT($D$8:$BQ$8,$D396:$BQ396)</f>
        <v/>
      </c>
      <c r="DG396" s="119">
        <f>SUMPRODUCT($D$9:$BQ$9,$D396:$BQ396)</f>
        <v/>
      </c>
      <c r="DH396" s="119">
        <f>SUMPRODUCT($D$10:$BQ$10,$D396:$BQ396)</f>
        <v/>
      </c>
      <c r="DI396" s="119">
        <f>SUMPRODUCT($D$11:$BQ$11,$D396:$BQ396)</f>
        <v/>
      </c>
      <c r="DJ396" s="119">
        <f>SUMPRODUCT($D$12:$BQ$12,$D396:$BQ396)</f>
        <v/>
      </c>
      <c r="DK396" s="119">
        <f>SUMPRODUCT($D$13:$BQ$13,$D396:$BQ396)</f>
        <v/>
      </c>
      <c r="DL396" s="119">
        <f>SUMPRODUCT($D$14:$BQ$14,$D396:$BQ396)</f>
        <v/>
      </c>
      <c r="DM396" s="119">
        <f>SUMPRODUCT($D$15:$BQ$15,$D396:$BQ396)</f>
        <v/>
      </c>
      <c r="DN396" s="119">
        <f>SUMPRODUCT($D$16:$BQ$16,$D396:$BQ396)</f>
        <v/>
      </c>
      <c r="DO396" s="119">
        <f>SUMPRODUCT($D$17:$BQ$17,$D396:$BQ396)</f>
        <v/>
      </c>
      <c r="DP396" s="119">
        <f>SUMPRODUCT($D$18:$BQ$18,$D396:$BQ396)</f>
        <v/>
      </c>
    </row>
    <row r="397" ht="14.25" customHeight="1" s="152">
      <c r="A397" s="113" t="n"/>
      <c r="B397" s="107" t="n"/>
      <c r="C397" s="107" t="n"/>
      <c r="D397" s="140" t="n"/>
      <c r="E397" s="140" t="n"/>
      <c r="F397" s="140" t="n"/>
      <c r="G397" s="140" t="n"/>
      <c r="H397" s="140" t="n"/>
      <c r="I397" s="140" t="n"/>
      <c r="J397" s="140" t="n"/>
      <c r="K397" s="140" t="n"/>
      <c r="L397" s="140" t="n"/>
      <c r="M397" s="140" t="n"/>
      <c r="N397" s="140" t="n"/>
      <c r="O397" s="140" t="n"/>
      <c r="P397" s="140" t="n"/>
      <c r="Q397" s="140" t="n"/>
      <c r="R397" s="140" t="n"/>
      <c r="S397" s="140" t="n"/>
      <c r="T397" s="140" t="n"/>
      <c r="U397" s="140" t="n"/>
      <c r="V397" s="141" t="n"/>
      <c r="W397" s="141" t="n"/>
      <c r="X397" s="141" t="n"/>
      <c r="Y397" s="141" t="n"/>
      <c r="Z397" s="141" t="n"/>
      <c r="AA397" s="141" t="n"/>
      <c r="AB397" s="141" t="n"/>
      <c r="AC397" s="141" t="n"/>
      <c r="AD397" s="141" t="n"/>
      <c r="AE397" s="141" t="n"/>
      <c r="AF397" s="141" t="n"/>
      <c r="AG397" s="140" t="n"/>
      <c r="AH397" s="140" t="n"/>
      <c r="AI397" s="140" t="n"/>
      <c r="AJ397" s="140" t="n"/>
      <c r="AK397" s="140" t="n"/>
      <c r="AL397" s="140" t="n"/>
      <c r="AM397" s="140" t="n"/>
      <c r="AN397" s="140" t="n"/>
      <c r="AO397" s="140" t="n"/>
      <c r="AP397" s="140" t="n"/>
      <c r="AQ397" s="140" t="n"/>
      <c r="AR397" s="140" t="n"/>
      <c r="AS397" s="140" t="n"/>
      <c r="AT397" s="140" t="n"/>
      <c r="AU397" s="140" t="n"/>
      <c r="AV397" s="140" t="n"/>
      <c r="AW397" s="140" t="n"/>
      <c r="AX397" s="140" t="n"/>
      <c r="AY397" s="140" t="n"/>
      <c r="AZ397" s="140" t="n"/>
      <c r="BA397" s="140" t="n"/>
      <c r="BB397" s="140" t="n"/>
      <c r="BC397" s="140" t="n"/>
      <c r="BD397" s="140" t="n"/>
      <c r="BE397" s="140" t="n"/>
      <c r="BF397" s="140" t="n"/>
      <c r="BG397" s="140" t="n"/>
      <c r="BH397" s="140" t="n"/>
      <c r="BI397" s="140" t="n"/>
      <c r="BJ397" s="140" t="n"/>
      <c r="BK397" s="140" t="n"/>
      <c r="BL397" s="140" t="n"/>
      <c r="BM397" s="140" t="n"/>
      <c r="BN397" s="140" t="n"/>
      <c r="BO397" s="140" t="n"/>
      <c r="BP397" s="140" t="n"/>
      <c r="BQ397" s="107" t="n"/>
      <c r="BR397" s="107" t="n"/>
      <c r="BS397" s="107" t="n"/>
      <c r="BT397" s="107" t="n"/>
      <c r="BU397" s="107" t="n"/>
      <c r="BV397" s="107" t="n"/>
      <c r="BW397" s="107" t="n"/>
      <c r="BX397" s="107" t="n"/>
      <c r="BY397" s="107" t="n"/>
      <c r="BZ397" s="107" t="n"/>
      <c r="CA397" s="107" t="n"/>
      <c r="CB397" s="107" t="n"/>
      <c r="CC397" s="107" t="n"/>
      <c r="CD397" s="107" t="n"/>
      <c r="CE397" s="107" t="n"/>
      <c r="CF397" s="107" t="n"/>
      <c r="CG397" s="107" t="n"/>
      <c r="CH397" s="107" t="n"/>
      <c r="CI397" s="107" t="n"/>
      <c r="CJ397" s="107" t="n"/>
      <c r="CK397" s="107" t="n"/>
      <c r="CL397" s="107" t="n"/>
      <c r="CM397" s="107" t="n"/>
      <c r="CN397" s="107" t="n"/>
      <c r="CO397" s="107" t="n"/>
      <c r="CP397" s="107" t="n"/>
      <c r="CQ397" s="107" t="n"/>
      <c r="CR397" s="107" t="n"/>
      <c r="CS397" s="107" t="n"/>
      <c r="CT397" s="107" t="n"/>
      <c r="CU397" s="107" t="n"/>
      <c r="CV397" s="107" t="n"/>
      <c r="CW397" s="107" t="n"/>
      <c r="CX397" s="107" t="n"/>
      <c r="CY397" s="107" t="n"/>
      <c r="CZ397" s="107" t="n"/>
      <c r="DA397" s="119">
        <f>SUMPRODUCT($D$3:$BQ$3,$D397:$BQ397)</f>
        <v/>
      </c>
      <c r="DB397" s="119">
        <f>SUMPRODUCT($D$4:$BQ$4,$D397:$BQ397)</f>
        <v/>
      </c>
      <c r="DC397" s="119">
        <f>SUMPRODUCT($D$5:$BQ$5,$D397:$BQ397)</f>
        <v/>
      </c>
      <c r="DD397" s="119">
        <f>SUMPRODUCT($D$6:$BQ$6,$D397:$BQ397)</f>
        <v/>
      </c>
      <c r="DE397" s="119">
        <f>SUMPRODUCT($D$7:$BQ$7,$D397:$BQ397)</f>
        <v/>
      </c>
      <c r="DF397" s="119">
        <f>SUMPRODUCT($D$8:$BQ$8,$D397:$BQ397)</f>
        <v/>
      </c>
      <c r="DG397" s="119">
        <f>SUMPRODUCT($D$9:$BQ$9,$D397:$BQ397)</f>
        <v/>
      </c>
      <c r="DH397" s="119">
        <f>SUMPRODUCT($D$10:$BQ$10,$D397:$BQ397)</f>
        <v/>
      </c>
      <c r="DI397" s="119">
        <f>SUMPRODUCT($D$11:$BQ$11,$D397:$BQ397)</f>
        <v/>
      </c>
      <c r="DJ397" s="119">
        <f>SUMPRODUCT($D$12:$BQ$12,$D397:$BQ397)</f>
        <v/>
      </c>
      <c r="DK397" s="119">
        <f>SUMPRODUCT($D$13:$BQ$13,$D397:$BQ397)</f>
        <v/>
      </c>
      <c r="DL397" s="119">
        <f>SUMPRODUCT($D$14:$BQ$14,$D397:$BQ397)</f>
        <v/>
      </c>
      <c r="DM397" s="119">
        <f>SUMPRODUCT($D$15:$BQ$15,$D397:$BQ397)</f>
        <v/>
      </c>
      <c r="DN397" s="119">
        <f>SUMPRODUCT($D$16:$BQ$16,$D397:$BQ397)</f>
        <v/>
      </c>
      <c r="DO397" s="119">
        <f>SUMPRODUCT($D$17:$BQ$17,$D397:$BQ397)</f>
        <v/>
      </c>
      <c r="DP397" s="119">
        <f>SUMPRODUCT($D$18:$BQ$18,$D397:$BQ397)</f>
        <v/>
      </c>
    </row>
    <row r="398" ht="14.25" customHeight="1" s="152">
      <c r="A398" s="113" t="n"/>
      <c r="B398" s="107" t="n"/>
      <c r="C398" s="107" t="n"/>
      <c r="D398" s="140" t="n"/>
      <c r="E398" s="140" t="n"/>
      <c r="F398" s="140" t="n"/>
      <c r="G398" s="140" t="n"/>
      <c r="H398" s="140" t="n"/>
      <c r="I398" s="140" t="n"/>
      <c r="J398" s="140" t="n"/>
      <c r="K398" s="140" t="n"/>
      <c r="L398" s="140" t="n"/>
      <c r="M398" s="140" t="n"/>
      <c r="N398" s="140" t="n"/>
      <c r="O398" s="140" t="n"/>
      <c r="P398" s="140" t="n"/>
      <c r="Q398" s="140" t="n"/>
      <c r="R398" s="140" t="n"/>
      <c r="S398" s="140" t="n"/>
      <c r="T398" s="140" t="n"/>
      <c r="U398" s="140" t="n"/>
      <c r="V398" s="141" t="n"/>
      <c r="W398" s="141" t="n"/>
      <c r="X398" s="141" t="n"/>
      <c r="Y398" s="141" t="n"/>
      <c r="Z398" s="141" t="n"/>
      <c r="AA398" s="141" t="n"/>
      <c r="AB398" s="141" t="n"/>
      <c r="AC398" s="141" t="n"/>
      <c r="AD398" s="141" t="n"/>
      <c r="AE398" s="141" t="n"/>
      <c r="AF398" s="141" t="n"/>
      <c r="AG398" s="140" t="n"/>
      <c r="AH398" s="140" t="n"/>
      <c r="AI398" s="140" t="n"/>
      <c r="AJ398" s="140" t="n"/>
      <c r="AK398" s="140" t="n"/>
      <c r="AL398" s="140" t="n"/>
      <c r="AM398" s="140" t="n"/>
      <c r="AN398" s="140" t="n"/>
      <c r="AO398" s="140" t="n"/>
      <c r="AP398" s="140" t="n"/>
      <c r="AQ398" s="140" t="n"/>
      <c r="AR398" s="140" t="n"/>
      <c r="AS398" s="140" t="n"/>
      <c r="AT398" s="140" t="n"/>
      <c r="AU398" s="140" t="n"/>
      <c r="AV398" s="140" t="n"/>
      <c r="AW398" s="140" t="n"/>
      <c r="AX398" s="140" t="n"/>
      <c r="AY398" s="140" t="n"/>
      <c r="AZ398" s="140" t="n"/>
      <c r="BA398" s="140" t="n"/>
      <c r="BB398" s="140" t="n"/>
      <c r="BC398" s="140" t="n"/>
      <c r="BD398" s="140" t="n"/>
      <c r="BE398" s="140" t="n"/>
      <c r="BF398" s="140" t="n"/>
      <c r="BG398" s="140" t="n"/>
      <c r="BH398" s="140" t="n"/>
      <c r="BI398" s="140" t="n"/>
      <c r="BJ398" s="140" t="n"/>
      <c r="BK398" s="140" t="n"/>
      <c r="BL398" s="140" t="n"/>
      <c r="BM398" s="140" t="n"/>
      <c r="BN398" s="140" t="n"/>
      <c r="BO398" s="140" t="n"/>
      <c r="BP398" s="140" t="n"/>
      <c r="BQ398" s="107" t="n"/>
      <c r="BR398" s="107" t="n"/>
      <c r="BS398" s="107" t="n"/>
      <c r="BT398" s="107" t="n"/>
      <c r="BU398" s="107" t="n"/>
      <c r="BV398" s="107" t="n"/>
      <c r="BW398" s="107" t="n"/>
      <c r="BX398" s="107" t="n"/>
      <c r="BY398" s="107" t="n"/>
      <c r="BZ398" s="107" t="n"/>
      <c r="CA398" s="107" t="n"/>
      <c r="CB398" s="107" t="n"/>
      <c r="CC398" s="107" t="n"/>
      <c r="CD398" s="107" t="n"/>
      <c r="CE398" s="107" t="n"/>
      <c r="CF398" s="107" t="n"/>
      <c r="CG398" s="107" t="n"/>
      <c r="CH398" s="107" t="n"/>
      <c r="CI398" s="107" t="n"/>
      <c r="CJ398" s="107" t="n"/>
      <c r="CK398" s="107" t="n"/>
      <c r="CL398" s="107" t="n"/>
      <c r="CM398" s="107" t="n"/>
      <c r="CN398" s="107" t="n"/>
      <c r="CO398" s="107" t="n"/>
      <c r="CP398" s="107" t="n"/>
      <c r="CQ398" s="107" t="n"/>
      <c r="CR398" s="107" t="n"/>
      <c r="CS398" s="107" t="n"/>
      <c r="CT398" s="107" t="n"/>
      <c r="CU398" s="107" t="n"/>
      <c r="CV398" s="107" t="n"/>
      <c r="CW398" s="107" t="n"/>
      <c r="CX398" s="107" t="n"/>
      <c r="CY398" s="107" t="n"/>
      <c r="CZ398" s="107" t="n"/>
      <c r="DA398" s="119">
        <f>SUMPRODUCT($D$3:$BQ$3,$D398:$BQ398)</f>
        <v/>
      </c>
      <c r="DB398" s="119">
        <f>SUMPRODUCT($D$4:$BQ$4,$D398:$BQ398)</f>
        <v/>
      </c>
      <c r="DC398" s="119">
        <f>SUMPRODUCT($D$5:$BQ$5,$D398:$BQ398)</f>
        <v/>
      </c>
      <c r="DD398" s="119">
        <f>SUMPRODUCT($D$6:$BQ$6,$D398:$BQ398)</f>
        <v/>
      </c>
      <c r="DE398" s="119">
        <f>SUMPRODUCT($D$7:$BQ$7,$D398:$BQ398)</f>
        <v/>
      </c>
      <c r="DF398" s="119">
        <f>SUMPRODUCT($D$8:$BQ$8,$D398:$BQ398)</f>
        <v/>
      </c>
      <c r="DG398" s="119">
        <f>SUMPRODUCT($D$9:$BQ$9,$D398:$BQ398)</f>
        <v/>
      </c>
      <c r="DH398" s="119">
        <f>SUMPRODUCT($D$10:$BQ$10,$D398:$BQ398)</f>
        <v/>
      </c>
      <c r="DI398" s="119">
        <f>SUMPRODUCT($D$11:$BQ$11,$D398:$BQ398)</f>
        <v/>
      </c>
      <c r="DJ398" s="119">
        <f>SUMPRODUCT($D$12:$BQ$12,$D398:$BQ398)</f>
        <v/>
      </c>
      <c r="DK398" s="119">
        <f>SUMPRODUCT($D$13:$BQ$13,$D398:$BQ398)</f>
        <v/>
      </c>
      <c r="DL398" s="119">
        <f>SUMPRODUCT($D$14:$BQ$14,$D398:$BQ398)</f>
        <v/>
      </c>
      <c r="DM398" s="119">
        <f>SUMPRODUCT($D$15:$BQ$15,$D398:$BQ398)</f>
        <v/>
      </c>
      <c r="DN398" s="119">
        <f>SUMPRODUCT($D$16:$BQ$16,$D398:$BQ398)</f>
        <v/>
      </c>
      <c r="DO398" s="119">
        <f>SUMPRODUCT($D$17:$BQ$17,$D398:$BQ398)</f>
        <v/>
      </c>
      <c r="DP398" s="119">
        <f>SUMPRODUCT($D$18:$BQ$18,$D398:$BQ398)</f>
        <v/>
      </c>
    </row>
    <row r="399" ht="14.25" customHeight="1" s="152">
      <c r="A399" s="113" t="n"/>
      <c r="B399" s="107" t="n"/>
      <c r="C399" s="107" t="n"/>
      <c r="D399" s="140" t="n"/>
      <c r="E399" s="140" t="n"/>
      <c r="F399" s="140" t="n"/>
      <c r="G399" s="140" t="n"/>
      <c r="H399" s="140" t="n"/>
      <c r="I399" s="140" t="n"/>
      <c r="J399" s="140" t="n"/>
      <c r="K399" s="140" t="n"/>
      <c r="L399" s="140" t="n"/>
      <c r="M399" s="140" t="n"/>
      <c r="N399" s="140" t="n"/>
      <c r="O399" s="140" t="n"/>
      <c r="P399" s="140" t="n"/>
      <c r="Q399" s="140" t="n"/>
      <c r="R399" s="140" t="n"/>
      <c r="S399" s="140" t="n"/>
      <c r="T399" s="140" t="n"/>
      <c r="U399" s="140" t="n"/>
      <c r="V399" s="141" t="n"/>
      <c r="W399" s="141" t="n"/>
      <c r="X399" s="141" t="n"/>
      <c r="Y399" s="141" t="n"/>
      <c r="Z399" s="141" t="n"/>
      <c r="AA399" s="141" t="n"/>
      <c r="AB399" s="141" t="n"/>
      <c r="AC399" s="141" t="n"/>
      <c r="AD399" s="141" t="n"/>
      <c r="AE399" s="141" t="n"/>
      <c r="AF399" s="141" t="n"/>
      <c r="AG399" s="140" t="n"/>
      <c r="AH399" s="140" t="n"/>
      <c r="AI399" s="140" t="n"/>
      <c r="AJ399" s="140" t="n"/>
      <c r="AK399" s="140" t="n"/>
      <c r="AL399" s="140" t="n"/>
      <c r="AM399" s="140" t="n"/>
      <c r="AN399" s="140" t="n"/>
      <c r="AO399" s="140" t="n"/>
      <c r="AP399" s="140" t="n"/>
      <c r="AQ399" s="140" t="n"/>
      <c r="AR399" s="140" t="n"/>
      <c r="AS399" s="140" t="n"/>
      <c r="AT399" s="140" t="n"/>
      <c r="AU399" s="140" t="n"/>
      <c r="AV399" s="140" t="n"/>
      <c r="AW399" s="140" t="n"/>
      <c r="AX399" s="140" t="n"/>
      <c r="AY399" s="140" t="n"/>
      <c r="AZ399" s="140" t="n"/>
      <c r="BA399" s="140" t="n"/>
      <c r="BB399" s="140" t="n"/>
      <c r="BC399" s="140" t="n"/>
      <c r="BD399" s="140" t="n"/>
      <c r="BE399" s="140" t="n"/>
      <c r="BF399" s="140" t="n"/>
      <c r="BG399" s="140" t="n"/>
      <c r="BH399" s="140" t="n"/>
      <c r="BI399" s="140" t="n"/>
      <c r="BJ399" s="140" t="n"/>
      <c r="BK399" s="140" t="n"/>
      <c r="BL399" s="140" t="n"/>
      <c r="BM399" s="140" t="n"/>
      <c r="BN399" s="140" t="n"/>
      <c r="BO399" s="140" t="n"/>
      <c r="BP399" s="140" t="n"/>
      <c r="BQ399" s="107" t="n"/>
      <c r="BR399" s="107" t="n"/>
      <c r="BS399" s="107" t="n"/>
      <c r="BT399" s="107" t="n"/>
      <c r="BU399" s="107" t="n"/>
      <c r="BV399" s="107" t="n"/>
      <c r="BW399" s="107" t="n"/>
      <c r="BX399" s="107" t="n"/>
      <c r="BY399" s="107" t="n"/>
      <c r="BZ399" s="107" t="n"/>
      <c r="CA399" s="107" t="n"/>
      <c r="CB399" s="107" t="n"/>
      <c r="CC399" s="107" t="n"/>
      <c r="CD399" s="107" t="n"/>
      <c r="CE399" s="107" t="n"/>
      <c r="CF399" s="107" t="n"/>
      <c r="CG399" s="107" t="n"/>
      <c r="CH399" s="107" t="n"/>
      <c r="CI399" s="107" t="n"/>
      <c r="CJ399" s="107" t="n"/>
      <c r="CK399" s="107" t="n"/>
      <c r="CL399" s="107" t="n"/>
      <c r="CM399" s="107" t="n"/>
      <c r="CN399" s="107" t="n"/>
      <c r="CO399" s="107" t="n"/>
      <c r="CP399" s="107" t="n"/>
      <c r="CQ399" s="107" t="n"/>
      <c r="CR399" s="107" t="n"/>
      <c r="CS399" s="107" t="n"/>
      <c r="CT399" s="107" t="n"/>
      <c r="CU399" s="107" t="n"/>
      <c r="CV399" s="107" t="n"/>
      <c r="CW399" s="107" t="n"/>
      <c r="CX399" s="107" t="n"/>
      <c r="CY399" s="107" t="n"/>
      <c r="CZ399" s="107" t="n"/>
      <c r="DA399" s="119">
        <f>SUMPRODUCT($D$3:$BQ$3,$D399:$BQ399)</f>
        <v/>
      </c>
      <c r="DB399" s="119">
        <f>SUMPRODUCT($D$4:$BQ$4,$D399:$BQ399)</f>
        <v/>
      </c>
      <c r="DC399" s="119">
        <f>SUMPRODUCT($D$5:$BQ$5,$D399:$BQ399)</f>
        <v/>
      </c>
      <c r="DD399" s="119">
        <f>SUMPRODUCT($D$6:$BQ$6,$D399:$BQ399)</f>
        <v/>
      </c>
      <c r="DE399" s="119">
        <f>SUMPRODUCT($D$7:$BQ$7,$D399:$BQ399)</f>
        <v/>
      </c>
      <c r="DF399" s="119">
        <f>SUMPRODUCT($D$8:$BQ$8,$D399:$BQ399)</f>
        <v/>
      </c>
      <c r="DG399" s="119">
        <f>SUMPRODUCT($D$9:$BQ$9,$D399:$BQ399)</f>
        <v/>
      </c>
      <c r="DH399" s="119">
        <f>SUMPRODUCT($D$10:$BQ$10,$D399:$BQ399)</f>
        <v/>
      </c>
      <c r="DI399" s="119">
        <f>SUMPRODUCT($D$11:$BQ$11,$D399:$BQ399)</f>
        <v/>
      </c>
      <c r="DJ399" s="119">
        <f>SUMPRODUCT($D$12:$BQ$12,$D399:$BQ399)</f>
        <v/>
      </c>
      <c r="DK399" s="119">
        <f>SUMPRODUCT($D$13:$BQ$13,$D399:$BQ399)</f>
        <v/>
      </c>
      <c r="DL399" s="119">
        <f>SUMPRODUCT($D$14:$BQ$14,$D399:$BQ399)</f>
        <v/>
      </c>
      <c r="DM399" s="119">
        <f>SUMPRODUCT($D$15:$BQ$15,$D399:$BQ399)</f>
        <v/>
      </c>
      <c r="DN399" s="119">
        <f>SUMPRODUCT($D$16:$BQ$16,$D399:$BQ399)</f>
        <v/>
      </c>
      <c r="DO399" s="119">
        <f>SUMPRODUCT($D$17:$BQ$17,$D399:$BQ399)</f>
        <v/>
      </c>
      <c r="DP399" s="119">
        <f>SUMPRODUCT($D$18:$BQ$18,$D399:$BQ399)</f>
        <v/>
      </c>
    </row>
    <row r="400" ht="14.25" customHeight="1" s="152">
      <c r="A400" s="113" t="n"/>
      <c r="B400" s="107" t="n"/>
      <c r="C400" s="107" t="n"/>
      <c r="D400" s="140" t="n"/>
      <c r="E400" s="140" t="n"/>
      <c r="F400" s="140" t="n"/>
      <c r="G400" s="140" t="n"/>
      <c r="H400" s="140" t="n"/>
      <c r="I400" s="140" t="n"/>
      <c r="J400" s="140" t="n"/>
      <c r="K400" s="140" t="n"/>
      <c r="L400" s="140" t="n"/>
      <c r="M400" s="140" t="n"/>
      <c r="N400" s="140" t="n"/>
      <c r="O400" s="140" t="n"/>
      <c r="P400" s="140" t="n"/>
      <c r="Q400" s="140" t="n"/>
      <c r="R400" s="140" t="n"/>
      <c r="S400" s="140" t="n"/>
      <c r="T400" s="140" t="n"/>
      <c r="U400" s="140" t="n"/>
      <c r="V400" s="141" t="n"/>
      <c r="W400" s="141" t="n"/>
      <c r="X400" s="141" t="n"/>
      <c r="Y400" s="141" t="n"/>
      <c r="Z400" s="141" t="n"/>
      <c r="AA400" s="141" t="n"/>
      <c r="AB400" s="141" t="n"/>
      <c r="AC400" s="141" t="n"/>
      <c r="AD400" s="141" t="n"/>
      <c r="AE400" s="141" t="n"/>
      <c r="AF400" s="141" t="n"/>
      <c r="AG400" s="140" t="n"/>
      <c r="AH400" s="140" t="n"/>
      <c r="AI400" s="140" t="n"/>
      <c r="AJ400" s="140" t="n"/>
      <c r="AK400" s="140" t="n"/>
      <c r="AL400" s="140" t="n"/>
      <c r="AM400" s="140" t="n"/>
      <c r="AN400" s="140" t="n"/>
      <c r="AO400" s="140" t="n"/>
      <c r="AP400" s="140" t="n"/>
      <c r="AQ400" s="140" t="n"/>
      <c r="AR400" s="140" t="n"/>
      <c r="AS400" s="140" t="n"/>
      <c r="AT400" s="140" t="n"/>
      <c r="AU400" s="140" t="n"/>
      <c r="AV400" s="140" t="n"/>
      <c r="AW400" s="140" t="n"/>
      <c r="AX400" s="140" t="n"/>
      <c r="AY400" s="140" t="n"/>
      <c r="AZ400" s="140" t="n"/>
      <c r="BA400" s="140" t="n"/>
      <c r="BB400" s="140" t="n"/>
      <c r="BC400" s="140" t="n"/>
      <c r="BD400" s="140" t="n"/>
      <c r="BE400" s="140" t="n"/>
      <c r="BF400" s="140" t="n"/>
      <c r="BG400" s="140" t="n"/>
      <c r="BH400" s="140" t="n"/>
      <c r="BI400" s="140" t="n"/>
      <c r="BJ400" s="140" t="n"/>
      <c r="BK400" s="140" t="n"/>
      <c r="BL400" s="140" t="n"/>
      <c r="BM400" s="140" t="n"/>
      <c r="BN400" s="140" t="n"/>
      <c r="BO400" s="140" t="n"/>
      <c r="BP400" s="140" t="n"/>
      <c r="BQ400" s="107" t="n"/>
      <c r="BR400" s="107" t="n"/>
      <c r="BS400" s="107" t="n"/>
      <c r="BT400" s="107" t="n"/>
      <c r="BU400" s="107" t="n"/>
      <c r="BV400" s="107" t="n"/>
      <c r="BW400" s="107" t="n"/>
      <c r="BX400" s="107" t="n"/>
      <c r="BY400" s="107" t="n"/>
      <c r="BZ400" s="107" t="n"/>
      <c r="CA400" s="107" t="n"/>
      <c r="CB400" s="107" t="n"/>
      <c r="CC400" s="107" t="n"/>
      <c r="CD400" s="107" t="n"/>
      <c r="CE400" s="107" t="n"/>
      <c r="CF400" s="107" t="n"/>
      <c r="CG400" s="107" t="n"/>
      <c r="CH400" s="107" t="n"/>
      <c r="CI400" s="107" t="n"/>
      <c r="CJ400" s="107" t="n"/>
      <c r="CK400" s="107" t="n"/>
      <c r="CL400" s="107" t="n"/>
      <c r="CM400" s="107" t="n"/>
      <c r="CN400" s="107" t="n"/>
      <c r="CO400" s="107" t="n"/>
      <c r="CP400" s="107" t="n"/>
      <c r="CQ400" s="107" t="n"/>
      <c r="CR400" s="107" t="n"/>
      <c r="CS400" s="107" t="n"/>
      <c r="CT400" s="107" t="n"/>
      <c r="CU400" s="107" t="n"/>
      <c r="CV400" s="107" t="n"/>
      <c r="CW400" s="107" t="n"/>
      <c r="CX400" s="107" t="n"/>
      <c r="CY400" s="107" t="n"/>
      <c r="CZ400" s="107" t="n"/>
      <c r="DA400" s="119">
        <f>SUMPRODUCT($D$3:$BQ$3,$D400:$BQ400)</f>
        <v/>
      </c>
      <c r="DB400" s="119">
        <f>SUMPRODUCT($D$4:$BQ$4,$D400:$BQ400)</f>
        <v/>
      </c>
      <c r="DC400" s="119">
        <f>SUMPRODUCT($D$5:$BQ$5,$D400:$BQ400)</f>
        <v/>
      </c>
      <c r="DD400" s="119">
        <f>SUMPRODUCT($D$6:$BQ$6,$D400:$BQ400)</f>
        <v/>
      </c>
      <c r="DE400" s="119">
        <f>SUMPRODUCT($D$7:$BQ$7,$D400:$BQ400)</f>
        <v/>
      </c>
      <c r="DF400" s="119">
        <f>SUMPRODUCT($D$8:$BQ$8,$D400:$BQ400)</f>
        <v/>
      </c>
      <c r="DG400" s="119">
        <f>SUMPRODUCT($D$9:$BQ$9,$D400:$BQ400)</f>
        <v/>
      </c>
      <c r="DH400" s="119">
        <f>SUMPRODUCT($D$10:$BQ$10,$D400:$BQ400)</f>
        <v/>
      </c>
      <c r="DI400" s="119">
        <f>SUMPRODUCT($D$11:$BQ$11,$D400:$BQ400)</f>
        <v/>
      </c>
      <c r="DJ400" s="119">
        <f>SUMPRODUCT($D$12:$BQ$12,$D400:$BQ400)</f>
        <v/>
      </c>
      <c r="DK400" s="119">
        <f>SUMPRODUCT($D$13:$BQ$13,$D400:$BQ400)</f>
        <v/>
      </c>
      <c r="DL400" s="119">
        <f>SUMPRODUCT($D$14:$BQ$14,$D400:$BQ400)</f>
        <v/>
      </c>
      <c r="DM400" s="119">
        <f>SUMPRODUCT($D$15:$BQ$15,$D400:$BQ400)</f>
        <v/>
      </c>
      <c r="DN400" s="119">
        <f>SUMPRODUCT($D$16:$BQ$16,$D400:$BQ400)</f>
        <v/>
      </c>
      <c r="DO400" s="119">
        <f>SUMPRODUCT($D$17:$BQ$17,$D400:$BQ400)</f>
        <v/>
      </c>
      <c r="DP400" s="119">
        <f>SUMPRODUCT($D$18:$BQ$18,$D400:$BQ400)</f>
        <v/>
      </c>
    </row>
    <row r="401" ht="14.25" customHeight="1" s="152">
      <c r="A401" s="113" t="n"/>
      <c r="B401" s="107" t="n"/>
      <c r="C401" s="107" t="n"/>
      <c r="D401" s="140" t="n"/>
      <c r="E401" s="140" t="n"/>
      <c r="F401" s="140" t="n"/>
      <c r="G401" s="140" t="n"/>
      <c r="H401" s="140" t="n"/>
      <c r="I401" s="140" t="n"/>
      <c r="J401" s="140" t="n"/>
      <c r="K401" s="140" t="n"/>
      <c r="L401" s="140" t="n"/>
      <c r="M401" s="140" t="n"/>
      <c r="N401" s="140" t="n"/>
      <c r="O401" s="140" t="n"/>
      <c r="P401" s="140" t="n"/>
      <c r="Q401" s="140" t="n"/>
      <c r="R401" s="140" t="n"/>
      <c r="S401" s="140" t="n"/>
      <c r="T401" s="140" t="n"/>
      <c r="U401" s="140" t="n"/>
      <c r="V401" s="141" t="n"/>
      <c r="W401" s="141" t="n"/>
      <c r="X401" s="141" t="n"/>
      <c r="Y401" s="141" t="n"/>
      <c r="Z401" s="141" t="n"/>
      <c r="AA401" s="141" t="n"/>
      <c r="AB401" s="141" t="n"/>
      <c r="AC401" s="141" t="n"/>
      <c r="AD401" s="141" t="n"/>
      <c r="AE401" s="141" t="n"/>
      <c r="AF401" s="141" t="n"/>
      <c r="AG401" s="140" t="n"/>
      <c r="AH401" s="140" t="n"/>
      <c r="AI401" s="140" t="n"/>
      <c r="AJ401" s="140" t="n"/>
      <c r="AK401" s="140" t="n"/>
      <c r="AL401" s="140" t="n"/>
      <c r="AM401" s="140" t="n"/>
      <c r="AN401" s="140" t="n"/>
      <c r="AO401" s="140" t="n"/>
      <c r="AP401" s="140" t="n"/>
      <c r="AQ401" s="140" t="n"/>
      <c r="AR401" s="140" t="n"/>
      <c r="AS401" s="140" t="n"/>
      <c r="AT401" s="140" t="n"/>
      <c r="AU401" s="140" t="n"/>
      <c r="AV401" s="140" t="n"/>
      <c r="AW401" s="140" t="n"/>
      <c r="AX401" s="140" t="n"/>
      <c r="AY401" s="140" t="n"/>
      <c r="AZ401" s="140" t="n"/>
      <c r="BA401" s="140" t="n"/>
      <c r="BB401" s="140" t="n"/>
      <c r="BC401" s="140" t="n"/>
      <c r="BD401" s="140" t="n"/>
      <c r="BE401" s="140" t="n"/>
      <c r="BF401" s="140" t="n"/>
      <c r="BG401" s="140" t="n"/>
      <c r="BH401" s="140" t="n"/>
      <c r="BI401" s="140" t="n"/>
      <c r="BJ401" s="140" t="n"/>
      <c r="BK401" s="140" t="n"/>
      <c r="BL401" s="140" t="n"/>
      <c r="BM401" s="140" t="n"/>
      <c r="BN401" s="140" t="n"/>
      <c r="BO401" s="140" t="n"/>
      <c r="BP401" s="140" t="n"/>
      <c r="BQ401" s="107" t="n"/>
      <c r="BR401" s="107" t="n"/>
      <c r="BS401" s="107" t="n"/>
      <c r="BT401" s="107" t="n"/>
      <c r="BU401" s="107" t="n"/>
      <c r="BV401" s="107" t="n"/>
      <c r="BW401" s="107" t="n"/>
      <c r="BX401" s="107" t="n"/>
      <c r="BY401" s="107" t="n"/>
      <c r="BZ401" s="107" t="n"/>
      <c r="CA401" s="107" t="n"/>
      <c r="CB401" s="107" t="n"/>
      <c r="CC401" s="107" t="n"/>
      <c r="CD401" s="107" t="n"/>
      <c r="CE401" s="107" t="n"/>
      <c r="CF401" s="107" t="n"/>
      <c r="CG401" s="107" t="n"/>
      <c r="CH401" s="107" t="n"/>
      <c r="CI401" s="107" t="n"/>
      <c r="CJ401" s="107" t="n"/>
      <c r="CK401" s="107" t="n"/>
      <c r="CL401" s="107" t="n"/>
      <c r="CM401" s="107" t="n"/>
      <c r="CN401" s="107" t="n"/>
      <c r="CO401" s="107" t="n"/>
      <c r="CP401" s="107" t="n"/>
      <c r="CQ401" s="107" t="n"/>
      <c r="CR401" s="107" t="n"/>
      <c r="CS401" s="107" t="n"/>
      <c r="CT401" s="107" t="n"/>
      <c r="CU401" s="107" t="n"/>
      <c r="CV401" s="107" t="n"/>
      <c r="CW401" s="107" t="n"/>
      <c r="CX401" s="107" t="n"/>
      <c r="CY401" s="107" t="n"/>
      <c r="CZ401" s="107" t="n"/>
      <c r="DA401" s="119">
        <f>SUMPRODUCT($D$3:$BQ$3,$D401:$BQ401)</f>
        <v/>
      </c>
      <c r="DB401" s="119">
        <f>SUMPRODUCT($D$4:$BQ$4,$D401:$BQ401)</f>
        <v/>
      </c>
      <c r="DC401" s="119">
        <f>SUMPRODUCT($D$5:$BQ$5,$D401:$BQ401)</f>
        <v/>
      </c>
      <c r="DD401" s="119">
        <f>SUMPRODUCT($D$6:$BQ$6,$D401:$BQ401)</f>
        <v/>
      </c>
      <c r="DE401" s="119">
        <f>SUMPRODUCT($D$7:$BQ$7,$D401:$BQ401)</f>
        <v/>
      </c>
      <c r="DF401" s="119">
        <f>SUMPRODUCT($D$8:$BQ$8,$D401:$BQ401)</f>
        <v/>
      </c>
      <c r="DG401" s="119">
        <f>SUMPRODUCT($D$9:$BQ$9,$D401:$BQ401)</f>
        <v/>
      </c>
      <c r="DH401" s="119">
        <f>SUMPRODUCT($D$10:$BQ$10,$D401:$BQ401)</f>
        <v/>
      </c>
      <c r="DI401" s="119">
        <f>SUMPRODUCT($D$11:$BQ$11,$D401:$BQ401)</f>
        <v/>
      </c>
      <c r="DJ401" s="119">
        <f>SUMPRODUCT($D$12:$BQ$12,$D401:$BQ401)</f>
        <v/>
      </c>
      <c r="DK401" s="119">
        <f>SUMPRODUCT($D$13:$BQ$13,$D401:$BQ401)</f>
        <v/>
      </c>
      <c r="DL401" s="119">
        <f>SUMPRODUCT($D$14:$BQ$14,$D401:$BQ401)</f>
        <v/>
      </c>
      <c r="DM401" s="119">
        <f>SUMPRODUCT($D$15:$BQ$15,$D401:$BQ401)</f>
        <v/>
      </c>
      <c r="DN401" s="119">
        <f>SUMPRODUCT($D$16:$BQ$16,$D401:$BQ401)</f>
        <v/>
      </c>
      <c r="DO401" s="119">
        <f>SUMPRODUCT($D$17:$BQ$17,$D401:$BQ401)</f>
        <v/>
      </c>
      <c r="DP401" s="119">
        <f>SUMPRODUCT($D$18:$BQ$18,$D401:$BQ401)</f>
        <v/>
      </c>
    </row>
    <row r="402" ht="14.25" customHeight="1" s="152">
      <c r="A402" s="113" t="n"/>
      <c r="B402" s="107" t="n"/>
      <c r="C402" s="107" t="n"/>
      <c r="D402" s="140" t="n"/>
      <c r="E402" s="140" t="n"/>
      <c r="F402" s="140" t="n"/>
      <c r="G402" s="140" t="n"/>
      <c r="H402" s="140" t="n"/>
      <c r="I402" s="140" t="n"/>
      <c r="J402" s="140" t="n"/>
      <c r="K402" s="140" t="n"/>
      <c r="L402" s="140" t="n"/>
      <c r="M402" s="140" t="n"/>
      <c r="N402" s="140" t="n"/>
      <c r="O402" s="140" t="n"/>
      <c r="P402" s="140" t="n"/>
      <c r="Q402" s="140" t="n"/>
      <c r="R402" s="140" t="n"/>
      <c r="S402" s="140" t="n"/>
      <c r="T402" s="140" t="n"/>
      <c r="U402" s="140" t="n"/>
      <c r="V402" s="141" t="n"/>
      <c r="W402" s="141" t="n"/>
      <c r="X402" s="141" t="n"/>
      <c r="Y402" s="141" t="n"/>
      <c r="Z402" s="141" t="n"/>
      <c r="AA402" s="141" t="n"/>
      <c r="AB402" s="141" t="n"/>
      <c r="AC402" s="141" t="n"/>
      <c r="AD402" s="141" t="n"/>
      <c r="AE402" s="141" t="n"/>
      <c r="AF402" s="141" t="n"/>
      <c r="AG402" s="140" t="n"/>
      <c r="AH402" s="140" t="n"/>
      <c r="AI402" s="140" t="n"/>
      <c r="AJ402" s="140" t="n"/>
      <c r="AK402" s="140" t="n"/>
      <c r="AL402" s="140" t="n"/>
      <c r="AM402" s="140" t="n"/>
      <c r="AN402" s="140" t="n"/>
      <c r="AO402" s="140" t="n"/>
      <c r="AP402" s="140" t="n"/>
      <c r="AQ402" s="140" t="n"/>
      <c r="AR402" s="140" t="n"/>
      <c r="AS402" s="140" t="n"/>
      <c r="AT402" s="140" t="n"/>
      <c r="AU402" s="140" t="n"/>
      <c r="AV402" s="140" t="n"/>
      <c r="AW402" s="140" t="n"/>
      <c r="AX402" s="140" t="n"/>
      <c r="AY402" s="140" t="n"/>
      <c r="AZ402" s="140" t="n"/>
      <c r="BA402" s="140" t="n"/>
      <c r="BB402" s="140" t="n"/>
      <c r="BC402" s="140" t="n"/>
      <c r="BD402" s="140" t="n"/>
      <c r="BE402" s="140" t="n"/>
      <c r="BF402" s="140" t="n"/>
      <c r="BG402" s="140" t="n"/>
      <c r="BH402" s="140" t="n"/>
      <c r="BI402" s="140" t="n"/>
      <c r="BJ402" s="140" t="n"/>
      <c r="BK402" s="140" t="n"/>
      <c r="BL402" s="140" t="n"/>
      <c r="BM402" s="140" t="n"/>
      <c r="BN402" s="140" t="n"/>
      <c r="BO402" s="140" t="n"/>
      <c r="BP402" s="140" t="n"/>
      <c r="BQ402" s="107" t="n"/>
      <c r="BR402" s="107" t="n"/>
      <c r="BS402" s="107" t="n"/>
      <c r="BT402" s="107" t="n"/>
      <c r="BU402" s="107" t="n"/>
      <c r="BV402" s="107" t="n"/>
      <c r="BW402" s="107" t="n"/>
      <c r="BX402" s="107" t="n"/>
      <c r="BY402" s="107" t="n"/>
      <c r="BZ402" s="107" t="n"/>
      <c r="CA402" s="107" t="n"/>
      <c r="CB402" s="107" t="n"/>
      <c r="CC402" s="107" t="n"/>
      <c r="CD402" s="107" t="n"/>
      <c r="CE402" s="107" t="n"/>
      <c r="CF402" s="107" t="n"/>
      <c r="CG402" s="107" t="n"/>
      <c r="CH402" s="107" t="n"/>
      <c r="CI402" s="107" t="n"/>
      <c r="CJ402" s="107" t="n"/>
      <c r="CK402" s="107" t="n"/>
      <c r="CL402" s="107" t="n"/>
      <c r="CM402" s="107" t="n"/>
      <c r="CN402" s="107" t="n"/>
      <c r="CO402" s="107" t="n"/>
      <c r="CP402" s="107" t="n"/>
      <c r="CQ402" s="107" t="n"/>
      <c r="CR402" s="107" t="n"/>
      <c r="CS402" s="107" t="n"/>
      <c r="CT402" s="107" t="n"/>
      <c r="CU402" s="107" t="n"/>
      <c r="CV402" s="107" t="n"/>
      <c r="CW402" s="107" t="n"/>
      <c r="CX402" s="107" t="n"/>
      <c r="CY402" s="107" t="n"/>
      <c r="CZ402" s="107" t="n"/>
      <c r="DA402" s="119">
        <f>SUMPRODUCT($D$3:$BQ$3,$D402:$BQ402)</f>
        <v/>
      </c>
      <c r="DB402" s="119">
        <f>SUMPRODUCT($D$4:$BQ$4,$D402:$BQ402)</f>
        <v/>
      </c>
      <c r="DC402" s="119">
        <f>SUMPRODUCT($D$5:$BQ$5,$D402:$BQ402)</f>
        <v/>
      </c>
      <c r="DD402" s="119">
        <f>SUMPRODUCT($D$6:$BQ$6,$D402:$BQ402)</f>
        <v/>
      </c>
      <c r="DE402" s="119">
        <f>SUMPRODUCT($D$7:$BQ$7,$D402:$BQ402)</f>
        <v/>
      </c>
      <c r="DF402" s="119">
        <f>SUMPRODUCT($D$8:$BQ$8,$D402:$BQ402)</f>
        <v/>
      </c>
      <c r="DG402" s="119">
        <f>SUMPRODUCT($D$9:$BQ$9,$D402:$BQ402)</f>
        <v/>
      </c>
      <c r="DH402" s="119">
        <f>SUMPRODUCT($D$10:$BQ$10,$D402:$BQ402)</f>
        <v/>
      </c>
      <c r="DI402" s="119">
        <f>SUMPRODUCT($D$11:$BQ$11,$D402:$BQ402)</f>
        <v/>
      </c>
      <c r="DJ402" s="119">
        <f>SUMPRODUCT($D$12:$BQ$12,$D402:$BQ402)</f>
        <v/>
      </c>
      <c r="DK402" s="119">
        <f>SUMPRODUCT($D$13:$BQ$13,$D402:$BQ402)</f>
        <v/>
      </c>
      <c r="DL402" s="119">
        <f>SUMPRODUCT($D$14:$BQ$14,$D402:$BQ402)</f>
        <v/>
      </c>
      <c r="DM402" s="119">
        <f>SUMPRODUCT($D$15:$BQ$15,$D402:$BQ402)</f>
        <v/>
      </c>
      <c r="DN402" s="119">
        <f>SUMPRODUCT($D$16:$BQ$16,$D402:$BQ402)</f>
        <v/>
      </c>
      <c r="DO402" s="119">
        <f>SUMPRODUCT($D$17:$BQ$17,$D402:$BQ402)</f>
        <v/>
      </c>
      <c r="DP402" s="119">
        <f>SUMPRODUCT($D$18:$BQ$18,$D402:$BQ402)</f>
        <v/>
      </c>
    </row>
    <row r="403" ht="14.25" customHeight="1" s="152">
      <c r="A403" s="113" t="n"/>
      <c r="B403" s="107" t="n"/>
      <c r="C403" s="107" t="n"/>
      <c r="D403" s="140" t="n"/>
      <c r="E403" s="140" t="n"/>
      <c r="F403" s="140" t="n"/>
      <c r="G403" s="140" t="n"/>
      <c r="H403" s="140" t="n"/>
      <c r="I403" s="140" t="n"/>
      <c r="J403" s="140" t="n"/>
      <c r="K403" s="140" t="n"/>
      <c r="L403" s="140" t="n"/>
      <c r="M403" s="140" t="n"/>
      <c r="N403" s="140" t="n"/>
      <c r="O403" s="140" t="n"/>
      <c r="P403" s="140" t="n"/>
      <c r="Q403" s="140" t="n"/>
      <c r="R403" s="140" t="n"/>
      <c r="S403" s="140" t="n"/>
      <c r="T403" s="140" t="n"/>
      <c r="U403" s="140" t="n"/>
      <c r="V403" s="141" t="n"/>
      <c r="W403" s="141" t="n"/>
      <c r="X403" s="141" t="n"/>
      <c r="Y403" s="141" t="n"/>
      <c r="Z403" s="141" t="n"/>
      <c r="AA403" s="141" t="n"/>
      <c r="AB403" s="141" t="n"/>
      <c r="AC403" s="141" t="n"/>
      <c r="AD403" s="141" t="n"/>
      <c r="AE403" s="141" t="n"/>
      <c r="AF403" s="141" t="n"/>
      <c r="AG403" s="140" t="n"/>
      <c r="AH403" s="140" t="n"/>
      <c r="AI403" s="140" t="n"/>
      <c r="AJ403" s="140" t="n"/>
      <c r="AK403" s="140" t="n"/>
      <c r="AL403" s="140" t="n"/>
      <c r="AM403" s="140" t="n"/>
      <c r="AN403" s="140" t="n"/>
      <c r="AO403" s="140" t="n"/>
      <c r="AP403" s="140" t="n"/>
      <c r="AQ403" s="140" t="n"/>
      <c r="AR403" s="140" t="n"/>
      <c r="AS403" s="140" t="n"/>
      <c r="AT403" s="140" t="n"/>
      <c r="AU403" s="140" t="n"/>
      <c r="AV403" s="140" t="n"/>
      <c r="AW403" s="140" t="n"/>
      <c r="AX403" s="140" t="n"/>
      <c r="AY403" s="140" t="n"/>
      <c r="AZ403" s="140" t="n"/>
      <c r="BA403" s="140" t="n"/>
      <c r="BB403" s="140" t="n"/>
      <c r="BC403" s="140" t="n"/>
      <c r="BD403" s="140" t="n"/>
      <c r="BE403" s="140" t="n"/>
      <c r="BF403" s="140" t="n"/>
      <c r="BG403" s="140" t="n"/>
      <c r="BH403" s="140" t="n"/>
      <c r="BI403" s="140" t="n"/>
      <c r="BJ403" s="140" t="n"/>
      <c r="BK403" s="140" t="n"/>
      <c r="BL403" s="140" t="n"/>
      <c r="BM403" s="140" t="n"/>
      <c r="BN403" s="140" t="n"/>
      <c r="BO403" s="140" t="n"/>
      <c r="BP403" s="140" t="n"/>
      <c r="BQ403" s="107" t="n"/>
      <c r="BR403" s="107" t="n"/>
      <c r="BS403" s="107" t="n"/>
      <c r="BT403" s="107" t="n"/>
      <c r="BU403" s="107" t="n"/>
      <c r="BV403" s="107" t="n"/>
      <c r="BW403" s="107" t="n"/>
      <c r="BX403" s="107" t="n"/>
      <c r="BY403" s="107" t="n"/>
      <c r="BZ403" s="107" t="n"/>
      <c r="CA403" s="107" t="n"/>
      <c r="CB403" s="107" t="n"/>
      <c r="CC403" s="107" t="n"/>
      <c r="CD403" s="107" t="n"/>
      <c r="CE403" s="107" t="n"/>
      <c r="CF403" s="107" t="n"/>
      <c r="CG403" s="107" t="n"/>
      <c r="CH403" s="107" t="n"/>
      <c r="CI403" s="107" t="n"/>
      <c r="CJ403" s="107" t="n"/>
      <c r="CK403" s="107" t="n"/>
      <c r="CL403" s="107" t="n"/>
      <c r="CM403" s="107" t="n"/>
      <c r="CN403" s="107" t="n"/>
      <c r="CO403" s="107" t="n"/>
      <c r="CP403" s="107" t="n"/>
      <c r="CQ403" s="107" t="n"/>
      <c r="CR403" s="107" t="n"/>
      <c r="CS403" s="107" t="n"/>
      <c r="CT403" s="107" t="n"/>
      <c r="CU403" s="107" t="n"/>
      <c r="CV403" s="107" t="n"/>
      <c r="CW403" s="107" t="n"/>
      <c r="CX403" s="107" t="n"/>
      <c r="CY403" s="107" t="n"/>
      <c r="CZ403" s="107" t="n"/>
      <c r="DA403" s="119">
        <f>SUMPRODUCT($D$3:$BQ$3,$D403:$BQ403)</f>
        <v/>
      </c>
      <c r="DB403" s="119">
        <f>SUMPRODUCT($D$4:$BQ$4,$D403:$BQ403)</f>
        <v/>
      </c>
      <c r="DC403" s="119">
        <f>SUMPRODUCT($D$5:$BQ$5,$D403:$BQ403)</f>
        <v/>
      </c>
      <c r="DD403" s="119">
        <f>SUMPRODUCT($D$6:$BQ$6,$D403:$BQ403)</f>
        <v/>
      </c>
      <c r="DE403" s="119">
        <f>SUMPRODUCT($D$7:$BQ$7,$D403:$BQ403)</f>
        <v/>
      </c>
      <c r="DF403" s="119">
        <f>SUMPRODUCT($D$8:$BQ$8,$D403:$BQ403)</f>
        <v/>
      </c>
      <c r="DG403" s="119">
        <f>SUMPRODUCT($D$9:$BQ$9,$D403:$BQ403)</f>
        <v/>
      </c>
      <c r="DH403" s="119">
        <f>SUMPRODUCT($D$10:$BQ$10,$D403:$BQ403)</f>
        <v/>
      </c>
      <c r="DI403" s="119">
        <f>SUMPRODUCT($D$11:$BQ$11,$D403:$BQ403)</f>
        <v/>
      </c>
      <c r="DJ403" s="119">
        <f>SUMPRODUCT($D$12:$BQ$12,$D403:$BQ403)</f>
        <v/>
      </c>
      <c r="DK403" s="119">
        <f>SUMPRODUCT($D$13:$BQ$13,$D403:$BQ403)</f>
        <v/>
      </c>
      <c r="DL403" s="119">
        <f>SUMPRODUCT($D$14:$BQ$14,$D403:$BQ403)</f>
        <v/>
      </c>
      <c r="DM403" s="119">
        <f>SUMPRODUCT($D$15:$BQ$15,$D403:$BQ403)</f>
        <v/>
      </c>
      <c r="DN403" s="119">
        <f>SUMPRODUCT($D$16:$BQ$16,$D403:$BQ403)</f>
        <v/>
      </c>
      <c r="DO403" s="119">
        <f>SUMPRODUCT($D$17:$BQ$17,$D403:$BQ403)</f>
        <v/>
      </c>
      <c r="DP403" s="119">
        <f>SUMPRODUCT($D$18:$BQ$18,$D403:$BQ403)</f>
        <v/>
      </c>
    </row>
    <row r="404" ht="14.25" customHeight="1" s="152">
      <c r="A404" s="113" t="n"/>
      <c r="B404" s="107" t="n"/>
      <c r="C404" s="107" t="n"/>
      <c r="D404" s="140" t="n"/>
      <c r="E404" s="140" t="n"/>
      <c r="F404" s="140" t="n"/>
      <c r="G404" s="140" t="n"/>
      <c r="H404" s="140" t="n"/>
      <c r="I404" s="140" t="n"/>
      <c r="J404" s="140" t="n"/>
      <c r="K404" s="140" t="n"/>
      <c r="L404" s="140" t="n"/>
      <c r="M404" s="140" t="n"/>
      <c r="N404" s="140" t="n"/>
      <c r="O404" s="140" t="n"/>
      <c r="P404" s="140" t="n"/>
      <c r="Q404" s="140" t="n"/>
      <c r="R404" s="140" t="n"/>
      <c r="S404" s="140" t="n"/>
      <c r="T404" s="140" t="n"/>
      <c r="U404" s="140" t="n"/>
      <c r="V404" s="141" t="n"/>
      <c r="W404" s="141" t="n"/>
      <c r="X404" s="141" t="n"/>
      <c r="Y404" s="141" t="n"/>
      <c r="Z404" s="141" t="n"/>
      <c r="AA404" s="141" t="n"/>
      <c r="AB404" s="141" t="n"/>
      <c r="AC404" s="141" t="n"/>
      <c r="AD404" s="141" t="n"/>
      <c r="AE404" s="141" t="n"/>
      <c r="AF404" s="141" t="n"/>
      <c r="AG404" s="140" t="n"/>
      <c r="AH404" s="140" t="n"/>
      <c r="AI404" s="140" t="n"/>
      <c r="AJ404" s="140" t="n"/>
      <c r="AK404" s="140" t="n"/>
      <c r="AL404" s="140" t="n"/>
      <c r="AM404" s="140" t="n"/>
      <c r="AN404" s="140" t="n"/>
      <c r="AO404" s="140" t="n"/>
      <c r="AP404" s="140" t="n"/>
      <c r="AQ404" s="140" t="n"/>
      <c r="AR404" s="140" t="n"/>
      <c r="AS404" s="140" t="n"/>
      <c r="AT404" s="140" t="n"/>
      <c r="AU404" s="140" t="n"/>
      <c r="AV404" s="140" t="n"/>
      <c r="AW404" s="140" t="n"/>
      <c r="AX404" s="140" t="n"/>
      <c r="AY404" s="140" t="n"/>
      <c r="AZ404" s="140" t="n"/>
      <c r="BA404" s="140" t="n"/>
      <c r="BB404" s="140" t="n"/>
      <c r="BC404" s="140" t="n"/>
      <c r="BD404" s="140" t="n"/>
      <c r="BE404" s="140" t="n"/>
      <c r="BF404" s="140" t="n"/>
      <c r="BG404" s="140" t="n"/>
      <c r="BH404" s="140" t="n"/>
      <c r="BI404" s="140" t="n"/>
      <c r="BJ404" s="140" t="n"/>
      <c r="BK404" s="140" t="n"/>
      <c r="BL404" s="140" t="n"/>
      <c r="BM404" s="140" t="n"/>
      <c r="BN404" s="140" t="n"/>
      <c r="BO404" s="140" t="n"/>
      <c r="BP404" s="140" t="n"/>
      <c r="BQ404" s="107" t="n"/>
      <c r="BR404" s="107" t="n"/>
      <c r="BS404" s="107" t="n"/>
      <c r="BT404" s="107" t="n"/>
      <c r="BU404" s="107" t="n"/>
      <c r="BV404" s="107" t="n"/>
      <c r="BW404" s="107" t="n"/>
      <c r="BX404" s="107" t="n"/>
      <c r="BY404" s="107" t="n"/>
      <c r="BZ404" s="107" t="n"/>
      <c r="CA404" s="107" t="n"/>
      <c r="CB404" s="107" t="n"/>
      <c r="CC404" s="107" t="n"/>
      <c r="CD404" s="107" t="n"/>
      <c r="CE404" s="107" t="n"/>
      <c r="CF404" s="107" t="n"/>
      <c r="CG404" s="107" t="n"/>
      <c r="CH404" s="107" t="n"/>
      <c r="CI404" s="107" t="n"/>
      <c r="CJ404" s="107" t="n"/>
      <c r="CK404" s="107" t="n"/>
      <c r="CL404" s="107" t="n"/>
      <c r="CM404" s="107" t="n"/>
      <c r="CN404" s="107" t="n"/>
      <c r="CO404" s="107" t="n"/>
      <c r="CP404" s="107" t="n"/>
      <c r="CQ404" s="107" t="n"/>
      <c r="CR404" s="107" t="n"/>
      <c r="CS404" s="107" t="n"/>
      <c r="CT404" s="107" t="n"/>
      <c r="CU404" s="107" t="n"/>
      <c r="CV404" s="107" t="n"/>
      <c r="CW404" s="107" t="n"/>
      <c r="CX404" s="107" t="n"/>
      <c r="CY404" s="107" t="n"/>
      <c r="CZ404" s="107" t="n"/>
      <c r="DA404" s="119">
        <f>SUMPRODUCT($D$3:$BQ$3,$D404:$BQ404)</f>
        <v/>
      </c>
      <c r="DB404" s="119">
        <f>SUMPRODUCT($D$4:$BQ$4,$D404:$BQ404)</f>
        <v/>
      </c>
      <c r="DC404" s="119">
        <f>SUMPRODUCT($D$5:$BQ$5,$D404:$BQ404)</f>
        <v/>
      </c>
      <c r="DD404" s="119">
        <f>SUMPRODUCT($D$6:$BQ$6,$D404:$BQ404)</f>
        <v/>
      </c>
      <c r="DE404" s="119">
        <f>SUMPRODUCT($D$7:$BQ$7,$D404:$BQ404)</f>
        <v/>
      </c>
      <c r="DF404" s="119">
        <f>SUMPRODUCT($D$8:$BQ$8,$D404:$BQ404)</f>
        <v/>
      </c>
      <c r="DG404" s="119">
        <f>SUMPRODUCT($D$9:$BQ$9,$D404:$BQ404)</f>
        <v/>
      </c>
      <c r="DH404" s="119">
        <f>SUMPRODUCT($D$10:$BQ$10,$D404:$BQ404)</f>
        <v/>
      </c>
      <c r="DI404" s="119">
        <f>SUMPRODUCT($D$11:$BQ$11,$D404:$BQ404)</f>
        <v/>
      </c>
      <c r="DJ404" s="119">
        <f>SUMPRODUCT($D$12:$BQ$12,$D404:$BQ404)</f>
        <v/>
      </c>
      <c r="DK404" s="119">
        <f>SUMPRODUCT($D$13:$BQ$13,$D404:$BQ404)</f>
        <v/>
      </c>
      <c r="DL404" s="119">
        <f>SUMPRODUCT($D$14:$BQ$14,$D404:$BQ404)</f>
        <v/>
      </c>
      <c r="DM404" s="119">
        <f>SUMPRODUCT($D$15:$BQ$15,$D404:$BQ404)</f>
        <v/>
      </c>
      <c r="DN404" s="119">
        <f>SUMPRODUCT($D$16:$BQ$16,$D404:$BQ404)</f>
        <v/>
      </c>
      <c r="DO404" s="119">
        <f>SUMPRODUCT($D$17:$BQ$17,$D404:$BQ404)</f>
        <v/>
      </c>
      <c r="DP404" s="119">
        <f>SUMPRODUCT($D$18:$BQ$18,$D404:$BQ404)</f>
        <v/>
      </c>
    </row>
    <row r="405" ht="14.25" customHeight="1" s="152">
      <c r="A405" s="113" t="n"/>
      <c r="B405" s="107" t="n"/>
      <c r="C405" s="107" t="n"/>
      <c r="D405" s="140" t="n"/>
      <c r="E405" s="140" t="n"/>
      <c r="F405" s="140" t="n"/>
      <c r="G405" s="140" t="n"/>
      <c r="H405" s="140" t="n"/>
      <c r="I405" s="140" t="n"/>
      <c r="J405" s="140" t="n"/>
      <c r="K405" s="140" t="n"/>
      <c r="L405" s="140" t="n"/>
      <c r="M405" s="140" t="n"/>
      <c r="N405" s="140" t="n"/>
      <c r="O405" s="140" t="n"/>
      <c r="P405" s="140" t="n"/>
      <c r="Q405" s="140" t="n"/>
      <c r="R405" s="140" t="n"/>
      <c r="S405" s="140" t="n"/>
      <c r="T405" s="140" t="n"/>
      <c r="U405" s="140" t="n"/>
      <c r="V405" s="141" t="n"/>
      <c r="W405" s="141" t="n"/>
      <c r="X405" s="141" t="n"/>
      <c r="Y405" s="141" t="n"/>
      <c r="Z405" s="141" t="n"/>
      <c r="AA405" s="141" t="n"/>
      <c r="AB405" s="141" t="n"/>
      <c r="AC405" s="141" t="n"/>
      <c r="AD405" s="141" t="n"/>
      <c r="AE405" s="141" t="n"/>
      <c r="AF405" s="141" t="n"/>
      <c r="AG405" s="140" t="n"/>
      <c r="AH405" s="140" t="n"/>
      <c r="AI405" s="140" t="n"/>
      <c r="AJ405" s="140" t="n"/>
      <c r="AK405" s="140" t="n"/>
      <c r="AL405" s="140" t="n"/>
      <c r="AM405" s="140" t="n"/>
      <c r="AN405" s="140" t="n"/>
      <c r="AO405" s="140" t="n"/>
      <c r="AP405" s="140" t="n"/>
      <c r="AQ405" s="140" t="n"/>
      <c r="AR405" s="140" t="n"/>
      <c r="AS405" s="140" t="n"/>
      <c r="AT405" s="140" t="n"/>
      <c r="AU405" s="140" t="n"/>
      <c r="AV405" s="140" t="n"/>
      <c r="AW405" s="140" t="n"/>
      <c r="AX405" s="140" t="n"/>
      <c r="AY405" s="140" t="n"/>
      <c r="AZ405" s="140" t="n"/>
      <c r="BA405" s="140" t="n"/>
      <c r="BB405" s="140" t="n"/>
      <c r="BC405" s="140" t="n"/>
      <c r="BD405" s="140" t="n"/>
      <c r="BE405" s="140" t="n"/>
      <c r="BF405" s="140" t="n"/>
      <c r="BG405" s="140" t="n"/>
      <c r="BH405" s="140" t="n"/>
      <c r="BI405" s="140" t="n"/>
      <c r="BJ405" s="140" t="n"/>
      <c r="BK405" s="140" t="n"/>
      <c r="BL405" s="140" t="n"/>
      <c r="BM405" s="140" t="n"/>
      <c r="BN405" s="140" t="n"/>
      <c r="BO405" s="140" t="n"/>
      <c r="BP405" s="140" t="n"/>
      <c r="BQ405" s="107" t="n"/>
      <c r="BR405" s="107" t="n"/>
      <c r="BS405" s="107" t="n"/>
      <c r="BT405" s="107" t="n"/>
      <c r="BU405" s="107" t="n"/>
      <c r="BV405" s="107" t="n"/>
      <c r="BW405" s="107" t="n"/>
      <c r="BX405" s="107" t="n"/>
      <c r="BY405" s="107" t="n"/>
      <c r="BZ405" s="107" t="n"/>
      <c r="CA405" s="107" t="n"/>
      <c r="CB405" s="107" t="n"/>
      <c r="CC405" s="107" t="n"/>
      <c r="CD405" s="107" t="n"/>
      <c r="CE405" s="107" t="n"/>
      <c r="CF405" s="107" t="n"/>
      <c r="CG405" s="107" t="n"/>
      <c r="CH405" s="107" t="n"/>
      <c r="CI405" s="107" t="n"/>
      <c r="CJ405" s="107" t="n"/>
      <c r="CK405" s="107" t="n"/>
      <c r="CL405" s="107" t="n"/>
      <c r="CM405" s="107" t="n"/>
      <c r="CN405" s="107" t="n"/>
      <c r="CO405" s="107" t="n"/>
      <c r="CP405" s="107" t="n"/>
      <c r="CQ405" s="107" t="n"/>
      <c r="CR405" s="107" t="n"/>
      <c r="CS405" s="107" t="n"/>
      <c r="CT405" s="107" t="n"/>
      <c r="CU405" s="107" t="n"/>
      <c r="CV405" s="107" t="n"/>
      <c r="CW405" s="107" t="n"/>
      <c r="CX405" s="107" t="n"/>
      <c r="CY405" s="107" t="n"/>
      <c r="CZ405" s="107" t="n"/>
      <c r="DA405" s="119">
        <f>SUMPRODUCT($D$3:$BQ$3,$D405:$BQ405)</f>
        <v/>
      </c>
      <c r="DB405" s="119">
        <f>SUMPRODUCT($D$4:$BQ$4,$D405:$BQ405)</f>
        <v/>
      </c>
      <c r="DC405" s="119">
        <f>SUMPRODUCT($D$5:$BQ$5,$D405:$BQ405)</f>
        <v/>
      </c>
      <c r="DD405" s="119">
        <f>SUMPRODUCT($D$6:$BQ$6,$D405:$BQ405)</f>
        <v/>
      </c>
      <c r="DE405" s="119">
        <f>SUMPRODUCT($D$7:$BQ$7,$D405:$BQ405)</f>
        <v/>
      </c>
      <c r="DF405" s="119">
        <f>SUMPRODUCT($D$8:$BQ$8,$D405:$BQ405)</f>
        <v/>
      </c>
      <c r="DG405" s="119">
        <f>SUMPRODUCT($D$9:$BQ$9,$D405:$BQ405)</f>
        <v/>
      </c>
      <c r="DH405" s="119">
        <f>SUMPRODUCT($D$10:$BQ$10,$D405:$BQ405)</f>
        <v/>
      </c>
      <c r="DI405" s="119">
        <f>SUMPRODUCT($D$11:$BQ$11,$D405:$BQ405)</f>
        <v/>
      </c>
      <c r="DJ405" s="119">
        <f>SUMPRODUCT($D$12:$BQ$12,$D405:$BQ405)</f>
        <v/>
      </c>
      <c r="DK405" s="119">
        <f>SUMPRODUCT($D$13:$BQ$13,$D405:$BQ405)</f>
        <v/>
      </c>
      <c r="DL405" s="119">
        <f>SUMPRODUCT($D$14:$BQ$14,$D405:$BQ405)</f>
        <v/>
      </c>
      <c r="DM405" s="119">
        <f>SUMPRODUCT($D$15:$BQ$15,$D405:$BQ405)</f>
        <v/>
      </c>
      <c r="DN405" s="119">
        <f>SUMPRODUCT($D$16:$BQ$16,$D405:$BQ405)</f>
        <v/>
      </c>
      <c r="DO405" s="119">
        <f>SUMPRODUCT($D$17:$BQ$17,$D405:$BQ405)</f>
        <v/>
      </c>
      <c r="DP405" s="119">
        <f>SUMPRODUCT($D$18:$BQ$18,$D405:$BQ405)</f>
        <v/>
      </c>
    </row>
    <row r="406" ht="14.25" customHeight="1" s="152">
      <c r="A406" s="113" t="n"/>
      <c r="B406" s="107" t="n"/>
      <c r="C406" s="107" t="n"/>
      <c r="D406" s="140" t="n"/>
      <c r="E406" s="140" t="n"/>
      <c r="F406" s="140" t="n"/>
      <c r="G406" s="140" t="n"/>
      <c r="H406" s="140" t="n"/>
      <c r="I406" s="140" t="n"/>
      <c r="J406" s="140" t="n"/>
      <c r="K406" s="140" t="n"/>
      <c r="L406" s="140" t="n"/>
      <c r="M406" s="140" t="n"/>
      <c r="N406" s="140" t="n"/>
      <c r="O406" s="140" t="n"/>
      <c r="P406" s="140" t="n"/>
      <c r="Q406" s="140" t="n"/>
      <c r="R406" s="140" t="n"/>
      <c r="S406" s="140" t="n"/>
      <c r="T406" s="140" t="n"/>
      <c r="U406" s="140" t="n"/>
      <c r="V406" s="141" t="n"/>
      <c r="W406" s="141" t="n"/>
      <c r="X406" s="141" t="n"/>
      <c r="Y406" s="141" t="n"/>
      <c r="Z406" s="141" t="n"/>
      <c r="AA406" s="141" t="n"/>
      <c r="AB406" s="141" t="n"/>
      <c r="AC406" s="141" t="n"/>
      <c r="AD406" s="141" t="n"/>
      <c r="AE406" s="141" t="n"/>
      <c r="AF406" s="141" t="n"/>
      <c r="AG406" s="140" t="n"/>
      <c r="AH406" s="140" t="n"/>
      <c r="AI406" s="140" t="n"/>
      <c r="AJ406" s="140" t="n"/>
      <c r="AK406" s="140" t="n"/>
      <c r="AL406" s="140" t="n"/>
      <c r="AM406" s="140" t="n"/>
      <c r="AN406" s="140" t="n"/>
      <c r="AO406" s="140" t="n"/>
      <c r="AP406" s="140" t="n"/>
      <c r="AQ406" s="140" t="n"/>
      <c r="AR406" s="140" t="n"/>
      <c r="AS406" s="140" t="n"/>
      <c r="AT406" s="140" t="n"/>
      <c r="AU406" s="140" t="n"/>
      <c r="AV406" s="140" t="n"/>
      <c r="AW406" s="140" t="n"/>
      <c r="AX406" s="140" t="n"/>
      <c r="AY406" s="140" t="n"/>
      <c r="AZ406" s="140" t="n"/>
      <c r="BA406" s="140" t="n"/>
      <c r="BB406" s="140" t="n"/>
      <c r="BC406" s="140" t="n"/>
      <c r="BD406" s="140" t="n"/>
      <c r="BE406" s="140" t="n"/>
      <c r="BF406" s="140" t="n"/>
      <c r="BG406" s="140" t="n"/>
      <c r="BH406" s="140" t="n"/>
      <c r="BI406" s="140" t="n"/>
      <c r="BJ406" s="140" t="n"/>
      <c r="BK406" s="140" t="n"/>
      <c r="BL406" s="140" t="n"/>
      <c r="BM406" s="140" t="n"/>
      <c r="BN406" s="140" t="n"/>
      <c r="BO406" s="140" t="n"/>
      <c r="BP406" s="140" t="n"/>
      <c r="BQ406" s="107" t="n"/>
      <c r="BR406" s="107" t="n"/>
      <c r="BS406" s="107" t="n"/>
      <c r="BT406" s="107" t="n"/>
      <c r="BU406" s="107" t="n"/>
      <c r="BV406" s="107" t="n"/>
      <c r="BW406" s="107" t="n"/>
      <c r="BX406" s="107" t="n"/>
      <c r="BY406" s="107" t="n"/>
      <c r="BZ406" s="107" t="n"/>
      <c r="CA406" s="107" t="n"/>
      <c r="CB406" s="107" t="n"/>
      <c r="CC406" s="107" t="n"/>
      <c r="CD406" s="107" t="n"/>
      <c r="CE406" s="107" t="n"/>
      <c r="CF406" s="107" t="n"/>
      <c r="CG406" s="107" t="n"/>
      <c r="CH406" s="107" t="n"/>
      <c r="CI406" s="107" t="n"/>
      <c r="CJ406" s="107" t="n"/>
      <c r="CK406" s="107" t="n"/>
      <c r="CL406" s="107" t="n"/>
      <c r="CM406" s="107" t="n"/>
      <c r="CN406" s="107" t="n"/>
      <c r="CO406" s="107" t="n"/>
      <c r="CP406" s="107" t="n"/>
      <c r="CQ406" s="107" t="n"/>
      <c r="CR406" s="107" t="n"/>
      <c r="CS406" s="107" t="n"/>
      <c r="CT406" s="107" t="n"/>
      <c r="CU406" s="107" t="n"/>
      <c r="CV406" s="107" t="n"/>
      <c r="CW406" s="107" t="n"/>
      <c r="CX406" s="107" t="n"/>
      <c r="CY406" s="107" t="n"/>
      <c r="CZ406" s="107" t="n"/>
      <c r="DA406" s="119">
        <f>SUMPRODUCT($D$3:$BQ$3,$D406:$BQ406)</f>
        <v/>
      </c>
      <c r="DB406" s="119">
        <f>SUMPRODUCT($D$4:$BQ$4,$D406:$BQ406)</f>
        <v/>
      </c>
      <c r="DC406" s="119">
        <f>SUMPRODUCT($D$5:$BQ$5,$D406:$BQ406)</f>
        <v/>
      </c>
      <c r="DD406" s="119">
        <f>SUMPRODUCT($D$6:$BQ$6,$D406:$BQ406)</f>
        <v/>
      </c>
      <c r="DE406" s="119">
        <f>SUMPRODUCT($D$7:$BQ$7,$D406:$BQ406)</f>
        <v/>
      </c>
      <c r="DF406" s="119">
        <f>SUMPRODUCT($D$8:$BQ$8,$D406:$BQ406)</f>
        <v/>
      </c>
      <c r="DG406" s="119">
        <f>SUMPRODUCT($D$9:$BQ$9,$D406:$BQ406)</f>
        <v/>
      </c>
      <c r="DH406" s="119">
        <f>SUMPRODUCT($D$10:$BQ$10,$D406:$BQ406)</f>
        <v/>
      </c>
      <c r="DI406" s="119">
        <f>SUMPRODUCT($D$11:$BQ$11,$D406:$BQ406)</f>
        <v/>
      </c>
      <c r="DJ406" s="119">
        <f>SUMPRODUCT($D$12:$BQ$12,$D406:$BQ406)</f>
        <v/>
      </c>
      <c r="DK406" s="119">
        <f>SUMPRODUCT($D$13:$BQ$13,$D406:$BQ406)</f>
        <v/>
      </c>
      <c r="DL406" s="119">
        <f>SUMPRODUCT($D$14:$BQ$14,$D406:$BQ406)</f>
        <v/>
      </c>
      <c r="DM406" s="119">
        <f>SUMPRODUCT($D$15:$BQ$15,$D406:$BQ406)</f>
        <v/>
      </c>
      <c r="DN406" s="119">
        <f>SUMPRODUCT($D$16:$BQ$16,$D406:$BQ406)</f>
        <v/>
      </c>
      <c r="DO406" s="119">
        <f>SUMPRODUCT($D$17:$BQ$17,$D406:$BQ406)</f>
        <v/>
      </c>
      <c r="DP406" s="119">
        <f>SUMPRODUCT($D$18:$BQ$18,$D406:$BQ406)</f>
        <v/>
      </c>
    </row>
    <row r="407" ht="14.25" customHeight="1" s="152">
      <c r="A407" s="113" t="n"/>
      <c r="B407" s="107" t="n"/>
      <c r="C407" s="107" t="n"/>
      <c r="D407" s="140" t="n"/>
      <c r="E407" s="140" t="n"/>
      <c r="F407" s="140" t="n"/>
      <c r="G407" s="140" t="n"/>
      <c r="H407" s="140" t="n"/>
      <c r="I407" s="140" t="n"/>
      <c r="J407" s="140" t="n"/>
      <c r="K407" s="140" t="n"/>
      <c r="L407" s="140" t="n"/>
      <c r="M407" s="140" t="n"/>
      <c r="N407" s="140" t="n"/>
      <c r="O407" s="140" t="n"/>
      <c r="P407" s="140" t="n"/>
      <c r="Q407" s="140" t="n"/>
      <c r="R407" s="140" t="n"/>
      <c r="S407" s="140" t="n"/>
      <c r="T407" s="140" t="n"/>
      <c r="U407" s="140" t="n"/>
      <c r="V407" s="141" t="n"/>
      <c r="W407" s="141" t="n"/>
      <c r="X407" s="141" t="n"/>
      <c r="Y407" s="141" t="n"/>
      <c r="Z407" s="141" t="n"/>
      <c r="AA407" s="141" t="n"/>
      <c r="AB407" s="141" t="n"/>
      <c r="AC407" s="141" t="n"/>
      <c r="AD407" s="141" t="n"/>
      <c r="AE407" s="141" t="n"/>
      <c r="AF407" s="141" t="n"/>
      <c r="AG407" s="140" t="n"/>
      <c r="AH407" s="140" t="n"/>
      <c r="AI407" s="140" t="n"/>
      <c r="AJ407" s="140" t="n"/>
      <c r="AK407" s="140" t="n"/>
      <c r="AL407" s="140" t="n"/>
      <c r="AM407" s="140" t="n"/>
      <c r="AN407" s="140" t="n"/>
      <c r="AO407" s="140" t="n"/>
      <c r="AP407" s="140" t="n"/>
      <c r="AQ407" s="140" t="n"/>
      <c r="AR407" s="140" t="n"/>
      <c r="AS407" s="140" t="n"/>
      <c r="AT407" s="140" t="n"/>
      <c r="AU407" s="140" t="n"/>
      <c r="AV407" s="140" t="n"/>
      <c r="AW407" s="140" t="n"/>
      <c r="AX407" s="140" t="n"/>
      <c r="AY407" s="140" t="n"/>
      <c r="AZ407" s="140" t="n"/>
      <c r="BA407" s="140" t="n"/>
      <c r="BB407" s="140" t="n"/>
      <c r="BC407" s="140" t="n"/>
      <c r="BD407" s="140" t="n"/>
      <c r="BE407" s="140" t="n"/>
      <c r="BF407" s="140" t="n"/>
      <c r="BG407" s="140" t="n"/>
      <c r="BH407" s="140" t="n"/>
      <c r="BI407" s="140" t="n"/>
      <c r="BJ407" s="140" t="n"/>
      <c r="BK407" s="140" t="n"/>
      <c r="BL407" s="140" t="n"/>
      <c r="BM407" s="140" t="n"/>
      <c r="BN407" s="140" t="n"/>
      <c r="BO407" s="140" t="n"/>
      <c r="BP407" s="140" t="n"/>
      <c r="BQ407" s="107" t="n"/>
      <c r="BR407" s="107" t="n"/>
      <c r="BS407" s="107" t="n"/>
      <c r="BT407" s="107" t="n"/>
      <c r="BU407" s="107" t="n"/>
      <c r="BV407" s="107" t="n"/>
      <c r="BW407" s="107" t="n"/>
      <c r="BX407" s="107" t="n"/>
      <c r="BY407" s="107" t="n"/>
      <c r="BZ407" s="107" t="n"/>
      <c r="CA407" s="107" t="n"/>
      <c r="CB407" s="107" t="n"/>
      <c r="CC407" s="107" t="n"/>
      <c r="CD407" s="107" t="n"/>
      <c r="CE407" s="107" t="n"/>
      <c r="CF407" s="107" t="n"/>
      <c r="CG407" s="107" t="n"/>
      <c r="CH407" s="107" t="n"/>
      <c r="CI407" s="107" t="n"/>
      <c r="CJ407" s="107" t="n"/>
      <c r="CK407" s="107" t="n"/>
      <c r="CL407" s="107" t="n"/>
      <c r="CM407" s="107" t="n"/>
      <c r="CN407" s="107" t="n"/>
      <c r="CO407" s="107" t="n"/>
      <c r="CP407" s="107" t="n"/>
      <c r="CQ407" s="107" t="n"/>
      <c r="CR407" s="107" t="n"/>
      <c r="CS407" s="107" t="n"/>
      <c r="CT407" s="107" t="n"/>
      <c r="CU407" s="107" t="n"/>
      <c r="CV407" s="107" t="n"/>
      <c r="CW407" s="107" t="n"/>
      <c r="CX407" s="107" t="n"/>
      <c r="CY407" s="107" t="n"/>
      <c r="CZ407" s="107" t="n"/>
      <c r="DA407" s="119">
        <f>SUMPRODUCT($D$3:$BQ$3,$D407:$BQ407)</f>
        <v/>
      </c>
      <c r="DB407" s="119">
        <f>SUMPRODUCT($D$4:$BQ$4,$D407:$BQ407)</f>
        <v/>
      </c>
      <c r="DC407" s="119">
        <f>SUMPRODUCT($D$5:$BQ$5,$D407:$BQ407)</f>
        <v/>
      </c>
      <c r="DD407" s="119">
        <f>SUMPRODUCT($D$6:$BQ$6,$D407:$BQ407)</f>
        <v/>
      </c>
      <c r="DE407" s="119">
        <f>SUMPRODUCT($D$7:$BQ$7,$D407:$BQ407)</f>
        <v/>
      </c>
      <c r="DF407" s="119">
        <f>SUMPRODUCT($D$8:$BQ$8,$D407:$BQ407)</f>
        <v/>
      </c>
      <c r="DG407" s="119">
        <f>SUMPRODUCT($D$9:$BQ$9,$D407:$BQ407)</f>
        <v/>
      </c>
      <c r="DH407" s="119">
        <f>SUMPRODUCT($D$10:$BQ$10,$D407:$BQ407)</f>
        <v/>
      </c>
      <c r="DI407" s="119">
        <f>SUMPRODUCT($D$11:$BQ$11,$D407:$BQ407)</f>
        <v/>
      </c>
      <c r="DJ407" s="119">
        <f>SUMPRODUCT($D$12:$BQ$12,$D407:$BQ407)</f>
        <v/>
      </c>
      <c r="DK407" s="119">
        <f>SUMPRODUCT($D$13:$BQ$13,$D407:$BQ407)</f>
        <v/>
      </c>
      <c r="DL407" s="119">
        <f>SUMPRODUCT($D$14:$BQ$14,$D407:$BQ407)</f>
        <v/>
      </c>
      <c r="DM407" s="119">
        <f>SUMPRODUCT($D$15:$BQ$15,$D407:$BQ407)</f>
        <v/>
      </c>
      <c r="DN407" s="119">
        <f>SUMPRODUCT($D$16:$BQ$16,$D407:$BQ407)</f>
        <v/>
      </c>
      <c r="DO407" s="119">
        <f>SUMPRODUCT($D$17:$BQ$17,$D407:$BQ407)</f>
        <v/>
      </c>
      <c r="DP407" s="119">
        <f>SUMPRODUCT($D$18:$BQ$18,$D407:$BQ407)</f>
        <v/>
      </c>
    </row>
    <row r="408" ht="14.25" customHeight="1" s="152">
      <c r="A408" s="113" t="n"/>
      <c r="B408" s="107" t="n"/>
      <c r="C408" s="107" t="n"/>
      <c r="D408" s="140" t="n"/>
      <c r="E408" s="140" t="n"/>
      <c r="F408" s="140" t="n"/>
      <c r="G408" s="140" t="n"/>
      <c r="H408" s="140" t="n"/>
      <c r="I408" s="140" t="n"/>
      <c r="J408" s="140" t="n"/>
      <c r="K408" s="140" t="n"/>
      <c r="L408" s="140" t="n"/>
      <c r="M408" s="140" t="n"/>
      <c r="N408" s="140" t="n"/>
      <c r="O408" s="140" t="n"/>
      <c r="P408" s="140" t="n"/>
      <c r="Q408" s="140" t="n"/>
      <c r="R408" s="140" t="n"/>
      <c r="S408" s="140" t="n"/>
      <c r="T408" s="140" t="n"/>
      <c r="U408" s="140" t="n"/>
      <c r="V408" s="141" t="n"/>
      <c r="W408" s="141" t="n"/>
      <c r="X408" s="141" t="n"/>
      <c r="Y408" s="141" t="n"/>
      <c r="Z408" s="141" t="n"/>
      <c r="AA408" s="141" t="n"/>
      <c r="AB408" s="141" t="n"/>
      <c r="AC408" s="141" t="n"/>
      <c r="AD408" s="141" t="n"/>
      <c r="AE408" s="141" t="n"/>
      <c r="AF408" s="141" t="n"/>
      <c r="AG408" s="140" t="n"/>
      <c r="AH408" s="140" t="n"/>
      <c r="AI408" s="140" t="n"/>
      <c r="AJ408" s="140" t="n"/>
      <c r="AK408" s="140" t="n"/>
      <c r="AL408" s="140" t="n"/>
      <c r="AM408" s="140" t="n"/>
      <c r="AN408" s="140" t="n"/>
      <c r="AO408" s="140" t="n"/>
      <c r="AP408" s="140" t="n"/>
      <c r="AQ408" s="140" t="n"/>
      <c r="AR408" s="140" t="n"/>
      <c r="AS408" s="140" t="n"/>
      <c r="AT408" s="140" t="n"/>
      <c r="AU408" s="140" t="n"/>
      <c r="AV408" s="140" t="n"/>
      <c r="AW408" s="140" t="n"/>
      <c r="AX408" s="140" t="n"/>
      <c r="AY408" s="140" t="n"/>
      <c r="AZ408" s="140" t="n"/>
      <c r="BA408" s="140" t="n"/>
      <c r="BB408" s="140" t="n"/>
      <c r="BC408" s="140" t="n"/>
      <c r="BD408" s="140" t="n"/>
      <c r="BE408" s="140" t="n"/>
      <c r="BF408" s="140" t="n"/>
      <c r="BG408" s="140" t="n"/>
      <c r="BH408" s="140" t="n"/>
      <c r="BI408" s="140" t="n"/>
      <c r="BJ408" s="140" t="n"/>
      <c r="BK408" s="140" t="n"/>
      <c r="BL408" s="140" t="n"/>
      <c r="BM408" s="140" t="n"/>
      <c r="BN408" s="140" t="n"/>
      <c r="BO408" s="140" t="n"/>
      <c r="BP408" s="140" t="n"/>
      <c r="BQ408" s="107" t="n"/>
      <c r="BR408" s="107" t="n"/>
      <c r="BS408" s="107" t="n"/>
      <c r="BT408" s="107" t="n"/>
      <c r="BU408" s="107" t="n"/>
      <c r="BV408" s="107" t="n"/>
      <c r="BW408" s="107" t="n"/>
      <c r="BX408" s="107" t="n"/>
      <c r="BY408" s="107" t="n"/>
      <c r="BZ408" s="107" t="n"/>
      <c r="CA408" s="107" t="n"/>
      <c r="CB408" s="107" t="n"/>
      <c r="CC408" s="107" t="n"/>
      <c r="CD408" s="107" t="n"/>
      <c r="CE408" s="107" t="n"/>
      <c r="CF408" s="107" t="n"/>
      <c r="CG408" s="107" t="n"/>
      <c r="CH408" s="107" t="n"/>
      <c r="CI408" s="107" t="n"/>
      <c r="CJ408" s="107" t="n"/>
      <c r="CK408" s="107" t="n"/>
      <c r="CL408" s="107" t="n"/>
      <c r="CM408" s="107" t="n"/>
      <c r="CN408" s="107" t="n"/>
      <c r="CO408" s="107" t="n"/>
      <c r="CP408" s="107" t="n"/>
      <c r="CQ408" s="107" t="n"/>
      <c r="CR408" s="107" t="n"/>
      <c r="CS408" s="107" t="n"/>
      <c r="CT408" s="107" t="n"/>
      <c r="CU408" s="107" t="n"/>
      <c r="CV408" s="107" t="n"/>
      <c r="CW408" s="107" t="n"/>
      <c r="CX408" s="107" t="n"/>
      <c r="CY408" s="107" t="n"/>
      <c r="CZ408" s="107" t="n"/>
      <c r="DA408" s="119">
        <f>SUMPRODUCT($D$3:$BQ$3,$D408:$BQ408)</f>
        <v/>
      </c>
      <c r="DB408" s="119">
        <f>SUMPRODUCT($D$4:$BQ$4,$D408:$BQ408)</f>
        <v/>
      </c>
      <c r="DC408" s="119">
        <f>SUMPRODUCT($D$5:$BQ$5,$D408:$BQ408)</f>
        <v/>
      </c>
      <c r="DD408" s="119">
        <f>SUMPRODUCT($D$6:$BQ$6,$D408:$BQ408)</f>
        <v/>
      </c>
      <c r="DE408" s="119">
        <f>SUMPRODUCT($D$7:$BQ$7,$D408:$BQ408)</f>
        <v/>
      </c>
      <c r="DF408" s="119">
        <f>SUMPRODUCT($D$8:$BQ$8,$D408:$BQ408)</f>
        <v/>
      </c>
      <c r="DG408" s="119">
        <f>SUMPRODUCT($D$9:$BQ$9,$D408:$BQ408)</f>
        <v/>
      </c>
      <c r="DH408" s="119">
        <f>SUMPRODUCT($D$10:$BQ$10,$D408:$BQ408)</f>
        <v/>
      </c>
      <c r="DI408" s="119">
        <f>SUMPRODUCT($D$11:$BQ$11,$D408:$BQ408)</f>
        <v/>
      </c>
      <c r="DJ408" s="119">
        <f>SUMPRODUCT($D$12:$BQ$12,$D408:$BQ408)</f>
        <v/>
      </c>
      <c r="DK408" s="119">
        <f>SUMPRODUCT($D$13:$BQ$13,$D408:$BQ408)</f>
        <v/>
      </c>
      <c r="DL408" s="119">
        <f>SUMPRODUCT($D$14:$BQ$14,$D408:$BQ408)</f>
        <v/>
      </c>
      <c r="DM408" s="119">
        <f>SUMPRODUCT($D$15:$BQ$15,$D408:$BQ408)</f>
        <v/>
      </c>
      <c r="DN408" s="119">
        <f>SUMPRODUCT($D$16:$BQ$16,$D408:$BQ408)</f>
        <v/>
      </c>
      <c r="DO408" s="119">
        <f>SUMPRODUCT($D$17:$BQ$17,$D408:$BQ408)</f>
        <v/>
      </c>
      <c r="DP408" s="119">
        <f>SUMPRODUCT($D$18:$BQ$18,$D408:$BQ408)</f>
        <v/>
      </c>
    </row>
    <row r="409" ht="14.25" customHeight="1" s="152">
      <c r="A409" s="113" t="n"/>
      <c r="B409" s="107" t="n"/>
      <c r="C409" s="107" t="n"/>
      <c r="D409" s="140" t="n"/>
      <c r="E409" s="140" t="n"/>
      <c r="F409" s="140" t="n"/>
      <c r="G409" s="140" t="n"/>
      <c r="H409" s="140" t="n"/>
      <c r="I409" s="140" t="n"/>
      <c r="J409" s="140" t="n"/>
      <c r="K409" s="140" t="n"/>
      <c r="L409" s="140" t="n"/>
      <c r="M409" s="140" t="n"/>
      <c r="N409" s="140" t="n"/>
      <c r="O409" s="140" t="n"/>
      <c r="P409" s="140" t="n"/>
      <c r="Q409" s="140" t="n"/>
      <c r="R409" s="140" t="n"/>
      <c r="S409" s="140" t="n"/>
      <c r="T409" s="140" t="n"/>
      <c r="U409" s="140" t="n"/>
      <c r="V409" s="141" t="n"/>
      <c r="W409" s="141" t="n"/>
      <c r="X409" s="141" t="n"/>
      <c r="Y409" s="141" t="n"/>
      <c r="Z409" s="141" t="n"/>
      <c r="AA409" s="141" t="n"/>
      <c r="AB409" s="141" t="n"/>
      <c r="AC409" s="141" t="n"/>
      <c r="AD409" s="141" t="n"/>
      <c r="AE409" s="141" t="n"/>
      <c r="AF409" s="141" t="n"/>
      <c r="AG409" s="140" t="n"/>
      <c r="AH409" s="140" t="n"/>
      <c r="AI409" s="140" t="n"/>
      <c r="AJ409" s="140" t="n"/>
      <c r="AK409" s="140" t="n"/>
      <c r="AL409" s="140" t="n"/>
      <c r="AM409" s="140" t="n"/>
      <c r="AN409" s="140" t="n"/>
      <c r="AO409" s="140" t="n"/>
      <c r="AP409" s="140" t="n"/>
      <c r="AQ409" s="140" t="n"/>
      <c r="AR409" s="140" t="n"/>
      <c r="AS409" s="140" t="n"/>
      <c r="AT409" s="140" t="n"/>
      <c r="AU409" s="140" t="n"/>
      <c r="AV409" s="140" t="n"/>
      <c r="AW409" s="140" t="n"/>
      <c r="AX409" s="140" t="n"/>
      <c r="AY409" s="140" t="n"/>
      <c r="AZ409" s="140" t="n"/>
      <c r="BA409" s="140" t="n"/>
      <c r="BB409" s="140" t="n"/>
      <c r="BC409" s="140" t="n"/>
      <c r="BD409" s="140" t="n"/>
      <c r="BE409" s="140" t="n"/>
      <c r="BF409" s="140" t="n"/>
      <c r="BG409" s="140" t="n"/>
      <c r="BH409" s="140" t="n"/>
      <c r="BI409" s="140" t="n"/>
      <c r="BJ409" s="140" t="n"/>
      <c r="BK409" s="140" t="n"/>
      <c r="BL409" s="140" t="n"/>
      <c r="BM409" s="140" t="n"/>
      <c r="BN409" s="140" t="n"/>
      <c r="BO409" s="140" t="n"/>
      <c r="BP409" s="140" t="n"/>
      <c r="BQ409" s="107" t="n"/>
      <c r="BR409" s="107" t="n"/>
      <c r="BS409" s="107" t="n"/>
      <c r="BT409" s="107" t="n"/>
      <c r="BU409" s="107" t="n"/>
      <c r="BV409" s="107" t="n"/>
      <c r="BW409" s="107" t="n"/>
      <c r="BX409" s="107" t="n"/>
      <c r="BY409" s="107" t="n"/>
      <c r="BZ409" s="107" t="n"/>
      <c r="CA409" s="107" t="n"/>
      <c r="CB409" s="107" t="n"/>
      <c r="CC409" s="107" t="n"/>
      <c r="CD409" s="107" t="n"/>
      <c r="CE409" s="107" t="n"/>
      <c r="CF409" s="107" t="n"/>
      <c r="CG409" s="107" t="n"/>
      <c r="CH409" s="107" t="n"/>
      <c r="CI409" s="107" t="n"/>
      <c r="CJ409" s="107" t="n"/>
      <c r="CK409" s="107" t="n"/>
      <c r="CL409" s="107" t="n"/>
      <c r="CM409" s="107" t="n"/>
      <c r="CN409" s="107" t="n"/>
      <c r="CO409" s="107" t="n"/>
      <c r="CP409" s="107" t="n"/>
      <c r="CQ409" s="107" t="n"/>
      <c r="CR409" s="107" t="n"/>
      <c r="CS409" s="107" t="n"/>
      <c r="CT409" s="107" t="n"/>
      <c r="CU409" s="107" t="n"/>
      <c r="CV409" s="107" t="n"/>
      <c r="CW409" s="107" t="n"/>
      <c r="CX409" s="107" t="n"/>
      <c r="CY409" s="107" t="n"/>
      <c r="CZ409" s="107" t="n"/>
      <c r="DA409" s="119">
        <f>SUMPRODUCT($D$3:$BQ$3,$D409:$BQ409)</f>
        <v/>
      </c>
      <c r="DB409" s="119">
        <f>SUMPRODUCT($D$4:$BQ$4,$D409:$BQ409)</f>
        <v/>
      </c>
      <c r="DC409" s="119">
        <f>SUMPRODUCT($D$5:$BQ$5,$D409:$BQ409)</f>
        <v/>
      </c>
      <c r="DD409" s="119">
        <f>SUMPRODUCT($D$6:$BQ$6,$D409:$BQ409)</f>
        <v/>
      </c>
      <c r="DE409" s="119">
        <f>SUMPRODUCT($D$7:$BQ$7,$D409:$BQ409)</f>
        <v/>
      </c>
      <c r="DF409" s="119">
        <f>SUMPRODUCT($D$8:$BQ$8,$D409:$BQ409)</f>
        <v/>
      </c>
      <c r="DG409" s="119">
        <f>SUMPRODUCT($D$9:$BQ$9,$D409:$BQ409)</f>
        <v/>
      </c>
      <c r="DH409" s="119">
        <f>SUMPRODUCT($D$10:$BQ$10,$D409:$BQ409)</f>
        <v/>
      </c>
      <c r="DI409" s="119">
        <f>SUMPRODUCT($D$11:$BQ$11,$D409:$BQ409)</f>
        <v/>
      </c>
      <c r="DJ409" s="119">
        <f>SUMPRODUCT($D$12:$BQ$12,$D409:$BQ409)</f>
        <v/>
      </c>
      <c r="DK409" s="119">
        <f>SUMPRODUCT($D$13:$BQ$13,$D409:$BQ409)</f>
        <v/>
      </c>
      <c r="DL409" s="119">
        <f>SUMPRODUCT($D$14:$BQ$14,$D409:$BQ409)</f>
        <v/>
      </c>
      <c r="DM409" s="119">
        <f>SUMPRODUCT($D$15:$BQ$15,$D409:$BQ409)</f>
        <v/>
      </c>
      <c r="DN409" s="119">
        <f>SUMPRODUCT($D$16:$BQ$16,$D409:$BQ409)</f>
        <v/>
      </c>
      <c r="DO409" s="119">
        <f>SUMPRODUCT($D$17:$BQ$17,$D409:$BQ409)</f>
        <v/>
      </c>
      <c r="DP409" s="119">
        <f>SUMPRODUCT($D$18:$BQ$18,$D409:$BQ409)</f>
        <v/>
      </c>
    </row>
    <row r="410" ht="14.25" customHeight="1" s="152">
      <c r="A410" s="113" t="n"/>
      <c r="B410" s="107" t="n"/>
      <c r="C410" s="107" t="n"/>
      <c r="D410" s="140" t="n"/>
      <c r="E410" s="140" t="n"/>
      <c r="F410" s="140" t="n"/>
      <c r="G410" s="140" t="n"/>
      <c r="H410" s="140" t="n"/>
      <c r="I410" s="140" t="n"/>
      <c r="J410" s="140" t="n"/>
      <c r="K410" s="140" t="n"/>
      <c r="L410" s="140" t="n"/>
      <c r="M410" s="140" t="n"/>
      <c r="N410" s="140" t="n"/>
      <c r="O410" s="140" t="n"/>
      <c r="P410" s="140" t="n"/>
      <c r="Q410" s="140" t="n"/>
      <c r="R410" s="140" t="n"/>
      <c r="S410" s="140" t="n"/>
      <c r="T410" s="140" t="n"/>
      <c r="U410" s="140" t="n"/>
      <c r="V410" s="141" t="n"/>
      <c r="W410" s="141" t="n"/>
      <c r="X410" s="141" t="n"/>
      <c r="Y410" s="141" t="n"/>
      <c r="Z410" s="141" t="n"/>
      <c r="AA410" s="141" t="n"/>
      <c r="AB410" s="141" t="n"/>
      <c r="AC410" s="141" t="n"/>
      <c r="AD410" s="141" t="n"/>
      <c r="AE410" s="141" t="n"/>
      <c r="AF410" s="141" t="n"/>
      <c r="AG410" s="140" t="n"/>
      <c r="AH410" s="140" t="n"/>
      <c r="AI410" s="140" t="n"/>
      <c r="AJ410" s="140" t="n"/>
      <c r="AK410" s="140" t="n"/>
      <c r="AL410" s="140" t="n"/>
      <c r="AM410" s="140" t="n"/>
      <c r="AN410" s="140" t="n"/>
      <c r="AO410" s="140" t="n"/>
      <c r="AP410" s="140" t="n"/>
      <c r="AQ410" s="140" t="n"/>
      <c r="AR410" s="140" t="n"/>
      <c r="AS410" s="140" t="n"/>
      <c r="AT410" s="140" t="n"/>
      <c r="AU410" s="140" t="n"/>
      <c r="AV410" s="140" t="n"/>
      <c r="AW410" s="140" t="n"/>
      <c r="AX410" s="140" t="n"/>
      <c r="AY410" s="140" t="n"/>
      <c r="AZ410" s="140" t="n"/>
      <c r="BA410" s="140" t="n"/>
      <c r="BB410" s="140" t="n"/>
      <c r="BC410" s="140" t="n"/>
      <c r="BD410" s="140" t="n"/>
      <c r="BE410" s="140" t="n"/>
      <c r="BF410" s="140" t="n"/>
      <c r="BG410" s="140" t="n"/>
      <c r="BH410" s="140" t="n"/>
      <c r="BI410" s="140" t="n"/>
      <c r="BJ410" s="140" t="n"/>
      <c r="BK410" s="140" t="n"/>
      <c r="BL410" s="140" t="n"/>
      <c r="BM410" s="140" t="n"/>
      <c r="BN410" s="140" t="n"/>
      <c r="BO410" s="140" t="n"/>
      <c r="BP410" s="140" t="n"/>
      <c r="BQ410" s="107" t="n"/>
      <c r="BR410" s="107" t="n"/>
      <c r="BS410" s="107" t="n"/>
      <c r="BT410" s="107" t="n"/>
      <c r="BU410" s="107" t="n"/>
      <c r="BV410" s="107" t="n"/>
      <c r="BW410" s="107" t="n"/>
      <c r="BX410" s="107" t="n"/>
      <c r="BY410" s="107" t="n"/>
      <c r="BZ410" s="107" t="n"/>
      <c r="CA410" s="107" t="n"/>
      <c r="CB410" s="107" t="n"/>
      <c r="CC410" s="107" t="n"/>
      <c r="CD410" s="107" t="n"/>
      <c r="CE410" s="107" t="n"/>
      <c r="CF410" s="107" t="n"/>
      <c r="CG410" s="107" t="n"/>
      <c r="CH410" s="107" t="n"/>
      <c r="CI410" s="107" t="n"/>
      <c r="CJ410" s="107" t="n"/>
      <c r="CK410" s="107" t="n"/>
      <c r="CL410" s="107" t="n"/>
      <c r="CM410" s="107" t="n"/>
      <c r="CN410" s="107" t="n"/>
      <c r="CO410" s="107" t="n"/>
      <c r="CP410" s="107" t="n"/>
      <c r="CQ410" s="107" t="n"/>
      <c r="CR410" s="107" t="n"/>
      <c r="CS410" s="107" t="n"/>
      <c r="CT410" s="107" t="n"/>
      <c r="CU410" s="107" t="n"/>
      <c r="CV410" s="107" t="n"/>
      <c r="CW410" s="107" t="n"/>
      <c r="CX410" s="107" t="n"/>
      <c r="CY410" s="107" t="n"/>
      <c r="CZ410" s="107" t="n"/>
      <c r="DA410" s="119">
        <f>SUMPRODUCT($D$3:$BQ$3,$D410:$BQ410)</f>
        <v/>
      </c>
      <c r="DB410" s="119">
        <f>SUMPRODUCT($D$4:$BQ$4,$D410:$BQ410)</f>
        <v/>
      </c>
      <c r="DC410" s="119">
        <f>SUMPRODUCT($D$5:$BQ$5,$D410:$BQ410)</f>
        <v/>
      </c>
      <c r="DD410" s="119">
        <f>SUMPRODUCT($D$6:$BQ$6,$D410:$BQ410)</f>
        <v/>
      </c>
      <c r="DE410" s="119">
        <f>SUMPRODUCT($D$7:$BQ$7,$D410:$BQ410)</f>
        <v/>
      </c>
      <c r="DF410" s="119">
        <f>SUMPRODUCT($D$8:$BQ$8,$D410:$BQ410)</f>
        <v/>
      </c>
      <c r="DG410" s="119">
        <f>SUMPRODUCT($D$9:$BQ$9,$D410:$BQ410)</f>
        <v/>
      </c>
      <c r="DH410" s="119">
        <f>SUMPRODUCT($D$10:$BQ$10,$D410:$BQ410)</f>
        <v/>
      </c>
      <c r="DI410" s="119">
        <f>SUMPRODUCT($D$11:$BQ$11,$D410:$BQ410)</f>
        <v/>
      </c>
      <c r="DJ410" s="119">
        <f>SUMPRODUCT($D$12:$BQ$12,$D410:$BQ410)</f>
        <v/>
      </c>
      <c r="DK410" s="119">
        <f>SUMPRODUCT($D$13:$BQ$13,$D410:$BQ410)</f>
        <v/>
      </c>
      <c r="DL410" s="119">
        <f>SUMPRODUCT($D$14:$BQ$14,$D410:$BQ410)</f>
        <v/>
      </c>
      <c r="DM410" s="119">
        <f>SUMPRODUCT($D$15:$BQ$15,$D410:$BQ410)</f>
        <v/>
      </c>
      <c r="DN410" s="119">
        <f>SUMPRODUCT($D$16:$BQ$16,$D410:$BQ410)</f>
        <v/>
      </c>
      <c r="DO410" s="119">
        <f>SUMPRODUCT($D$17:$BQ$17,$D410:$BQ410)</f>
        <v/>
      </c>
      <c r="DP410" s="119">
        <f>SUMPRODUCT($D$18:$BQ$18,$D410:$BQ410)</f>
        <v/>
      </c>
    </row>
    <row r="411" ht="14.25" customHeight="1" s="152">
      <c r="A411" s="113" t="n"/>
      <c r="B411" s="107" t="n"/>
      <c r="C411" s="107" t="n"/>
      <c r="D411" s="140" t="n"/>
      <c r="E411" s="140" t="n"/>
      <c r="F411" s="140" t="n"/>
      <c r="G411" s="140" t="n"/>
      <c r="H411" s="140" t="n"/>
      <c r="I411" s="140" t="n"/>
      <c r="J411" s="140" t="n"/>
      <c r="K411" s="140" t="n"/>
      <c r="L411" s="140" t="n"/>
      <c r="M411" s="140" t="n"/>
      <c r="N411" s="140" t="n"/>
      <c r="O411" s="140" t="n"/>
      <c r="P411" s="140" t="n"/>
      <c r="Q411" s="140" t="n"/>
      <c r="R411" s="140" t="n"/>
      <c r="S411" s="140" t="n"/>
      <c r="T411" s="140" t="n"/>
      <c r="U411" s="140" t="n"/>
      <c r="V411" s="141" t="n"/>
      <c r="W411" s="141" t="n"/>
      <c r="X411" s="141" t="n"/>
      <c r="Y411" s="141" t="n"/>
      <c r="Z411" s="141" t="n"/>
      <c r="AA411" s="141" t="n"/>
      <c r="AB411" s="141" t="n"/>
      <c r="AC411" s="141" t="n"/>
      <c r="AD411" s="141" t="n"/>
      <c r="AE411" s="141" t="n"/>
      <c r="AF411" s="141" t="n"/>
      <c r="AG411" s="140" t="n"/>
      <c r="AH411" s="140" t="n"/>
      <c r="AI411" s="140" t="n"/>
      <c r="AJ411" s="140" t="n"/>
      <c r="AK411" s="140" t="n"/>
      <c r="AL411" s="140" t="n"/>
      <c r="AM411" s="140" t="n"/>
      <c r="AN411" s="140" t="n"/>
      <c r="AO411" s="140" t="n"/>
      <c r="AP411" s="140" t="n"/>
      <c r="AQ411" s="140" t="n"/>
      <c r="AR411" s="140" t="n"/>
      <c r="AS411" s="140" t="n"/>
      <c r="AT411" s="140" t="n"/>
      <c r="AU411" s="140" t="n"/>
      <c r="AV411" s="140" t="n"/>
      <c r="AW411" s="140" t="n"/>
      <c r="AX411" s="140" t="n"/>
      <c r="AY411" s="140" t="n"/>
      <c r="AZ411" s="140" t="n"/>
      <c r="BA411" s="140" t="n"/>
      <c r="BB411" s="140" t="n"/>
      <c r="BC411" s="140" t="n"/>
      <c r="BD411" s="140" t="n"/>
      <c r="BE411" s="140" t="n"/>
      <c r="BF411" s="140" t="n"/>
      <c r="BG411" s="140" t="n"/>
      <c r="BH411" s="140" t="n"/>
      <c r="BI411" s="140" t="n"/>
      <c r="BJ411" s="140" t="n"/>
      <c r="BK411" s="140" t="n"/>
      <c r="BL411" s="140" t="n"/>
      <c r="BM411" s="140" t="n"/>
      <c r="BN411" s="140" t="n"/>
      <c r="BO411" s="140" t="n"/>
      <c r="BP411" s="140" t="n"/>
      <c r="BQ411" s="107" t="n"/>
      <c r="BR411" s="107" t="n"/>
      <c r="BS411" s="107" t="n"/>
      <c r="BT411" s="107" t="n"/>
      <c r="BU411" s="107" t="n"/>
      <c r="BV411" s="107" t="n"/>
      <c r="BW411" s="107" t="n"/>
      <c r="BX411" s="107" t="n"/>
      <c r="BY411" s="107" t="n"/>
      <c r="BZ411" s="107" t="n"/>
      <c r="CA411" s="107" t="n"/>
      <c r="CB411" s="107" t="n"/>
      <c r="CC411" s="107" t="n"/>
      <c r="CD411" s="107" t="n"/>
      <c r="CE411" s="107" t="n"/>
      <c r="CF411" s="107" t="n"/>
      <c r="CG411" s="107" t="n"/>
      <c r="CH411" s="107" t="n"/>
      <c r="CI411" s="107" t="n"/>
      <c r="CJ411" s="107" t="n"/>
      <c r="CK411" s="107" t="n"/>
      <c r="CL411" s="107" t="n"/>
      <c r="CM411" s="107" t="n"/>
      <c r="CN411" s="107" t="n"/>
      <c r="CO411" s="107" t="n"/>
      <c r="CP411" s="107" t="n"/>
      <c r="CQ411" s="107" t="n"/>
      <c r="CR411" s="107" t="n"/>
      <c r="CS411" s="107" t="n"/>
      <c r="CT411" s="107" t="n"/>
      <c r="CU411" s="107" t="n"/>
      <c r="CV411" s="107" t="n"/>
      <c r="CW411" s="107" t="n"/>
      <c r="CX411" s="107" t="n"/>
      <c r="CY411" s="107" t="n"/>
      <c r="CZ411" s="107" t="n"/>
      <c r="DA411" s="119">
        <f>SUMPRODUCT($D$3:$BQ$3,$D411:$BQ411)</f>
        <v/>
      </c>
      <c r="DB411" s="119">
        <f>SUMPRODUCT($D$4:$BQ$4,$D411:$BQ411)</f>
        <v/>
      </c>
      <c r="DC411" s="119">
        <f>SUMPRODUCT($D$5:$BQ$5,$D411:$BQ411)</f>
        <v/>
      </c>
      <c r="DD411" s="119">
        <f>SUMPRODUCT($D$6:$BQ$6,$D411:$BQ411)</f>
        <v/>
      </c>
      <c r="DE411" s="119">
        <f>SUMPRODUCT($D$7:$BQ$7,$D411:$BQ411)</f>
        <v/>
      </c>
      <c r="DF411" s="119">
        <f>SUMPRODUCT($D$8:$BQ$8,$D411:$BQ411)</f>
        <v/>
      </c>
      <c r="DG411" s="119">
        <f>SUMPRODUCT($D$9:$BQ$9,$D411:$BQ411)</f>
        <v/>
      </c>
      <c r="DH411" s="119">
        <f>SUMPRODUCT($D$10:$BQ$10,$D411:$BQ411)</f>
        <v/>
      </c>
      <c r="DI411" s="119">
        <f>SUMPRODUCT($D$11:$BQ$11,$D411:$BQ411)</f>
        <v/>
      </c>
      <c r="DJ411" s="119">
        <f>SUMPRODUCT($D$12:$BQ$12,$D411:$BQ411)</f>
        <v/>
      </c>
      <c r="DK411" s="119">
        <f>SUMPRODUCT($D$13:$BQ$13,$D411:$BQ411)</f>
        <v/>
      </c>
      <c r="DL411" s="119">
        <f>SUMPRODUCT($D$14:$BQ$14,$D411:$BQ411)</f>
        <v/>
      </c>
      <c r="DM411" s="119">
        <f>SUMPRODUCT($D$15:$BQ$15,$D411:$BQ411)</f>
        <v/>
      </c>
      <c r="DN411" s="119">
        <f>SUMPRODUCT($D$16:$BQ$16,$D411:$BQ411)</f>
        <v/>
      </c>
      <c r="DO411" s="119">
        <f>SUMPRODUCT($D$17:$BQ$17,$D411:$BQ411)</f>
        <v/>
      </c>
      <c r="DP411" s="119">
        <f>SUMPRODUCT($D$18:$BQ$18,$D411:$BQ411)</f>
        <v/>
      </c>
    </row>
    <row r="412" ht="14.25" customHeight="1" s="152">
      <c r="A412" s="113" t="n"/>
      <c r="B412" s="107" t="n"/>
      <c r="C412" s="107" t="n"/>
      <c r="D412" s="140" t="n"/>
      <c r="E412" s="140" t="n"/>
      <c r="F412" s="140" t="n"/>
      <c r="G412" s="140" t="n"/>
      <c r="H412" s="140" t="n"/>
      <c r="I412" s="140" t="n"/>
      <c r="J412" s="140" t="n"/>
      <c r="K412" s="140" t="n"/>
      <c r="L412" s="140" t="n"/>
      <c r="M412" s="140" t="n"/>
      <c r="N412" s="140" t="n"/>
      <c r="O412" s="140" t="n"/>
      <c r="P412" s="140" t="n"/>
      <c r="Q412" s="140" t="n"/>
      <c r="R412" s="140" t="n"/>
      <c r="S412" s="140" t="n"/>
      <c r="T412" s="140" t="n"/>
      <c r="U412" s="140" t="n"/>
      <c r="V412" s="141" t="n"/>
      <c r="W412" s="141" t="n"/>
      <c r="X412" s="141" t="n"/>
      <c r="Y412" s="141" t="n"/>
      <c r="Z412" s="141" t="n"/>
      <c r="AA412" s="141" t="n"/>
      <c r="AB412" s="141" t="n"/>
      <c r="AC412" s="141" t="n"/>
      <c r="AD412" s="141" t="n"/>
      <c r="AE412" s="141" t="n"/>
      <c r="AF412" s="141" t="n"/>
      <c r="AG412" s="140" t="n"/>
      <c r="AH412" s="140" t="n"/>
      <c r="AI412" s="140" t="n"/>
      <c r="AJ412" s="140" t="n"/>
      <c r="AK412" s="140" t="n"/>
      <c r="AL412" s="140" t="n"/>
      <c r="AM412" s="140" t="n"/>
      <c r="AN412" s="140" t="n"/>
      <c r="AO412" s="140" t="n"/>
      <c r="AP412" s="140" t="n"/>
      <c r="AQ412" s="140" t="n"/>
      <c r="AR412" s="140" t="n"/>
      <c r="AS412" s="140" t="n"/>
      <c r="AT412" s="140" t="n"/>
      <c r="AU412" s="140" t="n"/>
      <c r="AV412" s="140" t="n"/>
      <c r="AW412" s="140" t="n"/>
      <c r="AX412" s="140" t="n"/>
      <c r="AY412" s="140" t="n"/>
      <c r="AZ412" s="140" t="n"/>
      <c r="BA412" s="140" t="n"/>
      <c r="BB412" s="140" t="n"/>
      <c r="BC412" s="140" t="n"/>
      <c r="BD412" s="140" t="n"/>
      <c r="BE412" s="140" t="n"/>
      <c r="BF412" s="140" t="n"/>
      <c r="BG412" s="140" t="n"/>
      <c r="BH412" s="140" t="n"/>
      <c r="BI412" s="140" t="n"/>
      <c r="BJ412" s="140" t="n"/>
      <c r="BK412" s="140" t="n"/>
      <c r="BL412" s="140" t="n"/>
      <c r="BM412" s="140" t="n"/>
      <c r="BN412" s="140" t="n"/>
      <c r="BO412" s="140" t="n"/>
      <c r="BP412" s="140" t="n"/>
      <c r="BQ412" s="107" t="n"/>
      <c r="BR412" s="107" t="n"/>
      <c r="BS412" s="107" t="n"/>
      <c r="BT412" s="107" t="n"/>
      <c r="BU412" s="107" t="n"/>
      <c r="BV412" s="107" t="n"/>
      <c r="BW412" s="107" t="n"/>
      <c r="BX412" s="107" t="n"/>
      <c r="BY412" s="107" t="n"/>
      <c r="BZ412" s="107" t="n"/>
      <c r="CA412" s="107" t="n"/>
      <c r="CB412" s="107" t="n"/>
      <c r="CC412" s="107" t="n"/>
      <c r="CD412" s="107" t="n"/>
      <c r="CE412" s="107" t="n"/>
      <c r="CF412" s="107" t="n"/>
      <c r="CG412" s="107" t="n"/>
      <c r="CH412" s="107" t="n"/>
      <c r="CI412" s="107" t="n"/>
      <c r="CJ412" s="107" t="n"/>
      <c r="CK412" s="107" t="n"/>
      <c r="CL412" s="107" t="n"/>
      <c r="CM412" s="107" t="n"/>
      <c r="CN412" s="107" t="n"/>
      <c r="CO412" s="107" t="n"/>
      <c r="CP412" s="107" t="n"/>
      <c r="CQ412" s="107" t="n"/>
      <c r="CR412" s="107" t="n"/>
      <c r="CS412" s="107" t="n"/>
      <c r="CT412" s="107" t="n"/>
      <c r="CU412" s="107" t="n"/>
      <c r="CV412" s="107" t="n"/>
      <c r="CW412" s="107" t="n"/>
      <c r="CX412" s="107" t="n"/>
      <c r="CY412" s="107" t="n"/>
      <c r="CZ412" s="107" t="n"/>
      <c r="DA412" s="119">
        <f>SUMPRODUCT($D$3:$BQ$3,$D412:$BQ412)</f>
        <v/>
      </c>
      <c r="DB412" s="119">
        <f>SUMPRODUCT($D$4:$BQ$4,$D412:$BQ412)</f>
        <v/>
      </c>
      <c r="DC412" s="119">
        <f>SUMPRODUCT($D$5:$BQ$5,$D412:$BQ412)</f>
        <v/>
      </c>
      <c r="DD412" s="119">
        <f>SUMPRODUCT($D$6:$BQ$6,$D412:$BQ412)</f>
        <v/>
      </c>
      <c r="DE412" s="119">
        <f>SUMPRODUCT($D$7:$BQ$7,$D412:$BQ412)</f>
        <v/>
      </c>
      <c r="DF412" s="119">
        <f>SUMPRODUCT($D$8:$BQ$8,$D412:$BQ412)</f>
        <v/>
      </c>
      <c r="DG412" s="119">
        <f>SUMPRODUCT($D$9:$BQ$9,$D412:$BQ412)</f>
        <v/>
      </c>
      <c r="DH412" s="119">
        <f>SUMPRODUCT($D$10:$BQ$10,$D412:$BQ412)</f>
        <v/>
      </c>
      <c r="DI412" s="119">
        <f>SUMPRODUCT($D$11:$BQ$11,$D412:$BQ412)</f>
        <v/>
      </c>
      <c r="DJ412" s="119">
        <f>SUMPRODUCT($D$12:$BQ$12,$D412:$BQ412)</f>
        <v/>
      </c>
      <c r="DK412" s="119">
        <f>SUMPRODUCT($D$13:$BQ$13,$D412:$BQ412)</f>
        <v/>
      </c>
      <c r="DL412" s="119">
        <f>SUMPRODUCT($D$14:$BQ$14,$D412:$BQ412)</f>
        <v/>
      </c>
      <c r="DM412" s="119">
        <f>SUMPRODUCT($D$15:$BQ$15,$D412:$BQ412)</f>
        <v/>
      </c>
      <c r="DN412" s="119">
        <f>SUMPRODUCT($D$16:$BQ$16,$D412:$BQ412)</f>
        <v/>
      </c>
      <c r="DO412" s="119">
        <f>SUMPRODUCT($D$17:$BQ$17,$D412:$BQ412)</f>
        <v/>
      </c>
      <c r="DP412" s="119">
        <f>SUMPRODUCT($D$18:$BQ$18,$D412:$BQ412)</f>
        <v/>
      </c>
    </row>
    <row r="413" ht="14.25" customHeight="1" s="152">
      <c r="A413" s="113" t="n"/>
      <c r="B413" s="107" t="n"/>
      <c r="C413" s="107" t="n"/>
      <c r="D413" s="140" t="n"/>
      <c r="E413" s="140" t="n"/>
      <c r="F413" s="140" t="n"/>
      <c r="G413" s="140" t="n"/>
      <c r="H413" s="140" t="n"/>
      <c r="I413" s="140" t="n"/>
      <c r="J413" s="140" t="n"/>
      <c r="K413" s="140" t="n"/>
      <c r="L413" s="140" t="n"/>
      <c r="M413" s="140" t="n"/>
      <c r="N413" s="140" t="n"/>
      <c r="O413" s="140" t="n"/>
      <c r="P413" s="140" t="n"/>
      <c r="Q413" s="140" t="n"/>
      <c r="R413" s="140" t="n"/>
      <c r="S413" s="140" t="n"/>
      <c r="T413" s="140" t="n"/>
      <c r="U413" s="140" t="n"/>
      <c r="V413" s="141" t="n"/>
      <c r="W413" s="141" t="n"/>
      <c r="X413" s="141" t="n"/>
      <c r="Y413" s="141" t="n"/>
      <c r="Z413" s="141" t="n"/>
      <c r="AA413" s="141" t="n"/>
      <c r="AB413" s="141" t="n"/>
      <c r="AC413" s="141" t="n"/>
      <c r="AD413" s="141" t="n"/>
      <c r="AE413" s="141" t="n"/>
      <c r="AF413" s="141" t="n"/>
      <c r="AG413" s="140" t="n"/>
      <c r="AH413" s="140" t="n"/>
      <c r="AI413" s="140" t="n"/>
      <c r="AJ413" s="140" t="n"/>
      <c r="AK413" s="140" t="n"/>
      <c r="AL413" s="140" t="n"/>
      <c r="AM413" s="140" t="n"/>
      <c r="AN413" s="140" t="n"/>
      <c r="AO413" s="140" t="n"/>
      <c r="AP413" s="140" t="n"/>
      <c r="AQ413" s="140" t="n"/>
      <c r="AR413" s="140" t="n"/>
      <c r="AS413" s="140" t="n"/>
      <c r="AT413" s="140" t="n"/>
      <c r="AU413" s="140" t="n"/>
      <c r="AV413" s="140" t="n"/>
      <c r="AW413" s="140" t="n"/>
      <c r="AX413" s="140" t="n"/>
      <c r="AY413" s="140" t="n"/>
      <c r="AZ413" s="140" t="n"/>
      <c r="BA413" s="140" t="n"/>
      <c r="BB413" s="140" t="n"/>
      <c r="BC413" s="140" t="n"/>
      <c r="BD413" s="140" t="n"/>
      <c r="BE413" s="140" t="n"/>
      <c r="BF413" s="140" t="n"/>
      <c r="BG413" s="140" t="n"/>
      <c r="BH413" s="140" t="n"/>
      <c r="BI413" s="140" t="n"/>
      <c r="BJ413" s="140" t="n"/>
      <c r="BK413" s="140" t="n"/>
      <c r="BL413" s="140" t="n"/>
      <c r="BM413" s="140" t="n"/>
      <c r="BN413" s="140" t="n"/>
      <c r="BO413" s="140" t="n"/>
      <c r="BP413" s="140" t="n"/>
      <c r="BQ413" s="107" t="n"/>
      <c r="BR413" s="107" t="n"/>
      <c r="BS413" s="107" t="n"/>
      <c r="BT413" s="107" t="n"/>
      <c r="BU413" s="107" t="n"/>
      <c r="BV413" s="107" t="n"/>
      <c r="BW413" s="107" t="n"/>
      <c r="BX413" s="107" t="n"/>
      <c r="BY413" s="107" t="n"/>
      <c r="BZ413" s="107" t="n"/>
      <c r="CA413" s="107" t="n"/>
      <c r="CB413" s="107" t="n"/>
      <c r="CC413" s="107" t="n"/>
      <c r="CD413" s="107" t="n"/>
      <c r="CE413" s="107" t="n"/>
      <c r="CF413" s="107" t="n"/>
      <c r="CG413" s="107" t="n"/>
      <c r="CH413" s="107" t="n"/>
      <c r="CI413" s="107" t="n"/>
      <c r="CJ413" s="107" t="n"/>
      <c r="CK413" s="107" t="n"/>
      <c r="CL413" s="107" t="n"/>
      <c r="CM413" s="107" t="n"/>
      <c r="CN413" s="107" t="n"/>
      <c r="CO413" s="107" t="n"/>
      <c r="CP413" s="107" t="n"/>
      <c r="CQ413" s="107" t="n"/>
      <c r="CR413" s="107" t="n"/>
      <c r="CS413" s="107" t="n"/>
      <c r="CT413" s="107" t="n"/>
      <c r="CU413" s="107" t="n"/>
      <c r="CV413" s="107" t="n"/>
      <c r="CW413" s="107" t="n"/>
      <c r="CX413" s="107" t="n"/>
      <c r="CY413" s="107" t="n"/>
      <c r="CZ413" s="107" t="n"/>
      <c r="DA413" s="119">
        <f>SUMPRODUCT($D$3:$BQ$3,$D413:$BQ413)</f>
        <v/>
      </c>
      <c r="DB413" s="119">
        <f>SUMPRODUCT($D$4:$BQ$4,$D413:$BQ413)</f>
        <v/>
      </c>
      <c r="DC413" s="119">
        <f>SUMPRODUCT($D$5:$BQ$5,$D413:$BQ413)</f>
        <v/>
      </c>
      <c r="DD413" s="119">
        <f>SUMPRODUCT($D$6:$BQ$6,$D413:$BQ413)</f>
        <v/>
      </c>
      <c r="DE413" s="119">
        <f>SUMPRODUCT($D$7:$BQ$7,$D413:$BQ413)</f>
        <v/>
      </c>
      <c r="DF413" s="119">
        <f>SUMPRODUCT($D$8:$BQ$8,$D413:$BQ413)</f>
        <v/>
      </c>
      <c r="DG413" s="119">
        <f>SUMPRODUCT($D$9:$BQ$9,$D413:$BQ413)</f>
        <v/>
      </c>
      <c r="DH413" s="119">
        <f>SUMPRODUCT($D$10:$BQ$10,$D413:$BQ413)</f>
        <v/>
      </c>
      <c r="DI413" s="119">
        <f>SUMPRODUCT($D$11:$BQ$11,$D413:$BQ413)</f>
        <v/>
      </c>
      <c r="DJ413" s="119">
        <f>SUMPRODUCT($D$12:$BQ$12,$D413:$BQ413)</f>
        <v/>
      </c>
      <c r="DK413" s="119">
        <f>SUMPRODUCT($D$13:$BQ$13,$D413:$BQ413)</f>
        <v/>
      </c>
      <c r="DL413" s="119">
        <f>SUMPRODUCT($D$14:$BQ$14,$D413:$BQ413)</f>
        <v/>
      </c>
      <c r="DM413" s="119">
        <f>SUMPRODUCT($D$15:$BQ$15,$D413:$BQ413)</f>
        <v/>
      </c>
      <c r="DN413" s="119">
        <f>SUMPRODUCT($D$16:$BQ$16,$D413:$BQ413)</f>
        <v/>
      </c>
      <c r="DO413" s="119">
        <f>SUMPRODUCT($D$17:$BQ$17,$D413:$BQ413)</f>
        <v/>
      </c>
      <c r="DP413" s="119">
        <f>SUMPRODUCT($D$18:$BQ$18,$D413:$BQ413)</f>
        <v/>
      </c>
    </row>
    <row r="414" ht="14.25" customHeight="1" s="152">
      <c r="A414" s="113" t="n"/>
      <c r="B414" s="107" t="n"/>
      <c r="C414" s="107" t="n"/>
      <c r="D414" s="140" t="n"/>
      <c r="E414" s="140" t="n"/>
      <c r="F414" s="140" t="n"/>
      <c r="G414" s="140" t="n"/>
      <c r="H414" s="140" t="n"/>
      <c r="I414" s="140" t="n"/>
      <c r="J414" s="140" t="n"/>
      <c r="K414" s="140" t="n"/>
      <c r="L414" s="140" t="n"/>
      <c r="M414" s="140" t="n"/>
      <c r="N414" s="140" t="n"/>
      <c r="O414" s="140" t="n"/>
      <c r="P414" s="140" t="n"/>
      <c r="Q414" s="140" t="n"/>
      <c r="R414" s="140" t="n"/>
      <c r="S414" s="140" t="n"/>
      <c r="T414" s="140" t="n"/>
      <c r="U414" s="140" t="n"/>
      <c r="V414" s="141" t="n"/>
      <c r="W414" s="141" t="n"/>
      <c r="X414" s="141" t="n"/>
      <c r="Y414" s="141" t="n"/>
      <c r="Z414" s="141" t="n"/>
      <c r="AA414" s="141" t="n"/>
      <c r="AB414" s="141" t="n"/>
      <c r="AC414" s="141" t="n"/>
      <c r="AD414" s="141" t="n"/>
      <c r="AE414" s="141" t="n"/>
      <c r="AF414" s="141" t="n"/>
      <c r="AG414" s="140" t="n"/>
      <c r="AH414" s="140" t="n"/>
      <c r="AI414" s="140" t="n"/>
      <c r="AJ414" s="140" t="n"/>
      <c r="AK414" s="140" t="n"/>
      <c r="AL414" s="140" t="n"/>
      <c r="AM414" s="140" t="n"/>
      <c r="AN414" s="140" t="n"/>
      <c r="AO414" s="140" t="n"/>
      <c r="AP414" s="140" t="n"/>
      <c r="AQ414" s="140" t="n"/>
      <c r="AR414" s="140" t="n"/>
      <c r="AS414" s="140" t="n"/>
      <c r="AT414" s="140" t="n"/>
      <c r="AU414" s="140" t="n"/>
      <c r="AV414" s="140" t="n"/>
      <c r="AW414" s="140" t="n"/>
      <c r="AX414" s="140" t="n"/>
      <c r="AY414" s="140" t="n"/>
      <c r="AZ414" s="140" t="n"/>
      <c r="BA414" s="140" t="n"/>
      <c r="BB414" s="140" t="n"/>
      <c r="BC414" s="140" t="n"/>
      <c r="BD414" s="140" t="n"/>
      <c r="BE414" s="140" t="n"/>
      <c r="BF414" s="140" t="n"/>
      <c r="BG414" s="140" t="n"/>
      <c r="BH414" s="140" t="n"/>
      <c r="BI414" s="140" t="n"/>
      <c r="BJ414" s="140" t="n"/>
      <c r="BK414" s="140" t="n"/>
      <c r="BL414" s="140" t="n"/>
      <c r="BM414" s="140" t="n"/>
      <c r="BN414" s="140" t="n"/>
      <c r="BO414" s="140" t="n"/>
      <c r="BP414" s="140" t="n"/>
      <c r="BQ414" s="107" t="n"/>
      <c r="BR414" s="107" t="n"/>
      <c r="BS414" s="107" t="n"/>
      <c r="BT414" s="107" t="n"/>
      <c r="BU414" s="107" t="n"/>
      <c r="BV414" s="107" t="n"/>
      <c r="BW414" s="107" t="n"/>
      <c r="BX414" s="107" t="n"/>
      <c r="BY414" s="107" t="n"/>
      <c r="BZ414" s="107" t="n"/>
      <c r="CA414" s="107" t="n"/>
      <c r="CB414" s="107" t="n"/>
      <c r="CC414" s="107" t="n"/>
      <c r="CD414" s="107" t="n"/>
      <c r="CE414" s="107" t="n"/>
      <c r="CF414" s="107" t="n"/>
      <c r="CG414" s="107" t="n"/>
      <c r="CH414" s="107" t="n"/>
      <c r="CI414" s="107" t="n"/>
      <c r="CJ414" s="107" t="n"/>
      <c r="CK414" s="107" t="n"/>
      <c r="CL414" s="107" t="n"/>
      <c r="CM414" s="107" t="n"/>
      <c r="CN414" s="107" t="n"/>
      <c r="CO414" s="107" t="n"/>
      <c r="CP414" s="107" t="n"/>
      <c r="CQ414" s="107" t="n"/>
      <c r="CR414" s="107" t="n"/>
      <c r="CS414" s="107" t="n"/>
      <c r="CT414" s="107" t="n"/>
      <c r="CU414" s="107" t="n"/>
      <c r="CV414" s="107" t="n"/>
      <c r="CW414" s="107" t="n"/>
      <c r="CX414" s="107" t="n"/>
      <c r="CY414" s="107" t="n"/>
      <c r="CZ414" s="107" t="n"/>
      <c r="DA414" s="119">
        <f>SUMPRODUCT($D$3:$BQ$3,$D414:$BQ414)</f>
        <v/>
      </c>
      <c r="DB414" s="119">
        <f>SUMPRODUCT($D$4:$BQ$4,$D414:$BQ414)</f>
        <v/>
      </c>
      <c r="DC414" s="119">
        <f>SUMPRODUCT($D$5:$BQ$5,$D414:$BQ414)</f>
        <v/>
      </c>
      <c r="DD414" s="119">
        <f>SUMPRODUCT($D$6:$BQ$6,$D414:$BQ414)</f>
        <v/>
      </c>
      <c r="DE414" s="119">
        <f>SUMPRODUCT($D$7:$BQ$7,$D414:$BQ414)</f>
        <v/>
      </c>
      <c r="DF414" s="119">
        <f>SUMPRODUCT($D$8:$BQ$8,$D414:$BQ414)</f>
        <v/>
      </c>
      <c r="DG414" s="119">
        <f>SUMPRODUCT($D$9:$BQ$9,$D414:$BQ414)</f>
        <v/>
      </c>
      <c r="DH414" s="119">
        <f>SUMPRODUCT($D$10:$BQ$10,$D414:$BQ414)</f>
        <v/>
      </c>
      <c r="DI414" s="119">
        <f>SUMPRODUCT($D$11:$BQ$11,$D414:$BQ414)</f>
        <v/>
      </c>
      <c r="DJ414" s="119">
        <f>SUMPRODUCT($D$12:$BQ$12,$D414:$BQ414)</f>
        <v/>
      </c>
      <c r="DK414" s="119">
        <f>SUMPRODUCT($D$13:$BQ$13,$D414:$BQ414)</f>
        <v/>
      </c>
      <c r="DL414" s="119">
        <f>SUMPRODUCT($D$14:$BQ$14,$D414:$BQ414)</f>
        <v/>
      </c>
      <c r="DM414" s="119">
        <f>SUMPRODUCT($D$15:$BQ$15,$D414:$BQ414)</f>
        <v/>
      </c>
      <c r="DN414" s="119">
        <f>SUMPRODUCT($D$16:$BQ$16,$D414:$BQ414)</f>
        <v/>
      </c>
      <c r="DO414" s="119">
        <f>SUMPRODUCT($D$17:$BQ$17,$D414:$BQ414)</f>
        <v/>
      </c>
      <c r="DP414" s="119">
        <f>SUMPRODUCT($D$18:$BQ$18,$D414:$BQ414)</f>
        <v/>
      </c>
    </row>
    <row r="415" ht="14.25" customHeight="1" s="152">
      <c r="A415" s="113" t="n"/>
      <c r="B415" s="107" t="n"/>
      <c r="C415" s="107" t="n"/>
      <c r="D415" s="140" t="n"/>
      <c r="E415" s="140" t="n"/>
      <c r="F415" s="140" t="n"/>
      <c r="G415" s="140" t="n"/>
      <c r="H415" s="140" t="n"/>
      <c r="I415" s="140" t="n"/>
      <c r="J415" s="140" t="n"/>
      <c r="K415" s="140" t="n"/>
      <c r="L415" s="140" t="n"/>
      <c r="M415" s="140" t="n"/>
      <c r="N415" s="140" t="n"/>
      <c r="O415" s="140" t="n"/>
      <c r="P415" s="140" t="n"/>
      <c r="Q415" s="140" t="n"/>
      <c r="R415" s="140" t="n"/>
      <c r="S415" s="140" t="n"/>
      <c r="T415" s="140" t="n"/>
      <c r="U415" s="140" t="n"/>
      <c r="V415" s="141" t="n"/>
      <c r="W415" s="141" t="n"/>
      <c r="X415" s="141" t="n"/>
      <c r="Y415" s="141" t="n"/>
      <c r="Z415" s="141" t="n"/>
      <c r="AA415" s="141" t="n"/>
      <c r="AB415" s="141" t="n"/>
      <c r="AC415" s="141" t="n"/>
      <c r="AD415" s="141" t="n"/>
      <c r="AE415" s="141" t="n"/>
      <c r="AF415" s="141" t="n"/>
      <c r="AG415" s="140" t="n"/>
      <c r="AH415" s="140" t="n"/>
      <c r="AI415" s="140" t="n"/>
      <c r="AJ415" s="140" t="n"/>
      <c r="AK415" s="140" t="n"/>
      <c r="AL415" s="140" t="n"/>
      <c r="AM415" s="140" t="n"/>
      <c r="AN415" s="140" t="n"/>
      <c r="AO415" s="140" t="n"/>
      <c r="AP415" s="140" t="n"/>
      <c r="AQ415" s="140" t="n"/>
      <c r="AR415" s="140" t="n"/>
      <c r="AS415" s="140" t="n"/>
      <c r="AT415" s="140" t="n"/>
      <c r="AU415" s="140" t="n"/>
      <c r="AV415" s="140" t="n"/>
      <c r="AW415" s="140" t="n"/>
      <c r="AX415" s="140" t="n"/>
      <c r="AY415" s="140" t="n"/>
      <c r="AZ415" s="140" t="n"/>
      <c r="BA415" s="140" t="n"/>
      <c r="BB415" s="140" t="n"/>
      <c r="BC415" s="140" t="n"/>
      <c r="BD415" s="140" t="n"/>
      <c r="BE415" s="140" t="n"/>
      <c r="BF415" s="140" t="n"/>
      <c r="BG415" s="140" t="n"/>
      <c r="BH415" s="140" t="n"/>
      <c r="BI415" s="140" t="n"/>
      <c r="BJ415" s="140" t="n"/>
      <c r="BK415" s="140" t="n"/>
      <c r="BL415" s="140" t="n"/>
      <c r="BM415" s="140" t="n"/>
      <c r="BN415" s="140" t="n"/>
      <c r="BO415" s="140" t="n"/>
      <c r="BP415" s="140" t="n"/>
      <c r="BQ415" s="107" t="n"/>
      <c r="BR415" s="107" t="n"/>
      <c r="BS415" s="107" t="n"/>
      <c r="BT415" s="107" t="n"/>
      <c r="BU415" s="107" t="n"/>
      <c r="BV415" s="107" t="n"/>
      <c r="BW415" s="107" t="n"/>
      <c r="BX415" s="107" t="n"/>
      <c r="BY415" s="107" t="n"/>
      <c r="BZ415" s="107" t="n"/>
      <c r="CA415" s="107" t="n"/>
      <c r="CB415" s="107" t="n"/>
      <c r="CC415" s="107" t="n"/>
      <c r="CD415" s="107" t="n"/>
      <c r="CE415" s="107" t="n"/>
      <c r="CF415" s="107" t="n"/>
      <c r="CG415" s="107" t="n"/>
      <c r="CH415" s="107" t="n"/>
      <c r="CI415" s="107" t="n"/>
      <c r="CJ415" s="107" t="n"/>
      <c r="CK415" s="107" t="n"/>
      <c r="CL415" s="107" t="n"/>
      <c r="CM415" s="107" t="n"/>
      <c r="CN415" s="107" t="n"/>
      <c r="CO415" s="107" t="n"/>
      <c r="CP415" s="107" t="n"/>
      <c r="CQ415" s="107" t="n"/>
      <c r="CR415" s="107" t="n"/>
      <c r="CS415" s="107" t="n"/>
      <c r="CT415" s="107" t="n"/>
      <c r="CU415" s="107" t="n"/>
      <c r="CV415" s="107" t="n"/>
      <c r="CW415" s="107" t="n"/>
      <c r="CX415" s="107" t="n"/>
      <c r="CY415" s="107" t="n"/>
      <c r="CZ415" s="107" t="n"/>
      <c r="DA415" s="119">
        <f>SUMPRODUCT($D$3:$BQ$3,$D415:$BQ415)</f>
        <v/>
      </c>
      <c r="DB415" s="119">
        <f>SUMPRODUCT($D$4:$BQ$4,$D415:$BQ415)</f>
        <v/>
      </c>
      <c r="DC415" s="119">
        <f>SUMPRODUCT($D$5:$BQ$5,$D415:$BQ415)</f>
        <v/>
      </c>
      <c r="DD415" s="119">
        <f>SUMPRODUCT($D$6:$BQ$6,$D415:$BQ415)</f>
        <v/>
      </c>
      <c r="DE415" s="119">
        <f>SUMPRODUCT($D$7:$BQ$7,$D415:$BQ415)</f>
        <v/>
      </c>
      <c r="DF415" s="119">
        <f>SUMPRODUCT($D$8:$BQ$8,$D415:$BQ415)</f>
        <v/>
      </c>
      <c r="DG415" s="119">
        <f>SUMPRODUCT($D$9:$BQ$9,$D415:$BQ415)</f>
        <v/>
      </c>
      <c r="DH415" s="119">
        <f>SUMPRODUCT($D$10:$BQ$10,$D415:$BQ415)</f>
        <v/>
      </c>
      <c r="DI415" s="119">
        <f>SUMPRODUCT($D$11:$BQ$11,$D415:$BQ415)</f>
        <v/>
      </c>
      <c r="DJ415" s="119">
        <f>SUMPRODUCT($D$12:$BQ$12,$D415:$BQ415)</f>
        <v/>
      </c>
      <c r="DK415" s="119">
        <f>SUMPRODUCT($D$13:$BQ$13,$D415:$BQ415)</f>
        <v/>
      </c>
      <c r="DL415" s="119">
        <f>SUMPRODUCT($D$14:$BQ$14,$D415:$BQ415)</f>
        <v/>
      </c>
      <c r="DM415" s="119">
        <f>SUMPRODUCT($D$15:$BQ$15,$D415:$BQ415)</f>
        <v/>
      </c>
      <c r="DN415" s="119">
        <f>SUMPRODUCT($D$16:$BQ$16,$D415:$BQ415)</f>
        <v/>
      </c>
      <c r="DO415" s="119">
        <f>SUMPRODUCT($D$17:$BQ$17,$D415:$BQ415)</f>
        <v/>
      </c>
      <c r="DP415" s="119">
        <f>SUMPRODUCT($D$18:$BQ$18,$D415:$BQ415)</f>
        <v/>
      </c>
    </row>
    <row r="416" ht="14.25" customHeight="1" s="152">
      <c r="A416" s="113" t="n"/>
      <c r="B416" s="107" t="n"/>
      <c r="C416" s="107" t="n"/>
      <c r="D416" s="140" t="n"/>
      <c r="E416" s="140" t="n"/>
      <c r="F416" s="140" t="n"/>
      <c r="G416" s="140" t="n"/>
      <c r="H416" s="140" t="n"/>
      <c r="I416" s="140" t="n"/>
      <c r="J416" s="140" t="n"/>
      <c r="K416" s="140" t="n"/>
      <c r="L416" s="140" t="n"/>
      <c r="M416" s="140" t="n"/>
      <c r="N416" s="140" t="n"/>
      <c r="O416" s="140" t="n"/>
      <c r="P416" s="140" t="n"/>
      <c r="Q416" s="140" t="n"/>
      <c r="R416" s="140" t="n"/>
      <c r="S416" s="140" t="n"/>
      <c r="T416" s="140" t="n"/>
      <c r="U416" s="140" t="n"/>
      <c r="V416" s="141" t="n"/>
      <c r="W416" s="141" t="n"/>
      <c r="X416" s="141" t="n"/>
      <c r="Y416" s="141" t="n"/>
      <c r="Z416" s="141" t="n"/>
      <c r="AA416" s="141" t="n"/>
      <c r="AB416" s="141" t="n"/>
      <c r="AC416" s="141" t="n"/>
      <c r="AD416" s="141" t="n"/>
      <c r="AE416" s="141" t="n"/>
      <c r="AF416" s="141" t="n"/>
      <c r="AG416" s="140" t="n"/>
      <c r="AH416" s="140" t="n"/>
      <c r="AI416" s="140" t="n"/>
      <c r="AJ416" s="140" t="n"/>
      <c r="AK416" s="140" t="n"/>
      <c r="AL416" s="140" t="n"/>
      <c r="AM416" s="140" t="n"/>
      <c r="AN416" s="140" t="n"/>
      <c r="AO416" s="140" t="n"/>
      <c r="AP416" s="140" t="n"/>
      <c r="AQ416" s="140" t="n"/>
      <c r="AR416" s="140" t="n"/>
      <c r="AS416" s="140" t="n"/>
      <c r="AT416" s="140" t="n"/>
      <c r="AU416" s="140" t="n"/>
      <c r="AV416" s="140" t="n"/>
      <c r="AW416" s="140" t="n"/>
      <c r="AX416" s="140" t="n"/>
      <c r="AY416" s="140" t="n"/>
      <c r="AZ416" s="140" t="n"/>
      <c r="BA416" s="140" t="n"/>
      <c r="BB416" s="140" t="n"/>
      <c r="BC416" s="140" t="n"/>
      <c r="BD416" s="140" t="n"/>
      <c r="BE416" s="140" t="n"/>
      <c r="BF416" s="140" t="n"/>
      <c r="BG416" s="140" t="n"/>
      <c r="BH416" s="140" t="n"/>
      <c r="BI416" s="140" t="n"/>
      <c r="BJ416" s="140" t="n"/>
      <c r="BK416" s="140" t="n"/>
      <c r="BL416" s="140" t="n"/>
      <c r="BM416" s="140" t="n"/>
      <c r="BN416" s="140" t="n"/>
      <c r="BO416" s="140" t="n"/>
      <c r="BP416" s="140" t="n"/>
      <c r="BQ416" s="107" t="n"/>
      <c r="BR416" s="107" t="n"/>
      <c r="BS416" s="107" t="n"/>
      <c r="BT416" s="107" t="n"/>
      <c r="BU416" s="107" t="n"/>
      <c r="BV416" s="107" t="n"/>
      <c r="BW416" s="107" t="n"/>
      <c r="BX416" s="107" t="n"/>
      <c r="BY416" s="107" t="n"/>
      <c r="BZ416" s="107" t="n"/>
      <c r="CA416" s="107" t="n"/>
      <c r="CB416" s="107" t="n"/>
      <c r="CC416" s="107" t="n"/>
      <c r="CD416" s="107" t="n"/>
      <c r="CE416" s="107" t="n"/>
      <c r="CF416" s="107" t="n"/>
      <c r="CG416" s="107" t="n"/>
      <c r="CH416" s="107" t="n"/>
      <c r="CI416" s="107" t="n"/>
      <c r="CJ416" s="107" t="n"/>
      <c r="CK416" s="107" t="n"/>
      <c r="CL416" s="107" t="n"/>
      <c r="CM416" s="107" t="n"/>
      <c r="CN416" s="107" t="n"/>
      <c r="CO416" s="107" t="n"/>
      <c r="CP416" s="107" t="n"/>
      <c r="CQ416" s="107" t="n"/>
      <c r="CR416" s="107" t="n"/>
      <c r="CS416" s="107" t="n"/>
      <c r="CT416" s="107" t="n"/>
      <c r="CU416" s="107" t="n"/>
      <c r="CV416" s="107" t="n"/>
      <c r="CW416" s="107" t="n"/>
      <c r="CX416" s="107" t="n"/>
      <c r="CY416" s="107" t="n"/>
      <c r="CZ416" s="107" t="n"/>
      <c r="DA416" s="119">
        <f>SUMPRODUCT($D$3:$BQ$3,$D416:$BQ416)</f>
        <v/>
      </c>
      <c r="DB416" s="119">
        <f>SUMPRODUCT($D$4:$BQ$4,$D416:$BQ416)</f>
        <v/>
      </c>
      <c r="DC416" s="119">
        <f>SUMPRODUCT($D$5:$BQ$5,$D416:$BQ416)</f>
        <v/>
      </c>
      <c r="DD416" s="119">
        <f>SUMPRODUCT($D$6:$BQ$6,$D416:$BQ416)</f>
        <v/>
      </c>
      <c r="DE416" s="119">
        <f>SUMPRODUCT($D$7:$BQ$7,$D416:$BQ416)</f>
        <v/>
      </c>
      <c r="DF416" s="119">
        <f>SUMPRODUCT($D$8:$BQ$8,$D416:$BQ416)</f>
        <v/>
      </c>
      <c r="DG416" s="119">
        <f>SUMPRODUCT($D$9:$BQ$9,$D416:$BQ416)</f>
        <v/>
      </c>
      <c r="DH416" s="119">
        <f>SUMPRODUCT($D$10:$BQ$10,$D416:$BQ416)</f>
        <v/>
      </c>
      <c r="DI416" s="119">
        <f>SUMPRODUCT($D$11:$BQ$11,$D416:$BQ416)</f>
        <v/>
      </c>
      <c r="DJ416" s="119">
        <f>SUMPRODUCT($D$12:$BQ$12,$D416:$BQ416)</f>
        <v/>
      </c>
      <c r="DK416" s="119">
        <f>SUMPRODUCT($D$13:$BQ$13,$D416:$BQ416)</f>
        <v/>
      </c>
      <c r="DL416" s="119">
        <f>SUMPRODUCT($D$14:$BQ$14,$D416:$BQ416)</f>
        <v/>
      </c>
      <c r="DM416" s="119">
        <f>SUMPRODUCT($D$15:$BQ$15,$D416:$BQ416)</f>
        <v/>
      </c>
      <c r="DN416" s="119">
        <f>SUMPRODUCT($D$16:$BQ$16,$D416:$BQ416)</f>
        <v/>
      </c>
      <c r="DO416" s="119">
        <f>SUMPRODUCT($D$17:$BQ$17,$D416:$BQ416)</f>
        <v/>
      </c>
      <c r="DP416" s="119">
        <f>SUMPRODUCT($D$18:$BQ$18,$D416:$BQ416)</f>
        <v/>
      </c>
    </row>
    <row r="417" ht="14.25" customHeight="1" s="152">
      <c r="A417" s="113" t="n"/>
      <c r="B417" s="107" t="n"/>
      <c r="C417" s="107" t="n"/>
      <c r="D417" s="140" t="n"/>
      <c r="E417" s="140" t="n"/>
      <c r="F417" s="140" t="n"/>
      <c r="G417" s="140" t="n"/>
      <c r="H417" s="140" t="n"/>
      <c r="I417" s="140" t="n"/>
      <c r="J417" s="140" t="n"/>
      <c r="K417" s="140" t="n"/>
      <c r="L417" s="140" t="n"/>
      <c r="M417" s="140" t="n"/>
      <c r="N417" s="140" t="n"/>
      <c r="O417" s="140" t="n"/>
      <c r="P417" s="140" t="n"/>
      <c r="Q417" s="140" t="n"/>
      <c r="R417" s="140" t="n"/>
      <c r="S417" s="140" t="n"/>
      <c r="T417" s="140" t="n"/>
      <c r="U417" s="140" t="n"/>
      <c r="V417" s="141" t="n"/>
      <c r="W417" s="141" t="n"/>
      <c r="X417" s="141" t="n"/>
      <c r="Y417" s="141" t="n"/>
      <c r="Z417" s="141" t="n"/>
      <c r="AA417" s="141" t="n"/>
      <c r="AB417" s="141" t="n"/>
      <c r="AC417" s="141" t="n"/>
      <c r="AD417" s="141" t="n"/>
      <c r="AE417" s="141" t="n"/>
      <c r="AF417" s="141" t="n"/>
      <c r="AG417" s="140" t="n"/>
      <c r="AH417" s="140" t="n"/>
      <c r="AI417" s="140" t="n"/>
      <c r="AJ417" s="140" t="n"/>
      <c r="AK417" s="140" t="n"/>
      <c r="AL417" s="140" t="n"/>
      <c r="AM417" s="140" t="n"/>
      <c r="AN417" s="140" t="n"/>
      <c r="AO417" s="140" t="n"/>
      <c r="AP417" s="140" t="n"/>
      <c r="AQ417" s="140" t="n"/>
      <c r="AR417" s="140" t="n"/>
      <c r="AS417" s="140" t="n"/>
      <c r="AT417" s="140" t="n"/>
      <c r="AU417" s="140" t="n"/>
      <c r="AV417" s="140" t="n"/>
      <c r="AW417" s="140" t="n"/>
      <c r="AX417" s="140" t="n"/>
      <c r="AY417" s="140" t="n"/>
      <c r="AZ417" s="140" t="n"/>
      <c r="BA417" s="140" t="n"/>
      <c r="BB417" s="140" t="n"/>
      <c r="BC417" s="140" t="n"/>
      <c r="BD417" s="140" t="n"/>
      <c r="BE417" s="140" t="n"/>
      <c r="BF417" s="140" t="n"/>
      <c r="BG417" s="140" t="n"/>
      <c r="BH417" s="140" t="n"/>
      <c r="BI417" s="140" t="n"/>
      <c r="BJ417" s="140" t="n"/>
      <c r="BK417" s="140" t="n"/>
      <c r="BL417" s="140" t="n"/>
      <c r="BM417" s="140" t="n"/>
      <c r="BN417" s="140" t="n"/>
      <c r="BO417" s="140" t="n"/>
      <c r="BP417" s="140" t="n"/>
      <c r="BQ417" s="107" t="n"/>
      <c r="BR417" s="107" t="n"/>
      <c r="BS417" s="107" t="n"/>
      <c r="BT417" s="107" t="n"/>
      <c r="BU417" s="107" t="n"/>
      <c r="BV417" s="107" t="n"/>
      <c r="BW417" s="107" t="n"/>
      <c r="BX417" s="107" t="n"/>
      <c r="BY417" s="107" t="n"/>
      <c r="BZ417" s="107" t="n"/>
      <c r="CA417" s="107" t="n"/>
      <c r="CB417" s="107" t="n"/>
      <c r="CC417" s="107" t="n"/>
      <c r="CD417" s="107" t="n"/>
      <c r="CE417" s="107" t="n"/>
      <c r="CF417" s="107" t="n"/>
      <c r="CG417" s="107" t="n"/>
      <c r="CH417" s="107" t="n"/>
      <c r="CI417" s="107" t="n"/>
      <c r="CJ417" s="107" t="n"/>
      <c r="CK417" s="107" t="n"/>
      <c r="CL417" s="107" t="n"/>
      <c r="CM417" s="107" t="n"/>
      <c r="CN417" s="107" t="n"/>
      <c r="CO417" s="107" t="n"/>
      <c r="CP417" s="107" t="n"/>
      <c r="CQ417" s="107" t="n"/>
      <c r="CR417" s="107" t="n"/>
      <c r="CS417" s="107" t="n"/>
      <c r="CT417" s="107" t="n"/>
      <c r="CU417" s="107" t="n"/>
      <c r="CV417" s="107" t="n"/>
      <c r="CW417" s="107" t="n"/>
      <c r="CX417" s="107" t="n"/>
      <c r="CY417" s="107" t="n"/>
      <c r="CZ417" s="107" t="n"/>
      <c r="DA417" s="119">
        <f>SUMPRODUCT($D$3:$BQ$3,$D417:$BQ417)</f>
        <v/>
      </c>
      <c r="DB417" s="119">
        <f>SUMPRODUCT($D$4:$BQ$4,$D417:$BQ417)</f>
        <v/>
      </c>
      <c r="DC417" s="119">
        <f>SUMPRODUCT($D$5:$BQ$5,$D417:$BQ417)</f>
        <v/>
      </c>
      <c r="DD417" s="119">
        <f>SUMPRODUCT($D$6:$BQ$6,$D417:$BQ417)</f>
        <v/>
      </c>
      <c r="DE417" s="119">
        <f>SUMPRODUCT($D$7:$BQ$7,$D417:$BQ417)</f>
        <v/>
      </c>
      <c r="DF417" s="119">
        <f>SUMPRODUCT($D$8:$BQ$8,$D417:$BQ417)</f>
        <v/>
      </c>
      <c r="DG417" s="119">
        <f>SUMPRODUCT($D$9:$BQ$9,$D417:$BQ417)</f>
        <v/>
      </c>
      <c r="DH417" s="119">
        <f>SUMPRODUCT($D$10:$BQ$10,$D417:$BQ417)</f>
        <v/>
      </c>
      <c r="DI417" s="119">
        <f>SUMPRODUCT($D$11:$BQ$11,$D417:$BQ417)</f>
        <v/>
      </c>
      <c r="DJ417" s="119">
        <f>SUMPRODUCT($D$12:$BQ$12,$D417:$BQ417)</f>
        <v/>
      </c>
      <c r="DK417" s="119">
        <f>SUMPRODUCT($D$13:$BQ$13,$D417:$BQ417)</f>
        <v/>
      </c>
      <c r="DL417" s="119">
        <f>SUMPRODUCT($D$14:$BQ$14,$D417:$BQ417)</f>
        <v/>
      </c>
      <c r="DM417" s="119">
        <f>SUMPRODUCT($D$15:$BQ$15,$D417:$BQ417)</f>
        <v/>
      </c>
      <c r="DN417" s="119">
        <f>SUMPRODUCT($D$16:$BQ$16,$D417:$BQ417)</f>
        <v/>
      </c>
      <c r="DO417" s="119">
        <f>SUMPRODUCT($D$17:$BQ$17,$D417:$BQ417)</f>
        <v/>
      </c>
      <c r="DP417" s="119">
        <f>SUMPRODUCT($D$18:$BQ$18,$D417:$BQ417)</f>
        <v/>
      </c>
    </row>
    <row r="418" ht="14.25" customHeight="1" s="152">
      <c r="A418" s="113" t="n"/>
      <c r="B418" s="107" t="n"/>
      <c r="C418" s="107" t="n"/>
      <c r="D418" s="140" t="n"/>
      <c r="E418" s="140" t="n"/>
      <c r="F418" s="140" t="n"/>
      <c r="G418" s="140" t="n"/>
      <c r="H418" s="140" t="n"/>
      <c r="I418" s="140" t="n"/>
      <c r="J418" s="140" t="n"/>
      <c r="K418" s="140" t="n"/>
      <c r="L418" s="140" t="n"/>
      <c r="M418" s="140" t="n"/>
      <c r="N418" s="140" t="n"/>
      <c r="O418" s="140" t="n"/>
      <c r="P418" s="140" t="n"/>
      <c r="Q418" s="140" t="n"/>
      <c r="R418" s="140" t="n"/>
      <c r="S418" s="140" t="n"/>
      <c r="T418" s="140" t="n"/>
      <c r="U418" s="140" t="n"/>
      <c r="V418" s="141" t="n"/>
      <c r="W418" s="141" t="n"/>
      <c r="X418" s="141" t="n"/>
      <c r="Y418" s="141" t="n"/>
      <c r="Z418" s="141" t="n"/>
      <c r="AA418" s="141" t="n"/>
      <c r="AB418" s="141" t="n"/>
      <c r="AC418" s="141" t="n"/>
      <c r="AD418" s="141" t="n"/>
      <c r="AE418" s="141" t="n"/>
      <c r="AF418" s="141" t="n"/>
      <c r="AG418" s="140" t="n"/>
      <c r="AH418" s="140" t="n"/>
      <c r="AI418" s="140" t="n"/>
      <c r="AJ418" s="140" t="n"/>
      <c r="AK418" s="140" t="n"/>
      <c r="AL418" s="140" t="n"/>
      <c r="AM418" s="140" t="n"/>
      <c r="AN418" s="140" t="n"/>
      <c r="AO418" s="140" t="n"/>
      <c r="AP418" s="140" t="n"/>
      <c r="AQ418" s="140" t="n"/>
      <c r="AR418" s="140" t="n"/>
      <c r="AS418" s="140" t="n"/>
      <c r="AT418" s="140" t="n"/>
      <c r="AU418" s="140" t="n"/>
      <c r="AV418" s="140" t="n"/>
      <c r="AW418" s="140" t="n"/>
      <c r="AX418" s="140" t="n"/>
      <c r="AY418" s="140" t="n"/>
      <c r="AZ418" s="140" t="n"/>
      <c r="BA418" s="140" t="n"/>
      <c r="BB418" s="140" t="n"/>
      <c r="BC418" s="140" t="n"/>
      <c r="BD418" s="140" t="n"/>
      <c r="BE418" s="140" t="n"/>
      <c r="BF418" s="140" t="n"/>
      <c r="BG418" s="140" t="n"/>
      <c r="BH418" s="140" t="n"/>
      <c r="BI418" s="140" t="n"/>
      <c r="BJ418" s="140" t="n"/>
      <c r="BK418" s="140" t="n"/>
      <c r="BL418" s="140" t="n"/>
      <c r="BM418" s="140" t="n"/>
      <c r="BN418" s="140" t="n"/>
      <c r="BO418" s="140" t="n"/>
      <c r="BP418" s="140" t="n"/>
      <c r="BQ418" s="107" t="n"/>
      <c r="BR418" s="107" t="n"/>
      <c r="BS418" s="107" t="n"/>
      <c r="BT418" s="107" t="n"/>
      <c r="BU418" s="107" t="n"/>
      <c r="BV418" s="107" t="n"/>
      <c r="BW418" s="107" t="n"/>
      <c r="BX418" s="107" t="n"/>
      <c r="BY418" s="107" t="n"/>
      <c r="BZ418" s="107" t="n"/>
      <c r="CA418" s="107" t="n"/>
      <c r="CB418" s="107" t="n"/>
      <c r="CC418" s="107" t="n"/>
      <c r="CD418" s="107" t="n"/>
      <c r="CE418" s="107" t="n"/>
      <c r="CF418" s="107" t="n"/>
      <c r="CG418" s="107" t="n"/>
      <c r="CH418" s="107" t="n"/>
      <c r="CI418" s="107" t="n"/>
      <c r="CJ418" s="107" t="n"/>
      <c r="CK418" s="107" t="n"/>
      <c r="CL418" s="107" t="n"/>
      <c r="CM418" s="107" t="n"/>
      <c r="CN418" s="107" t="n"/>
      <c r="CO418" s="107" t="n"/>
      <c r="CP418" s="107" t="n"/>
      <c r="CQ418" s="107" t="n"/>
      <c r="CR418" s="107" t="n"/>
      <c r="CS418" s="107" t="n"/>
      <c r="CT418" s="107" t="n"/>
      <c r="CU418" s="107" t="n"/>
      <c r="CV418" s="107" t="n"/>
      <c r="CW418" s="107" t="n"/>
      <c r="CX418" s="107" t="n"/>
      <c r="CY418" s="107" t="n"/>
      <c r="CZ418" s="107" t="n"/>
      <c r="DA418" s="119">
        <f>SUMPRODUCT($D$3:$BQ$3,$D418:$BQ418)</f>
        <v/>
      </c>
      <c r="DB418" s="119">
        <f>SUMPRODUCT($D$4:$BQ$4,$D418:$BQ418)</f>
        <v/>
      </c>
      <c r="DC418" s="119">
        <f>SUMPRODUCT($D$5:$BQ$5,$D418:$BQ418)</f>
        <v/>
      </c>
      <c r="DD418" s="119">
        <f>SUMPRODUCT($D$6:$BQ$6,$D418:$BQ418)</f>
        <v/>
      </c>
      <c r="DE418" s="119">
        <f>SUMPRODUCT($D$7:$BQ$7,$D418:$BQ418)</f>
        <v/>
      </c>
      <c r="DF418" s="119">
        <f>SUMPRODUCT($D$8:$BQ$8,$D418:$BQ418)</f>
        <v/>
      </c>
      <c r="DG418" s="119">
        <f>SUMPRODUCT($D$9:$BQ$9,$D418:$BQ418)</f>
        <v/>
      </c>
      <c r="DH418" s="119">
        <f>SUMPRODUCT($D$10:$BQ$10,$D418:$BQ418)</f>
        <v/>
      </c>
      <c r="DI418" s="119">
        <f>SUMPRODUCT($D$11:$BQ$11,$D418:$BQ418)</f>
        <v/>
      </c>
      <c r="DJ418" s="119">
        <f>SUMPRODUCT($D$12:$BQ$12,$D418:$BQ418)</f>
        <v/>
      </c>
      <c r="DK418" s="119">
        <f>SUMPRODUCT($D$13:$BQ$13,$D418:$BQ418)</f>
        <v/>
      </c>
      <c r="DL418" s="119">
        <f>SUMPRODUCT($D$14:$BQ$14,$D418:$BQ418)</f>
        <v/>
      </c>
      <c r="DM418" s="119">
        <f>SUMPRODUCT($D$15:$BQ$15,$D418:$BQ418)</f>
        <v/>
      </c>
      <c r="DN418" s="119">
        <f>SUMPRODUCT($D$16:$BQ$16,$D418:$BQ418)</f>
        <v/>
      </c>
      <c r="DO418" s="119">
        <f>SUMPRODUCT($D$17:$BQ$17,$D418:$BQ418)</f>
        <v/>
      </c>
      <c r="DP418" s="119">
        <f>SUMPRODUCT($D$18:$BQ$18,$D418:$BQ418)</f>
        <v/>
      </c>
    </row>
    <row r="419" ht="14.25" customHeight="1" s="152">
      <c r="A419" s="113" t="n"/>
      <c r="B419" s="107" t="n"/>
      <c r="C419" s="107" t="n"/>
      <c r="D419" s="140" t="n"/>
      <c r="E419" s="140" t="n"/>
      <c r="F419" s="140" t="n"/>
      <c r="G419" s="140" t="n"/>
      <c r="H419" s="140" t="n"/>
      <c r="I419" s="140" t="n"/>
      <c r="J419" s="140" t="n"/>
      <c r="K419" s="140" t="n"/>
      <c r="L419" s="140" t="n"/>
      <c r="M419" s="140" t="n"/>
      <c r="N419" s="140" t="n"/>
      <c r="O419" s="140" t="n"/>
      <c r="P419" s="140" t="n"/>
      <c r="Q419" s="140" t="n"/>
      <c r="R419" s="140" t="n"/>
      <c r="S419" s="140" t="n"/>
      <c r="T419" s="140" t="n"/>
      <c r="U419" s="140" t="n"/>
      <c r="V419" s="141" t="n"/>
      <c r="W419" s="141" t="n"/>
      <c r="X419" s="141" t="n"/>
      <c r="Y419" s="141" t="n"/>
      <c r="Z419" s="141" t="n"/>
      <c r="AA419" s="141" t="n"/>
      <c r="AB419" s="141" t="n"/>
      <c r="AC419" s="141" t="n"/>
      <c r="AD419" s="141" t="n"/>
      <c r="AE419" s="141" t="n"/>
      <c r="AF419" s="141" t="n"/>
      <c r="AG419" s="140" t="n"/>
      <c r="AH419" s="140" t="n"/>
      <c r="AI419" s="140" t="n"/>
      <c r="AJ419" s="140" t="n"/>
      <c r="AK419" s="140" t="n"/>
      <c r="AL419" s="140" t="n"/>
      <c r="AM419" s="140" t="n"/>
      <c r="AN419" s="140" t="n"/>
      <c r="AO419" s="140" t="n"/>
      <c r="AP419" s="140" t="n"/>
      <c r="AQ419" s="140" t="n"/>
      <c r="AR419" s="140" t="n"/>
      <c r="AS419" s="140" t="n"/>
      <c r="AT419" s="140" t="n"/>
      <c r="AU419" s="140" t="n"/>
      <c r="AV419" s="140" t="n"/>
      <c r="AW419" s="140" t="n"/>
      <c r="AX419" s="140" t="n"/>
      <c r="AY419" s="140" t="n"/>
      <c r="AZ419" s="140" t="n"/>
      <c r="BA419" s="140" t="n"/>
      <c r="BB419" s="140" t="n"/>
      <c r="BC419" s="140" t="n"/>
      <c r="BD419" s="140" t="n"/>
      <c r="BE419" s="140" t="n"/>
      <c r="BF419" s="140" t="n"/>
      <c r="BG419" s="140" t="n"/>
      <c r="BH419" s="140" t="n"/>
      <c r="BI419" s="140" t="n"/>
      <c r="BJ419" s="140" t="n"/>
      <c r="BK419" s="140" t="n"/>
      <c r="BL419" s="140" t="n"/>
      <c r="BM419" s="140" t="n"/>
      <c r="BN419" s="140" t="n"/>
      <c r="BO419" s="140" t="n"/>
      <c r="BP419" s="140" t="n"/>
      <c r="BQ419" s="107" t="n"/>
      <c r="BR419" s="107" t="n"/>
      <c r="BS419" s="107" t="n"/>
      <c r="BT419" s="107" t="n"/>
      <c r="BU419" s="107" t="n"/>
      <c r="BV419" s="107" t="n"/>
      <c r="BW419" s="107" t="n"/>
      <c r="BX419" s="107" t="n"/>
      <c r="BY419" s="107" t="n"/>
      <c r="BZ419" s="107" t="n"/>
      <c r="CA419" s="107" t="n"/>
      <c r="CB419" s="107" t="n"/>
      <c r="CC419" s="107" t="n"/>
      <c r="CD419" s="107" t="n"/>
      <c r="CE419" s="107" t="n"/>
      <c r="CF419" s="107" t="n"/>
      <c r="CG419" s="107" t="n"/>
      <c r="CH419" s="107" t="n"/>
      <c r="CI419" s="107" t="n"/>
      <c r="CJ419" s="107" t="n"/>
      <c r="CK419" s="107" t="n"/>
      <c r="CL419" s="107" t="n"/>
      <c r="CM419" s="107" t="n"/>
      <c r="CN419" s="107" t="n"/>
      <c r="CO419" s="107" t="n"/>
      <c r="CP419" s="107" t="n"/>
      <c r="CQ419" s="107" t="n"/>
      <c r="CR419" s="107" t="n"/>
      <c r="CS419" s="107" t="n"/>
      <c r="CT419" s="107" t="n"/>
      <c r="CU419" s="107" t="n"/>
      <c r="CV419" s="107" t="n"/>
      <c r="CW419" s="107" t="n"/>
      <c r="CX419" s="107" t="n"/>
      <c r="CY419" s="107" t="n"/>
      <c r="CZ419" s="107" t="n"/>
      <c r="DA419" s="119">
        <f>SUMPRODUCT($D$3:$BQ$3,$D419:$BQ419)</f>
        <v/>
      </c>
      <c r="DB419" s="119">
        <f>SUMPRODUCT($D$4:$BQ$4,$D419:$BQ419)</f>
        <v/>
      </c>
      <c r="DC419" s="119">
        <f>SUMPRODUCT($D$5:$BQ$5,$D419:$BQ419)</f>
        <v/>
      </c>
      <c r="DD419" s="119">
        <f>SUMPRODUCT($D$6:$BQ$6,$D419:$BQ419)</f>
        <v/>
      </c>
      <c r="DE419" s="119">
        <f>SUMPRODUCT($D$7:$BQ$7,$D419:$BQ419)</f>
        <v/>
      </c>
      <c r="DF419" s="119">
        <f>SUMPRODUCT($D$8:$BQ$8,$D419:$BQ419)</f>
        <v/>
      </c>
      <c r="DG419" s="119">
        <f>SUMPRODUCT($D$9:$BQ$9,$D419:$BQ419)</f>
        <v/>
      </c>
      <c r="DH419" s="119">
        <f>SUMPRODUCT($D$10:$BQ$10,$D419:$BQ419)</f>
        <v/>
      </c>
      <c r="DI419" s="119">
        <f>SUMPRODUCT($D$11:$BQ$11,$D419:$BQ419)</f>
        <v/>
      </c>
      <c r="DJ419" s="119">
        <f>SUMPRODUCT($D$12:$BQ$12,$D419:$BQ419)</f>
        <v/>
      </c>
      <c r="DK419" s="119">
        <f>SUMPRODUCT($D$13:$BQ$13,$D419:$BQ419)</f>
        <v/>
      </c>
      <c r="DL419" s="119">
        <f>SUMPRODUCT($D$14:$BQ$14,$D419:$BQ419)</f>
        <v/>
      </c>
      <c r="DM419" s="119">
        <f>SUMPRODUCT($D$15:$BQ$15,$D419:$BQ419)</f>
        <v/>
      </c>
      <c r="DN419" s="119">
        <f>SUMPRODUCT($D$16:$BQ$16,$D419:$BQ419)</f>
        <v/>
      </c>
      <c r="DO419" s="119">
        <f>SUMPRODUCT($D$17:$BQ$17,$D419:$BQ419)</f>
        <v/>
      </c>
      <c r="DP419" s="119">
        <f>SUMPRODUCT($D$18:$BQ$18,$D419:$BQ419)</f>
        <v/>
      </c>
    </row>
    <row r="420" ht="14.25" customHeight="1" s="152">
      <c r="A420" s="113" t="n"/>
      <c r="B420" s="107" t="n"/>
      <c r="C420" s="107" t="n"/>
      <c r="D420" s="140" t="n"/>
      <c r="E420" s="140" t="n"/>
      <c r="F420" s="140" t="n"/>
      <c r="G420" s="140" t="n"/>
      <c r="H420" s="140" t="n"/>
      <c r="I420" s="140" t="n"/>
      <c r="J420" s="140" t="n"/>
      <c r="K420" s="140" t="n"/>
      <c r="L420" s="140" t="n"/>
      <c r="M420" s="140" t="n"/>
      <c r="N420" s="140" t="n"/>
      <c r="O420" s="140" t="n"/>
      <c r="P420" s="140" t="n"/>
      <c r="Q420" s="140" t="n"/>
      <c r="R420" s="140" t="n"/>
      <c r="S420" s="140" t="n"/>
      <c r="T420" s="140" t="n"/>
      <c r="U420" s="140" t="n"/>
      <c r="V420" s="141" t="n"/>
      <c r="W420" s="141" t="n"/>
      <c r="X420" s="141" t="n"/>
      <c r="Y420" s="141" t="n"/>
      <c r="Z420" s="141" t="n"/>
      <c r="AA420" s="141" t="n"/>
      <c r="AB420" s="141" t="n"/>
      <c r="AC420" s="141" t="n"/>
      <c r="AD420" s="141" t="n"/>
      <c r="AE420" s="141" t="n"/>
      <c r="AF420" s="141" t="n"/>
      <c r="AG420" s="140" t="n"/>
      <c r="AH420" s="140" t="n"/>
      <c r="AI420" s="140" t="n"/>
      <c r="AJ420" s="140" t="n"/>
      <c r="AK420" s="140" t="n"/>
      <c r="AL420" s="140" t="n"/>
      <c r="AM420" s="140" t="n"/>
      <c r="AN420" s="140" t="n"/>
      <c r="AO420" s="140" t="n"/>
      <c r="AP420" s="140" t="n"/>
      <c r="AQ420" s="140" t="n"/>
      <c r="AR420" s="140" t="n"/>
      <c r="AS420" s="140" t="n"/>
      <c r="AT420" s="140" t="n"/>
      <c r="AU420" s="140" t="n"/>
      <c r="AV420" s="140" t="n"/>
      <c r="AW420" s="140" t="n"/>
      <c r="AX420" s="140" t="n"/>
      <c r="AY420" s="140" t="n"/>
      <c r="AZ420" s="140" t="n"/>
      <c r="BA420" s="140" t="n"/>
      <c r="BB420" s="140" t="n"/>
      <c r="BC420" s="140" t="n"/>
      <c r="BD420" s="140" t="n"/>
      <c r="BE420" s="140" t="n"/>
      <c r="BF420" s="140" t="n"/>
      <c r="BG420" s="140" t="n"/>
      <c r="BH420" s="140" t="n"/>
      <c r="BI420" s="140" t="n"/>
      <c r="BJ420" s="140" t="n"/>
      <c r="BK420" s="140" t="n"/>
      <c r="BL420" s="140" t="n"/>
      <c r="BM420" s="140" t="n"/>
      <c r="BN420" s="140" t="n"/>
      <c r="BO420" s="140" t="n"/>
      <c r="BP420" s="140" t="n"/>
      <c r="BQ420" s="107" t="n"/>
      <c r="BR420" s="107" t="n"/>
      <c r="BS420" s="107" t="n"/>
      <c r="BT420" s="107" t="n"/>
      <c r="BU420" s="107" t="n"/>
      <c r="BV420" s="107" t="n"/>
      <c r="BW420" s="107" t="n"/>
      <c r="BX420" s="107" t="n"/>
      <c r="BY420" s="107" t="n"/>
      <c r="BZ420" s="107" t="n"/>
      <c r="CA420" s="107" t="n"/>
      <c r="CB420" s="107" t="n"/>
      <c r="CC420" s="107" t="n"/>
      <c r="CD420" s="107" t="n"/>
      <c r="CE420" s="107" t="n"/>
      <c r="CF420" s="107" t="n"/>
      <c r="CG420" s="107" t="n"/>
      <c r="CH420" s="107" t="n"/>
      <c r="CI420" s="107" t="n"/>
      <c r="CJ420" s="107" t="n"/>
      <c r="CK420" s="107" t="n"/>
      <c r="CL420" s="107" t="n"/>
      <c r="CM420" s="107" t="n"/>
      <c r="CN420" s="107" t="n"/>
      <c r="CO420" s="107" t="n"/>
      <c r="CP420" s="107" t="n"/>
      <c r="CQ420" s="107" t="n"/>
      <c r="CR420" s="107" t="n"/>
      <c r="CS420" s="107" t="n"/>
      <c r="CT420" s="107" t="n"/>
      <c r="CU420" s="107" t="n"/>
      <c r="CV420" s="107" t="n"/>
      <c r="CW420" s="107" t="n"/>
      <c r="CX420" s="107" t="n"/>
      <c r="CY420" s="107" t="n"/>
      <c r="CZ420" s="107" t="n"/>
      <c r="DA420" s="119">
        <f>SUMPRODUCT($D$3:$BQ$3,$D420:$BQ420)</f>
        <v/>
      </c>
      <c r="DB420" s="119">
        <f>SUMPRODUCT($D$4:$BQ$4,$D420:$BQ420)</f>
        <v/>
      </c>
      <c r="DC420" s="119">
        <f>SUMPRODUCT($D$5:$BQ$5,$D420:$BQ420)</f>
        <v/>
      </c>
      <c r="DD420" s="119">
        <f>SUMPRODUCT($D$6:$BQ$6,$D420:$BQ420)</f>
        <v/>
      </c>
      <c r="DE420" s="119">
        <f>SUMPRODUCT($D$7:$BQ$7,$D420:$BQ420)</f>
        <v/>
      </c>
      <c r="DF420" s="119">
        <f>SUMPRODUCT($D$8:$BQ$8,$D420:$BQ420)</f>
        <v/>
      </c>
      <c r="DG420" s="119">
        <f>SUMPRODUCT($D$9:$BQ$9,$D420:$BQ420)</f>
        <v/>
      </c>
      <c r="DH420" s="119">
        <f>SUMPRODUCT($D$10:$BQ$10,$D420:$BQ420)</f>
        <v/>
      </c>
      <c r="DI420" s="119">
        <f>SUMPRODUCT($D$11:$BQ$11,$D420:$BQ420)</f>
        <v/>
      </c>
      <c r="DJ420" s="119">
        <f>SUMPRODUCT($D$12:$BQ$12,$D420:$BQ420)</f>
        <v/>
      </c>
      <c r="DK420" s="119">
        <f>SUMPRODUCT($D$13:$BQ$13,$D420:$BQ420)</f>
        <v/>
      </c>
      <c r="DL420" s="119">
        <f>SUMPRODUCT($D$14:$BQ$14,$D420:$BQ420)</f>
        <v/>
      </c>
      <c r="DM420" s="119">
        <f>SUMPRODUCT($D$15:$BQ$15,$D420:$BQ420)</f>
        <v/>
      </c>
      <c r="DN420" s="119">
        <f>SUMPRODUCT($D$16:$BQ$16,$D420:$BQ420)</f>
        <v/>
      </c>
      <c r="DO420" s="119">
        <f>SUMPRODUCT($D$17:$BQ$17,$D420:$BQ420)</f>
        <v/>
      </c>
      <c r="DP420" s="119">
        <f>SUMPRODUCT($D$18:$BQ$18,$D420:$BQ420)</f>
        <v/>
      </c>
    </row>
    <row r="421" ht="14.25" customHeight="1" s="152">
      <c r="A421" s="113" t="n"/>
      <c r="B421" s="107" t="n"/>
      <c r="C421" s="107" t="n"/>
      <c r="D421" s="140" t="n"/>
      <c r="E421" s="140" t="n"/>
      <c r="F421" s="140" t="n"/>
      <c r="G421" s="140" t="n"/>
      <c r="H421" s="140" t="n"/>
      <c r="I421" s="140" t="n"/>
      <c r="J421" s="140" t="n"/>
      <c r="K421" s="140" t="n"/>
      <c r="L421" s="140" t="n"/>
      <c r="M421" s="140" t="n"/>
      <c r="N421" s="140" t="n"/>
      <c r="O421" s="140" t="n"/>
      <c r="P421" s="140" t="n"/>
      <c r="Q421" s="140" t="n"/>
      <c r="R421" s="140" t="n"/>
      <c r="S421" s="140" t="n"/>
      <c r="T421" s="140" t="n"/>
      <c r="U421" s="140" t="n"/>
      <c r="V421" s="141" t="n"/>
      <c r="W421" s="141" t="n"/>
      <c r="X421" s="141" t="n"/>
      <c r="Y421" s="141" t="n"/>
      <c r="Z421" s="141" t="n"/>
      <c r="AA421" s="141" t="n"/>
      <c r="AB421" s="141" t="n"/>
      <c r="AC421" s="141" t="n"/>
      <c r="AD421" s="141" t="n"/>
      <c r="AE421" s="141" t="n"/>
      <c r="AF421" s="141" t="n"/>
      <c r="AG421" s="140" t="n"/>
      <c r="AH421" s="140" t="n"/>
      <c r="AI421" s="140" t="n"/>
      <c r="AJ421" s="140" t="n"/>
      <c r="AK421" s="140" t="n"/>
      <c r="AL421" s="140" t="n"/>
      <c r="AM421" s="140" t="n"/>
      <c r="AN421" s="140" t="n"/>
      <c r="AO421" s="140" t="n"/>
      <c r="AP421" s="140" t="n"/>
      <c r="AQ421" s="140" t="n"/>
      <c r="AR421" s="140" t="n"/>
      <c r="AS421" s="140" t="n"/>
      <c r="AT421" s="140" t="n"/>
      <c r="AU421" s="140" t="n"/>
      <c r="AV421" s="140" t="n"/>
      <c r="AW421" s="140" t="n"/>
      <c r="AX421" s="140" t="n"/>
      <c r="AY421" s="140" t="n"/>
      <c r="AZ421" s="140" t="n"/>
      <c r="BA421" s="140" t="n"/>
      <c r="BB421" s="140" t="n"/>
      <c r="BC421" s="140" t="n"/>
      <c r="BD421" s="140" t="n"/>
      <c r="BE421" s="140" t="n"/>
      <c r="BF421" s="140" t="n"/>
      <c r="BG421" s="140" t="n"/>
      <c r="BH421" s="140" t="n"/>
      <c r="BI421" s="140" t="n"/>
      <c r="BJ421" s="140" t="n"/>
      <c r="BK421" s="140" t="n"/>
      <c r="BL421" s="140" t="n"/>
      <c r="BM421" s="140" t="n"/>
      <c r="BN421" s="140" t="n"/>
      <c r="BO421" s="140" t="n"/>
      <c r="BP421" s="140" t="n"/>
      <c r="BQ421" s="107" t="n"/>
      <c r="BR421" s="107" t="n"/>
      <c r="BS421" s="107" t="n"/>
      <c r="BT421" s="107" t="n"/>
      <c r="BU421" s="107" t="n"/>
      <c r="BV421" s="107" t="n"/>
      <c r="BW421" s="107" t="n"/>
      <c r="BX421" s="107" t="n"/>
      <c r="BY421" s="107" t="n"/>
      <c r="BZ421" s="107" t="n"/>
      <c r="CA421" s="107" t="n"/>
      <c r="CB421" s="107" t="n"/>
      <c r="CC421" s="107" t="n"/>
      <c r="CD421" s="107" t="n"/>
      <c r="CE421" s="107" t="n"/>
      <c r="CF421" s="107" t="n"/>
      <c r="CG421" s="107" t="n"/>
      <c r="CH421" s="107" t="n"/>
      <c r="CI421" s="107" t="n"/>
      <c r="CJ421" s="107" t="n"/>
      <c r="CK421" s="107" t="n"/>
      <c r="CL421" s="107" t="n"/>
      <c r="CM421" s="107" t="n"/>
      <c r="CN421" s="107" t="n"/>
      <c r="CO421" s="107" t="n"/>
      <c r="CP421" s="107" t="n"/>
      <c r="CQ421" s="107" t="n"/>
      <c r="CR421" s="107" t="n"/>
      <c r="CS421" s="107" t="n"/>
      <c r="CT421" s="107" t="n"/>
      <c r="CU421" s="107" t="n"/>
      <c r="CV421" s="107" t="n"/>
      <c r="CW421" s="107" t="n"/>
      <c r="CX421" s="107" t="n"/>
      <c r="CY421" s="107" t="n"/>
      <c r="CZ421" s="107" t="n"/>
      <c r="DA421" s="119">
        <f>SUMPRODUCT($D$3:$BQ$3,$D421:$BQ421)</f>
        <v/>
      </c>
      <c r="DB421" s="119">
        <f>SUMPRODUCT($D$4:$BQ$4,$D421:$BQ421)</f>
        <v/>
      </c>
      <c r="DC421" s="119">
        <f>SUMPRODUCT($D$5:$BQ$5,$D421:$BQ421)</f>
        <v/>
      </c>
      <c r="DD421" s="119">
        <f>SUMPRODUCT($D$6:$BQ$6,$D421:$BQ421)</f>
        <v/>
      </c>
      <c r="DE421" s="119">
        <f>SUMPRODUCT($D$7:$BQ$7,$D421:$BQ421)</f>
        <v/>
      </c>
      <c r="DF421" s="119">
        <f>SUMPRODUCT($D$8:$BQ$8,$D421:$BQ421)</f>
        <v/>
      </c>
      <c r="DG421" s="119">
        <f>SUMPRODUCT($D$9:$BQ$9,$D421:$BQ421)</f>
        <v/>
      </c>
      <c r="DH421" s="119">
        <f>SUMPRODUCT($D$10:$BQ$10,$D421:$BQ421)</f>
        <v/>
      </c>
      <c r="DI421" s="119">
        <f>SUMPRODUCT($D$11:$BQ$11,$D421:$BQ421)</f>
        <v/>
      </c>
      <c r="DJ421" s="119">
        <f>SUMPRODUCT($D$12:$BQ$12,$D421:$BQ421)</f>
        <v/>
      </c>
      <c r="DK421" s="119">
        <f>SUMPRODUCT($D$13:$BQ$13,$D421:$BQ421)</f>
        <v/>
      </c>
      <c r="DL421" s="119">
        <f>SUMPRODUCT($D$14:$BQ$14,$D421:$BQ421)</f>
        <v/>
      </c>
      <c r="DM421" s="119">
        <f>SUMPRODUCT($D$15:$BQ$15,$D421:$BQ421)</f>
        <v/>
      </c>
      <c r="DN421" s="119">
        <f>SUMPRODUCT($D$16:$BQ$16,$D421:$BQ421)</f>
        <v/>
      </c>
      <c r="DO421" s="119">
        <f>SUMPRODUCT($D$17:$BQ$17,$D421:$BQ421)</f>
        <v/>
      </c>
      <c r="DP421" s="119">
        <f>SUMPRODUCT($D$18:$BQ$18,$D421:$BQ421)</f>
        <v/>
      </c>
    </row>
    <row r="422" ht="14.25" customHeight="1" s="152">
      <c r="A422" s="113" t="n"/>
      <c r="B422" s="107" t="n"/>
      <c r="C422" s="107" t="n"/>
      <c r="D422" s="140" t="n"/>
      <c r="E422" s="140" t="n"/>
      <c r="F422" s="140" t="n"/>
      <c r="G422" s="140" t="n"/>
      <c r="H422" s="140" t="n"/>
      <c r="I422" s="140" t="n"/>
      <c r="J422" s="140" t="n"/>
      <c r="K422" s="140" t="n"/>
      <c r="L422" s="140" t="n"/>
      <c r="M422" s="140" t="n"/>
      <c r="N422" s="140" t="n"/>
      <c r="O422" s="140" t="n"/>
      <c r="P422" s="140" t="n"/>
      <c r="Q422" s="140" t="n"/>
      <c r="R422" s="140" t="n"/>
      <c r="S422" s="140" t="n"/>
      <c r="T422" s="140" t="n"/>
      <c r="U422" s="140" t="n"/>
      <c r="V422" s="141" t="n"/>
      <c r="W422" s="141" t="n"/>
      <c r="X422" s="141" t="n"/>
      <c r="Y422" s="141" t="n"/>
      <c r="Z422" s="141" t="n"/>
      <c r="AA422" s="141" t="n"/>
      <c r="AB422" s="141" t="n"/>
      <c r="AC422" s="141" t="n"/>
      <c r="AD422" s="141" t="n"/>
      <c r="AE422" s="141" t="n"/>
      <c r="AF422" s="141" t="n"/>
      <c r="AG422" s="140" t="n"/>
      <c r="AH422" s="140" t="n"/>
      <c r="AI422" s="140" t="n"/>
      <c r="AJ422" s="140" t="n"/>
      <c r="AK422" s="140" t="n"/>
      <c r="AL422" s="140" t="n"/>
      <c r="AM422" s="140" t="n"/>
      <c r="AN422" s="140" t="n"/>
      <c r="AO422" s="140" t="n"/>
      <c r="AP422" s="140" t="n"/>
      <c r="AQ422" s="140" t="n"/>
      <c r="AR422" s="140" t="n"/>
      <c r="AS422" s="140" t="n"/>
      <c r="AT422" s="140" t="n"/>
      <c r="AU422" s="140" t="n"/>
      <c r="AV422" s="140" t="n"/>
      <c r="AW422" s="140" t="n"/>
      <c r="AX422" s="140" t="n"/>
      <c r="AY422" s="140" t="n"/>
      <c r="AZ422" s="140" t="n"/>
      <c r="BA422" s="140" t="n"/>
      <c r="BB422" s="140" t="n"/>
      <c r="BC422" s="140" t="n"/>
      <c r="BD422" s="140" t="n"/>
      <c r="BE422" s="140" t="n"/>
      <c r="BF422" s="140" t="n"/>
      <c r="BG422" s="140" t="n"/>
      <c r="BH422" s="140" t="n"/>
      <c r="BI422" s="140" t="n"/>
      <c r="BJ422" s="140" t="n"/>
      <c r="BK422" s="140" t="n"/>
      <c r="BL422" s="140" t="n"/>
      <c r="BM422" s="140" t="n"/>
      <c r="BN422" s="140" t="n"/>
      <c r="BO422" s="140" t="n"/>
      <c r="BP422" s="140" t="n"/>
      <c r="BQ422" s="107" t="n"/>
      <c r="BR422" s="107" t="n"/>
      <c r="BS422" s="107" t="n"/>
      <c r="BT422" s="107" t="n"/>
      <c r="BU422" s="107" t="n"/>
      <c r="BV422" s="107" t="n"/>
      <c r="BW422" s="107" t="n"/>
      <c r="BX422" s="107" t="n"/>
      <c r="BY422" s="107" t="n"/>
      <c r="BZ422" s="107" t="n"/>
      <c r="CA422" s="107" t="n"/>
      <c r="CB422" s="107" t="n"/>
      <c r="CC422" s="107" t="n"/>
      <c r="CD422" s="107" t="n"/>
      <c r="CE422" s="107" t="n"/>
      <c r="CF422" s="107" t="n"/>
      <c r="CG422" s="107" t="n"/>
      <c r="CH422" s="107" t="n"/>
      <c r="CI422" s="107" t="n"/>
      <c r="CJ422" s="107" t="n"/>
      <c r="CK422" s="107" t="n"/>
      <c r="CL422" s="107" t="n"/>
      <c r="CM422" s="107" t="n"/>
      <c r="CN422" s="107" t="n"/>
      <c r="CO422" s="107" t="n"/>
      <c r="CP422" s="107" t="n"/>
      <c r="CQ422" s="107" t="n"/>
      <c r="CR422" s="107" t="n"/>
      <c r="CS422" s="107" t="n"/>
      <c r="CT422" s="107" t="n"/>
      <c r="CU422" s="107" t="n"/>
      <c r="CV422" s="107" t="n"/>
      <c r="CW422" s="107" t="n"/>
      <c r="CX422" s="107" t="n"/>
      <c r="CY422" s="107" t="n"/>
      <c r="CZ422" s="107" t="n"/>
      <c r="DA422" s="119">
        <f>SUMPRODUCT($D$3:$BQ$3,$D422:$BQ422)</f>
        <v/>
      </c>
      <c r="DB422" s="119">
        <f>SUMPRODUCT($D$4:$BQ$4,$D422:$BQ422)</f>
        <v/>
      </c>
      <c r="DC422" s="119">
        <f>SUMPRODUCT($D$5:$BQ$5,$D422:$BQ422)</f>
        <v/>
      </c>
      <c r="DD422" s="119">
        <f>SUMPRODUCT($D$6:$BQ$6,$D422:$BQ422)</f>
        <v/>
      </c>
      <c r="DE422" s="119">
        <f>SUMPRODUCT($D$7:$BQ$7,$D422:$BQ422)</f>
        <v/>
      </c>
      <c r="DF422" s="119">
        <f>SUMPRODUCT($D$8:$BQ$8,$D422:$BQ422)</f>
        <v/>
      </c>
      <c r="DG422" s="119">
        <f>SUMPRODUCT($D$9:$BQ$9,$D422:$BQ422)</f>
        <v/>
      </c>
      <c r="DH422" s="119">
        <f>SUMPRODUCT($D$10:$BQ$10,$D422:$BQ422)</f>
        <v/>
      </c>
      <c r="DI422" s="119">
        <f>SUMPRODUCT($D$11:$BQ$11,$D422:$BQ422)</f>
        <v/>
      </c>
      <c r="DJ422" s="119">
        <f>SUMPRODUCT($D$12:$BQ$12,$D422:$BQ422)</f>
        <v/>
      </c>
      <c r="DK422" s="119">
        <f>SUMPRODUCT($D$13:$BQ$13,$D422:$BQ422)</f>
        <v/>
      </c>
      <c r="DL422" s="119">
        <f>SUMPRODUCT($D$14:$BQ$14,$D422:$BQ422)</f>
        <v/>
      </c>
      <c r="DM422" s="119">
        <f>SUMPRODUCT($D$15:$BQ$15,$D422:$BQ422)</f>
        <v/>
      </c>
      <c r="DN422" s="119">
        <f>SUMPRODUCT($D$16:$BQ$16,$D422:$BQ422)</f>
        <v/>
      </c>
      <c r="DO422" s="119">
        <f>SUMPRODUCT($D$17:$BQ$17,$D422:$BQ422)</f>
        <v/>
      </c>
      <c r="DP422" s="119">
        <f>SUMPRODUCT($D$18:$BQ$18,$D422:$BQ422)</f>
        <v/>
      </c>
    </row>
    <row r="423" ht="14.25" customHeight="1" s="152">
      <c r="A423" s="113" t="n"/>
      <c r="B423" s="107" t="n"/>
      <c r="C423" s="107" t="n"/>
      <c r="D423" s="140" t="n"/>
      <c r="E423" s="140" t="n"/>
      <c r="F423" s="140" t="n"/>
      <c r="G423" s="140" t="n"/>
      <c r="H423" s="140" t="n"/>
      <c r="I423" s="140" t="n"/>
      <c r="J423" s="140" t="n"/>
      <c r="K423" s="140" t="n"/>
      <c r="L423" s="140" t="n"/>
      <c r="M423" s="140" t="n"/>
      <c r="N423" s="140" t="n"/>
      <c r="O423" s="140" t="n"/>
      <c r="P423" s="140" t="n"/>
      <c r="Q423" s="140" t="n"/>
      <c r="R423" s="140" t="n"/>
      <c r="S423" s="140" t="n"/>
      <c r="T423" s="140" t="n"/>
      <c r="U423" s="140" t="n"/>
      <c r="V423" s="141" t="n"/>
      <c r="W423" s="141" t="n"/>
      <c r="X423" s="141" t="n"/>
      <c r="Y423" s="141" t="n"/>
      <c r="Z423" s="141" t="n"/>
      <c r="AA423" s="141" t="n"/>
      <c r="AB423" s="141" t="n"/>
      <c r="AC423" s="141" t="n"/>
      <c r="AD423" s="141" t="n"/>
      <c r="AE423" s="141" t="n"/>
      <c r="AF423" s="141" t="n"/>
      <c r="AG423" s="140" t="n"/>
      <c r="AH423" s="140" t="n"/>
      <c r="AI423" s="140" t="n"/>
      <c r="AJ423" s="140" t="n"/>
      <c r="AK423" s="140" t="n"/>
      <c r="AL423" s="140" t="n"/>
      <c r="AM423" s="140" t="n"/>
      <c r="AN423" s="140" t="n"/>
      <c r="AO423" s="140" t="n"/>
      <c r="AP423" s="140" t="n"/>
      <c r="AQ423" s="140" t="n"/>
      <c r="AR423" s="140" t="n"/>
      <c r="AS423" s="140" t="n"/>
      <c r="AT423" s="140" t="n"/>
      <c r="AU423" s="140" t="n"/>
      <c r="AV423" s="140" t="n"/>
      <c r="AW423" s="140" t="n"/>
      <c r="AX423" s="140" t="n"/>
      <c r="AY423" s="140" t="n"/>
      <c r="AZ423" s="140" t="n"/>
      <c r="BA423" s="140" t="n"/>
      <c r="BB423" s="140" t="n"/>
      <c r="BC423" s="140" t="n"/>
      <c r="BD423" s="140" t="n"/>
      <c r="BE423" s="140" t="n"/>
      <c r="BF423" s="140" t="n"/>
      <c r="BG423" s="140" t="n"/>
      <c r="BH423" s="140" t="n"/>
      <c r="BI423" s="140" t="n"/>
      <c r="BJ423" s="140" t="n"/>
      <c r="BK423" s="140" t="n"/>
      <c r="BL423" s="140" t="n"/>
      <c r="BM423" s="140" t="n"/>
      <c r="BN423" s="140" t="n"/>
      <c r="BO423" s="140" t="n"/>
      <c r="BP423" s="140" t="n"/>
      <c r="BQ423" s="107" t="n"/>
      <c r="BR423" s="107" t="n"/>
      <c r="BS423" s="107" t="n"/>
      <c r="BT423" s="107" t="n"/>
      <c r="BU423" s="107" t="n"/>
      <c r="BV423" s="107" t="n"/>
      <c r="BW423" s="107" t="n"/>
      <c r="BX423" s="107" t="n"/>
      <c r="BY423" s="107" t="n"/>
      <c r="BZ423" s="107" t="n"/>
      <c r="CA423" s="107" t="n"/>
      <c r="CB423" s="107" t="n"/>
      <c r="CC423" s="107" t="n"/>
      <c r="CD423" s="107" t="n"/>
      <c r="CE423" s="107" t="n"/>
      <c r="CF423" s="107" t="n"/>
      <c r="CG423" s="107" t="n"/>
      <c r="CH423" s="107" t="n"/>
      <c r="CI423" s="107" t="n"/>
      <c r="CJ423" s="107" t="n"/>
      <c r="CK423" s="107" t="n"/>
      <c r="CL423" s="107" t="n"/>
      <c r="CM423" s="107" t="n"/>
      <c r="CN423" s="107" t="n"/>
      <c r="CO423" s="107" t="n"/>
      <c r="CP423" s="107" t="n"/>
      <c r="CQ423" s="107" t="n"/>
      <c r="CR423" s="107" t="n"/>
      <c r="CS423" s="107" t="n"/>
      <c r="CT423" s="107" t="n"/>
      <c r="CU423" s="107" t="n"/>
      <c r="CV423" s="107" t="n"/>
      <c r="CW423" s="107" t="n"/>
      <c r="CX423" s="107" t="n"/>
      <c r="CY423" s="107" t="n"/>
      <c r="CZ423" s="107" t="n"/>
      <c r="DA423" s="119">
        <f>SUMPRODUCT($D$3:$BQ$3,$D423:$BQ423)</f>
        <v/>
      </c>
      <c r="DB423" s="119">
        <f>SUMPRODUCT($D$4:$BQ$4,$D423:$BQ423)</f>
        <v/>
      </c>
      <c r="DC423" s="119">
        <f>SUMPRODUCT($D$5:$BQ$5,$D423:$BQ423)</f>
        <v/>
      </c>
      <c r="DD423" s="119">
        <f>SUMPRODUCT($D$6:$BQ$6,$D423:$BQ423)</f>
        <v/>
      </c>
      <c r="DE423" s="119">
        <f>SUMPRODUCT($D$7:$BQ$7,$D423:$BQ423)</f>
        <v/>
      </c>
      <c r="DF423" s="119">
        <f>SUMPRODUCT($D$8:$BQ$8,$D423:$BQ423)</f>
        <v/>
      </c>
      <c r="DG423" s="119">
        <f>SUMPRODUCT($D$9:$BQ$9,$D423:$BQ423)</f>
        <v/>
      </c>
      <c r="DH423" s="119">
        <f>SUMPRODUCT($D$10:$BQ$10,$D423:$BQ423)</f>
        <v/>
      </c>
      <c r="DI423" s="119">
        <f>SUMPRODUCT($D$11:$BQ$11,$D423:$BQ423)</f>
        <v/>
      </c>
      <c r="DJ423" s="119">
        <f>SUMPRODUCT($D$12:$BQ$12,$D423:$BQ423)</f>
        <v/>
      </c>
      <c r="DK423" s="119">
        <f>SUMPRODUCT($D$13:$BQ$13,$D423:$BQ423)</f>
        <v/>
      </c>
      <c r="DL423" s="119">
        <f>SUMPRODUCT($D$14:$BQ$14,$D423:$BQ423)</f>
        <v/>
      </c>
      <c r="DM423" s="119">
        <f>SUMPRODUCT($D$15:$BQ$15,$D423:$BQ423)</f>
        <v/>
      </c>
      <c r="DN423" s="119">
        <f>SUMPRODUCT($D$16:$BQ$16,$D423:$BQ423)</f>
        <v/>
      </c>
      <c r="DO423" s="119">
        <f>SUMPRODUCT($D$17:$BQ$17,$D423:$BQ423)</f>
        <v/>
      </c>
      <c r="DP423" s="119">
        <f>SUMPRODUCT($D$18:$BQ$18,$D423:$BQ423)</f>
        <v/>
      </c>
    </row>
    <row r="424" ht="14.25" customHeight="1" s="152">
      <c r="A424" s="113" t="n"/>
      <c r="B424" s="107" t="n"/>
      <c r="C424" s="107" t="n"/>
      <c r="D424" s="140" t="n"/>
      <c r="E424" s="140" t="n"/>
      <c r="F424" s="140" t="n"/>
      <c r="G424" s="140" t="n"/>
      <c r="H424" s="140" t="n"/>
      <c r="I424" s="140" t="n"/>
      <c r="J424" s="140" t="n"/>
      <c r="K424" s="140" t="n"/>
      <c r="L424" s="140" t="n"/>
      <c r="M424" s="140" t="n"/>
      <c r="N424" s="140" t="n"/>
      <c r="O424" s="140" t="n"/>
      <c r="P424" s="140" t="n"/>
      <c r="Q424" s="140" t="n"/>
      <c r="R424" s="140" t="n"/>
      <c r="S424" s="140" t="n"/>
      <c r="T424" s="140" t="n"/>
      <c r="U424" s="140" t="n"/>
      <c r="V424" s="141" t="n"/>
      <c r="W424" s="141" t="n"/>
      <c r="X424" s="141" t="n"/>
      <c r="Y424" s="141" t="n"/>
      <c r="Z424" s="141" t="n"/>
      <c r="AA424" s="141" t="n"/>
      <c r="AB424" s="141" t="n"/>
      <c r="AC424" s="141" t="n"/>
      <c r="AD424" s="141" t="n"/>
      <c r="AE424" s="141" t="n"/>
      <c r="AF424" s="141" t="n"/>
      <c r="AG424" s="140" t="n"/>
      <c r="AH424" s="140" t="n"/>
      <c r="AI424" s="140" t="n"/>
      <c r="AJ424" s="140" t="n"/>
      <c r="AK424" s="140" t="n"/>
      <c r="AL424" s="140" t="n"/>
      <c r="AM424" s="140" t="n"/>
      <c r="AN424" s="140" t="n"/>
      <c r="AO424" s="140" t="n"/>
      <c r="AP424" s="140" t="n"/>
      <c r="AQ424" s="140" t="n"/>
      <c r="AR424" s="140" t="n"/>
      <c r="AS424" s="140" t="n"/>
      <c r="AT424" s="140" t="n"/>
      <c r="AU424" s="140" t="n"/>
      <c r="AV424" s="140" t="n"/>
      <c r="AW424" s="140" t="n"/>
      <c r="AX424" s="140" t="n"/>
      <c r="AY424" s="140" t="n"/>
      <c r="AZ424" s="140" t="n"/>
      <c r="BA424" s="140" t="n"/>
      <c r="BB424" s="140" t="n"/>
      <c r="BC424" s="140" t="n"/>
      <c r="BD424" s="140" t="n"/>
      <c r="BE424" s="140" t="n"/>
      <c r="BF424" s="140" t="n"/>
      <c r="BG424" s="140" t="n"/>
      <c r="BH424" s="140" t="n"/>
      <c r="BI424" s="140" t="n"/>
      <c r="BJ424" s="140" t="n"/>
      <c r="BK424" s="140" t="n"/>
      <c r="BL424" s="140" t="n"/>
      <c r="BM424" s="140" t="n"/>
      <c r="BN424" s="140" t="n"/>
      <c r="BO424" s="140" t="n"/>
      <c r="BP424" s="140" t="n"/>
      <c r="BQ424" s="107" t="n"/>
      <c r="BR424" s="107" t="n"/>
      <c r="BS424" s="107" t="n"/>
      <c r="BT424" s="107" t="n"/>
      <c r="BU424" s="107" t="n"/>
      <c r="BV424" s="107" t="n"/>
      <c r="BW424" s="107" t="n"/>
      <c r="BX424" s="107" t="n"/>
      <c r="BY424" s="107" t="n"/>
      <c r="BZ424" s="107" t="n"/>
      <c r="CA424" s="107" t="n"/>
      <c r="CB424" s="107" t="n"/>
      <c r="CC424" s="107" t="n"/>
      <c r="CD424" s="107" t="n"/>
      <c r="CE424" s="107" t="n"/>
      <c r="CF424" s="107" t="n"/>
      <c r="CG424" s="107" t="n"/>
      <c r="CH424" s="107" t="n"/>
      <c r="CI424" s="107" t="n"/>
      <c r="CJ424" s="107" t="n"/>
      <c r="CK424" s="107" t="n"/>
      <c r="CL424" s="107" t="n"/>
      <c r="CM424" s="107" t="n"/>
      <c r="CN424" s="107" t="n"/>
      <c r="CO424" s="107" t="n"/>
      <c r="CP424" s="107" t="n"/>
      <c r="CQ424" s="107" t="n"/>
      <c r="CR424" s="107" t="n"/>
      <c r="CS424" s="107" t="n"/>
      <c r="CT424" s="107" t="n"/>
      <c r="CU424" s="107" t="n"/>
      <c r="CV424" s="107" t="n"/>
      <c r="CW424" s="107" t="n"/>
      <c r="CX424" s="107" t="n"/>
      <c r="CY424" s="107" t="n"/>
      <c r="CZ424" s="107" t="n"/>
      <c r="DA424" s="119">
        <f>SUMPRODUCT($D$3:$BQ$3,$D424:$BQ424)</f>
        <v/>
      </c>
      <c r="DB424" s="119">
        <f>SUMPRODUCT($D$4:$BQ$4,$D424:$BQ424)</f>
        <v/>
      </c>
      <c r="DC424" s="119">
        <f>SUMPRODUCT($D$5:$BQ$5,$D424:$BQ424)</f>
        <v/>
      </c>
      <c r="DD424" s="119">
        <f>SUMPRODUCT($D$6:$BQ$6,$D424:$BQ424)</f>
        <v/>
      </c>
      <c r="DE424" s="119">
        <f>SUMPRODUCT($D$7:$BQ$7,$D424:$BQ424)</f>
        <v/>
      </c>
      <c r="DF424" s="119">
        <f>SUMPRODUCT($D$8:$BQ$8,$D424:$BQ424)</f>
        <v/>
      </c>
      <c r="DG424" s="119">
        <f>SUMPRODUCT($D$9:$BQ$9,$D424:$BQ424)</f>
        <v/>
      </c>
      <c r="DH424" s="119">
        <f>SUMPRODUCT($D$10:$BQ$10,$D424:$BQ424)</f>
        <v/>
      </c>
      <c r="DI424" s="119">
        <f>SUMPRODUCT($D$11:$BQ$11,$D424:$BQ424)</f>
        <v/>
      </c>
      <c r="DJ424" s="119">
        <f>SUMPRODUCT($D$12:$BQ$12,$D424:$BQ424)</f>
        <v/>
      </c>
      <c r="DK424" s="119">
        <f>SUMPRODUCT($D$13:$BQ$13,$D424:$BQ424)</f>
        <v/>
      </c>
      <c r="DL424" s="119">
        <f>SUMPRODUCT($D$14:$BQ$14,$D424:$BQ424)</f>
        <v/>
      </c>
      <c r="DM424" s="119">
        <f>SUMPRODUCT($D$15:$BQ$15,$D424:$BQ424)</f>
        <v/>
      </c>
      <c r="DN424" s="119">
        <f>SUMPRODUCT($D$16:$BQ$16,$D424:$BQ424)</f>
        <v/>
      </c>
      <c r="DO424" s="119">
        <f>SUMPRODUCT($D$17:$BQ$17,$D424:$BQ424)</f>
        <v/>
      </c>
      <c r="DP424" s="119">
        <f>SUMPRODUCT($D$18:$BQ$18,$D424:$BQ424)</f>
        <v/>
      </c>
    </row>
    <row r="425" ht="14.25" customHeight="1" s="152">
      <c r="A425" s="113" t="n"/>
      <c r="B425" s="107" t="n"/>
      <c r="C425" s="107" t="n"/>
      <c r="D425" s="140" t="n"/>
      <c r="E425" s="140" t="n"/>
      <c r="F425" s="140" t="n"/>
      <c r="G425" s="140" t="n"/>
      <c r="H425" s="140" t="n"/>
      <c r="I425" s="140" t="n"/>
      <c r="J425" s="140" t="n"/>
      <c r="K425" s="140" t="n"/>
      <c r="L425" s="140" t="n"/>
      <c r="M425" s="140" t="n"/>
      <c r="N425" s="140" t="n"/>
      <c r="O425" s="140" t="n"/>
      <c r="P425" s="140" t="n"/>
      <c r="Q425" s="140" t="n"/>
      <c r="R425" s="140" t="n"/>
      <c r="S425" s="140" t="n"/>
      <c r="T425" s="140" t="n"/>
      <c r="U425" s="140" t="n"/>
      <c r="V425" s="141" t="n"/>
      <c r="W425" s="141" t="n"/>
      <c r="X425" s="141" t="n"/>
      <c r="Y425" s="141" t="n"/>
      <c r="Z425" s="141" t="n"/>
      <c r="AA425" s="141" t="n"/>
      <c r="AB425" s="141" t="n"/>
      <c r="AC425" s="141" t="n"/>
      <c r="AD425" s="141" t="n"/>
      <c r="AE425" s="141" t="n"/>
      <c r="AF425" s="141" t="n"/>
      <c r="AG425" s="140" t="n"/>
      <c r="AH425" s="140" t="n"/>
      <c r="AI425" s="140" t="n"/>
      <c r="AJ425" s="140" t="n"/>
      <c r="AK425" s="140" t="n"/>
      <c r="AL425" s="140" t="n"/>
      <c r="AM425" s="140" t="n"/>
      <c r="AN425" s="140" t="n"/>
      <c r="AO425" s="140" t="n"/>
      <c r="AP425" s="140" t="n"/>
      <c r="AQ425" s="140" t="n"/>
      <c r="AR425" s="140" t="n"/>
      <c r="AS425" s="140" t="n"/>
      <c r="AT425" s="140" t="n"/>
      <c r="AU425" s="140" t="n"/>
      <c r="AV425" s="140" t="n"/>
      <c r="AW425" s="140" t="n"/>
      <c r="AX425" s="140" t="n"/>
      <c r="AY425" s="140" t="n"/>
      <c r="AZ425" s="140" t="n"/>
      <c r="BA425" s="140" t="n"/>
      <c r="BB425" s="140" t="n"/>
      <c r="BC425" s="140" t="n"/>
      <c r="BD425" s="140" t="n"/>
      <c r="BE425" s="140" t="n"/>
      <c r="BF425" s="140" t="n"/>
      <c r="BG425" s="140" t="n"/>
      <c r="BH425" s="140" t="n"/>
      <c r="BI425" s="140" t="n"/>
      <c r="BJ425" s="140" t="n"/>
      <c r="BK425" s="140" t="n"/>
      <c r="BL425" s="140" t="n"/>
      <c r="BM425" s="140" t="n"/>
      <c r="BN425" s="140" t="n"/>
      <c r="BO425" s="140" t="n"/>
      <c r="BP425" s="140" t="n"/>
      <c r="BQ425" s="107" t="n"/>
      <c r="BR425" s="107" t="n"/>
      <c r="BS425" s="107" t="n"/>
      <c r="BT425" s="107" t="n"/>
      <c r="BU425" s="107" t="n"/>
      <c r="BV425" s="107" t="n"/>
      <c r="BW425" s="107" t="n"/>
      <c r="BX425" s="107" t="n"/>
      <c r="BY425" s="107" t="n"/>
      <c r="BZ425" s="107" t="n"/>
      <c r="CA425" s="107" t="n"/>
      <c r="CB425" s="107" t="n"/>
      <c r="CC425" s="107" t="n"/>
      <c r="CD425" s="107" t="n"/>
      <c r="CE425" s="107" t="n"/>
      <c r="CF425" s="107" t="n"/>
      <c r="CG425" s="107" t="n"/>
      <c r="CH425" s="107" t="n"/>
      <c r="CI425" s="107" t="n"/>
      <c r="CJ425" s="107" t="n"/>
      <c r="CK425" s="107" t="n"/>
      <c r="CL425" s="107" t="n"/>
      <c r="CM425" s="107" t="n"/>
      <c r="CN425" s="107" t="n"/>
      <c r="CO425" s="107" t="n"/>
      <c r="CP425" s="107" t="n"/>
      <c r="CQ425" s="107" t="n"/>
      <c r="CR425" s="107" t="n"/>
      <c r="CS425" s="107" t="n"/>
      <c r="CT425" s="107" t="n"/>
      <c r="CU425" s="107" t="n"/>
      <c r="CV425" s="107" t="n"/>
      <c r="CW425" s="107" t="n"/>
      <c r="CX425" s="107" t="n"/>
      <c r="CY425" s="107" t="n"/>
      <c r="CZ425" s="107" t="n"/>
      <c r="DA425" s="119">
        <f>SUMPRODUCT($D$3:$BQ$3,$D425:$BQ425)</f>
        <v/>
      </c>
      <c r="DB425" s="119">
        <f>SUMPRODUCT($D$4:$BQ$4,$D425:$BQ425)</f>
        <v/>
      </c>
      <c r="DC425" s="119">
        <f>SUMPRODUCT($D$5:$BQ$5,$D425:$BQ425)</f>
        <v/>
      </c>
      <c r="DD425" s="119">
        <f>SUMPRODUCT($D$6:$BQ$6,$D425:$BQ425)</f>
        <v/>
      </c>
      <c r="DE425" s="119">
        <f>SUMPRODUCT($D$7:$BQ$7,$D425:$BQ425)</f>
        <v/>
      </c>
      <c r="DF425" s="119">
        <f>SUMPRODUCT($D$8:$BQ$8,$D425:$BQ425)</f>
        <v/>
      </c>
      <c r="DG425" s="119">
        <f>SUMPRODUCT($D$9:$BQ$9,$D425:$BQ425)</f>
        <v/>
      </c>
      <c r="DH425" s="119">
        <f>SUMPRODUCT($D$10:$BQ$10,$D425:$BQ425)</f>
        <v/>
      </c>
      <c r="DI425" s="119">
        <f>SUMPRODUCT($D$11:$BQ$11,$D425:$BQ425)</f>
        <v/>
      </c>
      <c r="DJ425" s="119">
        <f>SUMPRODUCT($D$12:$BQ$12,$D425:$BQ425)</f>
        <v/>
      </c>
      <c r="DK425" s="119">
        <f>SUMPRODUCT($D$13:$BQ$13,$D425:$BQ425)</f>
        <v/>
      </c>
      <c r="DL425" s="119">
        <f>SUMPRODUCT($D$14:$BQ$14,$D425:$BQ425)</f>
        <v/>
      </c>
      <c r="DM425" s="119">
        <f>SUMPRODUCT($D$15:$BQ$15,$D425:$BQ425)</f>
        <v/>
      </c>
      <c r="DN425" s="119">
        <f>SUMPRODUCT($D$16:$BQ$16,$D425:$BQ425)</f>
        <v/>
      </c>
      <c r="DO425" s="119">
        <f>SUMPRODUCT($D$17:$BQ$17,$D425:$BQ425)</f>
        <v/>
      </c>
      <c r="DP425" s="119">
        <f>SUMPRODUCT($D$18:$BQ$18,$D425:$BQ425)</f>
        <v/>
      </c>
    </row>
    <row r="426" ht="14.25" customHeight="1" s="152">
      <c r="A426" s="113" t="n"/>
      <c r="B426" s="107" t="n"/>
      <c r="C426" s="107" t="n"/>
      <c r="D426" s="140" t="n"/>
      <c r="E426" s="140" t="n"/>
      <c r="F426" s="140" t="n"/>
      <c r="G426" s="140" t="n"/>
      <c r="H426" s="140" t="n"/>
      <c r="I426" s="140" t="n"/>
      <c r="J426" s="140" t="n"/>
      <c r="K426" s="140" t="n"/>
      <c r="L426" s="140" t="n"/>
      <c r="M426" s="140" t="n"/>
      <c r="N426" s="140" t="n"/>
      <c r="O426" s="140" t="n"/>
      <c r="P426" s="140" t="n"/>
      <c r="Q426" s="140" t="n"/>
      <c r="R426" s="140" t="n"/>
      <c r="S426" s="140" t="n"/>
      <c r="T426" s="140" t="n"/>
      <c r="U426" s="140" t="n"/>
      <c r="V426" s="141" t="n"/>
      <c r="W426" s="141" t="n"/>
      <c r="X426" s="141" t="n"/>
      <c r="Y426" s="141" t="n"/>
      <c r="Z426" s="141" t="n"/>
      <c r="AA426" s="141" t="n"/>
      <c r="AB426" s="141" t="n"/>
      <c r="AC426" s="141" t="n"/>
      <c r="AD426" s="141" t="n"/>
      <c r="AE426" s="141" t="n"/>
      <c r="AF426" s="141" t="n"/>
      <c r="AG426" s="140" t="n"/>
      <c r="AH426" s="140" t="n"/>
      <c r="AI426" s="140" t="n"/>
      <c r="AJ426" s="140" t="n"/>
      <c r="AK426" s="140" t="n"/>
      <c r="AL426" s="140" t="n"/>
      <c r="AM426" s="140" t="n"/>
      <c r="AN426" s="140" t="n"/>
      <c r="AO426" s="140" t="n"/>
      <c r="AP426" s="140" t="n"/>
      <c r="AQ426" s="140" t="n"/>
      <c r="AR426" s="140" t="n"/>
      <c r="AS426" s="140" t="n"/>
      <c r="AT426" s="140" t="n"/>
      <c r="AU426" s="140" t="n"/>
      <c r="AV426" s="140" t="n"/>
      <c r="AW426" s="140" t="n"/>
      <c r="AX426" s="140" t="n"/>
      <c r="AY426" s="140" t="n"/>
      <c r="AZ426" s="140" t="n"/>
      <c r="BA426" s="140" t="n"/>
      <c r="BB426" s="140" t="n"/>
      <c r="BC426" s="140" t="n"/>
      <c r="BD426" s="140" t="n"/>
      <c r="BE426" s="140" t="n"/>
      <c r="BF426" s="140" t="n"/>
      <c r="BG426" s="140" t="n"/>
      <c r="BH426" s="140" t="n"/>
      <c r="BI426" s="140" t="n"/>
      <c r="BJ426" s="140" t="n"/>
      <c r="BK426" s="140" t="n"/>
      <c r="BL426" s="140" t="n"/>
      <c r="BM426" s="140" t="n"/>
      <c r="BN426" s="140" t="n"/>
      <c r="BO426" s="140" t="n"/>
      <c r="BP426" s="140" t="n"/>
      <c r="BQ426" s="107" t="n"/>
      <c r="BR426" s="107" t="n"/>
      <c r="BS426" s="107" t="n"/>
      <c r="BT426" s="107" t="n"/>
      <c r="BU426" s="107" t="n"/>
      <c r="BV426" s="107" t="n"/>
      <c r="BW426" s="107" t="n"/>
      <c r="BX426" s="107" t="n"/>
      <c r="BY426" s="107" t="n"/>
      <c r="BZ426" s="107" t="n"/>
      <c r="CA426" s="107" t="n"/>
      <c r="CB426" s="107" t="n"/>
      <c r="CC426" s="107" t="n"/>
      <c r="CD426" s="107" t="n"/>
      <c r="CE426" s="107" t="n"/>
      <c r="CF426" s="107" t="n"/>
      <c r="CG426" s="107" t="n"/>
      <c r="CH426" s="107" t="n"/>
      <c r="CI426" s="107" t="n"/>
      <c r="CJ426" s="107" t="n"/>
      <c r="CK426" s="107" t="n"/>
      <c r="CL426" s="107" t="n"/>
      <c r="CM426" s="107" t="n"/>
      <c r="CN426" s="107" t="n"/>
      <c r="CO426" s="107" t="n"/>
      <c r="CP426" s="107" t="n"/>
      <c r="CQ426" s="107" t="n"/>
      <c r="CR426" s="107" t="n"/>
      <c r="CS426" s="107" t="n"/>
      <c r="CT426" s="107" t="n"/>
      <c r="CU426" s="107" t="n"/>
      <c r="CV426" s="107" t="n"/>
      <c r="CW426" s="107" t="n"/>
      <c r="CX426" s="107" t="n"/>
      <c r="CY426" s="107" t="n"/>
      <c r="CZ426" s="107" t="n"/>
      <c r="DA426" s="119">
        <f>SUMPRODUCT($D$3:$BQ$3,$D426:$BQ426)</f>
        <v/>
      </c>
      <c r="DB426" s="119">
        <f>SUMPRODUCT($D$4:$BQ$4,$D426:$BQ426)</f>
        <v/>
      </c>
      <c r="DC426" s="119">
        <f>SUMPRODUCT($D$5:$BQ$5,$D426:$BQ426)</f>
        <v/>
      </c>
      <c r="DD426" s="119">
        <f>SUMPRODUCT($D$6:$BQ$6,$D426:$BQ426)</f>
        <v/>
      </c>
      <c r="DE426" s="119">
        <f>SUMPRODUCT($D$7:$BQ$7,$D426:$BQ426)</f>
        <v/>
      </c>
      <c r="DF426" s="119">
        <f>SUMPRODUCT($D$8:$BQ$8,$D426:$BQ426)</f>
        <v/>
      </c>
      <c r="DG426" s="119">
        <f>SUMPRODUCT($D$9:$BQ$9,$D426:$BQ426)</f>
        <v/>
      </c>
      <c r="DH426" s="119">
        <f>SUMPRODUCT($D$10:$BQ$10,$D426:$BQ426)</f>
        <v/>
      </c>
      <c r="DI426" s="119">
        <f>SUMPRODUCT($D$11:$BQ$11,$D426:$BQ426)</f>
        <v/>
      </c>
      <c r="DJ426" s="119">
        <f>SUMPRODUCT($D$12:$BQ$12,$D426:$BQ426)</f>
        <v/>
      </c>
      <c r="DK426" s="119">
        <f>SUMPRODUCT($D$13:$BQ$13,$D426:$BQ426)</f>
        <v/>
      </c>
      <c r="DL426" s="119">
        <f>SUMPRODUCT($D$14:$BQ$14,$D426:$BQ426)</f>
        <v/>
      </c>
      <c r="DM426" s="119">
        <f>SUMPRODUCT($D$15:$BQ$15,$D426:$BQ426)</f>
        <v/>
      </c>
      <c r="DN426" s="119">
        <f>SUMPRODUCT($D$16:$BQ$16,$D426:$BQ426)</f>
        <v/>
      </c>
      <c r="DO426" s="119">
        <f>SUMPRODUCT($D$17:$BQ$17,$D426:$BQ426)</f>
        <v/>
      </c>
      <c r="DP426" s="119">
        <f>SUMPRODUCT($D$18:$BQ$18,$D426:$BQ426)</f>
        <v/>
      </c>
    </row>
    <row r="427" ht="14.25" customHeight="1" s="152">
      <c r="A427" s="113" t="n"/>
      <c r="B427" s="107" t="n"/>
      <c r="C427" s="107" t="n"/>
      <c r="D427" s="140" t="n"/>
      <c r="E427" s="140" t="n"/>
      <c r="F427" s="140" t="n"/>
      <c r="G427" s="140" t="n"/>
      <c r="H427" s="140" t="n"/>
      <c r="I427" s="140" t="n"/>
      <c r="J427" s="140" t="n"/>
      <c r="K427" s="140" t="n"/>
      <c r="L427" s="140" t="n"/>
      <c r="M427" s="140" t="n"/>
      <c r="N427" s="140" t="n"/>
      <c r="O427" s="140" t="n"/>
      <c r="P427" s="140" t="n"/>
      <c r="Q427" s="140" t="n"/>
      <c r="R427" s="140" t="n"/>
      <c r="S427" s="140" t="n"/>
      <c r="T427" s="140" t="n"/>
      <c r="U427" s="140" t="n"/>
      <c r="V427" s="141" t="n"/>
      <c r="W427" s="141" t="n"/>
      <c r="X427" s="141" t="n"/>
      <c r="Y427" s="141" t="n"/>
      <c r="Z427" s="141" t="n"/>
      <c r="AA427" s="141" t="n"/>
      <c r="AB427" s="141" t="n"/>
      <c r="AC427" s="141" t="n"/>
      <c r="AD427" s="141" t="n"/>
      <c r="AE427" s="141" t="n"/>
      <c r="AF427" s="141" t="n"/>
      <c r="AG427" s="140" t="n"/>
      <c r="AH427" s="140" t="n"/>
      <c r="AI427" s="140" t="n"/>
      <c r="AJ427" s="140" t="n"/>
      <c r="AK427" s="140" t="n"/>
      <c r="AL427" s="140" t="n"/>
      <c r="AM427" s="140" t="n"/>
      <c r="AN427" s="140" t="n"/>
      <c r="AO427" s="140" t="n"/>
      <c r="AP427" s="140" t="n"/>
      <c r="AQ427" s="140" t="n"/>
      <c r="AR427" s="140" t="n"/>
      <c r="AS427" s="140" t="n"/>
      <c r="AT427" s="140" t="n"/>
      <c r="AU427" s="140" t="n"/>
      <c r="AV427" s="140" t="n"/>
      <c r="AW427" s="140" t="n"/>
      <c r="AX427" s="140" t="n"/>
      <c r="AY427" s="140" t="n"/>
      <c r="AZ427" s="140" t="n"/>
      <c r="BA427" s="140" t="n"/>
      <c r="BB427" s="140" t="n"/>
      <c r="BC427" s="140" t="n"/>
      <c r="BD427" s="140" t="n"/>
      <c r="BE427" s="140" t="n"/>
      <c r="BF427" s="140" t="n"/>
      <c r="BG427" s="140" t="n"/>
      <c r="BH427" s="140" t="n"/>
      <c r="BI427" s="140" t="n"/>
      <c r="BJ427" s="140" t="n"/>
      <c r="BK427" s="140" t="n"/>
      <c r="BL427" s="140" t="n"/>
      <c r="BM427" s="140" t="n"/>
      <c r="BN427" s="140" t="n"/>
      <c r="BO427" s="140" t="n"/>
      <c r="BP427" s="140" t="n"/>
      <c r="BQ427" s="107" t="n"/>
      <c r="BR427" s="107" t="n"/>
      <c r="BS427" s="107" t="n"/>
      <c r="BT427" s="107" t="n"/>
      <c r="BU427" s="107" t="n"/>
      <c r="BV427" s="107" t="n"/>
      <c r="BW427" s="107" t="n"/>
      <c r="BX427" s="107" t="n"/>
      <c r="BY427" s="107" t="n"/>
      <c r="BZ427" s="107" t="n"/>
      <c r="CA427" s="107" t="n"/>
      <c r="CB427" s="107" t="n"/>
      <c r="CC427" s="107" t="n"/>
      <c r="CD427" s="107" t="n"/>
      <c r="CE427" s="107" t="n"/>
      <c r="CF427" s="107" t="n"/>
      <c r="CG427" s="107" t="n"/>
      <c r="CH427" s="107" t="n"/>
      <c r="CI427" s="107" t="n"/>
      <c r="CJ427" s="107" t="n"/>
      <c r="CK427" s="107" t="n"/>
      <c r="CL427" s="107" t="n"/>
      <c r="CM427" s="107" t="n"/>
      <c r="CN427" s="107" t="n"/>
      <c r="CO427" s="107" t="n"/>
      <c r="CP427" s="107" t="n"/>
      <c r="CQ427" s="107" t="n"/>
      <c r="CR427" s="107" t="n"/>
      <c r="CS427" s="107" t="n"/>
      <c r="CT427" s="107" t="n"/>
      <c r="CU427" s="107" t="n"/>
      <c r="CV427" s="107" t="n"/>
      <c r="CW427" s="107" t="n"/>
      <c r="CX427" s="107" t="n"/>
      <c r="CY427" s="107" t="n"/>
      <c r="CZ427" s="107" t="n"/>
      <c r="DA427" s="119">
        <f>SUMPRODUCT($D$3:$BQ$3,$D427:$BQ427)</f>
        <v/>
      </c>
      <c r="DB427" s="119">
        <f>SUMPRODUCT($D$4:$BQ$4,$D427:$BQ427)</f>
        <v/>
      </c>
      <c r="DC427" s="119">
        <f>SUMPRODUCT($D$5:$BQ$5,$D427:$BQ427)</f>
        <v/>
      </c>
      <c r="DD427" s="119">
        <f>SUMPRODUCT($D$6:$BQ$6,$D427:$BQ427)</f>
        <v/>
      </c>
      <c r="DE427" s="119">
        <f>SUMPRODUCT($D$7:$BQ$7,$D427:$BQ427)</f>
        <v/>
      </c>
      <c r="DF427" s="119">
        <f>SUMPRODUCT($D$8:$BQ$8,$D427:$BQ427)</f>
        <v/>
      </c>
      <c r="DG427" s="119">
        <f>SUMPRODUCT($D$9:$BQ$9,$D427:$BQ427)</f>
        <v/>
      </c>
      <c r="DH427" s="119">
        <f>SUMPRODUCT($D$10:$BQ$10,$D427:$BQ427)</f>
        <v/>
      </c>
      <c r="DI427" s="119">
        <f>SUMPRODUCT($D$11:$BQ$11,$D427:$BQ427)</f>
        <v/>
      </c>
      <c r="DJ427" s="119">
        <f>SUMPRODUCT($D$12:$BQ$12,$D427:$BQ427)</f>
        <v/>
      </c>
      <c r="DK427" s="119">
        <f>SUMPRODUCT($D$13:$BQ$13,$D427:$BQ427)</f>
        <v/>
      </c>
      <c r="DL427" s="119">
        <f>SUMPRODUCT($D$14:$BQ$14,$D427:$BQ427)</f>
        <v/>
      </c>
      <c r="DM427" s="119">
        <f>SUMPRODUCT($D$15:$BQ$15,$D427:$BQ427)</f>
        <v/>
      </c>
      <c r="DN427" s="119">
        <f>SUMPRODUCT($D$16:$BQ$16,$D427:$BQ427)</f>
        <v/>
      </c>
      <c r="DO427" s="119">
        <f>SUMPRODUCT($D$17:$BQ$17,$D427:$BQ427)</f>
        <v/>
      </c>
      <c r="DP427" s="119">
        <f>SUMPRODUCT($D$18:$BQ$18,$D427:$BQ427)</f>
        <v/>
      </c>
    </row>
    <row r="428" ht="14.25" customHeight="1" s="152">
      <c r="A428" s="113" t="n"/>
      <c r="B428" s="107" t="n"/>
      <c r="C428" s="107" t="n"/>
      <c r="D428" s="140" t="n"/>
      <c r="E428" s="140" t="n"/>
      <c r="F428" s="140" t="n"/>
      <c r="G428" s="140" t="n"/>
      <c r="H428" s="140" t="n"/>
      <c r="I428" s="140" t="n"/>
      <c r="J428" s="140" t="n"/>
      <c r="K428" s="140" t="n"/>
      <c r="L428" s="140" t="n"/>
      <c r="M428" s="140" t="n"/>
      <c r="N428" s="140" t="n"/>
      <c r="O428" s="140" t="n"/>
      <c r="P428" s="140" t="n"/>
      <c r="Q428" s="140" t="n"/>
      <c r="R428" s="140" t="n"/>
      <c r="S428" s="140" t="n"/>
      <c r="T428" s="140" t="n"/>
      <c r="U428" s="140" t="n"/>
      <c r="V428" s="141" t="n"/>
      <c r="W428" s="141" t="n"/>
      <c r="X428" s="141" t="n"/>
      <c r="Y428" s="141" t="n"/>
      <c r="Z428" s="141" t="n"/>
      <c r="AA428" s="141" t="n"/>
      <c r="AB428" s="141" t="n"/>
      <c r="AC428" s="141" t="n"/>
      <c r="AD428" s="141" t="n"/>
      <c r="AE428" s="141" t="n"/>
      <c r="AF428" s="141" t="n"/>
      <c r="AG428" s="140" t="n"/>
      <c r="AH428" s="140" t="n"/>
      <c r="AI428" s="140" t="n"/>
      <c r="AJ428" s="140" t="n"/>
      <c r="AK428" s="140" t="n"/>
      <c r="AL428" s="140" t="n"/>
      <c r="AM428" s="140" t="n"/>
      <c r="AN428" s="140" t="n"/>
      <c r="AO428" s="140" t="n"/>
      <c r="AP428" s="140" t="n"/>
      <c r="AQ428" s="140" t="n"/>
      <c r="AR428" s="140" t="n"/>
      <c r="AS428" s="140" t="n"/>
      <c r="AT428" s="140" t="n"/>
      <c r="AU428" s="140" t="n"/>
      <c r="AV428" s="140" t="n"/>
      <c r="AW428" s="140" t="n"/>
      <c r="AX428" s="140" t="n"/>
      <c r="AY428" s="140" t="n"/>
      <c r="AZ428" s="140" t="n"/>
      <c r="BA428" s="140" t="n"/>
      <c r="BB428" s="140" t="n"/>
      <c r="BC428" s="140" t="n"/>
      <c r="BD428" s="140" t="n"/>
      <c r="BE428" s="140" t="n"/>
      <c r="BF428" s="140" t="n"/>
      <c r="BG428" s="140" t="n"/>
      <c r="BH428" s="140" t="n"/>
      <c r="BI428" s="140" t="n"/>
      <c r="BJ428" s="140" t="n"/>
      <c r="BK428" s="140" t="n"/>
      <c r="BL428" s="140" t="n"/>
      <c r="BM428" s="140" t="n"/>
      <c r="BN428" s="140" t="n"/>
      <c r="BO428" s="140" t="n"/>
      <c r="BP428" s="140" t="n"/>
      <c r="BQ428" s="107" t="n"/>
      <c r="BR428" s="107" t="n"/>
      <c r="BS428" s="107" t="n"/>
      <c r="BT428" s="107" t="n"/>
      <c r="BU428" s="107" t="n"/>
      <c r="BV428" s="107" t="n"/>
      <c r="BW428" s="107" t="n"/>
      <c r="BX428" s="107" t="n"/>
      <c r="BY428" s="107" t="n"/>
      <c r="BZ428" s="107" t="n"/>
      <c r="CA428" s="107" t="n"/>
      <c r="CB428" s="107" t="n"/>
      <c r="CC428" s="107" t="n"/>
      <c r="CD428" s="107" t="n"/>
      <c r="CE428" s="107" t="n"/>
      <c r="CF428" s="107" t="n"/>
      <c r="CG428" s="107" t="n"/>
      <c r="CH428" s="107" t="n"/>
      <c r="CI428" s="107" t="n"/>
      <c r="CJ428" s="107" t="n"/>
      <c r="CK428" s="107" t="n"/>
      <c r="CL428" s="107" t="n"/>
      <c r="CM428" s="107" t="n"/>
      <c r="CN428" s="107" t="n"/>
      <c r="CO428" s="107" t="n"/>
      <c r="CP428" s="107" t="n"/>
      <c r="CQ428" s="107" t="n"/>
      <c r="CR428" s="107" t="n"/>
      <c r="CS428" s="107" t="n"/>
      <c r="CT428" s="107" t="n"/>
      <c r="CU428" s="107" t="n"/>
      <c r="CV428" s="107" t="n"/>
      <c r="CW428" s="107" t="n"/>
      <c r="CX428" s="107" t="n"/>
      <c r="CY428" s="107" t="n"/>
      <c r="CZ428" s="107" t="n"/>
      <c r="DA428" s="119">
        <f>SUMPRODUCT($D$3:$BQ$3,$D428:$BQ428)</f>
        <v/>
      </c>
      <c r="DB428" s="119">
        <f>SUMPRODUCT($D$4:$BQ$4,$D428:$BQ428)</f>
        <v/>
      </c>
      <c r="DC428" s="119">
        <f>SUMPRODUCT($D$5:$BQ$5,$D428:$BQ428)</f>
        <v/>
      </c>
      <c r="DD428" s="119">
        <f>SUMPRODUCT($D$6:$BQ$6,$D428:$BQ428)</f>
        <v/>
      </c>
      <c r="DE428" s="119">
        <f>SUMPRODUCT($D$7:$BQ$7,$D428:$BQ428)</f>
        <v/>
      </c>
      <c r="DF428" s="119">
        <f>SUMPRODUCT($D$8:$BQ$8,$D428:$BQ428)</f>
        <v/>
      </c>
      <c r="DG428" s="119">
        <f>SUMPRODUCT($D$9:$BQ$9,$D428:$BQ428)</f>
        <v/>
      </c>
      <c r="DH428" s="119">
        <f>SUMPRODUCT($D$10:$BQ$10,$D428:$BQ428)</f>
        <v/>
      </c>
      <c r="DI428" s="119">
        <f>SUMPRODUCT($D$11:$BQ$11,$D428:$BQ428)</f>
        <v/>
      </c>
      <c r="DJ428" s="119">
        <f>SUMPRODUCT($D$12:$BQ$12,$D428:$BQ428)</f>
        <v/>
      </c>
      <c r="DK428" s="119">
        <f>SUMPRODUCT($D$13:$BQ$13,$D428:$BQ428)</f>
        <v/>
      </c>
      <c r="DL428" s="119">
        <f>SUMPRODUCT($D$14:$BQ$14,$D428:$BQ428)</f>
        <v/>
      </c>
      <c r="DM428" s="119">
        <f>SUMPRODUCT($D$15:$BQ$15,$D428:$BQ428)</f>
        <v/>
      </c>
      <c r="DN428" s="119">
        <f>SUMPRODUCT($D$16:$BQ$16,$D428:$BQ428)</f>
        <v/>
      </c>
      <c r="DO428" s="119">
        <f>SUMPRODUCT($D$17:$BQ$17,$D428:$BQ428)</f>
        <v/>
      </c>
      <c r="DP428" s="119">
        <f>SUMPRODUCT($D$18:$BQ$18,$D428:$BQ428)</f>
        <v/>
      </c>
    </row>
    <row r="429" ht="14.25" customHeight="1" s="152">
      <c r="A429" s="113" t="n"/>
      <c r="B429" s="107" t="n"/>
      <c r="C429" s="107" t="n"/>
      <c r="D429" s="140" t="n"/>
      <c r="E429" s="140" t="n"/>
      <c r="F429" s="140" t="n"/>
      <c r="G429" s="140" t="n"/>
      <c r="H429" s="140" t="n"/>
      <c r="I429" s="140" t="n"/>
      <c r="J429" s="140" t="n"/>
      <c r="K429" s="140" t="n"/>
      <c r="L429" s="140" t="n"/>
      <c r="M429" s="140" t="n"/>
      <c r="N429" s="140" t="n"/>
      <c r="O429" s="140" t="n"/>
      <c r="P429" s="140" t="n"/>
      <c r="Q429" s="140" t="n"/>
      <c r="R429" s="140" t="n"/>
      <c r="S429" s="140" t="n"/>
      <c r="T429" s="140" t="n"/>
      <c r="U429" s="140" t="n"/>
      <c r="V429" s="141" t="n"/>
      <c r="W429" s="141" t="n"/>
      <c r="X429" s="141" t="n"/>
      <c r="Y429" s="141" t="n"/>
      <c r="Z429" s="141" t="n"/>
      <c r="AA429" s="141" t="n"/>
      <c r="AB429" s="141" t="n"/>
      <c r="AC429" s="141" t="n"/>
      <c r="AD429" s="141" t="n"/>
      <c r="AE429" s="141" t="n"/>
      <c r="AF429" s="141" t="n"/>
      <c r="AG429" s="140" t="n"/>
      <c r="AH429" s="140" t="n"/>
      <c r="AI429" s="140" t="n"/>
      <c r="AJ429" s="140" t="n"/>
      <c r="AK429" s="140" t="n"/>
      <c r="AL429" s="140" t="n"/>
      <c r="AM429" s="140" t="n"/>
      <c r="AN429" s="140" t="n"/>
      <c r="AO429" s="140" t="n"/>
      <c r="AP429" s="140" t="n"/>
      <c r="AQ429" s="140" t="n"/>
      <c r="AR429" s="140" t="n"/>
      <c r="AS429" s="140" t="n"/>
      <c r="AT429" s="140" t="n"/>
      <c r="AU429" s="140" t="n"/>
      <c r="AV429" s="140" t="n"/>
      <c r="AW429" s="140" t="n"/>
      <c r="AX429" s="140" t="n"/>
      <c r="AY429" s="140" t="n"/>
      <c r="AZ429" s="140" t="n"/>
      <c r="BA429" s="140" t="n"/>
      <c r="BB429" s="140" t="n"/>
      <c r="BC429" s="140" t="n"/>
      <c r="BD429" s="140" t="n"/>
      <c r="BE429" s="140" t="n"/>
      <c r="BF429" s="140" t="n"/>
      <c r="BG429" s="140" t="n"/>
      <c r="BH429" s="140" t="n"/>
      <c r="BI429" s="140" t="n"/>
      <c r="BJ429" s="140" t="n"/>
      <c r="BK429" s="140" t="n"/>
      <c r="BL429" s="140" t="n"/>
      <c r="BM429" s="140" t="n"/>
      <c r="BN429" s="140" t="n"/>
      <c r="BO429" s="140" t="n"/>
      <c r="BP429" s="140" t="n"/>
      <c r="BQ429" s="107" t="n"/>
      <c r="BR429" s="107" t="n"/>
      <c r="BS429" s="107" t="n"/>
      <c r="BT429" s="107" t="n"/>
      <c r="BU429" s="107" t="n"/>
      <c r="BV429" s="107" t="n"/>
      <c r="BW429" s="107" t="n"/>
      <c r="BX429" s="107" t="n"/>
      <c r="BY429" s="107" t="n"/>
      <c r="BZ429" s="107" t="n"/>
      <c r="CA429" s="107" t="n"/>
      <c r="CB429" s="107" t="n"/>
      <c r="CC429" s="107" t="n"/>
      <c r="CD429" s="107" t="n"/>
      <c r="CE429" s="107" t="n"/>
      <c r="CF429" s="107" t="n"/>
      <c r="CG429" s="107" t="n"/>
      <c r="CH429" s="107" t="n"/>
      <c r="CI429" s="107" t="n"/>
      <c r="CJ429" s="107" t="n"/>
      <c r="CK429" s="107" t="n"/>
      <c r="CL429" s="107" t="n"/>
      <c r="CM429" s="107" t="n"/>
      <c r="CN429" s="107" t="n"/>
      <c r="CO429" s="107" t="n"/>
      <c r="CP429" s="107" t="n"/>
      <c r="CQ429" s="107" t="n"/>
      <c r="CR429" s="107" t="n"/>
      <c r="CS429" s="107" t="n"/>
      <c r="CT429" s="107" t="n"/>
      <c r="CU429" s="107" t="n"/>
      <c r="CV429" s="107" t="n"/>
      <c r="CW429" s="107" t="n"/>
      <c r="CX429" s="107" t="n"/>
      <c r="CY429" s="107" t="n"/>
      <c r="CZ429" s="107" t="n"/>
      <c r="DA429" s="119">
        <f>SUMPRODUCT($D$3:$BQ$3,$D429:$BQ429)</f>
        <v/>
      </c>
      <c r="DB429" s="119">
        <f>SUMPRODUCT($D$4:$BQ$4,$D429:$BQ429)</f>
        <v/>
      </c>
      <c r="DC429" s="119">
        <f>SUMPRODUCT($D$5:$BQ$5,$D429:$BQ429)</f>
        <v/>
      </c>
      <c r="DD429" s="119">
        <f>SUMPRODUCT($D$6:$BQ$6,$D429:$BQ429)</f>
        <v/>
      </c>
      <c r="DE429" s="119">
        <f>SUMPRODUCT($D$7:$BQ$7,$D429:$BQ429)</f>
        <v/>
      </c>
      <c r="DF429" s="119">
        <f>SUMPRODUCT($D$8:$BQ$8,$D429:$BQ429)</f>
        <v/>
      </c>
      <c r="DG429" s="119">
        <f>SUMPRODUCT($D$9:$BQ$9,$D429:$BQ429)</f>
        <v/>
      </c>
      <c r="DH429" s="119">
        <f>SUMPRODUCT($D$10:$BQ$10,$D429:$BQ429)</f>
        <v/>
      </c>
      <c r="DI429" s="119">
        <f>SUMPRODUCT($D$11:$BQ$11,$D429:$BQ429)</f>
        <v/>
      </c>
      <c r="DJ429" s="119">
        <f>SUMPRODUCT($D$12:$BQ$12,$D429:$BQ429)</f>
        <v/>
      </c>
      <c r="DK429" s="119">
        <f>SUMPRODUCT($D$13:$BQ$13,$D429:$BQ429)</f>
        <v/>
      </c>
      <c r="DL429" s="119">
        <f>SUMPRODUCT($D$14:$BQ$14,$D429:$BQ429)</f>
        <v/>
      </c>
      <c r="DM429" s="119">
        <f>SUMPRODUCT($D$15:$BQ$15,$D429:$BQ429)</f>
        <v/>
      </c>
      <c r="DN429" s="119">
        <f>SUMPRODUCT($D$16:$BQ$16,$D429:$BQ429)</f>
        <v/>
      </c>
      <c r="DO429" s="119">
        <f>SUMPRODUCT($D$17:$BQ$17,$D429:$BQ429)</f>
        <v/>
      </c>
      <c r="DP429" s="119">
        <f>SUMPRODUCT($D$18:$BQ$18,$D429:$BQ429)</f>
        <v/>
      </c>
    </row>
    <row r="430" ht="14.25" customHeight="1" s="152">
      <c r="A430" s="113" t="n"/>
      <c r="B430" s="107" t="n"/>
      <c r="C430" s="107" t="n"/>
      <c r="D430" s="140" t="n"/>
      <c r="E430" s="140" t="n"/>
      <c r="F430" s="140" t="n"/>
      <c r="G430" s="140" t="n"/>
      <c r="H430" s="140" t="n"/>
      <c r="I430" s="140" t="n"/>
      <c r="J430" s="140" t="n"/>
      <c r="K430" s="140" t="n"/>
      <c r="L430" s="140" t="n"/>
      <c r="M430" s="140" t="n"/>
      <c r="N430" s="140" t="n"/>
      <c r="O430" s="140" t="n"/>
      <c r="P430" s="140" t="n"/>
      <c r="Q430" s="140" t="n"/>
      <c r="R430" s="140" t="n"/>
      <c r="S430" s="140" t="n"/>
      <c r="T430" s="140" t="n"/>
      <c r="U430" s="140" t="n"/>
      <c r="V430" s="141" t="n"/>
      <c r="W430" s="141" t="n"/>
      <c r="X430" s="141" t="n"/>
      <c r="Y430" s="141" t="n"/>
      <c r="Z430" s="141" t="n"/>
      <c r="AA430" s="141" t="n"/>
      <c r="AB430" s="141" t="n"/>
      <c r="AC430" s="141" t="n"/>
      <c r="AD430" s="141" t="n"/>
      <c r="AE430" s="141" t="n"/>
      <c r="AF430" s="141" t="n"/>
      <c r="AG430" s="140" t="n"/>
      <c r="AH430" s="140" t="n"/>
      <c r="AI430" s="140" t="n"/>
      <c r="AJ430" s="140" t="n"/>
      <c r="AK430" s="140" t="n"/>
      <c r="AL430" s="140" t="n"/>
      <c r="AM430" s="140" t="n"/>
      <c r="AN430" s="140" t="n"/>
      <c r="AO430" s="140" t="n"/>
      <c r="AP430" s="140" t="n"/>
      <c r="AQ430" s="140" t="n"/>
      <c r="AR430" s="140" t="n"/>
      <c r="AS430" s="140" t="n"/>
      <c r="AT430" s="140" t="n"/>
      <c r="AU430" s="140" t="n"/>
      <c r="AV430" s="140" t="n"/>
      <c r="AW430" s="140" t="n"/>
      <c r="AX430" s="140" t="n"/>
      <c r="AY430" s="140" t="n"/>
      <c r="AZ430" s="140" t="n"/>
      <c r="BA430" s="140" t="n"/>
      <c r="BB430" s="140" t="n"/>
      <c r="BC430" s="140" t="n"/>
      <c r="BD430" s="140" t="n"/>
      <c r="BE430" s="140" t="n"/>
      <c r="BF430" s="140" t="n"/>
      <c r="BG430" s="140" t="n"/>
      <c r="BH430" s="140" t="n"/>
      <c r="BI430" s="140" t="n"/>
      <c r="BJ430" s="140" t="n"/>
      <c r="BK430" s="140" t="n"/>
      <c r="BL430" s="140" t="n"/>
      <c r="BM430" s="140" t="n"/>
      <c r="BN430" s="140" t="n"/>
      <c r="BO430" s="140" t="n"/>
      <c r="BP430" s="140" t="n"/>
      <c r="BQ430" s="107" t="n"/>
      <c r="BR430" s="107" t="n"/>
      <c r="BS430" s="107" t="n"/>
      <c r="BT430" s="107" t="n"/>
      <c r="BU430" s="107" t="n"/>
      <c r="BV430" s="107" t="n"/>
      <c r="BW430" s="107" t="n"/>
      <c r="BX430" s="107" t="n"/>
      <c r="BY430" s="107" t="n"/>
      <c r="BZ430" s="107" t="n"/>
      <c r="CA430" s="107" t="n"/>
      <c r="CB430" s="107" t="n"/>
      <c r="CC430" s="107" t="n"/>
      <c r="CD430" s="107" t="n"/>
      <c r="CE430" s="107" t="n"/>
      <c r="CF430" s="107" t="n"/>
      <c r="CG430" s="107" t="n"/>
      <c r="CH430" s="107" t="n"/>
      <c r="CI430" s="107" t="n"/>
      <c r="CJ430" s="107" t="n"/>
      <c r="CK430" s="107" t="n"/>
      <c r="CL430" s="107" t="n"/>
      <c r="CM430" s="107" t="n"/>
      <c r="CN430" s="107" t="n"/>
      <c r="CO430" s="107" t="n"/>
      <c r="CP430" s="107" t="n"/>
      <c r="CQ430" s="107" t="n"/>
      <c r="CR430" s="107" t="n"/>
      <c r="CS430" s="107" t="n"/>
      <c r="CT430" s="107" t="n"/>
      <c r="CU430" s="107" t="n"/>
      <c r="CV430" s="107" t="n"/>
      <c r="CW430" s="107" t="n"/>
      <c r="CX430" s="107" t="n"/>
      <c r="CY430" s="107" t="n"/>
      <c r="CZ430" s="107" t="n"/>
      <c r="DA430" s="119">
        <f>SUMPRODUCT($D$3:$BQ$3,$D430:$BQ430)</f>
        <v/>
      </c>
      <c r="DB430" s="119">
        <f>SUMPRODUCT($D$4:$BQ$4,$D430:$BQ430)</f>
        <v/>
      </c>
      <c r="DC430" s="119">
        <f>SUMPRODUCT($D$5:$BQ$5,$D430:$BQ430)</f>
        <v/>
      </c>
      <c r="DD430" s="119">
        <f>SUMPRODUCT($D$6:$BQ$6,$D430:$BQ430)</f>
        <v/>
      </c>
      <c r="DE430" s="119">
        <f>SUMPRODUCT($D$7:$BQ$7,$D430:$BQ430)</f>
        <v/>
      </c>
      <c r="DF430" s="119">
        <f>SUMPRODUCT($D$8:$BQ$8,$D430:$BQ430)</f>
        <v/>
      </c>
      <c r="DG430" s="119">
        <f>SUMPRODUCT($D$9:$BQ$9,$D430:$BQ430)</f>
        <v/>
      </c>
      <c r="DH430" s="119">
        <f>SUMPRODUCT($D$10:$BQ$10,$D430:$BQ430)</f>
        <v/>
      </c>
      <c r="DI430" s="119">
        <f>SUMPRODUCT($D$11:$BQ$11,$D430:$BQ430)</f>
        <v/>
      </c>
      <c r="DJ430" s="119">
        <f>SUMPRODUCT($D$12:$BQ$12,$D430:$BQ430)</f>
        <v/>
      </c>
      <c r="DK430" s="119">
        <f>SUMPRODUCT($D$13:$BQ$13,$D430:$BQ430)</f>
        <v/>
      </c>
      <c r="DL430" s="119">
        <f>SUMPRODUCT($D$14:$BQ$14,$D430:$BQ430)</f>
        <v/>
      </c>
      <c r="DM430" s="119">
        <f>SUMPRODUCT($D$15:$BQ$15,$D430:$BQ430)</f>
        <v/>
      </c>
      <c r="DN430" s="119">
        <f>SUMPRODUCT($D$16:$BQ$16,$D430:$BQ430)</f>
        <v/>
      </c>
      <c r="DO430" s="119">
        <f>SUMPRODUCT($D$17:$BQ$17,$D430:$BQ430)</f>
        <v/>
      </c>
      <c r="DP430" s="119">
        <f>SUMPRODUCT($D$18:$BQ$18,$D430:$BQ430)</f>
        <v/>
      </c>
    </row>
    <row r="431" ht="14.25" customHeight="1" s="152">
      <c r="A431" s="113" t="n"/>
      <c r="B431" s="107" t="n"/>
      <c r="C431" s="107" t="n"/>
      <c r="D431" s="140" t="n"/>
      <c r="E431" s="140" t="n"/>
      <c r="F431" s="140" t="n"/>
      <c r="G431" s="140" t="n"/>
      <c r="H431" s="140" t="n"/>
      <c r="I431" s="140" t="n"/>
      <c r="J431" s="140" t="n"/>
      <c r="K431" s="140" t="n"/>
      <c r="L431" s="140" t="n"/>
      <c r="M431" s="140" t="n"/>
      <c r="N431" s="140" t="n"/>
      <c r="O431" s="140" t="n"/>
      <c r="P431" s="140" t="n"/>
      <c r="Q431" s="140" t="n"/>
      <c r="R431" s="140" t="n"/>
      <c r="S431" s="140" t="n"/>
      <c r="T431" s="140" t="n"/>
      <c r="U431" s="140" t="n"/>
      <c r="V431" s="141" t="n"/>
      <c r="W431" s="141" t="n"/>
      <c r="X431" s="141" t="n"/>
      <c r="Y431" s="141" t="n"/>
      <c r="Z431" s="141" t="n"/>
      <c r="AA431" s="141" t="n"/>
      <c r="AB431" s="141" t="n"/>
      <c r="AC431" s="141" t="n"/>
      <c r="AD431" s="141" t="n"/>
      <c r="AE431" s="141" t="n"/>
      <c r="AF431" s="141" t="n"/>
      <c r="AG431" s="140" t="n"/>
      <c r="AH431" s="140" t="n"/>
      <c r="AI431" s="140" t="n"/>
      <c r="AJ431" s="140" t="n"/>
      <c r="AK431" s="140" t="n"/>
      <c r="AL431" s="140" t="n"/>
      <c r="AM431" s="140" t="n"/>
      <c r="AN431" s="140" t="n"/>
      <c r="AO431" s="140" t="n"/>
      <c r="AP431" s="140" t="n"/>
      <c r="AQ431" s="140" t="n"/>
      <c r="AR431" s="140" t="n"/>
      <c r="AS431" s="140" t="n"/>
      <c r="AT431" s="140" t="n"/>
      <c r="AU431" s="140" t="n"/>
      <c r="AV431" s="140" t="n"/>
      <c r="AW431" s="140" t="n"/>
      <c r="AX431" s="140" t="n"/>
      <c r="AY431" s="140" t="n"/>
      <c r="AZ431" s="140" t="n"/>
      <c r="BA431" s="140" t="n"/>
      <c r="BB431" s="140" t="n"/>
      <c r="BC431" s="140" t="n"/>
      <c r="BD431" s="140" t="n"/>
      <c r="BE431" s="140" t="n"/>
      <c r="BF431" s="140" t="n"/>
      <c r="BG431" s="140" t="n"/>
      <c r="BH431" s="140" t="n"/>
      <c r="BI431" s="140" t="n"/>
      <c r="BJ431" s="140" t="n"/>
      <c r="BK431" s="140" t="n"/>
      <c r="BL431" s="140" t="n"/>
      <c r="BM431" s="140" t="n"/>
      <c r="BN431" s="140" t="n"/>
      <c r="BO431" s="140" t="n"/>
      <c r="BP431" s="140" t="n"/>
      <c r="BQ431" s="107" t="n"/>
      <c r="BR431" s="107" t="n"/>
      <c r="BS431" s="107" t="n"/>
      <c r="BT431" s="107" t="n"/>
      <c r="BU431" s="107" t="n"/>
      <c r="BV431" s="107" t="n"/>
      <c r="BW431" s="107" t="n"/>
      <c r="BX431" s="107" t="n"/>
      <c r="BY431" s="107" t="n"/>
      <c r="BZ431" s="107" t="n"/>
      <c r="CA431" s="107" t="n"/>
      <c r="CB431" s="107" t="n"/>
      <c r="CC431" s="107" t="n"/>
      <c r="CD431" s="107" t="n"/>
      <c r="CE431" s="107" t="n"/>
      <c r="CF431" s="107" t="n"/>
      <c r="CG431" s="107" t="n"/>
      <c r="CH431" s="107" t="n"/>
      <c r="CI431" s="107" t="n"/>
      <c r="CJ431" s="107" t="n"/>
      <c r="CK431" s="107" t="n"/>
      <c r="CL431" s="107" t="n"/>
      <c r="CM431" s="107" t="n"/>
      <c r="CN431" s="107" t="n"/>
      <c r="CO431" s="107" t="n"/>
      <c r="CP431" s="107" t="n"/>
      <c r="CQ431" s="107" t="n"/>
      <c r="CR431" s="107" t="n"/>
      <c r="CS431" s="107" t="n"/>
      <c r="CT431" s="107" t="n"/>
      <c r="CU431" s="107" t="n"/>
      <c r="CV431" s="107" t="n"/>
      <c r="CW431" s="107" t="n"/>
      <c r="CX431" s="107" t="n"/>
      <c r="CY431" s="107" t="n"/>
      <c r="CZ431" s="107" t="n"/>
      <c r="DA431" s="119">
        <f>SUMPRODUCT($D$3:$BQ$3,$D431:$BQ431)</f>
        <v/>
      </c>
      <c r="DB431" s="119">
        <f>SUMPRODUCT($D$4:$BQ$4,$D431:$BQ431)</f>
        <v/>
      </c>
      <c r="DC431" s="119">
        <f>SUMPRODUCT($D$5:$BQ$5,$D431:$BQ431)</f>
        <v/>
      </c>
      <c r="DD431" s="119">
        <f>SUMPRODUCT($D$6:$BQ$6,$D431:$BQ431)</f>
        <v/>
      </c>
      <c r="DE431" s="119">
        <f>SUMPRODUCT($D$7:$BQ$7,$D431:$BQ431)</f>
        <v/>
      </c>
      <c r="DF431" s="119">
        <f>SUMPRODUCT($D$8:$BQ$8,$D431:$BQ431)</f>
        <v/>
      </c>
      <c r="DG431" s="119">
        <f>SUMPRODUCT($D$9:$BQ$9,$D431:$BQ431)</f>
        <v/>
      </c>
      <c r="DH431" s="119">
        <f>SUMPRODUCT($D$10:$BQ$10,$D431:$BQ431)</f>
        <v/>
      </c>
      <c r="DI431" s="119">
        <f>SUMPRODUCT($D$11:$BQ$11,$D431:$BQ431)</f>
        <v/>
      </c>
      <c r="DJ431" s="119">
        <f>SUMPRODUCT($D$12:$BQ$12,$D431:$BQ431)</f>
        <v/>
      </c>
      <c r="DK431" s="119">
        <f>SUMPRODUCT($D$13:$BQ$13,$D431:$BQ431)</f>
        <v/>
      </c>
      <c r="DL431" s="119">
        <f>SUMPRODUCT($D$14:$BQ$14,$D431:$BQ431)</f>
        <v/>
      </c>
      <c r="DM431" s="119">
        <f>SUMPRODUCT($D$15:$BQ$15,$D431:$BQ431)</f>
        <v/>
      </c>
      <c r="DN431" s="119">
        <f>SUMPRODUCT($D$16:$BQ$16,$D431:$BQ431)</f>
        <v/>
      </c>
      <c r="DO431" s="119">
        <f>SUMPRODUCT($D$17:$BQ$17,$D431:$BQ431)</f>
        <v/>
      </c>
      <c r="DP431" s="119">
        <f>SUMPRODUCT($D$18:$BQ$18,$D431:$BQ431)</f>
        <v/>
      </c>
    </row>
    <row r="432" ht="14.25" customHeight="1" s="152">
      <c r="A432" s="113" t="n"/>
      <c r="B432" s="107" t="n"/>
      <c r="C432" s="107" t="n"/>
      <c r="D432" s="140" t="n"/>
      <c r="E432" s="140" t="n"/>
      <c r="F432" s="140" t="n"/>
      <c r="G432" s="140" t="n"/>
      <c r="H432" s="140" t="n"/>
      <c r="I432" s="140" t="n"/>
      <c r="J432" s="140" t="n"/>
      <c r="K432" s="140" t="n"/>
      <c r="L432" s="140" t="n"/>
      <c r="M432" s="140" t="n"/>
      <c r="N432" s="140" t="n"/>
      <c r="O432" s="140" t="n"/>
      <c r="P432" s="140" t="n"/>
      <c r="Q432" s="140" t="n"/>
      <c r="R432" s="140" t="n"/>
      <c r="S432" s="140" t="n"/>
      <c r="T432" s="140" t="n"/>
      <c r="U432" s="140" t="n"/>
      <c r="V432" s="141" t="n"/>
      <c r="W432" s="141" t="n"/>
      <c r="X432" s="141" t="n"/>
      <c r="Y432" s="141" t="n"/>
      <c r="Z432" s="141" t="n"/>
      <c r="AA432" s="141" t="n"/>
      <c r="AB432" s="141" t="n"/>
      <c r="AC432" s="141" t="n"/>
      <c r="AD432" s="141" t="n"/>
      <c r="AE432" s="141" t="n"/>
      <c r="AF432" s="141" t="n"/>
      <c r="AG432" s="140" t="n"/>
      <c r="AH432" s="140" t="n"/>
      <c r="AI432" s="140" t="n"/>
      <c r="AJ432" s="140" t="n"/>
      <c r="AK432" s="140" t="n"/>
      <c r="AL432" s="140" t="n"/>
      <c r="AM432" s="140" t="n"/>
      <c r="AN432" s="140" t="n"/>
      <c r="AO432" s="140" t="n"/>
      <c r="AP432" s="140" t="n"/>
      <c r="AQ432" s="140" t="n"/>
      <c r="AR432" s="140" t="n"/>
      <c r="AS432" s="140" t="n"/>
      <c r="AT432" s="140" t="n"/>
      <c r="AU432" s="140" t="n"/>
      <c r="AV432" s="140" t="n"/>
      <c r="AW432" s="140" t="n"/>
      <c r="AX432" s="140" t="n"/>
      <c r="AY432" s="140" t="n"/>
      <c r="AZ432" s="140" t="n"/>
      <c r="BA432" s="140" t="n"/>
      <c r="BB432" s="140" t="n"/>
      <c r="BC432" s="140" t="n"/>
      <c r="BD432" s="140" t="n"/>
      <c r="BE432" s="140" t="n"/>
      <c r="BF432" s="140" t="n"/>
      <c r="BG432" s="140" t="n"/>
      <c r="BH432" s="140" t="n"/>
      <c r="BI432" s="140" t="n"/>
      <c r="BJ432" s="140" t="n"/>
      <c r="BK432" s="140" t="n"/>
      <c r="BL432" s="140" t="n"/>
      <c r="BM432" s="140" t="n"/>
      <c r="BN432" s="140" t="n"/>
      <c r="BO432" s="140" t="n"/>
      <c r="BP432" s="140" t="n"/>
      <c r="BQ432" s="107" t="n"/>
      <c r="BR432" s="107" t="n"/>
      <c r="BS432" s="107" t="n"/>
      <c r="BT432" s="107" t="n"/>
      <c r="BU432" s="107" t="n"/>
      <c r="BV432" s="107" t="n"/>
      <c r="BW432" s="107" t="n"/>
      <c r="BX432" s="107" t="n"/>
      <c r="BY432" s="107" t="n"/>
      <c r="BZ432" s="107" t="n"/>
      <c r="CA432" s="107" t="n"/>
      <c r="CB432" s="107" t="n"/>
      <c r="CC432" s="107" t="n"/>
      <c r="CD432" s="107" t="n"/>
      <c r="CE432" s="107" t="n"/>
      <c r="CF432" s="107" t="n"/>
      <c r="CG432" s="107" t="n"/>
      <c r="CH432" s="107" t="n"/>
      <c r="CI432" s="107" t="n"/>
      <c r="CJ432" s="107" t="n"/>
      <c r="CK432" s="107" t="n"/>
      <c r="CL432" s="107" t="n"/>
      <c r="CM432" s="107" t="n"/>
      <c r="CN432" s="107" t="n"/>
      <c r="CO432" s="107" t="n"/>
      <c r="CP432" s="107" t="n"/>
      <c r="CQ432" s="107" t="n"/>
      <c r="CR432" s="107" t="n"/>
      <c r="CS432" s="107" t="n"/>
      <c r="CT432" s="107" t="n"/>
      <c r="CU432" s="107" t="n"/>
      <c r="CV432" s="107" t="n"/>
      <c r="CW432" s="107" t="n"/>
      <c r="CX432" s="107" t="n"/>
      <c r="CY432" s="107" t="n"/>
      <c r="CZ432" s="107" t="n"/>
      <c r="DA432" s="119">
        <f>SUMPRODUCT($D$3:$BQ$3,$D432:$BQ432)</f>
        <v/>
      </c>
      <c r="DB432" s="119">
        <f>SUMPRODUCT($D$4:$BQ$4,$D432:$BQ432)</f>
        <v/>
      </c>
      <c r="DC432" s="119">
        <f>SUMPRODUCT($D$5:$BQ$5,$D432:$BQ432)</f>
        <v/>
      </c>
      <c r="DD432" s="119">
        <f>SUMPRODUCT($D$6:$BQ$6,$D432:$BQ432)</f>
        <v/>
      </c>
      <c r="DE432" s="119">
        <f>SUMPRODUCT($D$7:$BQ$7,$D432:$BQ432)</f>
        <v/>
      </c>
      <c r="DF432" s="119">
        <f>SUMPRODUCT($D$8:$BQ$8,$D432:$BQ432)</f>
        <v/>
      </c>
      <c r="DG432" s="119">
        <f>SUMPRODUCT($D$9:$BQ$9,$D432:$BQ432)</f>
        <v/>
      </c>
      <c r="DH432" s="119">
        <f>SUMPRODUCT($D$10:$BQ$10,$D432:$BQ432)</f>
        <v/>
      </c>
      <c r="DI432" s="119">
        <f>SUMPRODUCT($D$11:$BQ$11,$D432:$BQ432)</f>
        <v/>
      </c>
      <c r="DJ432" s="119">
        <f>SUMPRODUCT($D$12:$BQ$12,$D432:$BQ432)</f>
        <v/>
      </c>
      <c r="DK432" s="119">
        <f>SUMPRODUCT($D$13:$BQ$13,$D432:$BQ432)</f>
        <v/>
      </c>
      <c r="DL432" s="119">
        <f>SUMPRODUCT($D$14:$BQ$14,$D432:$BQ432)</f>
        <v/>
      </c>
      <c r="DM432" s="119">
        <f>SUMPRODUCT($D$15:$BQ$15,$D432:$BQ432)</f>
        <v/>
      </c>
      <c r="DN432" s="119">
        <f>SUMPRODUCT($D$16:$BQ$16,$D432:$BQ432)</f>
        <v/>
      </c>
      <c r="DO432" s="119">
        <f>SUMPRODUCT($D$17:$BQ$17,$D432:$BQ432)</f>
        <v/>
      </c>
      <c r="DP432" s="119">
        <f>SUMPRODUCT($D$18:$BQ$18,$D432:$BQ432)</f>
        <v/>
      </c>
    </row>
    <row r="433" ht="14.25" customHeight="1" s="152">
      <c r="A433" s="113" t="n"/>
      <c r="B433" s="107" t="n"/>
      <c r="C433" s="107" t="n"/>
      <c r="D433" s="140" t="n"/>
      <c r="E433" s="140" t="n"/>
      <c r="F433" s="140" t="n"/>
      <c r="G433" s="140" t="n"/>
      <c r="H433" s="140" t="n"/>
      <c r="I433" s="140" t="n"/>
      <c r="J433" s="140" t="n"/>
      <c r="K433" s="140" t="n"/>
      <c r="L433" s="140" t="n"/>
      <c r="M433" s="140" t="n"/>
      <c r="N433" s="140" t="n"/>
      <c r="O433" s="140" t="n"/>
      <c r="P433" s="140" t="n"/>
      <c r="Q433" s="140" t="n"/>
      <c r="R433" s="140" t="n"/>
      <c r="S433" s="140" t="n"/>
      <c r="T433" s="140" t="n"/>
      <c r="U433" s="140" t="n"/>
      <c r="V433" s="141" t="n"/>
      <c r="W433" s="141" t="n"/>
      <c r="X433" s="141" t="n"/>
      <c r="Y433" s="141" t="n"/>
      <c r="Z433" s="141" t="n"/>
      <c r="AA433" s="141" t="n"/>
      <c r="AB433" s="141" t="n"/>
      <c r="AC433" s="141" t="n"/>
      <c r="AD433" s="141" t="n"/>
      <c r="AE433" s="141" t="n"/>
      <c r="AF433" s="141" t="n"/>
      <c r="AG433" s="140" t="n"/>
      <c r="AH433" s="140" t="n"/>
      <c r="AI433" s="140" t="n"/>
      <c r="AJ433" s="140" t="n"/>
      <c r="AK433" s="140" t="n"/>
      <c r="AL433" s="140" t="n"/>
      <c r="AM433" s="140" t="n"/>
      <c r="AN433" s="140" t="n"/>
      <c r="AO433" s="140" t="n"/>
      <c r="AP433" s="140" t="n"/>
      <c r="AQ433" s="140" t="n"/>
      <c r="AR433" s="140" t="n"/>
      <c r="AS433" s="140" t="n"/>
      <c r="AT433" s="140" t="n"/>
      <c r="AU433" s="140" t="n"/>
      <c r="AV433" s="140" t="n"/>
      <c r="AW433" s="140" t="n"/>
      <c r="AX433" s="140" t="n"/>
      <c r="AY433" s="140" t="n"/>
      <c r="AZ433" s="140" t="n"/>
      <c r="BA433" s="140" t="n"/>
      <c r="BB433" s="140" t="n"/>
      <c r="BC433" s="140" t="n"/>
      <c r="BD433" s="140" t="n"/>
      <c r="BE433" s="140" t="n"/>
      <c r="BF433" s="140" t="n"/>
      <c r="BG433" s="140" t="n"/>
      <c r="BH433" s="140" t="n"/>
      <c r="BI433" s="140" t="n"/>
      <c r="BJ433" s="140" t="n"/>
      <c r="BK433" s="140" t="n"/>
      <c r="BL433" s="140" t="n"/>
      <c r="BM433" s="140" t="n"/>
      <c r="BN433" s="140" t="n"/>
      <c r="BO433" s="140" t="n"/>
      <c r="BP433" s="140" t="n"/>
      <c r="BQ433" s="107" t="n"/>
      <c r="BR433" s="107" t="n"/>
      <c r="BS433" s="107" t="n"/>
      <c r="BT433" s="107" t="n"/>
      <c r="BU433" s="107" t="n"/>
      <c r="BV433" s="107" t="n"/>
      <c r="BW433" s="107" t="n"/>
      <c r="BX433" s="107" t="n"/>
      <c r="BY433" s="107" t="n"/>
      <c r="BZ433" s="107" t="n"/>
      <c r="CA433" s="107" t="n"/>
      <c r="CB433" s="107" t="n"/>
      <c r="CC433" s="107" t="n"/>
      <c r="CD433" s="107" t="n"/>
      <c r="CE433" s="107" t="n"/>
      <c r="CF433" s="107" t="n"/>
      <c r="CG433" s="107" t="n"/>
      <c r="CH433" s="107" t="n"/>
      <c r="CI433" s="107" t="n"/>
      <c r="CJ433" s="107" t="n"/>
      <c r="CK433" s="107" t="n"/>
      <c r="CL433" s="107" t="n"/>
      <c r="CM433" s="107" t="n"/>
      <c r="CN433" s="107" t="n"/>
      <c r="CO433" s="107" t="n"/>
      <c r="CP433" s="107" t="n"/>
      <c r="CQ433" s="107" t="n"/>
      <c r="CR433" s="107" t="n"/>
      <c r="CS433" s="107" t="n"/>
      <c r="CT433" s="107" t="n"/>
      <c r="CU433" s="107" t="n"/>
      <c r="CV433" s="107" t="n"/>
      <c r="CW433" s="107" t="n"/>
      <c r="CX433" s="107" t="n"/>
      <c r="CY433" s="107" t="n"/>
      <c r="CZ433" s="107" t="n"/>
      <c r="DA433" s="119">
        <f>SUMPRODUCT($D$3:$BQ$3,$D433:$BQ433)</f>
        <v/>
      </c>
      <c r="DB433" s="119">
        <f>SUMPRODUCT($D$4:$BQ$4,$D433:$BQ433)</f>
        <v/>
      </c>
      <c r="DC433" s="119">
        <f>SUMPRODUCT($D$5:$BQ$5,$D433:$BQ433)</f>
        <v/>
      </c>
      <c r="DD433" s="119">
        <f>SUMPRODUCT($D$6:$BQ$6,$D433:$BQ433)</f>
        <v/>
      </c>
      <c r="DE433" s="119">
        <f>SUMPRODUCT($D$7:$BQ$7,$D433:$BQ433)</f>
        <v/>
      </c>
      <c r="DF433" s="119">
        <f>SUMPRODUCT($D$8:$BQ$8,$D433:$BQ433)</f>
        <v/>
      </c>
      <c r="DG433" s="119">
        <f>SUMPRODUCT($D$9:$BQ$9,$D433:$BQ433)</f>
        <v/>
      </c>
      <c r="DH433" s="119">
        <f>SUMPRODUCT($D$10:$BQ$10,$D433:$BQ433)</f>
        <v/>
      </c>
      <c r="DI433" s="119">
        <f>SUMPRODUCT($D$11:$BQ$11,$D433:$BQ433)</f>
        <v/>
      </c>
      <c r="DJ433" s="119">
        <f>SUMPRODUCT($D$12:$BQ$12,$D433:$BQ433)</f>
        <v/>
      </c>
      <c r="DK433" s="119">
        <f>SUMPRODUCT($D$13:$BQ$13,$D433:$BQ433)</f>
        <v/>
      </c>
      <c r="DL433" s="119">
        <f>SUMPRODUCT($D$14:$BQ$14,$D433:$BQ433)</f>
        <v/>
      </c>
      <c r="DM433" s="119">
        <f>SUMPRODUCT($D$15:$BQ$15,$D433:$BQ433)</f>
        <v/>
      </c>
      <c r="DN433" s="119">
        <f>SUMPRODUCT($D$16:$BQ$16,$D433:$BQ433)</f>
        <v/>
      </c>
      <c r="DO433" s="119">
        <f>SUMPRODUCT($D$17:$BQ$17,$D433:$BQ433)</f>
        <v/>
      </c>
      <c r="DP433" s="119">
        <f>SUMPRODUCT($D$18:$BQ$18,$D433:$BQ433)</f>
        <v/>
      </c>
    </row>
    <row r="434" ht="14.25" customHeight="1" s="152">
      <c r="A434" s="113" t="n"/>
      <c r="B434" s="107" t="n"/>
      <c r="C434" s="107" t="n"/>
      <c r="D434" s="140" t="n"/>
      <c r="E434" s="140" t="n"/>
      <c r="F434" s="140" t="n"/>
      <c r="G434" s="140" t="n"/>
      <c r="H434" s="140" t="n"/>
      <c r="I434" s="140" t="n"/>
      <c r="J434" s="140" t="n"/>
      <c r="K434" s="140" t="n"/>
      <c r="L434" s="140" t="n"/>
      <c r="M434" s="140" t="n"/>
      <c r="N434" s="140" t="n"/>
      <c r="O434" s="140" t="n"/>
      <c r="P434" s="140" t="n"/>
      <c r="Q434" s="140" t="n"/>
      <c r="R434" s="140" t="n"/>
      <c r="S434" s="140" t="n"/>
      <c r="T434" s="140" t="n"/>
      <c r="U434" s="140" t="n"/>
      <c r="V434" s="141" t="n"/>
      <c r="W434" s="141" t="n"/>
      <c r="X434" s="141" t="n"/>
      <c r="Y434" s="141" t="n"/>
      <c r="Z434" s="141" t="n"/>
      <c r="AA434" s="141" t="n"/>
      <c r="AB434" s="141" t="n"/>
      <c r="AC434" s="141" t="n"/>
      <c r="AD434" s="141" t="n"/>
      <c r="AE434" s="141" t="n"/>
      <c r="AF434" s="141" t="n"/>
      <c r="AG434" s="140" t="n"/>
      <c r="AH434" s="140" t="n"/>
      <c r="AI434" s="140" t="n"/>
      <c r="AJ434" s="140" t="n"/>
      <c r="AK434" s="140" t="n"/>
      <c r="AL434" s="140" t="n"/>
      <c r="AM434" s="140" t="n"/>
      <c r="AN434" s="140" t="n"/>
      <c r="AO434" s="140" t="n"/>
      <c r="AP434" s="140" t="n"/>
      <c r="AQ434" s="140" t="n"/>
      <c r="AR434" s="140" t="n"/>
      <c r="AS434" s="140" t="n"/>
      <c r="AT434" s="140" t="n"/>
      <c r="AU434" s="140" t="n"/>
      <c r="AV434" s="140" t="n"/>
      <c r="AW434" s="140" t="n"/>
      <c r="AX434" s="140" t="n"/>
      <c r="AY434" s="140" t="n"/>
      <c r="AZ434" s="140" t="n"/>
      <c r="BA434" s="140" t="n"/>
      <c r="BB434" s="140" t="n"/>
      <c r="BC434" s="140" t="n"/>
      <c r="BD434" s="140" t="n"/>
      <c r="BE434" s="140" t="n"/>
      <c r="BF434" s="140" t="n"/>
      <c r="BG434" s="140" t="n"/>
      <c r="BH434" s="140" t="n"/>
      <c r="BI434" s="140" t="n"/>
      <c r="BJ434" s="140" t="n"/>
      <c r="BK434" s="140" t="n"/>
      <c r="BL434" s="140" t="n"/>
      <c r="BM434" s="140" t="n"/>
      <c r="BN434" s="140" t="n"/>
      <c r="BO434" s="140" t="n"/>
      <c r="BP434" s="140" t="n"/>
      <c r="BQ434" s="107" t="n"/>
      <c r="BR434" s="107" t="n"/>
      <c r="BS434" s="107" t="n"/>
      <c r="BT434" s="107" t="n"/>
      <c r="BU434" s="107" t="n"/>
      <c r="BV434" s="107" t="n"/>
      <c r="BW434" s="107" t="n"/>
      <c r="BX434" s="107" t="n"/>
      <c r="BY434" s="107" t="n"/>
      <c r="BZ434" s="107" t="n"/>
      <c r="CA434" s="107" t="n"/>
      <c r="CB434" s="107" t="n"/>
      <c r="CC434" s="107" t="n"/>
      <c r="CD434" s="107" t="n"/>
      <c r="CE434" s="107" t="n"/>
      <c r="CF434" s="107" t="n"/>
      <c r="CG434" s="107" t="n"/>
      <c r="CH434" s="107" t="n"/>
      <c r="CI434" s="107" t="n"/>
      <c r="CJ434" s="107" t="n"/>
      <c r="CK434" s="107" t="n"/>
      <c r="CL434" s="107" t="n"/>
      <c r="CM434" s="107" t="n"/>
      <c r="CN434" s="107" t="n"/>
      <c r="CO434" s="107" t="n"/>
      <c r="CP434" s="107" t="n"/>
      <c r="CQ434" s="107" t="n"/>
      <c r="CR434" s="107" t="n"/>
      <c r="CS434" s="107" t="n"/>
      <c r="CT434" s="107" t="n"/>
      <c r="CU434" s="107" t="n"/>
      <c r="CV434" s="107" t="n"/>
      <c r="CW434" s="107" t="n"/>
      <c r="CX434" s="107" t="n"/>
      <c r="CY434" s="107" t="n"/>
      <c r="CZ434" s="107" t="n"/>
      <c r="DA434" s="119">
        <f>SUMPRODUCT($D$3:$BQ$3,$D434:$BQ434)</f>
        <v/>
      </c>
      <c r="DB434" s="119">
        <f>SUMPRODUCT($D$4:$BQ$4,$D434:$BQ434)</f>
        <v/>
      </c>
      <c r="DC434" s="119">
        <f>SUMPRODUCT($D$5:$BQ$5,$D434:$BQ434)</f>
        <v/>
      </c>
      <c r="DD434" s="119">
        <f>SUMPRODUCT($D$6:$BQ$6,$D434:$BQ434)</f>
        <v/>
      </c>
      <c r="DE434" s="119">
        <f>SUMPRODUCT($D$7:$BQ$7,$D434:$BQ434)</f>
        <v/>
      </c>
      <c r="DF434" s="119">
        <f>SUMPRODUCT($D$8:$BQ$8,$D434:$BQ434)</f>
        <v/>
      </c>
      <c r="DG434" s="119">
        <f>SUMPRODUCT($D$9:$BQ$9,$D434:$BQ434)</f>
        <v/>
      </c>
      <c r="DH434" s="119">
        <f>SUMPRODUCT($D$10:$BQ$10,$D434:$BQ434)</f>
        <v/>
      </c>
      <c r="DI434" s="119">
        <f>SUMPRODUCT($D$11:$BQ$11,$D434:$BQ434)</f>
        <v/>
      </c>
      <c r="DJ434" s="119">
        <f>SUMPRODUCT($D$12:$BQ$12,$D434:$BQ434)</f>
        <v/>
      </c>
      <c r="DK434" s="119">
        <f>SUMPRODUCT($D$13:$BQ$13,$D434:$BQ434)</f>
        <v/>
      </c>
      <c r="DL434" s="119">
        <f>SUMPRODUCT($D$14:$BQ$14,$D434:$BQ434)</f>
        <v/>
      </c>
      <c r="DM434" s="119">
        <f>SUMPRODUCT($D$15:$BQ$15,$D434:$BQ434)</f>
        <v/>
      </c>
      <c r="DN434" s="119">
        <f>SUMPRODUCT($D$16:$BQ$16,$D434:$BQ434)</f>
        <v/>
      </c>
      <c r="DO434" s="119">
        <f>SUMPRODUCT($D$17:$BQ$17,$D434:$BQ434)</f>
        <v/>
      </c>
      <c r="DP434" s="119">
        <f>SUMPRODUCT($D$18:$BQ$18,$D434:$BQ434)</f>
        <v/>
      </c>
    </row>
    <row r="435" ht="14.25" customHeight="1" s="152">
      <c r="A435" s="113" t="n"/>
      <c r="B435" s="107" t="n"/>
      <c r="C435" s="107" t="n"/>
      <c r="D435" s="140" t="n"/>
      <c r="E435" s="140" t="n"/>
      <c r="F435" s="140" t="n"/>
      <c r="G435" s="140" t="n"/>
      <c r="H435" s="140" t="n"/>
      <c r="I435" s="140" t="n"/>
      <c r="J435" s="140" t="n"/>
      <c r="K435" s="140" t="n"/>
      <c r="L435" s="140" t="n"/>
      <c r="M435" s="140" t="n"/>
      <c r="N435" s="140" t="n"/>
      <c r="O435" s="140" t="n"/>
      <c r="P435" s="140" t="n"/>
      <c r="Q435" s="140" t="n"/>
      <c r="R435" s="140" t="n"/>
      <c r="S435" s="140" t="n"/>
      <c r="T435" s="140" t="n"/>
      <c r="U435" s="140" t="n"/>
      <c r="V435" s="141" t="n"/>
      <c r="W435" s="141" t="n"/>
      <c r="X435" s="141" t="n"/>
      <c r="Y435" s="141" t="n"/>
      <c r="Z435" s="141" t="n"/>
      <c r="AA435" s="141" t="n"/>
      <c r="AB435" s="141" t="n"/>
      <c r="AC435" s="141" t="n"/>
      <c r="AD435" s="141" t="n"/>
      <c r="AE435" s="141" t="n"/>
      <c r="AF435" s="141" t="n"/>
      <c r="AG435" s="140" t="n"/>
      <c r="AH435" s="140" t="n"/>
      <c r="AI435" s="140" t="n"/>
      <c r="AJ435" s="140" t="n"/>
      <c r="AK435" s="140" t="n"/>
      <c r="AL435" s="140" t="n"/>
      <c r="AM435" s="140" t="n"/>
      <c r="AN435" s="140" t="n"/>
      <c r="AO435" s="140" t="n"/>
      <c r="AP435" s="140" t="n"/>
      <c r="AQ435" s="140" t="n"/>
      <c r="AR435" s="140" t="n"/>
      <c r="AS435" s="140" t="n"/>
      <c r="AT435" s="140" t="n"/>
      <c r="AU435" s="140" t="n"/>
      <c r="AV435" s="140" t="n"/>
      <c r="AW435" s="140" t="n"/>
      <c r="AX435" s="140" t="n"/>
      <c r="AY435" s="140" t="n"/>
      <c r="AZ435" s="140" t="n"/>
      <c r="BA435" s="140" t="n"/>
      <c r="BB435" s="140" t="n"/>
      <c r="BC435" s="140" t="n"/>
      <c r="BD435" s="140" t="n"/>
      <c r="BE435" s="140" t="n"/>
      <c r="BF435" s="140" t="n"/>
      <c r="BG435" s="140" t="n"/>
      <c r="BH435" s="140" t="n"/>
      <c r="BI435" s="140" t="n"/>
      <c r="BJ435" s="140" t="n"/>
      <c r="BK435" s="140" t="n"/>
      <c r="BL435" s="140" t="n"/>
      <c r="BM435" s="140" t="n"/>
      <c r="BN435" s="140" t="n"/>
      <c r="BO435" s="140" t="n"/>
      <c r="BP435" s="140" t="n"/>
      <c r="BQ435" s="107" t="n"/>
      <c r="BR435" s="107" t="n"/>
      <c r="BS435" s="107" t="n"/>
      <c r="BT435" s="107" t="n"/>
      <c r="BU435" s="107" t="n"/>
      <c r="BV435" s="107" t="n"/>
      <c r="BW435" s="107" t="n"/>
      <c r="BX435" s="107" t="n"/>
      <c r="BY435" s="107" t="n"/>
      <c r="BZ435" s="107" t="n"/>
      <c r="CA435" s="107" t="n"/>
      <c r="CB435" s="107" t="n"/>
      <c r="CC435" s="107" t="n"/>
      <c r="CD435" s="107" t="n"/>
      <c r="CE435" s="107" t="n"/>
      <c r="CF435" s="107" t="n"/>
      <c r="CG435" s="107" t="n"/>
      <c r="CH435" s="107" t="n"/>
      <c r="CI435" s="107" t="n"/>
      <c r="CJ435" s="107" t="n"/>
      <c r="CK435" s="107" t="n"/>
      <c r="CL435" s="107" t="n"/>
      <c r="CM435" s="107" t="n"/>
      <c r="CN435" s="107" t="n"/>
      <c r="CO435" s="107" t="n"/>
      <c r="CP435" s="107" t="n"/>
      <c r="CQ435" s="107" t="n"/>
      <c r="CR435" s="107" t="n"/>
      <c r="CS435" s="107" t="n"/>
      <c r="CT435" s="107" t="n"/>
      <c r="CU435" s="107" t="n"/>
      <c r="CV435" s="107" t="n"/>
      <c r="CW435" s="107" t="n"/>
      <c r="CX435" s="107" t="n"/>
      <c r="CY435" s="107" t="n"/>
      <c r="CZ435" s="107" t="n"/>
      <c r="DA435" s="119">
        <f>SUMPRODUCT($D$3:$BQ$3,$D435:$BQ435)</f>
        <v/>
      </c>
      <c r="DB435" s="119">
        <f>SUMPRODUCT($D$4:$BQ$4,$D435:$BQ435)</f>
        <v/>
      </c>
      <c r="DC435" s="119">
        <f>SUMPRODUCT($D$5:$BQ$5,$D435:$BQ435)</f>
        <v/>
      </c>
      <c r="DD435" s="119">
        <f>SUMPRODUCT($D$6:$BQ$6,$D435:$BQ435)</f>
        <v/>
      </c>
      <c r="DE435" s="119">
        <f>SUMPRODUCT($D$7:$BQ$7,$D435:$BQ435)</f>
        <v/>
      </c>
      <c r="DF435" s="119">
        <f>SUMPRODUCT($D$8:$BQ$8,$D435:$BQ435)</f>
        <v/>
      </c>
      <c r="DG435" s="119">
        <f>SUMPRODUCT($D$9:$BQ$9,$D435:$BQ435)</f>
        <v/>
      </c>
      <c r="DH435" s="119">
        <f>SUMPRODUCT($D$10:$BQ$10,$D435:$BQ435)</f>
        <v/>
      </c>
      <c r="DI435" s="119">
        <f>SUMPRODUCT($D$11:$BQ$11,$D435:$BQ435)</f>
        <v/>
      </c>
      <c r="DJ435" s="119">
        <f>SUMPRODUCT($D$12:$BQ$12,$D435:$BQ435)</f>
        <v/>
      </c>
      <c r="DK435" s="119">
        <f>SUMPRODUCT($D$13:$BQ$13,$D435:$BQ435)</f>
        <v/>
      </c>
      <c r="DL435" s="119">
        <f>SUMPRODUCT($D$14:$BQ$14,$D435:$BQ435)</f>
        <v/>
      </c>
      <c r="DM435" s="119">
        <f>SUMPRODUCT($D$15:$BQ$15,$D435:$BQ435)</f>
        <v/>
      </c>
      <c r="DN435" s="119">
        <f>SUMPRODUCT($D$16:$BQ$16,$D435:$BQ435)</f>
        <v/>
      </c>
      <c r="DO435" s="119">
        <f>SUMPRODUCT($D$17:$BQ$17,$D435:$BQ435)</f>
        <v/>
      </c>
      <c r="DP435" s="119">
        <f>SUMPRODUCT($D$18:$BQ$18,$D435:$BQ435)</f>
        <v/>
      </c>
    </row>
    <row r="436" ht="14.25" customHeight="1" s="152">
      <c r="A436" s="113" t="n"/>
      <c r="B436" s="107" t="n"/>
      <c r="C436" s="107" t="n"/>
      <c r="D436" s="140" t="n"/>
      <c r="E436" s="140" t="n"/>
      <c r="F436" s="140" t="n"/>
      <c r="G436" s="140" t="n"/>
      <c r="H436" s="140" t="n"/>
      <c r="I436" s="140" t="n"/>
      <c r="J436" s="140" t="n"/>
      <c r="K436" s="140" t="n"/>
      <c r="L436" s="140" t="n"/>
      <c r="M436" s="140" t="n"/>
      <c r="N436" s="140" t="n"/>
      <c r="O436" s="140" t="n"/>
      <c r="P436" s="140" t="n"/>
      <c r="Q436" s="140" t="n"/>
      <c r="R436" s="140" t="n"/>
      <c r="S436" s="140" t="n"/>
      <c r="T436" s="140" t="n"/>
      <c r="U436" s="140" t="n"/>
      <c r="V436" s="141" t="n"/>
      <c r="W436" s="141" t="n"/>
      <c r="X436" s="141" t="n"/>
      <c r="Y436" s="141" t="n"/>
      <c r="Z436" s="141" t="n"/>
      <c r="AA436" s="141" t="n"/>
      <c r="AB436" s="141" t="n"/>
      <c r="AC436" s="141" t="n"/>
      <c r="AD436" s="141" t="n"/>
      <c r="AE436" s="141" t="n"/>
      <c r="AF436" s="141" t="n"/>
      <c r="AG436" s="140" t="n"/>
      <c r="AH436" s="140" t="n"/>
      <c r="AI436" s="140" t="n"/>
      <c r="AJ436" s="140" t="n"/>
      <c r="AK436" s="140" t="n"/>
      <c r="AL436" s="140" t="n"/>
      <c r="AM436" s="140" t="n"/>
      <c r="AN436" s="140" t="n"/>
      <c r="AO436" s="140" t="n"/>
      <c r="AP436" s="140" t="n"/>
      <c r="AQ436" s="140" t="n"/>
      <c r="AR436" s="140" t="n"/>
      <c r="AS436" s="140" t="n"/>
      <c r="AT436" s="140" t="n"/>
      <c r="AU436" s="140" t="n"/>
      <c r="AV436" s="140" t="n"/>
      <c r="AW436" s="140" t="n"/>
      <c r="AX436" s="140" t="n"/>
      <c r="AY436" s="140" t="n"/>
      <c r="AZ436" s="140" t="n"/>
      <c r="BA436" s="140" t="n"/>
      <c r="BB436" s="140" t="n"/>
      <c r="BC436" s="140" t="n"/>
      <c r="BD436" s="140" t="n"/>
      <c r="BE436" s="140" t="n"/>
      <c r="BF436" s="140" t="n"/>
      <c r="BG436" s="140" t="n"/>
      <c r="BH436" s="140" t="n"/>
      <c r="BI436" s="140" t="n"/>
      <c r="BJ436" s="140" t="n"/>
      <c r="BK436" s="140" t="n"/>
      <c r="BL436" s="140" t="n"/>
      <c r="BM436" s="140" t="n"/>
      <c r="BN436" s="140" t="n"/>
      <c r="BO436" s="140" t="n"/>
      <c r="BP436" s="140" t="n"/>
      <c r="BQ436" s="107" t="n"/>
      <c r="BR436" s="107" t="n"/>
      <c r="BS436" s="107" t="n"/>
      <c r="BT436" s="107" t="n"/>
      <c r="BU436" s="107" t="n"/>
      <c r="BV436" s="107" t="n"/>
      <c r="BW436" s="107" t="n"/>
      <c r="BX436" s="107" t="n"/>
      <c r="BY436" s="107" t="n"/>
      <c r="BZ436" s="107" t="n"/>
      <c r="CA436" s="107" t="n"/>
      <c r="CB436" s="107" t="n"/>
      <c r="CC436" s="107" t="n"/>
      <c r="CD436" s="107" t="n"/>
      <c r="CE436" s="107" t="n"/>
      <c r="CF436" s="107" t="n"/>
      <c r="CG436" s="107" t="n"/>
      <c r="CH436" s="107" t="n"/>
      <c r="CI436" s="107" t="n"/>
      <c r="CJ436" s="107" t="n"/>
      <c r="CK436" s="107" t="n"/>
      <c r="CL436" s="107" t="n"/>
      <c r="CM436" s="107" t="n"/>
      <c r="CN436" s="107" t="n"/>
      <c r="CO436" s="107" t="n"/>
      <c r="CP436" s="107" t="n"/>
      <c r="CQ436" s="107" t="n"/>
      <c r="CR436" s="107" t="n"/>
      <c r="CS436" s="107" t="n"/>
      <c r="CT436" s="107" t="n"/>
      <c r="CU436" s="107" t="n"/>
      <c r="CV436" s="107" t="n"/>
      <c r="CW436" s="107" t="n"/>
      <c r="CX436" s="107" t="n"/>
      <c r="CY436" s="107" t="n"/>
      <c r="CZ436" s="107" t="n"/>
      <c r="DA436" s="119">
        <f>SUMPRODUCT($D$3:$BQ$3,$D436:$BQ436)</f>
        <v/>
      </c>
      <c r="DB436" s="119">
        <f>SUMPRODUCT($D$4:$BQ$4,$D436:$BQ436)</f>
        <v/>
      </c>
      <c r="DC436" s="119">
        <f>SUMPRODUCT($D$5:$BQ$5,$D436:$BQ436)</f>
        <v/>
      </c>
      <c r="DD436" s="119">
        <f>SUMPRODUCT($D$6:$BQ$6,$D436:$BQ436)</f>
        <v/>
      </c>
      <c r="DE436" s="119">
        <f>SUMPRODUCT($D$7:$BQ$7,$D436:$BQ436)</f>
        <v/>
      </c>
      <c r="DF436" s="119">
        <f>SUMPRODUCT($D$8:$BQ$8,$D436:$BQ436)</f>
        <v/>
      </c>
      <c r="DG436" s="119">
        <f>SUMPRODUCT($D$9:$BQ$9,$D436:$BQ436)</f>
        <v/>
      </c>
      <c r="DH436" s="119">
        <f>SUMPRODUCT($D$10:$BQ$10,$D436:$BQ436)</f>
        <v/>
      </c>
      <c r="DI436" s="119">
        <f>SUMPRODUCT($D$11:$BQ$11,$D436:$BQ436)</f>
        <v/>
      </c>
      <c r="DJ436" s="119">
        <f>SUMPRODUCT($D$12:$BQ$12,$D436:$BQ436)</f>
        <v/>
      </c>
      <c r="DK436" s="119">
        <f>SUMPRODUCT($D$13:$BQ$13,$D436:$BQ436)</f>
        <v/>
      </c>
      <c r="DL436" s="119">
        <f>SUMPRODUCT($D$14:$BQ$14,$D436:$BQ436)</f>
        <v/>
      </c>
      <c r="DM436" s="119">
        <f>SUMPRODUCT($D$15:$BQ$15,$D436:$BQ436)</f>
        <v/>
      </c>
      <c r="DN436" s="119">
        <f>SUMPRODUCT($D$16:$BQ$16,$D436:$BQ436)</f>
        <v/>
      </c>
      <c r="DO436" s="119">
        <f>SUMPRODUCT($D$17:$BQ$17,$D436:$BQ436)</f>
        <v/>
      </c>
      <c r="DP436" s="119">
        <f>SUMPRODUCT($D$18:$BQ$18,$D436:$BQ436)</f>
        <v/>
      </c>
    </row>
    <row r="437" ht="14.25" customHeight="1" s="152">
      <c r="A437" s="113" t="n"/>
      <c r="B437" s="107" t="n"/>
      <c r="C437" s="107" t="n"/>
      <c r="D437" s="140" t="n"/>
      <c r="E437" s="140" t="n"/>
      <c r="F437" s="140" t="n"/>
      <c r="G437" s="140" t="n"/>
      <c r="H437" s="140" t="n"/>
      <c r="I437" s="140" t="n"/>
      <c r="J437" s="140" t="n"/>
      <c r="K437" s="140" t="n"/>
      <c r="L437" s="140" t="n"/>
      <c r="M437" s="140" t="n"/>
      <c r="N437" s="140" t="n"/>
      <c r="O437" s="140" t="n"/>
      <c r="P437" s="140" t="n"/>
      <c r="Q437" s="140" t="n"/>
      <c r="R437" s="140" t="n"/>
      <c r="S437" s="140" t="n"/>
      <c r="T437" s="140" t="n"/>
      <c r="U437" s="140" t="n"/>
      <c r="V437" s="141" t="n"/>
      <c r="W437" s="141" t="n"/>
      <c r="X437" s="141" t="n"/>
      <c r="Y437" s="141" t="n"/>
      <c r="Z437" s="141" t="n"/>
      <c r="AA437" s="141" t="n"/>
      <c r="AB437" s="141" t="n"/>
      <c r="AC437" s="141" t="n"/>
      <c r="AD437" s="141" t="n"/>
      <c r="AE437" s="141" t="n"/>
      <c r="AF437" s="141" t="n"/>
      <c r="AG437" s="140" t="n"/>
      <c r="AH437" s="140" t="n"/>
      <c r="AI437" s="140" t="n"/>
      <c r="AJ437" s="140" t="n"/>
      <c r="AK437" s="140" t="n"/>
      <c r="AL437" s="140" t="n"/>
      <c r="AM437" s="140" t="n"/>
      <c r="AN437" s="140" t="n"/>
      <c r="AO437" s="140" t="n"/>
      <c r="AP437" s="140" t="n"/>
      <c r="AQ437" s="140" t="n"/>
      <c r="AR437" s="140" t="n"/>
      <c r="AS437" s="140" t="n"/>
      <c r="AT437" s="140" t="n"/>
      <c r="AU437" s="140" t="n"/>
      <c r="AV437" s="140" t="n"/>
      <c r="AW437" s="140" t="n"/>
      <c r="AX437" s="140" t="n"/>
      <c r="AY437" s="140" t="n"/>
      <c r="AZ437" s="140" t="n"/>
      <c r="BA437" s="140" t="n"/>
      <c r="BB437" s="140" t="n"/>
      <c r="BC437" s="140" t="n"/>
      <c r="BD437" s="140" t="n"/>
      <c r="BE437" s="140" t="n"/>
      <c r="BF437" s="140" t="n"/>
      <c r="BG437" s="140" t="n"/>
      <c r="BH437" s="140" t="n"/>
      <c r="BI437" s="140" t="n"/>
      <c r="BJ437" s="140" t="n"/>
      <c r="BK437" s="140" t="n"/>
      <c r="BL437" s="140" t="n"/>
      <c r="BM437" s="140" t="n"/>
      <c r="BN437" s="140" t="n"/>
      <c r="BO437" s="140" t="n"/>
      <c r="BP437" s="140" t="n"/>
      <c r="BQ437" s="107" t="n"/>
      <c r="BR437" s="107" t="n"/>
      <c r="BS437" s="107" t="n"/>
      <c r="BT437" s="107" t="n"/>
      <c r="BU437" s="107" t="n"/>
      <c r="BV437" s="107" t="n"/>
      <c r="BW437" s="107" t="n"/>
      <c r="BX437" s="107" t="n"/>
      <c r="BY437" s="107" t="n"/>
      <c r="BZ437" s="107" t="n"/>
      <c r="CA437" s="107" t="n"/>
      <c r="CB437" s="107" t="n"/>
      <c r="CC437" s="107" t="n"/>
      <c r="CD437" s="107" t="n"/>
      <c r="CE437" s="107" t="n"/>
      <c r="CF437" s="107" t="n"/>
      <c r="CG437" s="107" t="n"/>
      <c r="CH437" s="107" t="n"/>
      <c r="CI437" s="107" t="n"/>
      <c r="CJ437" s="107" t="n"/>
      <c r="CK437" s="107" t="n"/>
      <c r="CL437" s="107" t="n"/>
      <c r="CM437" s="107" t="n"/>
      <c r="CN437" s="107" t="n"/>
      <c r="CO437" s="107" t="n"/>
      <c r="CP437" s="107" t="n"/>
      <c r="CQ437" s="107" t="n"/>
      <c r="CR437" s="107" t="n"/>
      <c r="CS437" s="107" t="n"/>
      <c r="CT437" s="107" t="n"/>
      <c r="CU437" s="107" t="n"/>
      <c r="CV437" s="107" t="n"/>
      <c r="CW437" s="107" t="n"/>
      <c r="CX437" s="107" t="n"/>
      <c r="CY437" s="107" t="n"/>
      <c r="CZ437" s="107" t="n"/>
      <c r="DA437" s="119">
        <f>SUMPRODUCT($D$3:$BQ$3,$D437:$BQ437)</f>
        <v/>
      </c>
      <c r="DB437" s="119">
        <f>SUMPRODUCT($D$4:$BQ$4,$D437:$BQ437)</f>
        <v/>
      </c>
      <c r="DC437" s="119">
        <f>SUMPRODUCT($D$5:$BQ$5,$D437:$BQ437)</f>
        <v/>
      </c>
      <c r="DD437" s="119">
        <f>SUMPRODUCT($D$6:$BQ$6,$D437:$BQ437)</f>
        <v/>
      </c>
      <c r="DE437" s="119">
        <f>SUMPRODUCT($D$7:$BQ$7,$D437:$BQ437)</f>
        <v/>
      </c>
      <c r="DF437" s="119">
        <f>SUMPRODUCT($D$8:$BQ$8,$D437:$BQ437)</f>
        <v/>
      </c>
      <c r="DG437" s="119">
        <f>SUMPRODUCT($D$9:$BQ$9,$D437:$BQ437)</f>
        <v/>
      </c>
      <c r="DH437" s="119">
        <f>SUMPRODUCT($D$10:$BQ$10,$D437:$BQ437)</f>
        <v/>
      </c>
      <c r="DI437" s="119">
        <f>SUMPRODUCT($D$11:$BQ$11,$D437:$BQ437)</f>
        <v/>
      </c>
      <c r="DJ437" s="119">
        <f>SUMPRODUCT($D$12:$BQ$12,$D437:$BQ437)</f>
        <v/>
      </c>
      <c r="DK437" s="119">
        <f>SUMPRODUCT($D$13:$BQ$13,$D437:$BQ437)</f>
        <v/>
      </c>
      <c r="DL437" s="119">
        <f>SUMPRODUCT($D$14:$BQ$14,$D437:$BQ437)</f>
        <v/>
      </c>
      <c r="DM437" s="119">
        <f>SUMPRODUCT($D$15:$BQ$15,$D437:$BQ437)</f>
        <v/>
      </c>
      <c r="DN437" s="119">
        <f>SUMPRODUCT($D$16:$BQ$16,$D437:$BQ437)</f>
        <v/>
      </c>
      <c r="DO437" s="119">
        <f>SUMPRODUCT($D$17:$BQ$17,$D437:$BQ437)</f>
        <v/>
      </c>
      <c r="DP437" s="119">
        <f>SUMPRODUCT($D$18:$BQ$18,$D437:$BQ437)</f>
        <v/>
      </c>
    </row>
    <row r="438" ht="14.25" customHeight="1" s="152">
      <c r="A438" s="113" t="n"/>
      <c r="B438" s="107" t="n"/>
      <c r="C438" s="107" t="n"/>
      <c r="D438" s="140" t="n"/>
      <c r="E438" s="140" t="n"/>
      <c r="F438" s="140" t="n"/>
      <c r="G438" s="140" t="n"/>
      <c r="H438" s="140" t="n"/>
      <c r="I438" s="140" t="n"/>
      <c r="J438" s="140" t="n"/>
      <c r="K438" s="140" t="n"/>
      <c r="L438" s="140" t="n"/>
      <c r="M438" s="140" t="n"/>
      <c r="N438" s="140" t="n"/>
      <c r="O438" s="140" t="n"/>
      <c r="P438" s="140" t="n"/>
      <c r="Q438" s="140" t="n"/>
      <c r="R438" s="140" t="n"/>
      <c r="S438" s="140" t="n"/>
      <c r="T438" s="140" t="n"/>
      <c r="U438" s="140" t="n"/>
      <c r="V438" s="141" t="n"/>
      <c r="W438" s="141" t="n"/>
      <c r="X438" s="141" t="n"/>
      <c r="Y438" s="141" t="n"/>
      <c r="Z438" s="141" t="n"/>
      <c r="AA438" s="141" t="n"/>
      <c r="AB438" s="141" t="n"/>
      <c r="AC438" s="141" t="n"/>
      <c r="AD438" s="141" t="n"/>
      <c r="AE438" s="141" t="n"/>
      <c r="AF438" s="141" t="n"/>
      <c r="AG438" s="140" t="n"/>
      <c r="AH438" s="140" t="n"/>
      <c r="AI438" s="140" t="n"/>
      <c r="AJ438" s="140" t="n"/>
      <c r="AK438" s="140" t="n"/>
      <c r="AL438" s="140" t="n"/>
      <c r="AM438" s="140" t="n"/>
      <c r="AN438" s="140" t="n"/>
      <c r="AO438" s="140" t="n"/>
      <c r="AP438" s="140" t="n"/>
      <c r="AQ438" s="140" t="n"/>
      <c r="AR438" s="140" t="n"/>
      <c r="AS438" s="140" t="n"/>
      <c r="AT438" s="140" t="n"/>
      <c r="AU438" s="140" t="n"/>
      <c r="AV438" s="140" t="n"/>
      <c r="AW438" s="140" t="n"/>
      <c r="AX438" s="140" t="n"/>
      <c r="AY438" s="140" t="n"/>
      <c r="AZ438" s="140" t="n"/>
      <c r="BA438" s="140" t="n"/>
      <c r="BB438" s="140" t="n"/>
      <c r="BC438" s="140" t="n"/>
      <c r="BD438" s="140" t="n"/>
      <c r="BE438" s="140" t="n"/>
      <c r="BF438" s="140" t="n"/>
      <c r="BG438" s="140" t="n"/>
      <c r="BH438" s="140" t="n"/>
      <c r="BI438" s="140" t="n"/>
      <c r="BJ438" s="140" t="n"/>
      <c r="BK438" s="140" t="n"/>
      <c r="BL438" s="140" t="n"/>
      <c r="BM438" s="140" t="n"/>
      <c r="BN438" s="140" t="n"/>
      <c r="BO438" s="140" t="n"/>
      <c r="BP438" s="140" t="n"/>
      <c r="BQ438" s="107" t="n"/>
      <c r="BR438" s="107" t="n"/>
      <c r="BS438" s="107" t="n"/>
      <c r="BT438" s="107" t="n"/>
      <c r="BU438" s="107" t="n"/>
      <c r="BV438" s="107" t="n"/>
      <c r="BW438" s="107" t="n"/>
      <c r="BX438" s="107" t="n"/>
      <c r="BY438" s="107" t="n"/>
      <c r="BZ438" s="107" t="n"/>
      <c r="CA438" s="107" t="n"/>
      <c r="CB438" s="107" t="n"/>
      <c r="CC438" s="107" t="n"/>
      <c r="CD438" s="107" t="n"/>
      <c r="CE438" s="107" t="n"/>
      <c r="CF438" s="107" t="n"/>
      <c r="CG438" s="107" t="n"/>
      <c r="CH438" s="107" t="n"/>
      <c r="CI438" s="107" t="n"/>
      <c r="CJ438" s="107" t="n"/>
      <c r="CK438" s="107" t="n"/>
      <c r="CL438" s="107" t="n"/>
      <c r="CM438" s="107" t="n"/>
      <c r="CN438" s="107" t="n"/>
      <c r="CO438" s="107" t="n"/>
      <c r="CP438" s="107" t="n"/>
      <c r="CQ438" s="107" t="n"/>
      <c r="CR438" s="107" t="n"/>
      <c r="CS438" s="107" t="n"/>
      <c r="CT438" s="107" t="n"/>
      <c r="CU438" s="107" t="n"/>
      <c r="CV438" s="107" t="n"/>
      <c r="CW438" s="107" t="n"/>
      <c r="CX438" s="107" t="n"/>
      <c r="CY438" s="107" t="n"/>
      <c r="CZ438" s="107" t="n"/>
      <c r="DA438" s="119">
        <f>SUMPRODUCT($D$3:$BQ$3,$D438:$BQ438)</f>
        <v/>
      </c>
      <c r="DB438" s="119">
        <f>SUMPRODUCT($D$4:$BQ$4,$D438:$BQ438)</f>
        <v/>
      </c>
      <c r="DC438" s="119">
        <f>SUMPRODUCT($D$5:$BQ$5,$D438:$BQ438)</f>
        <v/>
      </c>
      <c r="DD438" s="119">
        <f>SUMPRODUCT($D$6:$BQ$6,$D438:$BQ438)</f>
        <v/>
      </c>
      <c r="DE438" s="119">
        <f>SUMPRODUCT($D$7:$BQ$7,$D438:$BQ438)</f>
        <v/>
      </c>
      <c r="DF438" s="119">
        <f>SUMPRODUCT($D$8:$BQ$8,$D438:$BQ438)</f>
        <v/>
      </c>
      <c r="DG438" s="119">
        <f>SUMPRODUCT($D$9:$BQ$9,$D438:$BQ438)</f>
        <v/>
      </c>
      <c r="DH438" s="119">
        <f>SUMPRODUCT($D$10:$BQ$10,$D438:$BQ438)</f>
        <v/>
      </c>
      <c r="DI438" s="119">
        <f>SUMPRODUCT($D$11:$BQ$11,$D438:$BQ438)</f>
        <v/>
      </c>
      <c r="DJ438" s="119">
        <f>SUMPRODUCT($D$12:$BQ$12,$D438:$BQ438)</f>
        <v/>
      </c>
      <c r="DK438" s="119">
        <f>SUMPRODUCT($D$13:$BQ$13,$D438:$BQ438)</f>
        <v/>
      </c>
      <c r="DL438" s="119">
        <f>SUMPRODUCT($D$14:$BQ$14,$D438:$BQ438)</f>
        <v/>
      </c>
      <c r="DM438" s="119">
        <f>SUMPRODUCT($D$15:$BQ$15,$D438:$BQ438)</f>
        <v/>
      </c>
      <c r="DN438" s="119">
        <f>SUMPRODUCT($D$16:$BQ$16,$D438:$BQ438)</f>
        <v/>
      </c>
      <c r="DO438" s="119">
        <f>SUMPRODUCT($D$17:$BQ$17,$D438:$BQ438)</f>
        <v/>
      </c>
      <c r="DP438" s="119">
        <f>SUMPRODUCT($D$18:$BQ$18,$D438:$BQ438)</f>
        <v/>
      </c>
    </row>
    <row r="439" ht="14.25" customHeight="1" s="152">
      <c r="A439" s="113" t="n"/>
      <c r="B439" s="107" t="n"/>
      <c r="C439" s="107" t="n"/>
      <c r="D439" s="140" t="n"/>
      <c r="E439" s="140" t="n"/>
      <c r="F439" s="140" t="n"/>
      <c r="G439" s="140" t="n"/>
      <c r="H439" s="140" t="n"/>
      <c r="I439" s="140" t="n"/>
      <c r="J439" s="140" t="n"/>
      <c r="K439" s="140" t="n"/>
      <c r="L439" s="140" t="n"/>
      <c r="M439" s="140" t="n"/>
      <c r="N439" s="140" t="n"/>
      <c r="O439" s="140" t="n"/>
      <c r="P439" s="140" t="n"/>
      <c r="Q439" s="140" t="n"/>
      <c r="R439" s="140" t="n"/>
      <c r="S439" s="140" t="n"/>
      <c r="T439" s="140" t="n"/>
      <c r="U439" s="140" t="n"/>
      <c r="V439" s="141" t="n"/>
      <c r="W439" s="141" t="n"/>
      <c r="X439" s="141" t="n"/>
      <c r="Y439" s="141" t="n"/>
      <c r="Z439" s="141" t="n"/>
      <c r="AA439" s="141" t="n"/>
      <c r="AB439" s="141" t="n"/>
      <c r="AC439" s="141" t="n"/>
      <c r="AD439" s="141" t="n"/>
      <c r="AE439" s="141" t="n"/>
      <c r="AF439" s="141" t="n"/>
      <c r="AG439" s="140" t="n"/>
      <c r="AH439" s="140" t="n"/>
      <c r="AI439" s="140" t="n"/>
      <c r="AJ439" s="140" t="n"/>
      <c r="AK439" s="140" t="n"/>
      <c r="AL439" s="140" t="n"/>
      <c r="AM439" s="140" t="n"/>
      <c r="AN439" s="140" t="n"/>
      <c r="AO439" s="140" t="n"/>
      <c r="AP439" s="140" t="n"/>
      <c r="AQ439" s="140" t="n"/>
      <c r="AR439" s="140" t="n"/>
      <c r="AS439" s="140" t="n"/>
      <c r="AT439" s="140" t="n"/>
      <c r="AU439" s="140" t="n"/>
      <c r="AV439" s="140" t="n"/>
      <c r="AW439" s="140" t="n"/>
      <c r="AX439" s="140" t="n"/>
      <c r="AY439" s="140" t="n"/>
      <c r="AZ439" s="140" t="n"/>
      <c r="BA439" s="140" t="n"/>
      <c r="BB439" s="140" t="n"/>
      <c r="BC439" s="140" t="n"/>
      <c r="BD439" s="140" t="n"/>
      <c r="BE439" s="140" t="n"/>
      <c r="BF439" s="140" t="n"/>
      <c r="BG439" s="140" t="n"/>
      <c r="BH439" s="140" t="n"/>
      <c r="BI439" s="140" t="n"/>
      <c r="BJ439" s="140" t="n"/>
      <c r="BK439" s="140" t="n"/>
      <c r="BL439" s="140" t="n"/>
      <c r="BM439" s="140" t="n"/>
      <c r="BN439" s="140" t="n"/>
      <c r="BO439" s="140" t="n"/>
      <c r="BP439" s="140" t="n"/>
      <c r="BQ439" s="107" t="n"/>
      <c r="BR439" s="107" t="n"/>
      <c r="BS439" s="107" t="n"/>
      <c r="BT439" s="107" t="n"/>
      <c r="BU439" s="107" t="n"/>
      <c r="BV439" s="107" t="n"/>
      <c r="BW439" s="107" t="n"/>
      <c r="BX439" s="107" t="n"/>
      <c r="BY439" s="107" t="n"/>
      <c r="BZ439" s="107" t="n"/>
      <c r="CA439" s="107" t="n"/>
      <c r="CB439" s="107" t="n"/>
      <c r="CC439" s="107" t="n"/>
      <c r="CD439" s="107" t="n"/>
      <c r="CE439" s="107" t="n"/>
      <c r="CF439" s="107" t="n"/>
      <c r="CG439" s="107" t="n"/>
      <c r="CH439" s="107" t="n"/>
      <c r="CI439" s="107" t="n"/>
      <c r="CJ439" s="107" t="n"/>
      <c r="CK439" s="107" t="n"/>
      <c r="CL439" s="107" t="n"/>
      <c r="CM439" s="107" t="n"/>
      <c r="CN439" s="107" t="n"/>
      <c r="CO439" s="107" t="n"/>
      <c r="CP439" s="107" t="n"/>
      <c r="CQ439" s="107" t="n"/>
      <c r="CR439" s="107" t="n"/>
      <c r="CS439" s="107" t="n"/>
      <c r="CT439" s="107" t="n"/>
      <c r="CU439" s="107" t="n"/>
      <c r="CV439" s="107" t="n"/>
      <c r="CW439" s="107" t="n"/>
      <c r="CX439" s="107" t="n"/>
      <c r="CY439" s="107" t="n"/>
      <c r="CZ439" s="107" t="n"/>
      <c r="DA439" s="119">
        <f>SUMPRODUCT($D$3:$BQ$3,$D439:$BQ439)</f>
        <v/>
      </c>
      <c r="DB439" s="119">
        <f>SUMPRODUCT($D$4:$BQ$4,$D439:$BQ439)</f>
        <v/>
      </c>
      <c r="DC439" s="119">
        <f>SUMPRODUCT($D$5:$BQ$5,$D439:$BQ439)</f>
        <v/>
      </c>
      <c r="DD439" s="119">
        <f>SUMPRODUCT($D$6:$BQ$6,$D439:$BQ439)</f>
        <v/>
      </c>
      <c r="DE439" s="119">
        <f>SUMPRODUCT($D$7:$BQ$7,$D439:$BQ439)</f>
        <v/>
      </c>
      <c r="DF439" s="119">
        <f>SUMPRODUCT($D$8:$BQ$8,$D439:$BQ439)</f>
        <v/>
      </c>
      <c r="DG439" s="119">
        <f>SUMPRODUCT($D$9:$BQ$9,$D439:$BQ439)</f>
        <v/>
      </c>
      <c r="DH439" s="119">
        <f>SUMPRODUCT($D$10:$BQ$10,$D439:$BQ439)</f>
        <v/>
      </c>
      <c r="DI439" s="119">
        <f>SUMPRODUCT($D$11:$BQ$11,$D439:$BQ439)</f>
        <v/>
      </c>
      <c r="DJ439" s="119">
        <f>SUMPRODUCT($D$12:$BQ$12,$D439:$BQ439)</f>
        <v/>
      </c>
      <c r="DK439" s="119">
        <f>SUMPRODUCT($D$13:$BQ$13,$D439:$BQ439)</f>
        <v/>
      </c>
      <c r="DL439" s="119">
        <f>SUMPRODUCT($D$14:$BQ$14,$D439:$BQ439)</f>
        <v/>
      </c>
      <c r="DM439" s="119">
        <f>SUMPRODUCT($D$15:$BQ$15,$D439:$BQ439)</f>
        <v/>
      </c>
      <c r="DN439" s="119">
        <f>SUMPRODUCT($D$16:$BQ$16,$D439:$BQ439)</f>
        <v/>
      </c>
      <c r="DO439" s="119">
        <f>SUMPRODUCT($D$17:$BQ$17,$D439:$BQ439)</f>
        <v/>
      </c>
      <c r="DP439" s="119">
        <f>SUMPRODUCT($D$18:$BQ$18,$D439:$BQ439)</f>
        <v/>
      </c>
    </row>
    <row r="440" ht="14.25" customHeight="1" s="152">
      <c r="A440" s="113" t="n"/>
      <c r="B440" s="107" t="n"/>
      <c r="C440" s="107" t="n"/>
      <c r="D440" s="140" t="n"/>
      <c r="E440" s="140" t="n"/>
      <c r="F440" s="140" t="n"/>
      <c r="G440" s="140" t="n"/>
      <c r="H440" s="140" t="n"/>
      <c r="I440" s="140" t="n"/>
      <c r="J440" s="140" t="n"/>
      <c r="K440" s="140" t="n"/>
      <c r="L440" s="140" t="n"/>
      <c r="M440" s="140" t="n"/>
      <c r="N440" s="140" t="n"/>
      <c r="O440" s="140" t="n"/>
      <c r="P440" s="140" t="n"/>
      <c r="Q440" s="140" t="n"/>
      <c r="R440" s="140" t="n"/>
      <c r="S440" s="140" t="n"/>
      <c r="T440" s="140" t="n"/>
      <c r="U440" s="140" t="n"/>
      <c r="V440" s="141" t="n"/>
      <c r="W440" s="141" t="n"/>
      <c r="X440" s="141" t="n"/>
      <c r="Y440" s="141" t="n"/>
      <c r="Z440" s="141" t="n"/>
      <c r="AA440" s="141" t="n"/>
      <c r="AB440" s="141" t="n"/>
      <c r="AC440" s="141" t="n"/>
      <c r="AD440" s="141" t="n"/>
      <c r="AE440" s="141" t="n"/>
      <c r="AF440" s="141" t="n"/>
      <c r="AG440" s="140" t="n"/>
      <c r="AH440" s="140" t="n"/>
      <c r="AI440" s="140" t="n"/>
      <c r="AJ440" s="140" t="n"/>
      <c r="AK440" s="140" t="n"/>
      <c r="AL440" s="140" t="n"/>
      <c r="AM440" s="140" t="n"/>
      <c r="AN440" s="140" t="n"/>
      <c r="AO440" s="140" t="n"/>
      <c r="AP440" s="140" t="n"/>
      <c r="AQ440" s="140" t="n"/>
      <c r="AR440" s="140" t="n"/>
      <c r="AS440" s="140" t="n"/>
      <c r="AT440" s="140" t="n"/>
      <c r="AU440" s="140" t="n"/>
      <c r="AV440" s="140" t="n"/>
      <c r="AW440" s="140" t="n"/>
      <c r="AX440" s="140" t="n"/>
      <c r="AY440" s="140" t="n"/>
      <c r="AZ440" s="140" t="n"/>
      <c r="BA440" s="140" t="n"/>
      <c r="BB440" s="140" t="n"/>
      <c r="BC440" s="140" t="n"/>
      <c r="BD440" s="140" t="n"/>
      <c r="BE440" s="140" t="n"/>
      <c r="BF440" s="140" t="n"/>
      <c r="BG440" s="140" t="n"/>
      <c r="BH440" s="140" t="n"/>
      <c r="BI440" s="140" t="n"/>
      <c r="BJ440" s="140" t="n"/>
      <c r="BK440" s="140" t="n"/>
      <c r="BL440" s="140" t="n"/>
      <c r="BM440" s="140" t="n"/>
      <c r="BN440" s="140" t="n"/>
      <c r="BO440" s="140" t="n"/>
      <c r="BP440" s="140" t="n"/>
      <c r="BQ440" s="107" t="n"/>
      <c r="BR440" s="107" t="n"/>
      <c r="BS440" s="107" t="n"/>
      <c r="BT440" s="107" t="n"/>
      <c r="BU440" s="107" t="n"/>
      <c r="BV440" s="107" t="n"/>
      <c r="BW440" s="107" t="n"/>
      <c r="BX440" s="107" t="n"/>
      <c r="BY440" s="107" t="n"/>
      <c r="BZ440" s="107" t="n"/>
      <c r="CA440" s="107" t="n"/>
      <c r="CB440" s="107" t="n"/>
      <c r="CC440" s="107" t="n"/>
      <c r="CD440" s="107" t="n"/>
      <c r="CE440" s="107" t="n"/>
      <c r="CF440" s="107" t="n"/>
      <c r="CG440" s="107" t="n"/>
      <c r="CH440" s="107" t="n"/>
      <c r="CI440" s="107" t="n"/>
      <c r="CJ440" s="107" t="n"/>
      <c r="CK440" s="107" t="n"/>
      <c r="CL440" s="107" t="n"/>
      <c r="CM440" s="107" t="n"/>
      <c r="CN440" s="107" t="n"/>
      <c r="CO440" s="107" t="n"/>
      <c r="CP440" s="107" t="n"/>
      <c r="CQ440" s="107" t="n"/>
      <c r="CR440" s="107" t="n"/>
      <c r="CS440" s="107" t="n"/>
      <c r="CT440" s="107" t="n"/>
      <c r="CU440" s="107" t="n"/>
      <c r="CV440" s="107" t="n"/>
      <c r="CW440" s="107" t="n"/>
      <c r="CX440" s="107" t="n"/>
      <c r="CY440" s="107" t="n"/>
      <c r="CZ440" s="107" t="n"/>
      <c r="DA440" s="119">
        <f>SUMPRODUCT($D$3:$BQ$3,$D440:$BQ440)</f>
        <v/>
      </c>
      <c r="DB440" s="119">
        <f>SUMPRODUCT($D$4:$BQ$4,$D440:$BQ440)</f>
        <v/>
      </c>
      <c r="DC440" s="119">
        <f>SUMPRODUCT($D$5:$BQ$5,$D440:$BQ440)</f>
        <v/>
      </c>
      <c r="DD440" s="119">
        <f>SUMPRODUCT($D$6:$BQ$6,$D440:$BQ440)</f>
        <v/>
      </c>
      <c r="DE440" s="119">
        <f>SUMPRODUCT($D$7:$BQ$7,$D440:$BQ440)</f>
        <v/>
      </c>
      <c r="DF440" s="119">
        <f>SUMPRODUCT($D$8:$BQ$8,$D440:$BQ440)</f>
        <v/>
      </c>
      <c r="DG440" s="119">
        <f>SUMPRODUCT($D$9:$BQ$9,$D440:$BQ440)</f>
        <v/>
      </c>
      <c r="DH440" s="119">
        <f>SUMPRODUCT($D$10:$BQ$10,$D440:$BQ440)</f>
        <v/>
      </c>
      <c r="DI440" s="119">
        <f>SUMPRODUCT($D$11:$BQ$11,$D440:$BQ440)</f>
        <v/>
      </c>
      <c r="DJ440" s="119">
        <f>SUMPRODUCT($D$12:$BQ$12,$D440:$BQ440)</f>
        <v/>
      </c>
      <c r="DK440" s="119">
        <f>SUMPRODUCT($D$13:$BQ$13,$D440:$BQ440)</f>
        <v/>
      </c>
      <c r="DL440" s="119">
        <f>SUMPRODUCT($D$14:$BQ$14,$D440:$BQ440)</f>
        <v/>
      </c>
      <c r="DM440" s="119">
        <f>SUMPRODUCT($D$15:$BQ$15,$D440:$BQ440)</f>
        <v/>
      </c>
      <c r="DN440" s="119">
        <f>SUMPRODUCT($D$16:$BQ$16,$D440:$BQ440)</f>
        <v/>
      </c>
      <c r="DO440" s="119">
        <f>SUMPRODUCT($D$17:$BQ$17,$D440:$BQ440)</f>
        <v/>
      </c>
      <c r="DP440" s="119">
        <f>SUMPRODUCT($D$18:$BQ$18,$D440:$BQ440)</f>
        <v/>
      </c>
    </row>
    <row r="441" ht="14.25" customHeight="1" s="152">
      <c r="A441" s="113" t="n"/>
      <c r="B441" s="107" t="n"/>
      <c r="C441" s="107" t="n"/>
      <c r="D441" s="140" t="n"/>
      <c r="E441" s="140" t="n"/>
      <c r="F441" s="140" t="n"/>
      <c r="G441" s="140" t="n"/>
      <c r="H441" s="140" t="n"/>
      <c r="I441" s="140" t="n"/>
      <c r="J441" s="140" t="n"/>
      <c r="K441" s="140" t="n"/>
      <c r="L441" s="140" t="n"/>
      <c r="M441" s="140" t="n"/>
      <c r="N441" s="140" t="n"/>
      <c r="O441" s="140" t="n"/>
      <c r="P441" s="140" t="n"/>
      <c r="Q441" s="140" t="n"/>
      <c r="R441" s="140" t="n"/>
      <c r="S441" s="140" t="n"/>
      <c r="T441" s="140" t="n"/>
      <c r="U441" s="140" t="n"/>
      <c r="V441" s="141" t="n"/>
      <c r="W441" s="141" t="n"/>
      <c r="X441" s="141" t="n"/>
      <c r="Y441" s="141" t="n"/>
      <c r="Z441" s="141" t="n"/>
      <c r="AA441" s="141" t="n"/>
      <c r="AB441" s="141" t="n"/>
      <c r="AC441" s="141" t="n"/>
      <c r="AD441" s="141" t="n"/>
      <c r="AE441" s="141" t="n"/>
      <c r="AF441" s="141" t="n"/>
      <c r="AG441" s="140" t="n"/>
      <c r="AH441" s="140" t="n"/>
      <c r="AI441" s="140" t="n"/>
      <c r="AJ441" s="140" t="n"/>
      <c r="AK441" s="140" t="n"/>
      <c r="AL441" s="140" t="n"/>
      <c r="AM441" s="140" t="n"/>
      <c r="AN441" s="140" t="n"/>
      <c r="AO441" s="140" t="n"/>
      <c r="AP441" s="140" t="n"/>
      <c r="AQ441" s="140" t="n"/>
      <c r="AR441" s="140" t="n"/>
      <c r="AS441" s="140" t="n"/>
      <c r="AT441" s="140" t="n"/>
      <c r="AU441" s="140" t="n"/>
      <c r="AV441" s="140" t="n"/>
      <c r="AW441" s="140" t="n"/>
      <c r="AX441" s="140" t="n"/>
      <c r="AY441" s="140" t="n"/>
      <c r="AZ441" s="140" t="n"/>
      <c r="BA441" s="140" t="n"/>
      <c r="BB441" s="140" t="n"/>
      <c r="BC441" s="140" t="n"/>
      <c r="BD441" s="140" t="n"/>
      <c r="BE441" s="140" t="n"/>
      <c r="BF441" s="140" t="n"/>
      <c r="BG441" s="140" t="n"/>
      <c r="BH441" s="140" t="n"/>
      <c r="BI441" s="140" t="n"/>
      <c r="BJ441" s="140" t="n"/>
      <c r="BK441" s="140" t="n"/>
      <c r="BL441" s="140" t="n"/>
      <c r="BM441" s="140" t="n"/>
      <c r="BN441" s="140" t="n"/>
      <c r="BO441" s="140" t="n"/>
      <c r="BP441" s="140" t="n"/>
      <c r="BQ441" s="107" t="n"/>
      <c r="BR441" s="107" t="n"/>
      <c r="BS441" s="107" t="n"/>
      <c r="BT441" s="107" t="n"/>
      <c r="BU441" s="107" t="n"/>
      <c r="BV441" s="107" t="n"/>
      <c r="BW441" s="107" t="n"/>
      <c r="BX441" s="107" t="n"/>
      <c r="BY441" s="107" t="n"/>
      <c r="BZ441" s="107" t="n"/>
      <c r="CA441" s="107" t="n"/>
      <c r="CB441" s="107" t="n"/>
      <c r="CC441" s="107" t="n"/>
      <c r="CD441" s="107" t="n"/>
      <c r="CE441" s="107" t="n"/>
      <c r="CF441" s="107" t="n"/>
      <c r="CG441" s="107" t="n"/>
      <c r="CH441" s="107" t="n"/>
      <c r="CI441" s="107" t="n"/>
      <c r="CJ441" s="107" t="n"/>
      <c r="CK441" s="107" t="n"/>
      <c r="CL441" s="107" t="n"/>
      <c r="CM441" s="107" t="n"/>
      <c r="CN441" s="107" t="n"/>
      <c r="CO441" s="107" t="n"/>
      <c r="CP441" s="107" t="n"/>
      <c r="CQ441" s="107" t="n"/>
      <c r="CR441" s="107" t="n"/>
      <c r="CS441" s="107" t="n"/>
      <c r="CT441" s="107" t="n"/>
      <c r="CU441" s="107" t="n"/>
      <c r="CV441" s="107" t="n"/>
      <c r="CW441" s="107" t="n"/>
      <c r="CX441" s="107" t="n"/>
      <c r="CY441" s="107" t="n"/>
      <c r="CZ441" s="107" t="n"/>
      <c r="DA441" s="119">
        <f>SUMPRODUCT($D$3:$BQ$3,$D441:$BQ441)</f>
        <v/>
      </c>
      <c r="DB441" s="119">
        <f>SUMPRODUCT($D$4:$BQ$4,$D441:$BQ441)</f>
        <v/>
      </c>
      <c r="DC441" s="119">
        <f>SUMPRODUCT($D$5:$BQ$5,$D441:$BQ441)</f>
        <v/>
      </c>
      <c r="DD441" s="119">
        <f>SUMPRODUCT($D$6:$BQ$6,$D441:$BQ441)</f>
        <v/>
      </c>
      <c r="DE441" s="119">
        <f>SUMPRODUCT($D$7:$BQ$7,$D441:$BQ441)</f>
        <v/>
      </c>
      <c r="DF441" s="119">
        <f>SUMPRODUCT($D$8:$BQ$8,$D441:$BQ441)</f>
        <v/>
      </c>
      <c r="DG441" s="119">
        <f>SUMPRODUCT($D$9:$BQ$9,$D441:$BQ441)</f>
        <v/>
      </c>
      <c r="DH441" s="119">
        <f>SUMPRODUCT($D$10:$BQ$10,$D441:$BQ441)</f>
        <v/>
      </c>
      <c r="DI441" s="119">
        <f>SUMPRODUCT($D$11:$BQ$11,$D441:$BQ441)</f>
        <v/>
      </c>
      <c r="DJ441" s="119">
        <f>SUMPRODUCT($D$12:$BQ$12,$D441:$BQ441)</f>
        <v/>
      </c>
      <c r="DK441" s="119">
        <f>SUMPRODUCT($D$13:$BQ$13,$D441:$BQ441)</f>
        <v/>
      </c>
      <c r="DL441" s="119">
        <f>SUMPRODUCT($D$14:$BQ$14,$D441:$BQ441)</f>
        <v/>
      </c>
      <c r="DM441" s="119">
        <f>SUMPRODUCT($D$15:$BQ$15,$D441:$BQ441)</f>
        <v/>
      </c>
      <c r="DN441" s="119">
        <f>SUMPRODUCT($D$16:$BQ$16,$D441:$BQ441)</f>
        <v/>
      </c>
      <c r="DO441" s="119">
        <f>SUMPRODUCT($D$17:$BQ$17,$D441:$BQ441)</f>
        <v/>
      </c>
      <c r="DP441" s="119">
        <f>SUMPRODUCT($D$18:$BQ$18,$D441:$BQ441)</f>
        <v/>
      </c>
    </row>
    <row r="442" ht="14.25" customHeight="1" s="152">
      <c r="A442" s="113" t="n"/>
      <c r="B442" s="107" t="n"/>
      <c r="C442" s="107" t="n"/>
      <c r="D442" s="140" t="n"/>
      <c r="E442" s="140" t="n"/>
      <c r="F442" s="140" t="n"/>
      <c r="G442" s="140" t="n"/>
      <c r="H442" s="140" t="n"/>
      <c r="I442" s="140" t="n"/>
      <c r="J442" s="140" t="n"/>
      <c r="K442" s="140" t="n"/>
      <c r="L442" s="140" t="n"/>
      <c r="M442" s="140" t="n"/>
      <c r="N442" s="140" t="n"/>
      <c r="O442" s="140" t="n"/>
      <c r="P442" s="140" t="n"/>
      <c r="Q442" s="140" t="n"/>
      <c r="R442" s="140" t="n"/>
      <c r="S442" s="140" t="n"/>
      <c r="T442" s="140" t="n"/>
      <c r="U442" s="140" t="n"/>
      <c r="V442" s="141" t="n"/>
      <c r="W442" s="141" t="n"/>
      <c r="X442" s="141" t="n"/>
      <c r="Y442" s="141" t="n"/>
      <c r="Z442" s="141" t="n"/>
      <c r="AA442" s="141" t="n"/>
      <c r="AB442" s="141" t="n"/>
      <c r="AC442" s="141" t="n"/>
      <c r="AD442" s="141" t="n"/>
      <c r="AE442" s="141" t="n"/>
      <c r="AF442" s="141" t="n"/>
      <c r="AG442" s="140" t="n"/>
      <c r="AH442" s="140" t="n"/>
      <c r="AI442" s="140" t="n"/>
      <c r="AJ442" s="140" t="n"/>
      <c r="AK442" s="140" t="n"/>
      <c r="AL442" s="140" t="n"/>
      <c r="AM442" s="140" t="n"/>
      <c r="AN442" s="140" t="n"/>
      <c r="AO442" s="140" t="n"/>
      <c r="AP442" s="140" t="n"/>
      <c r="AQ442" s="140" t="n"/>
      <c r="AR442" s="140" t="n"/>
      <c r="AS442" s="140" t="n"/>
      <c r="AT442" s="140" t="n"/>
      <c r="AU442" s="140" t="n"/>
      <c r="AV442" s="140" t="n"/>
      <c r="AW442" s="140" t="n"/>
      <c r="AX442" s="140" t="n"/>
      <c r="AY442" s="140" t="n"/>
      <c r="AZ442" s="140" t="n"/>
      <c r="BA442" s="140" t="n"/>
      <c r="BB442" s="140" t="n"/>
      <c r="BC442" s="140" t="n"/>
      <c r="BD442" s="140" t="n"/>
      <c r="BE442" s="140" t="n"/>
      <c r="BF442" s="140" t="n"/>
      <c r="BG442" s="140" t="n"/>
      <c r="BH442" s="140" t="n"/>
      <c r="BI442" s="140" t="n"/>
      <c r="BJ442" s="140" t="n"/>
      <c r="BK442" s="140" t="n"/>
      <c r="BL442" s="140" t="n"/>
      <c r="BM442" s="140" t="n"/>
      <c r="BN442" s="140" t="n"/>
      <c r="BO442" s="140" t="n"/>
      <c r="BP442" s="140" t="n"/>
      <c r="BQ442" s="107" t="n"/>
      <c r="BR442" s="107" t="n"/>
      <c r="BS442" s="107" t="n"/>
      <c r="BT442" s="107" t="n"/>
      <c r="BU442" s="107" t="n"/>
      <c r="BV442" s="107" t="n"/>
      <c r="BW442" s="107" t="n"/>
      <c r="BX442" s="107" t="n"/>
      <c r="BY442" s="107" t="n"/>
      <c r="BZ442" s="107" t="n"/>
      <c r="CA442" s="107" t="n"/>
      <c r="CB442" s="107" t="n"/>
      <c r="CC442" s="107" t="n"/>
      <c r="CD442" s="107" t="n"/>
      <c r="CE442" s="107" t="n"/>
      <c r="CF442" s="107" t="n"/>
      <c r="CG442" s="107" t="n"/>
      <c r="CH442" s="107" t="n"/>
      <c r="CI442" s="107" t="n"/>
      <c r="CJ442" s="107" t="n"/>
      <c r="CK442" s="107" t="n"/>
      <c r="CL442" s="107" t="n"/>
      <c r="CM442" s="107" t="n"/>
      <c r="CN442" s="107" t="n"/>
      <c r="CO442" s="107" t="n"/>
      <c r="CP442" s="107" t="n"/>
      <c r="CQ442" s="107" t="n"/>
      <c r="CR442" s="107" t="n"/>
      <c r="CS442" s="107" t="n"/>
      <c r="CT442" s="107" t="n"/>
      <c r="CU442" s="107" t="n"/>
      <c r="CV442" s="107" t="n"/>
      <c r="CW442" s="107" t="n"/>
      <c r="CX442" s="107" t="n"/>
      <c r="CY442" s="107" t="n"/>
      <c r="CZ442" s="107" t="n"/>
      <c r="DA442" s="119">
        <f>SUMPRODUCT($D$3:$BQ$3,$D442:$BQ442)</f>
        <v/>
      </c>
      <c r="DB442" s="119">
        <f>SUMPRODUCT($D$4:$BQ$4,$D442:$BQ442)</f>
        <v/>
      </c>
      <c r="DC442" s="119">
        <f>SUMPRODUCT($D$5:$BQ$5,$D442:$BQ442)</f>
        <v/>
      </c>
      <c r="DD442" s="119">
        <f>SUMPRODUCT($D$6:$BQ$6,$D442:$BQ442)</f>
        <v/>
      </c>
      <c r="DE442" s="119">
        <f>SUMPRODUCT($D$7:$BQ$7,$D442:$BQ442)</f>
        <v/>
      </c>
      <c r="DF442" s="119">
        <f>SUMPRODUCT($D$8:$BQ$8,$D442:$BQ442)</f>
        <v/>
      </c>
      <c r="DG442" s="119">
        <f>SUMPRODUCT($D$9:$BQ$9,$D442:$BQ442)</f>
        <v/>
      </c>
      <c r="DH442" s="119">
        <f>SUMPRODUCT($D$10:$BQ$10,$D442:$BQ442)</f>
        <v/>
      </c>
      <c r="DI442" s="119">
        <f>SUMPRODUCT($D$11:$BQ$11,$D442:$BQ442)</f>
        <v/>
      </c>
      <c r="DJ442" s="119">
        <f>SUMPRODUCT($D$12:$BQ$12,$D442:$BQ442)</f>
        <v/>
      </c>
      <c r="DK442" s="119">
        <f>SUMPRODUCT($D$13:$BQ$13,$D442:$BQ442)</f>
        <v/>
      </c>
      <c r="DL442" s="119">
        <f>SUMPRODUCT($D$14:$BQ$14,$D442:$BQ442)</f>
        <v/>
      </c>
      <c r="DM442" s="119">
        <f>SUMPRODUCT($D$15:$BQ$15,$D442:$BQ442)</f>
        <v/>
      </c>
      <c r="DN442" s="119">
        <f>SUMPRODUCT($D$16:$BQ$16,$D442:$BQ442)</f>
        <v/>
      </c>
      <c r="DO442" s="119">
        <f>SUMPRODUCT($D$17:$BQ$17,$D442:$BQ442)</f>
        <v/>
      </c>
      <c r="DP442" s="119">
        <f>SUMPRODUCT($D$18:$BQ$18,$D442:$BQ442)</f>
        <v/>
      </c>
    </row>
    <row r="443" ht="14.25" customHeight="1" s="152">
      <c r="A443" s="113" t="n"/>
      <c r="B443" s="107" t="n"/>
      <c r="C443" s="107" t="n"/>
      <c r="D443" s="140" t="n"/>
      <c r="E443" s="140" t="n"/>
      <c r="F443" s="140" t="n"/>
      <c r="G443" s="140" t="n"/>
      <c r="H443" s="140" t="n"/>
      <c r="I443" s="140" t="n"/>
      <c r="J443" s="140" t="n"/>
      <c r="K443" s="140" t="n"/>
      <c r="L443" s="140" t="n"/>
      <c r="M443" s="140" t="n"/>
      <c r="N443" s="140" t="n"/>
      <c r="O443" s="140" t="n"/>
      <c r="P443" s="140" t="n"/>
      <c r="Q443" s="140" t="n"/>
      <c r="R443" s="140" t="n"/>
      <c r="S443" s="140" t="n"/>
      <c r="T443" s="140" t="n"/>
      <c r="U443" s="140" t="n"/>
      <c r="V443" s="141" t="n"/>
      <c r="W443" s="141" t="n"/>
      <c r="X443" s="141" t="n"/>
      <c r="Y443" s="141" t="n"/>
      <c r="Z443" s="141" t="n"/>
      <c r="AA443" s="141" t="n"/>
      <c r="AB443" s="141" t="n"/>
      <c r="AC443" s="141" t="n"/>
      <c r="AD443" s="141" t="n"/>
      <c r="AE443" s="141" t="n"/>
      <c r="AF443" s="141" t="n"/>
      <c r="AG443" s="140" t="n"/>
      <c r="AH443" s="140" t="n"/>
      <c r="AI443" s="140" t="n"/>
      <c r="AJ443" s="140" t="n"/>
      <c r="AK443" s="140" t="n"/>
      <c r="AL443" s="140" t="n"/>
      <c r="AM443" s="140" t="n"/>
      <c r="AN443" s="140" t="n"/>
      <c r="AO443" s="140" t="n"/>
      <c r="AP443" s="140" t="n"/>
      <c r="AQ443" s="140" t="n"/>
      <c r="AR443" s="140" t="n"/>
      <c r="AS443" s="140" t="n"/>
      <c r="AT443" s="140" t="n"/>
      <c r="AU443" s="140" t="n"/>
      <c r="AV443" s="140" t="n"/>
      <c r="AW443" s="140" t="n"/>
      <c r="AX443" s="140" t="n"/>
      <c r="AY443" s="140" t="n"/>
      <c r="AZ443" s="140" t="n"/>
      <c r="BA443" s="140" t="n"/>
      <c r="BB443" s="140" t="n"/>
      <c r="BC443" s="140" t="n"/>
      <c r="BD443" s="140" t="n"/>
      <c r="BE443" s="140" t="n"/>
      <c r="BF443" s="140" t="n"/>
      <c r="BG443" s="140" t="n"/>
      <c r="BH443" s="140" t="n"/>
      <c r="BI443" s="140" t="n"/>
      <c r="BJ443" s="140" t="n"/>
      <c r="BK443" s="140" t="n"/>
      <c r="BL443" s="140" t="n"/>
      <c r="BM443" s="140" t="n"/>
      <c r="BN443" s="140" t="n"/>
      <c r="BO443" s="140" t="n"/>
      <c r="BP443" s="140" t="n"/>
      <c r="BQ443" s="107" t="n"/>
      <c r="BR443" s="107" t="n"/>
      <c r="BS443" s="107" t="n"/>
      <c r="BT443" s="107" t="n"/>
      <c r="BU443" s="107" t="n"/>
      <c r="BV443" s="107" t="n"/>
      <c r="BW443" s="107" t="n"/>
      <c r="BX443" s="107" t="n"/>
      <c r="BY443" s="107" t="n"/>
      <c r="BZ443" s="107" t="n"/>
      <c r="CA443" s="107" t="n"/>
      <c r="CB443" s="107" t="n"/>
      <c r="CC443" s="107" t="n"/>
      <c r="CD443" s="107" t="n"/>
      <c r="CE443" s="107" t="n"/>
      <c r="CF443" s="107" t="n"/>
      <c r="CG443" s="107" t="n"/>
      <c r="CH443" s="107" t="n"/>
      <c r="CI443" s="107" t="n"/>
      <c r="CJ443" s="107" t="n"/>
      <c r="CK443" s="107" t="n"/>
      <c r="CL443" s="107" t="n"/>
      <c r="CM443" s="107" t="n"/>
      <c r="CN443" s="107" t="n"/>
      <c r="CO443" s="107" t="n"/>
      <c r="CP443" s="107" t="n"/>
      <c r="CQ443" s="107" t="n"/>
      <c r="CR443" s="107" t="n"/>
      <c r="CS443" s="107" t="n"/>
      <c r="CT443" s="107" t="n"/>
      <c r="CU443" s="107" t="n"/>
      <c r="CV443" s="107" t="n"/>
      <c r="CW443" s="107" t="n"/>
      <c r="CX443" s="107" t="n"/>
      <c r="CY443" s="107" t="n"/>
      <c r="CZ443" s="107" t="n"/>
      <c r="DA443" s="119">
        <f>SUMPRODUCT($D$3:$BQ$3,$D443:$BQ443)</f>
        <v/>
      </c>
      <c r="DB443" s="119">
        <f>SUMPRODUCT($D$4:$BQ$4,$D443:$BQ443)</f>
        <v/>
      </c>
      <c r="DC443" s="119">
        <f>SUMPRODUCT($D$5:$BQ$5,$D443:$BQ443)</f>
        <v/>
      </c>
      <c r="DD443" s="119">
        <f>SUMPRODUCT($D$6:$BQ$6,$D443:$BQ443)</f>
        <v/>
      </c>
      <c r="DE443" s="119">
        <f>SUMPRODUCT($D$7:$BQ$7,$D443:$BQ443)</f>
        <v/>
      </c>
      <c r="DF443" s="119">
        <f>SUMPRODUCT($D$8:$BQ$8,$D443:$BQ443)</f>
        <v/>
      </c>
      <c r="DG443" s="119">
        <f>SUMPRODUCT($D$9:$BQ$9,$D443:$BQ443)</f>
        <v/>
      </c>
      <c r="DH443" s="119">
        <f>SUMPRODUCT($D$10:$BQ$10,$D443:$BQ443)</f>
        <v/>
      </c>
      <c r="DI443" s="119">
        <f>SUMPRODUCT($D$11:$BQ$11,$D443:$BQ443)</f>
        <v/>
      </c>
      <c r="DJ443" s="119">
        <f>SUMPRODUCT($D$12:$BQ$12,$D443:$BQ443)</f>
        <v/>
      </c>
      <c r="DK443" s="119">
        <f>SUMPRODUCT($D$13:$BQ$13,$D443:$BQ443)</f>
        <v/>
      </c>
      <c r="DL443" s="119">
        <f>SUMPRODUCT($D$14:$BQ$14,$D443:$BQ443)</f>
        <v/>
      </c>
      <c r="DM443" s="119">
        <f>SUMPRODUCT($D$15:$BQ$15,$D443:$BQ443)</f>
        <v/>
      </c>
      <c r="DN443" s="119">
        <f>SUMPRODUCT($D$16:$BQ$16,$D443:$BQ443)</f>
        <v/>
      </c>
      <c r="DO443" s="119">
        <f>SUMPRODUCT($D$17:$BQ$17,$D443:$BQ443)</f>
        <v/>
      </c>
      <c r="DP443" s="119">
        <f>SUMPRODUCT($D$18:$BQ$18,$D443:$BQ443)</f>
        <v/>
      </c>
    </row>
    <row r="444" ht="14.25" customHeight="1" s="152">
      <c r="A444" s="113" t="n"/>
      <c r="B444" s="107" t="n"/>
      <c r="C444" s="107" t="n"/>
      <c r="D444" s="140" t="n"/>
      <c r="E444" s="140" t="n"/>
      <c r="F444" s="140" t="n"/>
      <c r="G444" s="140" t="n"/>
      <c r="H444" s="140" t="n"/>
      <c r="I444" s="140" t="n"/>
      <c r="J444" s="140" t="n"/>
      <c r="K444" s="140" t="n"/>
      <c r="L444" s="140" t="n"/>
      <c r="M444" s="140" t="n"/>
      <c r="N444" s="140" t="n"/>
      <c r="O444" s="140" t="n"/>
      <c r="P444" s="140" t="n"/>
      <c r="Q444" s="140" t="n"/>
      <c r="R444" s="140" t="n"/>
      <c r="S444" s="140" t="n"/>
      <c r="T444" s="140" t="n"/>
      <c r="U444" s="140" t="n"/>
      <c r="V444" s="141" t="n"/>
      <c r="W444" s="141" t="n"/>
      <c r="X444" s="141" t="n"/>
      <c r="Y444" s="141" t="n"/>
      <c r="Z444" s="141" t="n"/>
      <c r="AA444" s="141" t="n"/>
      <c r="AB444" s="141" t="n"/>
      <c r="AC444" s="141" t="n"/>
      <c r="AD444" s="141" t="n"/>
      <c r="AE444" s="141" t="n"/>
      <c r="AF444" s="141" t="n"/>
      <c r="AG444" s="140" t="n"/>
      <c r="AH444" s="140" t="n"/>
      <c r="AI444" s="140" t="n"/>
      <c r="AJ444" s="140" t="n"/>
      <c r="AK444" s="140" t="n"/>
      <c r="AL444" s="140" t="n"/>
      <c r="AM444" s="140" t="n"/>
      <c r="AN444" s="140" t="n"/>
      <c r="AO444" s="140" t="n"/>
      <c r="AP444" s="140" t="n"/>
      <c r="AQ444" s="140" t="n"/>
      <c r="AR444" s="140" t="n"/>
      <c r="AS444" s="140" t="n"/>
      <c r="AT444" s="140" t="n"/>
      <c r="AU444" s="140" t="n"/>
      <c r="AV444" s="140" t="n"/>
      <c r="AW444" s="140" t="n"/>
      <c r="AX444" s="140" t="n"/>
      <c r="AY444" s="140" t="n"/>
      <c r="AZ444" s="140" t="n"/>
      <c r="BA444" s="140" t="n"/>
      <c r="BB444" s="140" t="n"/>
      <c r="BC444" s="140" t="n"/>
      <c r="BD444" s="140" t="n"/>
      <c r="BE444" s="140" t="n"/>
      <c r="BF444" s="140" t="n"/>
      <c r="BG444" s="140" t="n"/>
      <c r="BH444" s="140" t="n"/>
      <c r="BI444" s="140" t="n"/>
      <c r="BJ444" s="140" t="n"/>
      <c r="BK444" s="140" t="n"/>
      <c r="BL444" s="140" t="n"/>
      <c r="BM444" s="140" t="n"/>
      <c r="BN444" s="140" t="n"/>
      <c r="BO444" s="140" t="n"/>
      <c r="BP444" s="140" t="n"/>
      <c r="BQ444" s="107" t="n"/>
      <c r="BR444" s="107" t="n"/>
      <c r="BS444" s="107" t="n"/>
      <c r="BT444" s="107" t="n"/>
      <c r="BU444" s="107" t="n"/>
      <c r="BV444" s="107" t="n"/>
      <c r="BW444" s="107" t="n"/>
      <c r="BX444" s="107" t="n"/>
      <c r="BY444" s="107" t="n"/>
      <c r="BZ444" s="107" t="n"/>
      <c r="CA444" s="107" t="n"/>
      <c r="CB444" s="107" t="n"/>
      <c r="CC444" s="107" t="n"/>
      <c r="CD444" s="107" t="n"/>
      <c r="CE444" s="107" t="n"/>
      <c r="CF444" s="107" t="n"/>
      <c r="CG444" s="107" t="n"/>
      <c r="CH444" s="107" t="n"/>
      <c r="CI444" s="107" t="n"/>
      <c r="CJ444" s="107" t="n"/>
      <c r="CK444" s="107" t="n"/>
      <c r="CL444" s="107" t="n"/>
      <c r="CM444" s="107" t="n"/>
      <c r="CN444" s="107" t="n"/>
      <c r="CO444" s="107" t="n"/>
      <c r="CP444" s="107" t="n"/>
      <c r="CQ444" s="107" t="n"/>
      <c r="CR444" s="107" t="n"/>
      <c r="CS444" s="107" t="n"/>
      <c r="CT444" s="107" t="n"/>
      <c r="CU444" s="107" t="n"/>
      <c r="CV444" s="107" t="n"/>
      <c r="CW444" s="107" t="n"/>
      <c r="CX444" s="107" t="n"/>
      <c r="CY444" s="107" t="n"/>
      <c r="CZ444" s="107" t="n"/>
      <c r="DA444" s="119">
        <f>SUMPRODUCT($D$3:$BQ$3,$D444:$BQ444)</f>
        <v/>
      </c>
      <c r="DB444" s="119">
        <f>SUMPRODUCT($D$4:$BQ$4,$D444:$BQ444)</f>
        <v/>
      </c>
      <c r="DC444" s="119">
        <f>SUMPRODUCT($D$5:$BQ$5,$D444:$BQ444)</f>
        <v/>
      </c>
      <c r="DD444" s="119">
        <f>SUMPRODUCT($D$6:$BQ$6,$D444:$BQ444)</f>
        <v/>
      </c>
      <c r="DE444" s="119">
        <f>SUMPRODUCT($D$7:$BQ$7,$D444:$BQ444)</f>
        <v/>
      </c>
      <c r="DF444" s="119">
        <f>SUMPRODUCT($D$8:$BQ$8,$D444:$BQ444)</f>
        <v/>
      </c>
      <c r="DG444" s="119">
        <f>SUMPRODUCT($D$9:$BQ$9,$D444:$BQ444)</f>
        <v/>
      </c>
      <c r="DH444" s="119">
        <f>SUMPRODUCT($D$10:$BQ$10,$D444:$BQ444)</f>
        <v/>
      </c>
      <c r="DI444" s="119">
        <f>SUMPRODUCT($D$11:$BQ$11,$D444:$BQ444)</f>
        <v/>
      </c>
      <c r="DJ444" s="119">
        <f>SUMPRODUCT($D$12:$BQ$12,$D444:$BQ444)</f>
        <v/>
      </c>
      <c r="DK444" s="119">
        <f>SUMPRODUCT($D$13:$BQ$13,$D444:$BQ444)</f>
        <v/>
      </c>
      <c r="DL444" s="119">
        <f>SUMPRODUCT($D$14:$BQ$14,$D444:$BQ444)</f>
        <v/>
      </c>
      <c r="DM444" s="119">
        <f>SUMPRODUCT($D$15:$BQ$15,$D444:$BQ444)</f>
        <v/>
      </c>
      <c r="DN444" s="119">
        <f>SUMPRODUCT($D$16:$BQ$16,$D444:$BQ444)</f>
        <v/>
      </c>
      <c r="DO444" s="119">
        <f>SUMPRODUCT($D$17:$BQ$17,$D444:$BQ444)</f>
        <v/>
      </c>
      <c r="DP444" s="119">
        <f>SUMPRODUCT($D$18:$BQ$18,$D444:$BQ444)</f>
        <v/>
      </c>
    </row>
    <row r="445" ht="14.25" customHeight="1" s="152">
      <c r="A445" s="113" t="n"/>
      <c r="B445" s="107" t="n"/>
      <c r="C445" s="107" t="n"/>
      <c r="D445" s="140" t="n"/>
      <c r="E445" s="140" t="n"/>
      <c r="F445" s="140" t="n"/>
      <c r="G445" s="140" t="n"/>
      <c r="H445" s="140" t="n"/>
      <c r="I445" s="140" t="n"/>
      <c r="J445" s="140" t="n"/>
      <c r="K445" s="140" t="n"/>
      <c r="L445" s="140" t="n"/>
      <c r="M445" s="140" t="n"/>
      <c r="N445" s="140" t="n"/>
      <c r="O445" s="140" t="n"/>
      <c r="P445" s="140" t="n"/>
      <c r="Q445" s="140" t="n"/>
      <c r="R445" s="140" t="n"/>
      <c r="S445" s="140" t="n"/>
      <c r="T445" s="140" t="n"/>
      <c r="U445" s="140" t="n"/>
      <c r="V445" s="141" t="n"/>
      <c r="W445" s="141" t="n"/>
      <c r="X445" s="141" t="n"/>
      <c r="Y445" s="141" t="n"/>
      <c r="Z445" s="141" t="n"/>
      <c r="AA445" s="141" t="n"/>
      <c r="AB445" s="141" t="n"/>
      <c r="AC445" s="141" t="n"/>
      <c r="AD445" s="141" t="n"/>
      <c r="AE445" s="141" t="n"/>
      <c r="AF445" s="141" t="n"/>
      <c r="AG445" s="140" t="n"/>
      <c r="AH445" s="140" t="n"/>
      <c r="AI445" s="140" t="n"/>
      <c r="AJ445" s="140" t="n"/>
      <c r="AK445" s="140" t="n"/>
      <c r="AL445" s="140" t="n"/>
      <c r="AM445" s="140" t="n"/>
      <c r="AN445" s="140" t="n"/>
      <c r="AO445" s="140" t="n"/>
      <c r="AP445" s="140" t="n"/>
      <c r="AQ445" s="140" t="n"/>
      <c r="AR445" s="140" t="n"/>
      <c r="AS445" s="140" t="n"/>
      <c r="AT445" s="140" t="n"/>
      <c r="AU445" s="140" t="n"/>
      <c r="AV445" s="140" t="n"/>
      <c r="AW445" s="140" t="n"/>
      <c r="AX445" s="140" t="n"/>
      <c r="AY445" s="140" t="n"/>
      <c r="AZ445" s="140" t="n"/>
      <c r="BA445" s="140" t="n"/>
      <c r="BB445" s="140" t="n"/>
      <c r="BC445" s="140" t="n"/>
      <c r="BD445" s="140" t="n"/>
      <c r="BE445" s="140" t="n"/>
      <c r="BF445" s="140" t="n"/>
      <c r="BG445" s="140" t="n"/>
      <c r="BH445" s="140" t="n"/>
      <c r="BI445" s="140" t="n"/>
      <c r="BJ445" s="140" t="n"/>
      <c r="BK445" s="140" t="n"/>
      <c r="BL445" s="140" t="n"/>
      <c r="BM445" s="140" t="n"/>
      <c r="BN445" s="140" t="n"/>
      <c r="BO445" s="140" t="n"/>
      <c r="BP445" s="140" t="n"/>
      <c r="BQ445" s="107" t="n"/>
      <c r="BR445" s="107" t="n"/>
      <c r="BS445" s="107" t="n"/>
      <c r="BT445" s="107" t="n"/>
      <c r="BU445" s="107" t="n"/>
      <c r="BV445" s="107" t="n"/>
      <c r="BW445" s="107" t="n"/>
      <c r="BX445" s="107" t="n"/>
      <c r="BY445" s="107" t="n"/>
      <c r="BZ445" s="107" t="n"/>
      <c r="CA445" s="107" t="n"/>
      <c r="CB445" s="107" t="n"/>
      <c r="CC445" s="107" t="n"/>
      <c r="CD445" s="107" t="n"/>
      <c r="CE445" s="107" t="n"/>
      <c r="CF445" s="107" t="n"/>
      <c r="CG445" s="107" t="n"/>
      <c r="CH445" s="107" t="n"/>
      <c r="CI445" s="107" t="n"/>
      <c r="CJ445" s="107" t="n"/>
      <c r="CK445" s="107" t="n"/>
      <c r="CL445" s="107" t="n"/>
      <c r="CM445" s="107" t="n"/>
      <c r="CN445" s="107" t="n"/>
      <c r="CO445" s="107" t="n"/>
      <c r="CP445" s="107" t="n"/>
      <c r="CQ445" s="107" t="n"/>
      <c r="CR445" s="107" t="n"/>
      <c r="CS445" s="107" t="n"/>
      <c r="CT445" s="107" t="n"/>
      <c r="CU445" s="107" t="n"/>
      <c r="CV445" s="107" t="n"/>
      <c r="CW445" s="107" t="n"/>
      <c r="CX445" s="107" t="n"/>
      <c r="CY445" s="107" t="n"/>
      <c r="CZ445" s="107" t="n"/>
      <c r="DA445" s="119">
        <f>SUMPRODUCT($D$3:$BQ$3,$D445:$BQ445)</f>
        <v/>
      </c>
      <c r="DB445" s="119">
        <f>SUMPRODUCT($D$4:$BQ$4,$D445:$BQ445)</f>
        <v/>
      </c>
      <c r="DC445" s="119">
        <f>SUMPRODUCT($D$5:$BQ$5,$D445:$BQ445)</f>
        <v/>
      </c>
      <c r="DD445" s="119">
        <f>SUMPRODUCT($D$6:$BQ$6,$D445:$BQ445)</f>
        <v/>
      </c>
      <c r="DE445" s="119">
        <f>SUMPRODUCT($D$7:$BQ$7,$D445:$BQ445)</f>
        <v/>
      </c>
      <c r="DF445" s="119">
        <f>SUMPRODUCT($D$8:$BQ$8,$D445:$BQ445)</f>
        <v/>
      </c>
      <c r="DG445" s="119">
        <f>SUMPRODUCT($D$9:$BQ$9,$D445:$BQ445)</f>
        <v/>
      </c>
      <c r="DH445" s="119">
        <f>SUMPRODUCT($D$10:$BQ$10,$D445:$BQ445)</f>
        <v/>
      </c>
      <c r="DI445" s="119">
        <f>SUMPRODUCT($D$11:$BQ$11,$D445:$BQ445)</f>
        <v/>
      </c>
      <c r="DJ445" s="119">
        <f>SUMPRODUCT($D$12:$BQ$12,$D445:$BQ445)</f>
        <v/>
      </c>
      <c r="DK445" s="119">
        <f>SUMPRODUCT($D$13:$BQ$13,$D445:$BQ445)</f>
        <v/>
      </c>
      <c r="DL445" s="119">
        <f>SUMPRODUCT($D$14:$BQ$14,$D445:$BQ445)</f>
        <v/>
      </c>
      <c r="DM445" s="119">
        <f>SUMPRODUCT($D$15:$BQ$15,$D445:$BQ445)</f>
        <v/>
      </c>
      <c r="DN445" s="119">
        <f>SUMPRODUCT($D$16:$BQ$16,$D445:$BQ445)</f>
        <v/>
      </c>
      <c r="DO445" s="119">
        <f>SUMPRODUCT($D$17:$BQ$17,$D445:$BQ445)</f>
        <v/>
      </c>
      <c r="DP445" s="119">
        <f>SUMPRODUCT($D$18:$BQ$18,$D445:$BQ445)</f>
        <v/>
      </c>
    </row>
    <row r="446" ht="14.25" customHeight="1" s="152">
      <c r="A446" s="113" t="n"/>
      <c r="B446" s="107" t="n"/>
      <c r="C446" s="107" t="n"/>
      <c r="D446" s="140" t="n"/>
      <c r="E446" s="140" t="n"/>
      <c r="F446" s="140" t="n"/>
      <c r="G446" s="140" t="n"/>
      <c r="H446" s="140" t="n"/>
      <c r="I446" s="140" t="n"/>
      <c r="J446" s="140" t="n"/>
      <c r="K446" s="140" t="n"/>
      <c r="L446" s="140" t="n"/>
      <c r="M446" s="140" t="n"/>
      <c r="N446" s="140" t="n"/>
      <c r="O446" s="140" t="n"/>
      <c r="P446" s="140" t="n"/>
      <c r="Q446" s="140" t="n"/>
      <c r="R446" s="140" t="n"/>
      <c r="S446" s="140" t="n"/>
      <c r="T446" s="140" t="n"/>
      <c r="U446" s="140" t="n"/>
      <c r="V446" s="141" t="n"/>
      <c r="W446" s="141" t="n"/>
      <c r="X446" s="141" t="n"/>
      <c r="Y446" s="141" t="n"/>
      <c r="Z446" s="141" t="n"/>
      <c r="AA446" s="141" t="n"/>
      <c r="AB446" s="141" t="n"/>
      <c r="AC446" s="141" t="n"/>
      <c r="AD446" s="141" t="n"/>
      <c r="AE446" s="141" t="n"/>
      <c r="AF446" s="141" t="n"/>
      <c r="AG446" s="140" t="n"/>
      <c r="AH446" s="140" t="n"/>
      <c r="AI446" s="140" t="n"/>
      <c r="AJ446" s="140" t="n"/>
      <c r="AK446" s="140" t="n"/>
      <c r="AL446" s="140" t="n"/>
      <c r="AM446" s="140" t="n"/>
      <c r="AN446" s="140" t="n"/>
      <c r="AO446" s="140" t="n"/>
      <c r="AP446" s="140" t="n"/>
      <c r="AQ446" s="140" t="n"/>
      <c r="AR446" s="140" t="n"/>
      <c r="AS446" s="140" t="n"/>
      <c r="AT446" s="140" t="n"/>
      <c r="AU446" s="140" t="n"/>
      <c r="AV446" s="140" t="n"/>
      <c r="AW446" s="140" t="n"/>
      <c r="AX446" s="140" t="n"/>
      <c r="AY446" s="140" t="n"/>
      <c r="AZ446" s="140" t="n"/>
      <c r="BA446" s="140" t="n"/>
      <c r="BB446" s="140" t="n"/>
      <c r="BC446" s="140" t="n"/>
      <c r="BD446" s="140" t="n"/>
      <c r="BE446" s="140" t="n"/>
      <c r="BF446" s="140" t="n"/>
      <c r="BG446" s="140" t="n"/>
      <c r="BH446" s="140" t="n"/>
      <c r="BI446" s="140" t="n"/>
      <c r="BJ446" s="140" t="n"/>
      <c r="BK446" s="140" t="n"/>
      <c r="BL446" s="140" t="n"/>
      <c r="BM446" s="140" t="n"/>
      <c r="BN446" s="140" t="n"/>
      <c r="BO446" s="140" t="n"/>
      <c r="BP446" s="140" t="n"/>
      <c r="BQ446" s="107" t="n"/>
      <c r="BR446" s="107" t="n"/>
      <c r="BS446" s="107" t="n"/>
      <c r="BT446" s="107" t="n"/>
      <c r="BU446" s="107" t="n"/>
      <c r="BV446" s="107" t="n"/>
      <c r="BW446" s="107" t="n"/>
      <c r="BX446" s="107" t="n"/>
      <c r="BY446" s="107" t="n"/>
      <c r="BZ446" s="107" t="n"/>
      <c r="CA446" s="107" t="n"/>
      <c r="CB446" s="107" t="n"/>
      <c r="CC446" s="107" t="n"/>
      <c r="CD446" s="107" t="n"/>
      <c r="CE446" s="107" t="n"/>
      <c r="CF446" s="107" t="n"/>
      <c r="CG446" s="107" t="n"/>
      <c r="CH446" s="107" t="n"/>
      <c r="CI446" s="107" t="n"/>
      <c r="CJ446" s="107" t="n"/>
      <c r="CK446" s="107" t="n"/>
      <c r="CL446" s="107" t="n"/>
      <c r="CM446" s="107" t="n"/>
      <c r="CN446" s="107" t="n"/>
      <c r="CO446" s="107" t="n"/>
      <c r="CP446" s="107" t="n"/>
      <c r="CQ446" s="107" t="n"/>
      <c r="CR446" s="107" t="n"/>
      <c r="CS446" s="107" t="n"/>
      <c r="CT446" s="107" t="n"/>
      <c r="CU446" s="107" t="n"/>
      <c r="CV446" s="107" t="n"/>
      <c r="CW446" s="107" t="n"/>
      <c r="CX446" s="107" t="n"/>
      <c r="CY446" s="107" t="n"/>
      <c r="CZ446" s="107" t="n"/>
      <c r="DA446" s="119">
        <f>SUMPRODUCT($D$3:$BQ$3,$D446:$BQ446)</f>
        <v/>
      </c>
      <c r="DB446" s="119">
        <f>SUMPRODUCT($D$4:$BQ$4,$D446:$BQ446)</f>
        <v/>
      </c>
      <c r="DC446" s="119">
        <f>SUMPRODUCT($D$5:$BQ$5,$D446:$BQ446)</f>
        <v/>
      </c>
      <c r="DD446" s="119">
        <f>SUMPRODUCT($D$6:$BQ$6,$D446:$BQ446)</f>
        <v/>
      </c>
      <c r="DE446" s="119">
        <f>SUMPRODUCT($D$7:$BQ$7,$D446:$BQ446)</f>
        <v/>
      </c>
      <c r="DF446" s="119">
        <f>SUMPRODUCT($D$8:$BQ$8,$D446:$BQ446)</f>
        <v/>
      </c>
      <c r="DG446" s="119">
        <f>SUMPRODUCT($D$9:$BQ$9,$D446:$BQ446)</f>
        <v/>
      </c>
      <c r="DH446" s="119">
        <f>SUMPRODUCT($D$10:$BQ$10,$D446:$BQ446)</f>
        <v/>
      </c>
      <c r="DI446" s="119">
        <f>SUMPRODUCT($D$11:$BQ$11,$D446:$BQ446)</f>
        <v/>
      </c>
      <c r="DJ446" s="119">
        <f>SUMPRODUCT($D$12:$BQ$12,$D446:$BQ446)</f>
        <v/>
      </c>
      <c r="DK446" s="119">
        <f>SUMPRODUCT($D$13:$BQ$13,$D446:$BQ446)</f>
        <v/>
      </c>
      <c r="DL446" s="119">
        <f>SUMPRODUCT($D$14:$BQ$14,$D446:$BQ446)</f>
        <v/>
      </c>
      <c r="DM446" s="119">
        <f>SUMPRODUCT($D$15:$BQ$15,$D446:$BQ446)</f>
        <v/>
      </c>
      <c r="DN446" s="119">
        <f>SUMPRODUCT($D$16:$BQ$16,$D446:$BQ446)</f>
        <v/>
      </c>
      <c r="DO446" s="119">
        <f>SUMPRODUCT($D$17:$BQ$17,$D446:$BQ446)</f>
        <v/>
      </c>
      <c r="DP446" s="119">
        <f>SUMPRODUCT($D$18:$BQ$18,$D446:$BQ446)</f>
        <v/>
      </c>
    </row>
    <row r="447" ht="14.25" customHeight="1" s="152">
      <c r="A447" s="142" t="n"/>
      <c r="B447" s="107" t="n"/>
      <c r="C447" s="107" t="n"/>
      <c r="D447" s="140" t="n"/>
      <c r="E447" s="140" t="n"/>
      <c r="F447" s="140" t="n"/>
      <c r="G447" s="140" t="n"/>
      <c r="H447" s="140" t="n"/>
      <c r="I447" s="140" t="n"/>
      <c r="J447" s="140" t="n"/>
      <c r="K447" s="140" t="n"/>
      <c r="L447" s="140" t="n"/>
      <c r="M447" s="140" t="n"/>
      <c r="N447" s="140" t="n"/>
      <c r="O447" s="140" t="n"/>
      <c r="P447" s="140" t="n"/>
      <c r="Q447" s="140" t="n"/>
      <c r="R447" s="140" t="n"/>
      <c r="S447" s="140" t="n"/>
      <c r="T447" s="140" t="n"/>
      <c r="U447" s="140" t="n"/>
      <c r="V447" s="141" t="n"/>
      <c r="W447" s="141" t="n"/>
      <c r="X447" s="141" t="n"/>
      <c r="Y447" s="141" t="n"/>
      <c r="Z447" s="141" t="n"/>
      <c r="AA447" s="141" t="n"/>
      <c r="AB447" s="141" t="n"/>
      <c r="AC447" s="141" t="n"/>
      <c r="AD447" s="141" t="n"/>
      <c r="AE447" s="141" t="n"/>
      <c r="AF447" s="141" t="n"/>
      <c r="AG447" s="140" t="n"/>
      <c r="AH447" s="140" t="n"/>
      <c r="AI447" s="140" t="n"/>
      <c r="AJ447" s="140" t="n"/>
      <c r="AK447" s="140" t="n"/>
      <c r="AL447" s="140" t="n"/>
      <c r="AM447" s="140" t="n"/>
      <c r="AN447" s="140" t="n"/>
      <c r="AO447" s="140" t="n"/>
      <c r="AP447" s="140" t="n"/>
      <c r="AQ447" s="140" t="n"/>
      <c r="AR447" s="140" t="n"/>
      <c r="AS447" s="140" t="n"/>
      <c r="AT447" s="140" t="n"/>
      <c r="AU447" s="140" t="n"/>
      <c r="AV447" s="140" t="n"/>
      <c r="AW447" s="140" t="n"/>
      <c r="AX447" s="140" t="n"/>
      <c r="AY447" s="140" t="n"/>
      <c r="AZ447" s="140" t="n"/>
      <c r="BA447" s="140" t="n"/>
      <c r="BB447" s="140" t="n"/>
      <c r="BC447" s="140" t="n"/>
      <c r="BD447" s="140" t="n"/>
      <c r="BE447" s="140" t="n"/>
      <c r="BF447" s="140" t="n"/>
      <c r="BG447" s="140" t="n"/>
      <c r="BH447" s="140" t="n"/>
      <c r="BI447" s="140" t="n"/>
      <c r="BJ447" s="140" t="n"/>
      <c r="BK447" s="140" t="n"/>
      <c r="BL447" s="140" t="n"/>
      <c r="BM447" s="140" t="n"/>
      <c r="BN447" s="140" t="n"/>
      <c r="BO447" s="140" t="n"/>
      <c r="BP447" s="140" t="n"/>
      <c r="BQ447" s="107" t="n"/>
      <c r="BR447" s="107" t="n"/>
      <c r="BS447" s="107" t="n"/>
      <c r="BT447" s="107" t="n"/>
      <c r="BU447" s="107" t="n"/>
      <c r="BV447" s="107" t="n"/>
      <c r="BW447" s="107" t="n"/>
      <c r="BX447" s="107" t="n"/>
      <c r="BY447" s="107" t="n"/>
      <c r="BZ447" s="107" t="n"/>
      <c r="CA447" s="107" t="n"/>
      <c r="CB447" s="107" t="n"/>
      <c r="CC447" s="107" t="n"/>
      <c r="CD447" s="107" t="n"/>
      <c r="CE447" s="107" t="n"/>
      <c r="CF447" s="107" t="n"/>
      <c r="CG447" s="107" t="n"/>
      <c r="CH447" s="107" t="n"/>
      <c r="CI447" s="107" t="n"/>
      <c r="CJ447" s="107" t="n"/>
      <c r="CK447" s="107" t="n"/>
      <c r="CL447" s="107" t="n"/>
      <c r="CM447" s="107" t="n"/>
      <c r="CN447" s="107" t="n"/>
      <c r="CO447" s="107" t="n"/>
      <c r="CP447" s="107" t="n"/>
      <c r="CQ447" s="107" t="n"/>
      <c r="CR447" s="107" t="n"/>
      <c r="CS447" s="107" t="n"/>
      <c r="CT447" s="107" t="n"/>
      <c r="CU447" s="107" t="n"/>
      <c r="CV447" s="107" t="n"/>
      <c r="CW447" s="107" t="n"/>
      <c r="CX447" s="107" t="n"/>
      <c r="CY447" s="107" t="n"/>
      <c r="CZ447" s="107" t="n"/>
      <c r="DA447" s="119">
        <f>SUMPRODUCT($D$3:$BQ$3,$D447:$BQ447)</f>
        <v/>
      </c>
      <c r="DB447" s="119">
        <f>SUMPRODUCT($D$4:$BQ$4,$D447:$BQ447)</f>
        <v/>
      </c>
      <c r="DC447" s="119">
        <f>SUMPRODUCT($D$5:$BQ$5,$D447:$BQ447)</f>
        <v/>
      </c>
      <c r="DD447" s="119">
        <f>SUMPRODUCT($D$6:$BQ$6,$D447:$BQ447)</f>
        <v/>
      </c>
      <c r="DE447" s="119">
        <f>SUMPRODUCT($D$7:$BQ$7,$D447:$BQ447)</f>
        <v/>
      </c>
      <c r="DF447" s="119">
        <f>SUMPRODUCT($D$8:$BQ$8,$D447:$BQ447)</f>
        <v/>
      </c>
      <c r="DG447" s="119">
        <f>SUMPRODUCT($D$9:$BQ$9,$D447:$BQ447)</f>
        <v/>
      </c>
      <c r="DH447" s="119">
        <f>SUMPRODUCT($D$10:$BQ$10,$D447:$BQ447)</f>
        <v/>
      </c>
      <c r="DI447" s="119">
        <f>SUMPRODUCT($D$11:$BQ$11,$D447:$BQ447)</f>
        <v/>
      </c>
      <c r="DJ447" s="119">
        <f>SUMPRODUCT($D$12:$BQ$12,$D447:$BQ447)</f>
        <v/>
      </c>
      <c r="DK447" s="119">
        <f>SUMPRODUCT($D$13:$BQ$13,$D447:$BQ447)</f>
        <v/>
      </c>
      <c r="DL447" s="119">
        <f>SUMPRODUCT($D$14:$BQ$14,$D447:$BQ447)</f>
        <v/>
      </c>
      <c r="DM447" s="119">
        <f>SUMPRODUCT($D$15:$BQ$15,$D447:$BQ447)</f>
        <v/>
      </c>
      <c r="DN447" s="119">
        <f>SUMPRODUCT($D$16:$BQ$16,$D447:$BQ447)</f>
        <v/>
      </c>
      <c r="DO447" s="119">
        <f>SUMPRODUCT($D$17:$BQ$17,$D447:$BQ447)</f>
        <v/>
      </c>
      <c r="DP447" s="119">
        <f>SUMPRODUCT($D$18:$BQ$18,$D447:$BQ447)</f>
        <v/>
      </c>
    </row>
    <row r="448" ht="14.25" customHeight="1" s="152">
      <c r="A448" s="113" t="n"/>
      <c r="B448" s="107" t="n"/>
      <c r="C448" s="107" t="n"/>
      <c r="D448" s="140" t="n"/>
      <c r="E448" s="140" t="n"/>
      <c r="F448" s="140" t="n"/>
      <c r="G448" s="140" t="n"/>
      <c r="H448" s="140" t="n"/>
      <c r="I448" s="140" t="n"/>
      <c r="J448" s="140" t="n"/>
      <c r="K448" s="140" t="n"/>
      <c r="L448" s="140" t="n"/>
      <c r="M448" s="140" t="n"/>
      <c r="N448" s="140" t="n"/>
      <c r="O448" s="140" t="n"/>
      <c r="P448" s="140" t="n"/>
      <c r="Q448" s="140" t="n"/>
      <c r="R448" s="140" t="n"/>
      <c r="S448" s="140" t="n"/>
      <c r="T448" s="140" t="n"/>
      <c r="U448" s="140" t="n"/>
      <c r="V448" s="141" t="n"/>
      <c r="W448" s="141" t="n"/>
      <c r="X448" s="141" t="n"/>
      <c r="Y448" s="141" t="n"/>
      <c r="Z448" s="141" t="n"/>
      <c r="AA448" s="141" t="n"/>
      <c r="AB448" s="141" t="n"/>
      <c r="AC448" s="141" t="n"/>
      <c r="AD448" s="141" t="n"/>
      <c r="AE448" s="141" t="n"/>
      <c r="AF448" s="141" t="n"/>
      <c r="AG448" s="140" t="n"/>
      <c r="AH448" s="140" t="n"/>
      <c r="AI448" s="140" t="n"/>
      <c r="AJ448" s="140" t="n"/>
      <c r="AK448" s="140" t="n"/>
      <c r="AL448" s="140" t="n"/>
      <c r="AM448" s="140" t="n"/>
      <c r="AN448" s="140" t="n"/>
      <c r="AO448" s="140" t="n"/>
      <c r="AP448" s="140" t="n"/>
      <c r="AQ448" s="140" t="n"/>
      <c r="AR448" s="140" t="n"/>
      <c r="AS448" s="140" t="n"/>
      <c r="AT448" s="140" t="n"/>
      <c r="AU448" s="140" t="n"/>
      <c r="AV448" s="140" t="n"/>
      <c r="AW448" s="140" t="n"/>
      <c r="AX448" s="140" t="n"/>
      <c r="AY448" s="140" t="n"/>
      <c r="AZ448" s="140" t="n"/>
      <c r="BA448" s="140" t="n"/>
      <c r="BB448" s="140" t="n"/>
      <c r="BC448" s="140" t="n"/>
      <c r="BD448" s="140" t="n"/>
      <c r="BE448" s="140" t="n"/>
      <c r="BF448" s="140" t="n"/>
      <c r="BG448" s="140" t="n"/>
      <c r="BH448" s="140" t="n"/>
      <c r="BI448" s="140" t="n"/>
      <c r="BJ448" s="140" t="n"/>
      <c r="BK448" s="140" t="n"/>
      <c r="BL448" s="140" t="n"/>
      <c r="BM448" s="140" t="n"/>
      <c r="BN448" s="140" t="n"/>
      <c r="BO448" s="140" t="n"/>
      <c r="BP448" s="140" t="n"/>
      <c r="BQ448" s="107" t="n"/>
      <c r="BR448" s="107" t="n"/>
      <c r="BS448" s="107" t="n"/>
      <c r="BT448" s="107" t="n"/>
      <c r="BU448" s="107" t="n"/>
      <c r="BV448" s="107" t="n"/>
      <c r="BW448" s="107" t="n"/>
      <c r="BX448" s="107" t="n"/>
      <c r="BY448" s="107" t="n"/>
      <c r="BZ448" s="107" t="n"/>
      <c r="CA448" s="107" t="n"/>
      <c r="CB448" s="107" t="n"/>
      <c r="CC448" s="107" t="n"/>
      <c r="CD448" s="107" t="n"/>
      <c r="CE448" s="107" t="n"/>
      <c r="CF448" s="107" t="n"/>
      <c r="CG448" s="107" t="n"/>
      <c r="CH448" s="107" t="n"/>
      <c r="CI448" s="107" t="n"/>
      <c r="CJ448" s="107" t="n"/>
      <c r="CK448" s="107" t="n"/>
      <c r="CL448" s="107" t="n"/>
      <c r="CM448" s="107" t="n"/>
      <c r="CN448" s="107" t="n"/>
      <c r="CO448" s="107" t="n"/>
      <c r="CP448" s="107" t="n"/>
      <c r="CQ448" s="107" t="n"/>
      <c r="CR448" s="107" t="n"/>
      <c r="CS448" s="107" t="n"/>
      <c r="CT448" s="107" t="n"/>
      <c r="CU448" s="107" t="n"/>
      <c r="CV448" s="107" t="n"/>
      <c r="CW448" s="107" t="n"/>
      <c r="CX448" s="107" t="n"/>
      <c r="CY448" s="107" t="n"/>
      <c r="CZ448" s="107" t="n"/>
      <c r="DA448" s="119">
        <f>SUMPRODUCT($D$3:$BQ$3,$D448:$BQ448)</f>
        <v/>
      </c>
      <c r="DB448" s="119">
        <f>SUMPRODUCT($D$4:$BQ$4,$D448:$BQ448)</f>
        <v/>
      </c>
      <c r="DC448" s="119">
        <f>SUMPRODUCT($D$5:$BQ$5,$D448:$BQ448)</f>
        <v/>
      </c>
      <c r="DD448" s="119">
        <f>SUMPRODUCT($D$6:$BQ$6,$D448:$BQ448)</f>
        <v/>
      </c>
      <c r="DE448" s="119">
        <f>SUMPRODUCT($D$7:$BQ$7,$D448:$BQ448)</f>
        <v/>
      </c>
      <c r="DF448" s="119">
        <f>SUMPRODUCT($D$8:$BQ$8,$D448:$BQ448)</f>
        <v/>
      </c>
      <c r="DG448" s="119">
        <f>SUMPRODUCT($D$9:$BQ$9,$D448:$BQ448)</f>
        <v/>
      </c>
      <c r="DH448" s="119">
        <f>SUMPRODUCT($D$10:$BQ$10,$D448:$BQ448)</f>
        <v/>
      </c>
      <c r="DI448" s="119">
        <f>SUMPRODUCT($D$11:$BQ$11,$D448:$BQ448)</f>
        <v/>
      </c>
      <c r="DJ448" s="119">
        <f>SUMPRODUCT($D$12:$BQ$12,$D448:$BQ448)</f>
        <v/>
      </c>
      <c r="DK448" s="119">
        <f>SUMPRODUCT($D$13:$BQ$13,$D448:$BQ448)</f>
        <v/>
      </c>
      <c r="DL448" s="119">
        <f>SUMPRODUCT($D$14:$BQ$14,$D448:$BQ448)</f>
        <v/>
      </c>
      <c r="DM448" s="119">
        <f>SUMPRODUCT($D$15:$BQ$15,$D448:$BQ448)</f>
        <v/>
      </c>
      <c r="DN448" s="119">
        <f>SUMPRODUCT($D$16:$BQ$16,$D448:$BQ448)</f>
        <v/>
      </c>
      <c r="DO448" s="119">
        <f>SUMPRODUCT($D$17:$BQ$17,$D448:$BQ448)</f>
        <v/>
      </c>
      <c r="DP448" s="119">
        <f>SUMPRODUCT($D$18:$BQ$18,$D448:$BQ448)</f>
        <v/>
      </c>
    </row>
    <row r="449" ht="14.25" customHeight="1" s="152">
      <c r="A449" s="113" t="n"/>
      <c r="B449" s="107" t="n"/>
      <c r="C449" s="107" t="n"/>
      <c r="D449" s="140" t="n"/>
      <c r="E449" s="140" t="n"/>
      <c r="F449" s="140" t="n"/>
      <c r="G449" s="140" t="n"/>
      <c r="H449" s="140" t="n"/>
      <c r="I449" s="140" t="n"/>
      <c r="J449" s="140" t="n"/>
      <c r="K449" s="140" t="n"/>
      <c r="L449" s="140" t="n"/>
      <c r="M449" s="140" t="n"/>
      <c r="N449" s="140" t="n"/>
      <c r="O449" s="140" t="n"/>
      <c r="P449" s="140" t="n"/>
      <c r="Q449" s="140" t="n"/>
      <c r="R449" s="140" t="n"/>
      <c r="S449" s="140" t="n"/>
      <c r="T449" s="140" t="n"/>
      <c r="U449" s="140" t="n"/>
      <c r="V449" s="141" t="n"/>
      <c r="W449" s="141" t="n"/>
      <c r="X449" s="141" t="n"/>
      <c r="Y449" s="141" t="n"/>
      <c r="Z449" s="141" t="n"/>
      <c r="AA449" s="141" t="n"/>
      <c r="AB449" s="141" t="n"/>
      <c r="AC449" s="141" t="n"/>
      <c r="AD449" s="141" t="n"/>
      <c r="AE449" s="141" t="n"/>
      <c r="AF449" s="141" t="n"/>
      <c r="AG449" s="140" t="n"/>
      <c r="AH449" s="140" t="n"/>
      <c r="AI449" s="140" t="n"/>
      <c r="AJ449" s="140" t="n"/>
      <c r="AK449" s="140" t="n"/>
      <c r="AL449" s="140" t="n"/>
      <c r="AM449" s="140" t="n"/>
      <c r="AN449" s="140" t="n"/>
      <c r="AO449" s="140" t="n"/>
      <c r="AP449" s="140" t="n"/>
      <c r="AQ449" s="140" t="n"/>
      <c r="AR449" s="140" t="n"/>
      <c r="AS449" s="140" t="n"/>
      <c r="AT449" s="140" t="n"/>
      <c r="AU449" s="140" t="n"/>
      <c r="AV449" s="140" t="n"/>
      <c r="AW449" s="140" t="n"/>
      <c r="AX449" s="140" t="n"/>
      <c r="AY449" s="140" t="n"/>
      <c r="AZ449" s="140" t="n"/>
      <c r="BA449" s="140" t="n"/>
      <c r="BB449" s="140" t="n"/>
      <c r="BC449" s="140" t="n"/>
      <c r="BD449" s="140" t="n"/>
      <c r="BE449" s="140" t="n"/>
      <c r="BF449" s="140" t="n"/>
      <c r="BG449" s="140" t="n"/>
      <c r="BH449" s="140" t="n"/>
      <c r="BI449" s="140" t="n"/>
      <c r="BJ449" s="140" t="n"/>
      <c r="BK449" s="140" t="n"/>
      <c r="BL449" s="140" t="n"/>
      <c r="BM449" s="140" t="n"/>
      <c r="BN449" s="140" t="n"/>
      <c r="BO449" s="140" t="n"/>
      <c r="BP449" s="140" t="n"/>
      <c r="BQ449" s="107" t="n"/>
      <c r="BR449" s="107" t="n"/>
      <c r="BS449" s="107" t="n"/>
      <c r="BT449" s="107" t="n"/>
      <c r="BU449" s="107" t="n"/>
      <c r="BV449" s="107" t="n"/>
      <c r="BW449" s="107" t="n"/>
      <c r="BX449" s="107" t="n"/>
      <c r="BY449" s="107" t="n"/>
      <c r="BZ449" s="107" t="n"/>
      <c r="CA449" s="107" t="n"/>
      <c r="CB449" s="107" t="n"/>
      <c r="CC449" s="107" t="n"/>
      <c r="CD449" s="107" t="n"/>
      <c r="CE449" s="107" t="n"/>
      <c r="CF449" s="107" t="n"/>
      <c r="CG449" s="107" t="n"/>
      <c r="CH449" s="107" t="n"/>
      <c r="CI449" s="107" t="n"/>
      <c r="CJ449" s="107" t="n"/>
      <c r="CK449" s="107" t="n"/>
      <c r="CL449" s="107" t="n"/>
      <c r="CM449" s="107" t="n"/>
      <c r="CN449" s="107" t="n"/>
      <c r="CO449" s="107" t="n"/>
      <c r="CP449" s="107" t="n"/>
      <c r="CQ449" s="107" t="n"/>
      <c r="CR449" s="107" t="n"/>
      <c r="CS449" s="107" t="n"/>
      <c r="CT449" s="107" t="n"/>
      <c r="CU449" s="107" t="n"/>
      <c r="CV449" s="107" t="n"/>
      <c r="CW449" s="107" t="n"/>
      <c r="CX449" s="107" t="n"/>
      <c r="CY449" s="107" t="n"/>
      <c r="CZ449" s="107" t="n"/>
      <c r="DA449" s="119">
        <f>SUMPRODUCT($D$3:$BQ$3,$D449:$BQ449)</f>
        <v/>
      </c>
      <c r="DB449" s="119">
        <f>SUMPRODUCT($D$4:$BQ$4,$D449:$BQ449)</f>
        <v/>
      </c>
      <c r="DC449" s="119">
        <f>SUMPRODUCT($D$5:$BQ$5,$D449:$BQ449)</f>
        <v/>
      </c>
      <c r="DD449" s="119">
        <f>SUMPRODUCT($D$6:$BQ$6,$D449:$BQ449)</f>
        <v/>
      </c>
      <c r="DE449" s="119">
        <f>SUMPRODUCT($D$7:$BQ$7,$D449:$BQ449)</f>
        <v/>
      </c>
      <c r="DF449" s="119">
        <f>SUMPRODUCT($D$8:$BQ$8,$D449:$BQ449)</f>
        <v/>
      </c>
      <c r="DG449" s="119">
        <f>SUMPRODUCT($D$9:$BQ$9,$D449:$BQ449)</f>
        <v/>
      </c>
      <c r="DH449" s="119">
        <f>SUMPRODUCT($D$10:$BQ$10,$D449:$BQ449)</f>
        <v/>
      </c>
      <c r="DI449" s="119">
        <f>SUMPRODUCT($D$11:$BQ$11,$D449:$BQ449)</f>
        <v/>
      </c>
      <c r="DJ449" s="119">
        <f>SUMPRODUCT($D$12:$BQ$12,$D449:$BQ449)</f>
        <v/>
      </c>
      <c r="DK449" s="119">
        <f>SUMPRODUCT($D$13:$BQ$13,$D449:$BQ449)</f>
        <v/>
      </c>
      <c r="DL449" s="119">
        <f>SUMPRODUCT($D$14:$BQ$14,$D449:$BQ449)</f>
        <v/>
      </c>
      <c r="DM449" s="119">
        <f>SUMPRODUCT($D$15:$BQ$15,$D449:$BQ449)</f>
        <v/>
      </c>
      <c r="DN449" s="119">
        <f>SUMPRODUCT($D$16:$BQ$16,$D449:$BQ449)</f>
        <v/>
      </c>
      <c r="DO449" s="119">
        <f>SUMPRODUCT($D$17:$BQ$17,$D449:$BQ449)</f>
        <v/>
      </c>
      <c r="DP449" s="119">
        <f>SUMPRODUCT($D$18:$BQ$18,$D449:$BQ449)</f>
        <v/>
      </c>
    </row>
    <row r="450" ht="14.25" customHeight="1" s="152">
      <c r="A450" s="113" t="n"/>
      <c r="B450" s="107" t="n"/>
      <c r="C450" s="107" t="n"/>
      <c r="D450" s="140" t="n"/>
      <c r="E450" s="140" t="n"/>
      <c r="F450" s="140" t="n"/>
      <c r="G450" s="140" t="n"/>
      <c r="H450" s="140" t="n"/>
      <c r="I450" s="140" t="n"/>
      <c r="J450" s="140" t="n"/>
      <c r="K450" s="140" t="n"/>
      <c r="L450" s="140" t="n"/>
      <c r="M450" s="140" t="n"/>
      <c r="N450" s="140" t="n"/>
      <c r="O450" s="140" t="n"/>
      <c r="P450" s="140" t="n"/>
      <c r="Q450" s="140" t="n"/>
      <c r="R450" s="140" t="n"/>
      <c r="S450" s="140" t="n"/>
      <c r="T450" s="140" t="n"/>
      <c r="U450" s="140" t="n"/>
      <c r="V450" s="141" t="n"/>
      <c r="W450" s="141" t="n"/>
      <c r="X450" s="141" t="n"/>
      <c r="Y450" s="141" t="n"/>
      <c r="Z450" s="141" t="n"/>
      <c r="AA450" s="141" t="n"/>
      <c r="AB450" s="141" t="n"/>
      <c r="AC450" s="141" t="n"/>
      <c r="AD450" s="141" t="n"/>
      <c r="AE450" s="141" t="n"/>
      <c r="AF450" s="141" t="n"/>
      <c r="AG450" s="140" t="n"/>
      <c r="AH450" s="140" t="n"/>
      <c r="AI450" s="140" t="n"/>
      <c r="AJ450" s="140" t="n"/>
      <c r="AK450" s="140" t="n"/>
      <c r="AL450" s="140" t="n"/>
      <c r="AM450" s="140" t="n"/>
      <c r="AN450" s="140" t="n"/>
      <c r="AO450" s="140" t="n"/>
      <c r="AP450" s="140" t="n"/>
      <c r="AQ450" s="140" t="n"/>
      <c r="AR450" s="140" t="n"/>
      <c r="AS450" s="140" t="n"/>
      <c r="AT450" s="140" t="n"/>
      <c r="AU450" s="140" t="n"/>
      <c r="AV450" s="140" t="n"/>
      <c r="AW450" s="140" t="n"/>
      <c r="AX450" s="140" t="n"/>
      <c r="AY450" s="140" t="n"/>
      <c r="AZ450" s="140" t="n"/>
      <c r="BA450" s="140" t="n"/>
      <c r="BB450" s="140" t="n"/>
      <c r="BC450" s="140" t="n"/>
      <c r="BD450" s="140" t="n"/>
      <c r="BE450" s="140" t="n"/>
      <c r="BF450" s="140" t="n"/>
      <c r="BG450" s="140" t="n"/>
      <c r="BH450" s="140" t="n"/>
      <c r="BI450" s="140" t="n"/>
      <c r="BJ450" s="140" t="n"/>
      <c r="BK450" s="140" t="n"/>
      <c r="BL450" s="140" t="n"/>
      <c r="BM450" s="140" t="n"/>
      <c r="BN450" s="140" t="n"/>
      <c r="BO450" s="140" t="n"/>
      <c r="BP450" s="140" t="n"/>
      <c r="BQ450" s="107" t="n"/>
      <c r="BR450" s="107" t="n"/>
      <c r="BS450" s="107" t="n"/>
      <c r="BT450" s="107" t="n"/>
      <c r="BU450" s="107" t="n"/>
      <c r="BV450" s="107" t="n"/>
      <c r="BW450" s="107" t="n"/>
      <c r="BX450" s="107" t="n"/>
      <c r="BY450" s="107" t="n"/>
      <c r="BZ450" s="107" t="n"/>
      <c r="CA450" s="107" t="n"/>
      <c r="CB450" s="107" t="n"/>
      <c r="CC450" s="107" t="n"/>
      <c r="CD450" s="107" t="n"/>
      <c r="CE450" s="107" t="n"/>
      <c r="CF450" s="107" t="n"/>
      <c r="CG450" s="107" t="n"/>
      <c r="CH450" s="107" t="n"/>
      <c r="CI450" s="107" t="n"/>
      <c r="CJ450" s="107" t="n"/>
      <c r="CK450" s="107" t="n"/>
      <c r="CL450" s="107" t="n"/>
      <c r="CM450" s="107" t="n"/>
      <c r="CN450" s="107" t="n"/>
      <c r="CO450" s="107" t="n"/>
      <c r="CP450" s="107" t="n"/>
      <c r="CQ450" s="107" t="n"/>
      <c r="CR450" s="107" t="n"/>
      <c r="CS450" s="107" t="n"/>
      <c r="CT450" s="107" t="n"/>
      <c r="CU450" s="107" t="n"/>
      <c r="CV450" s="107" t="n"/>
      <c r="CW450" s="107" t="n"/>
      <c r="CX450" s="107" t="n"/>
      <c r="CY450" s="107" t="n"/>
      <c r="CZ450" s="107" t="n"/>
      <c r="DA450" s="119">
        <f>SUMPRODUCT($D$3:$BQ$3,$D450:$BQ450)</f>
        <v/>
      </c>
      <c r="DB450" s="119">
        <f>SUMPRODUCT($D$4:$BQ$4,$D450:$BQ450)</f>
        <v/>
      </c>
      <c r="DC450" s="119">
        <f>SUMPRODUCT($D$5:$BQ$5,$D450:$BQ450)</f>
        <v/>
      </c>
      <c r="DD450" s="119">
        <f>SUMPRODUCT($D$6:$BQ$6,$D450:$BQ450)</f>
        <v/>
      </c>
      <c r="DE450" s="119">
        <f>SUMPRODUCT($D$7:$BQ$7,$D450:$BQ450)</f>
        <v/>
      </c>
      <c r="DF450" s="119">
        <f>SUMPRODUCT($D$8:$BQ$8,$D450:$BQ450)</f>
        <v/>
      </c>
      <c r="DG450" s="119">
        <f>SUMPRODUCT($D$9:$BQ$9,$D450:$BQ450)</f>
        <v/>
      </c>
      <c r="DH450" s="119">
        <f>SUMPRODUCT($D$10:$BQ$10,$D450:$BQ450)</f>
        <v/>
      </c>
      <c r="DI450" s="119">
        <f>SUMPRODUCT($D$11:$BQ$11,$D450:$BQ450)</f>
        <v/>
      </c>
      <c r="DJ450" s="119">
        <f>SUMPRODUCT($D$12:$BQ$12,$D450:$BQ450)</f>
        <v/>
      </c>
      <c r="DK450" s="119">
        <f>SUMPRODUCT($D$13:$BQ$13,$D450:$BQ450)</f>
        <v/>
      </c>
      <c r="DL450" s="119">
        <f>SUMPRODUCT($D$14:$BQ$14,$D450:$BQ450)</f>
        <v/>
      </c>
      <c r="DM450" s="119">
        <f>SUMPRODUCT($D$15:$BQ$15,$D450:$BQ450)</f>
        <v/>
      </c>
      <c r="DN450" s="119">
        <f>SUMPRODUCT($D$16:$BQ$16,$D450:$BQ450)</f>
        <v/>
      </c>
      <c r="DO450" s="119">
        <f>SUMPRODUCT($D$17:$BQ$17,$D450:$BQ450)</f>
        <v/>
      </c>
      <c r="DP450" s="119">
        <f>SUMPRODUCT($D$18:$BQ$18,$D450:$BQ450)</f>
        <v/>
      </c>
    </row>
    <row r="451" ht="14.25" customHeight="1" s="152">
      <c r="A451" s="113" t="n"/>
      <c r="B451" s="107" t="n"/>
      <c r="C451" s="107" t="n"/>
      <c r="D451" s="140" t="n"/>
      <c r="E451" s="140" t="n"/>
      <c r="F451" s="140" t="n"/>
      <c r="G451" s="140" t="n"/>
      <c r="H451" s="140" t="n"/>
      <c r="I451" s="140" t="n"/>
      <c r="J451" s="140" t="n"/>
      <c r="K451" s="140" t="n"/>
      <c r="L451" s="140" t="n"/>
      <c r="M451" s="140" t="n"/>
      <c r="N451" s="140" t="n"/>
      <c r="O451" s="140" t="n"/>
      <c r="P451" s="140" t="n"/>
      <c r="Q451" s="140" t="n"/>
      <c r="R451" s="140" t="n"/>
      <c r="S451" s="140" t="n"/>
      <c r="T451" s="140" t="n"/>
      <c r="U451" s="140" t="n"/>
      <c r="V451" s="141" t="n"/>
      <c r="W451" s="141" t="n"/>
      <c r="X451" s="141" t="n"/>
      <c r="Y451" s="141" t="n"/>
      <c r="Z451" s="141" t="n"/>
      <c r="AA451" s="141" t="n"/>
      <c r="AB451" s="141" t="n"/>
      <c r="AC451" s="141" t="n"/>
      <c r="AD451" s="141" t="n"/>
      <c r="AE451" s="141" t="n"/>
      <c r="AF451" s="141" t="n"/>
      <c r="AG451" s="140" t="n"/>
      <c r="AH451" s="140" t="n"/>
      <c r="AI451" s="140" t="n"/>
      <c r="AJ451" s="140" t="n"/>
      <c r="AK451" s="140" t="n"/>
      <c r="AL451" s="140" t="n"/>
      <c r="AM451" s="140" t="n"/>
      <c r="AN451" s="140" t="n"/>
      <c r="AO451" s="140" t="n"/>
      <c r="AP451" s="140" t="n"/>
      <c r="AQ451" s="140" t="n"/>
      <c r="AR451" s="140" t="n"/>
      <c r="AS451" s="140" t="n"/>
      <c r="AT451" s="140" t="n"/>
      <c r="AU451" s="140" t="n"/>
      <c r="AV451" s="140" t="n"/>
      <c r="AW451" s="140" t="n"/>
      <c r="AX451" s="140" t="n"/>
      <c r="AY451" s="140" t="n"/>
      <c r="AZ451" s="140" t="n"/>
      <c r="BA451" s="140" t="n"/>
      <c r="BB451" s="140" t="n"/>
      <c r="BC451" s="140" t="n"/>
      <c r="BD451" s="140" t="n"/>
      <c r="BE451" s="140" t="n"/>
      <c r="BF451" s="140" t="n"/>
      <c r="BG451" s="140" t="n"/>
      <c r="BH451" s="140" t="n"/>
      <c r="BI451" s="140" t="n"/>
      <c r="BJ451" s="140" t="n"/>
      <c r="BK451" s="140" t="n"/>
      <c r="BL451" s="140" t="n"/>
      <c r="BM451" s="140" t="n"/>
      <c r="BN451" s="140" t="n"/>
      <c r="BO451" s="140" t="n"/>
      <c r="BP451" s="140" t="n"/>
      <c r="BQ451" s="107" t="n"/>
      <c r="BR451" s="107" t="n"/>
      <c r="BS451" s="107" t="n"/>
      <c r="BT451" s="107" t="n"/>
      <c r="BU451" s="107" t="n"/>
      <c r="BV451" s="107" t="n"/>
      <c r="BW451" s="107" t="n"/>
      <c r="BX451" s="107" t="n"/>
      <c r="BY451" s="107" t="n"/>
      <c r="BZ451" s="107" t="n"/>
      <c r="CA451" s="107" t="n"/>
      <c r="CB451" s="107" t="n"/>
      <c r="CC451" s="107" t="n"/>
      <c r="CD451" s="107" t="n"/>
      <c r="CE451" s="107" t="n"/>
      <c r="CF451" s="107" t="n"/>
      <c r="CG451" s="107" t="n"/>
      <c r="CH451" s="107" t="n"/>
      <c r="CI451" s="107" t="n"/>
      <c r="CJ451" s="107" t="n"/>
      <c r="CK451" s="107" t="n"/>
      <c r="CL451" s="107" t="n"/>
      <c r="CM451" s="107" t="n"/>
      <c r="CN451" s="107" t="n"/>
      <c r="CO451" s="107" t="n"/>
      <c r="CP451" s="107" t="n"/>
      <c r="CQ451" s="107" t="n"/>
      <c r="CR451" s="107" t="n"/>
      <c r="CS451" s="107" t="n"/>
      <c r="CT451" s="107" t="n"/>
      <c r="CU451" s="107" t="n"/>
      <c r="CV451" s="107" t="n"/>
      <c r="CW451" s="107" t="n"/>
      <c r="CX451" s="107" t="n"/>
      <c r="CY451" s="107" t="n"/>
      <c r="CZ451" s="107" t="n"/>
      <c r="DA451" s="119">
        <f>SUMPRODUCT($D$3:$BQ$3,$D451:$BQ451)</f>
        <v/>
      </c>
      <c r="DB451" s="119">
        <f>SUMPRODUCT($D$4:$BQ$4,$D451:$BQ451)</f>
        <v/>
      </c>
      <c r="DC451" s="119">
        <f>SUMPRODUCT($D$5:$BQ$5,$D451:$BQ451)</f>
        <v/>
      </c>
      <c r="DD451" s="119">
        <f>SUMPRODUCT($D$6:$BQ$6,$D451:$BQ451)</f>
        <v/>
      </c>
      <c r="DE451" s="119">
        <f>SUMPRODUCT($D$7:$BQ$7,$D451:$BQ451)</f>
        <v/>
      </c>
      <c r="DF451" s="119">
        <f>SUMPRODUCT($D$8:$BQ$8,$D451:$BQ451)</f>
        <v/>
      </c>
      <c r="DG451" s="119">
        <f>SUMPRODUCT($D$9:$BQ$9,$D451:$BQ451)</f>
        <v/>
      </c>
      <c r="DH451" s="119">
        <f>SUMPRODUCT($D$10:$BQ$10,$D451:$BQ451)</f>
        <v/>
      </c>
      <c r="DI451" s="119">
        <f>SUMPRODUCT($D$11:$BQ$11,$D451:$BQ451)</f>
        <v/>
      </c>
      <c r="DJ451" s="119">
        <f>SUMPRODUCT($D$12:$BQ$12,$D451:$BQ451)</f>
        <v/>
      </c>
      <c r="DK451" s="119">
        <f>SUMPRODUCT($D$13:$BQ$13,$D451:$BQ451)</f>
        <v/>
      </c>
      <c r="DL451" s="119">
        <f>SUMPRODUCT($D$14:$BQ$14,$D451:$BQ451)</f>
        <v/>
      </c>
      <c r="DM451" s="119">
        <f>SUMPRODUCT($D$15:$BQ$15,$D451:$BQ451)</f>
        <v/>
      </c>
      <c r="DN451" s="119">
        <f>SUMPRODUCT($D$16:$BQ$16,$D451:$BQ451)</f>
        <v/>
      </c>
      <c r="DO451" s="119">
        <f>SUMPRODUCT($D$17:$BQ$17,$D451:$BQ451)</f>
        <v/>
      </c>
      <c r="DP451" s="119">
        <f>SUMPRODUCT($D$18:$BQ$18,$D451:$BQ451)</f>
        <v/>
      </c>
    </row>
    <row r="452" ht="14.25" customHeight="1" s="152">
      <c r="A452" s="113" t="n"/>
      <c r="B452" s="107" t="n"/>
      <c r="C452" s="107" t="n"/>
      <c r="D452" s="140" t="n"/>
      <c r="E452" s="140" t="n"/>
      <c r="F452" s="140" t="n"/>
      <c r="G452" s="140" t="n"/>
      <c r="H452" s="140" t="n"/>
      <c r="I452" s="140" t="n"/>
      <c r="J452" s="140" t="n"/>
      <c r="K452" s="140" t="n"/>
      <c r="L452" s="140" t="n"/>
      <c r="M452" s="140" t="n"/>
      <c r="N452" s="140" t="n"/>
      <c r="O452" s="140" t="n"/>
      <c r="P452" s="140" t="n"/>
      <c r="Q452" s="140" t="n"/>
      <c r="R452" s="140" t="n"/>
      <c r="S452" s="140" t="n"/>
      <c r="T452" s="140" t="n"/>
      <c r="U452" s="140" t="n"/>
      <c r="V452" s="141" t="n"/>
      <c r="W452" s="141" t="n"/>
      <c r="X452" s="141" t="n"/>
      <c r="Y452" s="141" t="n"/>
      <c r="Z452" s="141" t="n"/>
      <c r="AA452" s="141" t="n"/>
      <c r="AB452" s="141" t="n"/>
      <c r="AC452" s="141" t="n"/>
      <c r="AD452" s="141" t="n"/>
      <c r="AE452" s="141" t="n"/>
      <c r="AF452" s="141" t="n"/>
      <c r="AG452" s="140" t="n"/>
      <c r="AH452" s="140" t="n"/>
      <c r="AI452" s="140" t="n"/>
      <c r="AJ452" s="140" t="n"/>
      <c r="AK452" s="140" t="n"/>
      <c r="AL452" s="140" t="n"/>
      <c r="AM452" s="140" t="n"/>
      <c r="AN452" s="140" t="n"/>
      <c r="AO452" s="140" t="n"/>
      <c r="AP452" s="140" t="n"/>
      <c r="AQ452" s="140" t="n"/>
      <c r="AR452" s="140" t="n"/>
      <c r="AS452" s="140" t="n"/>
      <c r="AT452" s="140" t="n"/>
      <c r="AU452" s="140" t="n"/>
      <c r="AV452" s="140" t="n"/>
      <c r="AW452" s="140" t="n"/>
      <c r="AX452" s="140" t="n"/>
      <c r="AY452" s="140" t="n"/>
      <c r="AZ452" s="140" t="n"/>
      <c r="BA452" s="140" t="n"/>
      <c r="BB452" s="140" t="n"/>
      <c r="BC452" s="140" t="n"/>
      <c r="BD452" s="140" t="n"/>
      <c r="BE452" s="140" t="n"/>
      <c r="BF452" s="140" t="n"/>
      <c r="BG452" s="140" t="n"/>
      <c r="BH452" s="140" t="n"/>
      <c r="BI452" s="140" t="n"/>
      <c r="BJ452" s="140" t="n"/>
      <c r="BK452" s="140" t="n"/>
      <c r="BL452" s="140" t="n"/>
      <c r="BM452" s="140" t="n"/>
      <c r="BN452" s="140" t="n"/>
      <c r="BO452" s="140" t="n"/>
      <c r="BP452" s="140" t="n"/>
      <c r="BQ452" s="107" t="n"/>
      <c r="BR452" s="107" t="n"/>
      <c r="BS452" s="107" t="n"/>
      <c r="BT452" s="107" t="n"/>
      <c r="BU452" s="107" t="n"/>
      <c r="BV452" s="107" t="n"/>
      <c r="BW452" s="107" t="n"/>
      <c r="BX452" s="107" t="n"/>
      <c r="BY452" s="107" t="n"/>
      <c r="BZ452" s="107" t="n"/>
      <c r="CA452" s="107" t="n"/>
      <c r="CB452" s="107" t="n"/>
      <c r="CC452" s="107" t="n"/>
      <c r="CD452" s="107" t="n"/>
      <c r="CE452" s="107" t="n"/>
      <c r="CF452" s="107" t="n"/>
      <c r="CG452" s="107" t="n"/>
      <c r="CH452" s="107" t="n"/>
      <c r="CI452" s="107" t="n"/>
      <c r="CJ452" s="107" t="n"/>
      <c r="CK452" s="107" t="n"/>
      <c r="CL452" s="107" t="n"/>
      <c r="CM452" s="107" t="n"/>
      <c r="CN452" s="107" t="n"/>
      <c r="CO452" s="107" t="n"/>
      <c r="CP452" s="107" t="n"/>
      <c r="CQ452" s="107" t="n"/>
      <c r="CR452" s="107" t="n"/>
      <c r="CS452" s="107" t="n"/>
      <c r="CT452" s="107" t="n"/>
      <c r="CU452" s="107" t="n"/>
      <c r="CV452" s="107" t="n"/>
      <c r="CW452" s="107" t="n"/>
      <c r="CX452" s="107" t="n"/>
      <c r="CY452" s="107" t="n"/>
      <c r="CZ452" s="107" t="n"/>
      <c r="DA452" s="119">
        <f>SUMPRODUCT($D$3:$BQ$3,$D452:$BQ452)</f>
        <v/>
      </c>
      <c r="DB452" s="119">
        <f>SUMPRODUCT($D$4:$BQ$4,$D452:$BQ452)</f>
        <v/>
      </c>
      <c r="DC452" s="119">
        <f>SUMPRODUCT($D$5:$BQ$5,$D452:$BQ452)</f>
        <v/>
      </c>
      <c r="DD452" s="119">
        <f>SUMPRODUCT($D$6:$BQ$6,$D452:$BQ452)</f>
        <v/>
      </c>
      <c r="DE452" s="119">
        <f>SUMPRODUCT($D$7:$BQ$7,$D452:$BQ452)</f>
        <v/>
      </c>
      <c r="DF452" s="119">
        <f>SUMPRODUCT($D$8:$BQ$8,$D452:$BQ452)</f>
        <v/>
      </c>
      <c r="DG452" s="119">
        <f>SUMPRODUCT($D$9:$BQ$9,$D452:$BQ452)</f>
        <v/>
      </c>
      <c r="DH452" s="119">
        <f>SUMPRODUCT($D$10:$BQ$10,$D452:$BQ452)</f>
        <v/>
      </c>
      <c r="DI452" s="119">
        <f>SUMPRODUCT($D$11:$BQ$11,$D452:$BQ452)</f>
        <v/>
      </c>
      <c r="DJ452" s="119">
        <f>SUMPRODUCT($D$12:$BQ$12,$D452:$BQ452)</f>
        <v/>
      </c>
      <c r="DK452" s="119">
        <f>SUMPRODUCT($D$13:$BQ$13,$D452:$BQ452)</f>
        <v/>
      </c>
      <c r="DL452" s="119">
        <f>SUMPRODUCT($D$14:$BQ$14,$D452:$BQ452)</f>
        <v/>
      </c>
      <c r="DM452" s="119">
        <f>SUMPRODUCT($D$15:$BQ$15,$D452:$BQ452)</f>
        <v/>
      </c>
      <c r="DN452" s="119">
        <f>SUMPRODUCT($D$16:$BQ$16,$D452:$BQ452)</f>
        <v/>
      </c>
      <c r="DO452" s="119">
        <f>SUMPRODUCT($D$17:$BQ$17,$D452:$BQ452)</f>
        <v/>
      </c>
      <c r="DP452" s="119">
        <f>SUMPRODUCT($D$18:$BQ$18,$D452:$BQ452)</f>
        <v/>
      </c>
    </row>
    <row r="453" ht="14.25" customHeight="1" s="152">
      <c r="A453" s="113" t="n"/>
      <c r="B453" s="107" t="n"/>
      <c r="C453" s="107" t="n"/>
      <c r="D453" s="140" t="n"/>
      <c r="E453" s="140" t="n"/>
      <c r="F453" s="140" t="n"/>
      <c r="G453" s="140" t="n"/>
      <c r="H453" s="140" t="n"/>
      <c r="I453" s="140" t="n"/>
      <c r="J453" s="140" t="n"/>
      <c r="K453" s="140" t="n"/>
      <c r="L453" s="140" t="n"/>
      <c r="M453" s="140" t="n"/>
      <c r="N453" s="140" t="n"/>
      <c r="O453" s="140" t="n"/>
      <c r="P453" s="140" t="n"/>
      <c r="Q453" s="140" t="n"/>
      <c r="R453" s="140" t="n"/>
      <c r="S453" s="140" t="n"/>
      <c r="T453" s="140" t="n"/>
      <c r="U453" s="140" t="n"/>
      <c r="V453" s="141" t="n"/>
      <c r="W453" s="141" t="n"/>
      <c r="X453" s="141" t="n"/>
      <c r="Y453" s="141" t="n"/>
      <c r="Z453" s="141" t="n"/>
      <c r="AA453" s="141" t="n"/>
      <c r="AB453" s="141" t="n"/>
      <c r="AC453" s="141" t="n"/>
      <c r="AD453" s="141" t="n"/>
      <c r="AE453" s="141" t="n"/>
      <c r="AF453" s="141" t="n"/>
      <c r="AG453" s="140" t="n"/>
      <c r="AH453" s="140" t="n"/>
      <c r="AI453" s="140" t="n"/>
      <c r="AJ453" s="140" t="n"/>
      <c r="AK453" s="140" t="n"/>
      <c r="AL453" s="140" t="n"/>
      <c r="AM453" s="140" t="n"/>
      <c r="AN453" s="140" t="n"/>
      <c r="AO453" s="140" t="n"/>
      <c r="AP453" s="140" t="n"/>
      <c r="AQ453" s="140" t="n"/>
      <c r="AR453" s="140" t="n"/>
      <c r="AS453" s="140" t="n"/>
      <c r="AT453" s="140" t="n"/>
      <c r="AU453" s="140" t="n"/>
      <c r="AV453" s="140" t="n"/>
      <c r="AW453" s="140" t="n"/>
      <c r="AX453" s="140" t="n"/>
      <c r="AY453" s="140" t="n"/>
      <c r="AZ453" s="140" t="n"/>
      <c r="BA453" s="140" t="n"/>
      <c r="BB453" s="140" t="n"/>
      <c r="BC453" s="140" t="n"/>
      <c r="BD453" s="140" t="n"/>
      <c r="BE453" s="140" t="n"/>
      <c r="BF453" s="140" t="n"/>
      <c r="BG453" s="140" t="n"/>
      <c r="BH453" s="140" t="n"/>
      <c r="BI453" s="140" t="n"/>
      <c r="BJ453" s="140" t="n"/>
      <c r="BK453" s="140" t="n"/>
      <c r="BL453" s="140" t="n"/>
      <c r="BM453" s="140" t="n"/>
      <c r="BN453" s="140" t="n"/>
      <c r="BO453" s="140" t="n"/>
      <c r="BP453" s="140" t="n"/>
      <c r="BQ453" s="107" t="n"/>
      <c r="BR453" s="107" t="n"/>
      <c r="BS453" s="107" t="n"/>
      <c r="BT453" s="107" t="n"/>
      <c r="BU453" s="107" t="n"/>
      <c r="BV453" s="107" t="n"/>
      <c r="BW453" s="107" t="n"/>
      <c r="BX453" s="107" t="n"/>
      <c r="BY453" s="107" t="n"/>
      <c r="BZ453" s="107" t="n"/>
      <c r="CA453" s="107" t="n"/>
      <c r="CB453" s="107" t="n"/>
      <c r="CC453" s="107" t="n"/>
      <c r="CD453" s="107" t="n"/>
      <c r="CE453" s="107" t="n"/>
      <c r="CF453" s="107" t="n"/>
      <c r="CG453" s="107" t="n"/>
      <c r="CH453" s="107" t="n"/>
      <c r="CI453" s="107" t="n"/>
      <c r="CJ453" s="107" t="n"/>
      <c r="CK453" s="107" t="n"/>
      <c r="CL453" s="107" t="n"/>
      <c r="CM453" s="107" t="n"/>
      <c r="CN453" s="107" t="n"/>
      <c r="CO453" s="107" t="n"/>
      <c r="CP453" s="107" t="n"/>
      <c r="CQ453" s="107" t="n"/>
      <c r="CR453" s="107" t="n"/>
      <c r="CS453" s="107" t="n"/>
      <c r="CT453" s="107" t="n"/>
      <c r="CU453" s="107" t="n"/>
      <c r="CV453" s="107" t="n"/>
      <c r="CW453" s="107" t="n"/>
      <c r="CX453" s="107" t="n"/>
      <c r="CY453" s="107" t="n"/>
      <c r="CZ453" s="107" t="n"/>
      <c r="DA453" s="119">
        <f>SUMPRODUCT($D$3:$BQ$3,$D453:$BQ453)</f>
        <v/>
      </c>
      <c r="DB453" s="119">
        <f>SUMPRODUCT($D$4:$BQ$4,$D453:$BQ453)</f>
        <v/>
      </c>
      <c r="DC453" s="119">
        <f>SUMPRODUCT($D$5:$BQ$5,$D453:$BQ453)</f>
        <v/>
      </c>
      <c r="DD453" s="119">
        <f>SUMPRODUCT($D$6:$BQ$6,$D453:$BQ453)</f>
        <v/>
      </c>
      <c r="DE453" s="119">
        <f>SUMPRODUCT($D$7:$BQ$7,$D453:$BQ453)</f>
        <v/>
      </c>
      <c r="DF453" s="119">
        <f>SUMPRODUCT($D$8:$BQ$8,$D453:$BQ453)</f>
        <v/>
      </c>
      <c r="DG453" s="119">
        <f>SUMPRODUCT($D$9:$BQ$9,$D453:$BQ453)</f>
        <v/>
      </c>
      <c r="DH453" s="119">
        <f>SUMPRODUCT($D$10:$BQ$10,$D453:$BQ453)</f>
        <v/>
      </c>
      <c r="DI453" s="119">
        <f>SUMPRODUCT($D$11:$BQ$11,$D453:$BQ453)</f>
        <v/>
      </c>
      <c r="DJ453" s="119">
        <f>SUMPRODUCT($D$12:$BQ$12,$D453:$BQ453)</f>
        <v/>
      </c>
      <c r="DK453" s="119">
        <f>SUMPRODUCT($D$13:$BQ$13,$D453:$BQ453)</f>
        <v/>
      </c>
      <c r="DL453" s="119">
        <f>SUMPRODUCT($D$14:$BQ$14,$D453:$BQ453)</f>
        <v/>
      </c>
      <c r="DM453" s="119">
        <f>SUMPRODUCT($D$15:$BQ$15,$D453:$BQ453)</f>
        <v/>
      </c>
      <c r="DN453" s="119">
        <f>SUMPRODUCT($D$16:$BQ$16,$D453:$BQ453)</f>
        <v/>
      </c>
      <c r="DO453" s="119">
        <f>SUMPRODUCT($D$17:$BQ$17,$D453:$BQ453)</f>
        <v/>
      </c>
      <c r="DP453" s="119">
        <f>SUMPRODUCT($D$18:$BQ$18,$D453:$BQ453)</f>
        <v/>
      </c>
    </row>
    <row r="454" ht="14.25" customHeight="1" s="152">
      <c r="A454" s="113" t="n"/>
      <c r="B454" s="107" t="n"/>
      <c r="C454" s="107" t="n"/>
      <c r="D454" s="140" t="n"/>
      <c r="E454" s="140" t="n"/>
      <c r="F454" s="140" t="n"/>
      <c r="G454" s="140" t="n"/>
      <c r="H454" s="140" t="n"/>
      <c r="I454" s="140" t="n"/>
      <c r="J454" s="140" t="n"/>
      <c r="K454" s="140" t="n"/>
      <c r="L454" s="140" t="n"/>
      <c r="M454" s="140" t="n"/>
      <c r="N454" s="140" t="n"/>
      <c r="O454" s="140" t="n"/>
      <c r="P454" s="140" t="n"/>
      <c r="Q454" s="140" t="n"/>
      <c r="R454" s="140" t="n"/>
      <c r="S454" s="140" t="n"/>
      <c r="T454" s="140" t="n"/>
      <c r="U454" s="140" t="n"/>
      <c r="V454" s="141" t="n"/>
      <c r="W454" s="141" t="n"/>
      <c r="X454" s="141" t="n"/>
      <c r="Y454" s="141" t="n"/>
      <c r="Z454" s="141" t="n"/>
      <c r="AA454" s="141" t="n"/>
      <c r="AB454" s="141" t="n"/>
      <c r="AC454" s="141" t="n"/>
      <c r="AD454" s="141" t="n"/>
      <c r="AE454" s="141" t="n"/>
      <c r="AF454" s="141" t="n"/>
      <c r="AG454" s="140" t="n"/>
      <c r="AH454" s="140" t="n"/>
      <c r="AI454" s="140" t="n"/>
      <c r="AJ454" s="140" t="n"/>
      <c r="AK454" s="140" t="n"/>
      <c r="AL454" s="140" t="n"/>
      <c r="AM454" s="140" t="n"/>
      <c r="AN454" s="140" t="n"/>
      <c r="AO454" s="140" t="n"/>
      <c r="AP454" s="140" t="n"/>
      <c r="AQ454" s="140" t="n"/>
      <c r="AR454" s="140" t="n"/>
      <c r="AS454" s="140" t="n"/>
      <c r="AT454" s="140" t="n"/>
      <c r="AU454" s="140" t="n"/>
      <c r="AV454" s="140" t="n"/>
      <c r="AW454" s="140" t="n"/>
      <c r="AX454" s="140" t="n"/>
      <c r="AY454" s="140" t="n"/>
      <c r="AZ454" s="140" t="n"/>
      <c r="BA454" s="140" t="n"/>
      <c r="BB454" s="140" t="n"/>
      <c r="BC454" s="140" t="n"/>
      <c r="BD454" s="140" t="n"/>
      <c r="BE454" s="140" t="n"/>
      <c r="BF454" s="140" t="n"/>
      <c r="BG454" s="140" t="n"/>
      <c r="BH454" s="140" t="n"/>
      <c r="BI454" s="140" t="n"/>
      <c r="BJ454" s="140" t="n"/>
      <c r="BK454" s="140" t="n"/>
      <c r="BL454" s="140" t="n"/>
      <c r="BM454" s="140" t="n"/>
      <c r="BN454" s="140" t="n"/>
      <c r="BO454" s="140" t="n"/>
      <c r="BP454" s="140" t="n"/>
      <c r="BQ454" s="107" t="n"/>
      <c r="BR454" s="107" t="n"/>
      <c r="BS454" s="107" t="n"/>
      <c r="BT454" s="107" t="n"/>
      <c r="BU454" s="107" t="n"/>
      <c r="BV454" s="107" t="n"/>
      <c r="BW454" s="107" t="n"/>
      <c r="BX454" s="107" t="n"/>
      <c r="BY454" s="107" t="n"/>
      <c r="BZ454" s="107" t="n"/>
      <c r="CA454" s="107" t="n"/>
      <c r="CB454" s="107" t="n"/>
      <c r="CC454" s="107" t="n"/>
      <c r="CD454" s="107" t="n"/>
      <c r="CE454" s="107" t="n"/>
      <c r="CF454" s="107" t="n"/>
      <c r="CG454" s="107" t="n"/>
      <c r="CH454" s="107" t="n"/>
      <c r="CI454" s="107" t="n"/>
      <c r="CJ454" s="107" t="n"/>
      <c r="CK454" s="107" t="n"/>
      <c r="CL454" s="107" t="n"/>
      <c r="CM454" s="107" t="n"/>
      <c r="CN454" s="107" t="n"/>
      <c r="CO454" s="107" t="n"/>
      <c r="CP454" s="107" t="n"/>
      <c r="CQ454" s="107" t="n"/>
      <c r="CR454" s="107" t="n"/>
      <c r="CS454" s="107" t="n"/>
      <c r="CT454" s="107" t="n"/>
      <c r="CU454" s="107" t="n"/>
      <c r="CV454" s="107" t="n"/>
      <c r="CW454" s="107" t="n"/>
      <c r="CX454" s="107" t="n"/>
      <c r="CY454" s="107" t="n"/>
      <c r="CZ454" s="107" t="n"/>
      <c r="DA454" s="119">
        <f>SUMPRODUCT($D$3:$BQ$3,$D454:$BQ454)</f>
        <v/>
      </c>
      <c r="DB454" s="119">
        <f>SUMPRODUCT($D$4:$BQ$4,$D454:$BQ454)</f>
        <v/>
      </c>
      <c r="DC454" s="119">
        <f>SUMPRODUCT($D$5:$BQ$5,$D454:$BQ454)</f>
        <v/>
      </c>
      <c r="DD454" s="119">
        <f>SUMPRODUCT($D$6:$BQ$6,$D454:$BQ454)</f>
        <v/>
      </c>
      <c r="DE454" s="119">
        <f>SUMPRODUCT($D$7:$BQ$7,$D454:$BQ454)</f>
        <v/>
      </c>
      <c r="DF454" s="119">
        <f>SUMPRODUCT($D$8:$BQ$8,$D454:$BQ454)</f>
        <v/>
      </c>
      <c r="DG454" s="119">
        <f>SUMPRODUCT($D$9:$BQ$9,$D454:$BQ454)</f>
        <v/>
      </c>
      <c r="DH454" s="119">
        <f>SUMPRODUCT($D$10:$BQ$10,$D454:$BQ454)</f>
        <v/>
      </c>
      <c r="DI454" s="119">
        <f>SUMPRODUCT($D$11:$BQ$11,$D454:$BQ454)</f>
        <v/>
      </c>
      <c r="DJ454" s="119">
        <f>SUMPRODUCT($D$12:$BQ$12,$D454:$BQ454)</f>
        <v/>
      </c>
      <c r="DK454" s="119">
        <f>SUMPRODUCT($D$13:$BQ$13,$D454:$BQ454)</f>
        <v/>
      </c>
      <c r="DL454" s="119">
        <f>SUMPRODUCT($D$14:$BQ$14,$D454:$BQ454)</f>
        <v/>
      </c>
      <c r="DM454" s="119">
        <f>SUMPRODUCT($D$15:$BQ$15,$D454:$BQ454)</f>
        <v/>
      </c>
      <c r="DN454" s="119">
        <f>SUMPRODUCT($D$16:$BQ$16,$D454:$BQ454)</f>
        <v/>
      </c>
      <c r="DO454" s="119">
        <f>SUMPRODUCT($D$17:$BQ$17,$D454:$BQ454)</f>
        <v/>
      </c>
      <c r="DP454" s="119">
        <f>SUMPRODUCT($D$18:$BQ$18,$D454:$BQ454)</f>
        <v/>
      </c>
    </row>
    <row r="455" ht="14.25" customHeight="1" s="152">
      <c r="A455" s="113" t="n"/>
      <c r="B455" s="107" t="n"/>
      <c r="C455" s="107" t="n"/>
      <c r="D455" s="140" t="n"/>
      <c r="E455" s="140" t="n"/>
      <c r="F455" s="140" t="n"/>
      <c r="G455" s="140" t="n"/>
      <c r="H455" s="140" t="n"/>
      <c r="I455" s="140" t="n"/>
      <c r="J455" s="140" t="n"/>
      <c r="K455" s="140" t="n"/>
      <c r="L455" s="140" t="n"/>
      <c r="M455" s="140" t="n"/>
      <c r="N455" s="140" t="n"/>
      <c r="O455" s="140" t="n"/>
      <c r="P455" s="140" t="n"/>
      <c r="Q455" s="140" t="n"/>
      <c r="R455" s="140" t="n"/>
      <c r="S455" s="140" t="n"/>
      <c r="T455" s="140" t="n"/>
      <c r="U455" s="140" t="n"/>
      <c r="V455" s="141" t="n"/>
      <c r="W455" s="141" t="n"/>
      <c r="X455" s="141" t="n"/>
      <c r="Y455" s="141" t="n"/>
      <c r="Z455" s="141" t="n"/>
      <c r="AA455" s="141" t="n"/>
      <c r="AB455" s="141" t="n"/>
      <c r="AC455" s="141" t="n"/>
      <c r="AD455" s="141" t="n"/>
      <c r="AE455" s="141" t="n"/>
      <c r="AF455" s="141" t="n"/>
      <c r="AG455" s="140" t="n"/>
      <c r="AH455" s="140" t="n"/>
      <c r="AI455" s="140" t="n"/>
      <c r="AJ455" s="140" t="n"/>
      <c r="AK455" s="140" t="n"/>
      <c r="AL455" s="140" t="n"/>
      <c r="AM455" s="140" t="n"/>
      <c r="AN455" s="140" t="n"/>
      <c r="AO455" s="140" t="n"/>
      <c r="AP455" s="140" t="n"/>
      <c r="AQ455" s="140" t="n"/>
      <c r="AR455" s="140" t="n"/>
      <c r="AS455" s="140" t="n"/>
      <c r="AT455" s="140" t="n"/>
      <c r="AU455" s="140" t="n"/>
      <c r="AV455" s="140" t="n"/>
      <c r="AW455" s="140" t="n"/>
      <c r="AX455" s="140" t="n"/>
      <c r="AY455" s="140" t="n"/>
      <c r="AZ455" s="140" t="n"/>
      <c r="BA455" s="140" t="n"/>
      <c r="BB455" s="140" t="n"/>
      <c r="BC455" s="140" t="n"/>
      <c r="BD455" s="140" t="n"/>
      <c r="BE455" s="140" t="n"/>
      <c r="BF455" s="140" t="n"/>
      <c r="BG455" s="140" t="n"/>
      <c r="BH455" s="140" t="n"/>
      <c r="BI455" s="140" t="n"/>
      <c r="BJ455" s="140" t="n"/>
      <c r="BK455" s="140" t="n"/>
      <c r="BL455" s="140" t="n"/>
      <c r="BM455" s="140" t="n"/>
      <c r="BN455" s="140" t="n"/>
      <c r="BO455" s="140" t="n"/>
      <c r="BP455" s="140" t="n"/>
      <c r="BQ455" s="107" t="n"/>
      <c r="BR455" s="107" t="n"/>
      <c r="BS455" s="107" t="n"/>
      <c r="BT455" s="107" t="n"/>
      <c r="BU455" s="107" t="n"/>
      <c r="BV455" s="107" t="n"/>
      <c r="BW455" s="107" t="n"/>
      <c r="BX455" s="107" t="n"/>
      <c r="BY455" s="107" t="n"/>
      <c r="BZ455" s="107" t="n"/>
      <c r="CA455" s="107" t="n"/>
      <c r="CB455" s="107" t="n"/>
      <c r="CC455" s="107" t="n"/>
      <c r="CD455" s="107" t="n"/>
      <c r="CE455" s="107" t="n"/>
      <c r="CF455" s="107" t="n"/>
      <c r="CG455" s="107" t="n"/>
      <c r="CH455" s="107" t="n"/>
      <c r="CI455" s="107" t="n"/>
      <c r="CJ455" s="107" t="n"/>
      <c r="CK455" s="107" t="n"/>
      <c r="CL455" s="107" t="n"/>
      <c r="CM455" s="107" t="n"/>
      <c r="CN455" s="107" t="n"/>
      <c r="CO455" s="107" t="n"/>
      <c r="CP455" s="107" t="n"/>
      <c r="CQ455" s="107" t="n"/>
      <c r="CR455" s="107" t="n"/>
      <c r="CS455" s="107" t="n"/>
      <c r="CT455" s="107" t="n"/>
      <c r="CU455" s="107" t="n"/>
      <c r="CV455" s="107" t="n"/>
      <c r="CW455" s="107" t="n"/>
      <c r="CX455" s="107" t="n"/>
      <c r="CY455" s="107" t="n"/>
      <c r="CZ455" s="107" t="n"/>
      <c r="DA455" s="119">
        <f>SUMPRODUCT($D$3:$BQ$3,$D455:$BQ455)</f>
        <v/>
      </c>
      <c r="DB455" s="119">
        <f>SUMPRODUCT($D$4:$BQ$4,$D455:$BQ455)</f>
        <v/>
      </c>
      <c r="DC455" s="119">
        <f>SUMPRODUCT($D$5:$BQ$5,$D455:$BQ455)</f>
        <v/>
      </c>
      <c r="DD455" s="119">
        <f>SUMPRODUCT($D$6:$BQ$6,$D455:$BQ455)</f>
        <v/>
      </c>
      <c r="DE455" s="119">
        <f>SUMPRODUCT($D$7:$BQ$7,$D455:$BQ455)</f>
        <v/>
      </c>
      <c r="DF455" s="119">
        <f>SUMPRODUCT($D$8:$BQ$8,$D455:$BQ455)</f>
        <v/>
      </c>
      <c r="DG455" s="119">
        <f>SUMPRODUCT($D$9:$BQ$9,$D455:$BQ455)</f>
        <v/>
      </c>
      <c r="DH455" s="119">
        <f>SUMPRODUCT($D$10:$BQ$10,$D455:$BQ455)</f>
        <v/>
      </c>
      <c r="DI455" s="119">
        <f>SUMPRODUCT($D$11:$BQ$11,$D455:$BQ455)</f>
        <v/>
      </c>
      <c r="DJ455" s="119">
        <f>SUMPRODUCT($D$12:$BQ$12,$D455:$BQ455)</f>
        <v/>
      </c>
      <c r="DK455" s="119">
        <f>SUMPRODUCT($D$13:$BQ$13,$D455:$BQ455)</f>
        <v/>
      </c>
      <c r="DL455" s="119">
        <f>SUMPRODUCT($D$14:$BQ$14,$D455:$BQ455)</f>
        <v/>
      </c>
      <c r="DM455" s="119">
        <f>SUMPRODUCT($D$15:$BQ$15,$D455:$BQ455)</f>
        <v/>
      </c>
      <c r="DN455" s="119">
        <f>SUMPRODUCT($D$16:$BQ$16,$D455:$BQ455)</f>
        <v/>
      </c>
      <c r="DO455" s="119">
        <f>SUMPRODUCT($D$17:$BQ$17,$D455:$BQ455)</f>
        <v/>
      </c>
      <c r="DP455" s="119">
        <f>SUMPRODUCT($D$18:$BQ$18,$D455:$BQ455)</f>
        <v/>
      </c>
    </row>
    <row r="456" ht="14.25" customHeight="1" s="152">
      <c r="A456" s="113" t="n"/>
      <c r="B456" s="107" t="n"/>
      <c r="C456" s="107" t="n"/>
      <c r="D456" s="140" t="n"/>
      <c r="E456" s="140" t="n"/>
      <c r="F456" s="140" t="n"/>
      <c r="G456" s="140" t="n"/>
      <c r="H456" s="140" t="n"/>
      <c r="I456" s="140" t="n"/>
      <c r="J456" s="140" t="n"/>
      <c r="K456" s="140" t="n"/>
      <c r="L456" s="140" t="n"/>
      <c r="M456" s="140" t="n"/>
      <c r="N456" s="140" t="n"/>
      <c r="O456" s="140" t="n"/>
      <c r="P456" s="140" t="n"/>
      <c r="Q456" s="140" t="n"/>
      <c r="R456" s="140" t="n"/>
      <c r="S456" s="140" t="n"/>
      <c r="T456" s="140" t="n"/>
      <c r="U456" s="140" t="n"/>
      <c r="V456" s="141" t="n"/>
      <c r="W456" s="141" t="n"/>
      <c r="X456" s="141" t="n"/>
      <c r="Y456" s="141" t="n"/>
      <c r="Z456" s="141" t="n"/>
      <c r="AA456" s="141" t="n"/>
      <c r="AB456" s="141" t="n"/>
      <c r="AC456" s="141" t="n"/>
      <c r="AD456" s="141" t="n"/>
      <c r="AE456" s="141" t="n"/>
      <c r="AF456" s="141" t="n"/>
      <c r="AG456" s="140" t="n"/>
      <c r="AH456" s="140" t="n"/>
      <c r="AI456" s="140" t="n"/>
      <c r="AJ456" s="140" t="n"/>
      <c r="AK456" s="140" t="n"/>
      <c r="AL456" s="140" t="n"/>
      <c r="AM456" s="140" t="n"/>
      <c r="AN456" s="140" t="n"/>
      <c r="AO456" s="140" t="n"/>
      <c r="AP456" s="140" t="n"/>
      <c r="AQ456" s="140" t="n"/>
      <c r="AR456" s="140" t="n"/>
      <c r="AS456" s="140" t="n"/>
      <c r="AT456" s="140" t="n"/>
      <c r="AU456" s="140" t="n"/>
      <c r="AV456" s="140" t="n"/>
      <c r="AW456" s="140" t="n"/>
      <c r="AX456" s="140" t="n"/>
      <c r="AY456" s="140" t="n"/>
      <c r="AZ456" s="140" t="n"/>
      <c r="BA456" s="140" t="n"/>
      <c r="BB456" s="140" t="n"/>
      <c r="BC456" s="140" t="n"/>
      <c r="BD456" s="140" t="n"/>
      <c r="BE456" s="140" t="n"/>
      <c r="BF456" s="140" t="n"/>
      <c r="BG456" s="140" t="n"/>
      <c r="BH456" s="140" t="n"/>
      <c r="BI456" s="140" t="n"/>
      <c r="BJ456" s="140" t="n"/>
      <c r="BK456" s="140" t="n"/>
      <c r="BL456" s="140" t="n"/>
      <c r="BM456" s="140" t="n"/>
      <c r="BN456" s="140" t="n"/>
      <c r="BO456" s="140" t="n"/>
      <c r="BP456" s="140" t="n"/>
      <c r="BQ456" s="107" t="n"/>
      <c r="BR456" s="107" t="n"/>
      <c r="BS456" s="107" t="n"/>
      <c r="BT456" s="107" t="n"/>
      <c r="BU456" s="107" t="n"/>
      <c r="BV456" s="107" t="n"/>
      <c r="BW456" s="107" t="n"/>
      <c r="BX456" s="107" t="n"/>
      <c r="BY456" s="107" t="n"/>
      <c r="BZ456" s="107" t="n"/>
      <c r="CA456" s="107" t="n"/>
      <c r="CB456" s="107" t="n"/>
      <c r="CC456" s="107" t="n"/>
      <c r="CD456" s="107" t="n"/>
      <c r="CE456" s="107" t="n"/>
      <c r="CF456" s="107" t="n"/>
      <c r="CG456" s="107" t="n"/>
      <c r="CH456" s="107" t="n"/>
      <c r="CI456" s="107" t="n"/>
      <c r="CJ456" s="107" t="n"/>
      <c r="CK456" s="107" t="n"/>
      <c r="CL456" s="107" t="n"/>
      <c r="CM456" s="107" t="n"/>
      <c r="CN456" s="107" t="n"/>
      <c r="CO456" s="107" t="n"/>
      <c r="CP456" s="107" t="n"/>
      <c r="CQ456" s="107" t="n"/>
      <c r="CR456" s="107" t="n"/>
      <c r="CS456" s="107" t="n"/>
      <c r="CT456" s="107" t="n"/>
      <c r="CU456" s="107" t="n"/>
      <c r="CV456" s="107" t="n"/>
      <c r="CW456" s="107" t="n"/>
      <c r="CX456" s="107" t="n"/>
      <c r="CY456" s="107" t="n"/>
      <c r="CZ456" s="107" t="n"/>
      <c r="DA456" s="119">
        <f>SUMPRODUCT($D$3:$BQ$3,$D456:$BQ456)</f>
        <v/>
      </c>
      <c r="DB456" s="119">
        <f>SUMPRODUCT($D$4:$BQ$4,$D456:$BQ456)</f>
        <v/>
      </c>
      <c r="DC456" s="119">
        <f>SUMPRODUCT($D$5:$BQ$5,$D456:$BQ456)</f>
        <v/>
      </c>
      <c r="DD456" s="119">
        <f>SUMPRODUCT($D$6:$BQ$6,$D456:$BQ456)</f>
        <v/>
      </c>
      <c r="DE456" s="119">
        <f>SUMPRODUCT($D$7:$BQ$7,$D456:$BQ456)</f>
        <v/>
      </c>
      <c r="DF456" s="119">
        <f>SUMPRODUCT($D$8:$BQ$8,$D456:$BQ456)</f>
        <v/>
      </c>
      <c r="DG456" s="119">
        <f>SUMPRODUCT($D$9:$BQ$9,$D456:$BQ456)</f>
        <v/>
      </c>
      <c r="DH456" s="119">
        <f>SUMPRODUCT($D$10:$BQ$10,$D456:$BQ456)</f>
        <v/>
      </c>
      <c r="DI456" s="119">
        <f>SUMPRODUCT($D$11:$BQ$11,$D456:$BQ456)</f>
        <v/>
      </c>
      <c r="DJ456" s="119">
        <f>SUMPRODUCT($D$12:$BQ$12,$D456:$BQ456)</f>
        <v/>
      </c>
      <c r="DK456" s="119">
        <f>SUMPRODUCT($D$13:$BQ$13,$D456:$BQ456)</f>
        <v/>
      </c>
      <c r="DL456" s="119">
        <f>SUMPRODUCT($D$14:$BQ$14,$D456:$BQ456)</f>
        <v/>
      </c>
      <c r="DM456" s="119">
        <f>SUMPRODUCT($D$15:$BQ$15,$D456:$BQ456)</f>
        <v/>
      </c>
      <c r="DN456" s="119">
        <f>SUMPRODUCT($D$16:$BQ$16,$D456:$BQ456)</f>
        <v/>
      </c>
      <c r="DO456" s="119">
        <f>SUMPRODUCT($D$17:$BQ$17,$D456:$BQ456)</f>
        <v/>
      </c>
      <c r="DP456" s="119">
        <f>SUMPRODUCT($D$18:$BQ$18,$D456:$BQ456)</f>
        <v/>
      </c>
    </row>
    <row r="457" ht="14.25" customHeight="1" s="152">
      <c r="A457" s="113" t="n"/>
      <c r="B457" s="107" t="n"/>
      <c r="C457" s="107" t="n"/>
      <c r="D457" s="140" t="n"/>
      <c r="E457" s="140" t="n"/>
      <c r="F457" s="140" t="n"/>
      <c r="G457" s="140" t="n"/>
      <c r="H457" s="140" t="n"/>
      <c r="I457" s="140" t="n"/>
      <c r="J457" s="140" t="n"/>
      <c r="K457" s="140" t="n"/>
      <c r="L457" s="140" t="n"/>
      <c r="M457" s="140" t="n"/>
      <c r="N457" s="140" t="n"/>
      <c r="O457" s="140" t="n"/>
      <c r="P457" s="140" t="n"/>
      <c r="Q457" s="140" t="n"/>
      <c r="R457" s="140" t="n"/>
      <c r="S457" s="140" t="n"/>
      <c r="T457" s="140" t="n"/>
      <c r="U457" s="140" t="n"/>
      <c r="V457" s="141" t="n"/>
      <c r="W457" s="141" t="n"/>
      <c r="X457" s="141" t="n"/>
      <c r="Y457" s="141" t="n"/>
      <c r="Z457" s="141" t="n"/>
      <c r="AA457" s="141" t="n"/>
      <c r="AB457" s="141" t="n"/>
      <c r="AC457" s="141" t="n"/>
      <c r="AD457" s="141" t="n"/>
      <c r="AE457" s="141" t="n"/>
      <c r="AF457" s="141" t="n"/>
      <c r="AG457" s="140" t="n"/>
      <c r="AH457" s="140" t="n"/>
      <c r="AI457" s="140" t="n"/>
      <c r="AJ457" s="140" t="n"/>
      <c r="AK457" s="140" t="n"/>
      <c r="AL457" s="140" t="n"/>
      <c r="AM457" s="140" t="n"/>
      <c r="AN457" s="140" t="n"/>
      <c r="AO457" s="140" t="n"/>
      <c r="AP457" s="140" t="n"/>
      <c r="AQ457" s="140" t="n"/>
      <c r="AR457" s="140" t="n"/>
      <c r="AS457" s="140" t="n"/>
      <c r="AT457" s="140" t="n"/>
      <c r="AU457" s="140" t="n"/>
      <c r="AV457" s="140" t="n"/>
      <c r="AW457" s="140" t="n"/>
      <c r="AX457" s="140" t="n"/>
      <c r="AY457" s="140" t="n"/>
      <c r="AZ457" s="140" t="n"/>
      <c r="BA457" s="140" t="n"/>
      <c r="BB457" s="140" t="n"/>
      <c r="BC457" s="140" t="n"/>
      <c r="BD457" s="140" t="n"/>
      <c r="BE457" s="140" t="n"/>
      <c r="BF457" s="140" t="n"/>
      <c r="BG457" s="140" t="n"/>
      <c r="BH457" s="140" t="n"/>
      <c r="BI457" s="140" t="n"/>
      <c r="BJ457" s="140" t="n"/>
      <c r="BK457" s="140" t="n"/>
      <c r="BL457" s="140" t="n"/>
      <c r="BM457" s="140" t="n"/>
      <c r="BN457" s="140" t="n"/>
      <c r="BO457" s="140" t="n"/>
      <c r="BP457" s="140" t="n"/>
      <c r="BQ457" s="107" t="n"/>
      <c r="BR457" s="107" t="n"/>
      <c r="BS457" s="107" t="n"/>
      <c r="BT457" s="107" t="n"/>
      <c r="BU457" s="107" t="n"/>
      <c r="BV457" s="107" t="n"/>
      <c r="BW457" s="107" t="n"/>
      <c r="BX457" s="107" t="n"/>
      <c r="BY457" s="107" t="n"/>
      <c r="BZ457" s="107" t="n"/>
      <c r="CA457" s="107" t="n"/>
      <c r="CB457" s="107" t="n"/>
      <c r="CC457" s="107" t="n"/>
      <c r="CD457" s="107" t="n"/>
      <c r="CE457" s="107" t="n"/>
      <c r="CF457" s="107" t="n"/>
      <c r="CG457" s="107" t="n"/>
      <c r="CH457" s="107" t="n"/>
      <c r="CI457" s="107" t="n"/>
      <c r="CJ457" s="107" t="n"/>
      <c r="CK457" s="107" t="n"/>
      <c r="CL457" s="107" t="n"/>
      <c r="CM457" s="107" t="n"/>
      <c r="CN457" s="107" t="n"/>
      <c r="CO457" s="107" t="n"/>
      <c r="CP457" s="107" t="n"/>
      <c r="CQ457" s="107" t="n"/>
      <c r="CR457" s="107" t="n"/>
      <c r="CS457" s="107" t="n"/>
      <c r="CT457" s="107" t="n"/>
      <c r="CU457" s="107" t="n"/>
      <c r="CV457" s="107" t="n"/>
      <c r="CW457" s="107" t="n"/>
      <c r="CX457" s="107" t="n"/>
      <c r="CY457" s="107" t="n"/>
      <c r="CZ457" s="107" t="n"/>
      <c r="DA457" s="119">
        <f>SUMPRODUCT($D$3:$BQ$3,$D457:$BQ457)</f>
        <v/>
      </c>
      <c r="DB457" s="119">
        <f>SUMPRODUCT($D$4:$BQ$4,$D457:$BQ457)</f>
        <v/>
      </c>
      <c r="DC457" s="119">
        <f>SUMPRODUCT($D$5:$BQ$5,$D457:$BQ457)</f>
        <v/>
      </c>
      <c r="DD457" s="119">
        <f>SUMPRODUCT($D$6:$BQ$6,$D457:$BQ457)</f>
        <v/>
      </c>
      <c r="DE457" s="119">
        <f>SUMPRODUCT($D$7:$BQ$7,$D457:$BQ457)</f>
        <v/>
      </c>
      <c r="DF457" s="119">
        <f>SUMPRODUCT($D$8:$BQ$8,$D457:$BQ457)</f>
        <v/>
      </c>
      <c r="DG457" s="119">
        <f>SUMPRODUCT($D$9:$BQ$9,$D457:$BQ457)</f>
        <v/>
      </c>
      <c r="DH457" s="119">
        <f>SUMPRODUCT($D$10:$BQ$10,$D457:$BQ457)</f>
        <v/>
      </c>
      <c r="DI457" s="119">
        <f>SUMPRODUCT($D$11:$BQ$11,$D457:$BQ457)</f>
        <v/>
      </c>
      <c r="DJ457" s="119">
        <f>SUMPRODUCT($D$12:$BQ$12,$D457:$BQ457)</f>
        <v/>
      </c>
      <c r="DK457" s="119">
        <f>SUMPRODUCT($D$13:$BQ$13,$D457:$BQ457)</f>
        <v/>
      </c>
      <c r="DL457" s="119">
        <f>SUMPRODUCT($D$14:$BQ$14,$D457:$BQ457)</f>
        <v/>
      </c>
      <c r="DM457" s="119">
        <f>SUMPRODUCT($D$15:$BQ$15,$D457:$BQ457)</f>
        <v/>
      </c>
      <c r="DN457" s="119">
        <f>SUMPRODUCT($D$16:$BQ$16,$D457:$BQ457)</f>
        <v/>
      </c>
      <c r="DO457" s="119">
        <f>SUMPRODUCT($D$17:$BQ$17,$D457:$BQ457)</f>
        <v/>
      </c>
      <c r="DP457" s="119">
        <f>SUMPRODUCT($D$18:$BQ$18,$D457:$BQ457)</f>
        <v/>
      </c>
    </row>
    <row r="458" ht="14.25" customHeight="1" s="152">
      <c r="A458" s="113" t="n"/>
      <c r="B458" s="107" t="n"/>
      <c r="C458" s="107" t="n"/>
      <c r="D458" s="140" t="n"/>
      <c r="E458" s="140" t="n"/>
      <c r="F458" s="140" t="n"/>
      <c r="G458" s="140" t="n"/>
      <c r="H458" s="140" t="n"/>
      <c r="I458" s="140" t="n"/>
      <c r="J458" s="140" t="n"/>
      <c r="K458" s="140" t="n"/>
      <c r="L458" s="140" t="n"/>
      <c r="M458" s="140" t="n"/>
      <c r="N458" s="140" t="n"/>
      <c r="O458" s="140" t="n"/>
      <c r="P458" s="140" t="n"/>
      <c r="Q458" s="140" t="n"/>
      <c r="R458" s="140" t="n"/>
      <c r="S458" s="140" t="n"/>
      <c r="T458" s="140" t="n"/>
      <c r="U458" s="140" t="n"/>
      <c r="V458" s="141" t="n"/>
      <c r="W458" s="141" t="n"/>
      <c r="X458" s="141" t="n"/>
      <c r="Y458" s="141" t="n"/>
      <c r="Z458" s="141" t="n"/>
      <c r="AA458" s="141" t="n"/>
      <c r="AB458" s="141" t="n"/>
      <c r="AC458" s="141" t="n"/>
      <c r="AD458" s="141" t="n"/>
      <c r="AE458" s="141" t="n"/>
      <c r="AF458" s="141" t="n"/>
      <c r="AG458" s="140" t="n"/>
      <c r="AH458" s="140" t="n"/>
      <c r="AI458" s="140" t="n"/>
      <c r="AJ458" s="140" t="n"/>
      <c r="AK458" s="140" t="n"/>
      <c r="AL458" s="140" t="n"/>
      <c r="AM458" s="140" t="n"/>
      <c r="AN458" s="140" t="n"/>
      <c r="AO458" s="140" t="n"/>
      <c r="AP458" s="140" t="n"/>
      <c r="AQ458" s="140" t="n"/>
      <c r="AR458" s="140" t="n"/>
      <c r="AS458" s="140" t="n"/>
      <c r="AT458" s="140" t="n"/>
      <c r="AU458" s="140" t="n"/>
      <c r="AV458" s="140" t="n"/>
      <c r="AW458" s="140" t="n"/>
      <c r="AX458" s="140" t="n"/>
      <c r="AY458" s="140" t="n"/>
      <c r="AZ458" s="140" t="n"/>
      <c r="BA458" s="140" t="n"/>
      <c r="BB458" s="140" t="n"/>
      <c r="BC458" s="140" t="n"/>
      <c r="BD458" s="140" t="n"/>
      <c r="BE458" s="140" t="n"/>
      <c r="BF458" s="140" t="n"/>
      <c r="BG458" s="140" t="n"/>
      <c r="BH458" s="140" t="n"/>
      <c r="BI458" s="140" t="n"/>
      <c r="BJ458" s="140" t="n"/>
      <c r="BK458" s="140" t="n"/>
      <c r="BL458" s="140" t="n"/>
      <c r="BM458" s="140" t="n"/>
      <c r="BN458" s="140" t="n"/>
      <c r="BO458" s="140" t="n"/>
      <c r="BP458" s="140" t="n"/>
      <c r="BQ458" s="107" t="n"/>
      <c r="BR458" s="107" t="n"/>
      <c r="BS458" s="107" t="n"/>
      <c r="BT458" s="107" t="n"/>
      <c r="BU458" s="107" t="n"/>
      <c r="BV458" s="107" t="n"/>
      <c r="BW458" s="107" t="n"/>
      <c r="BX458" s="107" t="n"/>
      <c r="BY458" s="107" t="n"/>
      <c r="BZ458" s="107" t="n"/>
      <c r="CA458" s="107" t="n"/>
      <c r="CB458" s="107" t="n"/>
      <c r="CC458" s="107" t="n"/>
      <c r="CD458" s="107" t="n"/>
      <c r="CE458" s="107" t="n"/>
      <c r="CF458" s="107" t="n"/>
      <c r="CG458" s="107" t="n"/>
      <c r="CH458" s="107" t="n"/>
      <c r="CI458" s="107" t="n"/>
      <c r="CJ458" s="107" t="n"/>
      <c r="CK458" s="107" t="n"/>
      <c r="CL458" s="107" t="n"/>
      <c r="CM458" s="107" t="n"/>
      <c r="CN458" s="107" t="n"/>
      <c r="CO458" s="107" t="n"/>
      <c r="CP458" s="107" t="n"/>
      <c r="CQ458" s="107" t="n"/>
      <c r="CR458" s="107" t="n"/>
      <c r="CS458" s="107" t="n"/>
      <c r="CT458" s="107" t="n"/>
      <c r="CU458" s="107" t="n"/>
      <c r="CV458" s="107" t="n"/>
      <c r="CW458" s="107" t="n"/>
      <c r="CX458" s="107" t="n"/>
      <c r="CY458" s="107" t="n"/>
      <c r="CZ458" s="107" t="n"/>
      <c r="DA458" s="119">
        <f>SUMPRODUCT($D$3:$BQ$3,$D458:$BQ458)</f>
        <v/>
      </c>
      <c r="DB458" s="119">
        <f>SUMPRODUCT($D$4:$BQ$4,$D458:$BQ458)</f>
        <v/>
      </c>
      <c r="DC458" s="119">
        <f>SUMPRODUCT($D$5:$BQ$5,$D458:$BQ458)</f>
        <v/>
      </c>
      <c r="DD458" s="119">
        <f>SUMPRODUCT($D$6:$BQ$6,$D458:$BQ458)</f>
        <v/>
      </c>
      <c r="DE458" s="119">
        <f>SUMPRODUCT($D$7:$BQ$7,$D458:$BQ458)</f>
        <v/>
      </c>
      <c r="DF458" s="119">
        <f>SUMPRODUCT($D$8:$BQ$8,$D458:$BQ458)</f>
        <v/>
      </c>
      <c r="DG458" s="119">
        <f>SUMPRODUCT($D$9:$BQ$9,$D458:$BQ458)</f>
        <v/>
      </c>
      <c r="DH458" s="119">
        <f>SUMPRODUCT($D$10:$BQ$10,$D458:$BQ458)</f>
        <v/>
      </c>
      <c r="DI458" s="119">
        <f>SUMPRODUCT($D$11:$BQ$11,$D458:$BQ458)</f>
        <v/>
      </c>
      <c r="DJ458" s="119">
        <f>SUMPRODUCT($D$12:$BQ$12,$D458:$BQ458)</f>
        <v/>
      </c>
      <c r="DK458" s="119">
        <f>SUMPRODUCT($D$13:$BQ$13,$D458:$BQ458)</f>
        <v/>
      </c>
      <c r="DL458" s="119">
        <f>SUMPRODUCT($D$14:$BQ$14,$D458:$BQ458)</f>
        <v/>
      </c>
      <c r="DM458" s="119">
        <f>SUMPRODUCT($D$15:$BQ$15,$D458:$BQ458)</f>
        <v/>
      </c>
      <c r="DN458" s="119">
        <f>SUMPRODUCT($D$16:$BQ$16,$D458:$BQ458)</f>
        <v/>
      </c>
      <c r="DO458" s="119">
        <f>SUMPRODUCT($D$17:$BQ$17,$D458:$BQ458)</f>
        <v/>
      </c>
      <c r="DP458" s="119">
        <f>SUMPRODUCT($D$18:$BQ$18,$D458:$BQ458)</f>
        <v/>
      </c>
    </row>
    <row r="459" ht="14.25" customHeight="1" s="152">
      <c r="A459" s="113" t="n"/>
      <c r="B459" s="107" t="n"/>
      <c r="C459" s="107" t="n"/>
      <c r="D459" s="140" t="n"/>
      <c r="E459" s="140" t="n"/>
      <c r="F459" s="140" t="n"/>
      <c r="G459" s="140" t="n"/>
      <c r="H459" s="140" t="n"/>
      <c r="I459" s="140" t="n"/>
      <c r="J459" s="140" t="n"/>
      <c r="K459" s="140" t="n"/>
      <c r="L459" s="140" t="n"/>
      <c r="M459" s="140" t="n"/>
      <c r="N459" s="140" t="n"/>
      <c r="O459" s="140" t="n"/>
      <c r="P459" s="140" t="n"/>
      <c r="Q459" s="140" t="n"/>
      <c r="R459" s="140" t="n"/>
      <c r="S459" s="140" t="n"/>
      <c r="T459" s="140" t="n"/>
      <c r="U459" s="140" t="n"/>
      <c r="V459" s="141" t="n"/>
      <c r="W459" s="141" t="n"/>
      <c r="X459" s="141" t="n"/>
      <c r="Y459" s="141" t="n"/>
      <c r="Z459" s="141" t="n"/>
      <c r="AA459" s="141" t="n"/>
      <c r="AB459" s="141" t="n"/>
      <c r="AC459" s="141" t="n"/>
      <c r="AD459" s="141" t="n"/>
      <c r="AE459" s="141" t="n"/>
      <c r="AF459" s="141" t="n"/>
      <c r="AG459" s="140" t="n"/>
      <c r="AH459" s="140" t="n"/>
      <c r="AI459" s="140" t="n"/>
      <c r="AJ459" s="140" t="n"/>
      <c r="AK459" s="140" t="n"/>
      <c r="AL459" s="140" t="n"/>
      <c r="AM459" s="140" t="n"/>
      <c r="AN459" s="140" t="n"/>
      <c r="AO459" s="140" t="n"/>
      <c r="AP459" s="140" t="n"/>
      <c r="AQ459" s="140" t="n"/>
      <c r="AR459" s="140" t="n"/>
      <c r="AS459" s="140" t="n"/>
      <c r="AT459" s="140" t="n"/>
      <c r="AU459" s="140" t="n"/>
      <c r="AV459" s="140" t="n"/>
      <c r="AW459" s="140" t="n"/>
      <c r="AX459" s="140" t="n"/>
      <c r="AY459" s="140" t="n"/>
      <c r="AZ459" s="140" t="n"/>
      <c r="BA459" s="140" t="n"/>
      <c r="BB459" s="140" t="n"/>
      <c r="BC459" s="140" t="n"/>
      <c r="BD459" s="140" t="n"/>
      <c r="BE459" s="140" t="n"/>
      <c r="BF459" s="140" t="n"/>
      <c r="BG459" s="140" t="n"/>
      <c r="BH459" s="140" t="n"/>
      <c r="BI459" s="140" t="n"/>
      <c r="BJ459" s="140" t="n"/>
      <c r="BK459" s="140" t="n"/>
      <c r="BL459" s="140" t="n"/>
      <c r="BM459" s="140" t="n"/>
      <c r="BN459" s="140" t="n"/>
      <c r="BO459" s="140" t="n"/>
      <c r="BP459" s="140" t="n"/>
      <c r="BQ459" s="107" t="n"/>
      <c r="BR459" s="107" t="n"/>
      <c r="BS459" s="107" t="n"/>
      <c r="BT459" s="107" t="n"/>
      <c r="BU459" s="107" t="n"/>
      <c r="BV459" s="107" t="n"/>
      <c r="BW459" s="107" t="n"/>
      <c r="BX459" s="107" t="n"/>
      <c r="BY459" s="107" t="n"/>
      <c r="BZ459" s="107" t="n"/>
      <c r="CA459" s="107" t="n"/>
      <c r="CB459" s="107" t="n"/>
      <c r="CC459" s="107" t="n"/>
      <c r="CD459" s="107" t="n"/>
      <c r="CE459" s="107" t="n"/>
      <c r="CF459" s="107" t="n"/>
      <c r="CG459" s="107" t="n"/>
      <c r="CH459" s="107" t="n"/>
      <c r="CI459" s="107" t="n"/>
      <c r="CJ459" s="107" t="n"/>
      <c r="CK459" s="107" t="n"/>
      <c r="CL459" s="107" t="n"/>
      <c r="CM459" s="107" t="n"/>
      <c r="CN459" s="107" t="n"/>
      <c r="CO459" s="107" t="n"/>
      <c r="CP459" s="107" t="n"/>
      <c r="CQ459" s="107" t="n"/>
      <c r="CR459" s="107" t="n"/>
      <c r="CS459" s="107" t="n"/>
      <c r="CT459" s="107" t="n"/>
      <c r="CU459" s="107" t="n"/>
      <c r="CV459" s="107" t="n"/>
      <c r="CW459" s="107" t="n"/>
      <c r="CX459" s="107" t="n"/>
      <c r="CY459" s="107" t="n"/>
      <c r="CZ459" s="107" t="n"/>
      <c r="DA459" s="119">
        <f>SUMPRODUCT($D$3:$BQ$3,$D459:$BQ459)</f>
        <v/>
      </c>
      <c r="DB459" s="119">
        <f>SUMPRODUCT($D$4:$BQ$4,$D459:$BQ459)</f>
        <v/>
      </c>
      <c r="DC459" s="119">
        <f>SUMPRODUCT($D$5:$BQ$5,$D459:$BQ459)</f>
        <v/>
      </c>
      <c r="DD459" s="119">
        <f>SUMPRODUCT($D$6:$BQ$6,$D459:$BQ459)</f>
        <v/>
      </c>
      <c r="DE459" s="119">
        <f>SUMPRODUCT($D$7:$BQ$7,$D459:$BQ459)</f>
        <v/>
      </c>
      <c r="DF459" s="119">
        <f>SUMPRODUCT($D$8:$BQ$8,$D459:$BQ459)</f>
        <v/>
      </c>
      <c r="DG459" s="119">
        <f>SUMPRODUCT($D$9:$BQ$9,$D459:$BQ459)</f>
        <v/>
      </c>
      <c r="DH459" s="119">
        <f>SUMPRODUCT($D$10:$BQ$10,$D459:$BQ459)</f>
        <v/>
      </c>
      <c r="DI459" s="119">
        <f>SUMPRODUCT($D$11:$BQ$11,$D459:$BQ459)</f>
        <v/>
      </c>
      <c r="DJ459" s="119">
        <f>SUMPRODUCT($D$12:$BQ$12,$D459:$BQ459)</f>
        <v/>
      </c>
      <c r="DK459" s="119">
        <f>SUMPRODUCT($D$13:$BQ$13,$D459:$BQ459)</f>
        <v/>
      </c>
      <c r="DL459" s="119">
        <f>SUMPRODUCT($D$14:$BQ$14,$D459:$BQ459)</f>
        <v/>
      </c>
      <c r="DM459" s="119">
        <f>SUMPRODUCT($D$15:$BQ$15,$D459:$BQ459)</f>
        <v/>
      </c>
      <c r="DN459" s="119">
        <f>SUMPRODUCT($D$16:$BQ$16,$D459:$BQ459)</f>
        <v/>
      </c>
      <c r="DO459" s="119">
        <f>SUMPRODUCT($D$17:$BQ$17,$D459:$BQ459)</f>
        <v/>
      </c>
      <c r="DP459" s="119">
        <f>SUMPRODUCT($D$18:$BQ$18,$D459:$BQ459)</f>
        <v/>
      </c>
    </row>
    <row r="460" ht="14.25" customHeight="1" s="152">
      <c r="A460" s="113" t="n"/>
      <c r="B460" s="107" t="n"/>
      <c r="C460" s="107" t="n"/>
      <c r="D460" s="140" t="n"/>
      <c r="E460" s="140" t="n"/>
      <c r="F460" s="140" t="n"/>
      <c r="G460" s="140" t="n"/>
      <c r="H460" s="140" t="n"/>
      <c r="I460" s="140" t="n"/>
      <c r="J460" s="140" t="n"/>
      <c r="K460" s="140" t="n"/>
      <c r="L460" s="140" t="n"/>
      <c r="M460" s="140" t="n"/>
      <c r="N460" s="140" t="n"/>
      <c r="O460" s="140" t="n"/>
      <c r="P460" s="140" t="n"/>
      <c r="Q460" s="140" t="n"/>
      <c r="R460" s="140" t="n"/>
      <c r="S460" s="140" t="n"/>
      <c r="T460" s="140" t="n"/>
      <c r="U460" s="140" t="n"/>
      <c r="V460" s="141" t="n"/>
      <c r="W460" s="141" t="n"/>
      <c r="X460" s="141" t="n"/>
      <c r="Y460" s="141" t="n"/>
      <c r="Z460" s="141" t="n"/>
      <c r="AA460" s="141" t="n"/>
      <c r="AB460" s="141" t="n"/>
      <c r="AC460" s="141" t="n"/>
      <c r="AD460" s="141" t="n"/>
      <c r="AE460" s="141" t="n"/>
      <c r="AF460" s="141" t="n"/>
      <c r="AG460" s="140" t="n"/>
      <c r="AH460" s="140" t="n"/>
      <c r="AI460" s="140" t="n"/>
      <c r="AJ460" s="140" t="n"/>
      <c r="AK460" s="140" t="n"/>
      <c r="AL460" s="140" t="n"/>
      <c r="AM460" s="140" t="n"/>
      <c r="AN460" s="140" t="n"/>
      <c r="AO460" s="140" t="n"/>
      <c r="AP460" s="140" t="n"/>
      <c r="AQ460" s="140" t="n"/>
      <c r="AR460" s="140" t="n"/>
      <c r="AS460" s="140" t="n"/>
      <c r="AT460" s="140" t="n"/>
      <c r="AU460" s="140" t="n"/>
      <c r="AV460" s="140" t="n"/>
      <c r="AW460" s="140" t="n"/>
      <c r="AX460" s="140" t="n"/>
      <c r="AY460" s="140" t="n"/>
      <c r="AZ460" s="140" t="n"/>
      <c r="BA460" s="140" t="n"/>
      <c r="BB460" s="140" t="n"/>
      <c r="BC460" s="140" t="n"/>
      <c r="BD460" s="140" t="n"/>
      <c r="BE460" s="140" t="n"/>
      <c r="BF460" s="140" t="n"/>
      <c r="BG460" s="140" t="n"/>
      <c r="BH460" s="140" t="n"/>
      <c r="BI460" s="140" t="n"/>
      <c r="BJ460" s="140" t="n"/>
      <c r="BK460" s="140" t="n"/>
      <c r="BL460" s="140" t="n"/>
      <c r="BM460" s="140" t="n"/>
      <c r="BN460" s="140" t="n"/>
      <c r="BO460" s="140" t="n"/>
      <c r="BP460" s="140" t="n"/>
      <c r="BQ460" s="107" t="n"/>
      <c r="BR460" s="107" t="n"/>
      <c r="BS460" s="107" t="n"/>
      <c r="BT460" s="107" t="n"/>
      <c r="BU460" s="107" t="n"/>
      <c r="BV460" s="107" t="n"/>
      <c r="BW460" s="107" t="n"/>
      <c r="BX460" s="107" t="n"/>
      <c r="BY460" s="107" t="n"/>
      <c r="BZ460" s="107" t="n"/>
      <c r="CA460" s="107" t="n"/>
      <c r="CB460" s="107" t="n"/>
      <c r="CC460" s="107" t="n"/>
      <c r="CD460" s="107" t="n"/>
      <c r="CE460" s="107" t="n"/>
      <c r="CF460" s="107" t="n"/>
      <c r="CG460" s="107" t="n"/>
      <c r="CH460" s="107" t="n"/>
      <c r="CI460" s="107" t="n"/>
      <c r="CJ460" s="107" t="n"/>
      <c r="CK460" s="107" t="n"/>
      <c r="CL460" s="107" t="n"/>
      <c r="CM460" s="107" t="n"/>
      <c r="CN460" s="107" t="n"/>
      <c r="CO460" s="107" t="n"/>
      <c r="CP460" s="107" t="n"/>
      <c r="CQ460" s="107" t="n"/>
      <c r="CR460" s="107" t="n"/>
      <c r="CS460" s="107" t="n"/>
      <c r="CT460" s="107" t="n"/>
      <c r="CU460" s="107" t="n"/>
      <c r="CV460" s="107" t="n"/>
      <c r="CW460" s="107" t="n"/>
      <c r="CX460" s="107" t="n"/>
      <c r="CY460" s="107" t="n"/>
      <c r="CZ460" s="107" t="n"/>
      <c r="DA460" s="119">
        <f>SUMPRODUCT($D$3:$BQ$3,$D460:$BQ460)</f>
        <v/>
      </c>
      <c r="DB460" s="119">
        <f>SUMPRODUCT($D$4:$BQ$4,$D460:$BQ460)</f>
        <v/>
      </c>
      <c r="DC460" s="119">
        <f>SUMPRODUCT($D$5:$BQ$5,$D460:$BQ460)</f>
        <v/>
      </c>
      <c r="DD460" s="119">
        <f>SUMPRODUCT($D$6:$BQ$6,$D460:$BQ460)</f>
        <v/>
      </c>
      <c r="DE460" s="119">
        <f>SUMPRODUCT($D$7:$BQ$7,$D460:$BQ460)</f>
        <v/>
      </c>
      <c r="DF460" s="119">
        <f>SUMPRODUCT($D$8:$BQ$8,$D460:$BQ460)</f>
        <v/>
      </c>
      <c r="DG460" s="119">
        <f>SUMPRODUCT($D$9:$BQ$9,$D460:$BQ460)</f>
        <v/>
      </c>
      <c r="DH460" s="119">
        <f>SUMPRODUCT($D$10:$BQ$10,$D460:$BQ460)</f>
        <v/>
      </c>
      <c r="DI460" s="119">
        <f>SUMPRODUCT($D$11:$BQ$11,$D460:$BQ460)</f>
        <v/>
      </c>
      <c r="DJ460" s="119">
        <f>SUMPRODUCT($D$12:$BQ$12,$D460:$BQ460)</f>
        <v/>
      </c>
      <c r="DK460" s="119">
        <f>SUMPRODUCT($D$13:$BQ$13,$D460:$BQ460)</f>
        <v/>
      </c>
      <c r="DL460" s="119">
        <f>SUMPRODUCT($D$14:$BQ$14,$D460:$BQ460)</f>
        <v/>
      </c>
      <c r="DM460" s="119">
        <f>SUMPRODUCT($D$15:$BQ$15,$D460:$BQ460)</f>
        <v/>
      </c>
      <c r="DN460" s="119">
        <f>SUMPRODUCT($D$16:$BQ$16,$D460:$BQ460)</f>
        <v/>
      </c>
      <c r="DO460" s="119">
        <f>SUMPRODUCT($D$17:$BQ$17,$D460:$BQ460)</f>
        <v/>
      </c>
      <c r="DP460" s="119">
        <f>SUMPRODUCT($D$18:$BQ$18,$D460:$BQ460)</f>
        <v/>
      </c>
    </row>
    <row r="461" ht="14.25" customHeight="1" s="152">
      <c r="A461" s="113" t="n"/>
      <c r="B461" s="107" t="n"/>
      <c r="C461" s="107" t="n"/>
      <c r="D461" s="140" t="n"/>
      <c r="E461" s="140" t="n"/>
      <c r="F461" s="140" t="n"/>
      <c r="G461" s="140" t="n"/>
      <c r="H461" s="140" t="n"/>
      <c r="I461" s="140" t="n"/>
      <c r="J461" s="140" t="n"/>
      <c r="K461" s="140" t="n"/>
      <c r="L461" s="140" t="n"/>
      <c r="M461" s="140" t="n"/>
      <c r="N461" s="140" t="n"/>
      <c r="O461" s="140" t="n"/>
      <c r="P461" s="140" t="n"/>
      <c r="Q461" s="140" t="n"/>
      <c r="R461" s="140" t="n"/>
      <c r="S461" s="140" t="n"/>
      <c r="T461" s="140" t="n"/>
      <c r="U461" s="140" t="n"/>
      <c r="V461" s="141" t="n"/>
      <c r="W461" s="141" t="n"/>
      <c r="X461" s="141" t="n"/>
      <c r="Y461" s="141" t="n"/>
      <c r="Z461" s="141" t="n"/>
      <c r="AA461" s="141" t="n"/>
      <c r="AB461" s="141" t="n"/>
      <c r="AC461" s="141" t="n"/>
      <c r="AD461" s="141" t="n"/>
      <c r="AE461" s="141" t="n"/>
      <c r="AF461" s="141" t="n"/>
      <c r="AG461" s="140" t="n"/>
      <c r="AH461" s="140" t="n"/>
      <c r="AI461" s="140" t="n"/>
      <c r="AJ461" s="140" t="n"/>
      <c r="AK461" s="140" t="n"/>
      <c r="AL461" s="140" t="n"/>
      <c r="AM461" s="140" t="n"/>
      <c r="AN461" s="140" t="n"/>
      <c r="AO461" s="140" t="n"/>
      <c r="AP461" s="140" t="n"/>
      <c r="AQ461" s="140" t="n"/>
      <c r="AR461" s="140" t="n"/>
      <c r="AS461" s="140" t="n"/>
      <c r="AT461" s="140" t="n"/>
      <c r="AU461" s="140" t="n"/>
      <c r="AV461" s="140" t="n"/>
      <c r="AW461" s="140" t="n"/>
      <c r="AX461" s="140" t="n"/>
      <c r="AY461" s="140" t="n"/>
      <c r="AZ461" s="140" t="n"/>
      <c r="BA461" s="140" t="n"/>
      <c r="BB461" s="140" t="n"/>
      <c r="BC461" s="140" t="n"/>
      <c r="BD461" s="140" t="n"/>
      <c r="BE461" s="140" t="n"/>
      <c r="BF461" s="140" t="n"/>
      <c r="BG461" s="140" t="n"/>
      <c r="BH461" s="140" t="n"/>
      <c r="BI461" s="140" t="n"/>
      <c r="BJ461" s="140" t="n"/>
      <c r="BK461" s="140" t="n"/>
      <c r="BL461" s="140" t="n"/>
      <c r="BM461" s="140" t="n"/>
      <c r="BN461" s="140" t="n"/>
      <c r="BO461" s="140" t="n"/>
      <c r="BP461" s="140" t="n"/>
      <c r="BQ461" s="107" t="n"/>
      <c r="BR461" s="107" t="n"/>
      <c r="BS461" s="107" t="n"/>
      <c r="BT461" s="107" t="n"/>
      <c r="BU461" s="107" t="n"/>
      <c r="BV461" s="107" t="n"/>
      <c r="BW461" s="107" t="n"/>
      <c r="BX461" s="107" t="n"/>
      <c r="BY461" s="107" t="n"/>
      <c r="BZ461" s="107" t="n"/>
      <c r="CA461" s="107" t="n"/>
      <c r="CB461" s="107" t="n"/>
      <c r="CC461" s="107" t="n"/>
      <c r="CD461" s="107" t="n"/>
      <c r="CE461" s="107" t="n"/>
      <c r="CF461" s="107" t="n"/>
      <c r="CG461" s="107" t="n"/>
      <c r="CH461" s="107" t="n"/>
      <c r="CI461" s="107" t="n"/>
      <c r="CJ461" s="107" t="n"/>
      <c r="CK461" s="107" t="n"/>
      <c r="CL461" s="107" t="n"/>
      <c r="CM461" s="107" t="n"/>
      <c r="CN461" s="107" t="n"/>
      <c r="CO461" s="107" t="n"/>
      <c r="CP461" s="107" t="n"/>
      <c r="CQ461" s="107" t="n"/>
      <c r="CR461" s="107" t="n"/>
      <c r="CS461" s="107" t="n"/>
      <c r="CT461" s="107" t="n"/>
      <c r="CU461" s="107" t="n"/>
      <c r="CV461" s="107" t="n"/>
      <c r="CW461" s="107" t="n"/>
      <c r="CX461" s="107" t="n"/>
      <c r="CY461" s="107" t="n"/>
      <c r="CZ461" s="107" t="n"/>
      <c r="DA461" s="119">
        <f>SUMPRODUCT($D$3:$BQ$3,$D461:$BQ461)</f>
        <v/>
      </c>
      <c r="DB461" s="119">
        <f>SUMPRODUCT($D$4:$BQ$4,$D461:$BQ461)</f>
        <v/>
      </c>
      <c r="DC461" s="119">
        <f>SUMPRODUCT($D$5:$BQ$5,$D461:$BQ461)</f>
        <v/>
      </c>
      <c r="DD461" s="119">
        <f>SUMPRODUCT($D$6:$BQ$6,$D461:$BQ461)</f>
        <v/>
      </c>
      <c r="DE461" s="119">
        <f>SUMPRODUCT($D$7:$BQ$7,$D461:$BQ461)</f>
        <v/>
      </c>
      <c r="DF461" s="119">
        <f>SUMPRODUCT($D$8:$BQ$8,$D461:$BQ461)</f>
        <v/>
      </c>
      <c r="DG461" s="119">
        <f>SUMPRODUCT($D$9:$BQ$9,$D461:$BQ461)</f>
        <v/>
      </c>
      <c r="DH461" s="119">
        <f>SUMPRODUCT($D$10:$BQ$10,$D461:$BQ461)</f>
        <v/>
      </c>
      <c r="DI461" s="119">
        <f>SUMPRODUCT($D$11:$BQ$11,$D461:$BQ461)</f>
        <v/>
      </c>
      <c r="DJ461" s="119">
        <f>SUMPRODUCT($D$12:$BQ$12,$D461:$BQ461)</f>
        <v/>
      </c>
      <c r="DK461" s="119">
        <f>SUMPRODUCT($D$13:$BQ$13,$D461:$BQ461)</f>
        <v/>
      </c>
      <c r="DL461" s="119">
        <f>SUMPRODUCT($D$14:$BQ$14,$D461:$BQ461)</f>
        <v/>
      </c>
      <c r="DM461" s="119">
        <f>SUMPRODUCT($D$15:$BQ$15,$D461:$BQ461)</f>
        <v/>
      </c>
      <c r="DN461" s="119">
        <f>SUMPRODUCT($D$16:$BQ$16,$D461:$BQ461)</f>
        <v/>
      </c>
      <c r="DO461" s="119">
        <f>SUMPRODUCT($D$17:$BQ$17,$D461:$BQ461)</f>
        <v/>
      </c>
      <c r="DP461" s="119">
        <f>SUMPRODUCT($D$18:$BQ$18,$D461:$BQ461)</f>
        <v/>
      </c>
    </row>
    <row r="462" ht="14.25" customHeight="1" s="152">
      <c r="A462" s="113" t="n"/>
      <c r="B462" s="107" t="n"/>
      <c r="C462" s="107" t="n"/>
      <c r="D462" s="140" t="n"/>
      <c r="E462" s="140" t="n"/>
      <c r="F462" s="140" t="n"/>
      <c r="G462" s="140" t="n"/>
      <c r="H462" s="140" t="n"/>
      <c r="I462" s="140" t="n"/>
      <c r="J462" s="140" t="n"/>
      <c r="K462" s="140" t="n"/>
      <c r="L462" s="140" t="n"/>
      <c r="M462" s="140" t="n"/>
      <c r="N462" s="140" t="n"/>
      <c r="O462" s="140" t="n"/>
      <c r="P462" s="140" t="n"/>
      <c r="Q462" s="140" t="n"/>
      <c r="R462" s="140" t="n"/>
      <c r="S462" s="140" t="n"/>
      <c r="T462" s="140" t="n"/>
      <c r="U462" s="140" t="n"/>
      <c r="V462" s="141" t="n"/>
      <c r="W462" s="141" t="n"/>
      <c r="X462" s="141" t="n"/>
      <c r="Y462" s="141" t="n"/>
      <c r="Z462" s="141" t="n"/>
      <c r="AA462" s="141" t="n"/>
      <c r="AB462" s="141" t="n"/>
      <c r="AC462" s="141" t="n"/>
      <c r="AD462" s="141" t="n"/>
      <c r="AE462" s="141" t="n"/>
      <c r="AF462" s="141" t="n"/>
      <c r="AG462" s="140" t="n"/>
      <c r="AH462" s="140" t="n"/>
      <c r="AI462" s="140" t="n"/>
      <c r="AJ462" s="140" t="n"/>
      <c r="AK462" s="140" t="n"/>
      <c r="AL462" s="140" t="n"/>
      <c r="AM462" s="140" t="n"/>
      <c r="AN462" s="140" t="n"/>
      <c r="AO462" s="140" t="n"/>
      <c r="AP462" s="140" t="n"/>
      <c r="AQ462" s="140" t="n"/>
      <c r="AR462" s="140" t="n"/>
      <c r="AS462" s="140" t="n"/>
      <c r="AT462" s="140" t="n"/>
      <c r="AU462" s="140" t="n"/>
      <c r="AV462" s="140" t="n"/>
      <c r="AW462" s="140" t="n"/>
      <c r="AX462" s="140" t="n"/>
      <c r="AY462" s="140" t="n"/>
      <c r="AZ462" s="140" t="n"/>
      <c r="BA462" s="140" t="n"/>
      <c r="BB462" s="140" t="n"/>
      <c r="BC462" s="140" t="n"/>
      <c r="BD462" s="140" t="n"/>
      <c r="BE462" s="140" t="n"/>
      <c r="BF462" s="140" t="n"/>
      <c r="BG462" s="140" t="n"/>
      <c r="BH462" s="140" t="n"/>
      <c r="BI462" s="140" t="n"/>
      <c r="BJ462" s="140" t="n"/>
      <c r="BK462" s="140" t="n"/>
      <c r="BL462" s="140" t="n"/>
      <c r="BM462" s="140" t="n"/>
      <c r="BN462" s="140" t="n"/>
      <c r="BO462" s="140" t="n"/>
      <c r="BP462" s="140" t="n"/>
      <c r="BQ462" s="107" t="n"/>
      <c r="BR462" s="107" t="n"/>
      <c r="BS462" s="107" t="n"/>
      <c r="BT462" s="107" t="n"/>
      <c r="BU462" s="107" t="n"/>
      <c r="BV462" s="107" t="n"/>
      <c r="BW462" s="107" t="n"/>
      <c r="BX462" s="107" t="n"/>
      <c r="BY462" s="107" t="n"/>
      <c r="BZ462" s="107" t="n"/>
      <c r="CA462" s="107" t="n"/>
      <c r="CB462" s="107" t="n"/>
      <c r="CC462" s="107" t="n"/>
      <c r="CD462" s="107" t="n"/>
      <c r="CE462" s="107" t="n"/>
      <c r="CF462" s="107" t="n"/>
      <c r="CG462" s="107" t="n"/>
      <c r="CH462" s="107" t="n"/>
      <c r="CI462" s="107" t="n"/>
      <c r="CJ462" s="107" t="n"/>
      <c r="CK462" s="107" t="n"/>
      <c r="CL462" s="107" t="n"/>
      <c r="CM462" s="107" t="n"/>
      <c r="CN462" s="107" t="n"/>
      <c r="CO462" s="107" t="n"/>
      <c r="CP462" s="107" t="n"/>
      <c r="CQ462" s="107" t="n"/>
      <c r="CR462" s="107" t="n"/>
      <c r="CS462" s="107" t="n"/>
      <c r="CT462" s="107" t="n"/>
      <c r="CU462" s="107" t="n"/>
      <c r="CV462" s="107" t="n"/>
      <c r="CW462" s="107" t="n"/>
      <c r="CX462" s="107" t="n"/>
      <c r="CY462" s="107" t="n"/>
      <c r="CZ462" s="107" t="n"/>
      <c r="DA462" s="119">
        <f>SUMPRODUCT($D$3:$BQ$3,$D462:$BQ462)</f>
        <v/>
      </c>
      <c r="DB462" s="119">
        <f>SUMPRODUCT($D$4:$BQ$4,$D462:$BQ462)</f>
        <v/>
      </c>
      <c r="DC462" s="119">
        <f>SUMPRODUCT($D$5:$BQ$5,$D462:$BQ462)</f>
        <v/>
      </c>
      <c r="DD462" s="119">
        <f>SUMPRODUCT($D$6:$BQ$6,$D462:$BQ462)</f>
        <v/>
      </c>
      <c r="DE462" s="119">
        <f>SUMPRODUCT($D$7:$BQ$7,$D462:$BQ462)</f>
        <v/>
      </c>
      <c r="DF462" s="119">
        <f>SUMPRODUCT($D$8:$BQ$8,$D462:$BQ462)</f>
        <v/>
      </c>
      <c r="DG462" s="119">
        <f>SUMPRODUCT($D$9:$BQ$9,$D462:$BQ462)</f>
        <v/>
      </c>
      <c r="DH462" s="119">
        <f>SUMPRODUCT($D$10:$BQ$10,$D462:$BQ462)</f>
        <v/>
      </c>
      <c r="DI462" s="119">
        <f>SUMPRODUCT($D$11:$BQ$11,$D462:$BQ462)</f>
        <v/>
      </c>
      <c r="DJ462" s="119">
        <f>SUMPRODUCT($D$12:$BQ$12,$D462:$BQ462)</f>
        <v/>
      </c>
      <c r="DK462" s="119">
        <f>SUMPRODUCT($D$13:$BQ$13,$D462:$BQ462)</f>
        <v/>
      </c>
      <c r="DL462" s="119">
        <f>SUMPRODUCT($D$14:$BQ$14,$D462:$BQ462)</f>
        <v/>
      </c>
      <c r="DM462" s="119">
        <f>SUMPRODUCT($D$15:$BQ$15,$D462:$BQ462)</f>
        <v/>
      </c>
      <c r="DN462" s="119">
        <f>SUMPRODUCT($D$16:$BQ$16,$D462:$BQ462)</f>
        <v/>
      </c>
      <c r="DO462" s="119">
        <f>SUMPRODUCT($D$17:$BQ$17,$D462:$BQ462)</f>
        <v/>
      </c>
      <c r="DP462" s="119">
        <f>SUMPRODUCT($D$18:$BQ$18,$D462:$BQ462)</f>
        <v/>
      </c>
    </row>
    <row r="463" ht="14.25" customHeight="1" s="152">
      <c r="A463" s="113" t="n"/>
      <c r="B463" s="107" t="n"/>
      <c r="C463" s="107" t="n"/>
      <c r="D463" s="140" t="n"/>
      <c r="E463" s="140" t="n"/>
      <c r="F463" s="140" t="n"/>
      <c r="G463" s="140" t="n"/>
      <c r="H463" s="140" t="n"/>
      <c r="I463" s="140" t="n"/>
      <c r="J463" s="140" t="n"/>
      <c r="K463" s="140" t="n"/>
      <c r="L463" s="140" t="n"/>
      <c r="M463" s="140" t="n"/>
      <c r="N463" s="140" t="n"/>
      <c r="O463" s="140" t="n"/>
      <c r="P463" s="140" t="n"/>
      <c r="Q463" s="140" t="n"/>
      <c r="R463" s="140" t="n"/>
      <c r="S463" s="140" t="n"/>
      <c r="T463" s="140" t="n"/>
      <c r="U463" s="140" t="n"/>
      <c r="V463" s="141" t="n"/>
      <c r="W463" s="141" t="n"/>
      <c r="X463" s="141" t="n"/>
      <c r="Y463" s="141" t="n"/>
      <c r="Z463" s="141" t="n"/>
      <c r="AA463" s="141" t="n"/>
      <c r="AB463" s="141" t="n"/>
      <c r="AC463" s="141" t="n"/>
      <c r="AD463" s="141" t="n"/>
      <c r="AE463" s="141" t="n"/>
      <c r="AF463" s="141" t="n"/>
      <c r="AG463" s="140" t="n"/>
      <c r="AH463" s="140" t="n"/>
      <c r="AI463" s="140" t="n"/>
      <c r="AJ463" s="140" t="n"/>
      <c r="AK463" s="140" t="n"/>
      <c r="AL463" s="140" t="n"/>
      <c r="AM463" s="140" t="n"/>
      <c r="AN463" s="140" t="n"/>
      <c r="AO463" s="140" t="n"/>
      <c r="AP463" s="140" t="n"/>
      <c r="AQ463" s="140" t="n"/>
      <c r="AR463" s="140" t="n"/>
      <c r="AS463" s="140" t="n"/>
      <c r="AT463" s="140" t="n"/>
      <c r="AU463" s="140" t="n"/>
      <c r="AV463" s="140" t="n"/>
      <c r="AW463" s="140" t="n"/>
      <c r="AX463" s="140" t="n"/>
      <c r="AY463" s="140" t="n"/>
      <c r="AZ463" s="140" t="n"/>
      <c r="BA463" s="140" t="n"/>
      <c r="BB463" s="140" t="n"/>
      <c r="BC463" s="140" t="n"/>
      <c r="BD463" s="140" t="n"/>
      <c r="BE463" s="140" t="n"/>
      <c r="BF463" s="140" t="n"/>
      <c r="BG463" s="140" t="n"/>
      <c r="BH463" s="140" t="n"/>
      <c r="BI463" s="140" t="n"/>
      <c r="BJ463" s="140" t="n"/>
      <c r="BK463" s="140" t="n"/>
      <c r="BL463" s="140" t="n"/>
      <c r="BM463" s="140" t="n"/>
      <c r="BN463" s="140" t="n"/>
      <c r="BO463" s="140" t="n"/>
      <c r="BP463" s="140" t="n"/>
      <c r="BQ463" s="107" t="n"/>
      <c r="BR463" s="107" t="n"/>
      <c r="BS463" s="107" t="n"/>
      <c r="BT463" s="107" t="n"/>
      <c r="BU463" s="107" t="n"/>
      <c r="BV463" s="107" t="n"/>
      <c r="BW463" s="107" t="n"/>
      <c r="BX463" s="107" t="n"/>
      <c r="BY463" s="107" t="n"/>
      <c r="BZ463" s="107" t="n"/>
      <c r="CA463" s="107" t="n"/>
      <c r="CB463" s="107" t="n"/>
      <c r="CC463" s="107" t="n"/>
      <c r="CD463" s="107" t="n"/>
      <c r="CE463" s="107" t="n"/>
      <c r="CF463" s="107" t="n"/>
      <c r="CG463" s="107" t="n"/>
      <c r="CH463" s="107" t="n"/>
      <c r="CI463" s="107" t="n"/>
      <c r="CJ463" s="107" t="n"/>
      <c r="CK463" s="107" t="n"/>
      <c r="CL463" s="107" t="n"/>
      <c r="CM463" s="107" t="n"/>
      <c r="CN463" s="107" t="n"/>
      <c r="CO463" s="107" t="n"/>
      <c r="CP463" s="107" t="n"/>
      <c r="CQ463" s="107" t="n"/>
      <c r="CR463" s="107" t="n"/>
      <c r="CS463" s="107" t="n"/>
      <c r="CT463" s="107" t="n"/>
      <c r="CU463" s="107" t="n"/>
      <c r="CV463" s="107" t="n"/>
      <c r="CW463" s="107" t="n"/>
      <c r="CX463" s="107" t="n"/>
      <c r="CY463" s="107" t="n"/>
      <c r="CZ463" s="107" t="n"/>
      <c r="DA463" s="119">
        <f>SUMPRODUCT($D$3:$BQ$3,$D463:$BQ463)</f>
        <v/>
      </c>
      <c r="DB463" s="119">
        <f>SUMPRODUCT($D$4:$BQ$4,$D463:$BQ463)</f>
        <v/>
      </c>
      <c r="DC463" s="119">
        <f>SUMPRODUCT($D$5:$BQ$5,$D463:$BQ463)</f>
        <v/>
      </c>
      <c r="DD463" s="119">
        <f>SUMPRODUCT($D$6:$BQ$6,$D463:$BQ463)</f>
        <v/>
      </c>
      <c r="DE463" s="119">
        <f>SUMPRODUCT($D$7:$BQ$7,$D463:$BQ463)</f>
        <v/>
      </c>
      <c r="DF463" s="119">
        <f>SUMPRODUCT($D$8:$BQ$8,$D463:$BQ463)</f>
        <v/>
      </c>
      <c r="DG463" s="119">
        <f>SUMPRODUCT($D$9:$BQ$9,$D463:$BQ463)</f>
        <v/>
      </c>
      <c r="DH463" s="119">
        <f>SUMPRODUCT($D$10:$BQ$10,$D463:$BQ463)</f>
        <v/>
      </c>
      <c r="DI463" s="119">
        <f>SUMPRODUCT($D$11:$BQ$11,$D463:$BQ463)</f>
        <v/>
      </c>
      <c r="DJ463" s="119">
        <f>SUMPRODUCT($D$12:$BQ$12,$D463:$BQ463)</f>
        <v/>
      </c>
      <c r="DK463" s="119">
        <f>SUMPRODUCT($D$13:$BQ$13,$D463:$BQ463)</f>
        <v/>
      </c>
      <c r="DL463" s="119">
        <f>SUMPRODUCT($D$14:$BQ$14,$D463:$BQ463)</f>
        <v/>
      </c>
      <c r="DM463" s="119">
        <f>SUMPRODUCT($D$15:$BQ$15,$D463:$BQ463)</f>
        <v/>
      </c>
      <c r="DN463" s="119">
        <f>SUMPRODUCT($D$16:$BQ$16,$D463:$BQ463)</f>
        <v/>
      </c>
      <c r="DO463" s="119">
        <f>SUMPRODUCT($D$17:$BQ$17,$D463:$BQ463)</f>
        <v/>
      </c>
      <c r="DP463" s="119">
        <f>SUMPRODUCT($D$18:$BQ$18,$D463:$BQ463)</f>
        <v/>
      </c>
    </row>
    <row r="464" ht="14.25" customHeight="1" s="152">
      <c r="A464" s="113" t="n"/>
      <c r="B464" s="107" t="n"/>
      <c r="C464" s="107" t="n"/>
      <c r="D464" s="140" t="n"/>
      <c r="E464" s="140" t="n"/>
      <c r="F464" s="140" t="n"/>
      <c r="G464" s="140" t="n"/>
      <c r="H464" s="140" t="n"/>
      <c r="I464" s="140" t="n"/>
      <c r="J464" s="140" t="n"/>
      <c r="K464" s="140" t="n"/>
      <c r="L464" s="140" t="n"/>
      <c r="M464" s="140" t="n"/>
      <c r="N464" s="140" t="n"/>
      <c r="O464" s="140" t="n"/>
      <c r="P464" s="140" t="n"/>
      <c r="Q464" s="140" t="n"/>
      <c r="R464" s="140" t="n"/>
      <c r="S464" s="140" t="n"/>
      <c r="T464" s="140" t="n"/>
      <c r="U464" s="140" t="n"/>
      <c r="V464" s="141" t="n"/>
      <c r="W464" s="141" t="n"/>
      <c r="X464" s="141" t="n"/>
      <c r="Y464" s="141" t="n"/>
      <c r="Z464" s="141" t="n"/>
      <c r="AA464" s="141" t="n"/>
      <c r="AB464" s="141" t="n"/>
      <c r="AC464" s="141" t="n"/>
      <c r="AD464" s="141" t="n"/>
      <c r="AE464" s="141" t="n"/>
      <c r="AF464" s="141" t="n"/>
      <c r="AG464" s="140" t="n"/>
      <c r="AH464" s="140" t="n"/>
      <c r="AI464" s="140" t="n"/>
      <c r="AJ464" s="140" t="n"/>
      <c r="AK464" s="140" t="n"/>
      <c r="AL464" s="140" t="n"/>
      <c r="AM464" s="140" t="n"/>
      <c r="AN464" s="140" t="n"/>
      <c r="AO464" s="140" t="n"/>
      <c r="AP464" s="140" t="n"/>
      <c r="AQ464" s="140" t="n"/>
      <c r="AR464" s="140" t="n"/>
      <c r="AS464" s="140" t="n"/>
      <c r="AT464" s="140" t="n"/>
      <c r="AU464" s="140" t="n"/>
      <c r="AV464" s="140" t="n"/>
      <c r="AW464" s="140" t="n"/>
      <c r="AX464" s="140" t="n"/>
      <c r="AY464" s="140" t="n"/>
      <c r="AZ464" s="140" t="n"/>
      <c r="BA464" s="140" t="n"/>
      <c r="BB464" s="140" t="n"/>
      <c r="BC464" s="140" t="n"/>
      <c r="BD464" s="140" t="n"/>
      <c r="BE464" s="140" t="n"/>
      <c r="BF464" s="140" t="n"/>
      <c r="BG464" s="140" t="n"/>
      <c r="BH464" s="140" t="n"/>
      <c r="BI464" s="140" t="n"/>
      <c r="BJ464" s="140" t="n"/>
      <c r="BK464" s="140" t="n"/>
      <c r="BL464" s="140" t="n"/>
      <c r="BM464" s="140" t="n"/>
      <c r="BN464" s="140" t="n"/>
      <c r="BO464" s="140" t="n"/>
      <c r="BP464" s="140" t="n"/>
      <c r="BQ464" s="107" t="n"/>
      <c r="BR464" s="107" t="n"/>
      <c r="BS464" s="107" t="n"/>
      <c r="BT464" s="107" t="n"/>
      <c r="BU464" s="107" t="n"/>
      <c r="BV464" s="107" t="n"/>
      <c r="BW464" s="107" t="n"/>
      <c r="BX464" s="107" t="n"/>
      <c r="BY464" s="107" t="n"/>
      <c r="BZ464" s="107" t="n"/>
      <c r="CA464" s="107" t="n"/>
      <c r="CB464" s="107" t="n"/>
      <c r="CC464" s="107" t="n"/>
      <c r="CD464" s="107" t="n"/>
      <c r="CE464" s="107" t="n"/>
      <c r="CF464" s="107" t="n"/>
      <c r="CG464" s="107" t="n"/>
      <c r="CH464" s="107" t="n"/>
      <c r="CI464" s="107" t="n"/>
      <c r="CJ464" s="107" t="n"/>
      <c r="CK464" s="107" t="n"/>
      <c r="CL464" s="107" t="n"/>
      <c r="CM464" s="107" t="n"/>
      <c r="CN464" s="107" t="n"/>
      <c r="CO464" s="107" t="n"/>
      <c r="CP464" s="107" t="n"/>
      <c r="CQ464" s="107" t="n"/>
      <c r="CR464" s="107" t="n"/>
      <c r="CS464" s="107" t="n"/>
      <c r="CT464" s="107" t="n"/>
      <c r="CU464" s="107" t="n"/>
      <c r="CV464" s="107" t="n"/>
      <c r="CW464" s="107" t="n"/>
      <c r="CX464" s="107" t="n"/>
      <c r="CY464" s="107" t="n"/>
      <c r="CZ464" s="107" t="n"/>
      <c r="DA464" s="119">
        <f>SUMPRODUCT($D$3:$BQ$3,$D464:$BQ464)</f>
        <v/>
      </c>
      <c r="DB464" s="119">
        <f>SUMPRODUCT($D$4:$BQ$4,$D464:$BQ464)</f>
        <v/>
      </c>
      <c r="DC464" s="119">
        <f>SUMPRODUCT($D$5:$BQ$5,$D464:$BQ464)</f>
        <v/>
      </c>
      <c r="DD464" s="119">
        <f>SUMPRODUCT($D$6:$BQ$6,$D464:$BQ464)</f>
        <v/>
      </c>
      <c r="DE464" s="119">
        <f>SUMPRODUCT($D$7:$BQ$7,$D464:$BQ464)</f>
        <v/>
      </c>
      <c r="DF464" s="119">
        <f>SUMPRODUCT($D$8:$BQ$8,$D464:$BQ464)</f>
        <v/>
      </c>
      <c r="DG464" s="119">
        <f>SUMPRODUCT($D$9:$BQ$9,$D464:$BQ464)</f>
        <v/>
      </c>
      <c r="DH464" s="119">
        <f>SUMPRODUCT($D$10:$BQ$10,$D464:$BQ464)</f>
        <v/>
      </c>
      <c r="DI464" s="119">
        <f>SUMPRODUCT($D$11:$BQ$11,$D464:$BQ464)</f>
        <v/>
      </c>
      <c r="DJ464" s="119">
        <f>SUMPRODUCT($D$12:$BQ$12,$D464:$BQ464)</f>
        <v/>
      </c>
      <c r="DK464" s="119">
        <f>SUMPRODUCT($D$13:$BQ$13,$D464:$BQ464)</f>
        <v/>
      </c>
      <c r="DL464" s="119">
        <f>SUMPRODUCT($D$14:$BQ$14,$D464:$BQ464)</f>
        <v/>
      </c>
      <c r="DM464" s="119">
        <f>SUMPRODUCT($D$15:$BQ$15,$D464:$BQ464)</f>
        <v/>
      </c>
      <c r="DN464" s="119">
        <f>SUMPRODUCT($D$16:$BQ$16,$D464:$BQ464)</f>
        <v/>
      </c>
      <c r="DO464" s="119">
        <f>SUMPRODUCT($D$17:$BQ$17,$D464:$BQ464)</f>
        <v/>
      </c>
      <c r="DP464" s="119">
        <f>SUMPRODUCT($D$18:$BQ$18,$D464:$BQ464)</f>
        <v/>
      </c>
    </row>
    <row r="465" ht="14.25" customHeight="1" s="152">
      <c r="A465" s="113" t="n"/>
      <c r="B465" s="107" t="n"/>
      <c r="C465" s="107" t="n"/>
      <c r="D465" s="140" t="n"/>
      <c r="E465" s="140" t="n"/>
      <c r="F465" s="140" t="n"/>
      <c r="G465" s="140" t="n"/>
      <c r="H465" s="140" t="n"/>
      <c r="I465" s="140" t="n"/>
      <c r="J465" s="140" t="n"/>
      <c r="K465" s="140" t="n"/>
      <c r="L465" s="140" t="n"/>
      <c r="M465" s="140" t="n"/>
      <c r="N465" s="140" t="n"/>
      <c r="O465" s="140" t="n"/>
      <c r="P465" s="140" t="n"/>
      <c r="Q465" s="140" t="n"/>
      <c r="R465" s="140" t="n"/>
      <c r="S465" s="140" t="n"/>
      <c r="T465" s="140" t="n"/>
      <c r="U465" s="140" t="n"/>
      <c r="V465" s="141" t="n"/>
      <c r="W465" s="141" t="n"/>
      <c r="X465" s="141" t="n"/>
      <c r="Y465" s="141" t="n"/>
      <c r="Z465" s="141" t="n"/>
      <c r="AA465" s="141" t="n"/>
      <c r="AB465" s="141" t="n"/>
      <c r="AC465" s="141" t="n"/>
      <c r="AD465" s="141" t="n"/>
      <c r="AE465" s="141" t="n"/>
      <c r="AF465" s="141" t="n"/>
      <c r="AG465" s="140" t="n"/>
      <c r="AH465" s="140" t="n"/>
      <c r="AI465" s="140" t="n"/>
      <c r="AJ465" s="140" t="n"/>
      <c r="AK465" s="140" t="n"/>
      <c r="AL465" s="140" t="n"/>
      <c r="AM465" s="140" t="n"/>
      <c r="AN465" s="140" t="n"/>
      <c r="AO465" s="140" t="n"/>
      <c r="AP465" s="140" t="n"/>
      <c r="AQ465" s="140" t="n"/>
      <c r="AR465" s="140" t="n"/>
      <c r="AS465" s="140" t="n"/>
      <c r="AT465" s="140" t="n"/>
      <c r="AU465" s="140" t="n"/>
      <c r="AV465" s="140" t="n"/>
      <c r="AW465" s="140" t="n"/>
      <c r="AX465" s="140" t="n"/>
      <c r="AY465" s="140" t="n"/>
      <c r="AZ465" s="140" t="n"/>
      <c r="BA465" s="140" t="n"/>
      <c r="BB465" s="140" t="n"/>
      <c r="BC465" s="140" t="n"/>
      <c r="BD465" s="140" t="n"/>
      <c r="BE465" s="140" t="n"/>
      <c r="BF465" s="140" t="n"/>
      <c r="BG465" s="140" t="n"/>
      <c r="BH465" s="140" t="n"/>
      <c r="BI465" s="140" t="n"/>
      <c r="BJ465" s="140" t="n"/>
      <c r="BK465" s="140" t="n"/>
      <c r="BL465" s="140" t="n"/>
      <c r="BM465" s="140" t="n"/>
      <c r="BN465" s="140" t="n"/>
      <c r="BO465" s="140" t="n"/>
      <c r="BP465" s="140" t="n"/>
      <c r="BQ465" s="107" t="n"/>
      <c r="BR465" s="107" t="n"/>
      <c r="BS465" s="107" t="n"/>
      <c r="BT465" s="107" t="n"/>
      <c r="BU465" s="107" t="n"/>
      <c r="BV465" s="107" t="n"/>
      <c r="BW465" s="107" t="n"/>
      <c r="BX465" s="107" t="n"/>
      <c r="BY465" s="107" t="n"/>
      <c r="BZ465" s="107" t="n"/>
      <c r="CA465" s="107" t="n"/>
      <c r="CB465" s="107" t="n"/>
      <c r="CC465" s="107" t="n"/>
      <c r="CD465" s="107" t="n"/>
      <c r="CE465" s="107" t="n"/>
      <c r="CF465" s="107" t="n"/>
      <c r="CG465" s="107" t="n"/>
      <c r="CH465" s="107" t="n"/>
      <c r="CI465" s="107" t="n"/>
      <c r="CJ465" s="107" t="n"/>
      <c r="CK465" s="107" t="n"/>
      <c r="CL465" s="107" t="n"/>
      <c r="CM465" s="107" t="n"/>
      <c r="CN465" s="107" t="n"/>
      <c r="CO465" s="107" t="n"/>
      <c r="CP465" s="107" t="n"/>
      <c r="CQ465" s="107" t="n"/>
      <c r="CR465" s="107" t="n"/>
      <c r="CS465" s="107" t="n"/>
      <c r="CT465" s="107" t="n"/>
      <c r="CU465" s="107" t="n"/>
      <c r="CV465" s="107" t="n"/>
      <c r="CW465" s="107" t="n"/>
      <c r="CX465" s="107" t="n"/>
      <c r="CY465" s="107" t="n"/>
      <c r="CZ465" s="107" t="n"/>
      <c r="DA465" s="119">
        <f>SUMPRODUCT($D$3:$BQ$3,$D465:$BQ465)</f>
        <v/>
      </c>
      <c r="DB465" s="119">
        <f>SUMPRODUCT($D$4:$BQ$4,$D465:$BQ465)</f>
        <v/>
      </c>
      <c r="DC465" s="119">
        <f>SUMPRODUCT($D$5:$BQ$5,$D465:$BQ465)</f>
        <v/>
      </c>
      <c r="DD465" s="119">
        <f>SUMPRODUCT($D$6:$BQ$6,$D465:$BQ465)</f>
        <v/>
      </c>
      <c r="DE465" s="119">
        <f>SUMPRODUCT($D$7:$BQ$7,$D465:$BQ465)</f>
        <v/>
      </c>
      <c r="DF465" s="119">
        <f>SUMPRODUCT($D$8:$BQ$8,$D465:$BQ465)</f>
        <v/>
      </c>
      <c r="DG465" s="119">
        <f>SUMPRODUCT($D$9:$BQ$9,$D465:$BQ465)</f>
        <v/>
      </c>
      <c r="DH465" s="119">
        <f>SUMPRODUCT($D$10:$BQ$10,$D465:$BQ465)</f>
        <v/>
      </c>
      <c r="DI465" s="119">
        <f>SUMPRODUCT($D$11:$BQ$11,$D465:$BQ465)</f>
        <v/>
      </c>
      <c r="DJ465" s="119">
        <f>SUMPRODUCT($D$12:$BQ$12,$D465:$BQ465)</f>
        <v/>
      </c>
      <c r="DK465" s="119">
        <f>SUMPRODUCT($D$13:$BQ$13,$D465:$BQ465)</f>
        <v/>
      </c>
      <c r="DL465" s="119">
        <f>SUMPRODUCT($D$14:$BQ$14,$D465:$BQ465)</f>
        <v/>
      </c>
      <c r="DM465" s="119">
        <f>SUMPRODUCT($D$15:$BQ$15,$D465:$BQ465)</f>
        <v/>
      </c>
      <c r="DN465" s="119">
        <f>SUMPRODUCT($D$16:$BQ$16,$D465:$BQ465)</f>
        <v/>
      </c>
      <c r="DO465" s="119">
        <f>SUMPRODUCT($D$17:$BQ$17,$D465:$BQ465)</f>
        <v/>
      </c>
      <c r="DP465" s="119">
        <f>SUMPRODUCT($D$18:$BQ$18,$D465:$BQ465)</f>
        <v/>
      </c>
    </row>
    <row r="466" ht="14.25" customHeight="1" s="152">
      <c r="A466" s="113" t="n"/>
      <c r="B466" s="107" t="n"/>
      <c r="C466" s="107" t="n"/>
      <c r="D466" s="140" t="n"/>
      <c r="E466" s="140" t="n"/>
      <c r="F466" s="140" t="n"/>
      <c r="G466" s="140" t="n"/>
      <c r="H466" s="140" t="n"/>
      <c r="I466" s="140" t="n"/>
      <c r="J466" s="140" t="n"/>
      <c r="K466" s="140" t="n"/>
      <c r="L466" s="140" t="n"/>
      <c r="M466" s="140" t="n"/>
      <c r="N466" s="140" t="n"/>
      <c r="O466" s="140" t="n"/>
      <c r="P466" s="140" t="n"/>
      <c r="Q466" s="140" t="n"/>
      <c r="R466" s="140" t="n"/>
      <c r="S466" s="140" t="n"/>
      <c r="T466" s="140" t="n"/>
      <c r="U466" s="140" t="n"/>
      <c r="V466" s="141" t="n"/>
      <c r="W466" s="141" t="n"/>
      <c r="X466" s="141" t="n"/>
      <c r="Y466" s="141" t="n"/>
      <c r="Z466" s="141" t="n"/>
      <c r="AA466" s="141" t="n"/>
      <c r="AB466" s="141" t="n"/>
      <c r="AC466" s="141" t="n"/>
      <c r="AD466" s="141" t="n"/>
      <c r="AE466" s="141" t="n"/>
      <c r="AF466" s="141" t="n"/>
      <c r="AG466" s="140" t="n"/>
      <c r="AH466" s="140" t="n"/>
      <c r="AI466" s="140" t="n"/>
      <c r="AJ466" s="140" t="n"/>
      <c r="AK466" s="140" t="n"/>
      <c r="AL466" s="140" t="n"/>
      <c r="AM466" s="140" t="n"/>
      <c r="AN466" s="140" t="n"/>
      <c r="AO466" s="140" t="n"/>
      <c r="AP466" s="140" t="n"/>
      <c r="AQ466" s="140" t="n"/>
      <c r="AR466" s="140" t="n"/>
      <c r="AS466" s="140" t="n"/>
      <c r="AT466" s="140" t="n"/>
      <c r="AU466" s="140" t="n"/>
      <c r="AV466" s="140" t="n"/>
      <c r="AW466" s="140" t="n"/>
      <c r="AX466" s="140" t="n"/>
      <c r="AY466" s="140" t="n"/>
      <c r="AZ466" s="140" t="n"/>
      <c r="BA466" s="140" t="n"/>
      <c r="BB466" s="140" t="n"/>
      <c r="BC466" s="140" t="n"/>
      <c r="BD466" s="140" t="n"/>
      <c r="BE466" s="140" t="n"/>
      <c r="BF466" s="140" t="n"/>
      <c r="BG466" s="140" t="n"/>
      <c r="BH466" s="140" t="n"/>
      <c r="BI466" s="140" t="n"/>
      <c r="BJ466" s="140" t="n"/>
      <c r="BK466" s="140" t="n"/>
      <c r="BL466" s="140" t="n"/>
      <c r="BM466" s="140" t="n"/>
      <c r="BN466" s="140" t="n"/>
      <c r="BO466" s="140" t="n"/>
      <c r="BP466" s="140" t="n"/>
      <c r="BQ466" s="107" t="n"/>
      <c r="BR466" s="107" t="n"/>
      <c r="BS466" s="107" t="n"/>
      <c r="BT466" s="107" t="n"/>
      <c r="BU466" s="107" t="n"/>
      <c r="BV466" s="107" t="n"/>
      <c r="BW466" s="107" t="n"/>
      <c r="BX466" s="107" t="n"/>
      <c r="BY466" s="107" t="n"/>
      <c r="BZ466" s="107" t="n"/>
      <c r="CA466" s="107" t="n"/>
      <c r="CB466" s="107" t="n"/>
      <c r="CC466" s="107" t="n"/>
      <c r="CD466" s="107" t="n"/>
      <c r="CE466" s="107" t="n"/>
      <c r="CF466" s="107" t="n"/>
      <c r="CG466" s="107" t="n"/>
      <c r="CH466" s="107" t="n"/>
      <c r="CI466" s="107" t="n"/>
      <c r="CJ466" s="107" t="n"/>
      <c r="CK466" s="107" t="n"/>
      <c r="CL466" s="107" t="n"/>
      <c r="CM466" s="107" t="n"/>
      <c r="CN466" s="107" t="n"/>
      <c r="CO466" s="107" t="n"/>
      <c r="CP466" s="107" t="n"/>
      <c r="CQ466" s="107" t="n"/>
      <c r="CR466" s="107" t="n"/>
      <c r="CS466" s="107" t="n"/>
      <c r="CT466" s="107" t="n"/>
      <c r="CU466" s="107" t="n"/>
      <c r="CV466" s="107" t="n"/>
      <c r="CW466" s="107" t="n"/>
      <c r="CX466" s="107" t="n"/>
      <c r="CY466" s="107" t="n"/>
      <c r="CZ466" s="107" t="n"/>
      <c r="DA466" s="119">
        <f>SUMPRODUCT($D$3:$BQ$3,$D466:$BQ466)</f>
        <v/>
      </c>
      <c r="DB466" s="119">
        <f>SUMPRODUCT($D$4:$BQ$4,$D466:$BQ466)</f>
        <v/>
      </c>
      <c r="DC466" s="119">
        <f>SUMPRODUCT($D$5:$BQ$5,$D466:$BQ466)</f>
        <v/>
      </c>
      <c r="DD466" s="119">
        <f>SUMPRODUCT($D$6:$BQ$6,$D466:$BQ466)</f>
        <v/>
      </c>
      <c r="DE466" s="119">
        <f>SUMPRODUCT($D$7:$BQ$7,$D466:$BQ466)</f>
        <v/>
      </c>
      <c r="DF466" s="119">
        <f>SUMPRODUCT($D$8:$BQ$8,$D466:$BQ466)</f>
        <v/>
      </c>
      <c r="DG466" s="119">
        <f>SUMPRODUCT($D$9:$BQ$9,$D466:$BQ466)</f>
        <v/>
      </c>
      <c r="DH466" s="119">
        <f>SUMPRODUCT($D$10:$BQ$10,$D466:$BQ466)</f>
        <v/>
      </c>
      <c r="DI466" s="119">
        <f>SUMPRODUCT($D$11:$BQ$11,$D466:$BQ466)</f>
        <v/>
      </c>
      <c r="DJ466" s="119">
        <f>SUMPRODUCT($D$12:$BQ$12,$D466:$BQ466)</f>
        <v/>
      </c>
      <c r="DK466" s="119">
        <f>SUMPRODUCT($D$13:$BQ$13,$D466:$BQ466)</f>
        <v/>
      </c>
      <c r="DL466" s="119">
        <f>SUMPRODUCT($D$14:$BQ$14,$D466:$BQ466)</f>
        <v/>
      </c>
      <c r="DM466" s="119">
        <f>SUMPRODUCT($D$15:$BQ$15,$D466:$BQ466)</f>
        <v/>
      </c>
      <c r="DN466" s="119">
        <f>SUMPRODUCT($D$16:$BQ$16,$D466:$BQ466)</f>
        <v/>
      </c>
      <c r="DO466" s="119">
        <f>SUMPRODUCT($D$17:$BQ$17,$D466:$BQ466)</f>
        <v/>
      </c>
      <c r="DP466" s="119">
        <f>SUMPRODUCT($D$18:$BQ$18,$D466:$BQ466)</f>
        <v/>
      </c>
    </row>
    <row r="467" ht="14.25" customHeight="1" s="152">
      <c r="A467" s="113" t="n"/>
      <c r="B467" s="107" t="n"/>
      <c r="C467" s="107" t="n"/>
      <c r="D467" s="140" t="n"/>
      <c r="E467" s="140" t="n"/>
      <c r="F467" s="140" t="n"/>
      <c r="G467" s="140" t="n"/>
      <c r="H467" s="140" t="n"/>
      <c r="I467" s="140" t="n"/>
      <c r="J467" s="140" t="n"/>
      <c r="K467" s="140" t="n"/>
      <c r="L467" s="140" t="n"/>
      <c r="M467" s="140" t="n"/>
      <c r="N467" s="140" t="n"/>
      <c r="O467" s="140" t="n"/>
      <c r="P467" s="140" t="n"/>
      <c r="Q467" s="140" t="n"/>
      <c r="R467" s="140" t="n"/>
      <c r="S467" s="140" t="n"/>
      <c r="T467" s="140" t="n"/>
      <c r="U467" s="140" t="n"/>
      <c r="V467" s="141" t="n"/>
      <c r="W467" s="141" t="n"/>
      <c r="X467" s="141" t="n"/>
      <c r="Y467" s="141" t="n"/>
      <c r="Z467" s="141" t="n"/>
      <c r="AA467" s="141" t="n"/>
      <c r="AB467" s="141" t="n"/>
      <c r="AC467" s="141" t="n"/>
      <c r="AD467" s="141" t="n"/>
      <c r="AE467" s="141" t="n"/>
      <c r="AF467" s="141" t="n"/>
      <c r="AG467" s="140" t="n"/>
      <c r="AH467" s="140" t="n"/>
      <c r="AI467" s="140" t="n"/>
      <c r="AJ467" s="140" t="n"/>
      <c r="AK467" s="140" t="n"/>
      <c r="AL467" s="140" t="n"/>
      <c r="AM467" s="140" t="n"/>
      <c r="AN467" s="140" t="n"/>
      <c r="AO467" s="140" t="n"/>
      <c r="AP467" s="140" t="n"/>
      <c r="AQ467" s="140" t="n"/>
      <c r="AR467" s="140" t="n"/>
      <c r="AS467" s="140" t="n"/>
      <c r="AT467" s="140" t="n"/>
      <c r="AU467" s="140" t="n"/>
      <c r="AV467" s="140" t="n"/>
      <c r="AW467" s="140" t="n"/>
      <c r="AX467" s="140" t="n"/>
      <c r="AY467" s="140" t="n"/>
      <c r="AZ467" s="140" t="n"/>
      <c r="BA467" s="140" t="n"/>
      <c r="BB467" s="140" t="n"/>
      <c r="BC467" s="140" t="n"/>
      <c r="BD467" s="140" t="n"/>
      <c r="BE467" s="140" t="n"/>
      <c r="BF467" s="140" t="n"/>
      <c r="BG467" s="140" t="n"/>
      <c r="BH467" s="140" t="n"/>
      <c r="BI467" s="140" t="n"/>
      <c r="BJ467" s="140" t="n"/>
      <c r="BK467" s="140" t="n"/>
      <c r="BL467" s="140" t="n"/>
      <c r="BM467" s="140" t="n"/>
      <c r="BN467" s="140" t="n"/>
      <c r="BO467" s="140" t="n"/>
      <c r="BP467" s="140" t="n"/>
      <c r="BQ467" s="107" t="n"/>
      <c r="BR467" s="107" t="n"/>
      <c r="BS467" s="107" t="n"/>
      <c r="BT467" s="107" t="n"/>
      <c r="BU467" s="107" t="n"/>
      <c r="BV467" s="107" t="n"/>
      <c r="BW467" s="107" t="n"/>
      <c r="BX467" s="107" t="n"/>
      <c r="BY467" s="107" t="n"/>
      <c r="BZ467" s="107" t="n"/>
      <c r="CA467" s="107" t="n"/>
      <c r="CB467" s="107" t="n"/>
      <c r="CC467" s="107" t="n"/>
      <c r="CD467" s="107" t="n"/>
      <c r="CE467" s="107" t="n"/>
      <c r="CF467" s="107" t="n"/>
      <c r="CG467" s="107" t="n"/>
      <c r="CH467" s="107" t="n"/>
      <c r="CI467" s="107" t="n"/>
      <c r="CJ467" s="107" t="n"/>
      <c r="CK467" s="107" t="n"/>
      <c r="CL467" s="107" t="n"/>
      <c r="CM467" s="107" t="n"/>
      <c r="CN467" s="107" t="n"/>
      <c r="CO467" s="107" t="n"/>
      <c r="CP467" s="107" t="n"/>
      <c r="CQ467" s="107" t="n"/>
      <c r="CR467" s="107" t="n"/>
      <c r="CS467" s="107" t="n"/>
      <c r="CT467" s="107" t="n"/>
      <c r="CU467" s="107" t="n"/>
      <c r="CV467" s="107" t="n"/>
      <c r="CW467" s="107" t="n"/>
      <c r="CX467" s="107" t="n"/>
      <c r="CY467" s="107" t="n"/>
      <c r="CZ467" s="107" t="n"/>
      <c r="DA467" s="119">
        <f>SUMPRODUCT($D$3:$BQ$3,$D467:$BQ467)</f>
        <v/>
      </c>
      <c r="DB467" s="119">
        <f>SUMPRODUCT($D$4:$BQ$4,$D467:$BQ467)</f>
        <v/>
      </c>
      <c r="DC467" s="119">
        <f>SUMPRODUCT($D$5:$BQ$5,$D467:$BQ467)</f>
        <v/>
      </c>
      <c r="DD467" s="119">
        <f>SUMPRODUCT($D$6:$BQ$6,$D467:$BQ467)</f>
        <v/>
      </c>
      <c r="DE467" s="119">
        <f>SUMPRODUCT($D$7:$BQ$7,$D467:$BQ467)</f>
        <v/>
      </c>
      <c r="DF467" s="119">
        <f>SUMPRODUCT($D$8:$BQ$8,$D467:$BQ467)</f>
        <v/>
      </c>
      <c r="DG467" s="119">
        <f>SUMPRODUCT($D$9:$BQ$9,$D467:$BQ467)</f>
        <v/>
      </c>
      <c r="DH467" s="119">
        <f>SUMPRODUCT($D$10:$BQ$10,$D467:$BQ467)</f>
        <v/>
      </c>
      <c r="DI467" s="119">
        <f>SUMPRODUCT($D$11:$BQ$11,$D467:$BQ467)</f>
        <v/>
      </c>
      <c r="DJ467" s="119">
        <f>SUMPRODUCT($D$12:$BQ$12,$D467:$BQ467)</f>
        <v/>
      </c>
      <c r="DK467" s="119">
        <f>SUMPRODUCT($D$13:$BQ$13,$D467:$BQ467)</f>
        <v/>
      </c>
      <c r="DL467" s="119">
        <f>SUMPRODUCT($D$14:$BQ$14,$D467:$BQ467)</f>
        <v/>
      </c>
      <c r="DM467" s="119">
        <f>SUMPRODUCT($D$15:$BQ$15,$D467:$BQ467)</f>
        <v/>
      </c>
      <c r="DN467" s="119">
        <f>SUMPRODUCT($D$16:$BQ$16,$D467:$BQ467)</f>
        <v/>
      </c>
      <c r="DO467" s="119">
        <f>SUMPRODUCT($D$17:$BQ$17,$D467:$BQ467)</f>
        <v/>
      </c>
      <c r="DP467" s="119">
        <f>SUMPRODUCT($D$18:$BQ$18,$D467:$BQ467)</f>
        <v/>
      </c>
    </row>
    <row r="468" ht="14.25" customHeight="1" s="152">
      <c r="A468" s="113" t="n"/>
      <c r="B468" s="107" t="n"/>
      <c r="C468" s="107" t="n"/>
      <c r="D468" s="140" t="n"/>
      <c r="E468" s="140" t="n"/>
      <c r="F468" s="140" t="n"/>
      <c r="G468" s="140" t="n"/>
      <c r="H468" s="140" t="n"/>
      <c r="I468" s="140" t="n"/>
      <c r="J468" s="140" t="n"/>
      <c r="K468" s="140" t="n"/>
      <c r="L468" s="140" t="n"/>
      <c r="M468" s="140" t="n"/>
      <c r="N468" s="140" t="n"/>
      <c r="O468" s="140" t="n"/>
      <c r="P468" s="140" t="n"/>
      <c r="Q468" s="140" t="n"/>
      <c r="R468" s="140" t="n"/>
      <c r="S468" s="140" t="n"/>
      <c r="T468" s="140" t="n"/>
      <c r="U468" s="140" t="n"/>
      <c r="V468" s="141" t="n"/>
      <c r="W468" s="141" t="n"/>
      <c r="X468" s="141" t="n"/>
      <c r="Y468" s="141" t="n"/>
      <c r="Z468" s="141" t="n"/>
      <c r="AA468" s="141" t="n"/>
      <c r="AB468" s="141" t="n"/>
      <c r="AC468" s="141" t="n"/>
      <c r="AD468" s="141" t="n"/>
      <c r="AE468" s="141" t="n"/>
      <c r="AF468" s="141" t="n"/>
      <c r="AG468" s="140" t="n"/>
      <c r="AH468" s="140" t="n"/>
      <c r="AI468" s="140" t="n"/>
      <c r="AJ468" s="140" t="n"/>
      <c r="AK468" s="140" t="n"/>
      <c r="AL468" s="140" t="n"/>
      <c r="AM468" s="140" t="n"/>
      <c r="AN468" s="140" t="n"/>
      <c r="AO468" s="140" t="n"/>
      <c r="AP468" s="140" t="n"/>
      <c r="AQ468" s="140" t="n"/>
      <c r="AR468" s="140" t="n"/>
      <c r="AS468" s="140" t="n"/>
      <c r="AT468" s="140" t="n"/>
      <c r="AU468" s="140" t="n"/>
      <c r="AV468" s="140" t="n"/>
      <c r="AW468" s="140" t="n"/>
      <c r="AX468" s="140" t="n"/>
      <c r="AY468" s="140" t="n"/>
      <c r="AZ468" s="140" t="n"/>
      <c r="BA468" s="140" t="n"/>
      <c r="BB468" s="140" t="n"/>
      <c r="BC468" s="140" t="n"/>
      <c r="BD468" s="140" t="n"/>
      <c r="BE468" s="140" t="n"/>
      <c r="BF468" s="140" t="n"/>
      <c r="BG468" s="140" t="n"/>
      <c r="BH468" s="140" t="n"/>
      <c r="BI468" s="140" t="n"/>
      <c r="BJ468" s="140" t="n"/>
      <c r="BK468" s="140" t="n"/>
      <c r="BL468" s="140" t="n"/>
      <c r="BM468" s="140" t="n"/>
      <c r="BN468" s="140" t="n"/>
      <c r="BO468" s="140" t="n"/>
      <c r="BP468" s="140" t="n"/>
      <c r="BQ468" s="107" t="n"/>
      <c r="BR468" s="107" t="n"/>
      <c r="BS468" s="107" t="n"/>
      <c r="BT468" s="107" t="n"/>
      <c r="BU468" s="107" t="n"/>
      <c r="BV468" s="107" t="n"/>
      <c r="BW468" s="107" t="n"/>
      <c r="BX468" s="107" t="n"/>
      <c r="BY468" s="107" t="n"/>
      <c r="BZ468" s="107" t="n"/>
      <c r="CA468" s="107" t="n"/>
      <c r="CB468" s="107" t="n"/>
      <c r="CC468" s="107" t="n"/>
      <c r="CD468" s="107" t="n"/>
      <c r="CE468" s="107" t="n"/>
      <c r="CF468" s="107" t="n"/>
      <c r="CG468" s="107" t="n"/>
      <c r="CH468" s="107" t="n"/>
      <c r="CI468" s="107" t="n"/>
      <c r="CJ468" s="107" t="n"/>
      <c r="CK468" s="107" t="n"/>
      <c r="CL468" s="107" t="n"/>
      <c r="CM468" s="107" t="n"/>
      <c r="CN468" s="107" t="n"/>
      <c r="CO468" s="107" t="n"/>
      <c r="CP468" s="107" t="n"/>
      <c r="CQ468" s="107" t="n"/>
      <c r="CR468" s="107" t="n"/>
      <c r="CS468" s="107" t="n"/>
      <c r="CT468" s="107" t="n"/>
      <c r="CU468" s="107" t="n"/>
      <c r="CV468" s="107" t="n"/>
      <c r="CW468" s="107" t="n"/>
      <c r="CX468" s="107" t="n"/>
      <c r="CY468" s="107" t="n"/>
      <c r="CZ468" s="107" t="n"/>
      <c r="DA468" s="119">
        <f>SUMPRODUCT($D$3:$BQ$3,$D468:$BQ468)</f>
        <v/>
      </c>
      <c r="DB468" s="119">
        <f>SUMPRODUCT($D$4:$BQ$4,$D468:$BQ468)</f>
        <v/>
      </c>
      <c r="DC468" s="119">
        <f>SUMPRODUCT($D$5:$BQ$5,$D468:$BQ468)</f>
        <v/>
      </c>
      <c r="DD468" s="119">
        <f>SUMPRODUCT($D$6:$BQ$6,$D468:$BQ468)</f>
        <v/>
      </c>
      <c r="DE468" s="119">
        <f>SUMPRODUCT($D$7:$BQ$7,$D468:$BQ468)</f>
        <v/>
      </c>
      <c r="DF468" s="119">
        <f>SUMPRODUCT($D$8:$BQ$8,$D468:$BQ468)</f>
        <v/>
      </c>
      <c r="DG468" s="119">
        <f>SUMPRODUCT($D$9:$BQ$9,$D468:$BQ468)</f>
        <v/>
      </c>
      <c r="DH468" s="119">
        <f>SUMPRODUCT($D$10:$BQ$10,$D468:$BQ468)</f>
        <v/>
      </c>
      <c r="DI468" s="119">
        <f>SUMPRODUCT($D$11:$BQ$11,$D468:$BQ468)</f>
        <v/>
      </c>
      <c r="DJ468" s="119">
        <f>SUMPRODUCT($D$12:$BQ$12,$D468:$BQ468)</f>
        <v/>
      </c>
      <c r="DK468" s="119">
        <f>SUMPRODUCT($D$13:$BQ$13,$D468:$BQ468)</f>
        <v/>
      </c>
      <c r="DL468" s="119">
        <f>SUMPRODUCT($D$14:$BQ$14,$D468:$BQ468)</f>
        <v/>
      </c>
      <c r="DM468" s="119">
        <f>SUMPRODUCT($D$15:$BQ$15,$D468:$BQ468)</f>
        <v/>
      </c>
      <c r="DN468" s="119">
        <f>SUMPRODUCT($D$16:$BQ$16,$D468:$BQ468)</f>
        <v/>
      </c>
      <c r="DO468" s="119">
        <f>SUMPRODUCT($D$17:$BQ$17,$D468:$BQ468)</f>
        <v/>
      </c>
      <c r="DP468" s="119">
        <f>SUMPRODUCT($D$18:$BQ$18,$D468:$BQ468)</f>
        <v/>
      </c>
    </row>
    <row r="469" ht="14.25" customHeight="1" s="152">
      <c r="A469" s="113" t="n"/>
      <c r="B469" s="107" t="n"/>
      <c r="C469" s="107" t="n"/>
      <c r="D469" s="140" t="n"/>
      <c r="E469" s="140" t="n"/>
      <c r="F469" s="140" t="n"/>
      <c r="G469" s="140" t="n"/>
      <c r="H469" s="140" t="n"/>
      <c r="I469" s="140" t="n"/>
      <c r="J469" s="140" t="n"/>
      <c r="K469" s="140" t="n"/>
      <c r="L469" s="140" t="n"/>
      <c r="M469" s="140" t="n"/>
      <c r="N469" s="140" t="n"/>
      <c r="O469" s="140" t="n"/>
      <c r="P469" s="140" t="n"/>
      <c r="Q469" s="140" t="n"/>
      <c r="R469" s="140" t="n"/>
      <c r="S469" s="140" t="n"/>
      <c r="T469" s="140" t="n"/>
      <c r="U469" s="140" t="n"/>
      <c r="V469" s="141" t="n"/>
      <c r="W469" s="141" t="n"/>
      <c r="X469" s="141" t="n"/>
      <c r="Y469" s="141" t="n"/>
      <c r="Z469" s="141" t="n"/>
      <c r="AA469" s="141" t="n"/>
      <c r="AB469" s="141" t="n"/>
      <c r="AC469" s="141" t="n"/>
      <c r="AD469" s="141" t="n"/>
      <c r="AE469" s="141" t="n"/>
      <c r="AF469" s="141" t="n"/>
      <c r="AG469" s="140" t="n"/>
      <c r="AH469" s="140" t="n"/>
      <c r="AI469" s="140" t="n"/>
      <c r="AJ469" s="140" t="n"/>
      <c r="AK469" s="140" t="n"/>
      <c r="AL469" s="140" t="n"/>
      <c r="AM469" s="140" t="n"/>
      <c r="AN469" s="140" t="n"/>
      <c r="AO469" s="140" t="n"/>
      <c r="AP469" s="140" t="n"/>
      <c r="AQ469" s="140" t="n"/>
      <c r="AR469" s="140" t="n"/>
      <c r="AS469" s="140" t="n"/>
      <c r="AT469" s="140" t="n"/>
      <c r="AU469" s="140" t="n"/>
      <c r="AV469" s="140" t="n"/>
      <c r="AW469" s="140" t="n"/>
      <c r="AX469" s="140" t="n"/>
      <c r="AY469" s="140" t="n"/>
      <c r="AZ469" s="140" t="n"/>
      <c r="BA469" s="140" t="n"/>
      <c r="BB469" s="140" t="n"/>
      <c r="BC469" s="140" t="n"/>
      <c r="BD469" s="140" t="n"/>
      <c r="BE469" s="140" t="n"/>
      <c r="BF469" s="140" t="n"/>
      <c r="BG469" s="140" t="n"/>
      <c r="BH469" s="140" t="n"/>
      <c r="BI469" s="140" t="n"/>
      <c r="BJ469" s="140" t="n"/>
      <c r="BK469" s="140" t="n"/>
      <c r="BL469" s="140" t="n"/>
      <c r="BM469" s="140" t="n"/>
      <c r="BN469" s="140" t="n"/>
      <c r="BO469" s="140" t="n"/>
      <c r="BP469" s="140" t="n"/>
      <c r="BQ469" s="107" t="n"/>
      <c r="BR469" s="107" t="n"/>
      <c r="BS469" s="107" t="n"/>
      <c r="BT469" s="107" t="n"/>
      <c r="BU469" s="107" t="n"/>
      <c r="BV469" s="107" t="n"/>
      <c r="BW469" s="107" t="n"/>
      <c r="BX469" s="107" t="n"/>
      <c r="BY469" s="107" t="n"/>
      <c r="BZ469" s="107" t="n"/>
      <c r="CA469" s="107" t="n"/>
      <c r="CB469" s="107" t="n"/>
      <c r="CC469" s="107" t="n"/>
      <c r="CD469" s="107" t="n"/>
      <c r="CE469" s="107" t="n"/>
      <c r="CF469" s="107" t="n"/>
      <c r="CG469" s="107" t="n"/>
      <c r="CH469" s="107" t="n"/>
      <c r="CI469" s="107" t="n"/>
      <c r="CJ469" s="107" t="n"/>
      <c r="CK469" s="107" t="n"/>
      <c r="CL469" s="107" t="n"/>
      <c r="CM469" s="107" t="n"/>
      <c r="CN469" s="107" t="n"/>
      <c r="CO469" s="107" t="n"/>
      <c r="CP469" s="107" t="n"/>
      <c r="CQ469" s="107" t="n"/>
      <c r="CR469" s="107" t="n"/>
      <c r="CS469" s="107" t="n"/>
      <c r="CT469" s="107" t="n"/>
      <c r="CU469" s="107" t="n"/>
      <c r="CV469" s="107" t="n"/>
      <c r="CW469" s="107" t="n"/>
      <c r="CX469" s="107" t="n"/>
      <c r="CY469" s="107" t="n"/>
      <c r="CZ469" s="107" t="n"/>
      <c r="DA469" s="119">
        <f>SUMPRODUCT($D$3:$BQ$3,$D469:$BQ469)</f>
        <v/>
      </c>
      <c r="DB469" s="119">
        <f>SUMPRODUCT($D$4:$BQ$4,$D469:$BQ469)</f>
        <v/>
      </c>
      <c r="DC469" s="119">
        <f>SUMPRODUCT($D$5:$BQ$5,$D469:$BQ469)</f>
        <v/>
      </c>
      <c r="DD469" s="119">
        <f>SUMPRODUCT($D$6:$BQ$6,$D469:$BQ469)</f>
        <v/>
      </c>
      <c r="DE469" s="119">
        <f>SUMPRODUCT($D$7:$BQ$7,$D469:$BQ469)</f>
        <v/>
      </c>
      <c r="DF469" s="119">
        <f>SUMPRODUCT($D$8:$BQ$8,$D469:$BQ469)</f>
        <v/>
      </c>
      <c r="DG469" s="119">
        <f>SUMPRODUCT($D$9:$BQ$9,$D469:$BQ469)</f>
        <v/>
      </c>
      <c r="DH469" s="119">
        <f>SUMPRODUCT($D$10:$BQ$10,$D469:$BQ469)</f>
        <v/>
      </c>
      <c r="DI469" s="119">
        <f>SUMPRODUCT($D$11:$BQ$11,$D469:$BQ469)</f>
        <v/>
      </c>
      <c r="DJ469" s="119">
        <f>SUMPRODUCT($D$12:$BQ$12,$D469:$BQ469)</f>
        <v/>
      </c>
      <c r="DK469" s="119">
        <f>SUMPRODUCT($D$13:$BQ$13,$D469:$BQ469)</f>
        <v/>
      </c>
      <c r="DL469" s="119">
        <f>SUMPRODUCT($D$14:$BQ$14,$D469:$BQ469)</f>
        <v/>
      </c>
      <c r="DM469" s="119">
        <f>SUMPRODUCT($D$15:$BQ$15,$D469:$BQ469)</f>
        <v/>
      </c>
      <c r="DN469" s="119">
        <f>SUMPRODUCT($D$16:$BQ$16,$D469:$BQ469)</f>
        <v/>
      </c>
      <c r="DO469" s="119">
        <f>SUMPRODUCT($D$17:$BQ$17,$D469:$BQ469)</f>
        <v/>
      </c>
      <c r="DP469" s="119">
        <f>SUMPRODUCT($D$18:$BQ$18,$D469:$BQ469)</f>
        <v/>
      </c>
    </row>
    <row r="470" ht="14.25" customHeight="1" s="152">
      <c r="A470" s="113" t="n"/>
      <c r="B470" s="107" t="n"/>
      <c r="C470" s="107" t="n"/>
      <c r="D470" s="140" t="n"/>
      <c r="E470" s="140" t="n"/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  <c r="Q470" s="140" t="n"/>
      <c r="R470" s="140" t="n"/>
      <c r="S470" s="140" t="n"/>
      <c r="T470" s="140" t="n"/>
      <c r="U470" s="140" t="n"/>
      <c r="V470" s="141" t="n"/>
      <c r="W470" s="141" t="n"/>
      <c r="X470" s="141" t="n"/>
      <c r="Y470" s="141" t="n"/>
      <c r="Z470" s="141" t="n"/>
      <c r="AA470" s="141" t="n"/>
      <c r="AB470" s="141" t="n"/>
      <c r="AC470" s="141" t="n"/>
      <c r="AD470" s="141" t="n"/>
      <c r="AE470" s="141" t="n"/>
      <c r="AF470" s="141" t="n"/>
      <c r="AG470" s="140" t="n"/>
      <c r="AH470" s="140" t="n"/>
      <c r="AI470" s="140" t="n"/>
      <c r="AJ470" s="140" t="n"/>
      <c r="AK470" s="140" t="n"/>
      <c r="AL470" s="140" t="n"/>
      <c r="AM470" s="140" t="n"/>
      <c r="AN470" s="140" t="n"/>
      <c r="AO470" s="140" t="n"/>
      <c r="AP470" s="140" t="n"/>
      <c r="AQ470" s="140" t="n"/>
      <c r="AR470" s="140" t="n"/>
      <c r="AS470" s="140" t="n"/>
      <c r="AT470" s="140" t="n"/>
      <c r="AU470" s="140" t="n"/>
      <c r="AV470" s="140" t="n"/>
      <c r="AW470" s="140" t="n"/>
      <c r="AX470" s="140" t="n"/>
      <c r="AY470" s="140" t="n"/>
      <c r="AZ470" s="140" t="n"/>
      <c r="BA470" s="140" t="n"/>
      <c r="BB470" s="140" t="n"/>
      <c r="BC470" s="140" t="n"/>
      <c r="BD470" s="140" t="n"/>
      <c r="BE470" s="140" t="n"/>
      <c r="BF470" s="140" t="n"/>
      <c r="BG470" s="140" t="n"/>
      <c r="BH470" s="140" t="n"/>
      <c r="BI470" s="140" t="n"/>
      <c r="BJ470" s="140" t="n"/>
      <c r="BK470" s="140" t="n"/>
      <c r="BL470" s="140" t="n"/>
      <c r="BM470" s="140" t="n"/>
      <c r="BN470" s="140" t="n"/>
      <c r="BO470" s="140" t="n"/>
      <c r="BP470" s="140" t="n"/>
      <c r="BQ470" s="107" t="n"/>
      <c r="BR470" s="107" t="n"/>
      <c r="BS470" s="107" t="n"/>
      <c r="BT470" s="107" t="n"/>
      <c r="BU470" s="107" t="n"/>
      <c r="BV470" s="107" t="n"/>
      <c r="BW470" s="107" t="n"/>
      <c r="BX470" s="107" t="n"/>
      <c r="BY470" s="107" t="n"/>
      <c r="BZ470" s="107" t="n"/>
      <c r="CA470" s="107" t="n"/>
      <c r="CB470" s="107" t="n"/>
      <c r="CC470" s="107" t="n"/>
      <c r="CD470" s="107" t="n"/>
      <c r="CE470" s="107" t="n"/>
      <c r="CF470" s="107" t="n"/>
      <c r="CG470" s="107" t="n"/>
      <c r="CH470" s="107" t="n"/>
      <c r="CI470" s="107" t="n"/>
      <c r="CJ470" s="107" t="n"/>
      <c r="CK470" s="107" t="n"/>
      <c r="CL470" s="107" t="n"/>
      <c r="CM470" s="107" t="n"/>
      <c r="CN470" s="107" t="n"/>
      <c r="CO470" s="107" t="n"/>
      <c r="CP470" s="107" t="n"/>
      <c r="CQ470" s="107" t="n"/>
      <c r="CR470" s="107" t="n"/>
      <c r="CS470" s="107" t="n"/>
      <c r="CT470" s="107" t="n"/>
      <c r="CU470" s="107" t="n"/>
      <c r="CV470" s="107" t="n"/>
      <c r="CW470" s="107" t="n"/>
      <c r="CX470" s="107" t="n"/>
      <c r="CY470" s="107" t="n"/>
      <c r="CZ470" s="107" t="n"/>
      <c r="DA470" s="119">
        <f>SUMPRODUCT($D$3:$BQ$3,$D470:$BQ470)</f>
        <v/>
      </c>
      <c r="DB470" s="119">
        <f>SUMPRODUCT($D$4:$BQ$4,$D470:$BQ470)</f>
        <v/>
      </c>
      <c r="DC470" s="119">
        <f>SUMPRODUCT($D$5:$BQ$5,$D470:$BQ470)</f>
        <v/>
      </c>
      <c r="DD470" s="119">
        <f>SUMPRODUCT($D$6:$BQ$6,$D470:$BQ470)</f>
        <v/>
      </c>
      <c r="DE470" s="119">
        <f>SUMPRODUCT($D$7:$BQ$7,$D470:$BQ470)</f>
        <v/>
      </c>
      <c r="DF470" s="119">
        <f>SUMPRODUCT($D$8:$BQ$8,$D470:$BQ470)</f>
        <v/>
      </c>
      <c r="DG470" s="119">
        <f>SUMPRODUCT($D$9:$BQ$9,$D470:$BQ470)</f>
        <v/>
      </c>
      <c r="DH470" s="119">
        <f>SUMPRODUCT($D$10:$BQ$10,$D470:$BQ470)</f>
        <v/>
      </c>
      <c r="DI470" s="119">
        <f>SUMPRODUCT($D$11:$BQ$11,$D470:$BQ470)</f>
        <v/>
      </c>
      <c r="DJ470" s="119">
        <f>SUMPRODUCT($D$12:$BQ$12,$D470:$BQ470)</f>
        <v/>
      </c>
      <c r="DK470" s="119">
        <f>SUMPRODUCT($D$13:$BQ$13,$D470:$BQ470)</f>
        <v/>
      </c>
      <c r="DL470" s="119">
        <f>SUMPRODUCT($D$14:$BQ$14,$D470:$BQ470)</f>
        <v/>
      </c>
      <c r="DM470" s="119">
        <f>SUMPRODUCT($D$15:$BQ$15,$D470:$BQ470)</f>
        <v/>
      </c>
      <c r="DN470" s="119">
        <f>SUMPRODUCT($D$16:$BQ$16,$D470:$BQ470)</f>
        <v/>
      </c>
      <c r="DO470" s="119">
        <f>SUMPRODUCT($D$17:$BQ$17,$D470:$BQ470)</f>
        <v/>
      </c>
      <c r="DP470" s="119">
        <f>SUMPRODUCT($D$18:$BQ$18,$D470:$BQ470)</f>
        <v/>
      </c>
    </row>
    <row r="471" ht="14.25" customHeight="1" s="152">
      <c r="A471" s="113" t="n"/>
      <c r="B471" s="107" t="n"/>
      <c r="C471" s="107" t="n"/>
      <c r="D471" s="140" t="n"/>
      <c r="E471" s="140" t="n"/>
      <c r="F471" s="140" t="n"/>
      <c r="G471" s="140" t="n"/>
      <c r="H471" s="140" t="n"/>
      <c r="I471" s="140" t="n"/>
      <c r="J471" s="140" t="n"/>
      <c r="K471" s="140" t="n"/>
      <c r="L471" s="140" t="n"/>
      <c r="M471" s="140" t="n"/>
      <c r="N471" s="140" t="n"/>
      <c r="O471" s="140" t="n"/>
      <c r="P471" s="140" t="n"/>
      <c r="Q471" s="140" t="n"/>
      <c r="R471" s="140" t="n"/>
      <c r="S471" s="140" t="n"/>
      <c r="T471" s="140" t="n"/>
      <c r="U471" s="140" t="n"/>
      <c r="V471" s="141" t="n"/>
      <c r="W471" s="141" t="n"/>
      <c r="X471" s="141" t="n"/>
      <c r="Y471" s="141" t="n"/>
      <c r="Z471" s="141" t="n"/>
      <c r="AA471" s="141" t="n"/>
      <c r="AB471" s="141" t="n"/>
      <c r="AC471" s="141" t="n"/>
      <c r="AD471" s="141" t="n"/>
      <c r="AE471" s="141" t="n"/>
      <c r="AF471" s="141" t="n"/>
      <c r="AG471" s="140" t="n"/>
      <c r="AH471" s="140" t="n"/>
      <c r="AI471" s="140" t="n"/>
      <c r="AJ471" s="140" t="n"/>
      <c r="AK471" s="140" t="n"/>
      <c r="AL471" s="140" t="n"/>
      <c r="AM471" s="140" t="n"/>
      <c r="AN471" s="140" t="n"/>
      <c r="AO471" s="140" t="n"/>
      <c r="AP471" s="140" t="n"/>
      <c r="AQ471" s="140" t="n"/>
      <c r="AR471" s="140" t="n"/>
      <c r="AS471" s="140" t="n"/>
      <c r="AT471" s="140" t="n"/>
      <c r="AU471" s="140" t="n"/>
      <c r="AV471" s="140" t="n"/>
      <c r="AW471" s="140" t="n"/>
      <c r="AX471" s="140" t="n"/>
      <c r="AY471" s="140" t="n"/>
      <c r="AZ471" s="140" t="n"/>
      <c r="BA471" s="140" t="n"/>
      <c r="BB471" s="140" t="n"/>
      <c r="BC471" s="140" t="n"/>
      <c r="BD471" s="140" t="n"/>
      <c r="BE471" s="140" t="n"/>
      <c r="BF471" s="140" t="n"/>
      <c r="BG471" s="140" t="n"/>
      <c r="BH471" s="140" t="n"/>
      <c r="BI471" s="140" t="n"/>
      <c r="BJ471" s="140" t="n"/>
      <c r="BK471" s="140" t="n"/>
      <c r="BL471" s="140" t="n"/>
      <c r="BM471" s="140" t="n"/>
      <c r="BN471" s="140" t="n"/>
      <c r="BO471" s="140" t="n"/>
      <c r="BP471" s="140" t="n"/>
      <c r="BQ471" s="107" t="n"/>
      <c r="BR471" s="107" t="n"/>
      <c r="BS471" s="107" t="n"/>
      <c r="BT471" s="107" t="n"/>
      <c r="BU471" s="107" t="n"/>
      <c r="BV471" s="107" t="n"/>
      <c r="BW471" s="107" t="n"/>
      <c r="BX471" s="107" t="n"/>
      <c r="BY471" s="107" t="n"/>
      <c r="BZ471" s="107" t="n"/>
      <c r="CA471" s="107" t="n"/>
      <c r="CB471" s="107" t="n"/>
      <c r="CC471" s="107" t="n"/>
      <c r="CD471" s="107" t="n"/>
      <c r="CE471" s="107" t="n"/>
      <c r="CF471" s="107" t="n"/>
      <c r="CG471" s="107" t="n"/>
      <c r="CH471" s="107" t="n"/>
      <c r="CI471" s="107" t="n"/>
      <c r="CJ471" s="107" t="n"/>
      <c r="CK471" s="107" t="n"/>
      <c r="CL471" s="107" t="n"/>
      <c r="CM471" s="107" t="n"/>
      <c r="CN471" s="107" t="n"/>
      <c r="CO471" s="107" t="n"/>
      <c r="CP471" s="107" t="n"/>
      <c r="CQ471" s="107" t="n"/>
      <c r="CR471" s="107" t="n"/>
      <c r="CS471" s="107" t="n"/>
      <c r="CT471" s="107" t="n"/>
      <c r="CU471" s="107" t="n"/>
      <c r="CV471" s="107" t="n"/>
      <c r="CW471" s="107" t="n"/>
      <c r="CX471" s="107" t="n"/>
      <c r="CY471" s="107" t="n"/>
      <c r="CZ471" s="107" t="n"/>
      <c r="DA471" s="119">
        <f>SUMPRODUCT($D$3:$BQ$3,$D471:$BQ471)</f>
        <v/>
      </c>
      <c r="DB471" s="119">
        <f>SUMPRODUCT($D$4:$BQ$4,$D471:$BQ471)</f>
        <v/>
      </c>
      <c r="DC471" s="119">
        <f>SUMPRODUCT($D$5:$BQ$5,$D471:$BQ471)</f>
        <v/>
      </c>
      <c r="DD471" s="119">
        <f>SUMPRODUCT($D$6:$BQ$6,$D471:$BQ471)</f>
        <v/>
      </c>
      <c r="DE471" s="119">
        <f>SUMPRODUCT($D$7:$BQ$7,$D471:$BQ471)</f>
        <v/>
      </c>
      <c r="DF471" s="119">
        <f>SUMPRODUCT($D$8:$BQ$8,$D471:$BQ471)</f>
        <v/>
      </c>
      <c r="DG471" s="119">
        <f>SUMPRODUCT($D$9:$BQ$9,$D471:$BQ471)</f>
        <v/>
      </c>
      <c r="DH471" s="119">
        <f>SUMPRODUCT($D$10:$BQ$10,$D471:$BQ471)</f>
        <v/>
      </c>
      <c r="DI471" s="119">
        <f>SUMPRODUCT($D$11:$BQ$11,$D471:$BQ471)</f>
        <v/>
      </c>
      <c r="DJ471" s="119">
        <f>SUMPRODUCT($D$12:$BQ$12,$D471:$BQ471)</f>
        <v/>
      </c>
      <c r="DK471" s="119">
        <f>SUMPRODUCT($D$13:$BQ$13,$D471:$BQ471)</f>
        <v/>
      </c>
      <c r="DL471" s="119">
        <f>SUMPRODUCT($D$14:$BQ$14,$D471:$BQ471)</f>
        <v/>
      </c>
      <c r="DM471" s="119">
        <f>SUMPRODUCT($D$15:$BQ$15,$D471:$BQ471)</f>
        <v/>
      </c>
      <c r="DN471" s="119">
        <f>SUMPRODUCT($D$16:$BQ$16,$D471:$BQ471)</f>
        <v/>
      </c>
      <c r="DO471" s="119">
        <f>SUMPRODUCT($D$17:$BQ$17,$D471:$BQ471)</f>
        <v/>
      </c>
      <c r="DP471" s="119">
        <f>SUMPRODUCT($D$18:$BQ$18,$D471:$BQ471)</f>
        <v/>
      </c>
    </row>
    <row r="472" ht="14.25" customHeight="1" s="152">
      <c r="A472" s="113" t="n"/>
      <c r="B472" s="107" t="n"/>
      <c r="C472" s="107" t="n"/>
      <c r="D472" s="140" t="n"/>
      <c r="E472" s="140" t="n"/>
      <c r="F472" s="140" t="n"/>
      <c r="G472" s="140" t="n"/>
      <c r="H472" s="140" t="n"/>
      <c r="I472" s="140" t="n"/>
      <c r="J472" s="140" t="n"/>
      <c r="K472" s="140" t="n"/>
      <c r="L472" s="140" t="n"/>
      <c r="M472" s="140" t="n"/>
      <c r="N472" s="140" t="n"/>
      <c r="O472" s="140" t="n"/>
      <c r="P472" s="140" t="n"/>
      <c r="Q472" s="140" t="n"/>
      <c r="R472" s="140" t="n"/>
      <c r="S472" s="140" t="n"/>
      <c r="T472" s="140" t="n"/>
      <c r="U472" s="140" t="n"/>
      <c r="V472" s="141" t="n"/>
      <c r="W472" s="141" t="n"/>
      <c r="X472" s="141" t="n"/>
      <c r="Y472" s="141" t="n"/>
      <c r="Z472" s="141" t="n"/>
      <c r="AA472" s="141" t="n"/>
      <c r="AB472" s="141" t="n"/>
      <c r="AC472" s="141" t="n"/>
      <c r="AD472" s="141" t="n"/>
      <c r="AE472" s="141" t="n"/>
      <c r="AF472" s="141" t="n"/>
      <c r="AG472" s="140" t="n"/>
      <c r="AH472" s="140" t="n"/>
      <c r="AI472" s="140" t="n"/>
      <c r="AJ472" s="140" t="n"/>
      <c r="AK472" s="140" t="n"/>
      <c r="AL472" s="140" t="n"/>
      <c r="AM472" s="140" t="n"/>
      <c r="AN472" s="140" t="n"/>
      <c r="AO472" s="140" t="n"/>
      <c r="AP472" s="140" t="n"/>
      <c r="AQ472" s="140" t="n"/>
      <c r="AR472" s="140" t="n"/>
      <c r="AS472" s="140" t="n"/>
      <c r="AT472" s="140" t="n"/>
      <c r="AU472" s="140" t="n"/>
      <c r="AV472" s="140" t="n"/>
      <c r="AW472" s="140" t="n"/>
      <c r="AX472" s="140" t="n"/>
      <c r="AY472" s="140" t="n"/>
      <c r="AZ472" s="140" t="n"/>
      <c r="BA472" s="140" t="n"/>
      <c r="BB472" s="140" t="n"/>
      <c r="BC472" s="140" t="n"/>
      <c r="BD472" s="140" t="n"/>
      <c r="BE472" s="140" t="n"/>
      <c r="BF472" s="140" t="n"/>
      <c r="BG472" s="140" t="n"/>
      <c r="BH472" s="140" t="n"/>
      <c r="BI472" s="140" t="n"/>
      <c r="BJ472" s="140" t="n"/>
      <c r="BK472" s="140" t="n"/>
      <c r="BL472" s="140" t="n"/>
      <c r="BM472" s="140" t="n"/>
      <c r="BN472" s="140" t="n"/>
      <c r="BO472" s="140" t="n"/>
      <c r="BP472" s="140" t="n"/>
      <c r="BQ472" s="107" t="n"/>
      <c r="BR472" s="107" t="n"/>
      <c r="BS472" s="107" t="n"/>
      <c r="BT472" s="107" t="n"/>
      <c r="BU472" s="107" t="n"/>
      <c r="BV472" s="107" t="n"/>
      <c r="BW472" s="107" t="n"/>
      <c r="BX472" s="107" t="n"/>
      <c r="BY472" s="107" t="n"/>
      <c r="BZ472" s="107" t="n"/>
      <c r="CA472" s="107" t="n"/>
      <c r="CB472" s="107" t="n"/>
      <c r="CC472" s="107" t="n"/>
      <c r="CD472" s="107" t="n"/>
      <c r="CE472" s="107" t="n"/>
      <c r="CF472" s="107" t="n"/>
      <c r="CG472" s="107" t="n"/>
      <c r="CH472" s="107" t="n"/>
      <c r="CI472" s="107" t="n"/>
      <c r="CJ472" s="107" t="n"/>
      <c r="CK472" s="107" t="n"/>
      <c r="CL472" s="107" t="n"/>
      <c r="CM472" s="107" t="n"/>
      <c r="CN472" s="107" t="n"/>
      <c r="CO472" s="107" t="n"/>
      <c r="CP472" s="107" t="n"/>
      <c r="CQ472" s="107" t="n"/>
      <c r="CR472" s="107" t="n"/>
      <c r="CS472" s="107" t="n"/>
      <c r="CT472" s="107" t="n"/>
      <c r="CU472" s="107" t="n"/>
      <c r="CV472" s="107" t="n"/>
      <c r="CW472" s="107" t="n"/>
      <c r="CX472" s="107" t="n"/>
      <c r="CY472" s="107" t="n"/>
      <c r="CZ472" s="107" t="n"/>
      <c r="DA472" s="119">
        <f>SUMPRODUCT($D$3:$BQ$3,$D472:$BQ472)</f>
        <v/>
      </c>
      <c r="DB472" s="119">
        <f>SUMPRODUCT($D$4:$BQ$4,$D472:$BQ472)</f>
        <v/>
      </c>
      <c r="DC472" s="119">
        <f>SUMPRODUCT($D$5:$BQ$5,$D472:$BQ472)</f>
        <v/>
      </c>
      <c r="DD472" s="119">
        <f>SUMPRODUCT($D$6:$BQ$6,$D472:$BQ472)</f>
        <v/>
      </c>
      <c r="DE472" s="119">
        <f>SUMPRODUCT($D$7:$BQ$7,$D472:$BQ472)</f>
        <v/>
      </c>
      <c r="DF472" s="119">
        <f>SUMPRODUCT($D$8:$BQ$8,$D472:$BQ472)</f>
        <v/>
      </c>
      <c r="DG472" s="119">
        <f>SUMPRODUCT($D$9:$BQ$9,$D472:$BQ472)</f>
        <v/>
      </c>
      <c r="DH472" s="119">
        <f>SUMPRODUCT($D$10:$BQ$10,$D472:$BQ472)</f>
        <v/>
      </c>
      <c r="DI472" s="119">
        <f>SUMPRODUCT($D$11:$BQ$11,$D472:$BQ472)</f>
        <v/>
      </c>
      <c r="DJ472" s="119">
        <f>SUMPRODUCT($D$12:$BQ$12,$D472:$BQ472)</f>
        <v/>
      </c>
      <c r="DK472" s="119">
        <f>SUMPRODUCT($D$13:$BQ$13,$D472:$BQ472)</f>
        <v/>
      </c>
      <c r="DL472" s="119">
        <f>SUMPRODUCT($D$14:$BQ$14,$D472:$BQ472)</f>
        <v/>
      </c>
      <c r="DM472" s="119">
        <f>SUMPRODUCT($D$15:$BQ$15,$D472:$BQ472)</f>
        <v/>
      </c>
      <c r="DN472" s="119">
        <f>SUMPRODUCT($D$16:$BQ$16,$D472:$BQ472)</f>
        <v/>
      </c>
      <c r="DO472" s="119">
        <f>SUMPRODUCT($D$17:$BQ$17,$D472:$BQ472)</f>
        <v/>
      </c>
      <c r="DP472" s="119">
        <f>SUMPRODUCT($D$18:$BQ$18,$D472:$BQ472)</f>
        <v/>
      </c>
    </row>
    <row r="473" ht="14.25" customHeight="1" s="152">
      <c r="A473" s="113" t="n"/>
      <c r="B473" s="107" t="n"/>
      <c r="C473" s="107" t="n"/>
      <c r="D473" s="140" t="n"/>
      <c r="E473" s="140" t="n"/>
      <c r="F473" s="140" t="n"/>
      <c r="G473" s="140" t="n"/>
      <c r="H473" s="140" t="n"/>
      <c r="I473" s="140" t="n"/>
      <c r="J473" s="140" t="n"/>
      <c r="K473" s="140" t="n"/>
      <c r="L473" s="140" t="n"/>
      <c r="M473" s="140" t="n"/>
      <c r="N473" s="140" t="n"/>
      <c r="O473" s="140" t="n"/>
      <c r="P473" s="140" t="n"/>
      <c r="Q473" s="140" t="n"/>
      <c r="R473" s="140" t="n"/>
      <c r="S473" s="140" t="n"/>
      <c r="T473" s="140" t="n"/>
      <c r="U473" s="140" t="n"/>
      <c r="V473" s="141" t="n"/>
      <c r="W473" s="141" t="n"/>
      <c r="X473" s="141" t="n"/>
      <c r="Y473" s="141" t="n"/>
      <c r="Z473" s="141" t="n"/>
      <c r="AA473" s="141" t="n"/>
      <c r="AB473" s="141" t="n"/>
      <c r="AC473" s="141" t="n"/>
      <c r="AD473" s="141" t="n"/>
      <c r="AE473" s="141" t="n"/>
      <c r="AF473" s="141" t="n"/>
      <c r="AG473" s="140" t="n"/>
      <c r="AH473" s="140" t="n"/>
      <c r="AI473" s="140" t="n"/>
      <c r="AJ473" s="140" t="n"/>
      <c r="AK473" s="140" t="n"/>
      <c r="AL473" s="140" t="n"/>
      <c r="AM473" s="140" t="n"/>
      <c r="AN473" s="140" t="n"/>
      <c r="AO473" s="140" t="n"/>
      <c r="AP473" s="140" t="n"/>
      <c r="AQ473" s="140" t="n"/>
      <c r="AR473" s="140" t="n"/>
      <c r="AS473" s="140" t="n"/>
      <c r="AT473" s="140" t="n"/>
      <c r="AU473" s="140" t="n"/>
      <c r="AV473" s="140" t="n"/>
      <c r="AW473" s="140" t="n"/>
      <c r="AX473" s="140" t="n"/>
      <c r="AY473" s="140" t="n"/>
      <c r="AZ473" s="140" t="n"/>
      <c r="BA473" s="140" t="n"/>
      <c r="BB473" s="140" t="n"/>
      <c r="BC473" s="140" t="n"/>
      <c r="BD473" s="140" t="n"/>
      <c r="BE473" s="140" t="n"/>
      <c r="BF473" s="140" t="n"/>
      <c r="BG473" s="140" t="n"/>
      <c r="BH473" s="140" t="n"/>
      <c r="BI473" s="140" t="n"/>
      <c r="BJ473" s="140" t="n"/>
      <c r="BK473" s="140" t="n"/>
      <c r="BL473" s="140" t="n"/>
      <c r="BM473" s="140" t="n"/>
      <c r="BN473" s="140" t="n"/>
      <c r="BO473" s="140" t="n"/>
      <c r="BP473" s="140" t="n"/>
      <c r="BQ473" s="107" t="n"/>
      <c r="BR473" s="107" t="n"/>
      <c r="BS473" s="107" t="n"/>
      <c r="BT473" s="107" t="n"/>
      <c r="BU473" s="107" t="n"/>
      <c r="BV473" s="107" t="n"/>
      <c r="BW473" s="107" t="n"/>
      <c r="BX473" s="107" t="n"/>
      <c r="BY473" s="107" t="n"/>
      <c r="BZ473" s="107" t="n"/>
      <c r="CA473" s="107" t="n"/>
      <c r="CB473" s="107" t="n"/>
      <c r="CC473" s="107" t="n"/>
      <c r="CD473" s="107" t="n"/>
      <c r="CE473" s="107" t="n"/>
      <c r="CF473" s="107" t="n"/>
      <c r="CG473" s="107" t="n"/>
      <c r="CH473" s="107" t="n"/>
      <c r="CI473" s="107" t="n"/>
      <c r="CJ473" s="107" t="n"/>
      <c r="CK473" s="107" t="n"/>
      <c r="CL473" s="107" t="n"/>
      <c r="CM473" s="107" t="n"/>
      <c r="CN473" s="107" t="n"/>
      <c r="CO473" s="107" t="n"/>
      <c r="CP473" s="107" t="n"/>
      <c r="CQ473" s="107" t="n"/>
      <c r="CR473" s="107" t="n"/>
      <c r="CS473" s="107" t="n"/>
      <c r="CT473" s="107" t="n"/>
      <c r="CU473" s="107" t="n"/>
      <c r="CV473" s="107" t="n"/>
      <c r="CW473" s="107" t="n"/>
      <c r="CX473" s="107" t="n"/>
      <c r="CY473" s="107" t="n"/>
      <c r="CZ473" s="107" t="n"/>
      <c r="DA473" s="119">
        <f>SUMPRODUCT($D$3:$BQ$3,$D473:$BQ473)</f>
        <v/>
      </c>
      <c r="DB473" s="119">
        <f>SUMPRODUCT($D$4:$BQ$4,$D473:$BQ473)</f>
        <v/>
      </c>
      <c r="DC473" s="119">
        <f>SUMPRODUCT($D$5:$BQ$5,$D473:$BQ473)</f>
        <v/>
      </c>
      <c r="DD473" s="119">
        <f>SUMPRODUCT($D$6:$BQ$6,$D473:$BQ473)</f>
        <v/>
      </c>
      <c r="DE473" s="119">
        <f>SUMPRODUCT($D$7:$BQ$7,$D473:$BQ473)</f>
        <v/>
      </c>
      <c r="DF473" s="119">
        <f>SUMPRODUCT($D$8:$BQ$8,$D473:$BQ473)</f>
        <v/>
      </c>
      <c r="DG473" s="119">
        <f>SUMPRODUCT($D$9:$BQ$9,$D473:$BQ473)</f>
        <v/>
      </c>
      <c r="DH473" s="119">
        <f>SUMPRODUCT($D$10:$BQ$10,$D473:$BQ473)</f>
        <v/>
      </c>
      <c r="DI473" s="119">
        <f>SUMPRODUCT($D$11:$BQ$11,$D473:$BQ473)</f>
        <v/>
      </c>
      <c r="DJ473" s="119">
        <f>SUMPRODUCT($D$12:$BQ$12,$D473:$BQ473)</f>
        <v/>
      </c>
      <c r="DK473" s="119">
        <f>SUMPRODUCT($D$13:$BQ$13,$D473:$BQ473)</f>
        <v/>
      </c>
      <c r="DL473" s="119">
        <f>SUMPRODUCT($D$14:$BQ$14,$D473:$BQ473)</f>
        <v/>
      </c>
      <c r="DM473" s="119">
        <f>SUMPRODUCT($D$15:$BQ$15,$D473:$BQ473)</f>
        <v/>
      </c>
      <c r="DN473" s="119">
        <f>SUMPRODUCT($D$16:$BQ$16,$D473:$BQ473)</f>
        <v/>
      </c>
      <c r="DO473" s="119">
        <f>SUMPRODUCT($D$17:$BQ$17,$D473:$BQ473)</f>
        <v/>
      </c>
      <c r="DP473" s="119">
        <f>SUMPRODUCT($D$18:$BQ$18,$D473:$BQ473)</f>
        <v/>
      </c>
    </row>
    <row r="474" ht="14.25" customHeight="1" s="152">
      <c r="A474" s="113" t="n"/>
      <c r="B474" s="107" t="n"/>
      <c r="C474" s="107" t="n"/>
      <c r="D474" s="140" t="n"/>
      <c r="E474" s="140" t="n"/>
      <c r="F474" s="140" t="n"/>
      <c r="G474" s="140" t="n"/>
      <c r="H474" s="140" t="n"/>
      <c r="I474" s="140" t="n"/>
      <c r="J474" s="140" t="n"/>
      <c r="K474" s="140" t="n"/>
      <c r="L474" s="140" t="n"/>
      <c r="M474" s="140" t="n"/>
      <c r="N474" s="140" t="n"/>
      <c r="O474" s="140" t="n"/>
      <c r="P474" s="140" t="n"/>
      <c r="Q474" s="140" t="n"/>
      <c r="R474" s="140" t="n"/>
      <c r="S474" s="140" t="n"/>
      <c r="T474" s="140" t="n"/>
      <c r="U474" s="140" t="n"/>
      <c r="V474" s="141" t="n"/>
      <c r="W474" s="141" t="n"/>
      <c r="X474" s="141" t="n"/>
      <c r="Y474" s="141" t="n"/>
      <c r="Z474" s="141" t="n"/>
      <c r="AA474" s="141" t="n"/>
      <c r="AB474" s="141" t="n"/>
      <c r="AC474" s="141" t="n"/>
      <c r="AD474" s="141" t="n"/>
      <c r="AE474" s="141" t="n"/>
      <c r="AF474" s="141" t="n"/>
      <c r="AG474" s="140" t="n"/>
      <c r="AH474" s="140" t="n"/>
      <c r="AI474" s="140" t="n"/>
      <c r="AJ474" s="140" t="n"/>
      <c r="AK474" s="140" t="n"/>
      <c r="AL474" s="140" t="n"/>
      <c r="AM474" s="140" t="n"/>
      <c r="AN474" s="140" t="n"/>
      <c r="AO474" s="140" t="n"/>
      <c r="AP474" s="140" t="n"/>
      <c r="AQ474" s="140" t="n"/>
      <c r="AR474" s="140" t="n"/>
      <c r="AS474" s="140" t="n"/>
      <c r="AT474" s="140" t="n"/>
      <c r="AU474" s="140" t="n"/>
      <c r="AV474" s="140" t="n"/>
      <c r="AW474" s="140" t="n"/>
      <c r="AX474" s="140" t="n"/>
      <c r="AY474" s="140" t="n"/>
      <c r="AZ474" s="140" t="n"/>
      <c r="BA474" s="140" t="n"/>
      <c r="BB474" s="140" t="n"/>
      <c r="BC474" s="140" t="n"/>
      <c r="BD474" s="140" t="n"/>
      <c r="BE474" s="140" t="n"/>
      <c r="BF474" s="140" t="n"/>
      <c r="BG474" s="140" t="n"/>
      <c r="BH474" s="140" t="n"/>
      <c r="BI474" s="140" t="n"/>
      <c r="BJ474" s="140" t="n"/>
      <c r="BK474" s="140" t="n"/>
      <c r="BL474" s="140" t="n"/>
      <c r="BM474" s="140" t="n"/>
      <c r="BN474" s="140" t="n"/>
      <c r="BO474" s="140" t="n"/>
      <c r="BP474" s="140" t="n"/>
      <c r="BQ474" s="107" t="n"/>
      <c r="BR474" s="107" t="n"/>
      <c r="BS474" s="107" t="n"/>
      <c r="BT474" s="107" t="n"/>
      <c r="BU474" s="107" t="n"/>
      <c r="BV474" s="107" t="n"/>
      <c r="BW474" s="107" t="n"/>
      <c r="BX474" s="107" t="n"/>
      <c r="BY474" s="107" t="n"/>
      <c r="BZ474" s="107" t="n"/>
      <c r="CA474" s="107" t="n"/>
      <c r="CB474" s="107" t="n"/>
      <c r="CC474" s="107" t="n"/>
      <c r="CD474" s="107" t="n"/>
      <c r="CE474" s="107" t="n"/>
      <c r="CF474" s="107" t="n"/>
      <c r="CG474" s="107" t="n"/>
      <c r="CH474" s="107" t="n"/>
      <c r="CI474" s="107" t="n"/>
      <c r="CJ474" s="107" t="n"/>
      <c r="CK474" s="107" t="n"/>
      <c r="CL474" s="107" t="n"/>
      <c r="CM474" s="107" t="n"/>
      <c r="CN474" s="107" t="n"/>
      <c r="CO474" s="107" t="n"/>
      <c r="CP474" s="107" t="n"/>
      <c r="CQ474" s="107" t="n"/>
      <c r="CR474" s="107" t="n"/>
      <c r="CS474" s="107" t="n"/>
      <c r="CT474" s="107" t="n"/>
      <c r="CU474" s="107" t="n"/>
      <c r="CV474" s="107" t="n"/>
      <c r="CW474" s="107" t="n"/>
      <c r="CX474" s="107" t="n"/>
      <c r="CY474" s="107" t="n"/>
      <c r="CZ474" s="107" t="n"/>
      <c r="DA474" s="119">
        <f>SUMPRODUCT($D$3:$BQ$3,$D474:$BQ474)</f>
        <v/>
      </c>
      <c r="DB474" s="119">
        <f>SUMPRODUCT($D$4:$BQ$4,$D474:$BQ474)</f>
        <v/>
      </c>
      <c r="DC474" s="119">
        <f>SUMPRODUCT($D$5:$BQ$5,$D474:$BQ474)</f>
        <v/>
      </c>
      <c r="DD474" s="119">
        <f>SUMPRODUCT($D$6:$BQ$6,$D474:$BQ474)</f>
        <v/>
      </c>
      <c r="DE474" s="119">
        <f>SUMPRODUCT($D$7:$BQ$7,$D474:$BQ474)</f>
        <v/>
      </c>
      <c r="DF474" s="119">
        <f>SUMPRODUCT($D$8:$BQ$8,$D474:$BQ474)</f>
        <v/>
      </c>
      <c r="DG474" s="119">
        <f>SUMPRODUCT($D$9:$BQ$9,$D474:$BQ474)</f>
        <v/>
      </c>
      <c r="DH474" s="119">
        <f>SUMPRODUCT($D$10:$BQ$10,$D474:$BQ474)</f>
        <v/>
      </c>
      <c r="DI474" s="119">
        <f>SUMPRODUCT($D$11:$BQ$11,$D474:$BQ474)</f>
        <v/>
      </c>
      <c r="DJ474" s="119">
        <f>SUMPRODUCT($D$12:$BQ$12,$D474:$BQ474)</f>
        <v/>
      </c>
      <c r="DK474" s="119">
        <f>SUMPRODUCT($D$13:$BQ$13,$D474:$BQ474)</f>
        <v/>
      </c>
      <c r="DL474" s="119">
        <f>SUMPRODUCT($D$14:$BQ$14,$D474:$BQ474)</f>
        <v/>
      </c>
      <c r="DM474" s="119">
        <f>SUMPRODUCT($D$15:$BQ$15,$D474:$BQ474)</f>
        <v/>
      </c>
      <c r="DN474" s="119">
        <f>SUMPRODUCT($D$16:$BQ$16,$D474:$BQ474)</f>
        <v/>
      </c>
      <c r="DO474" s="119">
        <f>SUMPRODUCT($D$17:$BQ$17,$D474:$BQ474)</f>
        <v/>
      </c>
      <c r="DP474" s="119">
        <f>SUMPRODUCT($D$18:$BQ$18,$D474:$BQ474)</f>
        <v/>
      </c>
    </row>
    <row r="475" ht="14.25" customHeight="1" s="152">
      <c r="A475" s="113" t="n"/>
      <c r="B475" s="107" t="n"/>
      <c r="C475" s="107" t="n"/>
      <c r="D475" s="140" t="n"/>
      <c r="E475" s="140" t="n"/>
      <c r="F475" s="140" t="n"/>
      <c r="G475" s="140" t="n"/>
      <c r="H475" s="140" t="n"/>
      <c r="I475" s="140" t="n"/>
      <c r="J475" s="140" t="n"/>
      <c r="K475" s="140" t="n"/>
      <c r="L475" s="140" t="n"/>
      <c r="M475" s="140" t="n"/>
      <c r="N475" s="140" t="n"/>
      <c r="O475" s="140" t="n"/>
      <c r="P475" s="140" t="n"/>
      <c r="Q475" s="140" t="n"/>
      <c r="R475" s="140" t="n"/>
      <c r="S475" s="140" t="n"/>
      <c r="T475" s="140" t="n"/>
      <c r="U475" s="140" t="n"/>
      <c r="V475" s="141" t="n"/>
      <c r="W475" s="141" t="n"/>
      <c r="X475" s="141" t="n"/>
      <c r="Y475" s="141" t="n"/>
      <c r="Z475" s="141" t="n"/>
      <c r="AA475" s="141" t="n"/>
      <c r="AB475" s="141" t="n"/>
      <c r="AC475" s="141" t="n"/>
      <c r="AD475" s="141" t="n"/>
      <c r="AE475" s="141" t="n"/>
      <c r="AF475" s="141" t="n"/>
      <c r="AG475" s="140" t="n"/>
      <c r="AH475" s="140" t="n"/>
      <c r="AI475" s="140" t="n"/>
      <c r="AJ475" s="140" t="n"/>
      <c r="AK475" s="140" t="n"/>
      <c r="AL475" s="140" t="n"/>
      <c r="AM475" s="140" t="n"/>
      <c r="AN475" s="140" t="n"/>
      <c r="AO475" s="140" t="n"/>
      <c r="AP475" s="140" t="n"/>
      <c r="AQ475" s="140" t="n"/>
      <c r="AR475" s="140" t="n"/>
      <c r="AS475" s="140" t="n"/>
      <c r="AT475" s="140" t="n"/>
      <c r="AU475" s="140" t="n"/>
      <c r="AV475" s="140" t="n"/>
      <c r="AW475" s="140" t="n"/>
      <c r="AX475" s="140" t="n"/>
      <c r="AY475" s="140" t="n"/>
      <c r="AZ475" s="140" t="n"/>
      <c r="BA475" s="140" t="n"/>
      <c r="BB475" s="140" t="n"/>
      <c r="BC475" s="140" t="n"/>
      <c r="BD475" s="140" t="n"/>
      <c r="BE475" s="140" t="n"/>
      <c r="BF475" s="140" t="n"/>
      <c r="BG475" s="140" t="n"/>
      <c r="BH475" s="140" t="n"/>
      <c r="BI475" s="140" t="n"/>
      <c r="BJ475" s="140" t="n"/>
      <c r="BK475" s="140" t="n"/>
      <c r="BL475" s="140" t="n"/>
      <c r="BM475" s="140" t="n"/>
      <c r="BN475" s="140" t="n"/>
      <c r="BO475" s="140" t="n"/>
      <c r="BP475" s="140" t="n"/>
      <c r="BQ475" s="107" t="n"/>
      <c r="BR475" s="107" t="n"/>
      <c r="BS475" s="107" t="n"/>
      <c r="BT475" s="107" t="n"/>
      <c r="BU475" s="107" t="n"/>
      <c r="BV475" s="107" t="n"/>
      <c r="BW475" s="107" t="n"/>
      <c r="BX475" s="107" t="n"/>
      <c r="BY475" s="107" t="n"/>
      <c r="BZ475" s="107" t="n"/>
      <c r="CA475" s="107" t="n"/>
      <c r="CB475" s="107" t="n"/>
      <c r="CC475" s="107" t="n"/>
      <c r="CD475" s="107" t="n"/>
      <c r="CE475" s="107" t="n"/>
      <c r="CF475" s="107" t="n"/>
      <c r="CG475" s="107" t="n"/>
      <c r="CH475" s="107" t="n"/>
      <c r="CI475" s="107" t="n"/>
      <c r="CJ475" s="107" t="n"/>
      <c r="CK475" s="107" t="n"/>
      <c r="CL475" s="107" t="n"/>
      <c r="CM475" s="107" t="n"/>
      <c r="CN475" s="107" t="n"/>
      <c r="CO475" s="107" t="n"/>
      <c r="CP475" s="107" t="n"/>
      <c r="CQ475" s="107" t="n"/>
      <c r="CR475" s="107" t="n"/>
      <c r="CS475" s="107" t="n"/>
      <c r="CT475" s="107" t="n"/>
      <c r="CU475" s="107" t="n"/>
      <c r="CV475" s="107" t="n"/>
      <c r="CW475" s="107" t="n"/>
      <c r="CX475" s="107" t="n"/>
      <c r="CY475" s="107" t="n"/>
      <c r="CZ475" s="107" t="n"/>
      <c r="DA475" s="119">
        <f>SUMPRODUCT($D$3:$BQ$3,$D475:$BQ475)</f>
        <v/>
      </c>
      <c r="DB475" s="119">
        <f>SUMPRODUCT($D$4:$BQ$4,$D475:$BQ475)</f>
        <v/>
      </c>
      <c r="DC475" s="119">
        <f>SUMPRODUCT($D$5:$BQ$5,$D475:$BQ475)</f>
        <v/>
      </c>
      <c r="DD475" s="119">
        <f>SUMPRODUCT($D$6:$BQ$6,$D475:$BQ475)</f>
        <v/>
      </c>
      <c r="DE475" s="119">
        <f>SUMPRODUCT($D$7:$BQ$7,$D475:$BQ475)</f>
        <v/>
      </c>
      <c r="DF475" s="119">
        <f>SUMPRODUCT($D$8:$BQ$8,$D475:$BQ475)</f>
        <v/>
      </c>
      <c r="DG475" s="119">
        <f>SUMPRODUCT($D$9:$BQ$9,$D475:$BQ475)</f>
        <v/>
      </c>
      <c r="DH475" s="119">
        <f>SUMPRODUCT($D$10:$BQ$10,$D475:$BQ475)</f>
        <v/>
      </c>
      <c r="DI475" s="119">
        <f>SUMPRODUCT($D$11:$BQ$11,$D475:$BQ475)</f>
        <v/>
      </c>
      <c r="DJ475" s="119">
        <f>SUMPRODUCT($D$12:$BQ$12,$D475:$BQ475)</f>
        <v/>
      </c>
      <c r="DK475" s="119">
        <f>SUMPRODUCT($D$13:$BQ$13,$D475:$BQ475)</f>
        <v/>
      </c>
      <c r="DL475" s="119">
        <f>SUMPRODUCT($D$14:$BQ$14,$D475:$BQ475)</f>
        <v/>
      </c>
      <c r="DM475" s="119">
        <f>SUMPRODUCT($D$15:$BQ$15,$D475:$BQ475)</f>
        <v/>
      </c>
      <c r="DN475" s="119">
        <f>SUMPRODUCT($D$16:$BQ$16,$D475:$BQ475)</f>
        <v/>
      </c>
      <c r="DO475" s="119">
        <f>SUMPRODUCT($D$17:$BQ$17,$D475:$BQ475)</f>
        <v/>
      </c>
      <c r="DP475" s="119">
        <f>SUMPRODUCT($D$18:$BQ$18,$D475:$BQ475)</f>
        <v/>
      </c>
    </row>
    <row r="476" ht="14.25" customHeight="1" s="152">
      <c r="A476" s="113" t="n"/>
      <c r="B476" s="107" t="n"/>
      <c r="C476" s="107" t="n"/>
      <c r="D476" s="140" t="n"/>
      <c r="E476" s="140" t="n"/>
      <c r="F476" s="140" t="n"/>
      <c r="G476" s="140" t="n"/>
      <c r="H476" s="140" t="n"/>
      <c r="I476" s="140" t="n"/>
      <c r="J476" s="140" t="n"/>
      <c r="K476" s="140" t="n"/>
      <c r="L476" s="140" t="n"/>
      <c r="M476" s="140" t="n"/>
      <c r="N476" s="140" t="n"/>
      <c r="O476" s="140" t="n"/>
      <c r="P476" s="140" t="n"/>
      <c r="Q476" s="140" t="n"/>
      <c r="R476" s="140" t="n"/>
      <c r="S476" s="140" t="n"/>
      <c r="T476" s="140" t="n"/>
      <c r="U476" s="140" t="n"/>
      <c r="V476" s="141" t="n"/>
      <c r="W476" s="141" t="n"/>
      <c r="X476" s="141" t="n"/>
      <c r="Y476" s="141" t="n"/>
      <c r="Z476" s="141" t="n"/>
      <c r="AA476" s="141" t="n"/>
      <c r="AB476" s="141" t="n"/>
      <c r="AC476" s="141" t="n"/>
      <c r="AD476" s="141" t="n"/>
      <c r="AE476" s="141" t="n"/>
      <c r="AF476" s="141" t="n"/>
      <c r="AG476" s="140" t="n"/>
      <c r="AH476" s="140" t="n"/>
      <c r="AI476" s="140" t="n"/>
      <c r="AJ476" s="140" t="n"/>
      <c r="AK476" s="140" t="n"/>
      <c r="AL476" s="140" t="n"/>
      <c r="AM476" s="140" t="n"/>
      <c r="AN476" s="140" t="n"/>
      <c r="AO476" s="140" t="n"/>
      <c r="AP476" s="140" t="n"/>
      <c r="AQ476" s="140" t="n"/>
      <c r="AR476" s="140" t="n"/>
      <c r="AS476" s="140" t="n"/>
      <c r="AT476" s="140" t="n"/>
      <c r="AU476" s="140" t="n"/>
      <c r="AV476" s="140" t="n"/>
      <c r="AW476" s="140" t="n"/>
      <c r="AX476" s="140" t="n"/>
      <c r="AY476" s="140" t="n"/>
      <c r="AZ476" s="140" t="n"/>
      <c r="BA476" s="140" t="n"/>
      <c r="BB476" s="140" t="n"/>
      <c r="BC476" s="140" t="n"/>
      <c r="BD476" s="140" t="n"/>
      <c r="BE476" s="140" t="n"/>
      <c r="BF476" s="140" t="n"/>
      <c r="BG476" s="140" t="n"/>
      <c r="BH476" s="140" t="n"/>
      <c r="BI476" s="140" t="n"/>
      <c r="BJ476" s="140" t="n"/>
      <c r="BK476" s="140" t="n"/>
      <c r="BL476" s="140" t="n"/>
      <c r="BM476" s="140" t="n"/>
      <c r="BN476" s="140" t="n"/>
      <c r="BO476" s="140" t="n"/>
      <c r="BP476" s="140" t="n"/>
      <c r="BQ476" s="107" t="n"/>
      <c r="BR476" s="107" t="n"/>
      <c r="BS476" s="107" t="n"/>
      <c r="BT476" s="107" t="n"/>
      <c r="BU476" s="107" t="n"/>
      <c r="BV476" s="107" t="n"/>
      <c r="BW476" s="107" t="n"/>
      <c r="BX476" s="107" t="n"/>
      <c r="BY476" s="107" t="n"/>
      <c r="BZ476" s="107" t="n"/>
      <c r="CA476" s="107" t="n"/>
      <c r="CB476" s="107" t="n"/>
      <c r="CC476" s="107" t="n"/>
      <c r="CD476" s="107" t="n"/>
      <c r="CE476" s="107" t="n"/>
      <c r="CF476" s="107" t="n"/>
      <c r="CG476" s="107" t="n"/>
      <c r="CH476" s="107" t="n"/>
      <c r="CI476" s="107" t="n"/>
      <c r="CJ476" s="107" t="n"/>
      <c r="CK476" s="107" t="n"/>
      <c r="CL476" s="107" t="n"/>
      <c r="CM476" s="107" t="n"/>
      <c r="CN476" s="107" t="n"/>
      <c r="CO476" s="107" t="n"/>
      <c r="CP476" s="107" t="n"/>
      <c r="CQ476" s="107" t="n"/>
      <c r="CR476" s="107" t="n"/>
      <c r="CS476" s="107" t="n"/>
      <c r="CT476" s="107" t="n"/>
      <c r="CU476" s="107" t="n"/>
      <c r="CV476" s="107" t="n"/>
      <c r="CW476" s="107" t="n"/>
      <c r="CX476" s="107" t="n"/>
      <c r="CY476" s="107" t="n"/>
      <c r="CZ476" s="107" t="n"/>
      <c r="DA476" s="119">
        <f>SUMPRODUCT($D$3:$BQ$3,$D476:$BQ476)</f>
        <v/>
      </c>
      <c r="DB476" s="119">
        <f>SUMPRODUCT($D$4:$BQ$4,$D476:$BQ476)</f>
        <v/>
      </c>
      <c r="DC476" s="119">
        <f>SUMPRODUCT($D$5:$BQ$5,$D476:$BQ476)</f>
        <v/>
      </c>
      <c r="DD476" s="119">
        <f>SUMPRODUCT($D$6:$BQ$6,$D476:$BQ476)</f>
        <v/>
      </c>
      <c r="DE476" s="119">
        <f>SUMPRODUCT($D$7:$BQ$7,$D476:$BQ476)</f>
        <v/>
      </c>
      <c r="DF476" s="119">
        <f>SUMPRODUCT($D$8:$BQ$8,$D476:$BQ476)</f>
        <v/>
      </c>
      <c r="DG476" s="119">
        <f>SUMPRODUCT($D$9:$BQ$9,$D476:$BQ476)</f>
        <v/>
      </c>
      <c r="DH476" s="119">
        <f>SUMPRODUCT($D$10:$BQ$10,$D476:$BQ476)</f>
        <v/>
      </c>
      <c r="DI476" s="119">
        <f>SUMPRODUCT($D$11:$BQ$11,$D476:$BQ476)</f>
        <v/>
      </c>
      <c r="DJ476" s="119">
        <f>SUMPRODUCT($D$12:$BQ$12,$D476:$BQ476)</f>
        <v/>
      </c>
      <c r="DK476" s="119">
        <f>SUMPRODUCT($D$13:$BQ$13,$D476:$BQ476)</f>
        <v/>
      </c>
      <c r="DL476" s="119">
        <f>SUMPRODUCT($D$14:$BQ$14,$D476:$BQ476)</f>
        <v/>
      </c>
      <c r="DM476" s="119">
        <f>SUMPRODUCT($D$15:$BQ$15,$D476:$BQ476)</f>
        <v/>
      </c>
      <c r="DN476" s="119">
        <f>SUMPRODUCT($D$16:$BQ$16,$D476:$BQ476)</f>
        <v/>
      </c>
      <c r="DO476" s="119">
        <f>SUMPRODUCT($D$17:$BQ$17,$D476:$BQ476)</f>
        <v/>
      </c>
      <c r="DP476" s="119">
        <f>SUMPRODUCT($D$18:$BQ$18,$D476:$BQ476)</f>
        <v/>
      </c>
    </row>
    <row r="477" ht="14.25" customHeight="1" s="152">
      <c r="A477" s="113" t="n"/>
      <c r="B477" s="107" t="n"/>
      <c r="C477" s="107" t="n"/>
      <c r="D477" s="140" t="n"/>
      <c r="E477" s="140" t="n"/>
      <c r="F477" s="140" t="n"/>
      <c r="G477" s="140" t="n"/>
      <c r="H477" s="140" t="n"/>
      <c r="I477" s="140" t="n"/>
      <c r="J477" s="140" t="n"/>
      <c r="K477" s="140" t="n"/>
      <c r="L477" s="140" t="n"/>
      <c r="M477" s="140" t="n"/>
      <c r="N477" s="140" t="n"/>
      <c r="O477" s="140" t="n"/>
      <c r="P477" s="140" t="n"/>
      <c r="Q477" s="140" t="n"/>
      <c r="R477" s="140" t="n"/>
      <c r="S477" s="140" t="n"/>
      <c r="T477" s="140" t="n"/>
      <c r="U477" s="140" t="n"/>
      <c r="V477" s="141" t="n"/>
      <c r="W477" s="141" t="n"/>
      <c r="X477" s="141" t="n"/>
      <c r="Y477" s="141" t="n"/>
      <c r="Z477" s="141" t="n"/>
      <c r="AA477" s="141" t="n"/>
      <c r="AB477" s="141" t="n"/>
      <c r="AC477" s="141" t="n"/>
      <c r="AD477" s="141" t="n"/>
      <c r="AE477" s="141" t="n"/>
      <c r="AF477" s="141" t="n"/>
      <c r="AG477" s="140" t="n"/>
      <c r="AH477" s="140" t="n"/>
      <c r="AI477" s="140" t="n"/>
      <c r="AJ477" s="140" t="n"/>
      <c r="AK477" s="140" t="n"/>
      <c r="AL477" s="140" t="n"/>
      <c r="AM477" s="140" t="n"/>
      <c r="AN477" s="140" t="n"/>
      <c r="AO477" s="140" t="n"/>
      <c r="AP477" s="140" t="n"/>
      <c r="AQ477" s="140" t="n"/>
      <c r="AR477" s="140" t="n"/>
      <c r="AS477" s="140" t="n"/>
      <c r="AT477" s="140" t="n"/>
      <c r="AU477" s="140" t="n"/>
      <c r="AV477" s="140" t="n"/>
      <c r="AW477" s="140" t="n"/>
      <c r="AX477" s="140" t="n"/>
      <c r="AY477" s="140" t="n"/>
      <c r="AZ477" s="140" t="n"/>
      <c r="BA477" s="140" t="n"/>
      <c r="BB477" s="140" t="n"/>
      <c r="BC477" s="140" t="n"/>
      <c r="BD477" s="140" t="n"/>
      <c r="BE477" s="140" t="n"/>
      <c r="BF477" s="140" t="n"/>
      <c r="BG477" s="140" t="n"/>
      <c r="BH477" s="140" t="n"/>
      <c r="BI477" s="140" t="n"/>
      <c r="BJ477" s="140" t="n"/>
      <c r="BK477" s="140" t="n"/>
      <c r="BL477" s="140" t="n"/>
      <c r="BM477" s="140" t="n"/>
      <c r="BN477" s="140" t="n"/>
      <c r="BO477" s="140" t="n"/>
      <c r="BP477" s="140" t="n"/>
      <c r="BQ477" s="107" t="n"/>
      <c r="BR477" s="107" t="n"/>
      <c r="BS477" s="107" t="n"/>
      <c r="BT477" s="107" t="n"/>
      <c r="BU477" s="107" t="n"/>
      <c r="BV477" s="107" t="n"/>
      <c r="BW477" s="107" t="n"/>
      <c r="BX477" s="107" t="n"/>
      <c r="BY477" s="107" t="n"/>
      <c r="BZ477" s="107" t="n"/>
      <c r="CA477" s="107" t="n"/>
      <c r="CB477" s="107" t="n"/>
      <c r="CC477" s="107" t="n"/>
      <c r="CD477" s="107" t="n"/>
      <c r="CE477" s="107" t="n"/>
      <c r="CF477" s="107" t="n"/>
      <c r="CG477" s="107" t="n"/>
      <c r="CH477" s="107" t="n"/>
      <c r="CI477" s="107" t="n"/>
      <c r="CJ477" s="107" t="n"/>
      <c r="CK477" s="107" t="n"/>
      <c r="CL477" s="107" t="n"/>
      <c r="CM477" s="107" t="n"/>
      <c r="CN477" s="107" t="n"/>
      <c r="CO477" s="107" t="n"/>
      <c r="CP477" s="107" t="n"/>
      <c r="CQ477" s="107" t="n"/>
      <c r="CR477" s="107" t="n"/>
      <c r="CS477" s="107" t="n"/>
      <c r="CT477" s="107" t="n"/>
      <c r="CU477" s="107" t="n"/>
      <c r="CV477" s="107" t="n"/>
      <c r="CW477" s="107" t="n"/>
      <c r="CX477" s="107" t="n"/>
      <c r="CY477" s="107" t="n"/>
      <c r="CZ477" s="107" t="n"/>
      <c r="DA477" s="119">
        <f>SUMPRODUCT($D$3:$BQ$3,$D477:$BQ477)</f>
        <v/>
      </c>
      <c r="DB477" s="119">
        <f>SUMPRODUCT($D$4:$BQ$4,$D477:$BQ477)</f>
        <v/>
      </c>
      <c r="DC477" s="119">
        <f>SUMPRODUCT($D$5:$BQ$5,$D477:$BQ477)</f>
        <v/>
      </c>
      <c r="DD477" s="119">
        <f>SUMPRODUCT($D$6:$BQ$6,$D477:$BQ477)</f>
        <v/>
      </c>
      <c r="DE477" s="119">
        <f>SUMPRODUCT($D$7:$BQ$7,$D477:$BQ477)</f>
        <v/>
      </c>
      <c r="DF477" s="119">
        <f>SUMPRODUCT($D$8:$BQ$8,$D477:$BQ477)</f>
        <v/>
      </c>
      <c r="DG477" s="119">
        <f>SUMPRODUCT($D$9:$BQ$9,$D477:$BQ477)</f>
        <v/>
      </c>
      <c r="DH477" s="119">
        <f>SUMPRODUCT($D$10:$BQ$10,$D477:$BQ477)</f>
        <v/>
      </c>
      <c r="DI477" s="119">
        <f>SUMPRODUCT($D$11:$BQ$11,$D477:$BQ477)</f>
        <v/>
      </c>
      <c r="DJ477" s="119">
        <f>SUMPRODUCT($D$12:$BQ$12,$D477:$BQ477)</f>
        <v/>
      </c>
      <c r="DK477" s="119">
        <f>SUMPRODUCT($D$13:$BQ$13,$D477:$BQ477)</f>
        <v/>
      </c>
      <c r="DL477" s="119">
        <f>SUMPRODUCT($D$14:$BQ$14,$D477:$BQ477)</f>
        <v/>
      </c>
      <c r="DM477" s="119">
        <f>SUMPRODUCT($D$15:$BQ$15,$D477:$BQ477)</f>
        <v/>
      </c>
      <c r="DN477" s="119">
        <f>SUMPRODUCT($D$16:$BQ$16,$D477:$BQ477)</f>
        <v/>
      </c>
      <c r="DO477" s="119">
        <f>SUMPRODUCT($D$17:$BQ$17,$D477:$BQ477)</f>
        <v/>
      </c>
      <c r="DP477" s="119">
        <f>SUMPRODUCT($D$18:$BQ$18,$D477:$BQ477)</f>
        <v/>
      </c>
    </row>
    <row r="478" ht="14.25" customHeight="1" s="152">
      <c r="A478" s="113" t="n"/>
      <c r="B478" s="107" t="n"/>
      <c r="C478" s="107" t="n"/>
      <c r="D478" s="140" t="n"/>
      <c r="E478" s="140" t="n"/>
      <c r="F478" s="140" t="n"/>
      <c r="G478" s="140" t="n"/>
      <c r="H478" s="140" t="n"/>
      <c r="I478" s="140" t="n"/>
      <c r="J478" s="140" t="n"/>
      <c r="K478" s="140" t="n"/>
      <c r="L478" s="140" t="n"/>
      <c r="M478" s="140" t="n"/>
      <c r="N478" s="140" t="n"/>
      <c r="O478" s="140" t="n"/>
      <c r="P478" s="140" t="n"/>
      <c r="Q478" s="140" t="n"/>
      <c r="R478" s="140" t="n"/>
      <c r="S478" s="140" t="n"/>
      <c r="T478" s="140" t="n"/>
      <c r="U478" s="140" t="n"/>
      <c r="V478" s="141" t="n"/>
      <c r="W478" s="141" t="n"/>
      <c r="X478" s="141" t="n"/>
      <c r="Y478" s="141" t="n"/>
      <c r="Z478" s="141" t="n"/>
      <c r="AA478" s="141" t="n"/>
      <c r="AB478" s="141" t="n"/>
      <c r="AC478" s="141" t="n"/>
      <c r="AD478" s="141" t="n"/>
      <c r="AE478" s="141" t="n"/>
      <c r="AF478" s="141" t="n"/>
      <c r="AG478" s="140" t="n"/>
      <c r="AH478" s="140" t="n"/>
      <c r="AI478" s="140" t="n"/>
      <c r="AJ478" s="140" t="n"/>
      <c r="AK478" s="140" t="n"/>
      <c r="AL478" s="140" t="n"/>
      <c r="AM478" s="140" t="n"/>
      <c r="AN478" s="140" t="n"/>
      <c r="AO478" s="140" t="n"/>
      <c r="AP478" s="140" t="n"/>
      <c r="AQ478" s="140" t="n"/>
      <c r="AR478" s="140" t="n"/>
      <c r="AS478" s="140" t="n"/>
      <c r="AT478" s="140" t="n"/>
      <c r="AU478" s="140" t="n"/>
      <c r="AV478" s="140" t="n"/>
      <c r="AW478" s="140" t="n"/>
      <c r="AX478" s="140" t="n"/>
      <c r="AY478" s="140" t="n"/>
      <c r="AZ478" s="140" t="n"/>
      <c r="BA478" s="140" t="n"/>
      <c r="BB478" s="140" t="n"/>
      <c r="BC478" s="140" t="n"/>
      <c r="BD478" s="140" t="n"/>
      <c r="BE478" s="140" t="n"/>
      <c r="BF478" s="140" t="n"/>
      <c r="BG478" s="140" t="n"/>
      <c r="BH478" s="140" t="n"/>
      <c r="BI478" s="140" t="n"/>
      <c r="BJ478" s="140" t="n"/>
      <c r="BK478" s="140" t="n"/>
      <c r="BL478" s="140" t="n"/>
      <c r="BM478" s="140" t="n"/>
      <c r="BN478" s="140" t="n"/>
      <c r="BO478" s="140" t="n"/>
      <c r="BP478" s="140" t="n"/>
      <c r="BQ478" s="107" t="n"/>
      <c r="BR478" s="107" t="n"/>
      <c r="BS478" s="107" t="n"/>
      <c r="BT478" s="107" t="n"/>
      <c r="BU478" s="107" t="n"/>
      <c r="BV478" s="107" t="n"/>
      <c r="BW478" s="107" t="n"/>
      <c r="BX478" s="107" t="n"/>
      <c r="BY478" s="107" t="n"/>
      <c r="BZ478" s="107" t="n"/>
      <c r="CA478" s="107" t="n"/>
      <c r="CB478" s="107" t="n"/>
      <c r="CC478" s="107" t="n"/>
      <c r="CD478" s="107" t="n"/>
      <c r="CE478" s="107" t="n"/>
      <c r="CF478" s="107" t="n"/>
      <c r="CG478" s="107" t="n"/>
      <c r="CH478" s="107" t="n"/>
      <c r="CI478" s="107" t="n"/>
      <c r="CJ478" s="107" t="n"/>
      <c r="CK478" s="107" t="n"/>
      <c r="CL478" s="107" t="n"/>
      <c r="CM478" s="107" t="n"/>
      <c r="CN478" s="107" t="n"/>
      <c r="CO478" s="107" t="n"/>
      <c r="CP478" s="107" t="n"/>
      <c r="CQ478" s="107" t="n"/>
      <c r="CR478" s="107" t="n"/>
      <c r="CS478" s="107" t="n"/>
      <c r="CT478" s="107" t="n"/>
      <c r="CU478" s="107" t="n"/>
      <c r="CV478" s="107" t="n"/>
      <c r="CW478" s="107" t="n"/>
      <c r="CX478" s="107" t="n"/>
      <c r="CY478" s="107" t="n"/>
      <c r="CZ478" s="107" t="n"/>
      <c r="DA478" s="119">
        <f>SUMPRODUCT($D$3:$BQ$3,$D478:$BQ478)</f>
        <v/>
      </c>
      <c r="DB478" s="119">
        <f>SUMPRODUCT($D$4:$BQ$4,$D478:$BQ478)</f>
        <v/>
      </c>
      <c r="DC478" s="119">
        <f>SUMPRODUCT($D$5:$BQ$5,$D478:$BQ478)</f>
        <v/>
      </c>
      <c r="DD478" s="119">
        <f>SUMPRODUCT($D$6:$BQ$6,$D478:$BQ478)</f>
        <v/>
      </c>
      <c r="DE478" s="119">
        <f>SUMPRODUCT($D$7:$BQ$7,$D478:$BQ478)</f>
        <v/>
      </c>
      <c r="DF478" s="119">
        <f>SUMPRODUCT($D$8:$BQ$8,$D478:$BQ478)</f>
        <v/>
      </c>
      <c r="DG478" s="119">
        <f>SUMPRODUCT($D$9:$BQ$9,$D478:$BQ478)</f>
        <v/>
      </c>
      <c r="DH478" s="119">
        <f>SUMPRODUCT($D$10:$BQ$10,$D478:$BQ478)</f>
        <v/>
      </c>
      <c r="DI478" s="119">
        <f>SUMPRODUCT($D$11:$BQ$11,$D478:$BQ478)</f>
        <v/>
      </c>
      <c r="DJ478" s="119">
        <f>SUMPRODUCT($D$12:$BQ$12,$D478:$BQ478)</f>
        <v/>
      </c>
      <c r="DK478" s="119">
        <f>SUMPRODUCT($D$13:$BQ$13,$D478:$BQ478)</f>
        <v/>
      </c>
      <c r="DL478" s="119">
        <f>SUMPRODUCT($D$14:$BQ$14,$D478:$BQ478)</f>
        <v/>
      </c>
      <c r="DM478" s="119">
        <f>SUMPRODUCT($D$15:$BQ$15,$D478:$BQ478)</f>
        <v/>
      </c>
      <c r="DN478" s="119">
        <f>SUMPRODUCT($D$16:$BQ$16,$D478:$BQ478)</f>
        <v/>
      </c>
      <c r="DO478" s="119">
        <f>SUMPRODUCT($D$17:$BQ$17,$D478:$BQ478)</f>
        <v/>
      </c>
      <c r="DP478" s="119">
        <f>SUMPRODUCT($D$18:$BQ$18,$D478:$BQ478)</f>
        <v/>
      </c>
    </row>
    <row r="479" ht="14.25" customHeight="1" s="152">
      <c r="A479" s="113" t="n"/>
      <c r="B479" s="107" t="n"/>
      <c r="C479" s="107" t="n"/>
      <c r="D479" s="140" t="n"/>
      <c r="E479" s="140" t="n"/>
      <c r="F479" s="140" t="n"/>
      <c r="G479" s="140" t="n"/>
      <c r="H479" s="140" t="n"/>
      <c r="I479" s="140" t="n"/>
      <c r="J479" s="140" t="n"/>
      <c r="K479" s="140" t="n"/>
      <c r="L479" s="140" t="n"/>
      <c r="M479" s="140" t="n"/>
      <c r="N479" s="140" t="n"/>
      <c r="O479" s="140" t="n"/>
      <c r="P479" s="140" t="n"/>
      <c r="Q479" s="140" t="n"/>
      <c r="R479" s="140" t="n"/>
      <c r="S479" s="140" t="n"/>
      <c r="T479" s="140" t="n"/>
      <c r="U479" s="140" t="n"/>
      <c r="V479" s="141" t="n"/>
      <c r="W479" s="141" t="n"/>
      <c r="X479" s="141" t="n"/>
      <c r="Y479" s="141" t="n"/>
      <c r="Z479" s="141" t="n"/>
      <c r="AA479" s="141" t="n"/>
      <c r="AB479" s="141" t="n"/>
      <c r="AC479" s="141" t="n"/>
      <c r="AD479" s="141" t="n"/>
      <c r="AE479" s="141" t="n"/>
      <c r="AF479" s="141" t="n"/>
      <c r="AG479" s="140" t="n"/>
      <c r="AH479" s="140" t="n"/>
      <c r="AI479" s="140" t="n"/>
      <c r="AJ479" s="140" t="n"/>
      <c r="AK479" s="140" t="n"/>
      <c r="AL479" s="140" t="n"/>
      <c r="AM479" s="140" t="n"/>
      <c r="AN479" s="140" t="n"/>
      <c r="AO479" s="140" t="n"/>
      <c r="AP479" s="140" t="n"/>
      <c r="AQ479" s="140" t="n"/>
      <c r="AR479" s="140" t="n"/>
      <c r="AS479" s="140" t="n"/>
      <c r="AT479" s="140" t="n"/>
      <c r="AU479" s="140" t="n"/>
      <c r="AV479" s="140" t="n"/>
      <c r="AW479" s="140" t="n"/>
      <c r="AX479" s="140" t="n"/>
      <c r="AY479" s="140" t="n"/>
      <c r="AZ479" s="140" t="n"/>
      <c r="BA479" s="140" t="n"/>
      <c r="BB479" s="140" t="n"/>
      <c r="BC479" s="140" t="n"/>
      <c r="BD479" s="140" t="n"/>
      <c r="BE479" s="140" t="n"/>
      <c r="BF479" s="140" t="n"/>
      <c r="BG479" s="140" t="n"/>
      <c r="BH479" s="140" t="n"/>
      <c r="BI479" s="140" t="n"/>
      <c r="BJ479" s="140" t="n"/>
      <c r="BK479" s="140" t="n"/>
      <c r="BL479" s="140" t="n"/>
      <c r="BM479" s="140" t="n"/>
      <c r="BN479" s="140" t="n"/>
      <c r="BO479" s="140" t="n"/>
      <c r="BP479" s="140" t="n"/>
      <c r="BQ479" s="107" t="n"/>
      <c r="BR479" s="107" t="n"/>
      <c r="BS479" s="107" t="n"/>
      <c r="BT479" s="107" t="n"/>
      <c r="BU479" s="107" t="n"/>
      <c r="BV479" s="107" t="n"/>
      <c r="BW479" s="107" t="n"/>
      <c r="BX479" s="107" t="n"/>
      <c r="BY479" s="107" t="n"/>
      <c r="BZ479" s="107" t="n"/>
      <c r="CA479" s="107" t="n"/>
      <c r="CB479" s="107" t="n"/>
      <c r="CC479" s="107" t="n"/>
      <c r="CD479" s="107" t="n"/>
      <c r="CE479" s="107" t="n"/>
      <c r="CF479" s="107" t="n"/>
      <c r="CG479" s="107" t="n"/>
      <c r="CH479" s="107" t="n"/>
      <c r="CI479" s="107" t="n"/>
      <c r="CJ479" s="107" t="n"/>
      <c r="CK479" s="107" t="n"/>
      <c r="CL479" s="107" t="n"/>
      <c r="CM479" s="107" t="n"/>
      <c r="CN479" s="107" t="n"/>
      <c r="CO479" s="107" t="n"/>
      <c r="CP479" s="107" t="n"/>
      <c r="CQ479" s="107" t="n"/>
      <c r="CR479" s="107" t="n"/>
      <c r="CS479" s="107" t="n"/>
      <c r="CT479" s="107" t="n"/>
      <c r="CU479" s="107" t="n"/>
      <c r="CV479" s="107" t="n"/>
      <c r="CW479" s="107" t="n"/>
      <c r="CX479" s="107" t="n"/>
      <c r="CY479" s="107" t="n"/>
      <c r="CZ479" s="107" t="n"/>
      <c r="DA479" s="119">
        <f>SUMPRODUCT($D$3:$BQ$3,$D479:$BQ479)</f>
        <v/>
      </c>
      <c r="DB479" s="119">
        <f>SUMPRODUCT($D$4:$BQ$4,$D479:$BQ479)</f>
        <v/>
      </c>
      <c r="DC479" s="119">
        <f>SUMPRODUCT($D$5:$BQ$5,$D479:$BQ479)</f>
        <v/>
      </c>
      <c r="DD479" s="119">
        <f>SUMPRODUCT($D$6:$BQ$6,$D479:$BQ479)</f>
        <v/>
      </c>
      <c r="DE479" s="119">
        <f>SUMPRODUCT($D$7:$BQ$7,$D479:$BQ479)</f>
        <v/>
      </c>
      <c r="DF479" s="119">
        <f>SUMPRODUCT($D$8:$BQ$8,$D479:$BQ479)</f>
        <v/>
      </c>
      <c r="DG479" s="119">
        <f>SUMPRODUCT($D$9:$BQ$9,$D479:$BQ479)</f>
        <v/>
      </c>
      <c r="DH479" s="119">
        <f>SUMPRODUCT($D$10:$BQ$10,$D479:$BQ479)</f>
        <v/>
      </c>
      <c r="DI479" s="119">
        <f>SUMPRODUCT($D$11:$BQ$11,$D479:$BQ479)</f>
        <v/>
      </c>
      <c r="DJ479" s="119">
        <f>SUMPRODUCT($D$12:$BQ$12,$D479:$BQ479)</f>
        <v/>
      </c>
      <c r="DK479" s="119">
        <f>SUMPRODUCT($D$13:$BQ$13,$D479:$BQ479)</f>
        <v/>
      </c>
      <c r="DL479" s="119">
        <f>SUMPRODUCT($D$14:$BQ$14,$D479:$BQ479)</f>
        <v/>
      </c>
      <c r="DM479" s="119">
        <f>SUMPRODUCT($D$15:$BQ$15,$D479:$BQ479)</f>
        <v/>
      </c>
      <c r="DN479" s="119">
        <f>SUMPRODUCT($D$16:$BQ$16,$D479:$BQ479)</f>
        <v/>
      </c>
      <c r="DO479" s="119">
        <f>SUMPRODUCT($D$17:$BQ$17,$D479:$BQ479)</f>
        <v/>
      </c>
      <c r="DP479" s="119">
        <f>SUMPRODUCT($D$18:$BQ$18,$D479:$BQ479)</f>
        <v/>
      </c>
    </row>
    <row r="480" ht="14.25" customHeight="1" s="152">
      <c r="A480" s="113" t="n"/>
      <c r="B480" s="107" t="n"/>
      <c r="C480" s="107" t="n"/>
      <c r="D480" s="140" t="n"/>
      <c r="E480" s="140" t="n"/>
      <c r="F480" s="140" t="n"/>
      <c r="G480" s="140" t="n"/>
      <c r="H480" s="140" t="n"/>
      <c r="I480" s="140" t="n"/>
      <c r="J480" s="140" t="n"/>
      <c r="K480" s="140" t="n"/>
      <c r="L480" s="140" t="n"/>
      <c r="M480" s="140" t="n"/>
      <c r="N480" s="140" t="n"/>
      <c r="O480" s="140" t="n"/>
      <c r="P480" s="140" t="n"/>
      <c r="Q480" s="140" t="n"/>
      <c r="R480" s="140" t="n"/>
      <c r="S480" s="140" t="n"/>
      <c r="T480" s="140" t="n"/>
      <c r="U480" s="140" t="n"/>
      <c r="V480" s="141" t="n"/>
      <c r="W480" s="141" t="n"/>
      <c r="X480" s="141" t="n"/>
      <c r="Y480" s="141" t="n"/>
      <c r="Z480" s="141" t="n"/>
      <c r="AA480" s="141" t="n"/>
      <c r="AB480" s="141" t="n"/>
      <c r="AC480" s="141" t="n"/>
      <c r="AD480" s="141" t="n"/>
      <c r="AE480" s="141" t="n"/>
      <c r="AF480" s="141" t="n"/>
      <c r="AG480" s="140" t="n"/>
      <c r="AH480" s="140" t="n"/>
      <c r="AI480" s="140" t="n"/>
      <c r="AJ480" s="140" t="n"/>
      <c r="AK480" s="140" t="n"/>
      <c r="AL480" s="140" t="n"/>
      <c r="AM480" s="140" t="n"/>
      <c r="AN480" s="140" t="n"/>
      <c r="AO480" s="140" t="n"/>
      <c r="AP480" s="140" t="n"/>
      <c r="AQ480" s="140" t="n"/>
      <c r="AR480" s="140" t="n"/>
      <c r="AS480" s="140" t="n"/>
      <c r="AT480" s="140" t="n"/>
      <c r="AU480" s="140" t="n"/>
      <c r="AV480" s="140" t="n"/>
      <c r="AW480" s="140" t="n"/>
      <c r="AX480" s="140" t="n"/>
      <c r="AY480" s="140" t="n"/>
      <c r="AZ480" s="140" t="n"/>
      <c r="BA480" s="140" t="n"/>
      <c r="BB480" s="140" t="n"/>
      <c r="BC480" s="140" t="n"/>
      <c r="BD480" s="140" t="n"/>
      <c r="BE480" s="140" t="n"/>
      <c r="BF480" s="140" t="n"/>
      <c r="BG480" s="140" t="n"/>
      <c r="BH480" s="140" t="n"/>
      <c r="BI480" s="140" t="n"/>
      <c r="BJ480" s="140" t="n"/>
      <c r="BK480" s="140" t="n"/>
      <c r="BL480" s="140" t="n"/>
      <c r="BM480" s="140" t="n"/>
      <c r="BN480" s="140" t="n"/>
      <c r="BO480" s="140" t="n"/>
      <c r="BP480" s="140" t="n"/>
      <c r="BQ480" s="107" t="n"/>
      <c r="BR480" s="107" t="n"/>
      <c r="BS480" s="107" t="n"/>
      <c r="BT480" s="107" t="n"/>
      <c r="BU480" s="107" t="n"/>
      <c r="BV480" s="107" t="n"/>
      <c r="BW480" s="107" t="n"/>
      <c r="BX480" s="107" t="n"/>
      <c r="BY480" s="107" t="n"/>
      <c r="BZ480" s="107" t="n"/>
      <c r="CA480" s="107" t="n"/>
      <c r="CB480" s="107" t="n"/>
      <c r="CC480" s="107" t="n"/>
      <c r="CD480" s="107" t="n"/>
      <c r="CE480" s="107" t="n"/>
      <c r="CF480" s="107" t="n"/>
      <c r="CG480" s="107" t="n"/>
      <c r="CH480" s="107" t="n"/>
      <c r="CI480" s="107" t="n"/>
      <c r="CJ480" s="107" t="n"/>
      <c r="CK480" s="107" t="n"/>
      <c r="CL480" s="107" t="n"/>
      <c r="CM480" s="107" t="n"/>
      <c r="CN480" s="107" t="n"/>
      <c r="CO480" s="107" t="n"/>
      <c r="CP480" s="107" t="n"/>
      <c r="CQ480" s="107" t="n"/>
      <c r="CR480" s="107" t="n"/>
      <c r="CS480" s="107" t="n"/>
      <c r="CT480" s="107" t="n"/>
      <c r="CU480" s="107" t="n"/>
      <c r="CV480" s="107" t="n"/>
      <c r="CW480" s="107" t="n"/>
      <c r="CX480" s="107" t="n"/>
      <c r="CY480" s="107" t="n"/>
      <c r="CZ480" s="107" t="n"/>
      <c r="DA480" s="119">
        <f>SUMPRODUCT($D$3:$BQ$3,$D480:$BQ480)</f>
        <v/>
      </c>
      <c r="DB480" s="119">
        <f>SUMPRODUCT($D$4:$BQ$4,$D480:$BQ480)</f>
        <v/>
      </c>
      <c r="DC480" s="119">
        <f>SUMPRODUCT($D$5:$BQ$5,$D480:$BQ480)</f>
        <v/>
      </c>
      <c r="DD480" s="119">
        <f>SUMPRODUCT($D$6:$BQ$6,$D480:$BQ480)</f>
        <v/>
      </c>
      <c r="DE480" s="119">
        <f>SUMPRODUCT($D$7:$BQ$7,$D480:$BQ480)</f>
        <v/>
      </c>
      <c r="DF480" s="119">
        <f>SUMPRODUCT($D$8:$BQ$8,$D480:$BQ480)</f>
        <v/>
      </c>
      <c r="DG480" s="119">
        <f>SUMPRODUCT($D$9:$BQ$9,$D480:$BQ480)</f>
        <v/>
      </c>
      <c r="DH480" s="119">
        <f>SUMPRODUCT($D$10:$BQ$10,$D480:$BQ480)</f>
        <v/>
      </c>
      <c r="DI480" s="119">
        <f>SUMPRODUCT($D$11:$BQ$11,$D480:$BQ480)</f>
        <v/>
      </c>
      <c r="DJ480" s="119">
        <f>SUMPRODUCT($D$12:$BQ$12,$D480:$BQ480)</f>
        <v/>
      </c>
      <c r="DK480" s="119">
        <f>SUMPRODUCT($D$13:$BQ$13,$D480:$BQ480)</f>
        <v/>
      </c>
      <c r="DL480" s="119">
        <f>SUMPRODUCT($D$14:$BQ$14,$D480:$BQ480)</f>
        <v/>
      </c>
      <c r="DM480" s="119">
        <f>SUMPRODUCT($D$15:$BQ$15,$D480:$BQ480)</f>
        <v/>
      </c>
      <c r="DN480" s="119">
        <f>SUMPRODUCT($D$16:$BQ$16,$D480:$BQ480)</f>
        <v/>
      </c>
      <c r="DO480" s="119">
        <f>SUMPRODUCT($D$17:$BQ$17,$D480:$BQ480)</f>
        <v/>
      </c>
      <c r="DP480" s="119">
        <f>SUMPRODUCT($D$18:$BQ$18,$D480:$BQ480)</f>
        <v/>
      </c>
    </row>
    <row r="481" ht="14.25" customHeight="1" s="152">
      <c r="A481" s="113" t="n"/>
      <c r="B481" s="107" t="n"/>
      <c r="C481" s="107" t="n"/>
      <c r="D481" s="140" t="n"/>
      <c r="E481" s="140" t="n"/>
      <c r="F481" s="140" t="n"/>
      <c r="G481" s="140" t="n"/>
      <c r="H481" s="140" t="n"/>
      <c r="I481" s="140" t="n"/>
      <c r="J481" s="140" t="n"/>
      <c r="K481" s="140" t="n"/>
      <c r="L481" s="140" t="n"/>
      <c r="M481" s="140" t="n"/>
      <c r="N481" s="140" t="n"/>
      <c r="O481" s="140" t="n"/>
      <c r="P481" s="140" t="n"/>
      <c r="Q481" s="140" t="n"/>
      <c r="R481" s="140" t="n"/>
      <c r="S481" s="140" t="n"/>
      <c r="T481" s="140" t="n"/>
      <c r="U481" s="140" t="n"/>
      <c r="V481" s="141" t="n"/>
      <c r="W481" s="141" t="n"/>
      <c r="X481" s="141" t="n"/>
      <c r="Y481" s="141" t="n"/>
      <c r="Z481" s="141" t="n"/>
      <c r="AA481" s="141" t="n"/>
      <c r="AB481" s="141" t="n"/>
      <c r="AC481" s="141" t="n"/>
      <c r="AD481" s="141" t="n"/>
      <c r="AE481" s="141" t="n"/>
      <c r="AF481" s="141" t="n"/>
      <c r="AG481" s="140" t="n"/>
      <c r="AH481" s="140" t="n"/>
      <c r="AI481" s="140" t="n"/>
      <c r="AJ481" s="140" t="n"/>
      <c r="AK481" s="140" t="n"/>
      <c r="AL481" s="140" t="n"/>
      <c r="AM481" s="140" t="n"/>
      <c r="AN481" s="140" t="n"/>
      <c r="AO481" s="140" t="n"/>
      <c r="AP481" s="140" t="n"/>
      <c r="AQ481" s="140" t="n"/>
      <c r="AR481" s="140" t="n"/>
      <c r="AS481" s="140" t="n"/>
      <c r="AT481" s="140" t="n"/>
      <c r="AU481" s="140" t="n"/>
      <c r="AV481" s="140" t="n"/>
      <c r="AW481" s="140" t="n"/>
      <c r="AX481" s="140" t="n"/>
      <c r="AY481" s="140" t="n"/>
      <c r="AZ481" s="140" t="n"/>
      <c r="BA481" s="140" t="n"/>
      <c r="BB481" s="140" t="n"/>
      <c r="BC481" s="140" t="n"/>
      <c r="BD481" s="140" t="n"/>
      <c r="BE481" s="140" t="n"/>
      <c r="BF481" s="140" t="n"/>
      <c r="BG481" s="140" t="n"/>
      <c r="BH481" s="140" t="n"/>
      <c r="BI481" s="140" t="n"/>
      <c r="BJ481" s="140" t="n"/>
      <c r="BK481" s="140" t="n"/>
      <c r="BL481" s="140" t="n"/>
      <c r="BM481" s="140" t="n"/>
      <c r="BN481" s="140" t="n"/>
      <c r="BO481" s="140" t="n"/>
      <c r="BP481" s="140" t="n"/>
      <c r="BQ481" s="107" t="n"/>
      <c r="BR481" s="107" t="n"/>
      <c r="BS481" s="107" t="n"/>
      <c r="BT481" s="107" t="n"/>
      <c r="BU481" s="107" t="n"/>
      <c r="BV481" s="107" t="n"/>
      <c r="BW481" s="107" t="n"/>
      <c r="BX481" s="107" t="n"/>
      <c r="BY481" s="107" t="n"/>
      <c r="BZ481" s="107" t="n"/>
      <c r="CA481" s="107" t="n"/>
      <c r="CB481" s="107" t="n"/>
      <c r="CC481" s="107" t="n"/>
      <c r="CD481" s="107" t="n"/>
      <c r="CE481" s="107" t="n"/>
      <c r="CF481" s="107" t="n"/>
      <c r="CG481" s="107" t="n"/>
      <c r="CH481" s="107" t="n"/>
      <c r="CI481" s="107" t="n"/>
      <c r="CJ481" s="107" t="n"/>
      <c r="CK481" s="107" t="n"/>
      <c r="CL481" s="107" t="n"/>
      <c r="CM481" s="107" t="n"/>
      <c r="CN481" s="107" t="n"/>
      <c r="CO481" s="107" t="n"/>
      <c r="CP481" s="107" t="n"/>
      <c r="CQ481" s="107" t="n"/>
      <c r="CR481" s="107" t="n"/>
      <c r="CS481" s="107" t="n"/>
      <c r="CT481" s="107" t="n"/>
      <c r="CU481" s="107" t="n"/>
      <c r="CV481" s="107" t="n"/>
      <c r="CW481" s="107" t="n"/>
      <c r="CX481" s="107" t="n"/>
      <c r="CY481" s="107" t="n"/>
      <c r="CZ481" s="107" t="n"/>
      <c r="DA481" s="119">
        <f>SUMPRODUCT($D$3:$BQ$3,$D481:$BQ481)</f>
        <v/>
      </c>
      <c r="DB481" s="119">
        <f>SUMPRODUCT($D$4:$BQ$4,$D481:$BQ481)</f>
        <v/>
      </c>
      <c r="DC481" s="119">
        <f>SUMPRODUCT($D$5:$BQ$5,$D481:$BQ481)</f>
        <v/>
      </c>
      <c r="DD481" s="119">
        <f>SUMPRODUCT($D$6:$BQ$6,$D481:$BQ481)</f>
        <v/>
      </c>
      <c r="DE481" s="119">
        <f>SUMPRODUCT($D$7:$BQ$7,$D481:$BQ481)</f>
        <v/>
      </c>
      <c r="DF481" s="119">
        <f>SUMPRODUCT($D$8:$BQ$8,$D481:$BQ481)</f>
        <v/>
      </c>
      <c r="DG481" s="119">
        <f>SUMPRODUCT($D$9:$BQ$9,$D481:$BQ481)</f>
        <v/>
      </c>
      <c r="DH481" s="119">
        <f>SUMPRODUCT($D$10:$BQ$10,$D481:$BQ481)</f>
        <v/>
      </c>
      <c r="DI481" s="119">
        <f>SUMPRODUCT($D$11:$BQ$11,$D481:$BQ481)</f>
        <v/>
      </c>
      <c r="DJ481" s="119">
        <f>SUMPRODUCT($D$12:$BQ$12,$D481:$BQ481)</f>
        <v/>
      </c>
      <c r="DK481" s="119">
        <f>SUMPRODUCT($D$13:$BQ$13,$D481:$BQ481)</f>
        <v/>
      </c>
      <c r="DL481" s="119">
        <f>SUMPRODUCT($D$14:$BQ$14,$D481:$BQ481)</f>
        <v/>
      </c>
      <c r="DM481" s="119">
        <f>SUMPRODUCT($D$15:$BQ$15,$D481:$BQ481)</f>
        <v/>
      </c>
      <c r="DN481" s="119">
        <f>SUMPRODUCT($D$16:$BQ$16,$D481:$BQ481)</f>
        <v/>
      </c>
      <c r="DO481" s="119">
        <f>SUMPRODUCT($D$17:$BQ$17,$D481:$BQ481)</f>
        <v/>
      </c>
      <c r="DP481" s="119">
        <f>SUMPRODUCT($D$18:$BQ$18,$D481:$BQ481)</f>
        <v/>
      </c>
    </row>
    <row r="482" ht="14.25" customHeight="1" s="152">
      <c r="A482" s="113" t="n"/>
      <c r="B482" s="107" t="n"/>
      <c r="C482" s="107" t="n"/>
      <c r="D482" s="140" t="n"/>
      <c r="E482" s="140" t="n"/>
      <c r="F482" s="140" t="n"/>
      <c r="G482" s="140" t="n"/>
      <c r="H482" s="140" t="n"/>
      <c r="I482" s="140" t="n"/>
      <c r="J482" s="140" t="n"/>
      <c r="K482" s="140" t="n"/>
      <c r="L482" s="140" t="n"/>
      <c r="M482" s="140" t="n"/>
      <c r="N482" s="140" t="n"/>
      <c r="O482" s="140" t="n"/>
      <c r="P482" s="140" t="n"/>
      <c r="Q482" s="140" t="n"/>
      <c r="R482" s="140" t="n"/>
      <c r="S482" s="140" t="n"/>
      <c r="T482" s="140" t="n"/>
      <c r="U482" s="140" t="n"/>
      <c r="V482" s="141" t="n"/>
      <c r="W482" s="141" t="n"/>
      <c r="X482" s="141" t="n"/>
      <c r="Y482" s="141" t="n"/>
      <c r="Z482" s="141" t="n"/>
      <c r="AA482" s="141" t="n"/>
      <c r="AB482" s="141" t="n"/>
      <c r="AC482" s="141" t="n"/>
      <c r="AD482" s="141" t="n"/>
      <c r="AE482" s="141" t="n"/>
      <c r="AF482" s="141" t="n"/>
      <c r="AG482" s="140" t="n"/>
      <c r="AH482" s="140" t="n"/>
      <c r="AI482" s="140" t="n"/>
      <c r="AJ482" s="140" t="n"/>
      <c r="AK482" s="140" t="n"/>
      <c r="AL482" s="140" t="n"/>
      <c r="AM482" s="140" t="n"/>
      <c r="AN482" s="140" t="n"/>
      <c r="AO482" s="140" t="n"/>
      <c r="AP482" s="140" t="n"/>
      <c r="AQ482" s="140" t="n"/>
      <c r="AR482" s="140" t="n"/>
      <c r="AS482" s="140" t="n"/>
      <c r="AT482" s="140" t="n"/>
      <c r="AU482" s="140" t="n"/>
      <c r="AV482" s="140" t="n"/>
      <c r="AW482" s="140" t="n"/>
      <c r="AX482" s="140" t="n"/>
      <c r="AY482" s="140" t="n"/>
      <c r="AZ482" s="140" t="n"/>
      <c r="BA482" s="140" t="n"/>
      <c r="BB482" s="140" t="n"/>
      <c r="BC482" s="140" t="n"/>
      <c r="BD482" s="140" t="n"/>
      <c r="BE482" s="140" t="n"/>
      <c r="BF482" s="140" t="n"/>
      <c r="BG482" s="140" t="n"/>
      <c r="BH482" s="140" t="n"/>
      <c r="BI482" s="140" t="n"/>
      <c r="BJ482" s="140" t="n"/>
      <c r="BK482" s="140" t="n"/>
      <c r="BL482" s="140" t="n"/>
      <c r="BM482" s="140" t="n"/>
      <c r="BN482" s="140" t="n"/>
      <c r="BO482" s="140" t="n"/>
      <c r="BP482" s="140" t="n"/>
      <c r="BQ482" s="107" t="n"/>
      <c r="BR482" s="107" t="n"/>
      <c r="BS482" s="107" t="n"/>
      <c r="BT482" s="107" t="n"/>
      <c r="BU482" s="107" t="n"/>
      <c r="BV482" s="107" t="n"/>
      <c r="BW482" s="107" t="n"/>
      <c r="BX482" s="107" t="n"/>
      <c r="BY482" s="107" t="n"/>
      <c r="BZ482" s="107" t="n"/>
      <c r="CA482" s="107" t="n"/>
      <c r="CB482" s="107" t="n"/>
      <c r="CC482" s="107" t="n"/>
      <c r="CD482" s="107" t="n"/>
      <c r="CE482" s="107" t="n"/>
      <c r="CF482" s="107" t="n"/>
      <c r="CG482" s="107" t="n"/>
      <c r="CH482" s="107" t="n"/>
      <c r="CI482" s="107" t="n"/>
      <c r="CJ482" s="107" t="n"/>
      <c r="CK482" s="107" t="n"/>
      <c r="CL482" s="107" t="n"/>
      <c r="CM482" s="107" t="n"/>
      <c r="CN482" s="107" t="n"/>
      <c r="CO482" s="107" t="n"/>
      <c r="CP482" s="107" t="n"/>
      <c r="CQ482" s="107" t="n"/>
      <c r="CR482" s="107" t="n"/>
      <c r="CS482" s="107" t="n"/>
      <c r="CT482" s="107" t="n"/>
      <c r="CU482" s="107" t="n"/>
      <c r="CV482" s="107" t="n"/>
      <c r="CW482" s="107" t="n"/>
      <c r="CX482" s="107" t="n"/>
      <c r="CY482" s="107" t="n"/>
      <c r="CZ482" s="107" t="n"/>
      <c r="DA482" s="119">
        <f>SUMPRODUCT($D$3:$BQ$3,$D482:$BQ482)</f>
        <v/>
      </c>
      <c r="DB482" s="119">
        <f>SUMPRODUCT($D$4:$BQ$4,$D482:$BQ482)</f>
        <v/>
      </c>
      <c r="DC482" s="119">
        <f>SUMPRODUCT($D$5:$BQ$5,$D482:$BQ482)</f>
        <v/>
      </c>
      <c r="DD482" s="119">
        <f>SUMPRODUCT($D$6:$BQ$6,$D482:$BQ482)</f>
        <v/>
      </c>
      <c r="DE482" s="119">
        <f>SUMPRODUCT($D$7:$BQ$7,$D482:$BQ482)</f>
        <v/>
      </c>
      <c r="DF482" s="119">
        <f>SUMPRODUCT($D$8:$BQ$8,$D482:$BQ482)</f>
        <v/>
      </c>
      <c r="DG482" s="119">
        <f>SUMPRODUCT($D$9:$BQ$9,$D482:$BQ482)</f>
        <v/>
      </c>
      <c r="DH482" s="119">
        <f>SUMPRODUCT($D$10:$BQ$10,$D482:$BQ482)</f>
        <v/>
      </c>
      <c r="DI482" s="119">
        <f>SUMPRODUCT($D$11:$BQ$11,$D482:$BQ482)</f>
        <v/>
      </c>
      <c r="DJ482" s="119">
        <f>SUMPRODUCT($D$12:$BQ$12,$D482:$BQ482)</f>
        <v/>
      </c>
      <c r="DK482" s="119">
        <f>SUMPRODUCT($D$13:$BQ$13,$D482:$BQ482)</f>
        <v/>
      </c>
      <c r="DL482" s="119">
        <f>SUMPRODUCT($D$14:$BQ$14,$D482:$BQ482)</f>
        <v/>
      </c>
      <c r="DM482" s="119">
        <f>SUMPRODUCT($D$15:$BQ$15,$D482:$BQ482)</f>
        <v/>
      </c>
      <c r="DN482" s="119">
        <f>SUMPRODUCT($D$16:$BQ$16,$D482:$BQ482)</f>
        <v/>
      </c>
      <c r="DO482" s="119">
        <f>SUMPRODUCT($D$17:$BQ$17,$D482:$BQ482)</f>
        <v/>
      </c>
      <c r="DP482" s="119">
        <f>SUMPRODUCT($D$18:$BQ$18,$D482:$BQ482)</f>
        <v/>
      </c>
    </row>
    <row r="483" ht="14.25" customHeight="1" s="152">
      <c r="A483" s="113" t="n"/>
      <c r="B483" s="107" t="n"/>
      <c r="C483" s="107" t="n"/>
      <c r="D483" s="140" t="n"/>
      <c r="E483" s="140" t="n"/>
      <c r="F483" s="140" t="n"/>
      <c r="G483" s="140" t="n"/>
      <c r="H483" s="140" t="n"/>
      <c r="I483" s="140" t="n"/>
      <c r="J483" s="140" t="n"/>
      <c r="K483" s="140" t="n"/>
      <c r="L483" s="140" t="n"/>
      <c r="M483" s="140" t="n"/>
      <c r="N483" s="140" t="n"/>
      <c r="O483" s="140" t="n"/>
      <c r="P483" s="140" t="n"/>
      <c r="Q483" s="140" t="n"/>
      <c r="R483" s="140" t="n"/>
      <c r="S483" s="140" t="n"/>
      <c r="T483" s="140" t="n"/>
      <c r="U483" s="140" t="n"/>
      <c r="V483" s="141" t="n"/>
      <c r="W483" s="141" t="n"/>
      <c r="X483" s="141" t="n"/>
      <c r="Y483" s="141" t="n"/>
      <c r="Z483" s="141" t="n"/>
      <c r="AA483" s="141" t="n"/>
      <c r="AB483" s="141" t="n"/>
      <c r="AC483" s="141" t="n"/>
      <c r="AD483" s="141" t="n"/>
      <c r="AE483" s="141" t="n"/>
      <c r="AF483" s="141" t="n"/>
      <c r="AG483" s="140" t="n"/>
      <c r="AH483" s="140" t="n"/>
      <c r="AI483" s="140" t="n"/>
      <c r="AJ483" s="140" t="n"/>
      <c r="AK483" s="140" t="n"/>
      <c r="AL483" s="140" t="n"/>
      <c r="AM483" s="140" t="n"/>
      <c r="AN483" s="140" t="n"/>
      <c r="AO483" s="140" t="n"/>
      <c r="AP483" s="140" t="n"/>
      <c r="AQ483" s="140" t="n"/>
      <c r="AR483" s="140" t="n"/>
      <c r="AS483" s="140" t="n"/>
      <c r="AT483" s="140" t="n"/>
      <c r="AU483" s="140" t="n"/>
      <c r="AV483" s="140" t="n"/>
      <c r="AW483" s="140" t="n"/>
      <c r="AX483" s="140" t="n"/>
      <c r="AY483" s="140" t="n"/>
      <c r="AZ483" s="140" t="n"/>
      <c r="BA483" s="140" t="n"/>
      <c r="BB483" s="140" t="n"/>
      <c r="BC483" s="140" t="n"/>
      <c r="BD483" s="140" t="n"/>
      <c r="BE483" s="140" t="n"/>
      <c r="BF483" s="140" t="n"/>
      <c r="BG483" s="140" t="n"/>
      <c r="BH483" s="140" t="n"/>
      <c r="BI483" s="140" t="n"/>
      <c r="BJ483" s="140" t="n"/>
      <c r="BK483" s="140" t="n"/>
      <c r="BL483" s="140" t="n"/>
      <c r="BM483" s="140" t="n"/>
      <c r="BN483" s="140" t="n"/>
      <c r="BO483" s="140" t="n"/>
      <c r="BP483" s="140" t="n"/>
      <c r="BQ483" s="107" t="n"/>
      <c r="BR483" s="107" t="n"/>
      <c r="BS483" s="107" t="n"/>
      <c r="BT483" s="107" t="n"/>
      <c r="BU483" s="107" t="n"/>
      <c r="BV483" s="107" t="n"/>
      <c r="BW483" s="107" t="n"/>
      <c r="BX483" s="107" t="n"/>
      <c r="BY483" s="107" t="n"/>
      <c r="BZ483" s="107" t="n"/>
      <c r="CA483" s="107" t="n"/>
      <c r="CB483" s="107" t="n"/>
      <c r="CC483" s="107" t="n"/>
      <c r="CD483" s="107" t="n"/>
      <c r="CE483" s="107" t="n"/>
      <c r="CF483" s="107" t="n"/>
      <c r="CG483" s="107" t="n"/>
      <c r="CH483" s="107" t="n"/>
      <c r="CI483" s="107" t="n"/>
      <c r="CJ483" s="107" t="n"/>
      <c r="CK483" s="107" t="n"/>
      <c r="CL483" s="107" t="n"/>
      <c r="CM483" s="107" t="n"/>
      <c r="CN483" s="107" t="n"/>
      <c r="CO483" s="107" t="n"/>
      <c r="CP483" s="107" t="n"/>
      <c r="CQ483" s="107" t="n"/>
      <c r="CR483" s="107" t="n"/>
      <c r="CS483" s="107" t="n"/>
      <c r="CT483" s="107" t="n"/>
      <c r="CU483" s="107" t="n"/>
      <c r="CV483" s="107" t="n"/>
      <c r="CW483" s="107" t="n"/>
      <c r="CX483" s="107" t="n"/>
      <c r="CY483" s="107" t="n"/>
      <c r="CZ483" s="107" t="n"/>
      <c r="DA483" s="119">
        <f>SUMPRODUCT($D$3:$BQ$3,$D483:$BQ483)</f>
        <v/>
      </c>
      <c r="DB483" s="119">
        <f>SUMPRODUCT($D$4:$BQ$4,$D483:$BQ483)</f>
        <v/>
      </c>
      <c r="DC483" s="119">
        <f>SUMPRODUCT($D$5:$BQ$5,$D483:$BQ483)</f>
        <v/>
      </c>
      <c r="DD483" s="119">
        <f>SUMPRODUCT($D$6:$BQ$6,$D483:$BQ483)</f>
        <v/>
      </c>
      <c r="DE483" s="119">
        <f>SUMPRODUCT($D$7:$BQ$7,$D483:$BQ483)</f>
        <v/>
      </c>
      <c r="DF483" s="119">
        <f>SUMPRODUCT($D$8:$BQ$8,$D483:$BQ483)</f>
        <v/>
      </c>
      <c r="DG483" s="119">
        <f>SUMPRODUCT($D$9:$BQ$9,$D483:$BQ483)</f>
        <v/>
      </c>
      <c r="DH483" s="119">
        <f>SUMPRODUCT($D$10:$BQ$10,$D483:$BQ483)</f>
        <v/>
      </c>
      <c r="DI483" s="119">
        <f>SUMPRODUCT($D$11:$BQ$11,$D483:$BQ483)</f>
        <v/>
      </c>
      <c r="DJ483" s="119">
        <f>SUMPRODUCT($D$12:$BQ$12,$D483:$BQ483)</f>
        <v/>
      </c>
      <c r="DK483" s="119">
        <f>SUMPRODUCT($D$13:$BQ$13,$D483:$BQ483)</f>
        <v/>
      </c>
      <c r="DL483" s="119">
        <f>SUMPRODUCT($D$14:$BQ$14,$D483:$BQ483)</f>
        <v/>
      </c>
      <c r="DM483" s="119">
        <f>SUMPRODUCT($D$15:$BQ$15,$D483:$BQ483)</f>
        <v/>
      </c>
      <c r="DN483" s="119">
        <f>SUMPRODUCT($D$16:$BQ$16,$D483:$BQ483)</f>
        <v/>
      </c>
      <c r="DO483" s="119">
        <f>SUMPRODUCT($D$17:$BQ$17,$D483:$BQ483)</f>
        <v/>
      </c>
      <c r="DP483" s="119">
        <f>SUMPRODUCT($D$18:$BQ$18,$D483:$BQ483)</f>
        <v/>
      </c>
    </row>
    <row r="484" ht="14.25" customHeight="1" s="152">
      <c r="A484" s="113" t="n"/>
      <c r="B484" s="107" t="n"/>
      <c r="C484" s="107" t="n"/>
      <c r="D484" s="140" t="n"/>
      <c r="E484" s="140" t="n"/>
      <c r="F484" s="140" t="n"/>
      <c r="G484" s="140" t="n"/>
      <c r="H484" s="140" t="n"/>
      <c r="I484" s="140" t="n"/>
      <c r="J484" s="140" t="n"/>
      <c r="K484" s="140" t="n"/>
      <c r="L484" s="140" t="n"/>
      <c r="M484" s="140" t="n"/>
      <c r="N484" s="140" t="n"/>
      <c r="O484" s="140" t="n"/>
      <c r="P484" s="140" t="n"/>
      <c r="Q484" s="140" t="n"/>
      <c r="R484" s="140" t="n"/>
      <c r="S484" s="140" t="n"/>
      <c r="T484" s="140" t="n"/>
      <c r="U484" s="140" t="n"/>
      <c r="V484" s="141" t="n"/>
      <c r="W484" s="141" t="n"/>
      <c r="X484" s="141" t="n"/>
      <c r="Y484" s="141" t="n"/>
      <c r="Z484" s="141" t="n"/>
      <c r="AA484" s="141" t="n"/>
      <c r="AB484" s="141" t="n"/>
      <c r="AC484" s="141" t="n"/>
      <c r="AD484" s="141" t="n"/>
      <c r="AE484" s="141" t="n"/>
      <c r="AF484" s="141" t="n"/>
      <c r="AG484" s="140" t="n"/>
      <c r="AH484" s="140" t="n"/>
      <c r="AI484" s="140" t="n"/>
      <c r="AJ484" s="140" t="n"/>
      <c r="AK484" s="140" t="n"/>
      <c r="AL484" s="140" t="n"/>
      <c r="AM484" s="140" t="n"/>
      <c r="AN484" s="140" t="n"/>
      <c r="AO484" s="140" t="n"/>
      <c r="AP484" s="140" t="n"/>
      <c r="AQ484" s="140" t="n"/>
      <c r="AR484" s="140" t="n"/>
      <c r="AS484" s="140" t="n"/>
      <c r="AT484" s="140" t="n"/>
      <c r="AU484" s="140" t="n"/>
      <c r="AV484" s="140" t="n"/>
      <c r="AW484" s="140" t="n"/>
      <c r="AX484" s="140" t="n"/>
      <c r="AY484" s="140" t="n"/>
      <c r="AZ484" s="140" t="n"/>
      <c r="BA484" s="140" t="n"/>
      <c r="BB484" s="140" t="n"/>
      <c r="BC484" s="140" t="n"/>
      <c r="BD484" s="140" t="n"/>
      <c r="BE484" s="140" t="n"/>
      <c r="BF484" s="140" t="n"/>
      <c r="BG484" s="140" t="n"/>
      <c r="BH484" s="140" t="n"/>
      <c r="BI484" s="140" t="n"/>
      <c r="BJ484" s="140" t="n"/>
      <c r="BK484" s="140" t="n"/>
      <c r="BL484" s="140" t="n"/>
      <c r="BM484" s="140" t="n"/>
      <c r="BN484" s="140" t="n"/>
      <c r="BO484" s="140" t="n"/>
      <c r="BP484" s="140" t="n"/>
      <c r="BQ484" s="107" t="n"/>
      <c r="BR484" s="107" t="n"/>
      <c r="BS484" s="107" t="n"/>
      <c r="BT484" s="107" t="n"/>
      <c r="BU484" s="107" t="n"/>
      <c r="BV484" s="107" t="n"/>
      <c r="BW484" s="107" t="n"/>
      <c r="BX484" s="107" t="n"/>
      <c r="BY484" s="107" t="n"/>
      <c r="BZ484" s="107" t="n"/>
      <c r="CA484" s="107" t="n"/>
      <c r="CB484" s="107" t="n"/>
      <c r="CC484" s="107" t="n"/>
      <c r="CD484" s="107" t="n"/>
      <c r="CE484" s="107" t="n"/>
      <c r="CF484" s="107" t="n"/>
      <c r="CG484" s="107" t="n"/>
      <c r="CH484" s="107" t="n"/>
      <c r="CI484" s="107" t="n"/>
      <c r="CJ484" s="107" t="n"/>
      <c r="CK484" s="107" t="n"/>
      <c r="CL484" s="107" t="n"/>
      <c r="CM484" s="107" t="n"/>
      <c r="CN484" s="107" t="n"/>
      <c r="CO484" s="107" t="n"/>
      <c r="CP484" s="107" t="n"/>
      <c r="CQ484" s="107" t="n"/>
      <c r="CR484" s="107" t="n"/>
      <c r="CS484" s="107" t="n"/>
      <c r="CT484" s="107" t="n"/>
      <c r="CU484" s="107" t="n"/>
      <c r="CV484" s="107" t="n"/>
      <c r="CW484" s="107" t="n"/>
      <c r="CX484" s="107" t="n"/>
      <c r="CY484" s="107" t="n"/>
      <c r="CZ484" s="107" t="n"/>
      <c r="DA484" s="119">
        <f>SUMPRODUCT($D$3:$BQ$3,$D484:$BQ484)</f>
        <v/>
      </c>
      <c r="DB484" s="119">
        <f>SUMPRODUCT($D$4:$BQ$4,$D484:$BQ484)</f>
        <v/>
      </c>
      <c r="DC484" s="119">
        <f>SUMPRODUCT($D$5:$BQ$5,$D484:$BQ484)</f>
        <v/>
      </c>
      <c r="DD484" s="119">
        <f>SUMPRODUCT($D$6:$BQ$6,$D484:$BQ484)</f>
        <v/>
      </c>
      <c r="DE484" s="119">
        <f>SUMPRODUCT($D$7:$BQ$7,$D484:$BQ484)</f>
        <v/>
      </c>
      <c r="DF484" s="119">
        <f>SUMPRODUCT($D$8:$BQ$8,$D484:$BQ484)</f>
        <v/>
      </c>
      <c r="DG484" s="119">
        <f>SUMPRODUCT($D$9:$BQ$9,$D484:$BQ484)</f>
        <v/>
      </c>
      <c r="DH484" s="119">
        <f>SUMPRODUCT($D$10:$BQ$10,$D484:$BQ484)</f>
        <v/>
      </c>
      <c r="DI484" s="119">
        <f>SUMPRODUCT($D$11:$BQ$11,$D484:$BQ484)</f>
        <v/>
      </c>
      <c r="DJ484" s="119">
        <f>SUMPRODUCT($D$12:$BQ$12,$D484:$BQ484)</f>
        <v/>
      </c>
      <c r="DK484" s="119">
        <f>SUMPRODUCT($D$13:$BQ$13,$D484:$BQ484)</f>
        <v/>
      </c>
      <c r="DL484" s="119">
        <f>SUMPRODUCT($D$14:$BQ$14,$D484:$BQ484)</f>
        <v/>
      </c>
      <c r="DM484" s="119">
        <f>SUMPRODUCT($D$15:$BQ$15,$D484:$BQ484)</f>
        <v/>
      </c>
      <c r="DN484" s="119">
        <f>SUMPRODUCT($D$16:$BQ$16,$D484:$BQ484)</f>
        <v/>
      </c>
      <c r="DO484" s="119">
        <f>SUMPRODUCT($D$17:$BQ$17,$D484:$BQ484)</f>
        <v/>
      </c>
      <c r="DP484" s="119">
        <f>SUMPRODUCT($D$18:$BQ$18,$D484:$BQ484)</f>
        <v/>
      </c>
    </row>
    <row r="485" ht="14.25" customHeight="1" s="152">
      <c r="A485" s="113" t="n"/>
      <c r="B485" s="107" t="n"/>
      <c r="C485" s="107" t="n"/>
      <c r="D485" s="140" t="n"/>
      <c r="E485" s="140" t="n"/>
      <c r="F485" s="140" t="n"/>
      <c r="G485" s="140" t="n"/>
      <c r="H485" s="140" t="n"/>
      <c r="I485" s="140" t="n"/>
      <c r="J485" s="140" t="n"/>
      <c r="K485" s="140" t="n"/>
      <c r="L485" s="140" t="n"/>
      <c r="M485" s="140" t="n"/>
      <c r="N485" s="140" t="n"/>
      <c r="O485" s="140" t="n"/>
      <c r="P485" s="140" t="n"/>
      <c r="Q485" s="140" t="n"/>
      <c r="R485" s="140" t="n"/>
      <c r="S485" s="140" t="n"/>
      <c r="T485" s="140" t="n"/>
      <c r="U485" s="140" t="n"/>
      <c r="V485" s="141" t="n"/>
      <c r="W485" s="141" t="n"/>
      <c r="X485" s="141" t="n"/>
      <c r="Y485" s="141" t="n"/>
      <c r="Z485" s="141" t="n"/>
      <c r="AA485" s="141" t="n"/>
      <c r="AB485" s="141" t="n"/>
      <c r="AC485" s="141" t="n"/>
      <c r="AD485" s="141" t="n"/>
      <c r="AE485" s="141" t="n"/>
      <c r="AF485" s="141" t="n"/>
      <c r="AG485" s="140" t="n"/>
      <c r="AH485" s="140" t="n"/>
      <c r="AI485" s="140" t="n"/>
      <c r="AJ485" s="140" t="n"/>
      <c r="AK485" s="140" t="n"/>
      <c r="AL485" s="140" t="n"/>
      <c r="AM485" s="140" t="n"/>
      <c r="AN485" s="140" t="n"/>
      <c r="AO485" s="140" t="n"/>
      <c r="AP485" s="140" t="n"/>
      <c r="AQ485" s="140" t="n"/>
      <c r="AR485" s="140" t="n"/>
      <c r="AS485" s="140" t="n"/>
      <c r="AT485" s="140" t="n"/>
      <c r="AU485" s="140" t="n"/>
      <c r="AV485" s="140" t="n"/>
      <c r="AW485" s="140" t="n"/>
      <c r="AX485" s="140" t="n"/>
      <c r="AY485" s="140" t="n"/>
      <c r="AZ485" s="140" t="n"/>
      <c r="BA485" s="140" t="n"/>
      <c r="BB485" s="140" t="n"/>
      <c r="BC485" s="140" t="n"/>
      <c r="BD485" s="140" t="n"/>
      <c r="BE485" s="140" t="n"/>
      <c r="BF485" s="140" t="n"/>
      <c r="BG485" s="140" t="n"/>
      <c r="BH485" s="140" t="n"/>
      <c r="BI485" s="140" t="n"/>
      <c r="BJ485" s="140" t="n"/>
      <c r="BK485" s="140" t="n"/>
      <c r="BL485" s="140" t="n"/>
      <c r="BM485" s="140" t="n"/>
      <c r="BN485" s="140" t="n"/>
      <c r="BO485" s="140" t="n"/>
      <c r="BP485" s="140" t="n"/>
      <c r="BQ485" s="107" t="n"/>
      <c r="BR485" s="107" t="n"/>
      <c r="BS485" s="107" t="n"/>
      <c r="BT485" s="107" t="n"/>
      <c r="BU485" s="107" t="n"/>
      <c r="BV485" s="107" t="n"/>
      <c r="BW485" s="107" t="n"/>
      <c r="BX485" s="107" t="n"/>
      <c r="BY485" s="107" t="n"/>
      <c r="BZ485" s="107" t="n"/>
      <c r="CA485" s="107" t="n"/>
      <c r="CB485" s="107" t="n"/>
      <c r="CC485" s="107" t="n"/>
      <c r="CD485" s="107" t="n"/>
      <c r="CE485" s="107" t="n"/>
      <c r="CF485" s="107" t="n"/>
      <c r="CG485" s="107" t="n"/>
      <c r="CH485" s="107" t="n"/>
      <c r="CI485" s="107" t="n"/>
      <c r="CJ485" s="107" t="n"/>
      <c r="CK485" s="107" t="n"/>
      <c r="CL485" s="107" t="n"/>
      <c r="CM485" s="107" t="n"/>
      <c r="CN485" s="107" t="n"/>
      <c r="CO485" s="107" t="n"/>
      <c r="CP485" s="107" t="n"/>
      <c r="CQ485" s="107" t="n"/>
      <c r="CR485" s="107" t="n"/>
      <c r="CS485" s="107" t="n"/>
      <c r="CT485" s="107" t="n"/>
      <c r="CU485" s="107" t="n"/>
      <c r="CV485" s="107" t="n"/>
      <c r="CW485" s="107" t="n"/>
      <c r="CX485" s="107" t="n"/>
      <c r="CY485" s="107" t="n"/>
      <c r="CZ485" s="107" t="n"/>
      <c r="DA485" s="119">
        <f>SUMPRODUCT($D$3:$BQ$3,$D485:$BQ485)</f>
        <v/>
      </c>
      <c r="DB485" s="119">
        <f>SUMPRODUCT($D$4:$BQ$4,$D485:$BQ485)</f>
        <v/>
      </c>
      <c r="DC485" s="119">
        <f>SUMPRODUCT($D$5:$BQ$5,$D485:$BQ485)</f>
        <v/>
      </c>
      <c r="DD485" s="119">
        <f>SUMPRODUCT($D$6:$BQ$6,$D485:$BQ485)</f>
        <v/>
      </c>
      <c r="DE485" s="119">
        <f>SUMPRODUCT($D$7:$BQ$7,$D485:$BQ485)</f>
        <v/>
      </c>
      <c r="DF485" s="119">
        <f>SUMPRODUCT($D$8:$BQ$8,$D485:$BQ485)</f>
        <v/>
      </c>
      <c r="DG485" s="119">
        <f>SUMPRODUCT($D$9:$BQ$9,$D485:$BQ485)</f>
        <v/>
      </c>
      <c r="DH485" s="119">
        <f>SUMPRODUCT($D$10:$BQ$10,$D485:$BQ485)</f>
        <v/>
      </c>
      <c r="DI485" s="119">
        <f>SUMPRODUCT($D$11:$BQ$11,$D485:$BQ485)</f>
        <v/>
      </c>
      <c r="DJ485" s="119">
        <f>SUMPRODUCT($D$12:$BQ$12,$D485:$BQ485)</f>
        <v/>
      </c>
      <c r="DK485" s="119">
        <f>SUMPRODUCT($D$13:$BQ$13,$D485:$BQ485)</f>
        <v/>
      </c>
      <c r="DL485" s="119">
        <f>SUMPRODUCT($D$14:$BQ$14,$D485:$BQ485)</f>
        <v/>
      </c>
      <c r="DM485" s="119">
        <f>SUMPRODUCT($D$15:$BQ$15,$D485:$BQ485)</f>
        <v/>
      </c>
      <c r="DN485" s="119">
        <f>SUMPRODUCT($D$16:$BQ$16,$D485:$BQ485)</f>
        <v/>
      </c>
      <c r="DO485" s="119">
        <f>SUMPRODUCT($D$17:$BQ$17,$D485:$BQ485)</f>
        <v/>
      </c>
      <c r="DP485" s="119">
        <f>SUMPRODUCT($D$18:$BQ$18,$D485:$BQ485)</f>
        <v/>
      </c>
    </row>
    <row r="486" ht="14.25" customHeight="1" s="152">
      <c r="A486" s="113" t="n"/>
      <c r="B486" s="107" t="n"/>
      <c r="C486" s="107" t="n"/>
      <c r="D486" s="140" t="n"/>
      <c r="E486" s="140" t="n"/>
      <c r="F486" s="140" t="n"/>
      <c r="G486" s="140" t="n"/>
      <c r="H486" s="140" t="n"/>
      <c r="I486" s="140" t="n"/>
      <c r="J486" s="140" t="n"/>
      <c r="K486" s="140" t="n"/>
      <c r="L486" s="140" t="n"/>
      <c r="M486" s="140" t="n"/>
      <c r="N486" s="140" t="n"/>
      <c r="O486" s="140" t="n"/>
      <c r="P486" s="140" t="n"/>
      <c r="Q486" s="140" t="n"/>
      <c r="R486" s="140" t="n"/>
      <c r="S486" s="140" t="n"/>
      <c r="T486" s="140" t="n"/>
      <c r="U486" s="140" t="n"/>
      <c r="V486" s="141" t="n"/>
      <c r="W486" s="141" t="n"/>
      <c r="X486" s="141" t="n"/>
      <c r="Y486" s="141" t="n"/>
      <c r="Z486" s="141" t="n"/>
      <c r="AA486" s="141" t="n"/>
      <c r="AB486" s="141" t="n"/>
      <c r="AC486" s="141" t="n"/>
      <c r="AD486" s="141" t="n"/>
      <c r="AE486" s="141" t="n"/>
      <c r="AF486" s="141" t="n"/>
      <c r="AG486" s="140" t="n"/>
      <c r="AH486" s="140" t="n"/>
      <c r="AI486" s="140" t="n"/>
      <c r="AJ486" s="140" t="n"/>
      <c r="AK486" s="140" t="n"/>
      <c r="AL486" s="140" t="n"/>
      <c r="AM486" s="140" t="n"/>
      <c r="AN486" s="140" t="n"/>
      <c r="AO486" s="140" t="n"/>
      <c r="AP486" s="140" t="n"/>
      <c r="AQ486" s="140" t="n"/>
      <c r="AR486" s="140" t="n"/>
      <c r="AS486" s="140" t="n"/>
      <c r="AT486" s="140" t="n"/>
      <c r="AU486" s="140" t="n"/>
      <c r="AV486" s="140" t="n"/>
      <c r="AW486" s="140" t="n"/>
      <c r="AX486" s="140" t="n"/>
      <c r="AY486" s="140" t="n"/>
      <c r="AZ486" s="140" t="n"/>
      <c r="BA486" s="140" t="n"/>
      <c r="BB486" s="140" t="n"/>
      <c r="BC486" s="140" t="n"/>
      <c r="BD486" s="140" t="n"/>
      <c r="BE486" s="140" t="n"/>
      <c r="BF486" s="140" t="n"/>
      <c r="BG486" s="140" t="n"/>
      <c r="BH486" s="140" t="n"/>
      <c r="BI486" s="140" t="n"/>
      <c r="BJ486" s="140" t="n"/>
      <c r="BK486" s="140" t="n"/>
      <c r="BL486" s="140" t="n"/>
      <c r="BM486" s="140" t="n"/>
      <c r="BN486" s="140" t="n"/>
      <c r="BO486" s="140" t="n"/>
      <c r="BP486" s="140" t="n"/>
      <c r="BQ486" s="107" t="n"/>
      <c r="BR486" s="107" t="n"/>
      <c r="BS486" s="107" t="n"/>
      <c r="BT486" s="107" t="n"/>
      <c r="BU486" s="107" t="n"/>
      <c r="BV486" s="107" t="n"/>
      <c r="BW486" s="107" t="n"/>
      <c r="BX486" s="107" t="n"/>
      <c r="BY486" s="107" t="n"/>
      <c r="BZ486" s="107" t="n"/>
      <c r="CA486" s="107" t="n"/>
      <c r="CB486" s="107" t="n"/>
      <c r="CC486" s="107" t="n"/>
      <c r="CD486" s="107" t="n"/>
      <c r="CE486" s="107" t="n"/>
      <c r="CF486" s="107" t="n"/>
      <c r="CG486" s="107" t="n"/>
      <c r="CH486" s="107" t="n"/>
      <c r="CI486" s="107" t="n"/>
      <c r="CJ486" s="107" t="n"/>
      <c r="CK486" s="107" t="n"/>
      <c r="CL486" s="107" t="n"/>
      <c r="CM486" s="107" t="n"/>
      <c r="CN486" s="107" t="n"/>
      <c r="CO486" s="107" t="n"/>
      <c r="CP486" s="107" t="n"/>
      <c r="CQ486" s="107" t="n"/>
      <c r="CR486" s="107" t="n"/>
      <c r="CS486" s="107" t="n"/>
      <c r="CT486" s="107" t="n"/>
      <c r="CU486" s="107" t="n"/>
      <c r="CV486" s="107" t="n"/>
      <c r="CW486" s="107" t="n"/>
      <c r="CX486" s="107" t="n"/>
      <c r="CY486" s="107" t="n"/>
      <c r="CZ486" s="107" t="n"/>
      <c r="DA486" s="119">
        <f>SUMPRODUCT($D$3:$BQ$3,$D486:$BQ486)</f>
        <v/>
      </c>
      <c r="DB486" s="119">
        <f>SUMPRODUCT($D$4:$BQ$4,$D486:$BQ486)</f>
        <v/>
      </c>
      <c r="DC486" s="119">
        <f>SUMPRODUCT($D$5:$BQ$5,$D486:$BQ486)</f>
        <v/>
      </c>
      <c r="DD486" s="119">
        <f>SUMPRODUCT($D$6:$BQ$6,$D486:$BQ486)</f>
        <v/>
      </c>
      <c r="DE486" s="119">
        <f>SUMPRODUCT($D$7:$BQ$7,$D486:$BQ486)</f>
        <v/>
      </c>
      <c r="DF486" s="119">
        <f>SUMPRODUCT($D$8:$BQ$8,$D486:$BQ486)</f>
        <v/>
      </c>
      <c r="DG486" s="119">
        <f>SUMPRODUCT($D$9:$BQ$9,$D486:$BQ486)</f>
        <v/>
      </c>
      <c r="DH486" s="119">
        <f>SUMPRODUCT($D$10:$BQ$10,$D486:$BQ486)</f>
        <v/>
      </c>
      <c r="DI486" s="119">
        <f>SUMPRODUCT($D$11:$BQ$11,$D486:$BQ486)</f>
        <v/>
      </c>
      <c r="DJ486" s="119">
        <f>SUMPRODUCT($D$12:$BQ$12,$D486:$BQ486)</f>
        <v/>
      </c>
      <c r="DK486" s="119">
        <f>SUMPRODUCT($D$13:$BQ$13,$D486:$BQ486)</f>
        <v/>
      </c>
      <c r="DL486" s="119">
        <f>SUMPRODUCT($D$14:$BQ$14,$D486:$BQ486)</f>
        <v/>
      </c>
      <c r="DM486" s="119">
        <f>SUMPRODUCT($D$15:$BQ$15,$D486:$BQ486)</f>
        <v/>
      </c>
      <c r="DN486" s="119">
        <f>SUMPRODUCT($D$16:$BQ$16,$D486:$BQ486)</f>
        <v/>
      </c>
      <c r="DO486" s="119">
        <f>SUMPRODUCT($D$17:$BQ$17,$D486:$BQ486)</f>
        <v/>
      </c>
      <c r="DP486" s="119">
        <f>SUMPRODUCT($D$18:$BQ$18,$D486:$BQ486)</f>
        <v/>
      </c>
    </row>
    <row r="487" ht="14.25" customHeight="1" s="152">
      <c r="A487" s="113" t="n"/>
      <c r="B487" s="107" t="n"/>
      <c r="C487" s="107" t="n"/>
      <c r="D487" s="140" t="n"/>
      <c r="E487" s="140" t="n"/>
      <c r="F487" s="140" t="n"/>
      <c r="G487" s="140" t="n"/>
      <c r="H487" s="140" t="n"/>
      <c r="I487" s="140" t="n"/>
      <c r="J487" s="140" t="n"/>
      <c r="K487" s="140" t="n"/>
      <c r="L487" s="140" t="n"/>
      <c r="M487" s="140" t="n"/>
      <c r="N487" s="140" t="n"/>
      <c r="O487" s="140" t="n"/>
      <c r="P487" s="140" t="n"/>
      <c r="Q487" s="140" t="n"/>
      <c r="R487" s="140" t="n"/>
      <c r="S487" s="140" t="n"/>
      <c r="T487" s="140" t="n"/>
      <c r="U487" s="140" t="n"/>
      <c r="V487" s="141" t="n"/>
      <c r="W487" s="141" t="n"/>
      <c r="X487" s="141" t="n"/>
      <c r="Y487" s="141" t="n"/>
      <c r="Z487" s="141" t="n"/>
      <c r="AA487" s="141" t="n"/>
      <c r="AB487" s="141" t="n"/>
      <c r="AC487" s="141" t="n"/>
      <c r="AD487" s="141" t="n"/>
      <c r="AE487" s="141" t="n"/>
      <c r="AF487" s="141" t="n"/>
      <c r="AG487" s="140" t="n"/>
      <c r="AH487" s="140" t="n"/>
      <c r="AI487" s="140" t="n"/>
      <c r="AJ487" s="140" t="n"/>
      <c r="AK487" s="140" t="n"/>
      <c r="AL487" s="140" t="n"/>
      <c r="AM487" s="140" t="n"/>
      <c r="AN487" s="140" t="n"/>
      <c r="AO487" s="140" t="n"/>
      <c r="AP487" s="140" t="n"/>
      <c r="AQ487" s="140" t="n"/>
      <c r="AR487" s="140" t="n"/>
      <c r="AS487" s="140" t="n"/>
      <c r="AT487" s="140" t="n"/>
      <c r="AU487" s="140" t="n"/>
      <c r="AV487" s="140" t="n"/>
      <c r="AW487" s="140" t="n"/>
      <c r="AX487" s="140" t="n"/>
      <c r="AY487" s="140" t="n"/>
      <c r="AZ487" s="140" t="n"/>
      <c r="BA487" s="140" t="n"/>
      <c r="BB487" s="140" t="n"/>
      <c r="BC487" s="140" t="n"/>
      <c r="BD487" s="140" t="n"/>
      <c r="BE487" s="140" t="n"/>
      <c r="BF487" s="140" t="n"/>
      <c r="BG487" s="140" t="n"/>
      <c r="BH487" s="140" t="n"/>
      <c r="BI487" s="140" t="n"/>
      <c r="BJ487" s="140" t="n"/>
      <c r="BK487" s="140" t="n"/>
      <c r="BL487" s="140" t="n"/>
      <c r="BM487" s="140" t="n"/>
      <c r="BN487" s="140" t="n"/>
      <c r="BO487" s="140" t="n"/>
      <c r="BP487" s="140" t="n"/>
      <c r="BQ487" s="107" t="n"/>
      <c r="BR487" s="107" t="n"/>
      <c r="BS487" s="107" t="n"/>
      <c r="BT487" s="107" t="n"/>
      <c r="BU487" s="107" t="n"/>
      <c r="BV487" s="107" t="n"/>
      <c r="BW487" s="107" t="n"/>
      <c r="BX487" s="107" t="n"/>
      <c r="BY487" s="107" t="n"/>
      <c r="BZ487" s="107" t="n"/>
      <c r="CA487" s="107" t="n"/>
      <c r="CB487" s="107" t="n"/>
      <c r="CC487" s="107" t="n"/>
      <c r="CD487" s="107" t="n"/>
      <c r="CE487" s="107" t="n"/>
      <c r="CF487" s="107" t="n"/>
      <c r="CG487" s="107" t="n"/>
      <c r="CH487" s="107" t="n"/>
      <c r="CI487" s="107" t="n"/>
      <c r="CJ487" s="107" t="n"/>
      <c r="CK487" s="107" t="n"/>
      <c r="CL487" s="107" t="n"/>
      <c r="CM487" s="107" t="n"/>
      <c r="CN487" s="107" t="n"/>
      <c r="CO487" s="107" t="n"/>
      <c r="CP487" s="107" t="n"/>
      <c r="CQ487" s="107" t="n"/>
      <c r="CR487" s="107" t="n"/>
      <c r="CS487" s="107" t="n"/>
      <c r="CT487" s="107" t="n"/>
      <c r="CU487" s="107" t="n"/>
      <c r="CV487" s="107" t="n"/>
      <c r="CW487" s="107" t="n"/>
      <c r="CX487" s="107" t="n"/>
      <c r="CY487" s="107" t="n"/>
      <c r="CZ487" s="107" t="n"/>
      <c r="DA487" s="119">
        <f>SUMPRODUCT($D$3:$BQ$3,$D487:$BQ487)</f>
        <v/>
      </c>
      <c r="DB487" s="119">
        <f>SUMPRODUCT($D$4:$BQ$4,$D487:$BQ487)</f>
        <v/>
      </c>
      <c r="DC487" s="119">
        <f>SUMPRODUCT($D$5:$BQ$5,$D487:$BQ487)</f>
        <v/>
      </c>
      <c r="DD487" s="119">
        <f>SUMPRODUCT($D$6:$BQ$6,$D487:$BQ487)</f>
        <v/>
      </c>
      <c r="DE487" s="119">
        <f>SUMPRODUCT($D$7:$BQ$7,$D487:$BQ487)</f>
        <v/>
      </c>
      <c r="DF487" s="119">
        <f>SUMPRODUCT($D$8:$BQ$8,$D487:$BQ487)</f>
        <v/>
      </c>
      <c r="DG487" s="119">
        <f>SUMPRODUCT($D$9:$BQ$9,$D487:$BQ487)</f>
        <v/>
      </c>
      <c r="DH487" s="119">
        <f>SUMPRODUCT($D$10:$BQ$10,$D487:$BQ487)</f>
        <v/>
      </c>
      <c r="DI487" s="119">
        <f>SUMPRODUCT($D$11:$BQ$11,$D487:$BQ487)</f>
        <v/>
      </c>
      <c r="DJ487" s="119">
        <f>SUMPRODUCT($D$12:$BQ$12,$D487:$BQ487)</f>
        <v/>
      </c>
      <c r="DK487" s="119">
        <f>SUMPRODUCT($D$13:$BQ$13,$D487:$BQ487)</f>
        <v/>
      </c>
      <c r="DL487" s="119">
        <f>SUMPRODUCT($D$14:$BQ$14,$D487:$BQ487)</f>
        <v/>
      </c>
      <c r="DM487" s="119">
        <f>SUMPRODUCT($D$15:$BQ$15,$D487:$BQ487)</f>
        <v/>
      </c>
      <c r="DN487" s="119">
        <f>SUMPRODUCT($D$16:$BQ$16,$D487:$BQ487)</f>
        <v/>
      </c>
      <c r="DO487" s="119">
        <f>SUMPRODUCT($D$17:$BQ$17,$D487:$BQ487)</f>
        <v/>
      </c>
      <c r="DP487" s="119">
        <f>SUMPRODUCT($D$18:$BQ$18,$D487:$BQ487)</f>
        <v/>
      </c>
    </row>
    <row r="488" ht="14.25" customHeight="1" s="152">
      <c r="A488" s="113" t="n"/>
      <c r="B488" s="107" t="n"/>
      <c r="C488" s="107" t="n"/>
      <c r="D488" s="140" t="n"/>
      <c r="E488" s="140" t="n"/>
      <c r="F488" s="140" t="n"/>
      <c r="G488" s="140" t="n"/>
      <c r="H488" s="140" t="n"/>
      <c r="I488" s="140" t="n"/>
      <c r="J488" s="140" t="n"/>
      <c r="K488" s="140" t="n"/>
      <c r="L488" s="140" t="n"/>
      <c r="M488" s="140" t="n"/>
      <c r="N488" s="140" t="n"/>
      <c r="O488" s="140" t="n"/>
      <c r="P488" s="140" t="n"/>
      <c r="Q488" s="140" t="n"/>
      <c r="R488" s="140" t="n"/>
      <c r="S488" s="140" t="n"/>
      <c r="T488" s="140" t="n"/>
      <c r="U488" s="140" t="n"/>
      <c r="V488" s="141" t="n"/>
      <c r="W488" s="141" t="n"/>
      <c r="X488" s="141" t="n"/>
      <c r="Y488" s="141" t="n"/>
      <c r="Z488" s="141" t="n"/>
      <c r="AA488" s="141" t="n"/>
      <c r="AB488" s="141" t="n"/>
      <c r="AC488" s="141" t="n"/>
      <c r="AD488" s="141" t="n"/>
      <c r="AE488" s="141" t="n"/>
      <c r="AF488" s="141" t="n"/>
      <c r="AG488" s="140" t="n"/>
      <c r="AH488" s="140" t="n"/>
      <c r="AI488" s="140" t="n"/>
      <c r="AJ488" s="140" t="n"/>
      <c r="AK488" s="140" t="n"/>
      <c r="AL488" s="140" t="n"/>
      <c r="AM488" s="140" t="n"/>
      <c r="AN488" s="140" t="n"/>
      <c r="AO488" s="140" t="n"/>
      <c r="AP488" s="140" t="n"/>
      <c r="AQ488" s="140" t="n"/>
      <c r="AR488" s="140" t="n"/>
      <c r="AS488" s="140" t="n"/>
      <c r="AT488" s="140" t="n"/>
      <c r="AU488" s="140" t="n"/>
      <c r="AV488" s="140" t="n"/>
      <c r="AW488" s="140" t="n"/>
      <c r="AX488" s="140" t="n"/>
      <c r="AY488" s="140" t="n"/>
      <c r="AZ488" s="140" t="n"/>
      <c r="BA488" s="140" t="n"/>
      <c r="BB488" s="140" t="n"/>
      <c r="BC488" s="140" t="n"/>
      <c r="BD488" s="140" t="n"/>
      <c r="BE488" s="140" t="n"/>
      <c r="BF488" s="140" t="n"/>
      <c r="BG488" s="140" t="n"/>
      <c r="BH488" s="140" t="n"/>
      <c r="BI488" s="140" t="n"/>
      <c r="BJ488" s="140" t="n"/>
      <c r="BK488" s="140" t="n"/>
      <c r="BL488" s="140" t="n"/>
      <c r="BM488" s="140" t="n"/>
      <c r="BN488" s="140" t="n"/>
      <c r="BO488" s="140" t="n"/>
      <c r="BP488" s="140" t="n"/>
      <c r="BQ488" s="107" t="n"/>
      <c r="BR488" s="107" t="n"/>
      <c r="BS488" s="107" t="n"/>
      <c r="BT488" s="107" t="n"/>
      <c r="BU488" s="107" t="n"/>
      <c r="BV488" s="107" t="n"/>
      <c r="BW488" s="107" t="n"/>
      <c r="BX488" s="107" t="n"/>
      <c r="BY488" s="107" t="n"/>
      <c r="BZ488" s="107" t="n"/>
      <c r="CA488" s="107" t="n"/>
      <c r="CB488" s="107" t="n"/>
      <c r="CC488" s="107" t="n"/>
      <c r="CD488" s="107" t="n"/>
      <c r="CE488" s="107" t="n"/>
      <c r="CF488" s="107" t="n"/>
      <c r="CG488" s="107" t="n"/>
      <c r="CH488" s="107" t="n"/>
      <c r="CI488" s="107" t="n"/>
      <c r="CJ488" s="107" t="n"/>
      <c r="CK488" s="107" t="n"/>
      <c r="CL488" s="107" t="n"/>
      <c r="CM488" s="107" t="n"/>
      <c r="CN488" s="107" t="n"/>
      <c r="CO488" s="107" t="n"/>
      <c r="CP488" s="107" t="n"/>
      <c r="CQ488" s="107" t="n"/>
      <c r="CR488" s="107" t="n"/>
      <c r="CS488" s="107" t="n"/>
      <c r="CT488" s="107" t="n"/>
      <c r="CU488" s="107" t="n"/>
      <c r="CV488" s="107" t="n"/>
      <c r="CW488" s="107" t="n"/>
      <c r="CX488" s="107" t="n"/>
      <c r="CY488" s="107" t="n"/>
      <c r="CZ488" s="107" t="n"/>
      <c r="DA488" s="119">
        <f>SUMPRODUCT($D$3:$BQ$3,$D488:$BQ488)</f>
        <v/>
      </c>
      <c r="DB488" s="119">
        <f>SUMPRODUCT($D$4:$BQ$4,$D488:$BQ488)</f>
        <v/>
      </c>
      <c r="DC488" s="119">
        <f>SUMPRODUCT($D$5:$BQ$5,$D488:$BQ488)</f>
        <v/>
      </c>
      <c r="DD488" s="119">
        <f>SUMPRODUCT($D$6:$BQ$6,$D488:$BQ488)</f>
        <v/>
      </c>
      <c r="DE488" s="119">
        <f>SUMPRODUCT($D$7:$BQ$7,$D488:$BQ488)</f>
        <v/>
      </c>
      <c r="DF488" s="119">
        <f>SUMPRODUCT($D$8:$BQ$8,$D488:$BQ488)</f>
        <v/>
      </c>
      <c r="DG488" s="119">
        <f>SUMPRODUCT($D$9:$BQ$9,$D488:$BQ488)</f>
        <v/>
      </c>
      <c r="DH488" s="119">
        <f>SUMPRODUCT($D$10:$BQ$10,$D488:$BQ488)</f>
        <v/>
      </c>
      <c r="DI488" s="119">
        <f>SUMPRODUCT($D$11:$BQ$11,$D488:$BQ488)</f>
        <v/>
      </c>
      <c r="DJ488" s="119">
        <f>SUMPRODUCT($D$12:$BQ$12,$D488:$BQ488)</f>
        <v/>
      </c>
      <c r="DK488" s="119">
        <f>SUMPRODUCT($D$13:$BQ$13,$D488:$BQ488)</f>
        <v/>
      </c>
      <c r="DL488" s="119">
        <f>SUMPRODUCT($D$14:$BQ$14,$D488:$BQ488)</f>
        <v/>
      </c>
      <c r="DM488" s="119">
        <f>SUMPRODUCT($D$15:$BQ$15,$D488:$BQ488)</f>
        <v/>
      </c>
      <c r="DN488" s="119">
        <f>SUMPRODUCT($D$16:$BQ$16,$D488:$BQ488)</f>
        <v/>
      </c>
      <c r="DO488" s="119">
        <f>SUMPRODUCT($D$17:$BQ$17,$D488:$BQ488)</f>
        <v/>
      </c>
      <c r="DP488" s="119">
        <f>SUMPRODUCT($D$18:$BQ$18,$D488:$BQ488)</f>
        <v/>
      </c>
    </row>
    <row r="489" ht="14.25" customHeight="1" s="152">
      <c r="A489" s="113" t="n"/>
      <c r="B489" s="107" t="n"/>
      <c r="C489" s="107" t="n"/>
      <c r="D489" s="140" t="n"/>
      <c r="E489" s="140" t="n"/>
      <c r="F489" s="140" t="n"/>
      <c r="G489" s="140" t="n"/>
      <c r="H489" s="140" t="n"/>
      <c r="I489" s="140" t="n"/>
      <c r="J489" s="140" t="n"/>
      <c r="K489" s="140" t="n"/>
      <c r="L489" s="140" t="n"/>
      <c r="M489" s="140" t="n"/>
      <c r="N489" s="140" t="n"/>
      <c r="O489" s="140" t="n"/>
      <c r="P489" s="140" t="n"/>
      <c r="Q489" s="140" t="n"/>
      <c r="R489" s="140" t="n"/>
      <c r="S489" s="140" t="n"/>
      <c r="T489" s="140" t="n"/>
      <c r="U489" s="140" t="n"/>
      <c r="V489" s="141" t="n"/>
      <c r="W489" s="141" t="n"/>
      <c r="X489" s="141" t="n"/>
      <c r="Y489" s="141" t="n"/>
      <c r="Z489" s="141" t="n"/>
      <c r="AA489" s="141" t="n"/>
      <c r="AB489" s="141" t="n"/>
      <c r="AC489" s="141" t="n"/>
      <c r="AD489" s="141" t="n"/>
      <c r="AE489" s="141" t="n"/>
      <c r="AF489" s="141" t="n"/>
      <c r="AG489" s="140" t="n"/>
      <c r="AH489" s="140" t="n"/>
      <c r="AI489" s="140" t="n"/>
      <c r="AJ489" s="140" t="n"/>
      <c r="AK489" s="140" t="n"/>
      <c r="AL489" s="140" t="n"/>
      <c r="AM489" s="140" t="n"/>
      <c r="AN489" s="140" t="n"/>
      <c r="AO489" s="140" t="n"/>
      <c r="AP489" s="140" t="n"/>
      <c r="AQ489" s="140" t="n"/>
      <c r="AR489" s="140" t="n"/>
      <c r="AS489" s="140" t="n"/>
      <c r="AT489" s="140" t="n"/>
      <c r="AU489" s="140" t="n"/>
      <c r="AV489" s="140" t="n"/>
      <c r="AW489" s="140" t="n"/>
      <c r="AX489" s="140" t="n"/>
      <c r="AY489" s="140" t="n"/>
      <c r="AZ489" s="140" t="n"/>
      <c r="BA489" s="140" t="n"/>
      <c r="BB489" s="140" t="n"/>
      <c r="BC489" s="140" t="n"/>
      <c r="BD489" s="140" t="n"/>
      <c r="BE489" s="140" t="n"/>
      <c r="BF489" s="140" t="n"/>
      <c r="BG489" s="140" t="n"/>
      <c r="BH489" s="140" t="n"/>
      <c r="BI489" s="140" t="n"/>
      <c r="BJ489" s="140" t="n"/>
      <c r="BK489" s="140" t="n"/>
      <c r="BL489" s="140" t="n"/>
      <c r="BM489" s="140" t="n"/>
      <c r="BN489" s="140" t="n"/>
      <c r="BO489" s="140" t="n"/>
      <c r="BP489" s="140" t="n"/>
      <c r="BQ489" s="107" t="n"/>
      <c r="BR489" s="107" t="n"/>
      <c r="BS489" s="107" t="n"/>
      <c r="BT489" s="107" t="n"/>
      <c r="BU489" s="107" t="n"/>
      <c r="BV489" s="107" t="n"/>
      <c r="BW489" s="107" t="n"/>
      <c r="BX489" s="107" t="n"/>
      <c r="BY489" s="107" t="n"/>
      <c r="BZ489" s="107" t="n"/>
      <c r="CA489" s="107" t="n"/>
      <c r="CB489" s="107" t="n"/>
      <c r="CC489" s="107" t="n"/>
      <c r="CD489" s="107" t="n"/>
      <c r="CE489" s="107" t="n"/>
      <c r="CF489" s="107" t="n"/>
      <c r="CG489" s="107" t="n"/>
      <c r="CH489" s="107" t="n"/>
      <c r="CI489" s="107" t="n"/>
      <c r="CJ489" s="107" t="n"/>
      <c r="CK489" s="107" t="n"/>
      <c r="CL489" s="107" t="n"/>
      <c r="CM489" s="107" t="n"/>
      <c r="CN489" s="107" t="n"/>
      <c r="CO489" s="107" t="n"/>
      <c r="CP489" s="107" t="n"/>
      <c r="CQ489" s="107" t="n"/>
      <c r="CR489" s="107" t="n"/>
      <c r="CS489" s="107" t="n"/>
      <c r="CT489" s="107" t="n"/>
      <c r="CU489" s="107" t="n"/>
      <c r="CV489" s="107" t="n"/>
      <c r="CW489" s="107" t="n"/>
      <c r="CX489" s="107" t="n"/>
      <c r="CY489" s="107" t="n"/>
      <c r="CZ489" s="107" t="n"/>
      <c r="DA489" s="119">
        <f>SUMPRODUCT($D$3:$BQ$3,$D489:$BQ489)</f>
        <v/>
      </c>
      <c r="DB489" s="119">
        <f>SUMPRODUCT($D$4:$BQ$4,$D489:$BQ489)</f>
        <v/>
      </c>
      <c r="DC489" s="119">
        <f>SUMPRODUCT($D$5:$BQ$5,$D489:$BQ489)</f>
        <v/>
      </c>
      <c r="DD489" s="119">
        <f>SUMPRODUCT($D$6:$BQ$6,$D489:$BQ489)</f>
        <v/>
      </c>
      <c r="DE489" s="119">
        <f>SUMPRODUCT($D$7:$BQ$7,$D489:$BQ489)</f>
        <v/>
      </c>
      <c r="DF489" s="119">
        <f>SUMPRODUCT($D$8:$BQ$8,$D489:$BQ489)</f>
        <v/>
      </c>
      <c r="DG489" s="119">
        <f>SUMPRODUCT($D$9:$BQ$9,$D489:$BQ489)</f>
        <v/>
      </c>
      <c r="DH489" s="119">
        <f>SUMPRODUCT($D$10:$BQ$10,$D489:$BQ489)</f>
        <v/>
      </c>
      <c r="DI489" s="119">
        <f>SUMPRODUCT($D$11:$BQ$11,$D489:$BQ489)</f>
        <v/>
      </c>
      <c r="DJ489" s="119">
        <f>SUMPRODUCT($D$12:$BQ$12,$D489:$BQ489)</f>
        <v/>
      </c>
      <c r="DK489" s="119">
        <f>SUMPRODUCT($D$13:$BQ$13,$D489:$BQ489)</f>
        <v/>
      </c>
      <c r="DL489" s="119">
        <f>SUMPRODUCT($D$14:$BQ$14,$D489:$BQ489)</f>
        <v/>
      </c>
      <c r="DM489" s="119">
        <f>SUMPRODUCT($D$15:$BQ$15,$D489:$BQ489)</f>
        <v/>
      </c>
      <c r="DN489" s="119">
        <f>SUMPRODUCT($D$16:$BQ$16,$D489:$BQ489)</f>
        <v/>
      </c>
      <c r="DO489" s="119">
        <f>SUMPRODUCT($D$17:$BQ$17,$D489:$BQ489)</f>
        <v/>
      </c>
      <c r="DP489" s="119">
        <f>SUMPRODUCT($D$18:$BQ$18,$D489:$BQ489)</f>
        <v/>
      </c>
    </row>
    <row r="490" ht="14.25" customHeight="1" s="152">
      <c r="A490" s="113" t="n"/>
      <c r="B490" s="107" t="n"/>
      <c r="C490" s="107" t="n"/>
      <c r="D490" s="140" t="n"/>
      <c r="E490" s="140" t="n"/>
      <c r="F490" s="140" t="n"/>
      <c r="G490" s="140" t="n"/>
      <c r="H490" s="140" t="n"/>
      <c r="I490" s="140" t="n"/>
      <c r="J490" s="140" t="n"/>
      <c r="K490" s="140" t="n"/>
      <c r="L490" s="140" t="n"/>
      <c r="M490" s="140" t="n"/>
      <c r="N490" s="140" t="n"/>
      <c r="O490" s="140" t="n"/>
      <c r="P490" s="140" t="n"/>
      <c r="Q490" s="140" t="n"/>
      <c r="R490" s="140" t="n"/>
      <c r="S490" s="140" t="n"/>
      <c r="T490" s="140" t="n"/>
      <c r="U490" s="140" t="n"/>
      <c r="V490" s="141" t="n"/>
      <c r="W490" s="141" t="n"/>
      <c r="X490" s="141" t="n"/>
      <c r="Y490" s="141" t="n"/>
      <c r="Z490" s="141" t="n"/>
      <c r="AA490" s="141" t="n"/>
      <c r="AB490" s="141" t="n"/>
      <c r="AC490" s="141" t="n"/>
      <c r="AD490" s="141" t="n"/>
      <c r="AE490" s="141" t="n"/>
      <c r="AF490" s="141" t="n"/>
      <c r="AG490" s="140" t="n"/>
      <c r="AH490" s="140" t="n"/>
      <c r="AI490" s="140" t="n"/>
      <c r="AJ490" s="140" t="n"/>
      <c r="AK490" s="140" t="n"/>
      <c r="AL490" s="140" t="n"/>
      <c r="AM490" s="140" t="n"/>
      <c r="AN490" s="140" t="n"/>
      <c r="AO490" s="140" t="n"/>
      <c r="AP490" s="140" t="n"/>
      <c r="AQ490" s="140" t="n"/>
      <c r="AR490" s="140" t="n"/>
      <c r="AS490" s="140" t="n"/>
      <c r="AT490" s="140" t="n"/>
      <c r="AU490" s="140" t="n"/>
      <c r="AV490" s="140" t="n"/>
      <c r="AW490" s="140" t="n"/>
      <c r="AX490" s="140" t="n"/>
      <c r="AY490" s="140" t="n"/>
      <c r="AZ490" s="140" t="n"/>
      <c r="BA490" s="140" t="n"/>
      <c r="BB490" s="140" t="n"/>
      <c r="BC490" s="140" t="n"/>
      <c r="BD490" s="140" t="n"/>
      <c r="BE490" s="140" t="n"/>
      <c r="BF490" s="140" t="n"/>
      <c r="BG490" s="140" t="n"/>
      <c r="BH490" s="140" t="n"/>
      <c r="BI490" s="140" t="n"/>
      <c r="BJ490" s="140" t="n"/>
      <c r="BK490" s="140" t="n"/>
      <c r="BL490" s="140" t="n"/>
      <c r="BM490" s="140" t="n"/>
      <c r="BN490" s="140" t="n"/>
      <c r="BO490" s="140" t="n"/>
      <c r="BP490" s="140" t="n"/>
      <c r="BQ490" s="107" t="n"/>
      <c r="BR490" s="107" t="n"/>
      <c r="BS490" s="107" t="n"/>
      <c r="BT490" s="107" t="n"/>
      <c r="BU490" s="107" t="n"/>
      <c r="BV490" s="107" t="n"/>
      <c r="BW490" s="107" t="n"/>
      <c r="BX490" s="107" t="n"/>
      <c r="BY490" s="107" t="n"/>
      <c r="BZ490" s="107" t="n"/>
      <c r="CA490" s="107" t="n"/>
      <c r="CB490" s="107" t="n"/>
      <c r="CC490" s="107" t="n"/>
      <c r="CD490" s="107" t="n"/>
      <c r="CE490" s="107" t="n"/>
      <c r="CF490" s="107" t="n"/>
      <c r="CG490" s="107" t="n"/>
      <c r="CH490" s="107" t="n"/>
      <c r="CI490" s="107" t="n"/>
      <c r="CJ490" s="107" t="n"/>
      <c r="CK490" s="107" t="n"/>
      <c r="CL490" s="107" t="n"/>
      <c r="CM490" s="107" t="n"/>
      <c r="CN490" s="107" t="n"/>
      <c r="CO490" s="107" t="n"/>
      <c r="CP490" s="107" t="n"/>
      <c r="CQ490" s="107" t="n"/>
      <c r="CR490" s="107" t="n"/>
      <c r="CS490" s="107" t="n"/>
      <c r="CT490" s="107" t="n"/>
      <c r="CU490" s="107" t="n"/>
      <c r="CV490" s="107" t="n"/>
      <c r="CW490" s="107" t="n"/>
      <c r="CX490" s="107" t="n"/>
      <c r="CY490" s="107" t="n"/>
      <c r="CZ490" s="107" t="n"/>
      <c r="DA490" s="119">
        <f>SUMPRODUCT($D$3:$BQ$3,$D490:$BQ490)</f>
        <v/>
      </c>
      <c r="DB490" s="119">
        <f>SUMPRODUCT($D$4:$BQ$4,$D490:$BQ490)</f>
        <v/>
      </c>
      <c r="DC490" s="119">
        <f>SUMPRODUCT($D$5:$BQ$5,$D490:$BQ490)</f>
        <v/>
      </c>
      <c r="DD490" s="119">
        <f>SUMPRODUCT($D$6:$BQ$6,$D490:$BQ490)</f>
        <v/>
      </c>
      <c r="DE490" s="119">
        <f>SUMPRODUCT($D$7:$BQ$7,$D490:$BQ490)</f>
        <v/>
      </c>
      <c r="DF490" s="119">
        <f>SUMPRODUCT($D$8:$BQ$8,$D490:$BQ490)</f>
        <v/>
      </c>
      <c r="DG490" s="119">
        <f>SUMPRODUCT($D$9:$BQ$9,$D490:$BQ490)</f>
        <v/>
      </c>
      <c r="DH490" s="119">
        <f>SUMPRODUCT($D$10:$BQ$10,$D490:$BQ490)</f>
        <v/>
      </c>
      <c r="DI490" s="119">
        <f>SUMPRODUCT($D$11:$BQ$11,$D490:$BQ490)</f>
        <v/>
      </c>
      <c r="DJ490" s="119">
        <f>SUMPRODUCT($D$12:$BQ$12,$D490:$BQ490)</f>
        <v/>
      </c>
      <c r="DK490" s="119">
        <f>SUMPRODUCT($D$13:$BQ$13,$D490:$BQ490)</f>
        <v/>
      </c>
      <c r="DL490" s="119">
        <f>SUMPRODUCT($D$14:$BQ$14,$D490:$BQ490)</f>
        <v/>
      </c>
      <c r="DM490" s="119">
        <f>SUMPRODUCT($D$15:$BQ$15,$D490:$BQ490)</f>
        <v/>
      </c>
      <c r="DN490" s="119">
        <f>SUMPRODUCT($D$16:$BQ$16,$D490:$BQ490)</f>
        <v/>
      </c>
      <c r="DO490" s="119">
        <f>SUMPRODUCT($D$17:$BQ$17,$D490:$BQ490)</f>
        <v/>
      </c>
      <c r="DP490" s="119">
        <f>SUMPRODUCT($D$18:$BQ$18,$D490:$BQ490)</f>
        <v/>
      </c>
    </row>
    <row r="491" ht="14.25" customHeight="1" s="152">
      <c r="A491" s="113" t="n"/>
      <c r="B491" s="107" t="n"/>
      <c r="C491" s="107" t="n"/>
      <c r="D491" s="140" t="n"/>
      <c r="E491" s="140" t="n"/>
      <c r="F491" s="140" t="n"/>
      <c r="G491" s="140" t="n"/>
      <c r="H491" s="140" t="n"/>
      <c r="I491" s="140" t="n"/>
      <c r="J491" s="140" t="n"/>
      <c r="K491" s="140" t="n"/>
      <c r="L491" s="140" t="n"/>
      <c r="M491" s="140" t="n"/>
      <c r="N491" s="140" t="n"/>
      <c r="O491" s="140" t="n"/>
      <c r="P491" s="140" t="n"/>
      <c r="Q491" s="140" t="n"/>
      <c r="R491" s="140" t="n"/>
      <c r="S491" s="140" t="n"/>
      <c r="T491" s="140" t="n"/>
      <c r="U491" s="140" t="n"/>
      <c r="V491" s="141" t="n"/>
      <c r="W491" s="141" t="n"/>
      <c r="X491" s="141" t="n"/>
      <c r="Y491" s="141" t="n"/>
      <c r="Z491" s="141" t="n"/>
      <c r="AA491" s="141" t="n"/>
      <c r="AB491" s="141" t="n"/>
      <c r="AC491" s="141" t="n"/>
      <c r="AD491" s="141" t="n"/>
      <c r="AE491" s="141" t="n"/>
      <c r="AF491" s="141" t="n"/>
      <c r="AG491" s="140" t="n"/>
      <c r="AH491" s="140" t="n"/>
      <c r="AI491" s="140" t="n"/>
      <c r="AJ491" s="140" t="n"/>
      <c r="AK491" s="140" t="n"/>
      <c r="AL491" s="140" t="n"/>
      <c r="AM491" s="140" t="n"/>
      <c r="AN491" s="140" t="n"/>
      <c r="AO491" s="140" t="n"/>
      <c r="AP491" s="140" t="n"/>
      <c r="AQ491" s="140" t="n"/>
      <c r="AR491" s="140" t="n"/>
      <c r="AS491" s="140" t="n"/>
      <c r="AT491" s="140" t="n"/>
      <c r="AU491" s="140" t="n"/>
      <c r="AV491" s="140" t="n"/>
      <c r="AW491" s="140" t="n"/>
      <c r="AX491" s="140" t="n"/>
      <c r="AY491" s="140" t="n"/>
      <c r="AZ491" s="140" t="n"/>
      <c r="BA491" s="140" t="n"/>
      <c r="BB491" s="140" t="n"/>
      <c r="BC491" s="140" t="n"/>
      <c r="BD491" s="140" t="n"/>
      <c r="BE491" s="140" t="n"/>
      <c r="BF491" s="140" t="n"/>
      <c r="BG491" s="140" t="n"/>
      <c r="BH491" s="140" t="n"/>
      <c r="BI491" s="140" t="n"/>
      <c r="BJ491" s="140" t="n"/>
      <c r="BK491" s="140" t="n"/>
      <c r="BL491" s="140" t="n"/>
      <c r="BM491" s="140" t="n"/>
      <c r="BN491" s="140" t="n"/>
      <c r="BO491" s="140" t="n"/>
      <c r="BP491" s="140" t="n"/>
      <c r="BQ491" s="107" t="n"/>
      <c r="BR491" s="107" t="n"/>
      <c r="BS491" s="107" t="n"/>
      <c r="BT491" s="107" t="n"/>
      <c r="BU491" s="107" t="n"/>
      <c r="BV491" s="107" t="n"/>
      <c r="BW491" s="107" t="n"/>
      <c r="BX491" s="107" t="n"/>
      <c r="BY491" s="107" t="n"/>
      <c r="BZ491" s="107" t="n"/>
      <c r="CA491" s="107" t="n"/>
      <c r="CB491" s="107" t="n"/>
      <c r="CC491" s="107" t="n"/>
      <c r="CD491" s="107" t="n"/>
      <c r="CE491" s="107" t="n"/>
      <c r="CF491" s="107" t="n"/>
      <c r="CG491" s="107" t="n"/>
      <c r="CH491" s="107" t="n"/>
      <c r="CI491" s="107" t="n"/>
      <c r="CJ491" s="107" t="n"/>
      <c r="CK491" s="107" t="n"/>
      <c r="CL491" s="107" t="n"/>
      <c r="CM491" s="107" t="n"/>
      <c r="CN491" s="107" t="n"/>
      <c r="CO491" s="107" t="n"/>
      <c r="CP491" s="107" t="n"/>
      <c r="CQ491" s="107" t="n"/>
      <c r="CR491" s="107" t="n"/>
      <c r="CS491" s="107" t="n"/>
      <c r="CT491" s="107" t="n"/>
      <c r="CU491" s="107" t="n"/>
      <c r="CV491" s="107" t="n"/>
      <c r="CW491" s="107" t="n"/>
      <c r="CX491" s="107" t="n"/>
      <c r="CY491" s="107" t="n"/>
      <c r="CZ491" s="107" t="n"/>
      <c r="DA491" s="119">
        <f>SUMPRODUCT($D$3:$BQ$3,$D491:$BQ491)</f>
        <v/>
      </c>
      <c r="DB491" s="119">
        <f>SUMPRODUCT($D$4:$BQ$4,$D491:$BQ491)</f>
        <v/>
      </c>
      <c r="DC491" s="119">
        <f>SUMPRODUCT($D$5:$BQ$5,$D491:$BQ491)</f>
        <v/>
      </c>
      <c r="DD491" s="119">
        <f>SUMPRODUCT($D$6:$BQ$6,$D491:$BQ491)</f>
        <v/>
      </c>
      <c r="DE491" s="119">
        <f>SUMPRODUCT($D$7:$BQ$7,$D491:$BQ491)</f>
        <v/>
      </c>
      <c r="DF491" s="119">
        <f>SUMPRODUCT($D$8:$BQ$8,$D491:$BQ491)</f>
        <v/>
      </c>
      <c r="DG491" s="119">
        <f>SUMPRODUCT($D$9:$BQ$9,$D491:$BQ491)</f>
        <v/>
      </c>
      <c r="DH491" s="119">
        <f>SUMPRODUCT($D$10:$BQ$10,$D491:$BQ491)</f>
        <v/>
      </c>
      <c r="DI491" s="119">
        <f>SUMPRODUCT($D$11:$BQ$11,$D491:$BQ491)</f>
        <v/>
      </c>
      <c r="DJ491" s="119">
        <f>SUMPRODUCT($D$12:$BQ$12,$D491:$BQ491)</f>
        <v/>
      </c>
      <c r="DK491" s="119">
        <f>SUMPRODUCT($D$13:$BQ$13,$D491:$BQ491)</f>
        <v/>
      </c>
      <c r="DL491" s="119">
        <f>SUMPRODUCT($D$14:$BQ$14,$D491:$BQ491)</f>
        <v/>
      </c>
      <c r="DM491" s="119">
        <f>SUMPRODUCT($D$15:$BQ$15,$D491:$BQ491)</f>
        <v/>
      </c>
      <c r="DN491" s="119">
        <f>SUMPRODUCT($D$16:$BQ$16,$D491:$BQ491)</f>
        <v/>
      </c>
      <c r="DO491" s="119">
        <f>SUMPRODUCT($D$17:$BQ$17,$D491:$BQ491)</f>
        <v/>
      </c>
      <c r="DP491" s="119">
        <f>SUMPRODUCT($D$18:$BQ$18,$D491:$BQ491)</f>
        <v/>
      </c>
    </row>
    <row r="492" ht="14.25" customHeight="1" s="152">
      <c r="A492" s="113" t="n"/>
      <c r="B492" s="107" t="n"/>
      <c r="C492" s="107" t="n"/>
      <c r="D492" s="140" t="n"/>
      <c r="E492" s="140" t="n"/>
      <c r="F492" s="140" t="n"/>
      <c r="G492" s="140" t="n"/>
      <c r="H492" s="140" t="n"/>
      <c r="I492" s="140" t="n"/>
      <c r="J492" s="140" t="n"/>
      <c r="K492" s="140" t="n"/>
      <c r="L492" s="140" t="n"/>
      <c r="M492" s="140" t="n"/>
      <c r="N492" s="140" t="n"/>
      <c r="O492" s="140" t="n"/>
      <c r="P492" s="140" t="n"/>
      <c r="Q492" s="140" t="n"/>
      <c r="R492" s="140" t="n"/>
      <c r="S492" s="140" t="n"/>
      <c r="T492" s="140" t="n"/>
      <c r="U492" s="140" t="n"/>
      <c r="V492" s="141" t="n"/>
      <c r="W492" s="141" t="n"/>
      <c r="X492" s="141" t="n"/>
      <c r="Y492" s="141" t="n"/>
      <c r="Z492" s="141" t="n"/>
      <c r="AA492" s="141" t="n"/>
      <c r="AB492" s="141" t="n"/>
      <c r="AC492" s="141" t="n"/>
      <c r="AD492" s="141" t="n"/>
      <c r="AE492" s="141" t="n"/>
      <c r="AF492" s="141" t="n"/>
      <c r="AG492" s="140" t="n"/>
      <c r="AH492" s="140" t="n"/>
      <c r="AI492" s="140" t="n"/>
      <c r="AJ492" s="140" t="n"/>
      <c r="AK492" s="140" t="n"/>
      <c r="AL492" s="140" t="n"/>
      <c r="AM492" s="140" t="n"/>
      <c r="AN492" s="140" t="n"/>
      <c r="AO492" s="140" t="n"/>
      <c r="AP492" s="140" t="n"/>
      <c r="AQ492" s="140" t="n"/>
      <c r="AR492" s="140" t="n"/>
      <c r="AS492" s="140" t="n"/>
      <c r="AT492" s="140" t="n"/>
      <c r="AU492" s="140" t="n"/>
      <c r="AV492" s="140" t="n"/>
      <c r="AW492" s="140" t="n"/>
      <c r="AX492" s="140" t="n"/>
      <c r="AY492" s="140" t="n"/>
      <c r="AZ492" s="140" t="n"/>
      <c r="BA492" s="140" t="n"/>
      <c r="BB492" s="140" t="n"/>
      <c r="BC492" s="140" t="n"/>
      <c r="BD492" s="140" t="n"/>
      <c r="BE492" s="140" t="n"/>
      <c r="BF492" s="140" t="n"/>
      <c r="BG492" s="140" t="n"/>
      <c r="BH492" s="140" t="n"/>
      <c r="BI492" s="140" t="n"/>
      <c r="BJ492" s="140" t="n"/>
      <c r="BK492" s="140" t="n"/>
      <c r="BL492" s="140" t="n"/>
      <c r="BM492" s="140" t="n"/>
      <c r="BN492" s="140" t="n"/>
      <c r="BO492" s="140" t="n"/>
      <c r="BP492" s="140" t="n"/>
      <c r="BQ492" s="107" t="n"/>
      <c r="BR492" s="107" t="n"/>
      <c r="BS492" s="107" t="n"/>
      <c r="BT492" s="107" t="n"/>
      <c r="BU492" s="107" t="n"/>
      <c r="BV492" s="107" t="n"/>
      <c r="BW492" s="107" t="n"/>
      <c r="BX492" s="107" t="n"/>
      <c r="BY492" s="107" t="n"/>
      <c r="BZ492" s="107" t="n"/>
      <c r="CA492" s="107" t="n"/>
      <c r="CB492" s="107" t="n"/>
      <c r="CC492" s="107" t="n"/>
      <c r="CD492" s="107" t="n"/>
      <c r="CE492" s="107" t="n"/>
      <c r="CF492" s="107" t="n"/>
      <c r="CG492" s="107" t="n"/>
      <c r="CH492" s="107" t="n"/>
      <c r="CI492" s="107" t="n"/>
      <c r="CJ492" s="107" t="n"/>
      <c r="CK492" s="107" t="n"/>
      <c r="CL492" s="107" t="n"/>
      <c r="CM492" s="107" t="n"/>
      <c r="CN492" s="107" t="n"/>
      <c r="CO492" s="107" t="n"/>
      <c r="CP492" s="107" t="n"/>
      <c r="CQ492" s="107" t="n"/>
      <c r="CR492" s="107" t="n"/>
      <c r="CS492" s="107" t="n"/>
      <c r="CT492" s="107" t="n"/>
      <c r="CU492" s="107" t="n"/>
      <c r="CV492" s="107" t="n"/>
      <c r="CW492" s="107" t="n"/>
      <c r="CX492" s="107" t="n"/>
      <c r="CY492" s="107" t="n"/>
      <c r="CZ492" s="107" t="n"/>
      <c r="DA492" s="119">
        <f>SUMPRODUCT($D$3:$BQ$3,$D492:$BQ492)</f>
        <v/>
      </c>
      <c r="DB492" s="119">
        <f>SUMPRODUCT($D$4:$BQ$4,$D492:$BQ492)</f>
        <v/>
      </c>
      <c r="DC492" s="119">
        <f>SUMPRODUCT($D$5:$BQ$5,$D492:$BQ492)</f>
        <v/>
      </c>
      <c r="DD492" s="119">
        <f>SUMPRODUCT($D$6:$BQ$6,$D492:$BQ492)</f>
        <v/>
      </c>
      <c r="DE492" s="119">
        <f>SUMPRODUCT($D$7:$BQ$7,$D492:$BQ492)</f>
        <v/>
      </c>
      <c r="DF492" s="119">
        <f>SUMPRODUCT($D$8:$BQ$8,$D492:$BQ492)</f>
        <v/>
      </c>
      <c r="DG492" s="119">
        <f>SUMPRODUCT($D$9:$BQ$9,$D492:$BQ492)</f>
        <v/>
      </c>
      <c r="DH492" s="119">
        <f>SUMPRODUCT($D$10:$BQ$10,$D492:$BQ492)</f>
        <v/>
      </c>
      <c r="DI492" s="119">
        <f>SUMPRODUCT($D$11:$BQ$11,$D492:$BQ492)</f>
        <v/>
      </c>
      <c r="DJ492" s="119">
        <f>SUMPRODUCT($D$12:$BQ$12,$D492:$BQ492)</f>
        <v/>
      </c>
      <c r="DK492" s="119">
        <f>SUMPRODUCT($D$13:$BQ$13,$D492:$BQ492)</f>
        <v/>
      </c>
      <c r="DL492" s="119">
        <f>SUMPRODUCT($D$14:$BQ$14,$D492:$BQ492)</f>
        <v/>
      </c>
      <c r="DM492" s="119">
        <f>SUMPRODUCT($D$15:$BQ$15,$D492:$BQ492)</f>
        <v/>
      </c>
      <c r="DN492" s="119">
        <f>SUMPRODUCT($D$16:$BQ$16,$D492:$BQ492)</f>
        <v/>
      </c>
      <c r="DO492" s="119">
        <f>SUMPRODUCT($D$17:$BQ$17,$D492:$BQ492)</f>
        <v/>
      </c>
      <c r="DP492" s="119">
        <f>SUMPRODUCT($D$18:$BQ$18,$D492:$BQ492)</f>
        <v/>
      </c>
    </row>
    <row r="493" ht="14.25" customHeight="1" s="152">
      <c r="A493" s="113" t="n"/>
      <c r="B493" s="107" t="n"/>
      <c r="C493" s="107" t="n"/>
      <c r="D493" s="140" t="n"/>
      <c r="E493" s="140" t="n"/>
      <c r="F493" s="140" t="n"/>
      <c r="G493" s="140" t="n"/>
      <c r="H493" s="140" t="n"/>
      <c r="I493" s="140" t="n"/>
      <c r="J493" s="140" t="n"/>
      <c r="K493" s="140" t="n"/>
      <c r="L493" s="140" t="n"/>
      <c r="M493" s="140" t="n"/>
      <c r="N493" s="140" t="n"/>
      <c r="O493" s="140" t="n"/>
      <c r="P493" s="140" t="n"/>
      <c r="Q493" s="140" t="n"/>
      <c r="R493" s="140" t="n"/>
      <c r="S493" s="140" t="n"/>
      <c r="T493" s="140" t="n"/>
      <c r="U493" s="140" t="n"/>
      <c r="V493" s="141" t="n"/>
      <c r="W493" s="141" t="n"/>
      <c r="X493" s="141" t="n"/>
      <c r="Y493" s="141" t="n"/>
      <c r="Z493" s="141" t="n"/>
      <c r="AA493" s="141" t="n"/>
      <c r="AB493" s="141" t="n"/>
      <c r="AC493" s="141" t="n"/>
      <c r="AD493" s="141" t="n"/>
      <c r="AE493" s="141" t="n"/>
      <c r="AF493" s="141" t="n"/>
      <c r="AG493" s="140" t="n"/>
      <c r="AH493" s="140" t="n"/>
      <c r="AI493" s="140" t="n"/>
      <c r="AJ493" s="140" t="n"/>
      <c r="AK493" s="140" t="n"/>
      <c r="AL493" s="140" t="n"/>
      <c r="AM493" s="140" t="n"/>
      <c r="AN493" s="140" t="n"/>
      <c r="AO493" s="140" t="n"/>
      <c r="AP493" s="140" t="n"/>
      <c r="AQ493" s="140" t="n"/>
      <c r="AR493" s="140" t="n"/>
      <c r="AS493" s="140" t="n"/>
      <c r="AT493" s="140" t="n"/>
      <c r="AU493" s="140" t="n"/>
      <c r="AV493" s="140" t="n"/>
      <c r="AW493" s="140" t="n"/>
      <c r="AX493" s="140" t="n"/>
      <c r="AY493" s="140" t="n"/>
      <c r="AZ493" s="140" t="n"/>
      <c r="BA493" s="140" t="n"/>
      <c r="BB493" s="140" t="n"/>
      <c r="BC493" s="140" t="n"/>
      <c r="BD493" s="140" t="n"/>
      <c r="BE493" s="140" t="n"/>
      <c r="BF493" s="140" t="n"/>
      <c r="BG493" s="140" t="n"/>
      <c r="BH493" s="140" t="n"/>
      <c r="BI493" s="140" t="n"/>
      <c r="BJ493" s="140" t="n"/>
      <c r="BK493" s="140" t="n"/>
      <c r="BL493" s="140" t="n"/>
      <c r="BM493" s="140" t="n"/>
      <c r="BN493" s="140" t="n"/>
      <c r="BO493" s="140" t="n"/>
      <c r="BP493" s="140" t="n"/>
      <c r="BQ493" s="107" t="n"/>
      <c r="BR493" s="107" t="n"/>
      <c r="BS493" s="107" t="n"/>
      <c r="BT493" s="107" t="n"/>
      <c r="BU493" s="107" t="n"/>
      <c r="BV493" s="107" t="n"/>
      <c r="BW493" s="107" t="n"/>
      <c r="BX493" s="107" t="n"/>
      <c r="BY493" s="107" t="n"/>
      <c r="BZ493" s="107" t="n"/>
      <c r="CA493" s="107" t="n"/>
      <c r="CB493" s="107" t="n"/>
      <c r="CC493" s="107" t="n"/>
      <c r="CD493" s="107" t="n"/>
      <c r="CE493" s="107" t="n"/>
      <c r="CF493" s="107" t="n"/>
      <c r="CG493" s="107" t="n"/>
      <c r="CH493" s="107" t="n"/>
      <c r="CI493" s="107" t="n"/>
      <c r="CJ493" s="107" t="n"/>
      <c r="CK493" s="107" t="n"/>
      <c r="CL493" s="107" t="n"/>
      <c r="CM493" s="107" t="n"/>
      <c r="CN493" s="107" t="n"/>
      <c r="CO493" s="107" t="n"/>
      <c r="CP493" s="107" t="n"/>
      <c r="CQ493" s="107" t="n"/>
      <c r="CR493" s="107" t="n"/>
      <c r="CS493" s="107" t="n"/>
      <c r="CT493" s="107" t="n"/>
      <c r="CU493" s="107" t="n"/>
      <c r="CV493" s="107" t="n"/>
      <c r="CW493" s="107" t="n"/>
      <c r="CX493" s="107" t="n"/>
      <c r="CY493" s="107" t="n"/>
      <c r="CZ493" s="107" t="n"/>
      <c r="DA493" s="119">
        <f>SUMPRODUCT($D$3:$BQ$3,$D493:$BQ493)</f>
        <v/>
      </c>
      <c r="DB493" s="119">
        <f>SUMPRODUCT($D$4:$BQ$4,$D493:$BQ493)</f>
        <v/>
      </c>
      <c r="DC493" s="119">
        <f>SUMPRODUCT($D$5:$BQ$5,$D493:$BQ493)</f>
        <v/>
      </c>
      <c r="DD493" s="119">
        <f>SUMPRODUCT($D$6:$BQ$6,$D493:$BQ493)</f>
        <v/>
      </c>
      <c r="DE493" s="119">
        <f>SUMPRODUCT($D$7:$BQ$7,$D493:$BQ493)</f>
        <v/>
      </c>
      <c r="DF493" s="119">
        <f>SUMPRODUCT($D$8:$BQ$8,$D493:$BQ493)</f>
        <v/>
      </c>
      <c r="DG493" s="119">
        <f>SUMPRODUCT($D$9:$BQ$9,$D493:$BQ493)</f>
        <v/>
      </c>
      <c r="DH493" s="119">
        <f>SUMPRODUCT($D$10:$BQ$10,$D493:$BQ493)</f>
        <v/>
      </c>
      <c r="DI493" s="119">
        <f>SUMPRODUCT($D$11:$BQ$11,$D493:$BQ493)</f>
        <v/>
      </c>
      <c r="DJ493" s="119">
        <f>SUMPRODUCT($D$12:$BQ$12,$D493:$BQ493)</f>
        <v/>
      </c>
      <c r="DK493" s="119">
        <f>SUMPRODUCT($D$13:$BQ$13,$D493:$BQ493)</f>
        <v/>
      </c>
      <c r="DL493" s="119">
        <f>SUMPRODUCT($D$14:$BQ$14,$D493:$BQ493)</f>
        <v/>
      </c>
      <c r="DM493" s="119">
        <f>SUMPRODUCT($D$15:$BQ$15,$D493:$BQ493)</f>
        <v/>
      </c>
      <c r="DN493" s="119">
        <f>SUMPRODUCT($D$16:$BQ$16,$D493:$BQ493)</f>
        <v/>
      </c>
      <c r="DO493" s="119">
        <f>SUMPRODUCT($D$17:$BQ$17,$D493:$BQ493)</f>
        <v/>
      </c>
      <c r="DP493" s="119">
        <f>SUMPRODUCT($D$18:$BQ$18,$D493:$BQ493)</f>
        <v/>
      </c>
    </row>
    <row r="494" ht="14.25" customHeight="1" s="152">
      <c r="A494" s="113" t="n"/>
      <c r="B494" s="107" t="n"/>
      <c r="C494" s="107" t="n"/>
      <c r="D494" s="140" t="n"/>
      <c r="E494" s="140" t="n"/>
      <c r="F494" s="140" t="n"/>
      <c r="G494" s="140" t="n"/>
      <c r="H494" s="140" t="n"/>
      <c r="I494" s="140" t="n"/>
      <c r="J494" s="140" t="n"/>
      <c r="K494" s="140" t="n"/>
      <c r="L494" s="140" t="n"/>
      <c r="M494" s="140" t="n"/>
      <c r="N494" s="140" t="n"/>
      <c r="O494" s="140" t="n"/>
      <c r="P494" s="140" t="n"/>
      <c r="Q494" s="140" t="n"/>
      <c r="R494" s="140" t="n"/>
      <c r="S494" s="140" t="n"/>
      <c r="T494" s="140" t="n"/>
      <c r="U494" s="140" t="n"/>
      <c r="V494" s="141" t="n"/>
      <c r="W494" s="141" t="n"/>
      <c r="X494" s="141" t="n"/>
      <c r="Y494" s="141" t="n"/>
      <c r="Z494" s="141" t="n"/>
      <c r="AA494" s="141" t="n"/>
      <c r="AB494" s="141" t="n"/>
      <c r="AC494" s="141" t="n"/>
      <c r="AD494" s="141" t="n"/>
      <c r="AE494" s="141" t="n"/>
      <c r="AF494" s="141" t="n"/>
      <c r="AG494" s="140" t="n"/>
      <c r="AH494" s="140" t="n"/>
      <c r="AI494" s="140" t="n"/>
      <c r="AJ494" s="140" t="n"/>
      <c r="AK494" s="140" t="n"/>
      <c r="AL494" s="140" t="n"/>
      <c r="AM494" s="140" t="n"/>
      <c r="AN494" s="140" t="n"/>
      <c r="AO494" s="140" t="n"/>
      <c r="AP494" s="140" t="n"/>
      <c r="AQ494" s="140" t="n"/>
      <c r="AR494" s="140" t="n"/>
      <c r="AS494" s="140" t="n"/>
      <c r="AT494" s="140" t="n"/>
      <c r="AU494" s="140" t="n"/>
      <c r="AV494" s="140" t="n"/>
      <c r="AW494" s="140" t="n"/>
      <c r="AX494" s="140" t="n"/>
      <c r="AY494" s="140" t="n"/>
      <c r="AZ494" s="140" t="n"/>
      <c r="BA494" s="140" t="n"/>
      <c r="BB494" s="140" t="n"/>
      <c r="BC494" s="140" t="n"/>
      <c r="BD494" s="140" t="n"/>
      <c r="BE494" s="140" t="n"/>
      <c r="BF494" s="140" t="n"/>
      <c r="BG494" s="140" t="n"/>
      <c r="BH494" s="140" t="n"/>
      <c r="BI494" s="140" t="n"/>
      <c r="BJ494" s="140" t="n"/>
      <c r="BK494" s="140" t="n"/>
      <c r="BL494" s="140" t="n"/>
      <c r="BM494" s="140" t="n"/>
      <c r="BN494" s="140" t="n"/>
      <c r="BO494" s="140" t="n"/>
      <c r="BP494" s="140" t="n"/>
      <c r="BQ494" s="107" t="n"/>
      <c r="BR494" s="107" t="n"/>
      <c r="BS494" s="107" t="n"/>
      <c r="BT494" s="107" t="n"/>
      <c r="BU494" s="107" t="n"/>
      <c r="BV494" s="107" t="n"/>
      <c r="BW494" s="107" t="n"/>
      <c r="BX494" s="107" t="n"/>
      <c r="BY494" s="107" t="n"/>
      <c r="BZ494" s="107" t="n"/>
      <c r="CA494" s="107" t="n"/>
      <c r="CB494" s="107" t="n"/>
      <c r="CC494" s="107" t="n"/>
      <c r="CD494" s="107" t="n"/>
      <c r="CE494" s="107" t="n"/>
      <c r="CF494" s="107" t="n"/>
      <c r="CG494" s="107" t="n"/>
      <c r="CH494" s="107" t="n"/>
      <c r="CI494" s="107" t="n"/>
      <c r="CJ494" s="107" t="n"/>
      <c r="CK494" s="107" t="n"/>
      <c r="CL494" s="107" t="n"/>
      <c r="CM494" s="107" t="n"/>
      <c r="CN494" s="107" t="n"/>
      <c r="CO494" s="107" t="n"/>
      <c r="CP494" s="107" t="n"/>
      <c r="CQ494" s="107" t="n"/>
      <c r="CR494" s="107" t="n"/>
      <c r="CS494" s="107" t="n"/>
      <c r="CT494" s="107" t="n"/>
      <c r="CU494" s="107" t="n"/>
      <c r="CV494" s="107" t="n"/>
      <c r="CW494" s="107" t="n"/>
      <c r="CX494" s="107" t="n"/>
      <c r="CY494" s="107" t="n"/>
      <c r="CZ494" s="107" t="n"/>
      <c r="DA494" s="119">
        <f>SUMPRODUCT($D$3:$BQ$3,$D494:$BQ494)</f>
        <v/>
      </c>
      <c r="DB494" s="119">
        <f>SUMPRODUCT($D$4:$BQ$4,$D494:$BQ494)</f>
        <v/>
      </c>
      <c r="DC494" s="119">
        <f>SUMPRODUCT($D$5:$BQ$5,$D494:$BQ494)</f>
        <v/>
      </c>
      <c r="DD494" s="119">
        <f>SUMPRODUCT($D$6:$BQ$6,$D494:$BQ494)</f>
        <v/>
      </c>
      <c r="DE494" s="119">
        <f>SUMPRODUCT($D$7:$BQ$7,$D494:$BQ494)</f>
        <v/>
      </c>
      <c r="DF494" s="119">
        <f>SUMPRODUCT($D$8:$BQ$8,$D494:$BQ494)</f>
        <v/>
      </c>
      <c r="DG494" s="119">
        <f>SUMPRODUCT($D$9:$BQ$9,$D494:$BQ494)</f>
        <v/>
      </c>
      <c r="DH494" s="119">
        <f>SUMPRODUCT($D$10:$BQ$10,$D494:$BQ494)</f>
        <v/>
      </c>
      <c r="DI494" s="119">
        <f>SUMPRODUCT($D$11:$BQ$11,$D494:$BQ494)</f>
        <v/>
      </c>
      <c r="DJ494" s="119">
        <f>SUMPRODUCT($D$12:$BQ$12,$D494:$BQ494)</f>
        <v/>
      </c>
      <c r="DK494" s="119">
        <f>SUMPRODUCT($D$13:$BQ$13,$D494:$BQ494)</f>
        <v/>
      </c>
      <c r="DL494" s="119">
        <f>SUMPRODUCT($D$14:$BQ$14,$D494:$BQ494)</f>
        <v/>
      </c>
      <c r="DM494" s="119">
        <f>SUMPRODUCT($D$15:$BQ$15,$D494:$BQ494)</f>
        <v/>
      </c>
      <c r="DN494" s="119">
        <f>SUMPRODUCT($D$16:$BQ$16,$D494:$BQ494)</f>
        <v/>
      </c>
      <c r="DO494" s="119">
        <f>SUMPRODUCT($D$17:$BQ$17,$D494:$BQ494)</f>
        <v/>
      </c>
      <c r="DP494" s="119">
        <f>SUMPRODUCT($D$18:$BQ$18,$D494:$BQ494)</f>
        <v/>
      </c>
    </row>
    <row r="495" ht="14.25" customHeight="1" s="152">
      <c r="A495" s="113" t="n"/>
      <c r="B495" s="107" t="n"/>
      <c r="C495" s="107" t="n"/>
      <c r="D495" s="140" t="n"/>
      <c r="E495" s="140" t="n"/>
      <c r="F495" s="140" t="n"/>
      <c r="G495" s="140" t="n"/>
      <c r="H495" s="140" t="n"/>
      <c r="I495" s="140" t="n"/>
      <c r="J495" s="140" t="n"/>
      <c r="K495" s="140" t="n"/>
      <c r="L495" s="140" t="n"/>
      <c r="M495" s="140" t="n"/>
      <c r="N495" s="140" t="n"/>
      <c r="O495" s="140" t="n"/>
      <c r="P495" s="140" t="n"/>
      <c r="Q495" s="140" t="n"/>
      <c r="R495" s="140" t="n"/>
      <c r="S495" s="140" t="n"/>
      <c r="T495" s="140" t="n"/>
      <c r="U495" s="140" t="n"/>
      <c r="V495" s="141" t="n"/>
      <c r="W495" s="141" t="n"/>
      <c r="X495" s="141" t="n"/>
      <c r="Y495" s="141" t="n"/>
      <c r="Z495" s="141" t="n"/>
      <c r="AA495" s="141" t="n"/>
      <c r="AB495" s="141" t="n"/>
      <c r="AC495" s="141" t="n"/>
      <c r="AD495" s="141" t="n"/>
      <c r="AE495" s="141" t="n"/>
      <c r="AF495" s="141" t="n"/>
      <c r="AG495" s="140" t="n"/>
      <c r="AH495" s="140" t="n"/>
      <c r="AI495" s="140" t="n"/>
      <c r="AJ495" s="140" t="n"/>
      <c r="AK495" s="140" t="n"/>
      <c r="AL495" s="140" t="n"/>
      <c r="AM495" s="140" t="n"/>
      <c r="AN495" s="140" t="n"/>
      <c r="AO495" s="140" t="n"/>
      <c r="AP495" s="140" t="n"/>
      <c r="AQ495" s="140" t="n"/>
      <c r="AR495" s="140" t="n"/>
      <c r="AS495" s="140" t="n"/>
      <c r="AT495" s="140" t="n"/>
      <c r="AU495" s="140" t="n"/>
      <c r="AV495" s="140" t="n"/>
      <c r="AW495" s="140" t="n"/>
      <c r="AX495" s="140" t="n"/>
      <c r="AY495" s="140" t="n"/>
      <c r="AZ495" s="140" t="n"/>
      <c r="BA495" s="140" t="n"/>
      <c r="BB495" s="140" t="n"/>
      <c r="BC495" s="140" t="n"/>
      <c r="BD495" s="140" t="n"/>
      <c r="BE495" s="140" t="n"/>
      <c r="BF495" s="140" t="n"/>
      <c r="BG495" s="140" t="n"/>
      <c r="BH495" s="140" t="n"/>
      <c r="BI495" s="140" t="n"/>
      <c r="BJ495" s="140" t="n"/>
      <c r="BK495" s="140" t="n"/>
      <c r="BL495" s="140" t="n"/>
      <c r="BM495" s="140" t="n"/>
      <c r="BN495" s="140" t="n"/>
      <c r="BO495" s="140" t="n"/>
      <c r="BP495" s="140" t="n"/>
      <c r="BQ495" s="107" t="n"/>
      <c r="BR495" s="107" t="n"/>
      <c r="BS495" s="107" t="n"/>
      <c r="BT495" s="107" t="n"/>
      <c r="BU495" s="107" t="n"/>
      <c r="BV495" s="107" t="n"/>
      <c r="BW495" s="107" t="n"/>
      <c r="BX495" s="107" t="n"/>
      <c r="BY495" s="107" t="n"/>
      <c r="BZ495" s="107" t="n"/>
      <c r="CA495" s="107" t="n"/>
      <c r="CB495" s="107" t="n"/>
      <c r="CC495" s="107" t="n"/>
      <c r="CD495" s="107" t="n"/>
      <c r="CE495" s="107" t="n"/>
      <c r="CF495" s="107" t="n"/>
      <c r="CG495" s="107" t="n"/>
      <c r="CH495" s="107" t="n"/>
      <c r="CI495" s="107" t="n"/>
      <c r="CJ495" s="107" t="n"/>
      <c r="CK495" s="107" t="n"/>
      <c r="CL495" s="107" t="n"/>
      <c r="CM495" s="107" t="n"/>
      <c r="CN495" s="107" t="n"/>
      <c r="CO495" s="107" t="n"/>
      <c r="CP495" s="107" t="n"/>
      <c r="CQ495" s="107" t="n"/>
      <c r="CR495" s="107" t="n"/>
      <c r="CS495" s="107" t="n"/>
      <c r="CT495" s="107" t="n"/>
      <c r="CU495" s="107" t="n"/>
      <c r="CV495" s="107" t="n"/>
      <c r="CW495" s="107" t="n"/>
      <c r="CX495" s="107" t="n"/>
      <c r="CY495" s="107" t="n"/>
      <c r="CZ495" s="107" t="n"/>
      <c r="DA495" s="119">
        <f>SUMPRODUCT($D$3:$BQ$3,$D495:$BQ495)</f>
        <v/>
      </c>
      <c r="DB495" s="119">
        <f>SUMPRODUCT($D$4:$BQ$4,$D495:$BQ495)</f>
        <v/>
      </c>
      <c r="DC495" s="119">
        <f>SUMPRODUCT($D$5:$BQ$5,$D495:$BQ495)</f>
        <v/>
      </c>
      <c r="DD495" s="119">
        <f>SUMPRODUCT($D$6:$BQ$6,$D495:$BQ495)</f>
        <v/>
      </c>
      <c r="DE495" s="119">
        <f>SUMPRODUCT($D$7:$BQ$7,$D495:$BQ495)</f>
        <v/>
      </c>
      <c r="DF495" s="119">
        <f>SUMPRODUCT($D$8:$BQ$8,$D495:$BQ495)</f>
        <v/>
      </c>
      <c r="DG495" s="119">
        <f>SUMPRODUCT($D$9:$BQ$9,$D495:$BQ495)</f>
        <v/>
      </c>
      <c r="DH495" s="119">
        <f>SUMPRODUCT($D$10:$BQ$10,$D495:$BQ495)</f>
        <v/>
      </c>
      <c r="DI495" s="119">
        <f>SUMPRODUCT($D$11:$BQ$11,$D495:$BQ495)</f>
        <v/>
      </c>
      <c r="DJ495" s="119">
        <f>SUMPRODUCT($D$12:$BQ$12,$D495:$BQ495)</f>
        <v/>
      </c>
      <c r="DK495" s="119">
        <f>SUMPRODUCT($D$13:$BQ$13,$D495:$BQ495)</f>
        <v/>
      </c>
      <c r="DL495" s="119">
        <f>SUMPRODUCT($D$14:$BQ$14,$D495:$BQ495)</f>
        <v/>
      </c>
      <c r="DM495" s="119">
        <f>SUMPRODUCT($D$15:$BQ$15,$D495:$BQ495)</f>
        <v/>
      </c>
      <c r="DN495" s="119">
        <f>SUMPRODUCT($D$16:$BQ$16,$D495:$BQ495)</f>
        <v/>
      </c>
      <c r="DO495" s="119">
        <f>SUMPRODUCT($D$17:$BQ$17,$D495:$BQ495)</f>
        <v/>
      </c>
      <c r="DP495" s="119">
        <f>SUMPRODUCT($D$18:$BQ$18,$D495:$BQ495)</f>
        <v/>
      </c>
    </row>
    <row r="496" ht="14.25" customHeight="1" s="152">
      <c r="A496" s="113" t="n"/>
      <c r="B496" s="107" t="n"/>
      <c r="C496" s="107" t="n"/>
      <c r="D496" s="140" t="n"/>
      <c r="E496" s="140" t="n"/>
      <c r="F496" s="140" t="n"/>
      <c r="G496" s="140" t="n"/>
      <c r="H496" s="140" t="n"/>
      <c r="I496" s="140" t="n"/>
      <c r="J496" s="140" t="n"/>
      <c r="K496" s="140" t="n"/>
      <c r="L496" s="140" t="n"/>
      <c r="M496" s="140" t="n"/>
      <c r="N496" s="140" t="n"/>
      <c r="O496" s="140" t="n"/>
      <c r="P496" s="140" t="n"/>
      <c r="Q496" s="140" t="n"/>
      <c r="R496" s="140" t="n"/>
      <c r="S496" s="140" t="n"/>
      <c r="T496" s="140" t="n"/>
      <c r="U496" s="140" t="n"/>
      <c r="V496" s="141" t="n"/>
      <c r="W496" s="141" t="n"/>
      <c r="X496" s="141" t="n"/>
      <c r="Y496" s="141" t="n"/>
      <c r="Z496" s="141" t="n"/>
      <c r="AA496" s="141" t="n"/>
      <c r="AB496" s="141" t="n"/>
      <c r="AC496" s="141" t="n"/>
      <c r="AD496" s="141" t="n"/>
      <c r="AE496" s="141" t="n"/>
      <c r="AF496" s="141" t="n"/>
      <c r="AG496" s="140" t="n"/>
      <c r="AH496" s="140" t="n"/>
      <c r="AI496" s="140" t="n"/>
      <c r="AJ496" s="140" t="n"/>
      <c r="AK496" s="140" t="n"/>
      <c r="AL496" s="140" t="n"/>
      <c r="AM496" s="140" t="n"/>
      <c r="AN496" s="140" t="n"/>
      <c r="AO496" s="140" t="n"/>
      <c r="AP496" s="140" t="n"/>
      <c r="AQ496" s="140" t="n"/>
      <c r="AR496" s="140" t="n"/>
      <c r="AS496" s="140" t="n"/>
      <c r="AT496" s="140" t="n"/>
      <c r="AU496" s="140" t="n"/>
      <c r="AV496" s="140" t="n"/>
      <c r="AW496" s="140" t="n"/>
      <c r="AX496" s="140" t="n"/>
      <c r="AY496" s="140" t="n"/>
      <c r="AZ496" s="140" t="n"/>
      <c r="BA496" s="140" t="n"/>
      <c r="BB496" s="140" t="n"/>
      <c r="BC496" s="140" t="n"/>
      <c r="BD496" s="140" t="n"/>
      <c r="BE496" s="140" t="n"/>
      <c r="BF496" s="140" t="n"/>
      <c r="BG496" s="140" t="n"/>
      <c r="BH496" s="140" t="n"/>
      <c r="BI496" s="140" t="n"/>
      <c r="BJ496" s="140" t="n"/>
      <c r="BK496" s="140" t="n"/>
      <c r="BL496" s="140" t="n"/>
      <c r="BM496" s="140" t="n"/>
      <c r="BN496" s="140" t="n"/>
      <c r="BO496" s="140" t="n"/>
      <c r="BP496" s="140" t="n"/>
      <c r="BQ496" s="107" t="n"/>
      <c r="BR496" s="107" t="n"/>
      <c r="BS496" s="107" t="n"/>
      <c r="BT496" s="107" t="n"/>
      <c r="BU496" s="107" t="n"/>
      <c r="BV496" s="107" t="n"/>
      <c r="BW496" s="107" t="n"/>
      <c r="BX496" s="107" t="n"/>
      <c r="BY496" s="107" t="n"/>
      <c r="BZ496" s="107" t="n"/>
      <c r="CA496" s="107" t="n"/>
      <c r="CB496" s="107" t="n"/>
      <c r="CC496" s="107" t="n"/>
      <c r="CD496" s="107" t="n"/>
      <c r="CE496" s="107" t="n"/>
      <c r="CF496" s="107" t="n"/>
      <c r="CG496" s="107" t="n"/>
      <c r="CH496" s="107" t="n"/>
      <c r="CI496" s="107" t="n"/>
      <c r="CJ496" s="107" t="n"/>
      <c r="CK496" s="107" t="n"/>
      <c r="CL496" s="107" t="n"/>
      <c r="CM496" s="107" t="n"/>
      <c r="CN496" s="107" t="n"/>
      <c r="CO496" s="107" t="n"/>
      <c r="CP496" s="107" t="n"/>
      <c r="CQ496" s="107" t="n"/>
      <c r="CR496" s="107" t="n"/>
      <c r="CS496" s="107" t="n"/>
      <c r="CT496" s="107" t="n"/>
      <c r="CU496" s="107" t="n"/>
      <c r="CV496" s="107" t="n"/>
      <c r="CW496" s="107" t="n"/>
      <c r="CX496" s="107" t="n"/>
      <c r="CY496" s="107" t="n"/>
      <c r="CZ496" s="107" t="n"/>
      <c r="DA496" s="119">
        <f>SUMPRODUCT($D$3:$BQ$3,$D496:$BQ496)</f>
        <v/>
      </c>
      <c r="DB496" s="119">
        <f>SUMPRODUCT($D$4:$BQ$4,$D496:$BQ496)</f>
        <v/>
      </c>
      <c r="DC496" s="119">
        <f>SUMPRODUCT($D$5:$BQ$5,$D496:$BQ496)</f>
        <v/>
      </c>
      <c r="DD496" s="119">
        <f>SUMPRODUCT($D$6:$BQ$6,$D496:$BQ496)</f>
        <v/>
      </c>
      <c r="DE496" s="119">
        <f>SUMPRODUCT($D$7:$BQ$7,$D496:$BQ496)</f>
        <v/>
      </c>
      <c r="DF496" s="119">
        <f>SUMPRODUCT($D$8:$BQ$8,$D496:$BQ496)</f>
        <v/>
      </c>
      <c r="DG496" s="119">
        <f>SUMPRODUCT($D$9:$BQ$9,$D496:$BQ496)</f>
        <v/>
      </c>
      <c r="DH496" s="119">
        <f>SUMPRODUCT($D$10:$BQ$10,$D496:$BQ496)</f>
        <v/>
      </c>
      <c r="DI496" s="119">
        <f>SUMPRODUCT($D$11:$BQ$11,$D496:$BQ496)</f>
        <v/>
      </c>
      <c r="DJ496" s="119">
        <f>SUMPRODUCT($D$12:$BQ$12,$D496:$BQ496)</f>
        <v/>
      </c>
      <c r="DK496" s="119">
        <f>SUMPRODUCT($D$13:$BQ$13,$D496:$BQ496)</f>
        <v/>
      </c>
      <c r="DL496" s="119">
        <f>SUMPRODUCT($D$14:$BQ$14,$D496:$BQ496)</f>
        <v/>
      </c>
      <c r="DM496" s="119">
        <f>SUMPRODUCT($D$15:$BQ$15,$D496:$BQ496)</f>
        <v/>
      </c>
      <c r="DN496" s="119">
        <f>SUMPRODUCT($D$16:$BQ$16,$D496:$BQ496)</f>
        <v/>
      </c>
      <c r="DO496" s="119">
        <f>SUMPRODUCT($D$17:$BQ$17,$D496:$BQ496)</f>
        <v/>
      </c>
      <c r="DP496" s="119">
        <f>SUMPRODUCT($D$18:$BQ$18,$D496:$BQ496)</f>
        <v/>
      </c>
    </row>
    <row r="497" ht="14.25" customHeight="1" s="152">
      <c r="A497" s="113" t="n"/>
      <c r="B497" s="107" t="n"/>
      <c r="C497" s="107" t="n"/>
      <c r="D497" s="140" t="n"/>
      <c r="E497" s="140" t="n"/>
      <c r="F497" s="140" t="n"/>
      <c r="G497" s="140" t="n"/>
      <c r="H497" s="140" t="n"/>
      <c r="I497" s="140" t="n"/>
      <c r="J497" s="140" t="n"/>
      <c r="K497" s="140" t="n"/>
      <c r="L497" s="140" t="n"/>
      <c r="M497" s="140" t="n"/>
      <c r="N497" s="140" t="n"/>
      <c r="O497" s="140" t="n"/>
      <c r="P497" s="140" t="n"/>
      <c r="Q497" s="140" t="n"/>
      <c r="R497" s="140" t="n"/>
      <c r="S497" s="140" t="n"/>
      <c r="T497" s="140" t="n"/>
      <c r="U497" s="140" t="n"/>
      <c r="V497" s="141" t="n"/>
      <c r="W497" s="141" t="n"/>
      <c r="X497" s="141" t="n"/>
      <c r="Y497" s="141" t="n"/>
      <c r="Z497" s="141" t="n"/>
      <c r="AA497" s="141" t="n"/>
      <c r="AB497" s="141" t="n"/>
      <c r="AC497" s="141" t="n"/>
      <c r="AD497" s="141" t="n"/>
      <c r="AE497" s="141" t="n"/>
      <c r="AF497" s="141" t="n"/>
      <c r="AG497" s="140" t="n"/>
      <c r="AH497" s="140" t="n"/>
      <c r="AI497" s="140" t="n"/>
      <c r="AJ497" s="140" t="n"/>
      <c r="AK497" s="140" t="n"/>
      <c r="AL497" s="140" t="n"/>
      <c r="AM497" s="140" t="n"/>
      <c r="AN497" s="140" t="n"/>
      <c r="AO497" s="140" t="n"/>
      <c r="AP497" s="140" t="n"/>
      <c r="AQ497" s="140" t="n"/>
      <c r="AR497" s="140" t="n"/>
      <c r="AS497" s="140" t="n"/>
      <c r="AT497" s="140" t="n"/>
      <c r="AU497" s="140" t="n"/>
      <c r="AV497" s="140" t="n"/>
      <c r="AW497" s="140" t="n"/>
      <c r="AX497" s="140" t="n"/>
      <c r="AY497" s="140" t="n"/>
      <c r="AZ497" s="140" t="n"/>
      <c r="BA497" s="140" t="n"/>
      <c r="BB497" s="140" t="n"/>
      <c r="BC497" s="140" t="n"/>
      <c r="BD497" s="140" t="n"/>
      <c r="BE497" s="140" t="n"/>
      <c r="BF497" s="140" t="n"/>
      <c r="BG497" s="140" t="n"/>
      <c r="BH497" s="140" t="n"/>
      <c r="BI497" s="140" t="n"/>
      <c r="BJ497" s="140" t="n"/>
      <c r="BK497" s="140" t="n"/>
      <c r="BL497" s="140" t="n"/>
      <c r="BM497" s="140" t="n"/>
      <c r="BN497" s="140" t="n"/>
      <c r="BO497" s="140" t="n"/>
      <c r="BP497" s="140" t="n"/>
      <c r="BQ497" s="107" t="n"/>
      <c r="BR497" s="107" t="n"/>
      <c r="BS497" s="107" t="n"/>
      <c r="BT497" s="107" t="n"/>
      <c r="BU497" s="107" t="n"/>
      <c r="BV497" s="107" t="n"/>
      <c r="BW497" s="107" t="n"/>
      <c r="BX497" s="107" t="n"/>
      <c r="BY497" s="107" t="n"/>
      <c r="BZ497" s="107" t="n"/>
      <c r="CA497" s="107" t="n"/>
      <c r="CB497" s="107" t="n"/>
      <c r="CC497" s="107" t="n"/>
      <c r="CD497" s="107" t="n"/>
      <c r="CE497" s="107" t="n"/>
      <c r="CF497" s="107" t="n"/>
      <c r="CG497" s="107" t="n"/>
      <c r="CH497" s="107" t="n"/>
      <c r="CI497" s="107" t="n"/>
      <c r="CJ497" s="107" t="n"/>
      <c r="CK497" s="107" t="n"/>
      <c r="CL497" s="107" t="n"/>
      <c r="CM497" s="107" t="n"/>
      <c r="CN497" s="107" t="n"/>
      <c r="CO497" s="107" t="n"/>
      <c r="CP497" s="107" t="n"/>
      <c r="CQ497" s="107" t="n"/>
      <c r="CR497" s="107" t="n"/>
      <c r="CS497" s="107" t="n"/>
      <c r="CT497" s="107" t="n"/>
      <c r="CU497" s="107" t="n"/>
      <c r="CV497" s="107" t="n"/>
      <c r="CW497" s="107" t="n"/>
      <c r="CX497" s="107" t="n"/>
      <c r="CY497" s="107" t="n"/>
      <c r="CZ497" s="107" t="n"/>
      <c r="DA497" s="119">
        <f>SUMPRODUCT($D$3:$BQ$3,$D497:$BQ497)</f>
        <v/>
      </c>
      <c r="DB497" s="119">
        <f>SUMPRODUCT($D$4:$BQ$4,$D497:$BQ497)</f>
        <v/>
      </c>
      <c r="DC497" s="119">
        <f>SUMPRODUCT($D$5:$BQ$5,$D497:$BQ497)</f>
        <v/>
      </c>
      <c r="DD497" s="119">
        <f>SUMPRODUCT($D$6:$BQ$6,$D497:$BQ497)</f>
        <v/>
      </c>
      <c r="DE497" s="119">
        <f>SUMPRODUCT($D$7:$BQ$7,$D497:$BQ497)</f>
        <v/>
      </c>
      <c r="DF497" s="119">
        <f>SUMPRODUCT($D$8:$BQ$8,$D497:$BQ497)</f>
        <v/>
      </c>
      <c r="DG497" s="119">
        <f>SUMPRODUCT($D$9:$BQ$9,$D497:$BQ497)</f>
        <v/>
      </c>
      <c r="DH497" s="119">
        <f>SUMPRODUCT($D$10:$BQ$10,$D497:$BQ497)</f>
        <v/>
      </c>
      <c r="DI497" s="119">
        <f>SUMPRODUCT($D$11:$BQ$11,$D497:$BQ497)</f>
        <v/>
      </c>
      <c r="DJ497" s="119">
        <f>SUMPRODUCT($D$12:$BQ$12,$D497:$BQ497)</f>
        <v/>
      </c>
      <c r="DK497" s="119">
        <f>SUMPRODUCT($D$13:$BQ$13,$D497:$BQ497)</f>
        <v/>
      </c>
      <c r="DL497" s="119">
        <f>SUMPRODUCT($D$14:$BQ$14,$D497:$BQ497)</f>
        <v/>
      </c>
      <c r="DM497" s="119">
        <f>SUMPRODUCT($D$15:$BQ$15,$D497:$BQ497)</f>
        <v/>
      </c>
      <c r="DN497" s="119">
        <f>SUMPRODUCT($D$16:$BQ$16,$D497:$BQ497)</f>
        <v/>
      </c>
      <c r="DO497" s="119">
        <f>SUMPRODUCT($D$17:$BQ$17,$D497:$BQ497)</f>
        <v/>
      </c>
      <c r="DP497" s="119">
        <f>SUMPRODUCT($D$18:$BQ$18,$D497:$BQ497)</f>
        <v/>
      </c>
    </row>
    <row r="498" ht="14.25" customHeight="1" s="152">
      <c r="A498" s="113" t="n"/>
      <c r="B498" s="107" t="n"/>
      <c r="C498" s="107" t="n"/>
      <c r="D498" s="140" t="n"/>
      <c r="E498" s="140" t="n"/>
      <c r="F498" s="140" t="n"/>
      <c r="G498" s="140" t="n"/>
      <c r="H498" s="140" t="n"/>
      <c r="I498" s="140" t="n"/>
      <c r="J498" s="140" t="n"/>
      <c r="K498" s="140" t="n"/>
      <c r="L498" s="140" t="n"/>
      <c r="M498" s="140" t="n"/>
      <c r="N498" s="140" t="n"/>
      <c r="O498" s="140" t="n"/>
      <c r="P498" s="140" t="n"/>
      <c r="Q498" s="140" t="n"/>
      <c r="R498" s="140" t="n"/>
      <c r="S498" s="140" t="n"/>
      <c r="T498" s="140" t="n"/>
      <c r="U498" s="140" t="n"/>
      <c r="V498" s="141" t="n"/>
      <c r="W498" s="141" t="n"/>
      <c r="X498" s="141" t="n"/>
      <c r="Y498" s="141" t="n"/>
      <c r="Z498" s="141" t="n"/>
      <c r="AA498" s="141" t="n"/>
      <c r="AB498" s="141" t="n"/>
      <c r="AC498" s="141" t="n"/>
      <c r="AD498" s="141" t="n"/>
      <c r="AE498" s="141" t="n"/>
      <c r="AF498" s="141" t="n"/>
      <c r="AG498" s="140" t="n"/>
      <c r="AH498" s="140" t="n"/>
      <c r="AI498" s="140" t="n"/>
      <c r="AJ498" s="140" t="n"/>
      <c r="AK498" s="140" t="n"/>
      <c r="AL498" s="140" t="n"/>
      <c r="AM498" s="140" t="n"/>
      <c r="AN498" s="140" t="n"/>
      <c r="AO498" s="140" t="n"/>
      <c r="AP498" s="140" t="n"/>
      <c r="AQ498" s="140" t="n"/>
      <c r="AR498" s="140" t="n"/>
      <c r="AS498" s="140" t="n"/>
      <c r="AT498" s="140" t="n"/>
      <c r="AU498" s="140" t="n"/>
      <c r="AV498" s="140" t="n"/>
      <c r="AW498" s="140" t="n"/>
      <c r="AX498" s="140" t="n"/>
      <c r="AY498" s="140" t="n"/>
      <c r="AZ498" s="140" t="n"/>
      <c r="BA498" s="140" t="n"/>
      <c r="BB498" s="140" t="n"/>
      <c r="BC498" s="140" t="n"/>
      <c r="BD498" s="140" t="n"/>
      <c r="BE498" s="140" t="n"/>
      <c r="BF498" s="140" t="n"/>
      <c r="BG498" s="140" t="n"/>
      <c r="BH498" s="140" t="n"/>
      <c r="BI498" s="140" t="n"/>
      <c r="BJ498" s="140" t="n"/>
      <c r="BK498" s="140" t="n"/>
      <c r="BL498" s="140" t="n"/>
      <c r="BM498" s="140" t="n"/>
      <c r="BN498" s="140" t="n"/>
      <c r="BO498" s="140" t="n"/>
      <c r="BP498" s="140" t="n"/>
      <c r="BQ498" s="107" t="n"/>
      <c r="BR498" s="107" t="n"/>
      <c r="BS498" s="107" t="n"/>
      <c r="BT498" s="107" t="n"/>
      <c r="BU498" s="107" t="n"/>
      <c r="BV498" s="107" t="n"/>
      <c r="BW498" s="107" t="n"/>
      <c r="BX498" s="107" t="n"/>
      <c r="BY498" s="107" t="n"/>
      <c r="BZ498" s="107" t="n"/>
      <c r="CA498" s="107" t="n"/>
      <c r="CB498" s="107" t="n"/>
      <c r="CC498" s="107" t="n"/>
      <c r="CD498" s="107" t="n"/>
      <c r="CE498" s="107" t="n"/>
      <c r="CF498" s="107" t="n"/>
      <c r="CG498" s="107" t="n"/>
      <c r="CH498" s="107" t="n"/>
      <c r="CI498" s="107" t="n"/>
      <c r="CJ498" s="107" t="n"/>
      <c r="CK498" s="107" t="n"/>
      <c r="CL498" s="107" t="n"/>
      <c r="CM498" s="107" t="n"/>
      <c r="CN498" s="107" t="n"/>
      <c r="CO498" s="107" t="n"/>
      <c r="CP498" s="107" t="n"/>
      <c r="CQ498" s="107" t="n"/>
      <c r="CR498" s="107" t="n"/>
      <c r="CS498" s="107" t="n"/>
      <c r="CT498" s="107" t="n"/>
      <c r="CU498" s="107" t="n"/>
      <c r="CV498" s="107" t="n"/>
      <c r="CW498" s="107" t="n"/>
      <c r="CX498" s="107" t="n"/>
      <c r="CY498" s="107" t="n"/>
      <c r="CZ498" s="107" t="n"/>
      <c r="DA498" s="119">
        <f>SUMPRODUCT($D$3:$BQ$3,$D498:$BQ498)</f>
        <v/>
      </c>
      <c r="DB498" s="119">
        <f>SUMPRODUCT($D$4:$BQ$4,$D498:$BQ498)</f>
        <v/>
      </c>
      <c r="DC498" s="119">
        <f>SUMPRODUCT($D$5:$BQ$5,$D498:$BQ498)</f>
        <v/>
      </c>
      <c r="DD498" s="119">
        <f>SUMPRODUCT($D$6:$BQ$6,$D498:$BQ498)</f>
        <v/>
      </c>
      <c r="DE498" s="119">
        <f>SUMPRODUCT($D$7:$BQ$7,$D498:$BQ498)</f>
        <v/>
      </c>
      <c r="DF498" s="119">
        <f>SUMPRODUCT($D$8:$BQ$8,$D498:$BQ498)</f>
        <v/>
      </c>
      <c r="DG498" s="119">
        <f>SUMPRODUCT($D$9:$BQ$9,$D498:$BQ498)</f>
        <v/>
      </c>
      <c r="DH498" s="119">
        <f>SUMPRODUCT($D$10:$BQ$10,$D498:$BQ498)</f>
        <v/>
      </c>
      <c r="DI498" s="119">
        <f>SUMPRODUCT($D$11:$BQ$11,$D498:$BQ498)</f>
        <v/>
      </c>
      <c r="DJ498" s="119">
        <f>SUMPRODUCT($D$12:$BQ$12,$D498:$BQ498)</f>
        <v/>
      </c>
      <c r="DK498" s="119">
        <f>SUMPRODUCT($D$13:$BQ$13,$D498:$BQ498)</f>
        <v/>
      </c>
      <c r="DL498" s="119">
        <f>SUMPRODUCT($D$14:$BQ$14,$D498:$BQ498)</f>
        <v/>
      </c>
      <c r="DM498" s="119">
        <f>SUMPRODUCT($D$15:$BQ$15,$D498:$BQ498)</f>
        <v/>
      </c>
      <c r="DN498" s="119">
        <f>SUMPRODUCT($D$16:$BQ$16,$D498:$BQ498)</f>
        <v/>
      </c>
      <c r="DO498" s="119">
        <f>SUMPRODUCT($D$17:$BQ$17,$D498:$BQ498)</f>
        <v/>
      </c>
      <c r="DP498" s="119">
        <f>SUMPRODUCT($D$18:$BQ$18,$D498:$BQ498)</f>
        <v/>
      </c>
    </row>
    <row r="499" ht="14.25" customHeight="1" s="152">
      <c r="A499" s="113" t="n"/>
      <c r="B499" s="107" t="n"/>
      <c r="C499" s="107" t="n"/>
      <c r="D499" s="140" t="n"/>
      <c r="E499" s="140" t="n"/>
      <c r="F499" s="140" t="n"/>
      <c r="G499" s="140" t="n"/>
      <c r="H499" s="140" t="n"/>
      <c r="I499" s="140" t="n"/>
      <c r="J499" s="140" t="n"/>
      <c r="K499" s="140" t="n"/>
      <c r="L499" s="140" t="n"/>
      <c r="M499" s="140" t="n"/>
      <c r="N499" s="140" t="n"/>
      <c r="O499" s="140" t="n"/>
      <c r="P499" s="140" t="n"/>
      <c r="Q499" s="140" t="n"/>
      <c r="R499" s="140" t="n"/>
      <c r="S499" s="140" t="n"/>
      <c r="T499" s="140" t="n"/>
      <c r="U499" s="140" t="n"/>
      <c r="V499" s="141" t="n"/>
      <c r="W499" s="141" t="n"/>
      <c r="X499" s="141" t="n"/>
      <c r="Y499" s="141" t="n"/>
      <c r="Z499" s="141" t="n"/>
      <c r="AA499" s="141" t="n"/>
      <c r="AB499" s="141" t="n"/>
      <c r="AC499" s="141" t="n"/>
      <c r="AD499" s="141" t="n"/>
      <c r="AE499" s="141" t="n"/>
      <c r="AF499" s="141" t="n"/>
      <c r="AG499" s="140" t="n"/>
      <c r="AH499" s="140" t="n"/>
      <c r="AI499" s="140" t="n"/>
      <c r="AJ499" s="140" t="n"/>
      <c r="AK499" s="140" t="n"/>
      <c r="AL499" s="140" t="n"/>
      <c r="AM499" s="140" t="n"/>
      <c r="AN499" s="140" t="n"/>
      <c r="AO499" s="140" t="n"/>
      <c r="AP499" s="140" t="n"/>
      <c r="AQ499" s="140" t="n"/>
      <c r="AR499" s="140" t="n"/>
      <c r="AS499" s="140" t="n"/>
      <c r="AT499" s="140" t="n"/>
      <c r="AU499" s="140" t="n"/>
      <c r="AV499" s="140" t="n"/>
      <c r="AW499" s="140" t="n"/>
      <c r="AX499" s="140" t="n"/>
      <c r="AY499" s="140" t="n"/>
      <c r="AZ499" s="140" t="n"/>
      <c r="BA499" s="140" t="n"/>
      <c r="BB499" s="140" t="n"/>
      <c r="BC499" s="140" t="n"/>
      <c r="BD499" s="140" t="n"/>
      <c r="BE499" s="140" t="n"/>
      <c r="BF499" s="140" t="n"/>
      <c r="BG499" s="140" t="n"/>
      <c r="BH499" s="140" t="n"/>
      <c r="BI499" s="140" t="n"/>
      <c r="BJ499" s="140" t="n"/>
      <c r="BK499" s="140" t="n"/>
      <c r="BL499" s="140" t="n"/>
      <c r="BM499" s="140" t="n"/>
      <c r="BN499" s="140" t="n"/>
      <c r="BO499" s="140" t="n"/>
      <c r="BP499" s="140" t="n"/>
      <c r="BQ499" s="107" t="n"/>
      <c r="BR499" s="107" t="n"/>
      <c r="BS499" s="107" t="n"/>
      <c r="BT499" s="107" t="n"/>
      <c r="BU499" s="107" t="n"/>
      <c r="BV499" s="107" t="n"/>
      <c r="BW499" s="107" t="n"/>
      <c r="BX499" s="107" t="n"/>
      <c r="BY499" s="107" t="n"/>
      <c r="BZ499" s="107" t="n"/>
      <c r="CA499" s="107" t="n"/>
      <c r="CB499" s="107" t="n"/>
      <c r="CC499" s="107" t="n"/>
      <c r="CD499" s="107" t="n"/>
      <c r="CE499" s="107" t="n"/>
      <c r="CF499" s="107" t="n"/>
      <c r="CG499" s="107" t="n"/>
      <c r="CH499" s="107" t="n"/>
      <c r="CI499" s="107" t="n"/>
      <c r="CJ499" s="107" t="n"/>
      <c r="CK499" s="107" t="n"/>
      <c r="CL499" s="107" t="n"/>
      <c r="CM499" s="107" t="n"/>
      <c r="CN499" s="107" t="n"/>
      <c r="CO499" s="107" t="n"/>
      <c r="CP499" s="107" t="n"/>
      <c r="CQ499" s="107" t="n"/>
      <c r="CR499" s="107" t="n"/>
      <c r="CS499" s="107" t="n"/>
      <c r="CT499" s="107" t="n"/>
      <c r="CU499" s="107" t="n"/>
      <c r="CV499" s="107" t="n"/>
      <c r="CW499" s="107" t="n"/>
      <c r="CX499" s="107" t="n"/>
      <c r="CY499" s="107" t="n"/>
      <c r="CZ499" s="107" t="n"/>
      <c r="DA499" s="119">
        <f>SUMPRODUCT($D$3:$BQ$3,$D499:$BQ499)</f>
        <v/>
      </c>
      <c r="DB499" s="119">
        <f>SUMPRODUCT($D$4:$BQ$4,$D499:$BQ499)</f>
        <v/>
      </c>
      <c r="DC499" s="119">
        <f>SUMPRODUCT($D$5:$BQ$5,$D499:$BQ499)</f>
        <v/>
      </c>
      <c r="DD499" s="119">
        <f>SUMPRODUCT($D$6:$BQ$6,$D499:$BQ499)</f>
        <v/>
      </c>
      <c r="DE499" s="119">
        <f>SUMPRODUCT($D$7:$BQ$7,$D499:$BQ499)</f>
        <v/>
      </c>
      <c r="DF499" s="119">
        <f>SUMPRODUCT($D$8:$BQ$8,$D499:$BQ499)</f>
        <v/>
      </c>
      <c r="DG499" s="119">
        <f>SUMPRODUCT($D$9:$BQ$9,$D499:$BQ499)</f>
        <v/>
      </c>
      <c r="DH499" s="119">
        <f>SUMPRODUCT($D$10:$BQ$10,$D499:$BQ499)</f>
        <v/>
      </c>
      <c r="DI499" s="119">
        <f>SUMPRODUCT($D$11:$BQ$11,$D499:$BQ499)</f>
        <v/>
      </c>
      <c r="DJ499" s="119">
        <f>SUMPRODUCT($D$12:$BQ$12,$D499:$BQ499)</f>
        <v/>
      </c>
      <c r="DK499" s="119">
        <f>SUMPRODUCT($D$13:$BQ$13,$D499:$BQ499)</f>
        <v/>
      </c>
      <c r="DL499" s="119">
        <f>SUMPRODUCT($D$14:$BQ$14,$D499:$BQ499)</f>
        <v/>
      </c>
      <c r="DM499" s="119">
        <f>SUMPRODUCT($D$15:$BQ$15,$D499:$BQ499)</f>
        <v/>
      </c>
      <c r="DN499" s="119">
        <f>SUMPRODUCT($D$16:$BQ$16,$D499:$BQ499)</f>
        <v/>
      </c>
      <c r="DO499" s="119">
        <f>SUMPRODUCT($D$17:$BQ$17,$D499:$BQ499)</f>
        <v/>
      </c>
      <c r="DP499" s="119">
        <f>SUMPRODUCT($D$18:$BQ$18,$D499:$BQ499)</f>
        <v/>
      </c>
    </row>
    <row r="500" ht="14.25" customHeight="1" s="152">
      <c r="A500" s="113" t="n"/>
      <c r="B500" s="107" t="n"/>
      <c r="C500" s="107" t="n"/>
      <c r="D500" s="140" t="n"/>
      <c r="E500" s="140" t="n"/>
      <c r="F500" s="140" t="n"/>
      <c r="G500" s="140" t="n"/>
      <c r="H500" s="140" t="n"/>
      <c r="I500" s="140" t="n"/>
      <c r="J500" s="140" t="n"/>
      <c r="K500" s="140" t="n"/>
      <c r="L500" s="140" t="n"/>
      <c r="M500" s="140" t="n"/>
      <c r="N500" s="140" t="n"/>
      <c r="O500" s="140" t="n"/>
      <c r="P500" s="140" t="n"/>
      <c r="Q500" s="140" t="n"/>
      <c r="R500" s="140" t="n"/>
      <c r="S500" s="140" t="n"/>
      <c r="T500" s="140" t="n"/>
      <c r="U500" s="140" t="n"/>
      <c r="V500" s="141" t="n"/>
      <c r="W500" s="141" t="n"/>
      <c r="X500" s="141" t="n"/>
      <c r="Y500" s="141" t="n"/>
      <c r="Z500" s="141" t="n"/>
      <c r="AA500" s="141" t="n"/>
      <c r="AB500" s="141" t="n"/>
      <c r="AC500" s="141" t="n"/>
      <c r="AD500" s="141" t="n"/>
      <c r="AE500" s="141" t="n"/>
      <c r="AF500" s="141" t="n"/>
      <c r="AG500" s="140" t="n"/>
      <c r="AH500" s="140" t="n"/>
      <c r="AI500" s="140" t="n"/>
      <c r="AJ500" s="140" t="n"/>
      <c r="AK500" s="140" t="n"/>
      <c r="AL500" s="140" t="n"/>
      <c r="AM500" s="140" t="n"/>
      <c r="AN500" s="140" t="n"/>
      <c r="AO500" s="140" t="n"/>
      <c r="AP500" s="140" t="n"/>
      <c r="AQ500" s="140" t="n"/>
      <c r="AR500" s="140" t="n"/>
      <c r="AS500" s="140" t="n"/>
      <c r="AT500" s="140" t="n"/>
      <c r="AU500" s="140" t="n"/>
      <c r="AV500" s="140" t="n"/>
      <c r="AW500" s="140" t="n"/>
      <c r="AX500" s="140" t="n"/>
      <c r="AY500" s="140" t="n"/>
      <c r="AZ500" s="140" t="n"/>
      <c r="BA500" s="140" t="n"/>
      <c r="BB500" s="140" t="n"/>
      <c r="BC500" s="140" t="n"/>
      <c r="BD500" s="140" t="n"/>
      <c r="BE500" s="140" t="n"/>
      <c r="BF500" s="140" t="n"/>
      <c r="BG500" s="140" t="n"/>
      <c r="BH500" s="140" t="n"/>
      <c r="BI500" s="140" t="n"/>
      <c r="BJ500" s="140" t="n"/>
      <c r="BK500" s="140" t="n"/>
      <c r="BL500" s="140" t="n"/>
      <c r="BM500" s="140" t="n"/>
      <c r="BN500" s="140" t="n"/>
      <c r="BO500" s="140" t="n"/>
      <c r="BP500" s="140" t="n"/>
      <c r="BQ500" s="107" t="n"/>
      <c r="BR500" s="107" t="n"/>
      <c r="BS500" s="107" t="n"/>
      <c r="BT500" s="107" t="n"/>
      <c r="BU500" s="107" t="n"/>
      <c r="BV500" s="107" t="n"/>
      <c r="BW500" s="107" t="n"/>
      <c r="BX500" s="107" t="n"/>
      <c r="BY500" s="107" t="n"/>
      <c r="BZ500" s="107" t="n"/>
      <c r="CA500" s="107" t="n"/>
      <c r="CB500" s="107" t="n"/>
      <c r="CC500" s="107" t="n"/>
      <c r="CD500" s="107" t="n"/>
      <c r="CE500" s="107" t="n"/>
      <c r="CF500" s="107" t="n"/>
      <c r="CG500" s="107" t="n"/>
      <c r="CH500" s="107" t="n"/>
      <c r="CI500" s="107" t="n"/>
      <c r="CJ500" s="107" t="n"/>
      <c r="CK500" s="107" t="n"/>
      <c r="CL500" s="107" t="n"/>
      <c r="CM500" s="107" t="n"/>
      <c r="CN500" s="107" t="n"/>
      <c r="CO500" s="107" t="n"/>
      <c r="CP500" s="107" t="n"/>
      <c r="CQ500" s="107" t="n"/>
      <c r="CR500" s="107" t="n"/>
      <c r="CS500" s="107" t="n"/>
      <c r="CT500" s="107" t="n"/>
      <c r="CU500" s="107" t="n"/>
      <c r="CV500" s="107" t="n"/>
      <c r="CW500" s="107" t="n"/>
      <c r="CX500" s="107" t="n"/>
      <c r="CY500" s="107" t="n"/>
      <c r="CZ500" s="107" t="n"/>
      <c r="DA500" s="119">
        <f>SUMPRODUCT($D$3:$BQ$3,$D500:$BQ500)</f>
        <v/>
      </c>
      <c r="DB500" s="119">
        <f>SUMPRODUCT($D$4:$BQ$4,$D500:$BQ500)</f>
        <v/>
      </c>
      <c r="DC500" s="119">
        <f>SUMPRODUCT($D$5:$BQ$5,$D500:$BQ500)</f>
        <v/>
      </c>
      <c r="DD500" s="119">
        <f>SUMPRODUCT($D$6:$BQ$6,$D500:$BQ500)</f>
        <v/>
      </c>
      <c r="DE500" s="119">
        <f>SUMPRODUCT($D$7:$BQ$7,$D500:$BQ500)</f>
        <v/>
      </c>
      <c r="DF500" s="119">
        <f>SUMPRODUCT($D$8:$BQ$8,$D500:$BQ500)</f>
        <v/>
      </c>
      <c r="DG500" s="119">
        <f>SUMPRODUCT($D$9:$BQ$9,$D500:$BQ500)</f>
        <v/>
      </c>
      <c r="DH500" s="119">
        <f>SUMPRODUCT($D$10:$BQ$10,$D500:$BQ500)</f>
        <v/>
      </c>
      <c r="DI500" s="119">
        <f>SUMPRODUCT($D$11:$BQ$11,$D500:$BQ500)</f>
        <v/>
      </c>
      <c r="DJ500" s="119">
        <f>SUMPRODUCT($D$12:$BQ$12,$D500:$BQ500)</f>
        <v/>
      </c>
      <c r="DK500" s="119">
        <f>SUMPRODUCT($D$13:$BQ$13,$D500:$BQ500)</f>
        <v/>
      </c>
      <c r="DL500" s="119">
        <f>SUMPRODUCT($D$14:$BQ$14,$D500:$BQ500)</f>
        <v/>
      </c>
      <c r="DM500" s="119">
        <f>SUMPRODUCT($D$15:$BQ$15,$D500:$BQ500)</f>
        <v/>
      </c>
      <c r="DN500" s="119">
        <f>SUMPRODUCT($D$16:$BQ$16,$D500:$BQ500)</f>
        <v/>
      </c>
      <c r="DO500" s="119">
        <f>SUMPRODUCT($D$17:$BQ$17,$D500:$BQ500)</f>
        <v/>
      </c>
      <c r="DP500" s="119">
        <f>SUMPRODUCT($D$18:$BQ$18,$D500:$BQ500)</f>
        <v/>
      </c>
    </row>
    <row r="501" ht="14.25" customHeight="1" s="152">
      <c r="A501" s="113" t="n"/>
      <c r="B501" s="107" t="n"/>
      <c r="C501" s="107" t="n"/>
      <c r="D501" s="140" t="n"/>
      <c r="E501" s="140" t="n"/>
      <c r="F501" s="140" t="n"/>
      <c r="G501" s="140" t="n"/>
      <c r="H501" s="140" t="n"/>
      <c r="I501" s="140" t="n"/>
      <c r="J501" s="140" t="n"/>
      <c r="K501" s="140" t="n"/>
      <c r="L501" s="140" t="n"/>
      <c r="M501" s="140" t="n"/>
      <c r="N501" s="140" t="n"/>
      <c r="O501" s="140" t="n"/>
      <c r="P501" s="140" t="n"/>
      <c r="Q501" s="140" t="n"/>
      <c r="R501" s="140" t="n"/>
      <c r="S501" s="140" t="n"/>
      <c r="T501" s="140" t="n"/>
      <c r="U501" s="140" t="n"/>
      <c r="V501" s="141" t="n"/>
      <c r="W501" s="141" t="n"/>
      <c r="X501" s="141" t="n"/>
      <c r="Y501" s="141" t="n"/>
      <c r="Z501" s="141" t="n"/>
      <c r="AA501" s="141" t="n"/>
      <c r="AB501" s="141" t="n"/>
      <c r="AC501" s="141" t="n"/>
      <c r="AD501" s="141" t="n"/>
      <c r="AE501" s="141" t="n"/>
      <c r="AF501" s="141" t="n"/>
      <c r="AG501" s="140" t="n"/>
      <c r="AH501" s="140" t="n"/>
      <c r="AI501" s="140" t="n"/>
      <c r="AJ501" s="140" t="n"/>
      <c r="AK501" s="140" t="n"/>
      <c r="AL501" s="140" t="n"/>
      <c r="AM501" s="140" t="n"/>
      <c r="AN501" s="140" t="n"/>
      <c r="AO501" s="140" t="n"/>
      <c r="AP501" s="140" t="n"/>
      <c r="AQ501" s="140" t="n"/>
      <c r="AR501" s="140" t="n"/>
      <c r="AS501" s="140" t="n"/>
      <c r="AT501" s="140" t="n"/>
      <c r="AU501" s="140" t="n"/>
      <c r="AV501" s="140" t="n"/>
      <c r="AW501" s="140" t="n"/>
      <c r="AX501" s="140" t="n"/>
      <c r="AY501" s="140" t="n"/>
      <c r="AZ501" s="140" t="n"/>
      <c r="BA501" s="140" t="n"/>
      <c r="BB501" s="140" t="n"/>
      <c r="BC501" s="140" t="n"/>
      <c r="BD501" s="140" t="n"/>
      <c r="BE501" s="140" t="n"/>
      <c r="BF501" s="140" t="n"/>
      <c r="BG501" s="140" t="n"/>
      <c r="BH501" s="140" t="n"/>
      <c r="BI501" s="140" t="n"/>
      <c r="BJ501" s="140" t="n"/>
      <c r="BK501" s="140" t="n"/>
      <c r="BL501" s="140" t="n"/>
      <c r="BM501" s="140" t="n"/>
      <c r="BN501" s="140" t="n"/>
      <c r="BO501" s="140" t="n"/>
      <c r="BP501" s="140" t="n"/>
      <c r="BQ501" s="107" t="n"/>
      <c r="BR501" s="107" t="n"/>
      <c r="BS501" s="107" t="n"/>
      <c r="BT501" s="107" t="n"/>
      <c r="BU501" s="107" t="n"/>
      <c r="BV501" s="107" t="n"/>
      <c r="BW501" s="107" t="n"/>
      <c r="BX501" s="107" t="n"/>
      <c r="BY501" s="107" t="n"/>
      <c r="BZ501" s="107" t="n"/>
      <c r="CA501" s="107" t="n"/>
      <c r="CB501" s="107" t="n"/>
      <c r="CC501" s="107" t="n"/>
      <c r="CD501" s="107" t="n"/>
      <c r="CE501" s="107" t="n"/>
      <c r="CF501" s="107" t="n"/>
      <c r="CG501" s="107" t="n"/>
      <c r="CH501" s="107" t="n"/>
      <c r="CI501" s="107" t="n"/>
      <c r="CJ501" s="107" t="n"/>
      <c r="CK501" s="107" t="n"/>
      <c r="CL501" s="107" t="n"/>
      <c r="CM501" s="107" t="n"/>
      <c r="CN501" s="107" t="n"/>
      <c r="CO501" s="107" t="n"/>
      <c r="CP501" s="107" t="n"/>
      <c r="CQ501" s="107" t="n"/>
      <c r="CR501" s="107" t="n"/>
      <c r="CS501" s="107" t="n"/>
      <c r="CT501" s="107" t="n"/>
      <c r="CU501" s="107" t="n"/>
      <c r="CV501" s="107" t="n"/>
      <c r="CW501" s="107" t="n"/>
      <c r="CX501" s="107" t="n"/>
      <c r="CY501" s="107" t="n"/>
      <c r="CZ501" s="107" t="n"/>
      <c r="DA501" s="119">
        <f>SUMPRODUCT($D$3:$BQ$3,$D501:$BQ501)</f>
        <v/>
      </c>
      <c r="DB501" s="119">
        <f>SUMPRODUCT($D$4:$BQ$4,$D501:$BQ501)</f>
        <v/>
      </c>
      <c r="DC501" s="119">
        <f>SUMPRODUCT($D$5:$BQ$5,$D501:$BQ501)</f>
        <v/>
      </c>
      <c r="DD501" s="119">
        <f>SUMPRODUCT($D$6:$BQ$6,$D501:$BQ501)</f>
        <v/>
      </c>
      <c r="DE501" s="119">
        <f>SUMPRODUCT($D$7:$BQ$7,$D501:$BQ501)</f>
        <v/>
      </c>
      <c r="DF501" s="119">
        <f>SUMPRODUCT($D$8:$BQ$8,$D501:$BQ501)</f>
        <v/>
      </c>
      <c r="DG501" s="119">
        <f>SUMPRODUCT($D$9:$BQ$9,$D501:$BQ501)</f>
        <v/>
      </c>
      <c r="DH501" s="119">
        <f>SUMPRODUCT($D$10:$BQ$10,$D501:$BQ501)</f>
        <v/>
      </c>
      <c r="DI501" s="119">
        <f>SUMPRODUCT($D$11:$BQ$11,$D501:$BQ501)</f>
        <v/>
      </c>
      <c r="DJ501" s="119">
        <f>SUMPRODUCT($D$12:$BQ$12,$D501:$BQ501)</f>
        <v/>
      </c>
      <c r="DK501" s="119">
        <f>SUMPRODUCT($D$13:$BQ$13,$D501:$BQ501)</f>
        <v/>
      </c>
      <c r="DL501" s="119">
        <f>SUMPRODUCT($D$14:$BQ$14,$D501:$BQ501)</f>
        <v/>
      </c>
      <c r="DM501" s="119">
        <f>SUMPRODUCT($D$15:$BQ$15,$D501:$BQ501)</f>
        <v/>
      </c>
      <c r="DN501" s="119">
        <f>SUMPRODUCT($D$16:$BQ$16,$D501:$BQ501)</f>
        <v/>
      </c>
      <c r="DO501" s="119">
        <f>SUMPRODUCT($D$17:$BQ$17,$D501:$BQ501)</f>
        <v/>
      </c>
      <c r="DP501" s="119">
        <f>SUMPRODUCT($D$18:$BQ$18,$D501:$BQ501)</f>
        <v/>
      </c>
    </row>
    <row r="502" ht="14.25" customHeight="1" s="152">
      <c r="A502" s="113" t="n"/>
      <c r="B502" s="107" t="n"/>
      <c r="C502" s="107" t="n"/>
      <c r="D502" s="140" t="n"/>
      <c r="E502" s="140" t="n"/>
      <c r="F502" s="140" t="n"/>
      <c r="G502" s="140" t="n"/>
      <c r="H502" s="140" t="n"/>
      <c r="I502" s="140" t="n"/>
      <c r="J502" s="140" t="n"/>
      <c r="K502" s="140" t="n"/>
      <c r="L502" s="140" t="n"/>
      <c r="M502" s="140" t="n"/>
      <c r="N502" s="140" t="n"/>
      <c r="O502" s="140" t="n"/>
      <c r="P502" s="140" t="n"/>
      <c r="Q502" s="140" t="n"/>
      <c r="R502" s="140" t="n"/>
      <c r="S502" s="140" t="n"/>
      <c r="T502" s="140" t="n"/>
      <c r="U502" s="140" t="n"/>
      <c r="V502" s="141" t="n"/>
      <c r="W502" s="141" t="n"/>
      <c r="X502" s="141" t="n"/>
      <c r="Y502" s="141" t="n"/>
      <c r="Z502" s="141" t="n"/>
      <c r="AA502" s="141" t="n"/>
      <c r="AB502" s="141" t="n"/>
      <c r="AC502" s="141" t="n"/>
      <c r="AD502" s="141" t="n"/>
      <c r="AE502" s="141" t="n"/>
      <c r="AF502" s="141" t="n"/>
      <c r="AG502" s="140" t="n"/>
      <c r="AH502" s="140" t="n"/>
      <c r="AI502" s="140" t="n"/>
      <c r="AJ502" s="140" t="n"/>
      <c r="AK502" s="140" t="n"/>
      <c r="AL502" s="140" t="n"/>
      <c r="AM502" s="140" t="n"/>
      <c r="AN502" s="140" t="n"/>
      <c r="AO502" s="140" t="n"/>
      <c r="AP502" s="140" t="n"/>
      <c r="AQ502" s="140" t="n"/>
      <c r="AR502" s="140" t="n"/>
      <c r="AS502" s="140" t="n"/>
      <c r="AT502" s="140" t="n"/>
      <c r="AU502" s="140" t="n"/>
      <c r="AV502" s="140" t="n"/>
      <c r="AW502" s="140" t="n"/>
      <c r="AX502" s="140" t="n"/>
      <c r="AY502" s="140" t="n"/>
      <c r="AZ502" s="140" t="n"/>
      <c r="BA502" s="140" t="n"/>
      <c r="BB502" s="140" t="n"/>
      <c r="BC502" s="140" t="n"/>
      <c r="BD502" s="140" t="n"/>
      <c r="BE502" s="140" t="n"/>
      <c r="BF502" s="140" t="n"/>
      <c r="BG502" s="140" t="n"/>
      <c r="BH502" s="140" t="n"/>
      <c r="BI502" s="140" t="n"/>
      <c r="BJ502" s="140" t="n"/>
      <c r="BK502" s="140" t="n"/>
      <c r="BL502" s="140" t="n"/>
      <c r="BM502" s="140" t="n"/>
      <c r="BN502" s="140" t="n"/>
      <c r="BO502" s="140" t="n"/>
      <c r="BP502" s="140" t="n"/>
      <c r="BQ502" s="107" t="n"/>
      <c r="BR502" s="107" t="n"/>
      <c r="BS502" s="107" t="n"/>
      <c r="BT502" s="107" t="n"/>
      <c r="BU502" s="107" t="n"/>
      <c r="BV502" s="107" t="n"/>
      <c r="BW502" s="107" t="n"/>
      <c r="BX502" s="107" t="n"/>
      <c r="BY502" s="107" t="n"/>
      <c r="BZ502" s="107" t="n"/>
      <c r="CA502" s="107" t="n"/>
      <c r="CB502" s="107" t="n"/>
      <c r="CC502" s="107" t="n"/>
      <c r="CD502" s="107" t="n"/>
      <c r="CE502" s="107" t="n"/>
      <c r="CF502" s="107" t="n"/>
      <c r="CG502" s="107" t="n"/>
      <c r="CH502" s="107" t="n"/>
      <c r="CI502" s="107" t="n"/>
      <c r="CJ502" s="107" t="n"/>
      <c r="CK502" s="107" t="n"/>
      <c r="CL502" s="107" t="n"/>
      <c r="CM502" s="107" t="n"/>
      <c r="CN502" s="107" t="n"/>
      <c r="CO502" s="107" t="n"/>
      <c r="CP502" s="107" t="n"/>
      <c r="CQ502" s="107" t="n"/>
      <c r="CR502" s="107" t="n"/>
      <c r="CS502" s="107" t="n"/>
      <c r="CT502" s="107" t="n"/>
      <c r="CU502" s="107" t="n"/>
      <c r="CV502" s="107" t="n"/>
      <c r="CW502" s="107" t="n"/>
      <c r="CX502" s="107" t="n"/>
      <c r="CY502" s="107" t="n"/>
      <c r="CZ502" s="107" t="n"/>
      <c r="DA502" s="119">
        <f>SUMPRODUCT($D$3:$BQ$3,$D502:$BQ502)</f>
        <v/>
      </c>
      <c r="DB502" s="119">
        <f>SUMPRODUCT($D$4:$BQ$4,$D502:$BQ502)</f>
        <v/>
      </c>
      <c r="DC502" s="119">
        <f>SUMPRODUCT($D$5:$BQ$5,$D502:$BQ502)</f>
        <v/>
      </c>
      <c r="DD502" s="119">
        <f>SUMPRODUCT($D$6:$BQ$6,$D502:$BQ502)</f>
        <v/>
      </c>
      <c r="DE502" s="119">
        <f>SUMPRODUCT($D$7:$BQ$7,$D502:$BQ502)</f>
        <v/>
      </c>
      <c r="DF502" s="119">
        <f>SUMPRODUCT($D$8:$BQ$8,$D502:$BQ502)</f>
        <v/>
      </c>
      <c r="DG502" s="119">
        <f>SUMPRODUCT($D$9:$BQ$9,$D502:$BQ502)</f>
        <v/>
      </c>
      <c r="DH502" s="119">
        <f>SUMPRODUCT($D$10:$BQ$10,$D502:$BQ502)</f>
        <v/>
      </c>
      <c r="DI502" s="119">
        <f>SUMPRODUCT($D$11:$BQ$11,$D502:$BQ502)</f>
        <v/>
      </c>
      <c r="DJ502" s="119">
        <f>SUMPRODUCT($D$12:$BQ$12,$D502:$BQ502)</f>
        <v/>
      </c>
      <c r="DK502" s="119">
        <f>SUMPRODUCT($D$13:$BQ$13,$D502:$BQ502)</f>
        <v/>
      </c>
      <c r="DL502" s="119">
        <f>SUMPRODUCT($D$14:$BQ$14,$D502:$BQ502)</f>
        <v/>
      </c>
      <c r="DM502" s="119">
        <f>SUMPRODUCT($D$15:$BQ$15,$D502:$BQ502)</f>
        <v/>
      </c>
      <c r="DN502" s="119">
        <f>SUMPRODUCT($D$16:$BQ$16,$D502:$BQ502)</f>
        <v/>
      </c>
      <c r="DO502" s="119">
        <f>SUMPRODUCT($D$17:$BQ$17,$D502:$BQ502)</f>
        <v/>
      </c>
      <c r="DP502" s="119">
        <f>SUMPRODUCT($D$18:$BQ$18,$D502:$BQ502)</f>
        <v/>
      </c>
    </row>
    <row r="503" ht="14.25" customHeight="1" s="152">
      <c r="A503" s="113" t="n"/>
      <c r="B503" s="107" t="n"/>
      <c r="C503" s="107" t="n"/>
      <c r="D503" s="140" t="n"/>
      <c r="E503" s="140" t="n"/>
      <c r="F503" s="140" t="n"/>
      <c r="G503" s="140" t="n"/>
      <c r="H503" s="140" t="n"/>
      <c r="I503" s="140" t="n"/>
      <c r="J503" s="140" t="n"/>
      <c r="K503" s="140" t="n"/>
      <c r="L503" s="140" t="n"/>
      <c r="M503" s="140" t="n"/>
      <c r="N503" s="140" t="n"/>
      <c r="O503" s="140" t="n"/>
      <c r="P503" s="140" t="n"/>
      <c r="Q503" s="140" t="n"/>
      <c r="R503" s="140" t="n"/>
      <c r="S503" s="140" t="n"/>
      <c r="T503" s="140" t="n"/>
      <c r="U503" s="140" t="n"/>
      <c r="V503" s="141" t="n"/>
      <c r="W503" s="141" t="n"/>
      <c r="X503" s="141" t="n"/>
      <c r="Y503" s="141" t="n"/>
      <c r="Z503" s="141" t="n"/>
      <c r="AA503" s="141" t="n"/>
      <c r="AB503" s="141" t="n"/>
      <c r="AC503" s="141" t="n"/>
      <c r="AD503" s="141" t="n"/>
      <c r="AE503" s="141" t="n"/>
      <c r="AF503" s="141" t="n"/>
      <c r="AG503" s="140" t="n"/>
      <c r="AH503" s="140" t="n"/>
      <c r="AI503" s="140" t="n"/>
      <c r="AJ503" s="140" t="n"/>
      <c r="AK503" s="140" t="n"/>
      <c r="AL503" s="140" t="n"/>
      <c r="AM503" s="140" t="n"/>
      <c r="AN503" s="140" t="n"/>
      <c r="AO503" s="140" t="n"/>
      <c r="AP503" s="140" t="n"/>
      <c r="AQ503" s="140" t="n"/>
      <c r="AR503" s="140" t="n"/>
      <c r="AS503" s="140" t="n"/>
      <c r="AT503" s="140" t="n"/>
      <c r="AU503" s="140" t="n"/>
      <c r="AV503" s="140" t="n"/>
      <c r="AW503" s="140" t="n"/>
      <c r="AX503" s="140" t="n"/>
      <c r="AY503" s="140" t="n"/>
      <c r="AZ503" s="140" t="n"/>
      <c r="BA503" s="140" t="n"/>
      <c r="BB503" s="140" t="n"/>
      <c r="BC503" s="140" t="n"/>
      <c r="BD503" s="140" t="n"/>
      <c r="BE503" s="140" t="n"/>
      <c r="BF503" s="140" t="n"/>
      <c r="BG503" s="140" t="n"/>
      <c r="BH503" s="140" t="n"/>
      <c r="BI503" s="140" t="n"/>
      <c r="BJ503" s="140" t="n"/>
      <c r="BK503" s="140" t="n"/>
      <c r="BL503" s="140" t="n"/>
      <c r="BM503" s="140" t="n"/>
      <c r="BN503" s="140" t="n"/>
      <c r="BO503" s="140" t="n"/>
      <c r="BP503" s="140" t="n"/>
      <c r="BQ503" s="107" t="n"/>
      <c r="BR503" s="107" t="n"/>
      <c r="BS503" s="107" t="n"/>
      <c r="BT503" s="107" t="n"/>
      <c r="BU503" s="107" t="n"/>
      <c r="BV503" s="107" t="n"/>
      <c r="BW503" s="107" t="n"/>
      <c r="BX503" s="107" t="n"/>
      <c r="BY503" s="107" t="n"/>
      <c r="BZ503" s="107" t="n"/>
      <c r="CA503" s="107" t="n"/>
      <c r="CB503" s="107" t="n"/>
      <c r="CC503" s="107" t="n"/>
      <c r="CD503" s="107" t="n"/>
      <c r="CE503" s="107" t="n"/>
      <c r="CF503" s="107" t="n"/>
      <c r="CG503" s="107" t="n"/>
      <c r="CH503" s="107" t="n"/>
      <c r="CI503" s="107" t="n"/>
      <c r="CJ503" s="107" t="n"/>
      <c r="CK503" s="107" t="n"/>
      <c r="CL503" s="107" t="n"/>
      <c r="CM503" s="107" t="n"/>
      <c r="CN503" s="107" t="n"/>
      <c r="CO503" s="107" t="n"/>
      <c r="CP503" s="107" t="n"/>
      <c r="CQ503" s="107" t="n"/>
      <c r="CR503" s="107" t="n"/>
      <c r="CS503" s="107" t="n"/>
      <c r="CT503" s="107" t="n"/>
      <c r="CU503" s="107" t="n"/>
      <c r="CV503" s="107" t="n"/>
      <c r="CW503" s="107" t="n"/>
      <c r="CX503" s="107" t="n"/>
      <c r="CY503" s="107" t="n"/>
      <c r="CZ503" s="107" t="n"/>
      <c r="DA503" s="119">
        <f>SUMPRODUCT($D$3:$BQ$3,$D503:$BQ503)</f>
        <v/>
      </c>
      <c r="DB503" s="119">
        <f>SUMPRODUCT($D$4:$BQ$4,$D503:$BQ503)</f>
        <v/>
      </c>
      <c r="DC503" s="119">
        <f>SUMPRODUCT($D$5:$BQ$5,$D503:$BQ503)</f>
        <v/>
      </c>
      <c r="DD503" s="119">
        <f>SUMPRODUCT($D$6:$BQ$6,$D503:$BQ503)</f>
        <v/>
      </c>
      <c r="DE503" s="119">
        <f>SUMPRODUCT($D$7:$BQ$7,$D503:$BQ503)</f>
        <v/>
      </c>
      <c r="DF503" s="119">
        <f>SUMPRODUCT($D$8:$BQ$8,$D503:$BQ503)</f>
        <v/>
      </c>
      <c r="DG503" s="119">
        <f>SUMPRODUCT($D$9:$BQ$9,$D503:$BQ503)</f>
        <v/>
      </c>
      <c r="DH503" s="119">
        <f>SUMPRODUCT($D$10:$BQ$10,$D503:$BQ503)</f>
        <v/>
      </c>
      <c r="DI503" s="119">
        <f>SUMPRODUCT($D$11:$BQ$11,$D503:$BQ503)</f>
        <v/>
      </c>
      <c r="DJ503" s="119">
        <f>SUMPRODUCT($D$12:$BQ$12,$D503:$BQ503)</f>
        <v/>
      </c>
      <c r="DK503" s="119">
        <f>SUMPRODUCT($D$13:$BQ$13,$D503:$BQ503)</f>
        <v/>
      </c>
      <c r="DL503" s="119">
        <f>SUMPRODUCT($D$14:$BQ$14,$D503:$BQ503)</f>
        <v/>
      </c>
      <c r="DM503" s="119">
        <f>SUMPRODUCT($D$15:$BQ$15,$D503:$BQ503)</f>
        <v/>
      </c>
      <c r="DN503" s="119">
        <f>SUMPRODUCT($D$16:$BQ$16,$D503:$BQ503)</f>
        <v/>
      </c>
      <c r="DO503" s="119">
        <f>SUMPRODUCT($D$17:$BQ$17,$D503:$BQ503)</f>
        <v/>
      </c>
      <c r="DP503" s="119">
        <f>SUMPRODUCT($D$18:$BQ$18,$D503:$BQ503)</f>
        <v/>
      </c>
    </row>
    <row r="504" ht="14.25" customHeight="1" s="152">
      <c r="A504" s="113" t="n"/>
      <c r="B504" s="107" t="n"/>
      <c r="C504" s="107" t="n"/>
      <c r="D504" s="140" t="n"/>
      <c r="E504" s="140" t="n"/>
      <c r="F504" s="140" t="n"/>
      <c r="G504" s="140" t="n"/>
      <c r="H504" s="140" t="n"/>
      <c r="I504" s="140" t="n"/>
      <c r="J504" s="140" t="n"/>
      <c r="K504" s="140" t="n"/>
      <c r="L504" s="140" t="n"/>
      <c r="M504" s="140" t="n"/>
      <c r="N504" s="140" t="n"/>
      <c r="O504" s="140" t="n"/>
      <c r="P504" s="140" t="n"/>
      <c r="Q504" s="140" t="n"/>
      <c r="R504" s="140" t="n"/>
      <c r="S504" s="140" t="n"/>
      <c r="T504" s="140" t="n"/>
      <c r="U504" s="140" t="n"/>
      <c r="V504" s="141" t="n"/>
      <c r="W504" s="141" t="n"/>
      <c r="X504" s="141" t="n"/>
      <c r="Y504" s="141" t="n"/>
      <c r="Z504" s="141" t="n"/>
      <c r="AA504" s="141" t="n"/>
      <c r="AB504" s="141" t="n"/>
      <c r="AC504" s="141" t="n"/>
      <c r="AD504" s="141" t="n"/>
      <c r="AE504" s="141" t="n"/>
      <c r="AF504" s="141" t="n"/>
      <c r="AG504" s="140" t="n"/>
      <c r="AH504" s="140" t="n"/>
      <c r="AI504" s="140" t="n"/>
      <c r="AJ504" s="140" t="n"/>
      <c r="AK504" s="140" t="n"/>
      <c r="AL504" s="140" t="n"/>
      <c r="AM504" s="140" t="n"/>
      <c r="AN504" s="140" t="n"/>
      <c r="AO504" s="140" t="n"/>
      <c r="AP504" s="140" t="n"/>
      <c r="AQ504" s="140" t="n"/>
      <c r="AR504" s="140" t="n"/>
      <c r="AS504" s="140" t="n"/>
      <c r="AT504" s="140" t="n"/>
      <c r="AU504" s="140" t="n"/>
      <c r="AV504" s="140" t="n"/>
      <c r="AW504" s="140" t="n"/>
      <c r="AX504" s="140" t="n"/>
      <c r="AY504" s="140" t="n"/>
      <c r="AZ504" s="140" t="n"/>
      <c r="BA504" s="140" t="n"/>
      <c r="BB504" s="140" t="n"/>
      <c r="BC504" s="140" t="n"/>
      <c r="BD504" s="140" t="n"/>
      <c r="BE504" s="140" t="n"/>
      <c r="BF504" s="140" t="n"/>
      <c r="BG504" s="140" t="n"/>
      <c r="BH504" s="140" t="n"/>
      <c r="BI504" s="140" t="n"/>
      <c r="BJ504" s="140" t="n"/>
      <c r="BK504" s="140" t="n"/>
      <c r="BL504" s="140" t="n"/>
      <c r="BM504" s="140" t="n"/>
      <c r="BN504" s="140" t="n"/>
      <c r="BO504" s="140" t="n"/>
      <c r="BP504" s="140" t="n"/>
      <c r="BQ504" s="107" t="n"/>
      <c r="BR504" s="107" t="n"/>
      <c r="BS504" s="107" t="n"/>
      <c r="BT504" s="107" t="n"/>
      <c r="BU504" s="107" t="n"/>
      <c r="BV504" s="107" t="n"/>
      <c r="BW504" s="107" t="n"/>
      <c r="BX504" s="107" t="n"/>
      <c r="BY504" s="107" t="n"/>
      <c r="BZ504" s="107" t="n"/>
      <c r="CA504" s="107" t="n"/>
      <c r="CB504" s="107" t="n"/>
      <c r="CC504" s="107" t="n"/>
      <c r="CD504" s="107" t="n"/>
      <c r="CE504" s="107" t="n"/>
      <c r="CF504" s="107" t="n"/>
      <c r="CG504" s="107" t="n"/>
      <c r="CH504" s="107" t="n"/>
      <c r="CI504" s="107" t="n"/>
      <c r="CJ504" s="107" t="n"/>
      <c r="CK504" s="107" t="n"/>
      <c r="CL504" s="107" t="n"/>
      <c r="CM504" s="107" t="n"/>
      <c r="CN504" s="107" t="n"/>
      <c r="CO504" s="107" t="n"/>
      <c r="CP504" s="107" t="n"/>
      <c r="CQ504" s="107" t="n"/>
      <c r="CR504" s="107" t="n"/>
      <c r="CS504" s="107" t="n"/>
      <c r="CT504" s="107" t="n"/>
      <c r="CU504" s="107" t="n"/>
      <c r="CV504" s="107" t="n"/>
      <c r="CW504" s="107" t="n"/>
      <c r="CX504" s="107" t="n"/>
      <c r="CY504" s="107" t="n"/>
      <c r="CZ504" s="107" t="n"/>
      <c r="DA504" s="119">
        <f>SUMPRODUCT($D$3:$BQ$3,$D504:$BQ504)</f>
        <v/>
      </c>
      <c r="DB504" s="119">
        <f>SUMPRODUCT($D$4:$BQ$4,$D504:$BQ504)</f>
        <v/>
      </c>
      <c r="DC504" s="119">
        <f>SUMPRODUCT($D$5:$BQ$5,$D504:$BQ504)</f>
        <v/>
      </c>
      <c r="DD504" s="119">
        <f>SUMPRODUCT($D$6:$BQ$6,$D504:$BQ504)</f>
        <v/>
      </c>
      <c r="DE504" s="119">
        <f>SUMPRODUCT($D$7:$BQ$7,$D504:$BQ504)</f>
        <v/>
      </c>
      <c r="DF504" s="119">
        <f>SUMPRODUCT($D$8:$BQ$8,$D504:$BQ504)</f>
        <v/>
      </c>
      <c r="DG504" s="119">
        <f>SUMPRODUCT($D$9:$BQ$9,$D504:$BQ504)</f>
        <v/>
      </c>
      <c r="DH504" s="119">
        <f>SUMPRODUCT($D$10:$BQ$10,$D504:$BQ504)</f>
        <v/>
      </c>
      <c r="DI504" s="119">
        <f>SUMPRODUCT($D$11:$BQ$11,$D504:$BQ504)</f>
        <v/>
      </c>
      <c r="DJ504" s="119">
        <f>SUMPRODUCT($D$12:$BQ$12,$D504:$BQ504)</f>
        <v/>
      </c>
      <c r="DK504" s="119">
        <f>SUMPRODUCT($D$13:$BQ$13,$D504:$BQ504)</f>
        <v/>
      </c>
      <c r="DL504" s="119">
        <f>SUMPRODUCT($D$14:$BQ$14,$D504:$BQ504)</f>
        <v/>
      </c>
      <c r="DM504" s="119">
        <f>SUMPRODUCT($D$15:$BQ$15,$D504:$BQ504)</f>
        <v/>
      </c>
      <c r="DN504" s="119">
        <f>SUMPRODUCT($D$16:$BQ$16,$D504:$BQ504)</f>
        <v/>
      </c>
      <c r="DO504" s="119">
        <f>SUMPRODUCT($D$17:$BQ$17,$D504:$BQ504)</f>
        <v/>
      </c>
      <c r="DP504" s="119">
        <f>SUMPRODUCT($D$18:$BQ$18,$D504:$BQ504)</f>
        <v/>
      </c>
    </row>
    <row r="505" ht="14.25" customHeight="1" s="152">
      <c r="A505" s="113" t="n"/>
      <c r="B505" s="107" t="n"/>
      <c r="C505" s="107" t="n"/>
      <c r="D505" s="140" t="n"/>
      <c r="E505" s="140" t="n"/>
      <c r="F505" s="140" t="n"/>
      <c r="G505" s="140" t="n"/>
      <c r="H505" s="140" t="n"/>
      <c r="I505" s="140" t="n"/>
      <c r="J505" s="140" t="n"/>
      <c r="K505" s="140" t="n"/>
      <c r="L505" s="140" t="n"/>
      <c r="M505" s="140" t="n"/>
      <c r="N505" s="140" t="n"/>
      <c r="O505" s="140" t="n"/>
      <c r="P505" s="140" t="n"/>
      <c r="Q505" s="140" t="n"/>
      <c r="R505" s="140" t="n"/>
      <c r="S505" s="140" t="n"/>
      <c r="T505" s="140" t="n"/>
      <c r="U505" s="140" t="n"/>
      <c r="V505" s="141" t="n"/>
      <c r="W505" s="141" t="n"/>
      <c r="X505" s="141" t="n"/>
      <c r="Y505" s="141" t="n"/>
      <c r="Z505" s="141" t="n"/>
      <c r="AA505" s="141" t="n"/>
      <c r="AB505" s="141" t="n"/>
      <c r="AC505" s="141" t="n"/>
      <c r="AD505" s="141" t="n"/>
      <c r="AE505" s="141" t="n"/>
      <c r="AF505" s="141" t="n"/>
      <c r="AG505" s="140" t="n"/>
      <c r="AH505" s="140" t="n"/>
      <c r="AI505" s="140" t="n"/>
      <c r="AJ505" s="140" t="n"/>
      <c r="AK505" s="140" t="n"/>
      <c r="AL505" s="140" t="n"/>
      <c r="AM505" s="140" t="n"/>
      <c r="AN505" s="140" t="n"/>
      <c r="AO505" s="140" t="n"/>
      <c r="AP505" s="140" t="n"/>
      <c r="AQ505" s="140" t="n"/>
      <c r="AR505" s="140" t="n"/>
      <c r="AS505" s="140" t="n"/>
      <c r="AT505" s="140" t="n"/>
      <c r="AU505" s="140" t="n"/>
      <c r="AV505" s="140" t="n"/>
      <c r="AW505" s="140" t="n"/>
      <c r="AX505" s="140" t="n"/>
      <c r="AY505" s="140" t="n"/>
      <c r="AZ505" s="140" t="n"/>
      <c r="BA505" s="140" t="n"/>
      <c r="BB505" s="140" t="n"/>
      <c r="BC505" s="140" t="n"/>
      <c r="BD505" s="140" t="n"/>
      <c r="BE505" s="140" t="n"/>
      <c r="BF505" s="140" t="n"/>
      <c r="BG505" s="140" t="n"/>
      <c r="BH505" s="140" t="n"/>
      <c r="BI505" s="140" t="n"/>
      <c r="BJ505" s="140" t="n"/>
      <c r="BK505" s="140" t="n"/>
      <c r="BL505" s="140" t="n"/>
      <c r="BM505" s="140" t="n"/>
      <c r="BN505" s="140" t="n"/>
      <c r="BO505" s="140" t="n"/>
      <c r="BP505" s="140" t="n"/>
      <c r="BQ505" s="107" t="n"/>
      <c r="BR505" s="107" t="n"/>
      <c r="BS505" s="107" t="n"/>
      <c r="BT505" s="107" t="n"/>
      <c r="BU505" s="107" t="n"/>
      <c r="BV505" s="107" t="n"/>
      <c r="BW505" s="107" t="n"/>
      <c r="BX505" s="107" t="n"/>
      <c r="BY505" s="107" t="n"/>
      <c r="BZ505" s="107" t="n"/>
      <c r="CA505" s="107" t="n"/>
      <c r="CB505" s="107" t="n"/>
      <c r="CC505" s="107" t="n"/>
      <c r="CD505" s="107" t="n"/>
      <c r="CE505" s="107" t="n"/>
      <c r="CF505" s="107" t="n"/>
      <c r="CG505" s="107" t="n"/>
      <c r="CH505" s="107" t="n"/>
      <c r="CI505" s="107" t="n"/>
      <c r="CJ505" s="107" t="n"/>
      <c r="CK505" s="107" t="n"/>
      <c r="CL505" s="107" t="n"/>
      <c r="CM505" s="107" t="n"/>
      <c r="CN505" s="107" t="n"/>
      <c r="CO505" s="107" t="n"/>
      <c r="CP505" s="107" t="n"/>
      <c r="CQ505" s="107" t="n"/>
      <c r="CR505" s="107" t="n"/>
      <c r="CS505" s="107" t="n"/>
      <c r="CT505" s="107" t="n"/>
      <c r="CU505" s="107" t="n"/>
      <c r="CV505" s="107" t="n"/>
      <c r="CW505" s="107" t="n"/>
      <c r="CX505" s="107" t="n"/>
      <c r="CY505" s="107" t="n"/>
      <c r="CZ505" s="107" t="n"/>
      <c r="DA505" s="119">
        <f>SUMPRODUCT($D$3:$BQ$3,$D505:$BQ505)</f>
        <v/>
      </c>
      <c r="DB505" s="119">
        <f>SUMPRODUCT($D$4:$BQ$4,$D505:$BQ505)</f>
        <v/>
      </c>
      <c r="DC505" s="119">
        <f>SUMPRODUCT($D$5:$BQ$5,$D505:$BQ505)</f>
        <v/>
      </c>
      <c r="DD505" s="119">
        <f>SUMPRODUCT($D$6:$BQ$6,$D505:$BQ505)</f>
        <v/>
      </c>
      <c r="DE505" s="119">
        <f>SUMPRODUCT($D$7:$BQ$7,$D505:$BQ505)</f>
        <v/>
      </c>
      <c r="DF505" s="119">
        <f>SUMPRODUCT($D$8:$BQ$8,$D505:$BQ505)</f>
        <v/>
      </c>
      <c r="DG505" s="119">
        <f>SUMPRODUCT($D$9:$BQ$9,$D505:$BQ505)</f>
        <v/>
      </c>
      <c r="DH505" s="119">
        <f>SUMPRODUCT($D$10:$BQ$10,$D505:$BQ505)</f>
        <v/>
      </c>
      <c r="DI505" s="119">
        <f>SUMPRODUCT($D$11:$BQ$11,$D505:$BQ505)</f>
        <v/>
      </c>
      <c r="DJ505" s="119">
        <f>SUMPRODUCT($D$12:$BQ$12,$D505:$BQ505)</f>
        <v/>
      </c>
      <c r="DK505" s="119">
        <f>SUMPRODUCT($D$13:$BQ$13,$D505:$BQ505)</f>
        <v/>
      </c>
      <c r="DL505" s="119">
        <f>SUMPRODUCT($D$14:$BQ$14,$D505:$BQ505)</f>
        <v/>
      </c>
      <c r="DM505" s="119">
        <f>SUMPRODUCT($D$15:$BQ$15,$D505:$BQ505)</f>
        <v/>
      </c>
      <c r="DN505" s="119">
        <f>SUMPRODUCT($D$16:$BQ$16,$D505:$BQ505)</f>
        <v/>
      </c>
      <c r="DO505" s="119">
        <f>SUMPRODUCT($D$17:$BQ$17,$D505:$BQ505)</f>
        <v/>
      </c>
      <c r="DP505" s="119">
        <f>SUMPRODUCT($D$18:$BQ$18,$D505:$BQ505)</f>
        <v/>
      </c>
    </row>
    <row r="506" ht="14.25" customHeight="1" s="152">
      <c r="A506" s="113" t="n"/>
      <c r="B506" s="107" t="n"/>
      <c r="C506" s="107" t="n"/>
      <c r="D506" s="140" t="n"/>
      <c r="E506" s="140" t="n"/>
      <c r="F506" s="140" t="n"/>
      <c r="G506" s="140" t="n"/>
      <c r="H506" s="140" t="n"/>
      <c r="I506" s="140" t="n"/>
      <c r="J506" s="140" t="n"/>
      <c r="K506" s="140" t="n"/>
      <c r="L506" s="140" t="n"/>
      <c r="M506" s="140" t="n"/>
      <c r="N506" s="140" t="n"/>
      <c r="O506" s="140" t="n"/>
      <c r="P506" s="140" t="n"/>
      <c r="Q506" s="140" t="n"/>
      <c r="R506" s="140" t="n"/>
      <c r="S506" s="140" t="n"/>
      <c r="T506" s="140" t="n"/>
      <c r="U506" s="140" t="n"/>
      <c r="V506" s="141" t="n"/>
      <c r="W506" s="141" t="n"/>
      <c r="X506" s="141" t="n"/>
      <c r="Y506" s="141" t="n"/>
      <c r="Z506" s="141" t="n"/>
      <c r="AA506" s="141" t="n"/>
      <c r="AB506" s="141" t="n"/>
      <c r="AC506" s="141" t="n"/>
      <c r="AD506" s="141" t="n"/>
      <c r="AE506" s="141" t="n"/>
      <c r="AF506" s="141" t="n"/>
      <c r="AG506" s="140" t="n"/>
      <c r="AH506" s="140" t="n"/>
      <c r="AI506" s="140" t="n"/>
      <c r="AJ506" s="140" t="n"/>
      <c r="AK506" s="140" t="n"/>
      <c r="AL506" s="140" t="n"/>
      <c r="AM506" s="140" t="n"/>
      <c r="AN506" s="140" t="n"/>
      <c r="AO506" s="140" t="n"/>
      <c r="AP506" s="140" t="n"/>
      <c r="AQ506" s="140" t="n"/>
      <c r="AR506" s="140" t="n"/>
      <c r="AS506" s="140" t="n"/>
      <c r="AT506" s="140" t="n"/>
      <c r="AU506" s="140" t="n"/>
      <c r="AV506" s="140" t="n"/>
      <c r="AW506" s="140" t="n"/>
      <c r="AX506" s="140" t="n"/>
      <c r="AY506" s="140" t="n"/>
      <c r="AZ506" s="140" t="n"/>
      <c r="BA506" s="140" t="n"/>
      <c r="BB506" s="140" t="n"/>
      <c r="BC506" s="140" t="n"/>
      <c r="BD506" s="140" t="n"/>
      <c r="BE506" s="140" t="n"/>
      <c r="BF506" s="140" t="n"/>
      <c r="BG506" s="140" t="n"/>
      <c r="BH506" s="140" t="n"/>
      <c r="BI506" s="140" t="n"/>
      <c r="BJ506" s="140" t="n"/>
      <c r="BK506" s="140" t="n"/>
      <c r="BL506" s="140" t="n"/>
      <c r="BM506" s="140" t="n"/>
      <c r="BN506" s="140" t="n"/>
      <c r="BO506" s="140" t="n"/>
      <c r="BP506" s="140" t="n"/>
      <c r="BQ506" s="107" t="n"/>
      <c r="BR506" s="107" t="n"/>
      <c r="BS506" s="107" t="n"/>
      <c r="BT506" s="107" t="n"/>
      <c r="BU506" s="107" t="n"/>
      <c r="BV506" s="107" t="n"/>
      <c r="BW506" s="107" t="n"/>
      <c r="BX506" s="107" t="n"/>
      <c r="BY506" s="107" t="n"/>
      <c r="BZ506" s="107" t="n"/>
      <c r="CA506" s="107" t="n"/>
      <c r="CB506" s="107" t="n"/>
      <c r="CC506" s="107" t="n"/>
      <c r="CD506" s="107" t="n"/>
      <c r="CE506" s="107" t="n"/>
      <c r="CF506" s="107" t="n"/>
      <c r="CG506" s="107" t="n"/>
      <c r="CH506" s="107" t="n"/>
      <c r="CI506" s="107" t="n"/>
      <c r="CJ506" s="107" t="n"/>
      <c r="CK506" s="107" t="n"/>
      <c r="CL506" s="107" t="n"/>
      <c r="CM506" s="107" t="n"/>
      <c r="CN506" s="107" t="n"/>
      <c r="CO506" s="107" t="n"/>
      <c r="CP506" s="107" t="n"/>
      <c r="CQ506" s="107" t="n"/>
      <c r="CR506" s="107" t="n"/>
      <c r="CS506" s="107" t="n"/>
      <c r="CT506" s="107" t="n"/>
      <c r="CU506" s="107" t="n"/>
      <c r="CV506" s="107" t="n"/>
      <c r="CW506" s="107" t="n"/>
      <c r="CX506" s="107" t="n"/>
      <c r="CY506" s="107" t="n"/>
      <c r="CZ506" s="107" t="n"/>
      <c r="DA506" s="119">
        <f>SUMPRODUCT($D$3:$BQ$3,$D506:$BQ506)</f>
        <v/>
      </c>
      <c r="DB506" s="119">
        <f>SUMPRODUCT($D$4:$BQ$4,$D506:$BQ506)</f>
        <v/>
      </c>
      <c r="DC506" s="119">
        <f>SUMPRODUCT($D$5:$BQ$5,$D506:$BQ506)</f>
        <v/>
      </c>
      <c r="DD506" s="119">
        <f>SUMPRODUCT($D$6:$BQ$6,$D506:$BQ506)</f>
        <v/>
      </c>
      <c r="DE506" s="119">
        <f>SUMPRODUCT($D$7:$BQ$7,$D506:$BQ506)</f>
        <v/>
      </c>
      <c r="DF506" s="119">
        <f>SUMPRODUCT($D$8:$BQ$8,$D506:$BQ506)</f>
        <v/>
      </c>
      <c r="DG506" s="119">
        <f>SUMPRODUCT($D$9:$BQ$9,$D506:$BQ506)</f>
        <v/>
      </c>
      <c r="DH506" s="119">
        <f>SUMPRODUCT($D$10:$BQ$10,$D506:$BQ506)</f>
        <v/>
      </c>
      <c r="DI506" s="119">
        <f>SUMPRODUCT($D$11:$BQ$11,$D506:$BQ506)</f>
        <v/>
      </c>
      <c r="DJ506" s="119">
        <f>SUMPRODUCT($D$12:$BQ$12,$D506:$BQ506)</f>
        <v/>
      </c>
      <c r="DK506" s="119">
        <f>SUMPRODUCT($D$13:$BQ$13,$D506:$BQ506)</f>
        <v/>
      </c>
      <c r="DL506" s="119">
        <f>SUMPRODUCT($D$14:$BQ$14,$D506:$BQ506)</f>
        <v/>
      </c>
      <c r="DM506" s="119">
        <f>SUMPRODUCT($D$15:$BQ$15,$D506:$BQ506)</f>
        <v/>
      </c>
      <c r="DN506" s="119">
        <f>SUMPRODUCT($D$16:$BQ$16,$D506:$BQ506)</f>
        <v/>
      </c>
      <c r="DO506" s="119">
        <f>SUMPRODUCT($D$17:$BQ$17,$D506:$BQ506)</f>
        <v/>
      </c>
      <c r="DP506" s="119">
        <f>SUMPRODUCT($D$18:$BQ$18,$D506:$BQ506)</f>
        <v/>
      </c>
    </row>
    <row r="507" ht="14.25" customHeight="1" s="152">
      <c r="A507" s="113" t="n"/>
      <c r="B507" s="107" t="n"/>
      <c r="C507" s="107" t="n"/>
      <c r="D507" s="140" t="n"/>
      <c r="E507" s="140" t="n"/>
      <c r="F507" s="140" t="n"/>
      <c r="G507" s="140" t="n"/>
      <c r="H507" s="140" t="n"/>
      <c r="I507" s="140" t="n"/>
      <c r="J507" s="140" t="n"/>
      <c r="K507" s="140" t="n"/>
      <c r="L507" s="140" t="n"/>
      <c r="M507" s="140" t="n"/>
      <c r="N507" s="140" t="n"/>
      <c r="O507" s="140" t="n"/>
      <c r="P507" s="140" t="n"/>
      <c r="Q507" s="140" t="n"/>
      <c r="R507" s="140" t="n"/>
      <c r="S507" s="140" t="n"/>
      <c r="T507" s="140" t="n"/>
      <c r="U507" s="140" t="n"/>
      <c r="V507" s="141" t="n"/>
      <c r="W507" s="141" t="n"/>
      <c r="X507" s="141" t="n"/>
      <c r="Y507" s="141" t="n"/>
      <c r="Z507" s="141" t="n"/>
      <c r="AA507" s="141" t="n"/>
      <c r="AB507" s="141" t="n"/>
      <c r="AC507" s="141" t="n"/>
      <c r="AD507" s="141" t="n"/>
      <c r="AE507" s="141" t="n"/>
      <c r="AF507" s="141" t="n"/>
      <c r="AG507" s="140" t="n"/>
      <c r="AH507" s="140" t="n"/>
      <c r="AI507" s="140" t="n"/>
      <c r="AJ507" s="140" t="n"/>
      <c r="AK507" s="140" t="n"/>
      <c r="AL507" s="140" t="n"/>
      <c r="AM507" s="140" t="n"/>
      <c r="AN507" s="140" t="n"/>
      <c r="AO507" s="140" t="n"/>
      <c r="AP507" s="140" t="n"/>
      <c r="AQ507" s="140" t="n"/>
      <c r="AR507" s="140" t="n"/>
      <c r="AS507" s="140" t="n"/>
      <c r="AT507" s="140" t="n"/>
      <c r="AU507" s="140" t="n"/>
      <c r="AV507" s="140" t="n"/>
      <c r="AW507" s="140" t="n"/>
      <c r="AX507" s="140" t="n"/>
      <c r="AY507" s="140" t="n"/>
      <c r="AZ507" s="140" t="n"/>
      <c r="BA507" s="140" t="n"/>
      <c r="BB507" s="140" t="n"/>
      <c r="BC507" s="140" t="n"/>
      <c r="BD507" s="140" t="n"/>
      <c r="BE507" s="140" t="n"/>
      <c r="BF507" s="140" t="n"/>
      <c r="BG507" s="140" t="n"/>
      <c r="BH507" s="140" t="n"/>
      <c r="BI507" s="140" t="n"/>
      <c r="BJ507" s="140" t="n"/>
      <c r="BK507" s="140" t="n"/>
      <c r="BL507" s="140" t="n"/>
      <c r="BM507" s="140" t="n"/>
      <c r="BN507" s="140" t="n"/>
      <c r="BO507" s="140" t="n"/>
      <c r="BP507" s="140" t="n"/>
      <c r="BQ507" s="107" t="n"/>
      <c r="BR507" s="107" t="n"/>
      <c r="BS507" s="107" t="n"/>
      <c r="BT507" s="107" t="n"/>
      <c r="BU507" s="107" t="n"/>
      <c r="BV507" s="107" t="n"/>
      <c r="BW507" s="107" t="n"/>
      <c r="BX507" s="107" t="n"/>
      <c r="BY507" s="107" t="n"/>
      <c r="BZ507" s="107" t="n"/>
      <c r="CA507" s="107" t="n"/>
      <c r="CB507" s="107" t="n"/>
      <c r="CC507" s="107" t="n"/>
      <c r="CD507" s="107" t="n"/>
      <c r="CE507" s="107" t="n"/>
      <c r="CF507" s="107" t="n"/>
      <c r="CG507" s="107" t="n"/>
      <c r="CH507" s="107" t="n"/>
      <c r="CI507" s="107" t="n"/>
      <c r="CJ507" s="107" t="n"/>
      <c r="CK507" s="107" t="n"/>
      <c r="CL507" s="107" t="n"/>
      <c r="CM507" s="107" t="n"/>
      <c r="CN507" s="107" t="n"/>
      <c r="CO507" s="107" t="n"/>
      <c r="CP507" s="107" t="n"/>
      <c r="CQ507" s="107" t="n"/>
      <c r="CR507" s="107" t="n"/>
      <c r="CS507" s="107" t="n"/>
      <c r="CT507" s="107" t="n"/>
      <c r="CU507" s="107" t="n"/>
      <c r="CV507" s="107" t="n"/>
      <c r="CW507" s="107" t="n"/>
      <c r="CX507" s="107" t="n"/>
      <c r="CY507" s="107" t="n"/>
      <c r="CZ507" s="107" t="n"/>
      <c r="DA507" s="119">
        <f>SUMPRODUCT($D$3:$BQ$3,$D507:$BQ507)</f>
        <v/>
      </c>
      <c r="DB507" s="119">
        <f>SUMPRODUCT($D$4:$BQ$4,$D507:$BQ507)</f>
        <v/>
      </c>
      <c r="DC507" s="119">
        <f>SUMPRODUCT($D$5:$BQ$5,$D507:$BQ507)</f>
        <v/>
      </c>
      <c r="DD507" s="119">
        <f>SUMPRODUCT($D$6:$BQ$6,$D507:$BQ507)</f>
        <v/>
      </c>
      <c r="DE507" s="119">
        <f>SUMPRODUCT($D$7:$BQ$7,$D507:$BQ507)</f>
        <v/>
      </c>
      <c r="DF507" s="119">
        <f>SUMPRODUCT($D$8:$BQ$8,$D507:$BQ507)</f>
        <v/>
      </c>
      <c r="DG507" s="119">
        <f>SUMPRODUCT($D$9:$BQ$9,$D507:$BQ507)</f>
        <v/>
      </c>
      <c r="DH507" s="119">
        <f>SUMPRODUCT($D$10:$BQ$10,$D507:$BQ507)</f>
        <v/>
      </c>
      <c r="DI507" s="119">
        <f>SUMPRODUCT($D$11:$BQ$11,$D507:$BQ507)</f>
        <v/>
      </c>
      <c r="DJ507" s="119">
        <f>SUMPRODUCT($D$12:$BQ$12,$D507:$BQ507)</f>
        <v/>
      </c>
      <c r="DK507" s="119">
        <f>SUMPRODUCT($D$13:$BQ$13,$D507:$BQ507)</f>
        <v/>
      </c>
      <c r="DL507" s="119">
        <f>SUMPRODUCT($D$14:$BQ$14,$D507:$BQ507)</f>
        <v/>
      </c>
      <c r="DM507" s="119">
        <f>SUMPRODUCT($D$15:$BQ$15,$D507:$BQ507)</f>
        <v/>
      </c>
      <c r="DN507" s="119">
        <f>SUMPRODUCT($D$16:$BQ$16,$D507:$BQ507)</f>
        <v/>
      </c>
      <c r="DO507" s="119">
        <f>SUMPRODUCT($D$17:$BQ$17,$D507:$BQ507)</f>
        <v/>
      </c>
      <c r="DP507" s="119">
        <f>SUMPRODUCT($D$18:$BQ$18,$D507:$BQ507)</f>
        <v/>
      </c>
    </row>
    <row r="508" ht="14.25" customHeight="1" s="152">
      <c r="A508" s="113" t="n"/>
      <c r="B508" s="107" t="n"/>
      <c r="C508" s="107" t="n"/>
      <c r="D508" s="140" t="n"/>
      <c r="E508" s="140" t="n"/>
      <c r="F508" s="140" t="n"/>
      <c r="G508" s="140" t="n"/>
      <c r="H508" s="140" t="n"/>
      <c r="I508" s="140" t="n"/>
      <c r="J508" s="140" t="n"/>
      <c r="K508" s="140" t="n"/>
      <c r="L508" s="140" t="n"/>
      <c r="M508" s="140" t="n"/>
      <c r="N508" s="140" t="n"/>
      <c r="O508" s="140" t="n"/>
      <c r="P508" s="140" t="n"/>
      <c r="Q508" s="140" t="n"/>
      <c r="R508" s="140" t="n"/>
      <c r="S508" s="140" t="n"/>
      <c r="T508" s="140" t="n"/>
      <c r="U508" s="140" t="n"/>
      <c r="V508" s="141" t="n"/>
      <c r="W508" s="141" t="n"/>
      <c r="X508" s="141" t="n"/>
      <c r="Y508" s="141" t="n"/>
      <c r="Z508" s="141" t="n"/>
      <c r="AA508" s="141" t="n"/>
      <c r="AB508" s="141" t="n"/>
      <c r="AC508" s="141" t="n"/>
      <c r="AD508" s="141" t="n"/>
      <c r="AE508" s="141" t="n"/>
      <c r="AF508" s="141" t="n"/>
      <c r="AG508" s="140" t="n"/>
      <c r="AH508" s="140" t="n"/>
      <c r="AI508" s="140" t="n"/>
      <c r="AJ508" s="140" t="n"/>
      <c r="AK508" s="140" t="n"/>
      <c r="AL508" s="140" t="n"/>
      <c r="AM508" s="140" t="n"/>
      <c r="AN508" s="140" t="n"/>
      <c r="AO508" s="140" t="n"/>
      <c r="AP508" s="140" t="n"/>
      <c r="AQ508" s="140" t="n"/>
      <c r="AR508" s="140" t="n"/>
      <c r="AS508" s="140" t="n"/>
      <c r="AT508" s="140" t="n"/>
      <c r="AU508" s="140" t="n"/>
      <c r="AV508" s="140" t="n"/>
      <c r="AW508" s="140" t="n"/>
      <c r="AX508" s="140" t="n"/>
      <c r="AY508" s="140" t="n"/>
      <c r="AZ508" s="140" t="n"/>
      <c r="BA508" s="140" t="n"/>
      <c r="BB508" s="140" t="n"/>
      <c r="BC508" s="140" t="n"/>
      <c r="BD508" s="140" t="n"/>
      <c r="BE508" s="140" t="n"/>
      <c r="BF508" s="140" t="n"/>
      <c r="BG508" s="140" t="n"/>
      <c r="BH508" s="140" t="n"/>
      <c r="BI508" s="140" t="n"/>
      <c r="BJ508" s="140" t="n"/>
      <c r="BK508" s="140" t="n"/>
      <c r="BL508" s="140" t="n"/>
      <c r="BM508" s="140" t="n"/>
      <c r="BN508" s="140" t="n"/>
      <c r="BO508" s="140" t="n"/>
      <c r="BP508" s="140" t="n"/>
      <c r="BQ508" s="107" t="n"/>
      <c r="BR508" s="107" t="n"/>
      <c r="BS508" s="107" t="n"/>
      <c r="BT508" s="107" t="n"/>
      <c r="BU508" s="107" t="n"/>
      <c r="BV508" s="107" t="n"/>
      <c r="BW508" s="107" t="n"/>
      <c r="BX508" s="107" t="n"/>
      <c r="BY508" s="107" t="n"/>
      <c r="BZ508" s="107" t="n"/>
      <c r="CA508" s="107" t="n"/>
      <c r="CB508" s="107" t="n"/>
      <c r="CC508" s="107" t="n"/>
      <c r="CD508" s="107" t="n"/>
      <c r="CE508" s="107" t="n"/>
      <c r="CF508" s="107" t="n"/>
      <c r="CG508" s="107" t="n"/>
      <c r="CH508" s="107" t="n"/>
      <c r="CI508" s="107" t="n"/>
      <c r="CJ508" s="107" t="n"/>
      <c r="CK508" s="107" t="n"/>
      <c r="CL508" s="107" t="n"/>
      <c r="CM508" s="107" t="n"/>
      <c r="CN508" s="107" t="n"/>
      <c r="CO508" s="107" t="n"/>
      <c r="CP508" s="107" t="n"/>
      <c r="CQ508" s="107" t="n"/>
      <c r="CR508" s="107" t="n"/>
      <c r="CS508" s="107" t="n"/>
      <c r="CT508" s="107" t="n"/>
      <c r="CU508" s="107" t="n"/>
      <c r="CV508" s="107" t="n"/>
      <c r="CW508" s="107" t="n"/>
      <c r="CX508" s="107" t="n"/>
      <c r="CY508" s="107" t="n"/>
      <c r="CZ508" s="107" t="n"/>
      <c r="DA508" s="119">
        <f>SUMPRODUCT($D$3:$BQ$3,$D508:$BQ508)</f>
        <v/>
      </c>
      <c r="DB508" s="119">
        <f>SUMPRODUCT($D$4:$BQ$4,$D508:$BQ508)</f>
        <v/>
      </c>
      <c r="DC508" s="119">
        <f>SUMPRODUCT($D$5:$BQ$5,$D508:$BQ508)</f>
        <v/>
      </c>
      <c r="DD508" s="119">
        <f>SUMPRODUCT($D$6:$BQ$6,$D508:$BQ508)</f>
        <v/>
      </c>
      <c r="DE508" s="119">
        <f>SUMPRODUCT($D$7:$BQ$7,$D508:$BQ508)</f>
        <v/>
      </c>
      <c r="DF508" s="119">
        <f>SUMPRODUCT($D$8:$BQ$8,$D508:$BQ508)</f>
        <v/>
      </c>
      <c r="DG508" s="119">
        <f>SUMPRODUCT($D$9:$BQ$9,$D508:$BQ508)</f>
        <v/>
      </c>
      <c r="DH508" s="119">
        <f>SUMPRODUCT($D$10:$BQ$10,$D508:$BQ508)</f>
        <v/>
      </c>
      <c r="DI508" s="119">
        <f>SUMPRODUCT($D$11:$BQ$11,$D508:$BQ508)</f>
        <v/>
      </c>
      <c r="DJ508" s="119">
        <f>SUMPRODUCT($D$12:$BQ$12,$D508:$BQ508)</f>
        <v/>
      </c>
      <c r="DK508" s="119">
        <f>SUMPRODUCT($D$13:$BQ$13,$D508:$BQ508)</f>
        <v/>
      </c>
      <c r="DL508" s="119">
        <f>SUMPRODUCT($D$14:$BQ$14,$D508:$BQ508)</f>
        <v/>
      </c>
      <c r="DM508" s="119">
        <f>SUMPRODUCT($D$15:$BQ$15,$D508:$BQ508)</f>
        <v/>
      </c>
      <c r="DN508" s="119">
        <f>SUMPRODUCT($D$16:$BQ$16,$D508:$BQ508)</f>
        <v/>
      </c>
      <c r="DO508" s="119">
        <f>SUMPRODUCT($D$17:$BQ$17,$D508:$BQ508)</f>
        <v/>
      </c>
      <c r="DP508" s="119">
        <f>SUMPRODUCT($D$18:$BQ$18,$D508:$BQ508)</f>
        <v/>
      </c>
    </row>
    <row r="509" ht="14.25" customHeight="1" s="152">
      <c r="A509" s="113" t="n"/>
      <c r="B509" s="107" t="n"/>
      <c r="C509" s="107" t="n"/>
      <c r="D509" s="140" t="n"/>
      <c r="E509" s="140" t="n"/>
      <c r="F509" s="140" t="n"/>
      <c r="G509" s="140" t="n"/>
      <c r="H509" s="140" t="n"/>
      <c r="I509" s="140" t="n"/>
      <c r="J509" s="140" t="n"/>
      <c r="K509" s="140" t="n"/>
      <c r="L509" s="140" t="n"/>
      <c r="M509" s="140" t="n"/>
      <c r="N509" s="140" t="n"/>
      <c r="O509" s="140" t="n"/>
      <c r="P509" s="140" t="n"/>
      <c r="Q509" s="140" t="n"/>
      <c r="R509" s="140" t="n"/>
      <c r="S509" s="140" t="n"/>
      <c r="T509" s="140" t="n"/>
      <c r="U509" s="140" t="n"/>
      <c r="V509" s="141" t="n"/>
      <c r="W509" s="141" t="n"/>
      <c r="X509" s="141" t="n"/>
      <c r="Y509" s="141" t="n"/>
      <c r="Z509" s="141" t="n"/>
      <c r="AA509" s="141" t="n"/>
      <c r="AB509" s="141" t="n"/>
      <c r="AC509" s="141" t="n"/>
      <c r="AD509" s="141" t="n"/>
      <c r="AE509" s="141" t="n"/>
      <c r="AF509" s="141" t="n"/>
      <c r="AG509" s="140" t="n"/>
      <c r="AH509" s="140" t="n"/>
      <c r="AI509" s="140" t="n"/>
      <c r="AJ509" s="140" t="n"/>
      <c r="AK509" s="140" t="n"/>
      <c r="AL509" s="140" t="n"/>
      <c r="AM509" s="140" t="n"/>
      <c r="AN509" s="140" t="n"/>
      <c r="AO509" s="140" t="n"/>
      <c r="AP509" s="140" t="n"/>
      <c r="AQ509" s="140" t="n"/>
      <c r="AR509" s="140" t="n"/>
      <c r="AS509" s="140" t="n"/>
      <c r="AT509" s="140" t="n"/>
      <c r="AU509" s="140" t="n"/>
      <c r="AV509" s="140" t="n"/>
      <c r="AW509" s="140" t="n"/>
      <c r="AX509" s="140" t="n"/>
      <c r="AY509" s="140" t="n"/>
      <c r="AZ509" s="140" t="n"/>
      <c r="BA509" s="140" t="n"/>
      <c r="BB509" s="140" t="n"/>
      <c r="BC509" s="140" t="n"/>
      <c r="BD509" s="140" t="n"/>
      <c r="BE509" s="140" t="n"/>
      <c r="BF509" s="140" t="n"/>
      <c r="BG509" s="140" t="n"/>
      <c r="BH509" s="140" t="n"/>
      <c r="BI509" s="140" t="n"/>
      <c r="BJ509" s="140" t="n"/>
      <c r="BK509" s="140" t="n"/>
      <c r="BL509" s="140" t="n"/>
      <c r="BM509" s="140" t="n"/>
      <c r="BN509" s="140" t="n"/>
      <c r="BO509" s="140" t="n"/>
      <c r="BP509" s="140" t="n"/>
      <c r="BQ509" s="107" t="n"/>
      <c r="BR509" s="107" t="n"/>
      <c r="BS509" s="107" t="n"/>
      <c r="BT509" s="107" t="n"/>
      <c r="BU509" s="107" t="n"/>
      <c r="BV509" s="107" t="n"/>
      <c r="BW509" s="107" t="n"/>
      <c r="BX509" s="107" t="n"/>
      <c r="BY509" s="107" t="n"/>
      <c r="BZ509" s="107" t="n"/>
      <c r="CA509" s="107" t="n"/>
      <c r="CB509" s="107" t="n"/>
      <c r="CC509" s="107" t="n"/>
      <c r="CD509" s="107" t="n"/>
      <c r="CE509" s="107" t="n"/>
      <c r="CF509" s="107" t="n"/>
      <c r="CG509" s="107" t="n"/>
      <c r="CH509" s="107" t="n"/>
      <c r="CI509" s="107" t="n"/>
      <c r="CJ509" s="107" t="n"/>
      <c r="CK509" s="107" t="n"/>
      <c r="CL509" s="107" t="n"/>
      <c r="CM509" s="107" t="n"/>
      <c r="CN509" s="107" t="n"/>
      <c r="CO509" s="107" t="n"/>
      <c r="CP509" s="107" t="n"/>
      <c r="CQ509" s="107" t="n"/>
      <c r="CR509" s="107" t="n"/>
      <c r="CS509" s="107" t="n"/>
      <c r="CT509" s="107" t="n"/>
      <c r="CU509" s="107" t="n"/>
      <c r="CV509" s="107" t="n"/>
      <c r="CW509" s="107" t="n"/>
      <c r="CX509" s="107" t="n"/>
      <c r="CY509" s="107" t="n"/>
      <c r="CZ509" s="107" t="n"/>
      <c r="DA509" s="119">
        <f>SUMPRODUCT($D$3:$BQ$3,$D509:$BQ509)</f>
        <v/>
      </c>
      <c r="DB509" s="119">
        <f>SUMPRODUCT($D$4:$BQ$4,$D509:$BQ509)</f>
        <v/>
      </c>
      <c r="DC509" s="119">
        <f>SUMPRODUCT($D$5:$BQ$5,$D509:$BQ509)</f>
        <v/>
      </c>
      <c r="DD509" s="119">
        <f>SUMPRODUCT($D$6:$BQ$6,$D509:$BQ509)</f>
        <v/>
      </c>
      <c r="DE509" s="119">
        <f>SUMPRODUCT($D$7:$BQ$7,$D509:$BQ509)</f>
        <v/>
      </c>
      <c r="DF509" s="119">
        <f>SUMPRODUCT($D$8:$BQ$8,$D509:$BQ509)</f>
        <v/>
      </c>
      <c r="DG509" s="119">
        <f>SUMPRODUCT($D$9:$BQ$9,$D509:$BQ509)</f>
        <v/>
      </c>
      <c r="DH509" s="119">
        <f>SUMPRODUCT($D$10:$BQ$10,$D509:$BQ509)</f>
        <v/>
      </c>
      <c r="DI509" s="119">
        <f>SUMPRODUCT($D$11:$BQ$11,$D509:$BQ509)</f>
        <v/>
      </c>
      <c r="DJ509" s="119">
        <f>SUMPRODUCT($D$12:$BQ$12,$D509:$BQ509)</f>
        <v/>
      </c>
      <c r="DK509" s="119">
        <f>SUMPRODUCT($D$13:$BQ$13,$D509:$BQ509)</f>
        <v/>
      </c>
      <c r="DL509" s="119">
        <f>SUMPRODUCT($D$14:$BQ$14,$D509:$BQ509)</f>
        <v/>
      </c>
      <c r="DM509" s="119">
        <f>SUMPRODUCT($D$15:$BQ$15,$D509:$BQ509)</f>
        <v/>
      </c>
      <c r="DN509" s="119">
        <f>SUMPRODUCT($D$16:$BQ$16,$D509:$BQ509)</f>
        <v/>
      </c>
      <c r="DO509" s="119">
        <f>SUMPRODUCT($D$17:$BQ$17,$D509:$BQ509)</f>
        <v/>
      </c>
      <c r="DP509" s="119">
        <f>SUMPRODUCT($D$18:$BQ$18,$D509:$BQ509)</f>
        <v/>
      </c>
    </row>
    <row r="510" ht="14.25" customHeight="1" s="152">
      <c r="A510" s="113" t="n"/>
      <c r="B510" s="107" t="n"/>
      <c r="C510" s="107" t="n"/>
      <c r="D510" s="140" t="n"/>
      <c r="E510" s="140" t="n"/>
      <c r="F510" s="140" t="n"/>
      <c r="G510" s="140" t="n"/>
      <c r="H510" s="140" t="n"/>
      <c r="I510" s="140" t="n"/>
      <c r="J510" s="140" t="n"/>
      <c r="K510" s="140" t="n"/>
      <c r="L510" s="140" t="n"/>
      <c r="M510" s="140" t="n"/>
      <c r="N510" s="140" t="n"/>
      <c r="O510" s="140" t="n"/>
      <c r="P510" s="140" t="n"/>
      <c r="Q510" s="140" t="n"/>
      <c r="R510" s="140" t="n"/>
      <c r="S510" s="140" t="n"/>
      <c r="T510" s="140" t="n"/>
      <c r="U510" s="140" t="n"/>
      <c r="V510" s="141" t="n"/>
      <c r="W510" s="141" t="n"/>
      <c r="X510" s="141" t="n"/>
      <c r="Y510" s="141" t="n"/>
      <c r="Z510" s="141" t="n"/>
      <c r="AA510" s="141" t="n"/>
      <c r="AB510" s="141" t="n"/>
      <c r="AC510" s="141" t="n"/>
      <c r="AD510" s="141" t="n"/>
      <c r="AE510" s="141" t="n"/>
      <c r="AF510" s="141" t="n"/>
      <c r="AG510" s="140" t="n"/>
      <c r="AH510" s="140" t="n"/>
      <c r="AI510" s="140" t="n"/>
      <c r="AJ510" s="140" t="n"/>
      <c r="AK510" s="140" t="n"/>
      <c r="AL510" s="140" t="n"/>
      <c r="AM510" s="140" t="n"/>
      <c r="AN510" s="140" t="n"/>
      <c r="AO510" s="140" t="n"/>
      <c r="AP510" s="140" t="n"/>
      <c r="AQ510" s="140" t="n"/>
      <c r="AR510" s="140" t="n"/>
      <c r="AS510" s="140" t="n"/>
      <c r="AT510" s="140" t="n"/>
      <c r="AU510" s="140" t="n"/>
      <c r="AV510" s="140" t="n"/>
      <c r="AW510" s="140" t="n"/>
      <c r="AX510" s="140" t="n"/>
      <c r="AY510" s="140" t="n"/>
      <c r="AZ510" s="140" t="n"/>
      <c r="BA510" s="140" t="n"/>
      <c r="BB510" s="140" t="n"/>
      <c r="BC510" s="140" t="n"/>
      <c r="BD510" s="140" t="n"/>
      <c r="BE510" s="140" t="n"/>
      <c r="BF510" s="140" t="n"/>
      <c r="BG510" s="140" t="n"/>
      <c r="BH510" s="140" t="n"/>
      <c r="BI510" s="140" t="n"/>
      <c r="BJ510" s="140" t="n"/>
      <c r="BK510" s="140" t="n"/>
      <c r="BL510" s="140" t="n"/>
      <c r="BM510" s="140" t="n"/>
      <c r="BN510" s="140" t="n"/>
      <c r="BO510" s="140" t="n"/>
      <c r="BP510" s="140" t="n"/>
      <c r="BQ510" s="107" t="n"/>
      <c r="BR510" s="107" t="n"/>
      <c r="BS510" s="107" t="n"/>
      <c r="BT510" s="107" t="n"/>
      <c r="BU510" s="107" t="n"/>
      <c r="BV510" s="107" t="n"/>
      <c r="BW510" s="107" t="n"/>
      <c r="BX510" s="107" t="n"/>
      <c r="BY510" s="107" t="n"/>
      <c r="BZ510" s="107" t="n"/>
      <c r="CA510" s="107" t="n"/>
      <c r="CB510" s="107" t="n"/>
      <c r="CC510" s="107" t="n"/>
      <c r="CD510" s="107" t="n"/>
      <c r="CE510" s="107" t="n"/>
      <c r="CF510" s="107" t="n"/>
      <c r="CG510" s="107" t="n"/>
      <c r="CH510" s="107" t="n"/>
      <c r="CI510" s="107" t="n"/>
      <c r="CJ510" s="107" t="n"/>
      <c r="CK510" s="107" t="n"/>
      <c r="CL510" s="107" t="n"/>
      <c r="CM510" s="107" t="n"/>
      <c r="CN510" s="107" t="n"/>
      <c r="CO510" s="107" t="n"/>
      <c r="CP510" s="107" t="n"/>
      <c r="CQ510" s="107" t="n"/>
      <c r="CR510" s="107" t="n"/>
      <c r="CS510" s="107" t="n"/>
      <c r="CT510" s="107" t="n"/>
      <c r="CU510" s="107" t="n"/>
      <c r="CV510" s="107" t="n"/>
      <c r="CW510" s="107" t="n"/>
      <c r="CX510" s="107" t="n"/>
      <c r="CY510" s="107" t="n"/>
      <c r="CZ510" s="107" t="n"/>
      <c r="DA510" s="119">
        <f>SUMPRODUCT($D$3:$BQ$3,$D510:$BQ510)</f>
        <v/>
      </c>
      <c r="DB510" s="119">
        <f>SUMPRODUCT($D$4:$BQ$4,$D510:$BQ510)</f>
        <v/>
      </c>
      <c r="DC510" s="119">
        <f>SUMPRODUCT($D$5:$BQ$5,$D510:$BQ510)</f>
        <v/>
      </c>
      <c r="DD510" s="119">
        <f>SUMPRODUCT($D$6:$BQ$6,$D510:$BQ510)</f>
        <v/>
      </c>
      <c r="DE510" s="119">
        <f>SUMPRODUCT($D$7:$BQ$7,$D510:$BQ510)</f>
        <v/>
      </c>
      <c r="DF510" s="119">
        <f>SUMPRODUCT($D$8:$BQ$8,$D510:$BQ510)</f>
        <v/>
      </c>
      <c r="DG510" s="119">
        <f>SUMPRODUCT($D$9:$BQ$9,$D510:$BQ510)</f>
        <v/>
      </c>
      <c r="DH510" s="119">
        <f>SUMPRODUCT($D$10:$BQ$10,$D510:$BQ510)</f>
        <v/>
      </c>
      <c r="DI510" s="119">
        <f>SUMPRODUCT($D$11:$BQ$11,$D510:$BQ510)</f>
        <v/>
      </c>
      <c r="DJ510" s="119">
        <f>SUMPRODUCT($D$12:$BQ$12,$D510:$BQ510)</f>
        <v/>
      </c>
      <c r="DK510" s="119">
        <f>SUMPRODUCT($D$13:$BQ$13,$D510:$BQ510)</f>
        <v/>
      </c>
      <c r="DL510" s="119">
        <f>SUMPRODUCT($D$14:$BQ$14,$D510:$BQ510)</f>
        <v/>
      </c>
      <c r="DM510" s="119">
        <f>SUMPRODUCT($D$15:$BQ$15,$D510:$BQ510)</f>
        <v/>
      </c>
      <c r="DN510" s="119">
        <f>SUMPRODUCT($D$16:$BQ$16,$D510:$BQ510)</f>
        <v/>
      </c>
      <c r="DO510" s="119">
        <f>SUMPRODUCT($D$17:$BQ$17,$D510:$BQ510)</f>
        <v/>
      </c>
      <c r="DP510" s="119">
        <f>SUMPRODUCT($D$18:$BQ$18,$D510:$BQ510)</f>
        <v/>
      </c>
    </row>
    <row r="511" ht="14.25" customHeight="1" s="152">
      <c r="A511" s="113" t="n"/>
      <c r="B511" s="107" t="n"/>
      <c r="C511" s="107" t="n"/>
      <c r="D511" s="140" t="n"/>
      <c r="E511" s="140" t="n"/>
      <c r="F511" s="140" t="n"/>
      <c r="G511" s="140" t="n"/>
      <c r="H511" s="140" t="n"/>
      <c r="I511" s="140" t="n"/>
      <c r="J511" s="140" t="n"/>
      <c r="K511" s="140" t="n"/>
      <c r="L511" s="140" t="n"/>
      <c r="M511" s="140" t="n"/>
      <c r="N511" s="140" t="n"/>
      <c r="O511" s="140" t="n"/>
      <c r="P511" s="140" t="n"/>
      <c r="Q511" s="140" t="n"/>
      <c r="R511" s="140" t="n"/>
      <c r="S511" s="140" t="n"/>
      <c r="T511" s="140" t="n"/>
      <c r="U511" s="140" t="n"/>
      <c r="V511" s="141" t="n"/>
      <c r="W511" s="141" t="n"/>
      <c r="X511" s="141" t="n"/>
      <c r="Y511" s="141" t="n"/>
      <c r="Z511" s="141" t="n"/>
      <c r="AA511" s="141" t="n"/>
      <c r="AB511" s="141" t="n"/>
      <c r="AC511" s="141" t="n"/>
      <c r="AD511" s="141" t="n"/>
      <c r="AE511" s="141" t="n"/>
      <c r="AF511" s="141" t="n"/>
      <c r="AG511" s="140" t="n"/>
      <c r="AH511" s="140" t="n"/>
      <c r="AI511" s="140" t="n"/>
      <c r="AJ511" s="140" t="n"/>
      <c r="AK511" s="140" t="n"/>
      <c r="AL511" s="140" t="n"/>
      <c r="AM511" s="140" t="n"/>
      <c r="AN511" s="140" t="n"/>
      <c r="AO511" s="140" t="n"/>
      <c r="AP511" s="140" t="n"/>
      <c r="AQ511" s="140" t="n"/>
      <c r="AR511" s="140" t="n"/>
      <c r="AS511" s="140" t="n"/>
      <c r="AT511" s="140" t="n"/>
      <c r="AU511" s="140" t="n"/>
      <c r="AV511" s="140" t="n"/>
      <c r="AW511" s="140" t="n"/>
      <c r="AX511" s="140" t="n"/>
      <c r="AY511" s="140" t="n"/>
      <c r="AZ511" s="140" t="n"/>
      <c r="BA511" s="140" t="n"/>
      <c r="BB511" s="140" t="n"/>
      <c r="BC511" s="140" t="n"/>
      <c r="BD511" s="140" t="n"/>
      <c r="BE511" s="140" t="n"/>
      <c r="BF511" s="140" t="n"/>
      <c r="BG511" s="140" t="n"/>
      <c r="BH511" s="140" t="n"/>
      <c r="BI511" s="140" t="n"/>
      <c r="BJ511" s="140" t="n"/>
      <c r="BK511" s="140" t="n"/>
      <c r="BL511" s="140" t="n"/>
      <c r="BM511" s="140" t="n"/>
      <c r="BN511" s="140" t="n"/>
      <c r="BO511" s="140" t="n"/>
      <c r="BP511" s="140" t="n"/>
      <c r="BQ511" s="107" t="n"/>
      <c r="BR511" s="107" t="n"/>
      <c r="BS511" s="107" t="n"/>
      <c r="BT511" s="107" t="n"/>
      <c r="BU511" s="107" t="n"/>
      <c r="BV511" s="107" t="n"/>
      <c r="BW511" s="107" t="n"/>
      <c r="BX511" s="107" t="n"/>
      <c r="BY511" s="107" t="n"/>
      <c r="BZ511" s="107" t="n"/>
      <c r="CA511" s="107" t="n"/>
      <c r="CB511" s="107" t="n"/>
      <c r="CC511" s="107" t="n"/>
      <c r="CD511" s="107" t="n"/>
      <c r="CE511" s="107" t="n"/>
      <c r="CF511" s="107" t="n"/>
      <c r="CG511" s="107" t="n"/>
      <c r="CH511" s="107" t="n"/>
      <c r="CI511" s="107" t="n"/>
      <c r="CJ511" s="107" t="n"/>
      <c r="CK511" s="107" t="n"/>
      <c r="CL511" s="107" t="n"/>
      <c r="CM511" s="107" t="n"/>
      <c r="CN511" s="107" t="n"/>
      <c r="CO511" s="107" t="n"/>
      <c r="CP511" s="107" t="n"/>
      <c r="CQ511" s="107" t="n"/>
      <c r="CR511" s="107" t="n"/>
      <c r="CS511" s="107" t="n"/>
      <c r="CT511" s="107" t="n"/>
      <c r="CU511" s="107" t="n"/>
      <c r="CV511" s="107" t="n"/>
      <c r="CW511" s="107" t="n"/>
      <c r="CX511" s="107" t="n"/>
      <c r="CY511" s="107" t="n"/>
      <c r="CZ511" s="107" t="n"/>
      <c r="DA511" s="119">
        <f>SUMPRODUCT($D$3:$BQ$3,$D511:$BQ511)</f>
        <v/>
      </c>
      <c r="DB511" s="119">
        <f>SUMPRODUCT($D$4:$BQ$4,$D511:$BQ511)</f>
        <v/>
      </c>
      <c r="DC511" s="119">
        <f>SUMPRODUCT($D$5:$BQ$5,$D511:$BQ511)</f>
        <v/>
      </c>
      <c r="DD511" s="119">
        <f>SUMPRODUCT($D$6:$BQ$6,$D511:$BQ511)</f>
        <v/>
      </c>
      <c r="DE511" s="119">
        <f>SUMPRODUCT($D$7:$BQ$7,$D511:$BQ511)</f>
        <v/>
      </c>
      <c r="DF511" s="119">
        <f>SUMPRODUCT($D$8:$BQ$8,$D511:$BQ511)</f>
        <v/>
      </c>
      <c r="DG511" s="119">
        <f>SUMPRODUCT($D$9:$BQ$9,$D511:$BQ511)</f>
        <v/>
      </c>
      <c r="DH511" s="119">
        <f>SUMPRODUCT($D$10:$BQ$10,$D511:$BQ511)</f>
        <v/>
      </c>
      <c r="DI511" s="119">
        <f>SUMPRODUCT($D$11:$BQ$11,$D511:$BQ511)</f>
        <v/>
      </c>
      <c r="DJ511" s="119">
        <f>SUMPRODUCT($D$12:$BQ$12,$D511:$BQ511)</f>
        <v/>
      </c>
      <c r="DK511" s="119">
        <f>SUMPRODUCT($D$13:$BQ$13,$D511:$BQ511)</f>
        <v/>
      </c>
      <c r="DL511" s="119">
        <f>SUMPRODUCT($D$14:$BQ$14,$D511:$BQ511)</f>
        <v/>
      </c>
      <c r="DM511" s="119">
        <f>SUMPRODUCT($D$15:$BQ$15,$D511:$BQ511)</f>
        <v/>
      </c>
      <c r="DN511" s="119">
        <f>SUMPRODUCT($D$16:$BQ$16,$D511:$BQ511)</f>
        <v/>
      </c>
      <c r="DO511" s="119">
        <f>SUMPRODUCT($D$17:$BQ$17,$D511:$BQ511)</f>
        <v/>
      </c>
      <c r="DP511" s="119">
        <f>SUMPRODUCT($D$18:$BQ$18,$D511:$BQ511)</f>
        <v/>
      </c>
    </row>
    <row r="512" ht="14.25" customHeight="1" s="152">
      <c r="A512" s="113" t="n"/>
      <c r="B512" s="107" t="n"/>
      <c r="C512" s="107" t="n"/>
      <c r="D512" s="140" t="n"/>
      <c r="E512" s="140" t="n"/>
      <c r="F512" s="140" t="n"/>
      <c r="G512" s="140" t="n"/>
      <c r="H512" s="140" t="n"/>
      <c r="I512" s="140" t="n"/>
      <c r="J512" s="140" t="n"/>
      <c r="K512" s="140" t="n"/>
      <c r="L512" s="140" t="n"/>
      <c r="M512" s="140" t="n"/>
      <c r="N512" s="140" t="n"/>
      <c r="O512" s="140" t="n"/>
      <c r="P512" s="140" t="n"/>
      <c r="Q512" s="140" t="n"/>
      <c r="R512" s="140" t="n"/>
      <c r="S512" s="140" t="n"/>
      <c r="T512" s="140" t="n"/>
      <c r="U512" s="140" t="n"/>
      <c r="V512" s="141" t="n"/>
      <c r="W512" s="141" t="n"/>
      <c r="X512" s="141" t="n"/>
      <c r="Y512" s="141" t="n"/>
      <c r="Z512" s="141" t="n"/>
      <c r="AA512" s="141" t="n"/>
      <c r="AB512" s="141" t="n"/>
      <c r="AC512" s="141" t="n"/>
      <c r="AD512" s="141" t="n"/>
      <c r="AE512" s="141" t="n"/>
      <c r="AF512" s="141" t="n"/>
      <c r="AG512" s="140" t="n"/>
      <c r="AH512" s="140" t="n"/>
      <c r="AI512" s="140" t="n"/>
      <c r="AJ512" s="140" t="n"/>
      <c r="AK512" s="140" t="n"/>
      <c r="AL512" s="140" t="n"/>
      <c r="AM512" s="140" t="n"/>
      <c r="AN512" s="140" t="n"/>
      <c r="AO512" s="140" t="n"/>
      <c r="AP512" s="140" t="n"/>
      <c r="AQ512" s="140" t="n"/>
      <c r="AR512" s="140" t="n"/>
      <c r="AS512" s="140" t="n"/>
      <c r="AT512" s="140" t="n"/>
      <c r="AU512" s="140" t="n"/>
      <c r="AV512" s="140" t="n"/>
      <c r="AW512" s="140" t="n"/>
      <c r="AX512" s="140" t="n"/>
      <c r="AY512" s="140" t="n"/>
      <c r="AZ512" s="140" t="n"/>
      <c r="BA512" s="140" t="n"/>
      <c r="BB512" s="140" t="n"/>
      <c r="BC512" s="140" t="n"/>
      <c r="BD512" s="140" t="n"/>
      <c r="BE512" s="140" t="n"/>
      <c r="BF512" s="140" t="n"/>
      <c r="BG512" s="140" t="n"/>
      <c r="BH512" s="140" t="n"/>
      <c r="BI512" s="140" t="n"/>
      <c r="BJ512" s="140" t="n"/>
      <c r="BK512" s="140" t="n"/>
      <c r="BL512" s="140" t="n"/>
      <c r="BM512" s="140" t="n"/>
      <c r="BN512" s="140" t="n"/>
      <c r="BO512" s="140" t="n"/>
      <c r="BP512" s="140" t="n"/>
      <c r="BQ512" s="107" t="n"/>
      <c r="BR512" s="107" t="n"/>
      <c r="BS512" s="107" t="n"/>
      <c r="BT512" s="107" t="n"/>
      <c r="BU512" s="107" t="n"/>
      <c r="BV512" s="107" t="n"/>
      <c r="BW512" s="107" t="n"/>
      <c r="BX512" s="107" t="n"/>
      <c r="BY512" s="107" t="n"/>
      <c r="BZ512" s="107" t="n"/>
      <c r="CA512" s="107" t="n"/>
      <c r="CB512" s="107" t="n"/>
      <c r="CC512" s="107" t="n"/>
      <c r="CD512" s="107" t="n"/>
      <c r="CE512" s="107" t="n"/>
      <c r="CF512" s="107" t="n"/>
      <c r="CG512" s="107" t="n"/>
      <c r="CH512" s="107" t="n"/>
      <c r="CI512" s="107" t="n"/>
      <c r="CJ512" s="107" t="n"/>
      <c r="CK512" s="107" t="n"/>
      <c r="CL512" s="107" t="n"/>
      <c r="CM512" s="107" t="n"/>
      <c r="CN512" s="107" t="n"/>
      <c r="CO512" s="107" t="n"/>
      <c r="CP512" s="107" t="n"/>
      <c r="CQ512" s="107" t="n"/>
      <c r="CR512" s="107" t="n"/>
      <c r="CS512" s="107" t="n"/>
      <c r="CT512" s="107" t="n"/>
      <c r="CU512" s="107" t="n"/>
      <c r="CV512" s="107" t="n"/>
      <c r="CW512" s="107" t="n"/>
      <c r="CX512" s="107" t="n"/>
      <c r="CY512" s="107" t="n"/>
      <c r="CZ512" s="107" t="n"/>
      <c r="DA512" s="119">
        <f>SUMPRODUCT($D$3:$BQ$3,$D512:$BQ512)</f>
        <v/>
      </c>
      <c r="DB512" s="119">
        <f>SUMPRODUCT($D$4:$BQ$4,$D512:$BQ512)</f>
        <v/>
      </c>
      <c r="DC512" s="119">
        <f>SUMPRODUCT($D$5:$BQ$5,$D512:$BQ512)</f>
        <v/>
      </c>
      <c r="DD512" s="119">
        <f>SUMPRODUCT($D$6:$BQ$6,$D512:$BQ512)</f>
        <v/>
      </c>
      <c r="DE512" s="119">
        <f>SUMPRODUCT($D$7:$BQ$7,$D512:$BQ512)</f>
        <v/>
      </c>
      <c r="DF512" s="119">
        <f>SUMPRODUCT($D$8:$BQ$8,$D512:$BQ512)</f>
        <v/>
      </c>
      <c r="DG512" s="119">
        <f>SUMPRODUCT($D$9:$BQ$9,$D512:$BQ512)</f>
        <v/>
      </c>
      <c r="DH512" s="119">
        <f>SUMPRODUCT($D$10:$BQ$10,$D512:$BQ512)</f>
        <v/>
      </c>
      <c r="DI512" s="119">
        <f>SUMPRODUCT($D$11:$BQ$11,$D512:$BQ512)</f>
        <v/>
      </c>
      <c r="DJ512" s="119">
        <f>SUMPRODUCT($D$12:$BQ$12,$D512:$BQ512)</f>
        <v/>
      </c>
      <c r="DK512" s="119">
        <f>SUMPRODUCT($D$13:$BQ$13,$D512:$BQ512)</f>
        <v/>
      </c>
      <c r="DL512" s="119">
        <f>SUMPRODUCT($D$14:$BQ$14,$D512:$BQ512)</f>
        <v/>
      </c>
      <c r="DM512" s="119">
        <f>SUMPRODUCT($D$15:$BQ$15,$D512:$BQ512)</f>
        <v/>
      </c>
      <c r="DN512" s="119">
        <f>SUMPRODUCT($D$16:$BQ$16,$D512:$BQ512)</f>
        <v/>
      </c>
      <c r="DO512" s="119">
        <f>SUMPRODUCT($D$17:$BQ$17,$D512:$BQ512)</f>
        <v/>
      </c>
      <c r="DP512" s="119">
        <f>SUMPRODUCT($D$18:$BQ$18,$D512:$BQ512)</f>
        <v/>
      </c>
    </row>
    <row r="513" ht="14.25" customHeight="1" s="152">
      <c r="A513" s="113" t="n"/>
      <c r="B513" s="107" t="n"/>
      <c r="C513" s="107" t="n"/>
      <c r="D513" s="140" t="n"/>
      <c r="E513" s="140" t="n"/>
      <c r="F513" s="140" t="n"/>
      <c r="G513" s="140" t="n"/>
      <c r="H513" s="140" t="n"/>
      <c r="I513" s="140" t="n"/>
      <c r="J513" s="140" t="n"/>
      <c r="K513" s="140" t="n"/>
      <c r="L513" s="140" t="n"/>
      <c r="M513" s="140" t="n"/>
      <c r="N513" s="140" t="n"/>
      <c r="O513" s="140" t="n"/>
      <c r="P513" s="140" t="n"/>
      <c r="Q513" s="140" t="n"/>
      <c r="R513" s="140" t="n"/>
      <c r="S513" s="140" t="n"/>
      <c r="T513" s="140" t="n"/>
      <c r="U513" s="140" t="n"/>
      <c r="V513" s="141" t="n"/>
      <c r="W513" s="141" t="n"/>
      <c r="X513" s="141" t="n"/>
      <c r="Y513" s="141" t="n"/>
      <c r="Z513" s="141" t="n"/>
      <c r="AA513" s="141" t="n"/>
      <c r="AB513" s="141" t="n"/>
      <c r="AC513" s="141" t="n"/>
      <c r="AD513" s="141" t="n"/>
      <c r="AE513" s="141" t="n"/>
      <c r="AF513" s="141" t="n"/>
      <c r="AG513" s="140" t="n"/>
      <c r="AH513" s="140" t="n"/>
      <c r="AI513" s="140" t="n"/>
      <c r="AJ513" s="140" t="n"/>
      <c r="AK513" s="140" t="n"/>
      <c r="AL513" s="140" t="n"/>
      <c r="AM513" s="140" t="n"/>
      <c r="AN513" s="140" t="n"/>
      <c r="AO513" s="140" t="n"/>
      <c r="AP513" s="140" t="n"/>
      <c r="AQ513" s="140" t="n"/>
      <c r="AR513" s="140" t="n"/>
      <c r="AS513" s="140" t="n"/>
      <c r="AT513" s="140" t="n"/>
      <c r="AU513" s="140" t="n"/>
      <c r="AV513" s="140" t="n"/>
      <c r="AW513" s="140" t="n"/>
      <c r="AX513" s="140" t="n"/>
      <c r="AY513" s="140" t="n"/>
      <c r="AZ513" s="140" t="n"/>
      <c r="BA513" s="140" t="n"/>
      <c r="BB513" s="140" t="n"/>
      <c r="BC513" s="140" t="n"/>
      <c r="BD513" s="140" t="n"/>
      <c r="BE513" s="140" t="n"/>
      <c r="BF513" s="140" t="n"/>
      <c r="BG513" s="140" t="n"/>
      <c r="BH513" s="140" t="n"/>
      <c r="BI513" s="140" t="n"/>
      <c r="BJ513" s="140" t="n"/>
      <c r="BK513" s="140" t="n"/>
      <c r="BL513" s="140" t="n"/>
      <c r="BM513" s="140" t="n"/>
      <c r="BN513" s="140" t="n"/>
      <c r="BO513" s="140" t="n"/>
      <c r="BP513" s="140" t="n"/>
      <c r="BQ513" s="107" t="n"/>
      <c r="BR513" s="107" t="n"/>
      <c r="BS513" s="107" t="n"/>
      <c r="BT513" s="107" t="n"/>
      <c r="BU513" s="107" t="n"/>
      <c r="BV513" s="107" t="n"/>
      <c r="BW513" s="107" t="n"/>
      <c r="BX513" s="107" t="n"/>
      <c r="BY513" s="107" t="n"/>
      <c r="BZ513" s="107" t="n"/>
      <c r="CA513" s="107" t="n"/>
      <c r="CB513" s="107" t="n"/>
      <c r="CC513" s="107" t="n"/>
      <c r="CD513" s="107" t="n"/>
      <c r="CE513" s="107" t="n"/>
      <c r="CF513" s="107" t="n"/>
      <c r="CG513" s="107" t="n"/>
      <c r="CH513" s="107" t="n"/>
      <c r="CI513" s="107" t="n"/>
      <c r="CJ513" s="107" t="n"/>
      <c r="CK513" s="107" t="n"/>
      <c r="CL513" s="107" t="n"/>
      <c r="CM513" s="107" t="n"/>
      <c r="CN513" s="107" t="n"/>
      <c r="CO513" s="107" t="n"/>
      <c r="CP513" s="107" t="n"/>
      <c r="CQ513" s="107" t="n"/>
      <c r="CR513" s="107" t="n"/>
      <c r="CS513" s="107" t="n"/>
      <c r="CT513" s="107" t="n"/>
      <c r="CU513" s="107" t="n"/>
      <c r="CV513" s="107" t="n"/>
      <c r="CW513" s="107" t="n"/>
      <c r="CX513" s="107" t="n"/>
      <c r="CY513" s="107" t="n"/>
      <c r="CZ513" s="107" t="n"/>
      <c r="DA513" s="119">
        <f>SUMPRODUCT($D$3:$BQ$3,$D513:$BQ513)</f>
        <v/>
      </c>
      <c r="DB513" s="119">
        <f>SUMPRODUCT($D$4:$BQ$4,$D513:$BQ513)</f>
        <v/>
      </c>
      <c r="DC513" s="119">
        <f>SUMPRODUCT($D$5:$BQ$5,$D513:$BQ513)</f>
        <v/>
      </c>
      <c r="DD513" s="119">
        <f>SUMPRODUCT($D$6:$BQ$6,$D513:$BQ513)</f>
        <v/>
      </c>
      <c r="DE513" s="119">
        <f>SUMPRODUCT($D$7:$BQ$7,$D513:$BQ513)</f>
        <v/>
      </c>
      <c r="DF513" s="119">
        <f>SUMPRODUCT($D$8:$BQ$8,$D513:$BQ513)</f>
        <v/>
      </c>
      <c r="DG513" s="119">
        <f>SUMPRODUCT($D$9:$BQ$9,$D513:$BQ513)</f>
        <v/>
      </c>
      <c r="DH513" s="119">
        <f>SUMPRODUCT($D$10:$BQ$10,$D513:$BQ513)</f>
        <v/>
      </c>
      <c r="DI513" s="119">
        <f>SUMPRODUCT($D$11:$BQ$11,$D513:$BQ513)</f>
        <v/>
      </c>
      <c r="DJ513" s="119">
        <f>SUMPRODUCT($D$12:$BQ$12,$D513:$BQ513)</f>
        <v/>
      </c>
      <c r="DK513" s="119">
        <f>SUMPRODUCT($D$13:$BQ$13,$D513:$BQ513)</f>
        <v/>
      </c>
      <c r="DL513" s="119">
        <f>SUMPRODUCT($D$14:$BQ$14,$D513:$BQ513)</f>
        <v/>
      </c>
      <c r="DM513" s="119">
        <f>SUMPRODUCT($D$15:$BQ$15,$D513:$BQ513)</f>
        <v/>
      </c>
      <c r="DN513" s="119">
        <f>SUMPRODUCT($D$16:$BQ$16,$D513:$BQ513)</f>
        <v/>
      </c>
      <c r="DO513" s="119">
        <f>SUMPRODUCT($D$17:$BQ$17,$D513:$BQ513)</f>
        <v/>
      </c>
      <c r="DP513" s="119">
        <f>SUMPRODUCT($D$18:$BQ$18,$D513:$BQ513)</f>
        <v/>
      </c>
    </row>
    <row r="514" ht="14.25" customHeight="1" s="152">
      <c r="A514" s="113" t="n"/>
      <c r="B514" s="107" t="n"/>
      <c r="C514" s="107" t="n"/>
      <c r="D514" s="140" t="n"/>
      <c r="E514" s="140" t="n"/>
      <c r="F514" s="140" t="n"/>
      <c r="G514" s="140" t="n"/>
      <c r="H514" s="140" t="n"/>
      <c r="I514" s="140" t="n"/>
      <c r="J514" s="140" t="n"/>
      <c r="K514" s="140" t="n"/>
      <c r="L514" s="140" t="n"/>
      <c r="M514" s="140" t="n"/>
      <c r="N514" s="140" t="n"/>
      <c r="O514" s="140" t="n"/>
      <c r="P514" s="140" t="n"/>
      <c r="Q514" s="140" t="n"/>
      <c r="R514" s="140" t="n"/>
      <c r="S514" s="140" t="n"/>
      <c r="T514" s="140" t="n"/>
      <c r="U514" s="140" t="n"/>
      <c r="V514" s="141" t="n"/>
      <c r="W514" s="141" t="n"/>
      <c r="X514" s="141" t="n"/>
      <c r="Y514" s="141" t="n"/>
      <c r="Z514" s="141" t="n"/>
      <c r="AA514" s="141" t="n"/>
      <c r="AB514" s="141" t="n"/>
      <c r="AC514" s="141" t="n"/>
      <c r="AD514" s="141" t="n"/>
      <c r="AE514" s="141" t="n"/>
      <c r="AF514" s="141" t="n"/>
      <c r="AG514" s="140" t="n"/>
      <c r="AH514" s="140" t="n"/>
      <c r="AI514" s="140" t="n"/>
      <c r="AJ514" s="140" t="n"/>
      <c r="AK514" s="140" t="n"/>
      <c r="AL514" s="140" t="n"/>
      <c r="AM514" s="140" t="n"/>
      <c r="AN514" s="140" t="n"/>
      <c r="AO514" s="140" t="n"/>
      <c r="AP514" s="140" t="n"/>
      <c r="AQ514" s="140" t="n"/>
      <c r="AR514" s="140" t="n"/>
      <c r="AS514" s="140" t="n"/>
      <c r="AT514" s="140" t="n"/>
      <c r="AU514" s="140" t="n"/>
      <c r="AV514" s="140" t="n"/>
      <c r="AW514" s="140" t="n"/>
      <c r="AX514" s="140" t="n"/>
      <c r="AY514" s="140" t="n"/>
      <c r="AZ514" s="140" t="n"/>
      <c r="BA514" s="140" t="n"/>
      <c r="BB514" s="140" t="n"/>
      <c r="BC514" s="140" t="n"/>
      <c r="BD514" s="140" t="n"/>
      <c r="BE514" s="140" t="n"/>
      <c r="BF514" s="140" t="n"/>
      <c r="BG514" s="140" t="n"/>
      <c r="BH514" s="140" t="n"/>
      <c r="BI514" s="140" t="n"/>
      <c r="BJ514" s="140" t="n"/>
      <c r="BK514" s="140" t="n"/>
      <c r="BL514" s="140" t="n"/>
      <c r="BM514" s="140" t="n"/>
      <c r="BN514" s="140" t="n"/>
      <c r="BO514" s="140" t="n"/>
      <c r="BP514" s="140" t="n"/>
      <c r="BQ514" s="107" t="n"/>
      <c r="BR514" s="107" t="n"/>
      <c r="BS514" s="107" t="n"/>
      <c r="BT514" s="107" t="n"/>
      <c r="BU514" s="107" t="n"/>
      <c r="BV514" s="107" t="n"/>
      <c r="BW514" s="107" t="n"/>
      <c r="BX514" s="107" t="n"/>
      <c r="BY514" s="107" t="n"/>
      <c r="BZ514" s="107" t="n"/>
      <c r="CA514" s="107" t="n"/>
      <c r="CB514" s="107" t="n"/>
      <c r="CC514" s="107" t="n"/>
      <c r="CD514" s="107" t="n"/>
      <c r="CE514" s="107" t="n"/>
      <c r="CF514" s="107" t="n"/>
      <c r="CG514" s="107" t="n"/>
      <c r="CH514" s="107" t="n"/>
      <c r="CI514" s="107" t="n"/>
      <c r="CJ514" s="107" t="n"/>
      <c r="CK514" s="107" t="n"/>
      <c r="CL514" s="107" t="n"/>
      <c r="CM514" s="107" t="n"/>
      <c r="CN514" s="107" t="n"/>
      <c r="CO514" s="107" t="n"/>
      <c r="CP514" s="107" t="n"/>
      <c r="CQ514" s="107" t="n"/>
      <c r="CR514" s="107" t="n"/>
      <c r="CS514" s="107" t="n"/>
      <c r="CT514" s="107" t="n"/>
      <c r="CU514" s="107" t="n"/>
      <c r="CV514" s="107" t="n"/>
      <c r="CW514" s="107" t="n"/>
      <c r="CX514" s="107" t="n"/>
      <c r="CY514" s="107" t="n"/>
      <c r="CZ514" s="107" t="n"/>
      <c r="DA514" s="119">
        <f>SUMPRODUCT($D$3:$BQ$3,$D514:$BQ514)</f>
        <v/>
      </c>
      <c r="DB514" s="119">
        <f>SUMPRODUCT($D$4:$BQ$4,$D514:$BQ514)</f>
        <v/>
      </c>
      <c r="DC514" s="119">
        <f>SUMPRODUCT($D$5:$BQ$5,$D514:$BQ514)</f>
        <v/>
      </c>
      <c r="DD514" s="119">
        <f>SUMPRODUCT($D$6:$BQ$6,$D514:$BQ514)</f>
        <v/>
      </c>
      <c r="DE514" s="119">
        <f>SUMPRODUCT($D$7:$BQ$7,$D514:$BQ514)</f>
        <v/>
      </c>
      <c r="DF514" s="119">
        <f>SUMPRODUCT($D$8:$BQ$8,$D514:$BQ514)</f>
        <v/>
      </c>
      <c r="DG514" s="119">
        <f>SUMPRODUCT($D$9:$BQ$9,$D514:$BQ514)</f>
        <v/>
      </c>
      <c r="DH514" s="119">
        <f>SUMPRODUCT($D$10:$BQ$10,$D514:$BQ514)</f>
        <v/>
      </c>
      <c r="DI514" s="119">
        <f>SUMPRODUCT($D$11:$BQ$11,$D514:$BQ514)</f>
        <v/>
      </c>
      <c r="DJ514" s="119">
        <f>SUMPRODUCT($D$12:$BQ$12,$D514:$BQ514)</f>
        <v/>
      </c>
      <c r="DK514" s="119">
        <f>SUMPRODUCT($D$13:$BQ$13,$D514:$BQ514)</f>
        <v/>
      </c>
      <c r="DL514" s="119">
        <f>SUMPRODUCT($D$14:$BQ$14,$D514:$BQ514)</f>
        <v/>
      </c>
      <c r="DM514" s="119">
        <f>SUMPRODUCT($D$15:$BQ$15,$D514:$BQ514)</f>
        <v/>
      </c>
      <c r="DN514" s="119">
        <f>SUMPRODUCT($D$16:$BQ$16,$D514:$BQ514)</f>
        <v/>
      </c>
      <c r="DO514" s="119">
        <f>SUMPRODUCT($D$17:$BQ$17,$D514:$BQ514)</f>
        <v/>
      </c>
      <c r="DP514" s="119">
        <f>SUMPRODUCT($D$18:$BQ$18,$D514:$BQ514)</f>
        <v/>
      </c>
    </row>
    <row r="515" ht="14.25" customHeight="1" s="152">
      <c r="A515" s="113" t="n"/>
      <c r="B515" s="107" t="n"/>
      <c r="C515" s="107" t="n"/>
      <c r="D515" s="140" t="n"/>
      <c r="E515" s="140" t="n"/>
      <c r="F515" s="140" t="n"/>
      <c r="G515" s="140" t="n"/>
      <c r="H515" s="140" t="n"/>
      <c r="I515" s="140" t="n"/>
      <c r="J515" s="140" t="n"/>
      <c r="K515" s="140" t="n"/>
      <c r="L515" s="140" t="n"/>
      <c r="M515" s="140" t="n"/>
      <c r="N515" s="140" t="n"/>
      <c r="O515" s="140" t="n"/>
      <c r="P515" s="140" t="n"/>
      <c r="Q515" s="140" t="n"/>
      <c r="R515" s="140" t="n"/>
      <c r="S515" s="140" t="n"/>
      <c r="T515" s="140" t="n"/>
      <c r="U515" s="140" t="n"/>
      <c r="V515" s="141" t="n"/>
      <c r="W515" s="141" t="n"/>
      <c r="X515" s="141" t="n"/>
      <c r="Y515" s="141" t="n"/>
      <c r="Z515" s="141" t="n"/>
      <c r="AA515" s="141" t="n"/>
      <c r="AB515" s="141" t="n"/>
      <c r="AC515" s="141" t="n"/>
      <c r="AD515" s="141" t="n"/>
      <c r="AE515" s="141" t="n"/>
      <c r="AF515" s="141" t="n"/>
      <c r="AG515" s="140" t="n"/>
      <c r="AH515" s="140" t="n"/>
      <c r="AI515" s="140" t="n"/>
      <c r="AJ515" s="140" t="n"/>
      <c r="AK515" s="140" t="n"/>
      <c r="AL515" s="140" t="n"/>
      <c r="AM515" s="140" t="n"/>
      <c r="AN515" s="140" t="n"/>
      <c r="AO515" s="140" t="n"/>
      <c r="AP515" s="140" t="n"/>
      <c r="AQ515" s="140" t="n"/>
      <c r="AR515" s="140" t="n"/>
      <c r="AS515" s="140" t="n"/>
      <c r="AT515" s="140" t="n"/>
      <c r="AU515" s="140" t="n"/>
      <c r="AV515" s="140" t="n"/>
      <c r="AW515" s="140" t="n"/>
      <c r="AX515" s="140" t="n"/>
      <c r="AY515" s="140" t="n"/>
      <c r="AZ515" s="140" t="n"/>
      <c r="BA515" s="140" t="n"/>
      <c r="BB515" s="140" t="n"/>
      <c r="BC515" s="140" t="n"/>
      <c r="BD515" s="140" t="n"/>
      <c r="BE515" s="140" t="n"/>
      <c r="BF515" s="140" t="n"/>
      <c r="BG515" s="140" t="n"/>
      <c r="BH515" s="140" t="n"/>
      <c r="BI515" s="140" t="n"/>
      <c r="BJ515" s="140" t="n"/>
      <c r="BK515" s="140" t="n"/>
      <c r="BL515" s="140" t="n"/>
      <c r="BM515" s="140" t="n"/>
      <c r="BN515" s="140" t="n"/>
      <c r="BO515" s="140" t="n"/>
      <c r="BP515" s="140" t="n"/>
      <c r="BQ515" s="107" t="n"/>
      <c r="BR515" s="107" t="n"/>
      <c r="BS515" s="107" t="n"/>
      <c r="BT515" s="107" t="n"/>
      <c r="BU515" s="107" t="n"/>
      <c r="BV515" s="107" t="n"/>
      <c r="BW515" s="107" t="n"/>
      <c r="BX515" s="107" t="n"/>
      <c r="BY515" s="107" t="n"/>
      <c r="BZ515" s="107" t="n"/>
      <c r="CA515" s="107" t="n"/>
      <c r="CB515" s="107" t="n"/>
      <c r="CC515" s="107" t="n"/>
      <c r="CD515" s="107" t="n"/>
      <c r="CE515" s="107" t="n"/>
      <c r="CF515" s="107" t="n"/>
      <c r="CG515" s="107" t="n"/>
      <c r="CH515" s="107" t="n"/>
      <c r="CI515" s="107" t="n"/>
      <c r="CJ515" s="107" t="n"/>
      <c r="CK515" s="107" t="n"/>
      <c r="CL515" s="107" t="n"/>
      <c r="CM515" s="107" t="n"/>
      <c r="CN515" s="107" t="n"/>
      <c r="CO515" s="107" t="n"/>
      <c r="CP515" s="107" t="n"/>
      <c r="CQ515" s="107" t="n"/>
      <c r="CR515" s="107" t="n"/>
      <c r="CS515" s="107" t="n"/>
      <c r="CT515" s="107" t="n"/>
      <c r="CU515" s="107" t="n"/>
      <c r="CV515" s="107" t="n"/>
      <c r="CW515" s="107" t="n"/>
      <c r="CX515" s="107" t="n"/>
      <c r="CY515" s="107" t="n"/>
      <c r="CZ515" s="107" t="n"/>
      <c r="DA515" s="119">
        <f>SUMPRODUCT($D$3:$BQ$3,$D515:$BQ515)</f>
        <v/>
      </c>
      <c r="DB515" s="119">
        <f>SUMPRODUCT($D$4:$BQ$4,$D515:$BQ515)</f>
        <v/>
      </c>
      <c r="DC515" s="119">
        <f>SUMPRODUCT($D$5:$BQ$5,$D515:$BQ515)</f>
        <v/>
      </c>
      <c r="DD515" s="119">
        <f>SUMPRODUCT($D$6:$BQ$6,$D515:$BQ515)</f>
        <v/>
      </c>
      <c r="DE515" s="119">
        <f>SUMPRODUCT($D$7:$BQ$7,$D515:$BQ515)</f>
        <v/>
      </c>
      <c r="DF515" s="119">
        <f>SUMPRODUCT($D$8:$BQ$8,$D515:$BQ515)</f>
        <v/>
      </c>
      <c r="DG515" s="119">
        <f>SUMPRODUCT($D$9:$BQ$9,$D515:$BQ515)</f>
        <v/>
      </c>
      <c r="DH515" s="119">
        <f>SUMPRODUCT($D$10:$BQ$10,$D515:$BQ515)</f>
        <v/>
      </c>
      <c r="DI515" s="119">
        <f>SUMPRODUCT($D$11:$BQ$11,$D515:$BQ515)</f>
        <v/>
      </c>
      <c r="DJ515" s="119">
        <f>SUMPRODUCT($D$12:$BQ$12,$D515:$BQ515)</f>
        <v/>
      </c>
      <c r="DK515" s="119">
        <f>SUMPRODUCT($D$13:$BQ$13,$D515:$BQ515)</f>
        <v/>
      </c>
      <c r="DL515" s="119">
        <f>SUMPRODUCT($D$14:$BQ$14,$D515:$BQ515)</f>
        <v/>
      </c>
      <c r="DM515" s="119">
        <f>SUMPRODUCT($D$15:$BQ$15,$D515:$BQ515)</f>
        <v/>
      </c>
      <c r="DN515" s="119">
        <f>SUMPRODUCT($D$16:$BQ$16,$D515:$BQ515)</f>
        <v/>
      </c>
      <c r="DO515" s="119">
        <f>SUMPRODUCT($D$17:$BQ$17,$D515:$BQ515)</f>
        <v/>
      </c>
      <c r="DP515" s="119">
        <f>SUMPRODUCT($D$18:$BQ$18,$D515:$BQ515)</f>
        <v/>
      </c>
    </row>
    <row r="516" ht="14.25" customHeight="1" s="152">
      <c r="A516" s="113" t="n"/>
      <c r="B516" s="107" t="n"/>
      <c r="C516" s="107" t="n"/>
      <c r="D516" s="140" t="n"/>
      <c r="E516" s="140" t="n"/>
      <c r="F516" s="140" t="n"/>
      <c r="G516" s="140" t="n"/>
      <c r="H516" s="140" t="n"/>
      <c r="I516" s="140" t="n"/>
      <c r="J516" s="140" t="n"/>
      <c r="K516" s="140" t="n"/>
      <c r="L516" s="140" t="n"/>
      <c r="M516" s="140" t="n"/>
      <c r="N516" s="140" t="n"/>
      <c r="O516" s="140" t="n"/>
      <c r="P516" s="140" t="n"/>
      <c r="Q516" s="140" t="n"/>
      <c r="R516" s="140" t="n"/>
      <c r="S516" s="140" t="n"/>
      <c r="T516" s="140" t="n"/>
      <c r="U516" s="140" t="n"/>
      <c r="V516" s="141" t="n"/>
      <c r="W516" s="141" t="n"/>
      <c r="X516" s="141" t="n"/>
      <c r="Y516" s="141" t="n"/>
      <c r="Z516" s="141" t="n"/>
      <c r="AA516" s="141" t="n"/>
      <c r="AB516" s="141" t="n"/>
      <c r="AC516" s="141" t="n"/>
      <c r="AD516" s="141" t="n"/>
      <c r="AE516" s="141" t="n"/>
      <c r="AF516" s="141" t="n"/>
      <c r="AG516" s="140" t="n"/>
      <c r="AH516" s="140" t="n"/>
      <c r="AI516" s="140" t="n"/>
      <c r="AJ516" s="140" t="n"/>
      <c r="AK516" s="140" t="n"/>
      <c r="AL516" s="140" t="n"/>
      <c r="AM516" s="140" t="n"/>
      <c r="AN516" s="140" t="n"/>
      <c r="AO516" s="140" t="n"/>
      <c r="AP516" s="140" t="n"/>
      <c r="AQ516" s="140" t="n"/>
      <c r="AR516" s="140" t="n"/>
      <c r="AS516" s="140" t="n"/>
      <c r="AT516" s="140" t="n"/>
      <c r="AU516" s="140" t="n"/>
      <c r="AV516" s="140" t="n"/>
      <c r="AW516" s="140" t="n"/>
      <c r="AX516" s="140" t="n"/>
      <c r="AY516" s="140" t="n"/>
      <c r="AZ516" s="140" t="n"/>
      <c r="BA516" s="140" t="n"/>
      <c r="BB516" s="140" t="n"/>
      <c r="BC516" s="140" t="n"/>
      <c r="BD516" s="140" t="n"/>
      <c r="BE516" s="140" t="n"/>
      <c r="BF516" s="140" t="n"/>
      <c r="BG516" s="140" t="n"/>
      <c r="BH516" s="140" t="n"/>
      <c r="BI516" s="140" t="n"/>
      <c r="BJ516" s="140" t="n"/>
      <c r="BK516" s="140" t="n"/>
      <c r="BL516" s="140" t="n"/>
      <c r="BM516" s="140" t="n"/>
      <c r="BN516" s="140" t="n"/>
      <c r="BO516" s="140" t="n"/>
      <c r="BP516" s="140" t="n"/>
      <c r="BQ516" s="107" t="n"/>
      <c r="BR516" s="107" t="n"/>
      <c r="BS516" s="107" t="n"/>
      <c r="BT516" s="107" t="n"/>
      <c r="BU516" s="107" t="n"/>
      <c r="BV516" s="107" t="n"/>
      <c r="BW516" s="107" t="n"/>
      <c r="BX516" s="107" t="n"/>
      <c r="BY516" s="107" t="n"/>
      <c r="BZ516" s="107" t="n"/>
      <c r="CA516" s="107" t="n"/>
      <c r="CB516" s="107" t="n"/>
      <c r="CC516" s="107" t="n"/>
      <c r="CD516" s="107" t="n"/>
      <c r="CE516" s="107" t="n"/>
      <c r="CF516" s="107" t="n"/>
      <c r="CG516" s="107" t="n"/>
      <c r="CH516" s="107" t="n"/>
      <c r="CI516" s="107" t="n"/>
      <c r="CJ516" s="107" t="n"/>
      <c r="CK516" s="107" t="n"/>
      <c r="CL516" s="107" t="n"/>
      <c r="CM516" s="107" t="n"/>
      <c r="CN516" s="107" t="n"/>
      <c r="CO516" s="107" t="n"/>
      <c r="CP516" s="107" t="n"/>
      <c r="CQ516" s="107" t="n"/>
      <c r="CR516" s="107" t="n"/>
      <c r="CS516" s="107" t="n"/>
      <c r="CT516" s="107" t="n"/>
      <c r="CU516" s="107" t="n"/>
      <c r="CV516" s="107" t="n"/>
      <c r="CW516" s="107" t="n"/>
      <c r="CX516" s="107" t="n"/>
      <c r="CY516" s="107" t="n"/>
      <c r="CZ516" s="107" t="n"/>
      <c r="DA516" s="119">
        <f>SUMPRODUCT($D$3:$BQ$3,$D516:$BQ516)</f>
        <v/>
      </c>
      <c r="DB516" s="119">
        <f>SUMPRODUCT($D$4:$BQ$4,$D516:$BQ516)</f>
        <v/>
      </c>
      <c r="DC516" s="119">
        <f>SUMPRODUCT($D$5:$BQ$5,$D516:$BQ516)</f>
        <v/>
      </c>
      <c r="DD516" s="119">
        <f>SUMPRODUCT($D$6:$BQ$6,$D516:$BQ516)</f>
        <v/>
      </c>
      <c r="DE516" s="119">
        <f>SUMPRODUCT($D$7:$BQ$7,$D516:$BQ516)</f>
        <v/>
      </c>
      <c r="DF516" s="119">
        <f>SUMPRODUCT($D$8:$BQ$8,$D516:$BQ516)</f>
        <v/>
      </c>
      <c r="DG516" s="119">
        <f>SUMPRODUCT($D$9:$BQ$9,$D516:$BQ516)</f>
        <v/>
      </c>
      <c r="DH516" s="119">
        <f>SUMPRODUCT($D$10:$BQ$10,$D516:$BQ516)</f>
        <v/>
      </c>
      <c r="DI516" s="119">
        <f>SUMPRODUCT($D$11:$BQ$11,$D516:$BQ516)</f>
        <v/>
      </c>
      <c r="DJ516" s="119">
        <f>SUMPRODUCT($D$12:$BQ$12,$D516:$BQ516)</f>
        <v/>
      </c>
      <c r="DK516" s="119">
        <f>SUMPRODUCT($D$13:$BQ$13,$D516:$BQ516)</f>
        <v/>
      </c>
      <c r="DL516" s="119">
        <f>SUMPRODUCT($D$14:$BQ$14,$D516:$BQ516)</f>
        <v/>
      </c>
      <c r="DM516" s="119">
        <f>SUMPRODUCT($D$15:$BQ$15,$D516:$BQ516)</f>
        <v/>
      </c>
      <c r="DN516" s="119">
        <f>SUMPRODUCT($D$16:$BQ$16,$D516:$BQ516)</f>
        <v/>
      </c>
      <c r="DO516" s="119">
        <f>SUMPRODUCT($D$17:$BQ$17,$D516:$BQ516)</f>
        <v/>
      </c>
      <c r="DP516" s="119">
        <f>SUMPRODUCT($D$18:$BQ$18,$D516:$BQ516)</f>
        <v/>
      </c>
    </row>
    <row r="517" ht="14.25" customHeight="1" s="152">
      <c r="A517" s="113" t="n"/>
      <c r="B517" s="107" t="n"/>
      <c r="C517" s="107" t="n"/>
      <c r="D517" s="140" t="n"/>
      <c r="E517" s="140" t="n"/>
      <c r="F517" s="140" t="n"/>
      <c r="G517" s="140" t="n"/>
      <c r="H517" s="140" t="n"/>
      <c r="I517" s="140" t="n"/>
      <c r="J517" s="140" t="n"/>
      <c r="K517" s="140" t="n"/>
      <c r="L517" s="140" t="n"/>
      <c r="M517" s="140" t="n"/>
      <c r="N517" s="140" t="n"/>
      <c r="O517" s="140" t="n"/>
      <c r="P517" s="140" t="n"/>
      <c r="Q517" s="140" t="n"/>
      <c r="R517" s="140" t="n"/>
      <c r="S517" s="140" t="n"/>
      <c r="T517" s="140" t="n"/>
      <c r="U517" s="140" t="n"/>
      <c r="V517" s="141" t="n"/>
      <c r="W517" s="141" t="n"/>
      <c r="X517" s="141" t="n"/>
      <c r="Y517" s="141" t="n"/>
      <c r="Z517" s="141" t="n"/>
      <c r="AA517" s="141" t="n"/>
      <c r="AB517" s="141" t="n"/>
      <c r="AC517" s="141" t="n"/>
      <c r="AD517" s="141" t="n"/>
      <c r="AE517" s="141" t="n"/>
      <c r="AF517" s="141" t="n"/>
      <c r="AG517" s="140" t="n"/>
      <c r="AH517" s="140" t="n"/>
      <c r="AI517" s="140" t="n"/>
      <c r="AJ517" s="140" t="n"/>
      <c r="AK517" s="140" t="n"/>
      <c r="AL517" s="140" t="n"/>
      <c r="AM517" s="140" t="n"/>
      <c r="AN517" s="140" t="n"/>
      <c r="AO517" s="140" t="n"/>
      <c r="AP517" s="140" t="n"/>
      <c r="AQ517" s="140" t="n"/>
      <c r="AR517" s="140" t="n"/>
      <c r="AS517" s="140" t="n"/>
      <c r="AT517" s="140" t="n"/>
      <c r="AU517" s="140" t="n"/>
      <c r="AV517" s="140" t="n"/>
      <c r="AW517" s="140" t="n"/>
      <c r="AX517" s="140" t="n"/>
      <c r="AY517" s="140" t="n"/>
      <c r="AZ517" s="140" t="n"/>
      <c r="BA517" s="140" t="n"/>
      <c r="BB517" s="140" t="n"/>
      <c r="BC517" s="140" t="n"/>
      <c r="BD517" s="140" t="n"/>
      <c r="BE517" s="140" t="n"/>
      <c r="BF517" s="140" t="n"/>
      <c r="BG517" s="140" t="n"/>
      <c r="BH517" s="140" t="n"/>
      <c r="BI517" s="140" t="n"/>
      <c r="BJ517" s="140" t="n"/>
      <c r="BK517" s="140" t="n"/>
      <c r="BL517" s="140" t="n"/>
      <c r="BM517" s="140" t="n"/>
      <c r="BN517" s="140" t="n"/>
      <c r="BO517" s="140" t="n"/>
      <c r="BP517" s="140" t="n"/>
      <c r="BQ517" s="107" t="n"/>
      <c r="BR517" s="107" t="n"/>
      <c r="BS517" s="107" t="n"/>
      <c r="BT517" s="107" t="n"/>
      <c r="BU517" s="107" t="n"/>
      <c r="BV517" s="107" t="n"/>
      <c r="BW517" s="107" t="n"/>
      <c r="BX517" s="107" t="n"/>
      <c r="BY517" s="107" t="n"/>
      <c r="BZ517" s="107" t="n"/>
      <c r="CA517" s="107" t="n"/>
      <c r="CB517" s="107" t="n"/>
      <c r="CC517" s="107" t="n"/>
      <c r="CD517" s="107" t="n"/>
      <c r="CE517" s="107" t="n"/>
      <c r="CF517" s="107" t="n"/>
      <c r="CG517" s="107" t="n"/>
      <c r="CH517" s="107" t="n"/>
      <c r="CI517" s="107" t="n"/>
      <c r="CJ517" s="107" t="n"/>
      <c r="CK517" s="107" t="n"/>
      <c r="CL517" s="107" t="n"/>
      <c r="CM517" s="107" t="n"/>
      <c r="CN517" s="107" t="n"/>
      <c r="CO517" s="107" t="n"/>
      <c r="CP517" s="107" t="n"/>
      <c r="CQ517" s="107" t="n"/>
      <c r="CR517" s="107" t="n"/>
      <c r="CS517" s="107" t="n"/>
      <c r="CT517" s="107" t="n"/>
      <c r="CU517" s="107" t="n"/>
      <c r="CV517" s="107" t="n"/>
      <c r="CW517" s="107" t="n"/>
      <c r="CX517" s="107" t="n"/>
      <c r="CY517" s="107" t="n"/>
      <c r="CZ517" s="107" t="n"/>
      <c r="DA517" s="119">
        <f>SUMPRODUCT($D$3:$BQ$3,$D517:$BQ517)</f>
        <v/>
      </c>
      <c r="DB517" s="119">
        <f>SUMPRODUCT($D$4:$BQ$4,$D517:$BQ517)</f>
        <v/>
      </c>
      <c r="DC517" s="119">
        <f>SUMPRODUCT($D$5:$BQ$5,$D517:$BQ517)</f>
        <v/>
      </c>
      <c r="DD517" s="119">
        <f>SUMPRODUCT($D$6:$BQ$6,$D517:$BQ517)</f>
        <v/>
      </c>
      <c r="DE517" s="119">
        <f>SUMPRODUCT($D$7:$BQ$7,$D517:$BQ517)</f>
        <v/>
      </c>
      <c r="DF517" s="119">
        <f>SUMPRODUCT($D$8:$BQ$8,$D517:$BQ517)</f>
        <v/>
      </c>
      <c r="DG517" s="119">
        <f>SUMPRODUCT($D$9:$BQ$9,$D517:$BQ517)</f>
        <v/>
      </c>
      <c r="DH517" s="119">
        <f>SUMPRODUCT($D$10:$BQ$10,$D517:$BQ517)</f>
        <v/>
      </c>
      <c r="DI517" s="119">
        <f>SUMPRODUCT($D$11:$BQ$11,$D517:$BQ517)</f>
        <v/>
      </c>
      <c r="DJ517" s="119">
        <f>SUMPRODUCT($D$12:$BQ$12,$D517:$BQ517)</f>
        <v/>
      </c>
      <c r="DK517" s="119">
        <f>SUMPRODUCT($D$13:$BQ$13,$D517:$BQ517)</f>
        <v/>
      </c>
      <c r="DL517" s="119">
        <f>SUMPRODUCT($D$14:$BQ$14,$D517:$BQ517)</f>
        <v/>
      </c>
      <c r="DM517" s="119">
        <f>SUMPRODUCT($D$15:$BQ$15,$D517:$BQ517)</f>
        <v/>
      </c>
      <c r="DN517" s="119">
        <f>SUMPRODUCT($D$16:$BQ$16,$D517:$BQ517)</f>
        <v/>
      </c>
      <c r="DO517" s="119">
        <f>SUMPRODUCT($D$17:$BQ$17,$D517:$BQ517)</f>
        <v/>
      </c>
      <c r="DP517" s="119">
        <f>SUMPRODUCT($D$18:$BQ$18,$D517:$BQ517)</f>
        <v/>
      </c>
    </row>
    <row r="518" ht="14.25" customHeight="1" s="152">
      <c r="A518" s="113" t="n"/>
      <c r="B518" s="107" t="n"/>
      <c r="C518" s="107" t="n"/>
      <c r="D518" s="140" t="n"/>
      <c r="E518" s="140" t="n"/>
      <c r="F518" s="140" t="n"/>
      <c r="G518" s="140" t="n"/>
      <c r="H518" s="140" t="n"/>
      <c r="I518" s="140" t="n"/>
      <c r="J518" s="140" t="n"/>
      <c r="K518" s="140" t="n"/>
      <c r="L518" s="140" t="n"/>
      <c r="M518" s="140" t="n"/>
      <c r="N518" s="140" t="n"/>
      <c r="O518" s="140" t="n"/>
      <c r="P518" s="140" t="n"/>
      <c r="Q518" s="140" t="n"/>
      <c r="R518" s="140" t="n"/>
      <c r="S518" s="140" t="n"/>
      <c r="T518" s="140" t="n"/>
      <c r="U518" s="140" t="n"/>
      <c r="V518" s="141" t="n"/>
      <c r="W518" s="141" t="n"/>
      <c r="X518" s="141" t="n"/>
      <c r="Y518" s="141" t="n"/>
      <c r="Z518" s="141" t="n"/>
      <c r="AA518" s="141" t="n"/>
      <c r="AB518" s="141" t="n"/>
      <c r="AC518" s="141" t="n"/>
      <c r="AD518" s="141" t="n"/>
      <c r="AE518" s="141" t="n"/>
      <c r="AF518" s="141" t="n"/>
      <c r="AG518" s="140" t="n"/>
      <c r="AH518" s="140" t="n"/>
      <c r="AI518" s="140" t="n"/>
      <c r="AJ518" s="140" t="n"/>
      <c r="AK518" s="140" t="n"/>
      <c r="AL518" s="140" t="n"/>
      <c r="AM518" s="140" t="n"/>
      <c r="AN518" s="140" t="n"/>
      <c r="AO518" s="140" t="n"/>
      <c r="AP518" s="140" t="n"/>
      <c r="AQ518" s="140" t="n"/>
      <c r="AR518" s="140" t="n"/>
      <c r="AS518" s="140" t="n"/>
      <c r="AT518" s="140" t="n"/>
      <c r="AU518" s="140" t="n"/>
      <c r="AV518" s="140" t="n"/>
      <c r="AW518" s="140" t="n"/>
      <c r="AX518" s="140" t="n"/>
      <c r="AY518" s="140" t="n"/>
      <c r="AZ518" s="140" t="n"/>
      <c r="BA518" s="140" t="n"/>
      <c r="BB518" s="140" t="n"/>
      <c r="BC518" s="140" t="n"/>
      <c r="BD518" s="140" t="n"/>
      <c r="BE518" s="140" t="n"/>
      <c r="BF518" s="140" t="n"/>
      <c r="BG518" s="140" t="n"/>
      <c r="BH518" s="140" t="n"/>
      <c r="BI518" s="140" t="n"/>
      <c r="BJ518" s="140" t="n"/>
      <c r="BK518" s="140" t="n"/>
      <c r="BL518" s="140" t="n"/>
      <c r="BM518" s="140" t="n"/>
      <c r="BN518" s="140" t="n"/>
      <c r="BO518" s="140" t="n"/>
      <c r="BP518" s="140" t="n"/>
      <c r="BQ518" s="107" t="n"/>
      <c r="BR518" s="107" t="n"/>
      <c r="BS518" s="107" t="n"/>
      <c r="BT518" s="107" t="n"/>
      <c r="BU518" s="107" t="n"/>
      <c r="BV518" s="107" t="n"/>
      <c r="BW518" s="107" t="n"/>
      <c r="BX518" s="107" t="n"/>
      <c r="BY518" s="107" t="n"/>
      <c r="BZ518" s="107" t="n"/>
      <c r="CA518" s="107" t="n"/>
      <c r="CB518" s="107" t="n"/>
      <c r="CC518" s="107" t="n"/>
      <c r="CD518" s="107" t="n"/>
      <c r="CE518" s="107" t="n"/>
      <c r="CF518" s="107" t="n"/>
      <c r="CG518" s="107" t="n"/>
      <c r="CH518" s="107" t="n"/>
      <c r="CI518" s="107" t="n"/>
      <c r="CJ518" s="107" t="n"/>
      <c r="CK518" s="107" t="n"/>
      <c r="CL518" s="107" t="n"/>
      <c r="CM518" s="107" t="n"/>
      <c r="CN518" s="107" t="n"/>
      <c r="CO518" s="107" t="n"/>
      <c r="CP518" s="107" t="n"/>
      <c r="CQ518" s="107" t="n"/>
      <c r="CR518" s="107" t="n"/>
      <c r="CS518" s="107" t="n"/>
      <c r="CT518" s="107" t="n"/>
      <c r="CU518" s="107" t="n"/>
      <c r="CV518" s="107" t="n"/>
      <c r="CW518" s="107" t="n"/>
      <c r="CX518" s="107" t="n"/>
      <c r="CY518" s="107" t="n"/>
      <c r="CZ518" s="107" t="n"/>
      <c r="DA518" s="119">
        <f>SUMPRODUCT($D$3:$BQ$3,$D518:$BQ518)</f>
        <v/>
      </c>
      <c r="DB518" s="119">
        <f>SUMPRODUCT($D$4:$BQ$4,$D518:$BQ518)</f>
        <v/>
      </c>
      <c r="DC518" s="119">
        <f>SUMPRODUCT($D$5:$BQ$5,$D518:$BQ518)</f>
        <v/>
      </c>
      <c r="DD518" s="119">
        <f>SUMPRODUCT($D$6:$BQ$6,$D518:$BQ518)</f>
        <v/>
      </c>
      <c r="DE518" s="119">
        <f>SUMPRODUCT($D$7:$BQ$7,$D518:$BQ518)</f>
        <v/>
      </c>
      <c r="DF518" s="119">
        <f>SUMPRODUCT($D$8:$BQ$8,$D518:$BQ518)</f>
        <v/>
      </c>
      <c r="DG518" s="119">
        <f>SUMPRODUCT($D$9:$BQ$9,$D518:$BQ518)</f>
        <v/>
      </c>
      <c r="DH518" s="119">
        <f>SUMPRODUCT($D$10:$BQ$10,$D518:$BQ518)</f>
        <v/>
      </c>
      <c r="DI518" s="119">
        <f>SUMPRODUCT($D$11:$BQ$11,$D518:$BQ518)</f>
        <v/>
      </c>
      <c r="DJ518" s="119">
        <f>SUMPRODUCT($D$12:$BQ$12,$D518:$BQ518)</f>
        <v/>
      </c>
      <c r="DK518" s="119">
        <f>SUMPRODUCT($D$13:$BQ$13,$D518:$BQ518)</f>
        <v/>
      </c>
      <c r="DL518" s="119">
        <f>SUMPRODUCT($D$14:$BQ$14,$D518:$BQ518)</f>
        <v/>
      </c>
      <c r="DM518" s="119">
        <f>SUMPRODUCT($D$15:$BQ$15,$D518:$BQ518)</f>
        <v/>
      </c>
      <c r="DN518" s="119">
        <f>SUMPRODUCT($D$16:$BQ$16,$D518:$BQ518)</f>
        <v/>
      </c>
      <c r="DO518" s="119">
        <f>SUMPRODUCT($D$17:$BQ$17,$D518:$BQ518)</f>
        <v/>
      </c>
      <c r="DP518" s="119">
        <f>SUMPRODUCT($D$18:$BQ$18,$D518:$BQ518)</f>
        <v/>
      </c>
    </row>
    <row r="519" ht="14.25" customHeight="1" s="152">
      <c r="A519" s="113" t="n"/>
      <c r="B519" s="107" t="n"/>
      <c r="C519" s="107" t="n"/>
      <c r="D519" s="140" t="n"/>
      <c r="E519" s="140" t="n"/>
      <c r="F519" s="140" t="n"/>
      <c r="G519" s="140" t="n"/>
      <c r="H519" s="140" t="n"/>
      <c r="I519" s="140" t="n"/>
      <c r="J519" s="140" t="n"/>
      <c r="K519" s="140" t="n"/>
      <c r="L519" s="140" t="n"/>
      <c r="M519" s="140" t="n"/>
      <c r="N519" s="140" t="n"/>
      <c r="O519" s="140" t="n"/>
      <c r="P519" s="140" t="n"/>
      <c r="Q519" s="140" t="n"/>
      <c r="R519" s="140" t="n"/>
      <c r="S519" s="140" t="n"/>
      <c r="T519" s="140" t="n"/>
      <c r="U519" s="140" t="n"/>
      <c r="V519" s="141" t="n"/>
      <c r="W519" s="141" t="n"/>
      <c r="X519" s="141" t="n"/>
      <c r="Y519" s="141" t="n"/>
      <c r="Z519" s="141" t="n"/>
      <c r="AA519" s="141" t="n"/>
      <c r="AB519" s="141" t="n"/>
      <c r="AC519" s="141" t="n"/>
      <c r="AD519" s="141" t="n"/>
      <c r="AE519" s="141" t="n"/>
      <c r="AF519" s="141" t="n"/>
      <c r="AG519" s="140" t="n"/>
      <c r="AH519" s="140" t="n"/>
      <c r="AI519" s="140" t="n"/>
      <c r="AJ519" s="140" t="n"/>
      <c r="AK519" s="140" t="n"/>
      <c r="AL519" s="140" t="n"/>
      <c r="AM519" s="140" t="n"/>
      <c r="AN519" s="140" t="n"/>
      <c r="AO519" s="140" t="n"/>
      <c r="AP519" s="140" t="n"/>
      <c r="AQ519" s="140" t="n"/>
      <c r="AR519" s="140" t="n"/>
      <c r="AS519" s="140" t="n"/>
      <c r="AT519" s="140" t="n"/>
      <c r="AU519" s="140" t="n"/>
      <c r="AV519" s="140" t="n"/>
      <c r="AW519" s="140" t="n"/>
      <c r="AX519" s="140" t="n"/>
      <c r="AY519" s="140" t="n"/>
      <c r="AZ519" s="140" t="n"/>
      <c r="BA519" s="140" t="n"/>
      <c r="BB519" s="140" t="n"/>
      <c r="BC519" s="140" t="n"/>
      <c r="BD519" s="140" t="n"/>
      <c r="BE519" s="140" t="n"/>
      <c r="BF519" s="140" t="n"/>
      <c r="BG519" s="140" t="n"/>
      <c r="BH519" s="140" t="n"/>
      <c r="BI519" s="140" t="n"/>
      <c r="BJ519" s="140" t="n"/>
      <c r="BK519" s="140" t="n"/>
      <c r="BL519" s="140" t="n"/>
      <c r="BM519" s="140" t="n"/>
      <c r="BN519" s="140" t="n"/>
      <c r="BO519" s="140" t="n"/>
      <c r="BP519" s="140" t="n"/>
      <c r="BQ519" s="107" t="n"/>
      <c r="BR519" s="107" t="n"/>
      <c r="BS519" s="107" t="n"/>
      <c r="BT519" s="107" t="n"/>
      <c r="BU519" s="107" t="n"/>
      <c r="BV519" s="107" t="n"/>
      <c r="BW519" s="107" t="n"/>
      <c r="BX519" s="107" t="n"/>
      <c r="BY519" s="107" t="n"/>
      <c r="BZ519" s="107" t="n"/>
      <c r="CA519" s="107" t="n"/>
      <c r="CB519" s="107" t="n"/>
      <c r="CC519" s="107" t="n"/>
      <c r="CD519" s="107" t="n"/>
      <c r="CE519" s="107" t="n"/>
      <c r="CF519" s="107" t="n"/>
      <c r="CG519" s="107" t="n"/>
      <c r="CH519" s="107" t="n"/>
      <c r="CI519" s="107" t="n"/>
      <c r="CJ519" s="107" t="n"/>
      <c r="CK519" s="107" t="n"/>
      <c r="CL519" s="107" t="n"/>
      <c r="CM519" s="107" t="n"/>
      <c r="CN519" s="107" t="n"/>
      <c r="CO519" s="107" t="n"/>
      <c r="CP519" s="107" t="n"/>
      <c r="CQ519" s="107" t="n"/>
      <c r="CR519" s="107" t="n"/>
      <c r="CS519" s="107" t="n"/>
      <c r="CT519" s="107" t="n"/>
      <c r="CU519" s="107" t="n"/>
      <c r="CV519" s="107" t="n"/>
      <c r="CW519" s="107" t="n"/>
      <c r="CX519" s="107" t="n"/>
      <c r="CY519" s="107" t="n"/>
      <c r="CZ519" s="107" t="n"/>
      <c r="DA519" s="119">
        <f>SUMPRODUCT($D$3:$BQ$3,$D519:$BQ519)</f>
        <v/>
      </c>
      <c r="DB519" s="119">
        <f>SUMPRODUCT($D$4:$BQ$4,$D519:$BQ519)</f>
        <v/>
      </c>
      <c r="DC519" s="119">
        <f>SUMPRODUCT($D$5:$BQ$5,$D519:$BQ519)</f>
        <v/>
      </c>
      <c r="DD519" s="119">
        <f>SUMPRODUCT($D$6:$BQ$6,$D519:$BQ519)</f>
        <v/>
      </c>
      <c r="DE519" s="119">
        <f>SUMPRODUCT($D$7:$BQ$7,$D519:$BQ519)</f>
        <v/>
      </c>
      <c r="DF519" s="119">
        <f>SUMPRODUCT($D$8:$BQ$8,$D519:$BQ519)</f>
        <v/>
      </c>
      <c r="DG519" s="119">
        <f>SUMPRODUCT($D$9:$BQ$9,$D519:$BQ519)</f>
        <v/>
      </c>
      <c r="DH519" s="119">
        <f>SUMPRODUCT($D$10:$BQ$10,$D519:$BQ519)</f>
        <v/>
      </c>
      <c r="DI519" s="119">
        <f>SUMPRODUCT($D$11:$BQ$11,$D519:$BQ519)</f>
        <v/>
      </c>
      <c r="DJ519" s="119">
        <f>SUMPRODUCT($D$12:$BQ$12,$D519:$BQ519)</f>
        <v/>
      </c>
      <c r="DK519" s="119">
        <f>SUMPRODUCT($D$13:$BQ$13,$D519:$BQ519)</f>
        <v/>
      </c>
      <c r="DL519" s="119">
        <f>SUMPRODUCT($D$14:$BQ$14,$D519:$BQ519)</f>
        <v/>
      </c>
      <c r="DM519" s="119">
        <f>SUMPRODUCT($D$15:$BQ$15,$D519:$BQ519)</f>
        <v/>
      </c>
      <c r="DN519" s="119">
        <f>SUMPRODUCT($D$16:$BQ$16,$D519:$BQ519)</f>
        <v/>
      </c>
      <c r="DO519" s="119">
        <f>SUMPRODUCT($D$17:$BQ$17,$D519:$BQ519)</f>
        <v/>
      </c>
      <c r="DP519" s="119">
        <f>SUMPRODUCT($D$18:$BQ$18,$D519:$BQ519)</f>
        <v/>
      </c>
    </row>
    <row r="520" ht="14.25" customHeight="1" s="152">
      <c r="A520" s="113" t="n"/>
      <c r="B520" s="107" t="n"/>
      <c r="C520" s="107" t="n"/>
      <c r="D520" s="140" t="n"/>
      <c r="E520" s="140" t="n"/>
      <c r="F520" s="140" t="n"/>
      <c r="G520" s="140" t="n"/>
      <c r="H520" s="140" t="n"/>
      <c r="I520" s="140" t="n"/>
      <c r="J520" s="140" t="n"/>
      <c r="K520" s="140" t="n"/>
      <c r="L520" s="140" t="n"/>
      <c r="M520" s="140" t="n"/>
      <c r="N520" s="140" t="n"/>
      <c r="O520" s="140" t="n"/>
      <c r="P520" s="140" t="n"/>
      <c r="Q520" s="140" t="n"/>
      <c r="R520" s="140" t="n"/>
      <c r="S520" s="140" t="n"/>
      <c r="T520" s="140" t="n"/>
      <c r="U520" s="140" t="n"/>
      <c r="V520" s="141" t="n"/>
      <c r="W520" s="141" t="n"/>
      <c r="X520" s="141" t="n"/>
      <c r="Y520" s="141" t="n"/>
      <c r="Z520" s="141" t="n"/>
      <c r="AA520" s="141" t="n"/>
      <c r="AB520" s="141" t="n"/>
      <c r="AC520" s="141" t="n"/>
      <c r="AD520" s="141" t="n"/>
      <c r="AE520" s="141" t="n"/>
      <c r="AF520" s="141" t="n"/>
      <c r="AG520" s="140" t="n"/>
      <c r="AH520" s="140" t="n"/>
      <c r="AI520" s="140" t="n"/>
      <c r="AJ520" s="140" t="n"/>
      <c r="AK520" s="140" t="n"/>
      <c r="AL520" s="140" t="n"/>
      <c r="AM520" s="140" t="n"/>
      <c r="AN520" s="140" t="n"/>
      <c r="AO520" s="140" t="n"/>
      <c r="AP520" s="140" t="n"/>
      <c r="AQ520" s="140" t="n"/>
      <c r="AR520" s="140" t="n"/>
      <c r="AS520" s="140" t="n"/>
      <c r="AT520" s="140" t="n"/>
      <c r="AU520" s="140" t="n"/>
      <c r="AV520" s="140" t="n"/>
      <c r="AW520" s="140" t="n"/>
      <c r="AX520" s="140" t="n"/>
      <c r="AY520" s="140" t="n"/>
      <c r="AZ520" s="140" t="n"/>
      <c r="BA520" s="140" t="n"/>
      <c r="BB520" s="140" t="n"/>
      <c r="BC520" s="140" t="n"/>
      <c r="BD520" s="140" t="n"/>
      <c r="BE520" s="140" t="n"/>
      <c r="BF520" s="140" t="n"/>
      <c r="BG520" s="140" t="n"/>
      <c r="BH520" s="140" t="n"/>
      <c r="BI520" s="140" t="n"/>
      <c r="BJ520" s="140" t="n"/>
      <c r="BK520" s="140" t="n"/>
      <c r="BL520" s="140" t="n"/>
      <c r="BM520" s="140" t="n"/>
      <c r="BN520" s="140" t="n"/>
      <c r="BO520" s="140" t="n"/>
      <c r="BP520" s="140" t="n"/>
      <c r="BQ520" s="107" t="n"/>
      <c r="BR520" s="107" t="n"/>
      <c r="BS520" s="107" t="n"/>
      <c r="BT520" s="107" t="n"/>
      <c r="BU520" s="107" t="n"/>
      <c r="BV520" s="107" t="n"/>
      <c r="BW520" s="107" t="n"/>
      <c r="BX520" s="107" t="n"/>
      <c r="BY520" s="107" t="n"/>
      <c r="BZ520" s="107" t="n"/>
      <c r="CA520" s="107" t="n"/>
      <c r="CB520" s="107" t="n"/>
      <c r="CC520" s="107" t="n"/>
      <c r="CD520" s="107" t="n"/>
      <c r="CE520" s="107" t="n"/>
      <c r="CF520" s="107" t="n"/>
      <c r="CG520" s="107" t="n"/>
      <c r="CH520" s="107" t="n"/>
      <c r="CI520" s="107" t="n"/>
      <c r="CJ520" s="107" t="n"/>
      <c r="CK520" s="107" t="n"/>
      <c r="CL520" s="107" t="n"/>
      <c r="CM520" s="107" t="n"/>
      <c r="CN520" s="107" t="n"/>
      <c r="CO520" s="107" t="n"/>
      <c r="CP520" s="107" t="n"/>
      <c r="CQ520" s="107" t="n"/>
      <c r="CR520" s="107" t="n"/>
      <c r="CS520" s="107" t="n"/>
      <c r="CT520" s="107" t="n"/>
      <c r="CU520" s="107" t="n"/>
      <c r="CV520" s="107" t="n"/>
      <c r="CW520" s="107" t="n"/>
      <c r="CX520" s="107" t="n"/>
      <c r="CY520" s="107" t="n"/>
      <c r="CZ520" s="107" t="n"/>
      <c r="DA520" s="119">
        <f>SUMPRODUCT($D$3:$BQ$3,$D520:$BQ520)</f>
        <v/>
      </c>
      <c r="DB520" s="119">
        <f>SUMPRODUCT($D$4:$BQ$4,$D520:$BQ520)</f>
        <v/>
      </c>
      <c r="DC520" s="119">
        <f>SUMPRODUCT($D$5:$BQ$5,$D520:$BQ520)</f>
        <v/>
      </c>
      <c r="DD520" s="119">
        <f>SUMPRODUCT($D$6:$BQ$6,$D520:$BQ520)</f>
        <v/>
      </c>
      <c r="DE520" s="119">
        <f>SUMPRODUCT($D$7:$BQ$7,$D520:$BQ520)</f>
        <v/>
      </c>
      <c r="DF520" s="119">
        <f>SUMPRODUCT($D$8:$BQ$8,$D520:$BQ520)</f>
        <v/>
      </c>
      <c r="DG520" s="119">
        <f>SUMPRODUCT($D$9:$BQ$9,$D520:$BQ520)</f>
        <v/>
      </c>
      <c r="DH520" s="119">
        <f>SUMPRODUCT($D$10:$BQ$10,$D520:$BQ520)</f>
        <v/>
      </c>
      <c r="DI520" s="119">
        <f>SUMPRODUCT($D$11:$BQ$11,$D520:$BQ520)</f>
        <v/>
      </c>
      <c r="DJ520" s="119">
        <f>SUMPRODUCT($D$12:$BQ$12,$D520:$BQ520)</f>
        <v/>
      </c>
      <c r="DK520" s="119">
        <f>SUMPRODUCT($D$13:$BQ$13,$D520:$BQ520)</f>
        <v/>
      </c>
      <c r="DL520" s="119">
        <f>SUMPRODUCT($D$14:$BQ$14,$D520:$BQ520)</f>
        <v/>
      </c>
      <c r="DM520" s="119">
        <f>SUMPRODUCT($D$15:$BQ$15,$D520:$BQ520)</f>
        <v/>
      </c>
      <c r="DN520" s="119">
        <f>SUMPRODUCT($D$16:$BQ$16,$D520:$BQ520)</f>
        <v/>
      </c>
      <c r="DO520" s="119">
        <f>SUMPRODUCT($D$17:$BQ$17,$D520:$BQ520)</f>
        <v/>
      </c>
      <c r="DP520" s="119">
        <f>SUMPRODUCT($D$18:$BQ$18,$D520:$BQ520)</f>
        <v/>
      </c>
    </row>
    <row r="521" ht="14.25" customHeight="1" s="152">
      <c r="A521" s="113" t="n"/>
      <c r="B521" s="107" t="n"/>
      <c r="C521" s="107" t="n"/>
      <c r="D521" s="140" t="n"/>
      <c r="E521" s="140" t="n"/>
      <c r="F521" s="140" t="n"/>
      <c r="G521" s="140" t="n"/>
      <c r="H521" s="140" t="n"/>
      <c r="I521" s="140" t="n"/>
      <c r="J521" s="140" t="n"/>
      <c r="K521" s="140" t="n"/>
      <c r="L521" s="140" t="n"/>
      <c r="M521" s="140" t="n"/>
      <c r="N521" s="140" t="n"/>
      <c r="O521" s="140" t="n"/>
      <c r="P521" s="140" t="n"/>
      <c r="Q521" s="140" t="n"/>
      <c r="R521" s="140" t="n"/>
      <c r="S521" s="140" t="n"/>
      <c r="T521" s="140" t="n"/>
      <c r="U521" s="140" t="n"/>
      <c r="V521" s="141" t="n"/>
      <c r="W521" s="141" t="n"/>
      <c r="X521" s="141" t="n"/>
      <c r="Y521" s="141" t="n"/>
      <c r="Z521" s="141" t="n"/>
      <c r="AA521" s="141" t="n"/>
      <c r="AB521" s="141" t="n"/>
      <c r="AC521" s="141" t="n"/>
      <c r="AD521" s="141" t="n"/>
      <c r="AE521" s="141" t="n"/>
      <c r="AF521" s="141" t="n"/>
      <c r="AG521" s="140" t="n"/>
      <c r="AH521" s="140" t="n"/>
      <c r="AI521" s="140" t="n"/>
      <c r="AJ521" s="140" t="n"/>
      <c r="AK521" s="140" t="n"/>
      <c r="AL521" s="140" t="n"/>
      <c r="AM521" s="140" t="n"/>
      <c r="AN521" s="140" t="n"/>
      <c r="AO521" s="140" t="n"/>
      <c r="AP521" s="140" t="n"/>
      <c r="AQ521" s="140" t="n"/>
      <c r="AR521" s="140" t="n"/>
      <c r="AS521" s="140" t="n"/>
      <c r="AT521" s="140" t="n"/>
      <c r="AU521" s="140" t="n"/>
      <c r="AV521" s="140" t="n"/>
      <c r="AW521" s="140" t="n"/>
      <c r="AX521" s="140" t="n"/>
      <c r="AY521" s="140" t="n"/>
      <c r="AZ521" s="140" t="n"/>
      <c r="BA521" s="140" t="n"/>
      <c r="BB521" s="140" t="n"/>
      <c r="BC521" s="140" t="n"/>
      <c r="BD521" s="140" t="n"/>
      <c r="BE521" s="140" t="n"/>
      <c r="BF521" s="140" t="n"/>
      <c r="BG521" s="140" t="n"/>
      <c r="BH521" s="140" t="n"/>
      <c r="BI521" s="140" t="n"/>
      <c r="BJ521" s="140" t="n"/>
      <c r="BK521" s="140" t="n"/>
      <c r="BL521" s="140" t="n"/>
      <c r="BM521" s="140" t="n"/>
      <c r="BN521" s="140" t="n"/>
      <c r="BO521" s="140" t="n"/>
      <c r="BP521" s="140" t="n"/>
      <c r="BQ521" s="107" t="n"/>
      <c r="BR521" s="107" t="n"/>
      <c r="BS521" s="107" t="n"/>
      <c r="BT521" s="107" t="n"/>
      <c r="BU521" s="107" t="n"/>
      <c r="BV521" s="107" t="n"/>
      <c r="BW521" s="107" t="n"/>
      <c r="BX521" s="107" t="n"/>
      <c r="BY521" s="107" t="n"/>
      <c r="BZ521" s="107" t="n"/>
      <c r="CA521" s="107" t="n"/>
      <c r="CB521" s="107" t="n"/>
      <c r="CC521" s="107" t="n"/>
      <c r="CD521" s="107" t="n"/>
      <c r="CE521" s="107" t="n"/>
      <c r="CF521" s="107" t="n"/>
      <c r="CG521" s="107" t="n"/>
      <c r="CH521" s="107" t="n"/>
      <c r="CI521" s="107" t="n"/>
      <c r="CJ521" s="107" t="n"/>
      <c r="CK521" s="107" t="n"/>
      <c r="CL521" s="107" t="n"/>
      <c r="CM521" s="107" t="n"/>
      <c r="CN521" s="107" t="n"/>
      <c r="CO521" s="107" t="n"/>
      <c r="CP521" s="107" t="n"/>
      <c r="CQ521" s="107" t="n"/>
      <c r="CR521" s="107" t="n"/>
      <c r="CS521" s="107" t="n"/>
      <c r="CT521" s="107" t="n"/>
      <c r="CU521" s="107" t="n"/>
      <c r="CV521" s="107" t="n"/>
      <c r="CW521" s="107" t="n"/>
      <c r="CX521" s="107" t="n"/>
      <c r="CY521" s="107" t="n"/>
      <c r="CZ521" s="107" t="n"/>
      <c r="DA521" s="119">
        <f>SUMPRODUCT($D$3:$BQ$3,$D521:$BQ521)</f>
        <v/>
      </c>
      <c r="DB521" s="119">
        <f>SUMPRODUCT($D$4:$BQ$4,$D521:$BQ521)</f>
        <v/>
      </c>
      <c r="DC521" s="119">
        <f>SUMPRODUCT($D$5:$BQ$5,$D521:$BQ521)</f>
        <v/>
      </c>
      <c r="DD521" s="119">
        <f>SUMPRODUCT($D$6:$BQ$6,$D521:$BQ521)</f>
        <v/>
      </c>
      <c r="DE521" s="119">
        <f>SUMPRODUCT($D$7:$BQ$7,$D521:$BQ521)</f>
        <v/>
      </c>
      <c r="DF521" s="119">
        <f>SUMPRODUCT($D$8:$BQ$8,$D521:$BQ521)</f>
        <v/>
      </c>
      <c r="DG521" s="119">
        <f>SUMPRODUCT($D$9:$BQ$9,$D521:$BQ521)</f>
        <v/>
      </c>
      <c r="DH521" s="119">
        <f>SUMPRODUCT($D$10:$BQ$10,$D521:$BQ521)</f>
        <v/>
      </c>
      <c r="DI521" s="119">
        <f>SUMPRODUCT($D$11:$BQ$11,$D521:$BQ521)</f>
        <v/>
      </c>
      <c r="DJ521" s="119">
        <f>SUMPRODUCT($D$12:$BQ$12,$D521:$BQ521)</f>
        <v/>
      </c>
      <c r="DK521" s="119">
        <f>SUMPRODUCT($D$13:$BQ$13,$D521:$BQ521)</f>
        <v/>
      </c>
      <c r="DL521" s="119">
        <f>SUMPRODUCT($D$14:$BQ$14,$D521:$BQ521)</f>
        <v/>
      </c>
      <c r="DM521" s="119">
        <f>SUMPRODUCT($D$15:$BQ$15,$D521:$BQ521)</f>
        <v/>
      </c>
      <c r="DN521" s="119">
        <f>SUMPRODUCT($D$16:$BQ$16,$D521:$BQ521)</f>
        <v/>
      </c>
      <c r="DO521" s="119">
        <f>SUMPRODUCT($D$17:$BQ$17,$D521:$BQ521)</f>
        <v/>
      </c>
      <c r="DP521" s="119">
        <f>SUMPRODUCT($D$18:$BQ$18,$D521:$BQ521)</f>
        <v/>
      </c>
    </row>
    <row r="522" ht="14.25" customHeight="1" s="152">
      <c r="A522" s="113" t="n"/>
      <c r="B522" s="107" t="n"/>
      <c r="C522" s="107" t="n"/>
      <c r="D522" s="140" t="n"/>
      <c r="E522" s="140" t="n"/>
      <c r="F522" s="140" t="n"/>
      <c r="G522" s="140" t="n"/>
      <c r="H522" s="140" t="n"/>
      <c r="I522" s="140" t="n"/>
      <c r="J522" s="140" t="n"/>
      <c r="K522" s="140" t="n"/>
      <c r="L522" s="140" t="n"/>
      <c r="M522" s="140" t="n"/>
      <c r="N522" s="140" t="n"/>
      <c r="O522" s="140" t="n"/>
      <c r="P522" s="140" t="n"/>
      <c r="Q522" s="140" t="n"/>
      <c r="R522" s="140" t="n"/>
      <c r="S522" s="140" t="n"/>
      <c r="T522" s="140" t="n"/>
      <c r="U522" s="140" t="n"/>
      <c r="V522" s="141" t="n"/>
      <c r="W522" s="141" t="n"/>
      <c r="X522" s="141" t="n"/>
      <c r="Y522" s="141" t="n"/>
      <c r="Z522" s="141" t="n"/>
      <c r="AA522" s="141" t="n"/>
      <c r="AB522" s="141" t="n"/>
      <c r="AC522" s="141" t="n"/>
      <c r="AD522" s="141" t="n"/>
      <c r="AE522" s="141" t="n"/>
      <c r="AF522" s="141" t="n"/>
      <c r="AG522" s="140" t="n"/>
      <c r="AH522" s="140" t="n"/>
      <c r="AI522" s="140" t="n"/>
      <c r="AJ522" s="140" t="n"/>
      <c r="AK522" s="140" t="n"/>
      <c r="AL522" s="140" t="n"/>
      <c r="AM522" s="140" t="n"/>
      <c r="AN522" s="140" t="n"/>
      <c r="AO522" s="140" t="n"/>
      <c r="AP522" s="140" t="n"/>
      <c r="AQ522" s="140" t="n"/>
      <c r="AR522" s="140" t="n"/>
      <c r="AS522" s="140" t="n"/>
      <c r="AT522" s="140" t="n"/>
      <c r="AU522" s="140" t="n"/>
      <c r="AV522" s="140" t="n"/>
      <c r="AW522" s="140" t="n"/>
      <c r="AX522" s="140" t="n"/>
      <c r="AY522" s="140" t="n"/>
      <c r="AZ522" s="140" t="n"/>
      <c r="BA522" s="140" t="n"/>
      <c r="BB522" s="140" t="n"/>
      <c r="BC522" s="140" t="n"/>
      <c r="BD522" s="140" t="n"/>
      <c r="BE522" s="140" t="n"/>
      <c r="BF522" s="140" t="n"/>
      <c r="BG522" s="140" t="n"/>
      <c r="BH522" s="140" t="n"/>
      <c r="BI522" s="140" t="n"/>
      <c r="BJ522" s="140" t="n"/>
      <c r="BK522" s="140" t="n"/>
      <c r="BL522" s="140" t="n"/>
      <c r="BM522" s="140" t="n"/>
      <c r="BN522" s="140" t="n"/>
      <c r="BO522" s="140" t="n"/>
      <c r="BP522" s="140" t="n"/>
      <c r="BQ522" s="107" t="n"/>
      <c r="BR522" s="107" t="n"/>
      <c r="BS522" s="107" t="n"/>
      <c r="BT522" s="107" t="n"/>
      <c r="BU522" s="107" t="n"/>
      <c r="BV522" s="107" t="n"/>
      <c r="BW522" s="107" t="n"/>
      <c r="BX522" s="107" t="n"/>
      <c r="BY522" s="107" t="n"/>
      <c r="BZ522" s="107" t="n"/>
      <c r="CA522" s="107" t="n"/>
      <c r="CB522" s="107" t="n"/>
      <c r="CC522" s="107" t="n"/>
      <c r="CD522" s="107" t="n"/>
      <c r="CE522" s="107" t="n"/>
      <c r="CF522" s="107" t="n"/>
      <c r="CG522" s="107" t="n"/>
      <c r="CH522" s="107" t="n"/>
      <c r="CI522" s="107" t="n"/>
      <c r="CJ522" s="107" t="n"/>
      <c r="CK522" s="107" t="n"/>
      <c r="CL522" s="107" t="n"/>
      <c r="CM522" s="107" t="n"/>
      <c r="CN522" s="107" t="n"/>
      <c r="CO522" s="107" t="n"/>
      <c r="CP522" s="107" t="n"/>
      <c r="CQ522" s="107" t="n"/>
      <c r="CR522" s="107" t="n"/>
      <c r="CS522" s="107" t="n"/>
      <c r="CT522" s="107" t="n"/>
      <c r="CU522" s="107" t="n"/>
      <c r="CV522" s="107" t="n"/>
      <c r="CW522" s="107" t="n"/>
      <c r="CX522" s="107" t="n"/>
      <c r="CY522" s="107" t="n"/>
      <c r="CZ522" s="107" t="n"/>
      <c r="DA522" s="119">
        <f>SUMPRODUCT($D$3:$BQ$3,$D522:$BQ522)</f>
        <v/>
      </c>
      <c r="DB522" s="119">
        <f>SUMPRODUCT($D$4:$BQ$4,$D522:$BQ522)</f>
        <v/>
      </c>
      <c r="DC522" s="119">
        <f>SUMPRODUCT($D$5:$BQ$5,$D522:$BQ522)</f>
        <v/>
      </c>
      <c r="DD522" s="119">
        <f>SUMPRODUCT($D$6:$BQ$6,$D522:$BQ522)</f>
        <v/>
      </c>
      <c r="DE522" s="119">
        <f>SUMPRODUCT($D$7:$BQ$7,$D522:$BQ522)</f>
        <v/>
      </c>
      <c r="DF522" s="119">
        <f>SUMPRODUCT($D$8:$BQ$8,$D522:$BQ522)</f>
        <v/>
      </c>
      <c r="DG522" s="119">
        <f>SUMPRODUCT($D$9:$BQ$9,$D522:$BQ522)</f>
        <v/>
      </c>
      <c r="DH522" s="119">
        <f>SUMPRODUCT($D$10:$BQ$10,$D522:$BQ522)</f>
        <v/>
      </c>
      <c r="DI522" s="119">
        <f>SUMPRODUCT($D$11:$BQ$11,$D522:$BQ522)</f>
        <v/>
      </c>
      <c r="DJ522" s="119">
        <f>SUMPRODUCT($D$12:$BQ$12,$D522:$BQ522)</f>
        <v/>
      </c>
      <c r="DK522" s="119">
        <f>SUMPRODUCT($D$13:$BQ$13,$D522:$BQ522)</f>
        <v/>
      </c>
      <c r="DL522" s="119">
        <f>SUMPRODUCT($D$14:$BQ$14,$D522:$BQ522)</f>
        <v/>
      </c>
      <c r="DM522" s="119">
        <f>SUMPRODUCT($D$15:$BQ$15,$D522:$BQ522)</f>
        <v/>
      </c>
      <c r="DN522" s="119">
        <f>SUMPRODUCT($D$16:$BQ$16,$D522:$BQ522)</f>
        <v/>
      </c>
      <c r="DO522" s="119">
        <f>SUMPRODUCT($D$17:$BQ$17,$D522:$BQ522)</f>
        <v/>
      </c>
      <c r="DP522" s="119">
        <f>SUMPRODUCT($D$18:$BQ$18,$D522:$BQ522)</f>
        <v/>
      </c>
    </row>
    <row r="523" ht="14.25" customHeight="1" s="152">
      <c r="A523" s="113" t="n"/>
      <c r="B523" s="107" t="n"/>
      <c r="C523" s="107" t="n"/>
      <c r="D523" s="140" t="n"/>
      <c r="E523" s="140" t="n"/>
      <c r="F523" s="140" t="n"/>
      <c r="G523" s="140" t="n"/>
      <c r="H523" s="140" t="n"/>
      <c r="I523" s="140" t="n"/>
      <c r="J523" s="140" t="n"/>
      <c r="K523" s="140" t="n"/>
      <c r="L523" s="140" t="n"/>
      <c r="M523" s="140" t="n"/>
      <c r="N523" s="140" t="n"/>
      <c r="O523" s="140" t="n"/>
      <c r="P523" s="140" t="n"/>
      <c r="Q523" s="140" t="n"/>
      <c r="R523" s="140" t="n"/>
      <c r="S523" s="140" t="n"/>
      <c r="T523" s="140" t="n"/>
      <c r="U523" s="140" t="n"/>
      <c r="V523" s="141" t="n"/>
      <c r="W523" s="141" t="n"/>
      <c r="X523" s="141" t="n"/>
      <c r="Y523" s="141" t="n"/>
      <c r="Z523" s="141" t="n"/>
      <c r="AA523" s="141" t="n"/>
      <c r="AB523" s="141" t="n"/>
      <c r="AC523" s="141" t="n"/>
      <c r="AD523" s="141" t="n"/>
      <c r="AE523" s="141" t="n"/>
      <c r="AF523" s="141" t="n"/>
      <c r="AG523" s="140" t="n"/>
      <c r="AH523" s="140" t="n"/>
      <c r="AI523" s="140" t="n"/>
      <c r="AJ523" s="140" t="n"/>
      <c r="AK523" s="140" t="n"/>
      <c r="AL523" s="140" t="n"/>
      <c r="AM523" s="140" t="n"/>
      <c r="AN523" s="140" t="n"/>
      <c r="AO523" s="140" t="n"/>
      <c r="AP523" s="140" t="n"/>
      <c r="AQ523" s="140" t="n"/>
      <c r="AR523" s="140" t="n"/>
      <c r="AS523" s="140" t="n"/>
      <c r="AT523" s="140" t="n"/>
      <c r="AU523" s="140" t="n"/>
      <c r="AV523" s="140" t="n"/>
      <c r="AW523" s="140" t="n"/>
      <c r="AX523" s="140" t="n"/>
      <c r="AY523" s="140" t="n"/>
      <c r="AZ523" s="140" t="n"/>
      <c r="BA523" s="140" t="n"/>
      <c r="BB523" s="140" t="n"/>
      <c r="BC523" s="140" t="n"/>
      <c r="BD523" s="140" t="n"/>
      <c r="BE523" s="140" t="n"/>
      <c r="BF523" s="140" t="n"/>
      <c r="BG523" s="140" t="n"/>
      <c r="BH523" s="140" t="n"/>
      <c r="BI523" s="140" t="n"/>
      <c r="BJ523" s="140" t="n"/>
      <c r="BK523" s="140" t="n"/>
      <c r="BL523" s="140" t="n"/>
      <c r="BM523" s="140" t="n"/>
      <c r="BN523" s="140" t="n"/>
      <c r="BO523" s="140" t="n"/>
      <c r="BP523" s="140" t="n"/>
      <c r="BQ523" s="107" t="n"/>
      <c r="BR523" s="107" t="n"/>
      <c r="BS523" s="107" t="n"/>
      <c r="BT523" s="107" t="n"/>
      <c r="BU523" s="107" t="n"/>
      <c r="BV523" s="107" t="n"/>
      <c r="BW523" s="107" t="n"/>
      <c r="BX523" s="107" t="n"/>
      <c r="BY523" s="107" t="n"/>
      <c r="BZ523" s="107" t="n"/>
      <c r="CA523" s="107" t="n"/>
      <c r="CB523" s="107" t="n"/>
      <c r="CC523" s="107" t="n"/>
      <c r="CD523" s="107" t="n"/>
      <c r="CE523" s="107" t="n"/>
      <c r="CF523" s="107" t="n"/>
      <c r="CG523" s="107" t="n"/>
      <c r="CH523" s="107" t="n"/>
      <c r="CI523" s="107" t="n"/>
      <c r="CJ523" s="107" t="n"/>
      <c r="CK523" s="107" t="n"/>
      <c r="CL523" s="107" t="n"/>
      <c r="CM523" s="107" t="n"/>
      <c r="CN523" s="107" t="n"/>
      <c r="CO523" s="107" t="n"/>
      <c r="CP523" s="107" t="n"/>
      <c r="CQ523" s="107" t="n"/>
      <c r="CR523" s="107" t="n"/>
      <c r="CS523" s="107" t="n"/>
      <c r="CT523" s="107" t="n"/>
      <c r="CU523" s="107" t="n"/>
      <c r="CV523" s="107" t="n"/>
      <c r="CW523" s="107" t="n"/>
      <c r="CX523" s="107" t="n"/>
      <c r="CY523" s="107" t="n"/>
      <c r="CZ523" s="107" t="n"/>
      <c r="DA523" s="119">
        <f>SUMPRODUCT($D$3:$BQ$3,$D523:$BQ523)</f>
        <v/>
      </c>
      <c r="DB523" s="119">
        <f>SUMPRODUCT($D$4:$BQ$4,$D523:$BQ523)</f>
        <v/>
      </c>
      <c r="DC523" s="119">
        <f>SUMPRODUCT($D$5:$BQ$5,$D523:$BQ523)</f>
        <v/>
      </c>
      <c r="DD523" s="119">
        <f>SUMPRODUCT($D$6:$BQ$6,$D523:$BQ523)</f>
        <v/>
      </c>
      <c r="DE523" s="119">
        <f>SUMPRODUCT($D$7:$BQ$7,$D523:$BQ523)</f>
        <v/>
      </c>
      <c r="DF523" s="119">
        <f>SUMPRODUCT($D$8:$BQ$8,$D523:$BQ523)</f>
        <v/>
      </c>
      <c r="DG523" s="119">
        <f>SUMPRODUCT($D$9:$BQ$9,$D523:$BQ523)</f>
        <v/>
      </c>
      <c r="DH523" s="119">
        <f>SUMPRODUCT($D$10:$BQ$10,$D523:$BQ523)</f>
        <v/>
      </c>
      <c r="DI523" s="119">
        <f>SUMPRODUCT($D$11:$BQ$11,$D523:$BQ523)</f>
        <v/>
      </c>
      <c r="DJ523" s="119">
        <f>SUMPRODUCT($D$12:$BQ$12,$D523:$BQ523)</f>
        <v/>
      </c>
      <c r="DK523" s="119">
        <f>SUMPRODUCT($D$13:$BQ$13,$D523:$BQ523)</f>
        <v/>
      </c>
      <c r="DL523" s="119">
        <f>SUMPRODUCT($D$14:$BQ$14,$D523:$BQ523)</f>
        <v/>
      </c>
      <c r="DM523" s="119">
        <f>SUMPRODUCT($D$15:$BQ$15,$D523:$BQ523)</f>
        <v/>
      </c>
      <c r="DN523" s="119">
        <f>SUMPRODUCT($D$16:$BQ$16,$D523:$BQ523)</f>
        <v/>
      </c>
      <c r="DO523" s="119">
        <f>SUMPRODUCT($D$17:$BQ$17,$D523:$BQ523)</f>
        <v/>
      </c>
      <c r="DP523" s="119">
        <f>SUMPRODUCT($D$18:$BQ$18,$D523:$BQ523)</f>
        <v/>
      </c>
    </row>
    <row r="524" ht="14.25" customHeight="1" s="152">
      <c r="A524" s="113" t="n"/>
      <c r="B524" s="107" t="n"/>
      <c r="C524" s="107" t="n"/>
      <c r="D524" s="140" t="n"/>
      <c r="E524" s="140" t="n"/>
      <c r="F524" s="140" t="n"/>
      <c r="G524" s="140" t="n"/>
      <c r="H524" s="140" t="n"/>
      <c r="I524" s="140" t="n"/>
      <c r="J524" s="140" t="n"/>
      <c r="K524" s="140" t="n"/>
      <c r="L524" s="140" t="n"/>
      <c r="M524" s="140" t="n"/>
      <c r="N524" s="140" t="n"/>
      <c r="O524" s="140" t="n"/>
      <c r="P524" s="140" t="n"/>
      <c r="Q524" s="140" t="n"/>
      <c r="R524" s="140" t="n"/>
      <c r="S524" s="140" t="n"/>
      <c r="T524" s="140" t="n"/>
      <c r="U524" s="140" t="n"/>
      <c r="V524" s="141" t="n"/>
      <c r="W524" s="141" t="n"/>
      <c r="X524" s="141" t="n"/>
      <c r="Y524" s="141" t="n"/>
      <c r="Z524" s="141" t="n"/>
      <c r="AA524" s="141" t="n"/>
      <c r="AB524" s="141" t="n"/>
      <c r="AC524" s="141" t="n"/>
      <c r="AD524" s="141" t="n"/>
      <c r="AE524" s="141" t="n"/>
      <c r="AF524" s="141" t="n"/>
      <c r="AG524" s="140" t="n"/>
      <c r="AH524" s="140" t="n"/>
      <c r="AI524" s="140" t="n"/>
      <c r="AJ524" s="140" t="n"/>
      <c r="AK524" s="140" t="n"/>
      <c r="AL524" s="140" t="n"/>
      <c r="AM524" s="140" t="n"/>
      <c r="AN524" s="140" t="n"/>
      <c r="AO524" s="140" t="n"/>
      <c r="AP524" s="140" t="n"/>
      <c r="AQ524" s="140" t="n"/>
      <c r="AR524" s="140" t="n"/>
      <c r="AS524" s="140" t="n"/>
      <c r="AT524" s="140" t="n"/>
      <c r="AU524" s="140" t="n"/>
      <c r="AV524" s="140" t="n"/>
      <c r="AW524" s="140" t="n"/>
      <c r="AX524" s="140" t="n"/>
      <c r="AY524" s="140" t="n"/>
      <c r="AZ524" s="140" t="n"/>
      <c r="BA524" s="140" t="n"/>
      <c r="BB524" s="140" t="n"/>
      <c r="BC524" s="140" t="n"/>
      <c r="BD524" s="140" t="n"/>
      <c r="BE524" s="140" t="n"/>
      <c r="BF524" s="140" t="n"/>
      <c r="BG524" s="140" t="n"/>
      <c r="BH524" s="140" t="n"/>
      <c r="BI524" s="140" t="n"/>
      <c r="BJ524" s="140" t="n"/>
      <c r="BK524" s="140" t="n"/>
      <c r="BL524" s="140" t="n"/>
      <c r="BM524" s="140" t="n"/>
      <c r="BN524" s="140" t="n"/>
      <c r="BO524" s="140" t="n"/>
      <c r="BP524" s="140" t="n"/>
      <c r="BQ524" s="107" t="n"/>
      <c r="BR524" s="107" t="n"/>
      <c r="BS524" s="107" t="n"/>
      <c r="BT524" s="107" t="n"/>
      <c r="BU524" s="107" t="n"/>
      <c r="BV524" s="107" t="n"/>
      <c r="BW524" s="107" t="n"/>
      <c r="BX524" s="107" t="n"/>
      <c r="BY524" s="107" t="n"/>
      <c r="BZ524" s="107" t="n"/>
      <c r="CA524" s="107" t="n"/>
      <c r="CB524" s="107" t="n"/>
      <c r="CC524" s="107" t="n"/>
      <c r="CD524" s="107" t="n"/>
      <c r="CE524" s="107" t="n"/>
      <c r="CF524" s="107" t="n"/>
      <c r="CG524" s="107" t="n"/>
      <c r="CH524" s="107" t="n"/>
      <c r="CI524" s="107" t="n"/>
      <c r="CJ524" s="107" t="n"/>
      <c r="CK524" s="107" t="n"/>
      <c r="CL524" s="107" t="n"/>
      <c r="CM524" s="107" t="n"/>
      <c r="CN524" s="107" t="n"/>
      <c r="CO524" s="107" t="n"/>
      <c r="CP524" s="107" t="n"/>
      <c r="CQ524" s="107" t="n"/>
      <c r="CR524" s="107" t="n"/>
      <c r="CS524" s="107" t="n"/>
      <c r="CT524" s="107" t="n"/>
      <c r="CU524" s="107" t="n"/>
      <c r="CV524" s="107" t="n"/>
      <c r="CW524" s="107" t="n"/>
      <c r="CX524" s="107" t="n"/>
      <c r="CY524" s="107" t="n"/>
      <c r="CZ524" s="107" t="n"/>
      <c r="DA524" s="119">
        <f>SUMPRODUCT($D$3:$BQ$3,$D524:$BQ524)</f>
        <v/>
      </c>
      <c r="DB524" s="119">
        <f>SUMPRODUCT($D$4:$BQ$4,$D524:$BQ524)</f>
        <v/>
      </c>
      <c r="DC524" s="119">
        <f>SUMPRODUCT($D$5:$BQ$5,$D524:$BQ524)</f>
        <v/>
      </c>
      <c r="DD524" s="119">
        <f>SUMPRODUCT($D$6:$BQ$6,$D524:$BQ524)</f>
        <v/>
      </c>
      <c r="DE524" s="119">
        <f>SUMPRODUCT($D$7:$BQ$7,$D524:$BQ524)</f>
        <v/>
      </c>
      <c r="DF524" s="119">
        <f>SUMPRODUCT($D$8:$BQ$8,$D524:$BQ524)</f>
        <v/>
      </c>
      <c r="DG524" s="119">
        <f>SUMPRODUCT($D$9:$BQ$9,$D524:$BQ524)</f>
        <v/>
      </c>
      <c r="DH524" s="119">
        <f>SUMPRODUCT($D$10:$BQ$10,$D524:$BQ524)</f>
        <v/>
      </c>
      <c r="DI524" s="119">
        <f>SUMPRODUCT($D$11:$BQ$11,$D524:$BQ524)</f>
        <v/>
      </c>
      <c r="DJ524" s="119">
        <f>SUMPRODUCT($D$12:$BQ$12,$D524:$BQ524)</f>
        <v/>
      </c>
      <c r="DK524" s="119">
        <f>SUMPRODUCT($D$13:$BQ$13,$D524:$BQ524)</f>
        <v/>
      </c>
      <c r="DL524" s="119">
        <f>SUMPRODUCT($D$14:$BQ$14,$D524:$BQ524)</f>
        <v/>
      </c>
      <c r="DM524" s="119">
        <f>SUMPRODUCT($D$15:$BQ$15,$D524:$BQ524)</f>
        <v/>
      </c>
      <c r="DN524" s="119">
        <f>SUMPRODUCT($D$16:$BQ$16,$D524:$BQ524)</f>
        <v/>
      </c>
      <c r="DO524" s="119">
        <f>SUMPRODUCT($D$17:$BQ$17,$D524:$BQ524)</f>
        <v/>
      </c>
      <c r="DP524" s="119">
        <f>SUMPRODUCT($D$18:$BQ$18,$D524:$BQ524)</f>
        <v/>
      </c>
    </row>
    <row r="525" ht="14.25" customHeight="1" s="152">
      <c r="A525" s="113" t="n"/>
      <c r="B525" s="107" t="n"/>
      <c r="C525" s="107" t="n"/>
      <c r="D525" s="140" t="n"/>
      <c r="E525" s="140" t="n"/>
      <c r="F525" s="140" t="n"/>
      <c r="G525" s="140" t="n"/>
      <c r="H525" s="140" t="n"/>
      <c r="I525" s="140" t="n"/>
      <c r="J525" s="140" t="n"/>
      <c r="K525" s="140" t="n"/>
      <c r="L525" s="140" t="n"/>
      <c r="M525" s="140" t="n"/>
      <c r="N525" s="140" t="n"/>
      <c r="O525" s="140" t="n"/>
      <c r="P525" s="140" t="n"/>
      <c r="Q525" s="140" t="n"/>
      <c r="R525" s="140" t="n"/>
      <c r="S525" s="140" t="n"/>
      <c r="T525" s="140" t="n"/>
      <c r="U525" s="140" t="n"/>
      <c r="V525" s="141" t="n"/>
      <c r="W525" s="141" t="n"/>
      <c r="X525" s="141" t="n"/>
      <c r="Y525" s="141" t="n"/>
      <c r="Z525" s="141" t="n"/>
      <c r="AA525" s="141" t="n"/>
      <c r="AB525" s="141" t="n"/>
      <c r="AC525" s="141" t="n"/>
      <c r="AD525" s="141" t="n"/>
      <c r="AE525" s="141" t="n"/>
      <c r="AF525" s="141" t="n"/>
      <c r="AG525" s="140" t="n"/>
      <c r="AH525" s="140" t="n"/>
      <c r="AI525" s="140" t="n"/>
      <c r="AJ525" s="140" t="n"/>
      <c r="AK525" s="140" t="n"/>
      <c r="AL525" s="140" t="n"/>
      <c r="AM525" s="140" t="n"/>
      <c r="AN525" s="140" t="n"/>
      <c r="AO525" s="140" t="n"/>
      <c r="AP525" s="140" t="n"/>
      <c r="AQ525" s="140" t="n"/>
      <c r="AR525" s="140" t="n"/>
      <c r="AS525" s="140" t="n"/>
      <c r="AT525" s="140" t="n"/>
      <c r="AU525" s="140" t="n"/>
      <c r="AV525" s="140" t="n"/>
      <c r="AW525" s="140" t="n"/>
      <c r="AX525" s="140" t="n"/>
      <c r="AY525" s="140" t="n"/>
      <c r="AZ525" s="140" t="n"/>
      <c r="BA525" s="140" t="n"/>
      <c r="BB525" s="140" t="n"/>
      <c r="BC525" s="140" t="n"/>
      <c r="BD525" s="140" t="n"/>
      <c r="BE525" s="140" t="n"/>
      <c r="BF525" s="140" t="n"/>
      <c r="BG525" s="140" t="n"/>
      <c r="BH525" s="140" t="n"/>
      <c r="BI525" s="140" t="n"/>
      <c r="BJ525" s="140" t="n"/>
      <c r="BK525" s="140" t="n"/>
      <c r="BL525" s="140" t="n"/>
      <c r="BM525" s="140" t="n"/>
      <c r="BN525" s="140" t="n"/>
      <c r="BO525" s="140" t="n"/>
      <c r="BP525" s="140" t="n"/>
      <c r="BQ525" s="107" t="n"/>
      <c r="BR525" s="107" t="n"/>
      <c r="BS525" s="107" t="n"/>
      <c r="BT525" s="107" t="n"/>
      <c r="BU525" s="107" t="n"/>
      <c r="BV525" s="107" t="n"/>
      <c r="BW525" s="107" t="n"/>
      <c r="BX525" s="107" t="n"/>
      <c r="BY525" s="107" t="n"/>
      <c r="BZ525" s="107" t="n"/>
      <c r="CA525" s="107" t="n"/>
      <c r="CB525" s="107" t="n"/>
      <c r="CC525" s="107" t="n"/>
      <c r="CD525" s="107" t="n"/>
      <c r="CE525" s="107" t="n"/>
      <c r="CF525" s="107" t="n"/>
      <c r="CG525" s="107" t="n"/>
      <c r="CH525" s="107" t="n"/>
      <c r="CI525" s="107" t="n"/>
      <c r="CJ525" s="107" t="n"/>
      <c r="CK525" s="107" t="n"/>
      <c r="CL525" s="107" t="n"/>
      <c r="CM525" s="107" t="n"/>
      <c r="CN525" s="107" t="n"/>
      <c r="CO525" s="107" t="n"/>
      <c r="CP525" s="107" t="n"/>
      <c r="CQ525" s="107" t="n"/>
      <c r="CR525" s="107" t="n"/>
      <c r="CS525" s="107" t="n"/>
      <c r="CT525" s="107" t="n"/>
      <c r="CU525" s="107" t="n"/>
      <c r="CV525" s="107" t="n"/>
      <c r="CW525" s="107" t="n"/>
      <c r="CX525" s="107" t="n"/>
      <c r="CY525" s="107" t="n"/>
      <c r="CZ525" s="107" t="n"/>
      <c r="DA525" s="119">
        <f>SUMPRODUCT($D$3:$BQ$3,$D525:$BQ525)</f>
        <v/>
      </c>
      <c r="DB525" s="119">
        <f>SUMPRODUCT($D$4:$BQ$4,$D525:$BQ525)</f>
        <v/>
      </c>
      <c r="DC525" s="119">
        <f>SUMPRODUCT($D$5:$BQ$5,$D525:$BQ525)</f>
        <v/>
      </c>
      <c r="DD525" s="119">
        <f>SUMPRODUCT($D$6:$BQ$6,$D525:$BQ525)</f>
        <v/>
      </c>
      <c r="DE525" s="119">
        <f>SUMPRODUCT($D$7:$BQ$7,$D525:$BQ525)</f>
        <v/>
      </c>
      <c r="DF525" s="119">
        <f>SUMPRODUCT($D$8:$BQ$8,$D525:$BQ525)</f>
        <v/>
      </c>
      <c r="DG525" s="119">
        <f>SUMPRODUCT($D$9:$BQ$9,$D525:$BQ525)</f>
        <v/>
      </c>
      <c r="DH525" s="119">
        <f>SUMPRODUCT($D$10:$BQ$10,$D525:$BQ525)</f>
        <v/>
      </c>
      <c r="DI525" s="119">
        <f>SUMPRODUCT($D$11:$BQ$11,$D525:$BQ525)</f>
        <v/>
      </c>
      <c r="DJ525" s="119">
        <f>SUMPRODUCT($D$12:$BQ$12,$D525:$BQ525)</f>
        <v/>
      </c>
      <c r="DK525" s="119">
        <f>SUMPRODUCT($D$13:$BQ$13,$D525:$BQ525)</f>
        <v/>
      </c>
      <c r="DL525" s="119">
        <f>SUMPRODUCT($D$14:$BQ$14,$D525:$BQ525)</f>
        <v/>
      </c>
      <c r="DM525" s="119">
        <f>SUMPRODUCT($D$15:$BQ$15,$D525:$BQ525)</f>
        <v/>
      </c>
      <c r="DN525" s="119">
        <f>SUMPRODUCT($D$16:$BQ$16,$D525:$BQ525)</f>
        <v/>
      </c>
      <c r="DO525" s="119">
        <f>SUMPRODUCT($D$17:$BQ$17,$D525:$BQ525)</f>
        <v/>
      </c>
      <c r="DP525" s="119">
        <f>SUMPRODUCT($D$18:$BQ$18,$D525:$BQ525)</f>
        <v/>
      </c>
    </row>
    <row r="526" ht="14.25" customHeight="1" s="152">
      <c r="A526" s="113" t="n"/>
      <c r="B526" s="107" t="n"/>
      <c r="C526" s="107" t="n"/>
      <c r="D526" s="140" t="n"/>
      <c r="E526" s="140" t="n"/>
      <c r="F526" s="140" t="n"/>
      <c r="G526" s="140" t="n"/>
      <c r="H526" s="140" t="n"/>
      <c r="I526" s="140" t="n"/>
      <c r="J526" s="140" t="n"/>
      <c r="K526" s="140" t="n"/>
      <c r="L526" s="140" t="n"/>
      <c r="M526" s="140" t="n"/>
      <c r="N526" s="140" t="n"/>
      <c r="O526" s="140" t="n"/>
      <c r="P526" s="140" t="n"/>
      <c r="Q526" s="140" t="n"/>
      <c r="R526" s="140" t="n"/>
      <c r="S526" s="140" t="n"/>
      <c r="T526" s="140" t="n"/>
      <c r="U526" s="140" t="n"/>
      <c r="V526" s="141" t="n"/>
      <c r="W526" s="141" t="n"/>
      <c r="X526" s="141" t="n"/>
      <c r="Y526" s="141" t="n"/>
      <c r="Z526" s="141" t="n"/>
      <c r="AA526" s="141" t="n"/>
      <c r="AB526" s="141" t="n"/>
      <c r="AC526" s="141" t="n"/>
      <c r="AD526" s="141" t="n"/>
      <c r="AE526" s="141" t="n"/>
      <c r="AF526" s="141" t="n"/>
      <c r="AG526" s="140" t="n"/>
      <c r="AH526" s="140" t="n"/>
      <c r="AI526" s="140" t="n"/>
      <c r="AJ526" s="140" t="n"/>
      <c r="AK526" s="140" t="n"/>
      <c r="AL526" s="140" t="n"/>
      <c r="AM526" s="140" t="n"/>
      <c r="AN526" s="140" t="n"/>
      <c r="AO526" s="140" t="n"/>
      <c r="AP526" s="140" t="n"/>
      <c r="AQ526" s="140" t="n"/>
      <c r="AR526" s="140" t="n"/>
      <c r="AS526" s="140" t="n"/>
      <c r="AT526" s="140" t="n"/>
      <c r="AU526" s="140" t="n"/>
      <c r="AV526" s="140" t="n"/>
      <c r="AW526" s="140" t="n"/>
      <c r="AX526" s="140" t="n"/>
      <c r="AY526" s="140" t="n"/>
      <c r="AZ526" s="140" t="n"/>
      <c r="BA526" s="140" t="n"/>
      <c r="BB526" s="140" t="n"/>
      <c r="BC526" s="140" t="n"/>
      <c r="BD526" s="140" t="n"/>
      <c r="BE526" s="140" t="n"/>
      <c r="BF526" s="140" t="n"/>
      <c r="BG526" s="140" t="n"/>
      <c r="BH526" s="140" t="n"/>
      <c r="BI526" s="140" t="n"/>
      <c r="BJ526" s="140" t="n"/>
      <c r="BK526" s="140" t="n"/>
      <c r="BL526" s="140" t="n"/>
      <c r="BM526" s="140" t="n"/>
      <c r="BN526" s="140" t="n"/>
      <c r="BO526" s="140" t="n"/>
      <c r="BP526" s="140" t="n"/>
      <c r="BQ526" s="107" t="n"/>
      <c r="BR526" s="107" t="n"/>
      <c r="BS526" s="107" t="n"/>
      <c r="BT526" s="107" t="n"/>
      <c r="BU526" s="107" t="n"/>
      <c r="BV526" s="107" t="n"/>
      <c r="BW526" s="107" t="n"/>
      <c r="BX526" s="107" t="n"/>
      <c r="BY526" s="107" t="n"/>
      <c r="BZ526" s="107" t="n"/>
      <c r="CA526" s="107" t="n"/>
      <c r="CB526" s="107" t="n"/>
      <c r="CC526" s="107" t="n"/>
      <c r="CD526" s="107" t="n"/>
      <c r="CE526" s="107" t="n"/>
      <c r="CF526" s="107" t="n"/>
      <c r="CG526" s="107" t="n"/>
      <c r="CH526" s="107" t="n"/>
      <c r="CI526" s="107" t="n"/>
      <c r="CJ526" s="107" t="n"/>
      <c r="CK526" s="107" t="n"/>
      <c r="CL526" s="107" t="n"/>
      <c r="CM526" s="107" t="n"/>
      <c r="CN526" s="107" t="n"/>
      <c r="CO526" s="107" t="n"/>
      <c r="CP526" s="107" t="n"/>
      <c r="CQ526" s="107" t="n"/>
      <c r="CR526" s="107" t="n"/>
      <c r="CS526" s="107" t="n"/>
      <c r="CT526" s="107" t="n"/>
      <c r="CU526" s="107" t="n"/>
      <c r="CV526" s="107" t="n"/>
      <c r="CW526" s="107" t="n"/>
      <c r="CX526" s="107" t="n"/>
      <c r="CY526" s="107" t="n"/>
      <c r="CZ526" s="107" t="n"/>
      <c r="DA526" s="119">
        <f>SUMPRODUCT($D$3:$BQ$3,$D526:$BQ526)</f>
        <v/>
      </c>
      <c r="DB526" s="119">
        <f>SUMPRODUCT($D$4:$BQ$4,$D526:$BQ526)</f>
        <v/>
      </c>
      <c r="DC526" s="119">
        <f>SUMPRODUCT($D$5:$BQ$5,$D526:$BQ526)</f>
        <v/>
      </c>
      <c r="DD526" s="119">
        <f>SUMPRODUCT($D$6:$BQ$6,$D526:$BQ526)</f>
        <v/>
      </c>
      <c r="DE526" s="119">
        <f>SUMPRODUCT($D$7:$BQ$7,$D526:$BQ526)</f>
        <v/>
      </c>
      <c r="DF526" s="119">
        <f>SUMPRODUCT($D$8:$BQ$8,$D526:$BQ526)</f>
        <v/>
      </c>
      <c r="DG526" s="119">
        <f>SUMPRODUCT($D$9:$BQ$9,$D526:$BQ526)</f>
        <v/>
      </c>
      <c r="DH526" s="119">
        <f>SUMPRODUCT($D$10:$BQ$10,$D526:$BQ526)</f>
        <v/>
      </c>
      <c r="DI526" s="119">
        <f>SUMPRODUCT($D$11:$BQ$11,$D526:$BQ526)</f>
        <v/>
      </c>
      <c r="DJ526" s="119">
        <f>SUMPRODUCT($D$12:$BQ$12,$D526:$BQ526)</f>
        <v/>
      </c>
      <c r="DK526" s="119">
        <f>SUMPRODUCT($D$13:$BQ$13,$D526:$BQ526)</f>
        <v/>
      </c>
      <c r="DL526" s="119">
        <f>SUMPRODUCT($D$14:$BQ$14,$D526:$BQ526)</f>
        <v/>
      </c>
      <c r="DM526" s="119">
        <f>SUMPRODUCT($D$15:$BQ$15,$D526:$BQ526)</f>
        <v/>
      </c>
      <c r="DN526" s="119">
        <f>SUMPRODUCT($D$16:$BQ$16,$D526:$BQ526)</f>
        <v/>
      </c>
      <c r="DO526" s="119">
        <f>SUMPRODUCT($D$17:$BQ$17,$D526:$BQ526)</f>
        <v/>
      </c>
      <c r="DP526" s="119">
        <f>SUMPRODUCT($D$18:$BQ$18,$D526:$BQ526)</f>
        <v/>
      </c>
    </row>
    <row r="527" ht="14.25" customHeight="1" s="152">
      <c r="A527" s="113" t="n"/>
      <c r="B527" s="107" t="n"/>
      <c r="C527" s="107" t="n"/>
      <c r="D527" s="140" t="n"/>
      <c r="E527" s="140" t="n"/>
      <c r="F527" s="140" t="n"/>
      <c r="G527" s="140" t="n"/>
      <c r="H527" s="140" t="n"/>
      <c r="I527" s="140" t="n"/>
      <c r="J527" s="140" t="n"/>
      <c r="K527" s="140" t="n"/>
      <c r="L527" s="140" t="n"/>
      <c r="M527" s="140" t="n"/>
      <c r="N527" s="140" t="n"/>
      <c r="O527" s="140" t="n"/>
      <c r="P527" s="140" t="n"/>
      <c r="Q527" s="140" t="n"/>
      <c r="R527" s="140" t="n"/>
      <c r="S527" s="140" t="n"/>
      <c r="T527" s="140" t="n"/>
      <c r="U527" s="140" t="n"/>
      <c r="V527" s="141" t="n"/>
      <c r="W527" s="141" t="n"/>
      <c r="X527" s="141" t="n"/>
      <c r="Y527" s="141" t="n"/>
      <c r="Z527" s="141" t="n"/>
      <c r="AA527" s="141" t="n"/>
      <c r="AB527" s="141" t="n"/>
      <c r="AC527" s="141" t="n"/>
      <c r="AD527" s="141" t="n"/>
      <c r="AE527" s="141" t="n"/>
      <c r="AF527" s="141" t="n"/>
      <c r="AG527" s="140" t="n"/>
      <c r="AH527" s="140" t="n"/>
      <c r="AI527" s="140" t="n"/>
      <c r="AJ527" s="140" t="n"/>
      <c r="AK527" s="140" t="n"/>
      <c r="AL527" s="140" t="n"/>
      <c r="AM527" s="140" t="n"/>
      <c r="AN527" s="140" t="n"/>
      <c r="AO527" s="140" t="n"/>
      <c r="AP527" s="140" t="n"/>
      <c r="AQ527" s="140" t="n"/>
      <c r="AR527" s="140" t="n"/>
      <c r="AS527" s="140" t="n"/>
      <c r="AT527" s="140" t="n"/>
      <c r="AU527" s="140" t="n"/>
      <c r="AV527" s="140" t="n"/>
      <c r="AW527" s="140" t="n"/>
      <c r="AX527" s="140" t="n"/>
      <c r="AY527" s="140" t="n"/>
      <c r="AZ527" s="140" t="n"/>
      <c r="BA527" s="140" t="n"/>
      <c r="BB527" s="140" t="n"/>
      <c r="BC527" s="140" t="n"/>
      <c r="BD527" s="140" t="n"/>
      <c r="BE527" s="140" t="n"/>
      <c r="BF527" s="140" t="n"/>
      <c r="BG527" s="140" t="n"/>
      <c r="BH527" s="140" t="n"/>
      <c r="BI527" s="140" t="n"/>
      <c r="BJ527" s="140" t="n"/>
      <c r="BK527" s="140" t="n"/>
      <c r="BL527" s="140" t="n"/>
      <c r="BM527" s="140" t="n"/>
      <c r="BN527" s="140" t="n"/>
      <c r="BO527" s="140" t="n"/>
      <c r="BP527" s="140" t="n"/>
      <c r="BQ527" s="107" t="n"/>
      <c r="BR527" s="107" t="n"/>
      <c r="BS527" s="107" t="n"/>
      <c r="BT527" s="107" t="n"/>
      <c r="BU527" s="107" t="n"/>
      <c r="BV527" s="107" t="n"/>
      <c r="BW527" s="107" t="n"/>
      <c r="BX527" s="107" t="n"/>
      <c r="BY527" s="107" t="n"/>
      <c r="BZ527" s="107" t="n"/>
      <c r="CA527" s="107" t="n"/>
      <c r="CB527" s="107" t="n"/>
      <c r="CC527" s="107" t="n"/>
      <c r="CD527" s="107" t="n"/>
      <c r="CE527" s="107" t="n"/>
      <c r="CF527" s="107" t="n"/>
      <c r="CG527" s="107" t="n"/>
      <c r="CH527" s="107" t="n"/>
      <c r="CI527" s="107" t="n"/>
      <c r="CJ527" s="107" t="n"/>
      <c r="CK527" s="107" t="n"/>
      <c r="CL527" s="107" t="n"/>
      <c r="CM527" s="107" t="n"/>
      <c r="CN527" s="107" t="n"/>
      <c r="CO527" s="107" t="n"/>
      <c r="CP527" s="107" t="n"/>
      <c r="CQ527" s="107" t="n"/>
      <c r="CR527" s="107" t="n"/>
      <c r="CS527" s="107" t="n"/>
      <c r="CT527" s="107" t="n"/>
      <c r="CU527" s="107" t="n"/>
      <c r="CV527" s="107" t="n"/>
      <c r="CW527" s="107" t="n"/>
      <c r="CX527" s="107" t="n"/>
      <c r="CY527" s="107" t="n"/>
      <c r="CZ527" s="107" t="n"/>
      <c r="DA527" s="119">
        <f>SUMPRODUCT($D$3:$BQ$3,$D527:$BQ527)</f>
        <v/>
      </c>
      <c r="DB527" s="119">
        <f>SUMPRODUCT($D$4:$BQ$4,$D527:$BQ527)</f>
        <v/>
      </c>
      <c r="DC527" s="119">
        <f>SUMPRODUCT($D$5:$BQ$5,$D527:$BQ527)</f>
        <v/>
      </c>
      <c r="DD527" s="119">
        <f>SUMPRODUCT($D$6:$BQ$6,$D527:$BQ527)</f>
        <v/>
      </c>
      <c r="DE527" s="119">
        <f>SUMPRODUCT($D$7:$BQ$7,$D527:$BQ527)</f>
        <v/>
      </c>
      <c r="DF527" s="119">
        <f>SUMPRODUCT($D$8:$BQ$8,$D527:$BQ527)</f>
        <v/>
      </c>
      <c r="DG527" s="119">
        <f>SUMPRODUCT($D$9:$BQ$9,$D527:$BQ527)</f>
        <v/>
      </c>
      <c r="DH527" s="119">
        <f>SUMPRODUCT($D$10:$BQ$10,$D527:$BQ527)</f>
        <v/>
      </c>
      <c r="DI527" s="119">
        <f>SUMPRODUCT($D$11:$BQ$11,$D527:$BQ527)</f>
        <v/>
      </c>
      <c r="DJ527" s="119">
        <f>SUMPRODUCT($D$12:$BQ$12,$D527:$BQ527)</f>
        <v/>
      </c>
      <c r="DK527" s="119">
        <f>SUMPRODUCT($D$13:$BQ$13,$D527:$BQ527)</f>
        <v/>
      </c>
      <c r="DL527" s="119">
        <f>SUMPRODUCT($D$14:$BQ$14,$D527:$BQ527)</f>
        <v/>
      </c>
      <c r="DM527" s="119">
        <f>SUMPRODUCT($D$15:$BQ$15,$D527:$BQ527)</f>
        <v/>
      </c>
      <c r="DN527" s="119">
        <f>SUMPRODUCT($D$16:$BQ$16,$D527:$BQ527)</f>
        <v/>
      </c>
      <c r="DO527" s="119">
        <f>SUMPRODUCT($D$17:$BQ$17,$D527:$BQ527)</f>
        <v/>
      </c>
      <c r="DP527" s="119">
        <f>SUMPRODUCT($D$18:$BQ$18,$D527:$BQ527)</f>
        <v/>
      </c>
    </row>
    <row r="528" ht="14.25" customHeight="1" s="152">
      <c r="A528" s="113" t="n"/>
      <c r="B528" s="107" t="n"/>
      <c r="C528" s="107" t="n"/>
      <c r="D528" s="140" t="n"/>
      <c r="E528" s="140" t="n"/>
      <c r="F528" s="140" t="n"/>
      <c r="G528" s="140" t="n"/>
      <c r="H528" s="140" t="n"/>
      <c r="I528" s="140" t="n"/>
      <c r="J528" s="140" t="n"/>
      <c r="K528" s="140" t="n"/>
      <c r="L528" s="140" t="n"/>
      <c r="M528" s="140" t="n"/>
      <c r="N528" s="140" t="n"/>
      <c r="O528" s="140" t="n"/>
      <c r="P528" s="140" t="n"/>
      <c r="Q528" s="140" t="n"/>
      <c r="R528" s="140" t="n"/>
      <c r="S528" s="140" t="n"/>
      <c r="T528" s="140" t="n"/>
      <c r="U528" s="140" t="n"/>
      <c r="V528" s="141" t="n"/>
      <c r="W528" s="141" t="n"/>
      <c r="X528" s="141" t="n"/>
      <c r="Y528" s="141" t="n"/>
      <c r="Z528" s="141" t="n"/>
      <c r="AA528" s="141" t="n"/>
      <c r="AB528" s="141" t="n"/>
      <c r="AC528" s="141" t="n"/>
      <c r="AD528" s="141" t="n"/>
      <c r="AE528" s="141" t="n"/>
      <c r="AF528" s="141" t="n"/>
      <c r="AG528" s="140" t="n"/>
      <c r="AH528" s="140" t="n"/>
      <c r="AI528" s="140" t="n"/>
      <c r="AJ528" s="140" t="n"/>
      <c r="AK528" s="140" t="n"/>
      <c r="AL528" s="140" t="n"/>
      <c r="AM528" s="140" t="n"/>
      <c r="AN528" s="140" t="n"/>
      <c r="AO528" s="140" t="n"/>
      <c r="AP528" s="140" t="n"/>
      <c r="AQ528" s="140" t="n"/>
      <c r="AR528" s="140" t="n"/>
      <c r="AS528" s="140" t="n"/>
      <c r="AT528" s="140" t="n"/>
      <c r="AU528" s="140" t="n"/>
      <c r="AV528" s="140" t="n"/>
      <c r="AW528" s="140" t="n"/>
      <c r="AX528" s="140" t="n"/>
      <c r="AY528" s="140" t="n"/>
      <c r="AZ528" s="140" t="n"/>
      <c r="BA528" s="140" t="n"/>
      <c r="BB528" s="140" t="n"/>
      <c r="BC528" s="140" t="n"/>
      <c r="BD528" s="140" t="n"/>
      <c r="BE528" s="140" t="n"/>
      <c r="BF528" s="140" t="n"/>
      <c r="BG528" s="140" t="n"/>
      <c r="BH528" s="140" t="n"/>
      <c r="BI528" s="140" t="n"/>
      <c r="BJ528" s="140" t="n"/>
      <c r="BK528" s="140" t="n"/>
      <c r="BL528" s="140" t="n"/>
      <c r="BM528" s="140" t="n"/>
      <c r="BN528" s="140" t="n"/>
      <c r="BO528" s="140" t="n"/>
      <c r="BP528" s="140" t="n"/>
      <c r="BQ528" s="107" t="n"/>
      <c r="BR528" s="107" t="n"/>
      <c r="BS528" s="107" t="n"/>
      <c r="BT528" s="107" t="n"/>
      <c r="BU528" s="107" t="n"/>
      <c r="BV528" s="107" t="n"/>
      <c r="BW528" s="107" t="n"/>
      <c r="BX528" s="107" t="n"/>
      <c r="BY528" s="107" t="n"/>
      <c r="BZ528" s="107" t="n"/>
      <c r="CA528" s="107" t="n"/>
      <c r="CB528" s="107" t="n"/>
      <c r="CC528" s="107" t="n"/>
      <c r="CD528" s="107" t="n"/>
      <c r="CE528" s="107" t="n"/>
      <c r="CF528" s="107" t="n"/>
      <c r="CG528" s="107" t="n"/>
      <c r="CH528" s="107" t="n"/>
      <c r="CI528" s="107" t="n"/>
      <c r="CJ528" s="107" t="n"/>
      <c r="CK528" s="107" t="n"/>
      <c r="CL528" s="107" t="n"/>
      <c r="CM528" s="107" t="n"/>
      <c r="CN528" s="107" t="n"/>
      <c r="CO528" s="107" t="n"/>
      <c r="CP528" s="107" t="n"/>
      <c r="CQ528" s="107" t="n"/>
      <c r="CR528" s="107" t="n"/>
      <c r="CS528" s="107" t="n"/>
      <c r="CT528" s="107" t="n"/>
      <c r="CU528" s="107" t="n"/>
      <c r="CV528" s="107" t="n"/>
      <c r="CW528" s="107" t="n"/>
      <c r="CX528" s="107" t="n"/>
      <c r="CY528" s="107" t="n"/>
      <c r="CZ528" s="107" t="n"/>
      <c r="DA528" s="119">
        <f>SUMPRODUCT($D$3:$BQ$3,$D528:$BQ528)</f>
        <v/>
      </c>
      <c r="DB528" s="119">
        <f>SUMPRODUCT($D$4:$BQ$4,$D528:$BQ528)</f>
        <v/>
      </c>
      <c r="DC528" s="119">
        <f>SUMPRODUCT($D$5:$BQ$5,$D528:$BQ528)</f>
        <v/>
      </c>
      <c r="DD528" s="119">
        <f>SUMPRODUCT($D$6:$BQ$6,$D528:$BQ528)</f>
        <v/>
      </c>
      <c r="DE528" s="119">
        <f>SUMPRODUCT($D$7:$BQ$7,$D528:$BQ528)</f>
        <v/>
      </c>
      <c r="DF528" s="119">
        <f>SUMPRODUCT($D$8:$BQ$8,$D528:$BQ528)</f>
        <v/>
      </c>
      <c r="DG528" s="119">
        <f>SUMPRODUCT($D$9:$BQ$9,$D528:$BQ528)</f>
        <v/>
      </c>
      <c r="DH528" s="119">
        <f>SUMPRODUCT($D$10:$BQ$10,$D528:$BQ528)</f>
        <v/>
      </c>
      <c r="DI528" s="119">
        <f>SUMPRODUCT($D$11:$BQ$11,$D528:$BQ528)</f>
        <v/>
      </c>
      <c r="DJ528" s="119">
        <f>SUMPRODUCT($D$12:$BQ$12,$D528:$BQ528)</f>
        <v/>
      </c>
      <c r="DK528" s="119">
        <f>SUMPRODUCT($D$13:$BQ$13,$D528:$BQ528)</f>
        <v/>
      </c>
      <c r="DL528" s="119">
        <f>SUMPRODUCT($D$14:$BQ$14,$D528:$BQ528)</f>
        <v/>
      </c>
      <c r="DM528" s="119">
        <f>SUMPRODUCT($D$15:$BQ$15,$D528:$BQ528)</f>
        <v/>
      </c>
      <c r="DN528" s="119">
        <f>SUMPRODUCT($D$16:$BQ$16,$D528:$BQ528)</f>
        <v/>
      </c>
      <c r="DO528" s="119">
        <f>SUMPRODUCT($D$17:$BQ$17,$D528:$BQ528)</f>
        <v/>
      </c>
      <c r="DP528" s="119">
        <f>SUMPRODUCT($D$18:$BQ$18,$D528:$BQ528)</f>
        <v/>
      </c>
    </row>
    <row r="529" ht="14.25" customHeight="1" s="152">
      <c r="A529" s="113" t="n"/>
      <c r="B529" s="107" t="n"/>
      <c r="C529" s="107" t="n"/>
      <c r="D529" s="140" t="n"/>
      <c r="E529" s="140" t="n"/>
      <c r="F529" s="140" t="n"/>
      <c r="G529" s="140" t="n"/>
      <c r="H529" s="140" t="n"/>
      <c r="I529" s="140" t="n"/>
      <c r="J529" s="140" t="n"/>
      <c r="K529" s="140" t="n"/>
      <c r="L529" s="140" t="n"/>
      <c r="M529" s="140" t="n"/>
      <c r="N529" s="140" t="n"/>
      <c r="O529" s="140" t="n"/>
      <c r="P529" s="140" t="n"/>
      <c r="Q529" s="140" t="n"/>
      <c r="R529" s="140" t="n"/>
      <c r="S529" s="140" t="n"/>
      <c r="T529" s="140" t="n"/>
      <c r="U529" s="140" t="n"/>
      <c r="V529" s="141" t="n"/>
      <c r="W529" s="141" t="n"/>
      <c r="X529" s="141" t="n"/>
      <c r="Y529" s="141" t="n"/>
      <c r="Z529" s="141" t="n"/>
      <c r="AA529" s="141" t="n"/>
      <c r="AB529" s="141" t="n"/>
      <c r="AC529" s="141" t="n"/>
      <c r="AD529" s="141" t="n"/>
      <c r="AE529" s="141" t="n"/>
      <c r="AF529" s="141" t="n"/>
      <c r="AG529" s="140" t="n"/>
      <c r="AH529" s="140" t="n"/>
      <c r="AI529" s="140" t="n"/>
      <c r="AJ529" s="140" t="n"/>
      <c r="AK529" s="140" t="n"/>
      <c r="AL529" s="140" t="n"/>
      <c r="AM529" s="140" t="n"/>
      <c r="AN529" s="140" t="n"/>
      <c r="AO529" s="140" t="n"/>
      <c r="AP529" s="140" t="n"/>
      <c r="AQ529" s="140" t="n"/>
      <c r="AR529" s="140" t="n"/>
      <c r="AS529" s="140" t="n"/>
      <c r="AT529" s="140" t="n"/>
      <c r="AU529" s="140" t="n"/>
      <c r="AV529" s="140" t="n"/>
      <c r="AW529" s="140" t="n"/>
      <c r="AX529" s="140" t="n"/>
      <c r="AY529" s="140" t="n"/>
      <c r="AZ529" s="140" t="n"/>
      <c r="BA529" s="140" t="n"/>
      <c r="BB529" s="140" t="n"/>
      <c r="BC529" s="140" t="n"/>
      <c r="BD529" s="140" t="n"/>
      <c r="BE529" s="140" t="n"/>
      <c r="BF529" s="140" t="n"/>
      <c r="BG529" s="140" t="n"/>
      <c r="BH529" s="140" t="n"/>
      <c r="BI529" s="140" t="n"/>
      <c r="BJ529" s="140" t="n"/>
      <c r="BK529" s="140" t="n"/>
      <c r="BL529" s="140" t="n"/>
      <c r="BM529" s="140" t="n"/>
      <c r="BN529" s="140" t="n"/>
      <c r="BO529" s="140" t="n"/>
      <c r="BP529" s="140" t="n"/>
      <c r="BQ529" s="107" t="n"/>
      <c r="BR529" s="107" t="n"/>
      <c r="BS529" s="107" t="n"/>
      <c r="BT529" s="107" t="n"/>
      <c r="BU529" s="107" t="n"/>
      <c r="BV529" s="107" t="n"/>
      <c r="BW529" s="107" t="n"/>
      <c r="BX529" s="107" t="n"/>
      <c r="BY529" s="107" t="n"/>
      <c r="BZ529" s="107" t="n"/>
      <c r="CA529" s="107" t="n"/>
      <c r="CB529" s="107" t="n"/>
      <c r="CC529" s="107" t="n"/>
      <c r="CD529" s="107" t="n"/>
      <c r="CE529" s="107" t="n"/>
      <c r="CF529" s="107" t="n"/>
      <c r="CG529" s="107" t="n"/>
      <c r="CH529" s="107" t="n"/>
      <c r="CI529" s="107" t="n"/>
      <c r="CJ529" s="107" t="n"/>
      <c r="CK529" s="107" t="n"/>
      <c r="CL529" s="107" t="n"/>
      <c r="CM529" s="107" t="n"/>
      <c r="CN529" s="107" t="n"/>
      <c r="CO529" s="107" t="n"/>
      <c r="CP529" s="107" t="n"/>
      <c r="CQ529" s="107" t="n"/>
      <c r="CR529" s="107" t="n"/>
      <c r="CS529" s="107" t="n"/>
      <c r="CT529" s="107" t="n"/>
      <c r="CU529" s="107" t="n"/>
      <c r="CV529" s="107" t="n"/>
      <c r="CW529" s="107" t="n"/>
      <c r="CX529" s="107" t="n"/>
      <c r="CY529" s="107" t="n"/>
      <c r="CZ529" s="107" t="n"/>
      <c r="DA529" s="119">
        <f>SUMPRODUCT($D$3:$BQ$3,$D529:$BQ529)</f>
        <v/>
      </c>
      <c r="DB529" s="119">
        <f>SUMPRODUCT($D$4:$BQ$4,$D529:$BQ529)</f>
        <v/>
      </c>
      <c r="DC529" s="119">
        <f>SUMPRODUCT($D$5:$BQ$5,$D529:$BQ529)</f>
        <v/>
      </c>
      <c r="DD529" s="119">
        <f>SUMPRODUCT($D$6:$BQ$6,$D529:$BQ529)</f>
        <v/>
      </c>
      <c r="DE529" s="119">
        <f>SUMPRODUCT($D$7:$BQ$7,$D529:$BQ529)</f>
        <v/>
      </c>
      <c r="DF529" s="119">
        <f>SUMPRODUCT($D$8:$BQ$8,$D529:$BQ529)</f>
        <v/>
      </c>
      <c r="DG529" s="119">
        <f>SUMPRODUCT($D$9:$BQ$9,$D529:$BQ529)</f>
        <v/>
      </c>
      <c r="DH529" s="119">
        <f>SUMPRODUCT($D$10:$BQ$10,$D529:$BQ529)</f>
        <v/>
      </c>
      <c r="DI529" s="119">
        <f>SUMPRODUCT($D$11:$BQ$11,$D529:$BQ529)</f>
        <v/>
      </c>
      <c r="DJ529" s="119">
        <f>SUMPRODUCT($D$12:$BQ$12,$D529:$BQ529)</f>
        <v/>
      </c>
      <c r="DK529" s="119">
        <f>SUMPRODUCT($D$13:$BQ$13,$D529:$BQ529)</f>
        <v/>
      </c>
      <c r="DL529" s="119">
        <f>SUMPRODUCT($D$14:$BQ$14,$D529:$BQ529)</f>
        <v/>
      </c>
      <c r="DM529" s="119">
        <f>SUMPRODUCT($D$15:$BQ$15,$D529:$BQ529)</f>
        <v/>
      </c>
      <c r="DN529" s="119">
        <f>SUMPRODUCT($D$16:$BQ$16,$D529:$BQ529)</f>
        <v/>
      </c>
      <c r="DO529" s="119">
        <f>SUMPRODUCT($D$17:$BQ$17,$D529:$BQ529)</f>
        <v/>
      </c>
      <c r="DP529" s="119">
        <f>SUMPRODUCT($D$18:$BQ$18,$D529:$BQ529)</f>
        <v/>
      </c>
    </row>
    <row r="530" ht="14.25" customHeight="1" s="152">
      <c r="A530" s="113" t="n"/>
      <c r="B530" s="107" t="n"/>
      <c r="C530" s="107" t="n"/>
      <c r="D530" s="140" t="n"/>
      <c r="E530" s="140" t="n"/>
      <c r="F530" s="140" t="n"/>
      <c r="G530" s="140" t="n"/>
      <c r="H530" s="140" t="n"/>
      <c r="I530" s="140" t="n"/>
      <c r="J530" s="140" t="n"/>
      <c r="K530" s="140" t="n"/>
      <c r="L530" s="140" t="n"/>
      <c r="M530" s="140" t="n"/>
      <c r="N530" s="140" t="n"/>
      <c r="O530" s="140" t="n"/>
      <c r="P530" s="140" t="n"/>
      <c r="Q530" s="140" t="n"/>
      <c r="R530" s="140" t="n"/>
      <c r="S530" s="140" t="n"/>
      <c r="T530" s="140" t="n"/>
      <c r="U530" s="140" t="n"/>
      <c r="V530" s="141" t="n"/>
      <c r="W530" s="141" t="n"/>
      <c r="X530" s="141" t="n"/>
      <c r="Y530" s="141" t="n"/>
      <c r="Z530" s="141" t="n"/>
      <c r="AA530" s="141" t="n"/>
      <c r="AB530" s="141" t="n"/>
      <c r="AC530" s="141" t="n"/>
      <c r="AD530" s="141" t="n"/>
      <c r="AE530" s="141" t="n"/>
      <c r="AF530" s="141" t="n"/>
      <c r="AG530" s="140" t="n"/>
      <c r="AH530" s="140" t="n"/>
      <c r="AI530" s="140" t="n"/>
      <c r="AJ530" s="140" t="n"/>
      <c r="AK530" s="140" t="n"/>
      <c r="AL530" s="140" t="n"/>
      <c r="AM530" s="140" t="n"/>
      <c r="AN530" s="140" t="n"/>
      <c r="AO530" s="140" t="n"/>
      <c r="AP530" s="140" t="n"/>
      <c r="AQ530" s="140" t="n"/>
      <c r="AR530" s="140" t="n"/>
      <c r="AS530" s="140" t="n"/>
      <c r="AT530" s="140" t="n"/>
      <c r="AU530" s="140" t="n"/>
      <c r="AV530" s="140" t="n"/>
      <c r="AW530" s="140" t="n"/>
      <c r="AX530" s="140" t="n"/>
      <c r="AY530" s="140" t="n"/>
      <c r="AZ530" s="140" t="n"/>
      <c r="BA530" s="140" t="n"/>
      <c r="BB530" s="140" t="n"/>
      <c r="BC530" s="140" t="n"/>
      <c r="BD530" s="140" t="n"/>
      <c r="BE530" s="140" t="n"/>
      <c r="BF530" s="140" t="n"/>
      <c r="BG530" s="140" t="n"/>
      <c r="BH530" s="140" t="n"/>
      <c r="BI530" s="140" t="n"/>
      <c r="BJ530" s="140" t="n"/>
      <c r="BK530" s="140" t="n"/>
      <c r="BL530" s="140" t="n"/>
      <c r="BM530" s="140" t="n"/>
      <c r="BN530" s="140" t="n"/>
      <c r="BO530" s="140" t="n"/>
      <c r="BP530" s="140" t="n"/>
      <c r="BQ530" s="107" t="n"/>
      <c r="BR530" s="107" t="n"/>
      <c r="BS530" s="107" t="n"/>
      <c r="BT530" s="107" t="n"/>
      <c r="BU530" s="107" t="n"/>
      <c r="BV530" s="107" t="n"/>
      <c r="BW530" s="107" t="n"/>
      <c r="BX530" s="107" t="n"/>
      <c r="BY530" s="107" t="n"/>
      <c r="BZ530" s="107" t="n"/>
      <c r="CA530" s="107" t="n"/>
      <c r="CB530" s="107" t="n"/>
      <c r="CC530" s="107" t="n"/>
      <c r="CD530" s="107" t="n"/>
      <c r="CE530" s="107" t="n"/>
      <c r="CF530" s="107" t="n"/>
      <c r="CG530" s="107" t="n"/>
      <c r="CH530" s="107" t="n"/>
      <c r="CI530" s="107" t="n"/>
      <c r="CJ530" s="107" t="n"/>
      <c r="CK530" s="107" t="n"/>
      <c r="CL530" s="107" t="n"/>
      <c r="CM530" s="107" t="n"/>
      <c r="CN530" s="107" t="n"/>
      <c r="CO530" s="107" t="n"/>
      <c r="CP530" s="107" t="n"/>
      <c r="CQ530" s="107" t="n"/>
      <c r="CR530" s="107" t="n"/>
      <c r="CS530" s="107" t="n"/>
      <c r="CT530" s="107" t="n"/>
      <c r="CU530" s="107" t="n"/>
      <c r="CV530" s="107" t="n"/>
      <c r="CW530" s="107" t="n"/>
      <c r="CX530" s="107" t="n"/>
      <c r="CY530" s="107" t="n"/>
      <c r="CZ530" s="107" t="n"/>
      <c r="DA530" s="119">
        <f>SUMPRODUCT($D$3:$BQ$3,$D530:$BQ530)</f>
        <v/>
      </c>
      <c r="DB530" s="119">
        <f>SUMPRODUCT($D$4:$BQ$4,$D530:$BQ530)</f>
        <v/>
      </c>
      <c r="DC530" s="119">
        <f>SUMPRODUCT($D$5:$BQ$5,$D530:$BQ530)</f>
        <v/>
      </c>
      <c r="DD530" s="119">
        <f>SUMPRODUCT($D$6:$BQ$6,$D530:$BQ530)</f>
        <v/>
      </c>
      <c r="DE530" s="119">
        <f>SUMPRODUCT($D$7:$BQ$7,$D530:$BQ530)</f>
        <v/>
      </c>
      <c r="DF530" s="119">
        <f>SUMPRODUCT($D$8:$BQ$8,$D530:$BQ530)</f>
        <v/>
      </c>
      <c r="DG530" s="119">
        <f>SUMPRODUCT($D$9:$BQ$9,$D530:$BQ530)</f>
        <v/>
      </c>
      <c r="DH530" s="119">
        <f>SUMPRODUCT($D$10:$BQ$10,$D530:$BQ530)</f>
        <v/>
      </c>
      <c r="DI530" s="119">
        <f>SUMPRODUCT($D$11:$BQ$11,$D530:$BQ530)</f>
        <v/>
      </c>
      <c r="DJ530" s="119">
        <f>SUMPRODUCT($D$12:$BQ$12,$D530:$BQ530)</f>
        <v/>
      </c>
      <c r="DK530" s="119">
        <f>SUMPRODUCT($D$13:$BQ$13,$D530:$BQ530)</f>
        <v/>
      </c>
      <c r="DL530" s="119">
        <f>SUMPRODUCT($D$14:$BQ$14,$D530:$BQ530)</f>
        <v/>
      </c>
      <c r="DM530" s="119">
        <f>SUMPRODUCT($D$15:$BQ$15,$D530:$BQ530)</f>
        <v/>
      </c>
      <c r="DN530" s="119">
        <f>SUMPRODUCT($D$16:$BQ$16,$D530:$BQ530)</f>
        <v/>
      </c>
      <c r="DO530" s="119">
        <f>SUMPRODUCT($D$17:$BQ$17,$D530:$BQ530)</f>
        <v/>
      </c>
      <c r="DP530" s="119">
        <f>SUMPRODUCT($D$18:$BQ$18,$D530:$BQ530)</f>
        <v/>
      </c>
    </row>
    <row r="531" ht="14.25" customHeight="1" s="152">
      <c r="A531" s="113" t="n"/>
      <c r="B531" s="107" t="n"/>
      <c r="C531" s="107" t="n"/>
      <c r="D531" s="140" t="n"/>
      <c r="E531" s="140" t="n"/>
      <c r="F531" s="140" t="n"/>
      <c r="G531" s="140" t="n"/>
      <c r="H531" s="140" t="n"/>
      <c r="I531" s="140" t="n"/>
      <c r="J531" s="140" t="n"/>
      <c r="K531" s="140" t="n"/>
      <c r="L531" s="140" t="n"/>
      <c r="M531" s="140" t="n"/>
      <c r="N531" s="140" t="n"/>
      <c r="O531" s="140" t="n"/>
      <c r="P531" s="140" t="n"/>
      <c r="Q531" s="140" t="n"/>
      <c r="R531" s="140" t="n"/>
      <c r="S531" s="140" t="n"/>
      <c r="T531" s="140" t="n"/>
      <c r="U531" s="140" t="n"/>
      <c r="V531" s="141" t="n"/>
      <c r="W531" s="141" t="n"/>
      <c r="X531" s="141" t="n"/>
      <c r="Y531" s="141" t="n"/>
      <c r="Z531" s="141" t="n"/>
      <c r="AA531" s="141" t="n"/>
      <c r="AB531" s="141" t="n"/>
      <c r="AC531" s="141" t="n"/>
      <c r="AD531" s="141" t="n"/>
      <c r="AE531" s="141" t="n"/>
      <c r="AF531" s="141" t="n"/>
      <c r="AG531" s="140" t="n"/>
      <c r="AH531" s="140" t="n"/>
      <c r="AI531" s="140" t="n"/>
      <c r="AJ531" s="140" t="n"/>
      <c r="AK531" s="140" t="n"/>
      <c r="AL531" s="140" t="n"/>
      <c r="AM531" s="140" t="n"/>
      <c r="AN531" s="140" t="n"/>
      <c r="AO531" s="140" t="n"/>
      <c r="AP531" s="140" t="n"/>
      <c r="AQ531" s="140" t="n"/>
      <c r="AR531" s="140" t="n"/>
      <c r="AS531" s="140" t="n"/>
      <c r="AT531" s="140" t="n"/>
      <c r="AU531" s="140" t="n"/>
      <c r="AV531" s="140" t="n"/>
      <c r="AW531" s="140" t="n"/>
      <c r="AX531" s="140" t="n"/>
      <c r="AY531" s="140" t="n"/>
      <c r="AZ531" s="140" t="n"/>
      <c r="BA531" s="140" t="n"/>
      <c r="BB531" s="140" t="n"/>
      <c r="BC531" s="140" t="n"/>
      <c r="BD531" s="140" t="n"/>
      <c r="BE531" s="140" t="n"/>
      <c r="BF531" s="140" t="n"/>
      <c r="BG531" s="140" t="n"/>
      <c r="BH531" s="140" t="n"/>
      <c r="BI531" s="140" t="n"/>
      <c r="BJ531" s="140" t="n"/>
      <c r="BK531" s="140" t="n"/>
      <c r="BL531" s="140" t="n"/>
      <c r="BM531" s="140" t="n"/>
      <c r="BN531" s="140" t="n"/>
      <c r="BO531" s="140" t="n"/>
      <c r="BP531" s="140" t="n"/>
      <c r="BQ531" s="107" t="n"/>
      <c r="BR531" s="107" t="n"/>
      <c r="BS531" s="107" t="n"/>
      <c r="BT531" s="107" t="n"/>
      <c r="BU531" s="107" t="n"/>
      <c r="BV531" s="107" t="n"/>
      <c r="BW531" s="107" t="n"/>
      <c r="BX531" s="107" t="n"/>
      <c r="BY531" s="107" t="n"/>
      <c r="BZ531" s="107" t="n"/>
      <c r="CA531" s="107" t="n"/>
      <c r="CB531" s="107" t="n"/>
      <c r="CC531" s="107" t="n"/>
      <c r="CD531" s="107" t="n"/>
      <c r="CE531" s="107" t="n"/>
      <c r="CF531" s="107" t="n"/>
      <c r="CG531" s="107" t="n"/>
      <c r="CH531" s="107" t="n"/>
      <c r="CI531" s="107" t="n"/>
      <c r="CJ531" s="107" t="n"/>
      <c r="CK531" s="107" t="n"/>
      <c r="CL531" s="107" t="n"/>
      <c r="CM531" s="107" t="n"/>
      <c r="CN531" s="107" t="n"/>
      <c r="CO531" s="107" t="n"/>
      <c r="CP531" s="107" t="n"/>
      <c r="CQ531" s="107" t="n"/>
      <c r="CR531" s="107" t="n"/>
      <c r="CS531" s="107" t="n"/>
      <c r="CT531" s="107" t="n"/>
      <c r="CU531" s="107" t="n"/>
      <c r="CV531" s="107" t="n"/>
      <c r="CW531" s="107" t="n"/>
      <c r="CX531" s="107" t="n"/>
      <c r="CY531" s="107" t="n"/>
      <c r="CZ531" s="107" t="n"/>
      <c r="DA531" s="119">
        <f>SUMPRODUCT($D$3:$BQ$3,$D531:$BQ531)</f>
        <v/>
      </c>
      <c r="DB531" s="119">
        <f>SUMPRODUCT($D$4:$BQ$4,$D531:$BQ531)</f>
        <v/>
      </c>
      <c r="DC531" s="119">
        <f>SUMPRODUCT($D$5:$BQ$5,$D531:$BQ531)</f>
        <v/>
      </c>
      <c r="DD531" s="119">
        <f>SUMPRODUCT($D$6:$BQ$6,$D531:$BQ531)</f>
        <v/>
      </c>
      <c r="DE531" s="119">
        <f>SUMPRODUCT($D$7:$BQ$7,$D531:$BQ531)</f>
        <v/>
      </c>
      <c r="DF531" s="119">
        <f>SUMPRODUCT($D$8:$BQ$8,$D531:$BQ531)</f>
        <v/>
      </c>
      <c r="DG531" s="119">
        <f>SUMPRODUCT($D$9:$BQ$9,$D531:$BQ531)</f>
        <v/>
      </c>
      <c r="DH531" s="119">
        <f>SUMPRODUCT($D$10:$BQ$10,$D531:$BQ531)</f>
        <v/>
      </c>
      <c r="DI531" s="119">
        <f>SUMPRODUCT($D$11:$BQ$11,$D531:$BQ531)</f>
        <v/>
      </c>
      <c r="DJ531" s="119">
        <f>SUMPRODUCT($D$12:$BQ$12,$D531:$BQ531)</f>
        <v/>
      </c>
      <c r="DK531" s="119">
        <f>SUMPRODUCT($D$13:$BQ$13,$D531:$BQ531)</f>
        <v/>
      </c>
      <c r="DL531" s="119">
        <f>SUMPRODUCT($D$14:$BQ$14,$D531:$BQ531)</f>
        <v/>
      </c>
      <c r="DM531" s="119">
        <f>SUMPRODUCT($D$15:$BQ$15,$D531:$BQ531)</f>
        <v/>
      </c>
      <c r="DN531" s="119">
        <f>SUMPRODUCT($D$16:$BQ$16,$D531:$BQ531)</f>
        <v/>
      </c>
      <c r="DO531" s="119">
        <f>SUMPRODUCT($D$17:$BQ$17,$D531:$BQ531)</f>
        <v/>
      </c>
      <c r="DP531" s="119">
        <f>SUMPRODUCT($D$18:$BQ$18,$D531:$BQ531)</f>
        <v/>
      </c>
    </row>
    <row r="532" ht="14.25" customHeight="1" s="152">
      <c r="A532" s="113" t="n"/>
      <c r="B532" s="107" t="n"/>
      <c r="C532" s="107" t="n"/>
      <c r="D532" s="140" t="n"/>
      <c r="E532" s="140" t="n"/>
      <c r="F532" s="140" t="n"/>
      <c r="G532" s="140" t="n"/>
      <c r="H532" s="140" t="n"/>
      <c r="I532" s="140" t="n"/>
      <c r="J532" s="140" t="n"/>
      <c r="K532" s="140" t="n"/>
      <c r="L532" s="140" t="n"/>
      <c r="M532" s="140" t="n"/>
      <c r="N532" s="140" t="n"/>
      <c r="O532" s="140" t="n"/>
      <c r="P532" s="140" t="n"/>
      <c r="Q532" s="140" t="n"/>
      <c r="R532" s="140" t="n"/>
      <c r="S532" s="140" t="n"/>
      <c r="T532" s="140" t="n"/>
      <c r="U532" s="140" t="n"/>
      <c r="V532" s="141" t="n"/>
      <c r="W532" s="141" t="n"/>
      <c r="X532" s="141" t="n"/>
      <c r="Y532" s="141" t="n"/>
      <c r="Z532" s="141" t="n"/>
      <c r="AA532" s="141" t="n"/>
      <c r="AB532" s="141" t="n"/>
      <c r="AC532" s="141" t="n"/>
      <c r="AD532" s="141" t="n"/>
      <c r="AE532" s="141" t="n"/>
      <c r="AF532" s="141" t="n"/>
      <c r="AG532" s="140" t="n"/>
      <c r="AH532" s="140" t="n"/>
      <c r="AI532" s="140" t="n"/>
      <c r="AJ532" s="140" t="n"/>
      <c r="AK532" s="140" t="n"/>
      <c r="AL532" s="140" t="n"/>
      <c r="AM532" s="140" t="n"/>
      <c r="AN532" s="140" t="n"/>
      <c r="AO532" s="140" t="n"/>
      <c r="AP532" s="140" t="n"/>
      <c r="AQ532" s="140" t="n"/>
      <c r="AR532" s="140" t="n"/>
      <c r="AS532" s="140" t="n"/>
      <c r="AT532" s="140" t="n"/>
      <c r="AU532" s="140" t="n"/>
      <c r="AV532" s="140" t="n"/>
      <c r="AW532" s="140" t="n"/>
      <c r="AX532" s="140" t="n"/>
      <c r="AY532" s="140" t="n"/>
      <c r="AZ532" s="140" t="n"/>
      <c r="BA532" s="140" t="n"/>
      <c r="BB532" s="140" t="n"/>
      <c r="BC532" s="140" t="n"/>
      <c r="BD532" s="140" t="n"/>
      <c r="BE532" s="140" t="n"/>
      <c r="BF532" s="140" t="n"/>
      <c r="BG532" s="140" t="n"/>
      <c r="BH532" s="140" t="n"/>
      <c r="BI532" s="140" t="n"/>
      <c r="BJ532" s="140" t="n"/>
      <c r="BK532" s="140" t="n"/>
      <c r="BL532" s="140" t="n"/>
      <c r="BM532" s="140" t="n"/>
      <c r="BN532" s="140" t="n"/>
      <c r="BO532" s="140" t="n"/>
      <c r="BP532" s="140" t="n"/>
      <c r="BQ532" s="107" t="n"/>
      <c r="BR532" s="107" t="n"/>
      <c r="BS532" s="107" t="n"/>
      <c r="BT532" s="107" t="n"/>
      <c r="BU532" s="107" t="n"/>
      <c r="BV532" s="107" t="n"/>
      <c r="BW532" s="107" t="n"/>
      <c r="BX532" s="107" t="n"/>
      <c r="BY532" s="107" t="n"/>
      <c r="BZ532" s="107" t="n"/>
      <c r="CA532" s="107" t="n"/>
      <c r="CB532" s="107" t="n"/>
      <c r="CC532" s="107" t="n"/>
      <c r="CD532" s="107" t="n"/>
      <c r="CE532" s="107" t="n"/>
      <c r="CF532" s="107" t="n"/>
      <c r="CG532" s="107" t="n"/>
      <c r="CH532" s="107" t="n"/>
      <c r="CI532" s="107" t="n"/>
      <c r="CJ532" s="107" t="n"/>
      <c r="CK532" s="107" t="n"/>
      <c r="CL532" s="107" t="n"/>
      <c r="CM532" s="107" t="n"/>
      <c r="CN532" s="107" t="n"/>
      <c r="CO532" s="107" t="n"/>
      <c r="CP532" s="107" t="n"/>
      <c r="CQ532" s="107" t="n"/>
      <c r="CR532" s="107" t="n"/>
      <c r="CS532" s="107" t="n"/>
      <c r="CT532" s="107" t="n"/>
      <c r="CU532" s="107" t="n"/>
      <c r="CV532" s="107" t="n"/>
      <c r="CW532" s="107" t="n"/>
      <c r="CX532" s="107" t="n"/>
      <c r="CY532" s="107" t="n"/>
      <c r="CZ532" s="107" t="n"/>
      <c r="DA532" s="119">
        <f>SUMPRODUCT($D$3:$BQ$3,$D532:$BQ532)</f>
        <v/>
      </c>
      <c r="DB532" s="119">
        <f>SUMPRODUCT($D$4:$BQ$4,$D532:$BQ532)</f>
        <v/>
      </c>
      <c r="DC532" s="119">
        <f>SUMPRODUCT($D$5:$BQ$5,$D532:$BQ532)</f>
        <v/>
      </c>
      <c r="DD532" s="119">
        <f>SUMPRODUCT($D$6:$BQ$6,$D532:$BQ532)</f>
        <v/>
      </c>
      <c r="DE532" s="119">
        <f>SUMPRODUCT($D$7:$BQ$7,$D532:$BQ532)</f>
        <v/>
      </c>
      <c r="DF532" s="119">
        <f>SUMPRODUCT($D$8:$BQ$8,$D532:$BQ532)</f>
        <v/>
      </c>
      <c r="DG532" s="119">
        <f>SUMPRODUCT($D$9:$BQ$9,$D532:$BQ532)</f>
        <v/>
      </c>
      <c r="DH532" s="119">
        <f>SUMPRODUCT($D$10:$BQ$10,$D532:$BQ532)</f>
        <v/>
      </c>
      <c r="DI532" s="119">
        <f>SUMPRODUCT($D$11:$BQ$11,$D532:$BQ532)</f>
        <v/>
      </c>
      <c r="DJ532" s="119">
        <f>SUMPRODUCT($D$12:$BQ$12,$D532:$BQ532)</f>
        <v/>
      </c>
      <c r="DK532" s="119">
        <f>SUMPRODUCT($D$13:$BQ$13,$D532:$BQ532)</f>
        <v/>
      </c>
      <c r="DL532" s="119">
        <f>SUMPRODUCT($D$14:$BQ$14,$D532:$BQ532)</f>
        <v/>
      </c>
      <c r="DM532" s="119">
        <f>SUMPRODUCT($D$15:$BQ$15,$D532:$BQ532)</f>
        <v/>
      </c>
      <c r="DN532" s="119">
        <f>SUMPRODUCT($D$16:$BQ$16,$D532:$BQ532)</f>
        <v/>
      </c>
      <c r="DO532" s="119">
        <f>SUMPRODUCT($D$17:$BQ$17,$D532:$BQ532)</f>
        <v/>
      </c>
      <c r="DP532" s="119">
        <f>SUMPRODUCT($D$18:$BQ$18,$D532:$BQ532)</f>
        <v/>
      </c>
    </row>
    <row r="533" ht="14.25" customHeight="1" s="152">
      <c r="A533" s="113" t="n"/>
      <c r="B533" s="107" t="n"/>
      <c r="C533" s="107" t="n"/>
      <c r="D533" s="140" t="n"/>
      <c r="E533" s="140" t="n"/>
      <c r="F533" s="140" t="n"/>
      <c r="G533" s="140" t="n"/>
      <c r="H533" s="140" t="n"/>
      <c r="I533" s="140" t="n"/>
      <c r="J533" s="140" t="n"/>
      <c r="K533" s="140" t="n"/>
      <c r="L533" s="140" t="n"/>
      <c r="M533" s="140" t="n"/>
      <c r="N533" s="140" t="n"/>
      <c r="O533" s="140" t="n"/>
      <c r="P533" s="140" t="n"/>
      <c r="Q533" s="140" t="n"/>
      <c r="R533" s="140" t="n"/>
      <c r="S533" s="140" t="n"/>
      <c r="T533" s="140" t="n"/>
      <c r="U533" s="140" t="n"/>
      <c r="V533" s="141" t="n"/>
      <c r="W533" s="141" t="n"/>
      <c r="X533" s="141" t="n"/>
      <c r="Y533" s="141" t="n"/>
      <c r="Z533" s="141" t="n"/>
      <c r="AA533" s="141" t="n"/>
      <c r="AB533" s="141" t="n"/>
      <c r="AC533" s="141" t="n"/>
      <c r="AD533" s="141" t="n"/>
      <c r="AE533" s="141" t="n"/>
      <c r="AF533" s="141" t="n"/>
      <c r="AG533" s="140" t="n"/>
      <c r="AH533" s="140" t="n"/>
      <c r="AI533" s="140" t="n"/>
      <c r="AJ533" s="140" t="n"/>
      <c r="AK533" s="140" t="n"/>
      <c r="AL533" s="140" t="n"/>
      <c r="AM533" s="140" t="n"/>
      <c r="AN533" s="140" t="n"/>
      <c r="AO533" s="140" t="n"/>
      <c r="AP533" s="140" t="n"/>
      <c r="AQ533" s="140" t="n"/>
      <c r="AR533" s="140" t="n"/>
      <c r="AS533" s="140" t="n"/>
      <c r="AT533" s="140" t="n"/>
      <c r="AU533" s="140" t="n"/>
      <c r="AV533" s="140" t="n"/>
      <c r="AW533" s="140" t="n"/>
      <c r="AX533" s="140" t="n"/>
      <c r="AY533" s="140" t="n"/>
      <c r="AZ533" s="140" t="n"/>
      <c r="BA533" s="140" t="n"/>
      <c r="BB533" s="140" t="n"/>
      <c r="BC533" s="140" t="n"/>
      <c r="BD533" s="140" t="n"/>
      <c r="BE533" s="140" t="n"/>
      <c r="BF533" s="140" t="n"/>
      <c r="BG533" s="140" t="n"/>
      <c r="BH533" s="140" t="n"/>
      <c r="BI533" s="140" t="n"/>
      <c r="BJ533" s="140" t="n"/>
      <c r="BK533" s="140" t="n"/>
      <c r="BL533" s="140" t="n"/>
      <c r="BM533" s="140" t="n"/>
      <c r="BN533" s="140" t="n"/>
      <c r="BO533" s="140" t="n"/>
      <c r="BP533" s="140" t="n"/>
      <c r="BQ533" s="107" t="n"/>
      <c r="BR533" s="107" t="n"/>
      <c r="BS533" s="107" t="n"/>
      <c r="BT533" s="107" t="n"/>
      <c r="BU533" s="107" t="n"/>
      <c r="BV533" s="107" t="n"/>
      <c r="BW533" s="107" t="n"/>
      <c r="BX533" s="107" t="n"/>
      <c r="BY533" s="107" t="n"/>
      <c r="BZ533" s="107" t="n"/>
      <c r="CA533" s="107" t="n"/>
      <c r="CB533" s="107" t="n"/>
      <c r="CC533" s="107" t="n"/>
      <c r="CD533" s="107" t="n"/>
      <c r="CE533" s="107" t="n"/>
      <c r="CF533" s="107" t="n"/>
      <c r="CG533" s="107" t="n"/>
      <c r="CH533" s="107" t="n"/>
      <c r="CI533" s="107" t="n"/>
      <c r="CJ533" s="107" t="n"/>
      <c r="CK533" s="107" t="n"/>
      <c r="CL533" s="107" t="n"/>
      <c r="CM533" s="107" t="n"/>
      <c r="CN533" s="107" t="n"/>
      <c r="CO533" s="107" t="n"/>
      <c r="CP533" s="107" t="n"/>
      <c r="CQ533" s="107" t="n"/>
      <c r="CR533" s="107" t="n"/>
      <c r="CS533" s="107" t="n"/>
      <c r="CT533" s="107" t="n"/>
      <c r="CU533" s="107" t="n"/>
      <c r="CV533" s="107" t="n"/>
      <c r="CW533" s="107" t="n"/>
      <c r="CX533" s="107" t="n"/>
      <c r="CY533" s="107" t="n"/>
      <c r="CZ533" s="107" t="n"/>
      <c r="DA533" s="119">
        <f>SUMPRODUCT($D$3:$BQ$3,$D533:$BQ533)</f>
        <v/>
      </c>
      <c r="DB533" s="119">
        <f>SUMPRODUCT($D$4:$BQ$4,$D533:$BQ533)</f>
        <v/>
      </c>
      <c r="DC533" s="119">
        <f>SUMPRODUCT($D$5:$BQ$5,$D533:$BQ533)</f>
        <v/>
      </c>
      <c r="DD533" s="119">
        <f>SUMPRODUCT($D$6:$BQ$6,$D533:$BQ533)</f>
        <v/>
      </c>
      <c r="DE533" s="119">
        <f>SUMPRODUCT($D$7:$BQ$7,$D533:$BQ533)</f>
        <v/>
      </c>
      <c r="DF533" s="119">
        <f>SUMPRODUCT($D$8:$BQ$8,$D533:$BQ533)</f>
        <v/>
      </c>
      <c r="DG533" s="119">
        <f>SUMPRODUCT($D$9:$BQ$9,$D533:$BQ533)</f>
        <v/>
      </c>
      <c r="DH533" s="119">
        <f>SUMPRODUCT($D$10:$BQ$10,$D533:$BQ533)</f>
        <v/>
      </c>
      <c r="DI533" s="119">
        <f>SUMPRODUCT($D$11:$BQ$11,$D533:$BQ533)</f>
        <v/>
      </c>
      <c r="DJ533" s="119">
        <f>SUMPRODUCT($D$12:$BQ$12,$D533:$BQ533)</f>
        <v/>
      </c>
      <c r="DK533" s="119">
        <f>SUMPRODUCT($D$13:$BQ$13,$D533:$BQ533)</f>
        <v/>
      </c>
      <c r="DL533" s="119">
        <f>SUMPRODUCT($D$14:$BQ$14,$D533:$BQ533)</f>
        <v/>
      </c>
      <c r="DM533" s="119">
        <f>SUMPRODUCT($D$15:$BQ$15,$D533:$BQ533)</f>
        <v/>
      </c>
      <c r="DN533" s="119">
        <f>SUMPRODUCT($D$16:$BQ$16,$D533:$BQ533)</f>
        <v/>
      </c>
      <c r="DO533" s="119">
        <f>SUMPRODUCT($D$17:$BQ$17,$D533:$BQ533)</f>
        <v/>
      </c>
      <c r="DP533" s="119">
        <f>SUMPRODUCT($D$18:$BQ$18,$D533:$BQ533)</f>
        <v/>
      </c>
    </row>
    <row r="534" ht="14.25" customHeight="1" s="152">
      <c r="A534" s="113" t="n"/>
      <c r="B534" s="107" t="n"/>
      <c r="C534" s="107" t="n"/>
      <c r="D534" s="140" t="n"/>
      <c r="E534" s="140" t="n"/>
      <c r="F534" s="140" t="n"/>
      <c r="G534" s="140" t="n"/>
      <c r="H534" s="140" t="n"/>
      <c r="I534" s="140" t="n"/>
      <c r="J534" s="140" t="n"/>
      <c r="K534" s="140" t="n"/>
      <c r="L534" s="140" t="n"/>
      <c r="M534" s="140" t="n"/>
      <c r="N534" s="140" t="n"/>
      <c r="O534" s="140" t="n"/>
      <c r="P534" s="140" t="n"/>
      <c r="Q534" s="140" t="n"/>
      <c r="R534" s="140" t="n"/>
      <c r="S534" s="140" t="n"/>
      <c r="T534" s="140" t="n"/>
      <c r="U534" s="140" t="n"/>
      <c r="V534" s="141" t="n"/>
      <c r="W534" s="141" t="n"/>
      <c r="X534" s="141" t="n"/>
      <c r="Y534" s="141" t="n"/>
      <c r="Z534" s="141" t="n"/>
      <c r="AA534" s="141" t="n"/>
      <c r="AB534" s="141" t="n"/>
      <c r="AC534" s="141" t="n"/>
      <c r="AD534" s="141" t="n"/>
      <c r="AE534" s="141" t="n"/>
      <c r="AF534" s="141" t="n"/>
      <c r="AG534" s="140" t="n"/>
      <c r="AH534" s="140" t="n"/>
      <c r="AI534" s="140" t="n"/>
      <c r="AJ534" s="140" t="n"/>
      <c r="AK534" s="140" t="n"/>
      <c r="AL534" s="140" t="n"/>
      <c r="AM534" s="140" t="n"/>
      <c r="AN534" s="140" t="n"/>
      <c r="AO534" s="140" t="n"/>
      <c r="AP534" s="140" t="n"/>
      <c r="AQ534" s="140" t="n"/>
      <c r="AR534" s="140" t="n"/>
      <c r="AS534" s="140" t="n"/>
      <c r="AT534" s="140" t="n"/>
      <c r="AU534" s="140" t="n"/>
      <c r="AV534" s="140" t="n"/>
      <c r="AW534" s="140" t="n"/>
      <c r="AX534" s="140" t="n"/>
      <c r="AY534" s="140" t="n"/>
      <c r="AZ534" s="140" t="n"/>
      <c r="BA534" s="140" t="n"/>
      <c r="BB534" s="140" t="n"/>
      <c r="BC534" s="140" t="n"/>
      <c r="BD534" s="140" t="n"/>
      <c r="BE534" s="140" t="n"/>
      <c r="BF534" s="140" t="n"/>
      <c r="BG534" s="140" t="n"/>
      <c r="BH534" s="140" t="n"/>
      <c r="BI534" s="140" t="n"/>
      <c r="BJ534" s="140" t="n"/>
      <c r="BK534" s="140" t="n"/>
      <c r="BL534" s="140" t="n"/>
      <c r="BM534" s="140" t="n"/>
      <c r="BN534" s="140" t="n"/>
      <c r="BO534" s="140" t="n"/>
      <c r="BP534" s="140" t="n"/>
      <c r="BQ534" s="107" t="n"/>
      <c r="BR534" s="107" t="n"/>
      <c r="BS534" s="107" t="n"/>
      <c r="BT534" s="107" t="n"/>
      <c r="BU534" s="107" t="n"/>
      <c r="BV534" s="107" t="n"/>
      <c r="BW534" s="107" t="n"/>
      <c r="BX534" s="107" t="n"/>
      <c r="BY534" s="107" t="n"/>
      <c r="BZ534" s="107" t="n"/>
      <c r="CA534" s="107" t="n"/>
      <c r="CB534" s="107" t="n"/>
      <c r="CC534" s="107" t="n"/>
      <c r="CD534" s="107" t="n"/>
      <c r="CE534" s="107" t="n"/>
      <c r="CF534" s="107" t="n"/>
      <c r="CG534" s="107" t="n"/>
      <c r="CH534" s="107" t="n"/>
      <c r="CI534" s="107" t="n"/>
      <c r="CJ534" s="107" t="n"/>
      <c r="CK534" s="107" t="n"/>
      <c r="CL534" s="107" t="n"/>
      <c r="CM534" s="107" t="n"/>
      <c r="CN534" s="107" t="n"/>
      <c r="CO534" s="107" t="n"/>
      <c r="CP534" s="107" t="n"/>
      <c r="CQ534" s="107" t="n"/>
      <c r="CR534" s="107" t="n"/>
      <c r="CS534" s="107" t="n"/>
      <c r="CT534" s="107" t="n"/>
      <c r="CU534" s="107" t="n"/>
      <c r="CV534" s="107" t="n"/>
      <c r="CW534" s="107" t="n"/>
      <c r="CX534" s="107" t="n"/>
      <c r="CY534" s="107" t="n"/>
      <c r="CZ534" s="107" t="n"/>
      <c r="DA534" s="119">
        <f>SUMPRODUCT($D$3:$BQ$3,$D534:$BQ534)</f>
        <v/>
      </c>
      <c r="DB534" s="119">
        <f>SUMPRODUCT($D$4:$BQ$4,$D534:$BQ534)</f>
        <v/>
      </c>
      <c r="DC534" s="119">
        <f>SUMPRODUCT($D$5:$BQ$5,$D534:$BQ534)</f>
        <v/>
      </c>
      <c r="DD534" s="119">
        <f>SUMPRODUCT($D$6:$BQ$6,$D534:$BQ534)</f>
        <v/>
      </c>
      <c r="DE534" s="119">
        <f>SUMPRODUCT($D$7:$BQ$7,$D534:$BQ534)</f>
        <v/>
      </c>
      <c r="DF534" s="119">
        <f>SUMPRODUCT($D$8:$BQ$8,$D534:$BQ534)</f>
        <v/>
      </c>
      <c r="DG534" s="119">
        <f>SUMPRODUCT($D$9:$BQ$9,$D534:$BQ534)</f>
        <v/>
      </c>
      <c r="DH534" s="119">
        <f>SUMPRODUCT($D$10:$BQ$10,$D534:$BQ534)</f>
        <v/>
      </c>
      <c r="DI534" s="119">
        <f>SUMPRODUCT($D$11:$BQ$11,$D534:$BQ534)</f>
        <v/>
      </c>
      <c r="DJ534" s="119">
        <f>SUMPRODUCT($D$12:$BQ$12,$D534:$BQ534)</f>
        <v/>
      </c>
      <c r="DK534" s="119">
        <f>SUMPRODUCT($D$13:$BQ$13,$D534:$BQ534)</f>
        <v/>
      </c>
      <c r="DL534" s="119">
        <f>SUMPRODUCT($D$14:$BQ$14,$D534:$BQ534)</f>
        <v/>
      </c>
      <c r="DM534" s="119">
        <f>SUMPRODUCT($D$15:$BQ$15,$D534:$BQ534)</f>
        <v/>
      </c>
      <c r="DN534" s="119">
        <f>SUMPRODUCT($D$16:$BQ$16,$D534:$BQ534)</f>
        <v/>
      </c>
      <c r="DO534" s="119">
        <f>SUMPRODUCT($D$17:$BQ$17,$D534:$BQ534)</f>
        <v/>
      </c>
      <c r="DP534" s="119">
        <f>SUMPRODUCT($D$18:$BQ$18,$D534:$BQ534)</f>
        <v/>
      </c>
    </row>
    <row r="535" ht="14.25" customHeight="1" s="152">
      <c r="A535" s="113" t="n"/>
      <c r="B535" s="107" t="n"/>
      <c r="C535" s="107" t="n"/>
      <c r="D535" s="140" t="n"/>
      <c r="E535" s="140" t="n"/>
      <c r="F535" s="140" t="n"/>
      <c r="G535" s="140" t="n"/>
      <c r="H535" s="140" t="n"/>
      <c r="I535" s="140" t="n"/>
      <c r="J535" s="140" t="n"/>
      <c r="K535" s="140" t="n"/>
      <c r="L535" s="140" t="n"/>
      <c r="M535" s="140" t="n"/>
      <c r="N535" s="140" t="n"/>
      <c r="O535" s="140" t="n"/>
      <c r="P535" s="140" t="n"/>
      <c r="Q535" s="140" t="n"/>
      <c r="R535" s="140" t="n"/>
      <c r="S535" s="140" t="n"/>
      <c r="T535" s="140" t="n"/>
      <c r="U535" s="140" t="n"/>
      <c r="V535" s="141" t="n"/>
      <c r="W535" s="141" t="n"/>
      <c r="X535" s="141" t="n"/>
      <c r="Y535" s="141" t="n"/>
      <c r="Z535" s="141" t="n"/>
      <c r="AA535" s="141" t="n"/>
      <c r="AB535" s="141" t="n"/>
      <c r="AC535" s="141" t="n"/>
      <c r="AD535" s="141" t="n"/>
      <c r="AE535" s="141" t="n"/>
      <c r="AF535" s="141" t="n"/>
      <c r="AG535" s="140" t="n"/>
      <c r="AH535" s="140" t="n"/>
      <c r="AI535" s="140" t="n"/>
      <c r="AJ535" s="140" t="n"/>
      <c r="AK535" s="140" t="n"/>
      <c r="AL535" s="140" t="n"/>
      <c r="AM535" s="140" t="n"/>
      <c r="AN535" s="140" t="n"/>
      <c r="AO535" s="140" t="n"/>
      <c r="AP535" s="140" t="n"/>
      <c r="AQ535" s="140" t="n"/>
      <c r="AR535" s="140" t="n"/>
      <c r="AS535" s="140" t="n"/>
      <c r="AT535" s="140" t="n"/>
      <c r="AU535" s="140" t="n"/>
      <c r="AV535" s="140" t="n"/>
      <c r="AW535" s="140" t="n"/>
      <c r="AX535" s="140" t="n"/>
      <c r="AY535" s="140" t="n"/>
      <c r="AZ535" s="140" t="n"/>
      <c r="BA535" s="140" t="n"/>
      <c r="BB535" s="140" t="n"/>
      <c r="BC535" s="140" t="n"/>
      <c r="BD535" s="140" t="n"/>
      <c r="BE535" s="140" t="n"/>
      <c r="BF535" s="140" t="n"/>
      <c r="BG535" s="140" t="n"/>
      <c r="BH535" s="140" t="n"/>
      <c r="BI535" s="140" t="n"/>
      <c r="BJ535" s="140" t="n"/>
      <c r="BK535" s="140" t="n"/>
      <c r="BL535" s="140" t="n"/>
      <c r="BM535" s="140" t="n"/>
      <c r="BN535" s="140" t="n"/>
      <c r="BO535" s="140" t="n"/>
      <c r="BP535" s="140" t="n"/>
      <c r="BQ535" s="107" t="n"/>
      <c r="BR535" s="107" t="n"/>
      <c r="BS535" s="107" t="n"/>
      <c r="BT535" s="107" t="n"/>
      <c r="BU535" s="107" t="n"/>
      <c r="BV535" s="107" t="n"/>
      <c r="BW535" s="107" t="n"/>
      <c r="BX535" s="107" t="n"/>
      <c r="BY535" s="107" t="n"/>
      <c r="BZ535" s="107" t="n"/>
      <c r="CA535" s="107" t="n"/>
      <c r="CB535" s="107" t="n"/>
      <c r="CC535" s="107" t="n"/>
      <c r="CD535" s="107" t="n"/>
      <c r="CE535" s="107" t="n"/>
      <c r="CF535" s="107" t="n"/>
      <c r="CG535" s="107" t="n"/>
      <c r="CH535" s="107" t="n"/>
      <c r="CI535" s="107" t="n"/>
      <c r="CJ535" s="107" t="n"/>
      <c r="CK535" s="107" t="n"/>
      <c r="CL535" s="107" t="n"/>
      <c r="CM535" s="107" t="n"/>
      <c r="CN535" s="107" t="n"/>
      <c r="CO535" s="107" t="n"/>
      <c r="CP535" s="107" t="n"/>
      <c r="CQ535" s="107" t="n"/>
      <c r="CR535" s="107" t="n"/>
      <c r="CS535" s="107" t="n"/>
      <c r="CT535" s="107" t="n"/>
      <c r="CU535" s="107" t="n"/>
      <c r="CV535" s="107" t="n"/>
      <c r="CW535" s="107" t="n"/>
      <c r="CX535" s="107" t="n"/>
      <c r="CY535" s="107" t="n"/>
      <c r="CZ535" s="107" t="n"/>
      <c r="DA535" s="119">
        <f>SUMPRODUCT($D$3:$BQ$3,$D535:$BQ535)</f>
        <v/>
      </c>
      <c r="DB535" s="119">
        <f>SUMPRODUCT($D$4:$BQ$4,$D535:$BQ535)</f>
        <v/>
      </c>
      <c r="DC535" s="119">
        <f>SUMPRODUCT($D$5:$BQ$5,$D535:$BQ535)</f>
        <v/>
      </c>
      <c r="DD535" s="119">
        <f>SUMPRODUCT($D$6:$BQ$6,$D535:$BQ535)</f>
        <v/>
      </c>
      <c r="DE535" s="119">
        <f>SUMPRODUCT($D$7:$BQ$7,$D535:$BQ535)</f>
        <v/>
      </c>
      <c r="DF535" s="119">
        <f>SUMPRODUCT($D$8:$BQ$8,$D535:$BQ535)</f>
        <v/>
      </c>
      <c r="DG535" s="119">
        <f>SUMPRODUCT($D$9:$BQ$9,$D535:$BQ535)</f>
        <v/>
      </c>
      <c r="DH535" s="119">
        <f>SUMPRODUCT($D$10:$BQ$10,$D535:$BQ535)</f>
        <v/>
      </c>
      <c r="DI535" s="119">
        <f>SUMPRODUCT($D$11:$BQ$11,$D535:$BQ535)</f>
        <v/>
      </c>
      <c r="DJ535" s="119">
        <f>SUMPRODUCT($D$12:$BQ$12,$D535:$BQ535)</f>
        <v/>
      </c>
      <c r="DK535" s="119">
        <f>SUMPRODUCT($D$13:$BQ$13,$D535:$BQ535)</f>
        <v/>
      </c>
      <c r="DL535" s="119">
        <f>SUMPRODUCT($D$14:$BQ$14,$D535:$BQ535)</f>
        <v/>
      </c>
      <c r="DM535" s="119">
        <f>SUMPRODUCT($D$15:$BQ$15,$D535:$BQ535)</f>
        <v/>
      </c>
      <c r="DN535" s="119">
        <f>SUMPRODUCT($D$16:$BQ$16,$D535:$BQ535)</f>
        <v/>
      </c>
      <c r="DO535" s="119">
        <f>SUMPRODUCT($D$17:$BQ$17,$D535:$BQ535)</f>
        <v/>
      </c>
      <c r="DP535" s="119">
        <f>SUMPRODUCT($D$18:$BQ$18,$D535:$BQ535)</f>
        <v/>
      </c>
    </row>
    <row r="536" ht="14.25" customHeight="1" s="152">
      <c r="A536" s="113" t="n"/>
      <c r="B536" s="107" t="n"/>
      <c r="C536" s="107" t="n"/>
      <c r="D536" s="140" t="n"/>
      <c r="E536" s="140" t="n"/>
      <c r="F536" s="140" t="n"/>
      <c r="G536" s="140" t="n"/>
      <c r="H536" s="140" t="n"/>
      <c r="I536" s="140" t="n"/>
      <c r="J536" s="140" t="n"/>
      <c r="K536" s="140" t="n"/>
      <c r="L536" s="140" t="n"/>
      <c r="M536" s="140" t="n"/>
      <c r="N536" s="140" t="n"/>
      <c r="O536" s="140" t="n"/>
      <c r="P536" s="140" t="n"/>
      <c r="Q536" s="140" t="n"/>
      <c r="R536" s="140" t="n"/>
      <c r="S536" s="140" t="n"/>
      <c r="T536" s="140" t="n"/>
      <c r="U536" s="140" t="n"/>
      <c r="V536" s="141" t="n"/>
      <c r="W536" s="141" t="n"/>
      <c r="X536" s="141" t="n"/>
      <c r="Y536" s="141" t="n"/>
      <c r="Z536" s="141" t="n"/>
      <c r="AA536" s="141" t="n"/>
      <c r="AB536" s="141" t="n"/>
      <c r="AC536" s="141" t="n"/>
      <c r="AD536" s="141" t="n"/>
      <c r="AE536" s="141" t="n"/>
      <c r="AF536" s="141" t="n"/>
      <c r="AG536" s="140" t="n"/>
      <c r="AH536" s="140" t="n"/>
      <c r="AI536" s="140" t="n"/>
      <c r="AJ536" s="140" t="n"/>
      <c r="AK536" s="140" t="n"/>
      <c r="AL536" s="140" t="n"/>
      <c r="AM536" s="140" t="n"/>
      <c r="AN536" s="140" t="n"/>
      <c r="AO536" s="140" t="n"/>
      <c r="AP536" s="140" t="n"/>
      <c r="AQ536" s="140" t="n"/>
      <c r="AR536" s="140" t="n"/>
      <c r="AS536" s="140" t="n"/>
      <c r="AT536" s="140" t="n"/>
      <c r="AU536" s="140" t="n"/>
      <c r="AV536" s="140" t="n"/>
      <c r="AW536" s="140" t="n"/>
      <c r="AX536" s="140" t="n"/>
      <c r="AY536" s="140" t="n"/>
      <c r="AZ536" s="140" t="n"/>
      <c r="BA536" s="140" t="n"/>
      <c r="BB536" s="140" t="n"/>
      <c r="BC536" s="140" t="n"/>
      <c r="BD536" s="140" t="n"/>
      <c r="BE536" s="140" t="n"/>
      <c r="BF536" s="140" t="n"/>
      <c r="BG536" s="140" t="n"/>
      <c r="BH536" s="140" t="n"/>
      <c r="BI536" s="140" t="n"/>
      <c r="BJ536" s="140" t="n"/>
      <c r="BK536" s="140" t="n"/>
      <c r="BL536" s="140" t="n"/>
      <c r="BM536" s="140" t="n"/>
      <c r="BN536" s="140" t="n"/>
      <c r="BO536" s="140" t="n"/>
      <c r="BP536" s="140" t="n"/>
      <c r="BQ536" s="107" t="n"/>
      <c r="BR536" s="107" t="n"/>
      <c r="BS536" s="107" t="n"/>
      <c r="BT536" s="107" t="n"/>
      <c r="BU536" s="107" t="n"/>
      <c r="BV536" s="107" t="n"/>
      <c r="BW536" s="107" t="n"/>
      <c r="BX536" s="107" t="n"/>
      <c r="BY536" s="107" t="n"/>
      <c r="BZ536" s="107" t="n"/>
      <c r="CA536" s="107" t="n"/>
      <c r="CB536" s="107" t="n"/>
      <c r="CC536" s="107" t="n"/>
      <c r="CD536" s="107" t="n"/>
      <c r="CE536" s="107" t="n"/>
      <c r="CF536" s="107" t="n"/>
      <c r="CG536" s="107" t="n"/>
      <c r="CH536" s="107" t="n"/>
      <c r="CI536" s="107" t="n"/>
      <c r="CJ536" s="107" t="n"/>
      <c r="CK536" s="107" t="n"/>
      <c r="CL536" s="107" t="n"/>
      <c r="CM536" s="107" t="n"/>
      <c r="CN536" s="107" t="n"/>
      <c r="CO536" s="107" t="n"/>
      <c r="CP536" s="107" t="n"/>
      <c r="CQ536" s="107" t="n"/>
      <c r="CR536" s="107" t="n"/>
      <c r="CS536" s="107" t="n"/>
      <c r="CT536" s="107" t="n"/>
      <c r="CU536" s="107" t="n"/>
      <c r="CV536" s="107" t="n"/>
      <c r="CW536" s="107" t="n"/>
      <c r="CX536" s="107" t="n"/>
      <c r="CY536" s="107" t="n"/>
      <c r="CZ536" s="107" t="n"/>
      <c r="DA536" s="119">
        <f>SUMPRODUCT($D$3:$BQ$3,$D536:$BQ536)</f>
        <v/>
      </c>
      <c r="DB536" s="119">
        <f>SUMPRODUCT($D$4:$BQ$4,$D536:$BQ536)</f>
        <v/>
      </c>
      <c r="DC536" s="119">
        <f>SUMPRODUCT($D$5:$BQ$5,$D536:$BQ536)</f>
        <v/>
      </c>
      <c r="DD536" s="119">
        <f>SUMPRODUCT($D$6:$BQ$6,$D536:$BQ536)</f>
        <v/>
      </c>
      <c r="DE536" s="119">
        <f>SUMPRODUCT($D$7:$BQ$7,$D536:$BQ536)</f>
        <v/>
      </c>
      <c r="DF536" s="119">
        <f>SUMPRODUCT($D$8:$BQ$8,$D536:$BQ536)</f>
        <v/>
      </c>
      <c r="DG536" s="119">
        <f>SUMPRODUCT($D$9:$BQ$9,$D536:$BQ536)</f>
        <v/>
      </c>
      <c r="DH536" s="119">
        <f>SUMPRODUCT($D$10:$BQ$10,$D536:$BQ536)</f>
        <v/>
      </c>
      <c r="DI536" s="119">
        <f>SUMPRODUCT($D$11:$BQ$11,$D536:$BQ536)</f>
        <v/>
      </c>
      <c r="DJ536" s="119">
        <f>SUMPRODUCT($D$12:$BQ$12,$D536:$BQ536)</f>
        <v/>
      </c>
      <c r="DK536" s="119">
        <f>SUMPRODUCT($D$13:$BQ$13,$D536:$BQ536)</f>
        <v/>
      </c>
      <c r="DL536" s="119">
        <f>SUMPRODUCT($D$14:$BQ$14,$D536:$BQ536)</f>
        <v/>
      </c>
      <c r="DM536" s="119">
        <f>SUMPRODUCT($D$15:$BQ$15,$D536:$BQ536)</f>
        <v/>
      </c>
      <c r="DN536" s="119">
        <f>SUMPRODUCT($D$16:$BQ$16,$D536:$BQ536)</f>
        <v/>
      </c>
      <c r="DO536" s="119">
        <f>SUMPRODUCT($D$17:$BQ$17,$D536:$BQ536)</f>
        <v/>
      </c>
      <c r="DP536" s="119">
        <f>SUMPRODUCT($D$18:$BQ$18,$D536:$BQ536)</f>
        <v/>
      </c>
    </row>
    <row r="537" ht="14.25" customHeight="1" s="152">
      <c r="A537" s="113" t="n"/>
      <c r="B537" s="107" t="n"/>
      <c r="C537" s="107" t="n"/>
      <c r="D537" s="140" t="n"/>
      <c r="E537" s="140" t="n"/>
      <c r="F537" s="140" t="n"/>
      <c r="G537" s="140" t="n"/>
      <c r="H537" s="140" t="n"/>
      <c r="I537" s="140" t="n"/>
      <c r="J537" s="140" t="n"/>
      <c r="K537" s="140" t="n"/>
      <c r="L537" s="140" t="n"/>
      <c r="M537" s="140" t="n"/>
      <c r="N537" s="140" t="n"/>
      <c r="O537" s="140" t="n"/>
      <c r="P537" s="140" t="n"/>
      <c r="Q537" s="140" t="n"/>
      <c r="R537" s="140" t="n"/>
      <c r="S537" s="140" t="n"/>
      <c r="T537" s="140" t="n"/>
      <c r="U537" s="140" t="n"/>
      <c r="V537" s="141" t="n"/>
      <c r="W537" s="141" t="n"/>
      <c r="X537" s="141" t="n"/>
      <c r="Y537" s="141" t="n"/>
      <c r="Z537" s="141" t="n"/>
      <c r="AA537" s="141" t="n"/>
      <c r="AB537" s="141" t="n"/>
      <c r="AC537" s="141" t="n"/>
      <c r="AD537" s="141" t="n"/>
      <c r="AE537" s="141" t="n"/>
      <c r="AF537" s="141" t="n"/>
      <c r="AG537" s="140" t="n"/>
      <c r="AH537" s="140" t="n"/>
      <c r="AI537" s="140" t="n"/>
      <c r="AJ537" s="140" t="n"/>
      <c r="AK537" s="140" t="n"/>
      <c r="AL537" s="140" t="n"/>
      <c r="AM537" s="140" t="n"/>
      <c r="AN537" s="140" t="n"/>
      <c r="AO537" s="140" t="n"/>
      <c r="AP537" s="140" t="n"/>
      <c r="AQ537" s="140" t="n"/>
      <c r="AR537" s="140" t="n"/>
      <c r="AS537" s="140" t="n"/>
      <c r="AT537" s="140" t="n"/>
      <c r="AU537" s="140" t="n"/>
      <c r="AV537" s="140" t="n"/>
      <c r="AW537" s="140" t="n"/>
      <c r="AX537" s="140" t="n"/>
      <c r="AY537" s="140" t="n"/>
      <c r="AZ537" s="140" t="n"/>
      <c r="BA537" s="140" t="n"/>
      <c r="BB537" s="140" t="n"/>
      <c r="BC537" s="140" t="n"/>
      <c r="BD537" s="140" t="n"/>
      <c r="BE537" s="140" t="n"/>
      <c r="BF537" s="140" t="n"/>
      <c r="BG537" s="140" t="n"/>
      <c r="BH537" s="140" t="n"/>
      <c r="BI537" s="140" t="n"/>
      <c r="BJ537" s="140" t="n"/>
      <c r="BK537" s="140" t="n"/>
      <c r="BL537" s="140" t="n"/>
      <c r="BM537" s="140" t="n"/>
      <c r="BN537" s="140" t="n"/>
      <c r="BO537" s="140" t="n"/>
      <c r="BP537" s="140" t="n"/>
      <c r="BQ537" s="107" t="n"/>
      <c r="BR537" s="107" t="n"/>
      <c r="BS537" s="107" t="n"/>
      <c r="BT537" s="107" t="n"/>
      <c r="BU537" s="107" t="n"/>
      <c r="BV537" s="107" t="n"/>
      <c r="BW537" s="107" t="n"/>
      <c r="BX537" s="107" t="n"/>
      <c r="BY537" s="107" t="n"/>
      <c r="BZ537" s="107" t="n"/>
      <c r="CA537" s="107" t="n"/>
      <c r="CB537" s="107" t="n"/>
      <c r="CC537" s="107" t="n"/>
      <c r="CD537" s="107" t="n"/>
      <c r="CE537" s="107" t="n"/>
      <c r="CF537" s="107" t="n"/>
      <c r="CG537" s="107" t="n"/>
      <c r="CH537" s="107" t="n"/>
      <c r="CI537" s="107" t="n"/>
      <c r="CJ537" s="107" t="n"/>
      <c r="CK537" s="107" t="n"/>
      <c r="CL537" s="107" t="n"/>
      <c r="CM537" s="107" t="n"/>
      <c r="CN537" s="107" t="n"/>
      <c r="CO537" s="107" t="n"/>
      <c r="CP537" s="107" t="n"/>
      <c r="CQ537" s="107" t="n"/>
      <c r="CR537" s="107" t="n"/>
      <c r="CS537" s="107" t="n"/>
      <c r="CT537" s="107" t="n"/>
      <c r="CU537" s="107" t="n"/>
      <c r="CV537" s="107" t="n"/>
      <c r="CW537" s="107" t="n"/>
      <c r="CX537" s="107" t="n"/>
      <c r="CY537" s="107" t="n"/>
      <c r="CZ537" s="107" t="n"/>
      <c r="DA537" s="119">
        <f>SUMPRODUCT($D$3:$BQ$3,$D537:$BQ537)</f>
        <v/>
      </c>
      <c r="DB537" s="119">
        <f>SUMPRODUCT($D$4:$BQ$4,$D537:$BQ537)</f>
        <v/>
      </c>
      <c r="DC537" s="119">
        <f>SUMPRODUCT($D$5:$BQ$5,$D537:$BQ537)</f>
        <v/>
      </c>
      <c r="DD537" s="119">
        <f>SUMPRODUCT($D$6:$BQ$6,$D537:$BQ537)</f>
        <v/>
      </c>
      <c r="DE537" s="119">
        <f>SUMPRODUCT($D$7:$BQ$7,$D537:$BQ537)</f>
        <v/>
      </c>
      <c r="DF537" s="119">
        <f>SUMPRODUCT($D$8:$BQ$8,$D537:$BQ537)</f>
        <v/>
      </c>
      <c r="DG537" s="119">
        <f>SUMPRODUCT($D$9:$BQ$9,$D537:$BQ537)</f>
        <v/>
      </c>
      <c r="DH537" s="119">
        <f>SUMPRODUCT($D$10:$BQ$10,$D537:$BQ537)</f>
        <v/>
      </c>
      <c r="DI537" s="119">
        <f>SUMPRODUCT($D$11:$BQ$11,$D537:$BQ537)</f>
        <v/>
      </c>
      <c r="DJ537" s="119">
        <f>SUMPRODUCT($D$12:$BQ$12,$D537:$BQ537)</f>
        <v/>
      </c>
      <c r="DK537" s="119">
        <f>SUMPRODUCT($D$13:$BQ$13,$D537:$BQ537)</f>
        <v/>
      </c>
      <c r="DL537" s="119">
        <f>SUMPRODUCT($D$14:$BQ$14,$D537:$BQ537)</f>
        <v/>
      </c>
      <c r="DM537" s="119">
        <f>SUMPRODUCT($D$15:$BQ$15,$D537:$BQ537)</f>
        <v/>
      </c>
      <c r="DN537" s="119">
        <f>SUMPRODUCT($D$16:$BQ$16,$D537:$BQ537)</f>
        <v/>
      </c>
      <c r="DO537" s="119">
        <f>SUMPRODUCT($D$17:$BQ$17,$D537:$BQ537)</f>
        <v/>
      </c>
      <c r="DP537" s="119">
        <f>SUMPRODUCT($D$18:$BQ$18,$D537:$BQ537)</f>
        <v/>
      </c>
    </row>
    <row r="538" ht="14.25" customHeight="1" s="152">
      <c r="A538" s="113" t="n"/>
      <c r="B538" s="107" t="n"/>
      <c r="C538" s="107" t="n"/>
      <c r="D538" s="140" t="n"/>
      <c r="E538" s="140" t="n"/>
      <c r="F538" s="140" t="n"/>
      <c r="G538" s="140" t="n"/>
      <c r="H538" s="140" t="n"/>
      <c r="I538" s="140" t="n"/>
      <c r="J538" s="140" t="n"/>
      <c r="K538" s="140" t="n"/>
      <c r="L538" s="140" t="n"/>
      <c r="M538" s="140" t="n"/>
      <c r="N538" s="140" t="n"/>
      <c r="O538" s="140" t="n"/>
      <c r="P538" s="140" t="n"/>
      <c r="Q538" s="140" t="n"/>
      <c r="R538" s="140" t="n"/>
      <c r="S538" s="140" t="n"/>
      <c r="T538" s="140" t="n"/>
      <c r="U538" s="140" t="n"/>
      <c r="V538" s="141" t="n"/>
      <c r="W538" s="141" t="n"/>
      <c r="X538" s="141" t="n"/>
      <c r="Y538" s="141" t="n"/>
      <c r="Z538" s="141" t="n"/>
      <c r="AA538" s="141" t="n"/>
      <c r="AB538" s="141" t="n"/>
      <c r="AC538" s="141" t="n"/>
      <c r="AD538" s="141" t="n"/>
      <c r="AE538" s="141" t="n"/>
      <c r="AF538" s="141" t="n"/>
      <c r="AG538" s="140" t="n"/>
      <c r="AH538" s="140" t="n"/>
      <c r="AI538" s="140" t="n"/>
      <c r="AJ538" s="140" t="n"/>
      <c r="AK538" s="140" t="n"/>
      <c r="AL538" s="140" t="n"/>
      <c r="AM538" s="140" t="n"/>
      <c r="AN538" s="140" t="n"/>
      <c r="AO538" s="140" t="n"/>
      <c r="AP538" s="140" t="n"/>
      <c r="AQ538" s="140" t="n"/>
      <c r="AR538" s="140" t="n"/>
      <c r="AS538" s="140" t="n"/>
      <c r="AT538" s="140" t="n"/>
      <c r="AU538" s="140" t="n"/>
      <c r="AV538" s="140" t="n"/>
      <c r="AW538" s="140" t="n"/>
      <c r="AX538" s="140" t="n"/>
      <c r="AY538" s="140" t="n"/>
      <c r="AZ538" s="140" t="n"/>
      <c r="BA538" s="140" t="n"/>
      <c r="BB538" s="140" t="n"/>
      <c r="BC538" s="140" t="n"/>
      <c r="BD538" s="140" t="n"/>
      <c r="BE538" s="140" t="n"/>
      <c r="BF538" s="140" t="n"/>
      <c r="BG538" s="140" t="n"/>
      <c r="BH538" s="140" t="n"/>
      <c r="BI538" s="140" t="n"/>
      <c r="BJ538" s="140" t="n"/>
      <c r="BK538" s="140" t="n"/>
      <c r="BL538" s="140" t="n"/>
      <c r="BM538" s="140" t="n"/>
      <c r="BN538" s="140" t="n"/>
      <c r="BO538" s="140" t="n"/>
      <c r="BP538" s="140" t="n"/>
      <c r="BQ538" s="107" t="n"/>
      <c r="BR538" s="107" t="n"/>
      <c r="BS538" s="107" t="n"/>
      <c r="BT538" s="107" t="n"/>
      <c r="BU538" s="107" t="n"/>
      <c r="BV538" s="107" t="n"/>
      <c r="BW538" s="107" t="n"/>
      <c r="BX538" s="107" t="n"/>
      <c r="BY538" s="107" t="n"/>
      <c r="BZ538" s="107" t="n"/>
      <c r="CA538" s="107" t="n"/>
      <c r="CB538" s="107" t="n"/>
      <c r="CC538" s="107" t="n"/>
      <c r="CD538" s="107" t="n"/>
      <c r="CE538" s="107" t="n"/>
      <c r="CF538" s="107" t="n"/>
      <c r="CG538" s="107" t="n"/>
      <c r="CH538" s="107" t="n"/>
      <c r="CI538" s="107" t="n"/>
      <c r="CJ538" s="107" t="n"/>
      <c r="CK538" s="107" t="n"/>
      <c r="CL538" s="107" t="n"/>
      <c r="CM538" s="107" t="n"/>
      <c r="CN538" s="107" t="n"/>
      <c r="CO538" s="107" t="n"/>
      <c r="CP538" s="107" t="n"/>
      <c r="CQ538" s="107" t="n"/>
      <c r="CR538" s="107" t="n"/>
      <c r="CS538" s="107" t="n"/>
      <c r="CT538" s="107" t="n"/>
      <c r="CU538" s="107" t="n"/>
      <c r="CV538" s="107" t="n"/>
      <c r="CW538" s="107" t="n"/>
      <c r="CX538" s="107" t="n"/>
      <c r="CY538" s="107" t="n"/>
      <c r="CZ538" s="107" t="n"/>
      <c r="DA538" s="119">
        <f>SUMPRODUCT($D$3:$BQ$3,$D538:$BQ538)</f>
        <v/>
      </c>
      <c r="DB538" s="119">
        <f>SUMPRODUCT($D$4:$BQ$4,$D538:$BQ538)</f>
        <v/>
      </c>
      <c r="DC538" s="119">
        <f>SUMPRODUCT($D$5:$BQ$5,$D538:$BQ538)</f>
        <v/>
      </c>
      <c r="DD538" s="119">
        <f>SUMPRODUCT($D$6:$BQ$6,$D538:$BQ538)</f>
        <v/>
      </c>
      <c r="DE538" s="119">
        <f>SUMPRODUCT($D$7:$BQ$7,$D538:$BQ538)</f>
        <v/>
      </c>
      <c r="DF538" s="119">
        <f>SUMPRODUCT($D$8:$BQ$8,$D538:$BQ538)</f>
        <v/>
      </c>
      <c r="DG538" s="119">
        <f>SUMPRODUCT($D$9:$BQ$9,$D538:$BQ538)</f>
        <v/>
      </c>
      <c r="DH538" s="119">
        <f>SUMPRODUCT($D$10:$BQ$10,$D538:$BQ538)</f>
        <v/>
      </c>
      <c r="DI538" s="119">
        <f>SUMPRODUCT($D$11:$BQ$11,$D538:$BQ538)</f>
        <v/>
      </c>
      <c r="DJ538" s="119">
        <f>SUMPRODUCT($D$12:$BQ$12,$D538:$BQ538)</f>
        <v/>
      </c>
      <c r="DK538" s="119">
        <f>SUMPRODUCT($D$13:$BQ$13,$D538:$BQ538)</f>
        <v/>
      </c>
      <c r="DL538" s="119">
        <f>SUMPRODUCT($D$14:$BQ$14,$D538:$BQ538)</f>
        <v/>
      </c>
      <c r="DM538" s="119">
        <f>SUMPRODUCT($D$15:$BQ$15,$D538:$BQ538)</f>
        <v/>
      </c>
      <c r="DN538" s="119">
        <f>SUMPRODUCT($D$16:$BQ$16,$D538:$BQ538)</f>
        <v/>
      </c>
      <c r="DO538" s="119">
        <f>SUMPRODUCT($D$17:$BQ$17,$D538:$BQ538)</f>
        <v/>
      </c>
      <c r="DP538" s="119">
        <f>SUMPRODUCT($D$18:$BQ$18,$D538:$BQ538)</f>
        <v/>
      </c>
    </row>
    <row r="539" ht="14.25" customHeight="1" s="152">
      <c r="A539" s="113" t="n"/>
      <c r="B539" s="107" t="n"/>
      <c r="C539" s="107" t="n"/>
      <c r="D539" s="140" t="n"/>
      <c r="E539" s="140" t="n"/>
      <c r="F539" s="140" t="n"/>
      <c r="G539" s="140" t="n"/>
      <c r="H539" s="140" t="n"/>
      <c r="I539" s="140" t="n"/>
      <c r="J539" s="140" t="n"/>
      <c r="K539" s="140" t="n"/>
      <c r="L539" s="140" t="n"/>
      <c r="M539" s="140" t="n"/>
      <c r="N539" s="140" t="n"/>
      <c r="O539" s="140" t="n"/>
      <c r="P539" s="140" t="n"/>
      <c r="Q539" s="140" t="n"/>
      <c r="R539" s="140" t="n"/>
      <c r="S539" s="140" t="n"/>
      <c r="T539" s="140" t="n"/>
      <c r="U539" s="140" t="n"/>
      <c r="V539" s="141" t="n"/>
      <c r="W539" s="141" t="n"/>
      <c r="X539" s="141" t="n"/>
      <c r="Y539" s="141" t="n"/>
      <c r="Z539" s="141" t="n"/>
      <c r="AA539" s="141" t="n"/>
      <c r="AB539" s="141" t="n"/>
      <c r="AC539" s="141" t="n"/>
      <c r="AD539" s="141" t="n"/>
      <c r="AE539" s="141" t="n"/>
      <c r="AF539" s="141" t="n"/>
      <c r="AG539" s="140" t="n"/>
      <c r="AH539" s="140" t="n"/>
      <c r="AI539" s="140" t="n"/>
      <c r="AJ539" s="140" t="n"/>
      <c r="AK539" s="140" t="n"/>
      <c r="AL539" s="140" t="n"/>
      <c r="AM539" s="140" t="n"/>
      <c r="AN539" s="140" t="n"/>
      <c r="AO539" s="140" t="n"/>
      <c r="AP539" s="140" t="n"/>
      <c r="AQ539" s="140" t="n"/>
      <c r="AR539" s="140" t="n"/>
      <c r="AS539" s="140" t="n"/>
      <c r="AT539" s="140" t="n"/>
      <c r="AU539" s="140" t="n"/>
      <c r="AV539" s="140" t="n"/>
      <c r="AW539" s="140" t="n"/>
      <c r="AX539" s="140" t="n"/>
      <c r="AY539" s="140" t="n"/>
      <c r="AZ539" s="140" t="n"/>
      <c r="BA539" s="140" t="n"/>
      <c r="BB539" s="140" t="n"/>
      <c r="BC539" s="140" t="n"/>
      <c r="BD539" s="140" t="n"/>
      <c r="BE539" s="140" t="n"/>
      <c r="BF539" s="140" t="n"/>
      <c r="BG539" s="140" t="n"/>
      <c r="BH539" s="140" t="n"/>
      <c r="BI539" s="140" t="n"/>
      <c r="BJ539" s="140" t="n"/>
      <c r="BK539" s="140" t="n"/>
      <c r="BL539" s="140" t="n"/>
      <c r="BM539" s="140" t="n"/>
      <c r="BN539" s="140" t="n"/>
      <c r="BO539" s="140" t="n"/>
      <c r="BP539" s="140" t="n"/>
      <c r="BQ539" s="107" t="n"/>
      <c r="BR539" s="107" t="n"/>
      <c r="BS539" s="107" t="n"/>
      <c r="BT539" s="107" t="n"/>
      <c r="BU539" s="107" t="n"/>
      <c r="BV539" s="107" t="n"/>
      <c r="BW539" s="107" t="n"/>
      <c r="BX539" s="107" t="n"/>
      <c r="BY539" s="107" t="n"/>
      <c r="BZ539" s="107" t="n"/>
      <c r="CA539" s="107" t="n"/>
      <c r="CB539" s="107" t="n"/>
      <c r="CC539" s="107" t="n"/>
      <c r="CD539" s="107" t="n"/>
      <c r="CE539" s="107" t="n"/>
      <c r="CF539" s="107" t="n"/>
      <c r="CG539" s="107" t="n"/>
      <c r="CH539" s="107" t="n"/>
      <c r="CI539" s="107" t="n"/>
      <c r="CJ539" s="107" t="n"/>
      <c r="CK539" s="107" t="n"/>
      <c r="CL539" s="107" t="n"/>
      <c r="CM539" s="107" t="n"/>
      <c r="CN539" s="107" t="n"/>
      <c r="CO539" s="107" t="n"/>
      <c r="CP539" s="107" t="n"/>
      <c r="CQ539" s="107" t="n"/>
      <c r="CR539" s="107" t="n"/>
      <c r="CS539" s="107" t="n"/>
      <c r="CT539" s="107" t="n"/>
      <c r="CU539" s="107" t="n"/>
      <c r="CV539" s="107" t="n"/>
      <c r="CW539" s="107" t="n"/>
      <c r="CX539" s="107" t="n"/>
      <c r="CY539" s="107" t="n"/>
      <c r="CZ539" s="107" t="n"/>
      <c r="DA539" s="119">
        <f>SUMPRODUCT($D$3:$BQ$3,$D539:$BQ539)</f>
        <v/>
      </c>
      <c r="DB539" s="119">
        <f>SUMPRODUCT($D$4:$BQ$4,$D539:$BQ539)</f>
        <v/>
      </c>
      <c r="DC539" s="119">
        <f>SUMPRODUCT($D$5:$BQ$5,$D539:$BQ539)</f>
        <v/>
      </c>
      <c r="DD539" s="119">
        <f>SUMPRODUCT($D$6:$BQ$6,$D539:$BQ539)</f>
        <v/>
      </c>
      <c r="DE539" s="119">
        <f>SUMPRODUCT($D$7:$BQ$7,$D539:$BQ539)</f>
        <v/>
      </c>
      <c r="DF539" s="119">
        <f>SUMPRODUCT($D$8:$BQ$8,$D539:$BQ539)</f>
        <v/>
      </c>
      <c r="DG539" s="119">
        <f>SUMPRODUCT($D$9:$BQ$9,$D539:$BQ539)</f>
        <v/>
      </c>
      <c r="DH539" s="119">
        <f>SUMPRODUCT($D$10:$BQ$10,$D539:$BQ539)</f>
        <v/>
      </c>
      <c r="DI539" s="119">
        <f>SUMPRODUCT($D$11:$BQ$11,$D539:$BQ539)</f>
        <v/>
      </c>
      <c r="DJ539" s="119">
        <f>SUMPRODUCT($D$12:$BQ$12,$D539:$BQ539)</f>
        <v/>
      </c>
      <c r="DK539" s="119">
        <f>SUMPRODUCT($D$13:$BQ$13,$D539:$BQ539)</f>
        <v/>
      </c>
      <c r="DL539" s="119">
        <f>SUMPRODUCT($D$14:$BQ$14,$D539:$BQ539)</f>
        <v/>
      </c>
      <c r="DM539" s="119">
        <f>SUMPRODUCT($D$15:$BQ$15,$D539:$BQ539)</f>
        <v/>
      </c>
      <c r="DN539" s="119">
        <f>SUMPRODUCT($D$16:$BQ$16,$D539:$BQ539)</f>
        <v/>
      </c>
      <c r="DO539" s="119">
        <f>SUMPRODUCT($D$17:$BQ$17,$D539:$BQ539)</f>
        <v/>
      </c>
      <c r="DP539" s="119">
        <f>SUMPRODUCT($D$18:$BQ$18,$D539:$BQ539)</f>
        <v/>
      </c>
    </row>
    <row r="540" ht="14.25" customHeight="1" s="152">
      <c r="A540" s="113" t="n"/>
      <c r="B540" s="107" t="n"/>
      <c r="C540" s="107" t="n"/>
      <c r="D540" s="140" t="n"/>
      <c r="E540" s="140" t="n"/>
      <c r="F540" s="140" t="n"/>
      <c r="G540" s="140" t="n"/>
      <c r="H540" s="140" t="n"/>
      <c r="I540" s="140" t="n"/>
      <c r="J540" s="140" t="n"/>
      <c r="K540" s="140" t="n"/>
      <c r="L540" s="140" t="n"/>
      <c r="M540" s="140" t="n"/>
      <c r="N540" s="140" t="n"/>
      <c r="O540" s="140" t="n"/>
      <c r="P540" s="140" t="n"/>
      <c r="Q540" s="140" t="n"/>
      <c r="R540" s="140" t="n"/>
      <c r="S540" s="140" t="n"/>
      <c r="T540" s="140" t="n"/>
      <c r="U540" s="140" t="n"/>
      <c r="V540" s="141" t="n"/>
      <c r="W540" s="141" t="n"/>
      <c r="X540" s="141" t="n"/>
      <c r="Y540" s="141" t="n"/>
      <c r="Z540" s="141" t="n"/>
      <c r="AA540" s="141" t="n"/>
      <c r="AB540" s="141" t="n"/>
      <c r="AC540" s="141" t="n"/>
      <c r="AD540" s="141" t="n"/>
      <c r="AE540" s="141" t="n"/>
      <c r="AF540" s="141" t="n"/>
      <c r="AG540" s="140" t="n"/>
      <c r="AH540" s="140" t="n"/>
      <c r="AI540" s="140" t="n"/>
      <c r="AJ540" s="140" t="n"/>
      <c r="AK540" s="140" t="n"/>
      <c r="AL540" s="140" t="n"/>
      <c r="AM540" s="140" t="n"/>
      <c r="AN540" s="140" t="n"/>
      <c r="AO540" s="140" t="n"/>
      <c r="AP540" s="140" t="n"/>
      <c r="AQ540" s="140" t="n"/>
      <c r="AR540" s="140" t="n"/>
      <c r="AS540" s="140" t="n"/>
      <c r="AT540" s="140" t="n"/>
      <c r="AU540" s="140" t="n"/>
      <c r="AV540" s="140" t="n"/>
      <c r="AW540" s="140" t="n"/>
      <c r="AX540" s="140" t="n"/>
      <c r="AY540" s="140" t="n"/>
      <c r="AZ540" s="140" t="n"/>
      <c r="BA540" s="140" t="n"/>
      <c r="BB540" s="140" t="n"/>
      <c r="BC540" s="140" t="n"/>
      <c r="BD540" s="140" t="n"/>
      <c r="BE540" s="140" t="n"/>
      <c r="BF540" s="140" t="n"/>
      <c r="BG540" s="140" t="n"/>
      <c r="BH540" s="140" t="n"/>
      <c r="BI540" s="140" t="n"/>
      <c r="BJ540" s="140" t="n"/>
      <c r="BK540" s="140" t="n"/>
      <c r="BL540" s="140" t="n"/>
      <c r="BM540" s="140" t="n"/>
      <c r="BN540" s="140" t="n"/>
      <c r="BO540" s="140" t="n"/>
      <c r="BP540" s="140" t="n"/>
      <c r="BQ540" s="107" t="n"/>
      <c r="BR540" s="107" t="n"/>
      <c r="BS540" s="107" t="n"/>
      <c r="BT540" s="107" t="n"/>
      <c r="BU540" s="107" t="n"/>
      <c r="BV540" s="107" t="n"/>
      <c r="BW540" s="107" t="n"/>
      <c r="BX540" s="107" t="n"/>
      <c r="BY540" s="107" t="n"/>
      <c r="BZ540" s="107" t="n"/>
      <c r="CA540" s="107" t="n"/>
      <c r="CB540" s="107" t="n"/>
      <c r="CC540" s="107" t="n"/>
      <c r="CD540" s="107" t="n"/>
      <c r="CE540" s="107" t="n"/>
      <c r="CF540" s="107" t="n"/>
      <c r="CG540" s="107" t="n"/>
      <c r="CH540" s="107" t="n"/>
      <c r="CI540" s="107" t="n"/>
      <c r="CJ540" s="107" t="n"/>
      <c r="CK540" s="107" t="n"/>
      <c r="CL540" s="107" t="n"/>
      <c r="CM540" s="107" t="n"/>
      <c r="CN540" s="107" t="n"/>
      <c r="CO540" s="107" t="n"/>
      <c r="CP540" s="107" t="n"/>
      <c r="CQ540" s="107" t="n"/>
      <c r="CR540" s="107" t="n"/>
      <c r="CS540" s="107" t="n"/>
      <c r="CT540" s="107" t="n"/>
      <c r="CU540" s="107" t="n"/>
      <c r="CV540" s="107" t="n"/>
      <c r="CW540" s="107" t="n"/>
      <c r="CX540" s="107" t="n"/>
      <c r="CY540" s="107" t="n"/>
      <c r="CZ540" s="107" t="n"/>
      <c r="DA540" s="119">
        <f>SUMPRODUCT($D$3:$BQ$3,$D540:$BQ540)</f>
        <v/>
      </c>
      <c r="DB540" s="119">
        <f>SUMPRODUCT($D$4:$BQ$4,$D540:$BQ540)</f>
        <v/>
      </c>
      <c r="DC540" s="119">
        <f>SUMPRODUCT($D$5:$BQ$5,$D540:$BQ540)</f>
        <v/>
      </c>
      <c r="DD540" s="119">
        <f>SUMPRODUCT($D$6:$BQ$6,$D540:$BQ540)</f>
        <v/>
      </c>
      <c r="DE540" s="119">
        <f>SUMPRODUCT($D$7:$BQ$7,$D540:$BQ540)</f>
        <v/>
      </c>
      <c r="DF540" s="119">
        <f>SUMPRODUCT($D$8:$BQ$8,$D540:$BQ540)</f>
        <v/>
      </c>
      <c r="DG540" s="119">
        <f>SUMPRODUCT($D$9:$BQ$9,$D540:$BQ540)</f>
        <v/>
      </c>
      <c r="DH540" s="119">
        <f>SUMPRODUCT($D$10:$BQ$10,$D540:$BQ540)</f>
        <v/>
      </c>
      <c r="DI540" s="119">
        <f>SUMPRODUCT($D$11:$BQ$11,$D540:$BQ540)</f>
        <v/>
      </c>
      <c r="DJ540" s="119">
        <f>SUMPRODUCT($D$12:$BQ$12,$D540:$BQ540)</f>
        <v/>
      </c>
      <c r="DK540" s="119">
        <f>SUMPRODUCT($D$13:$BQ$13,$D540:$BQ540)</f>
        <v/>
      </c>
      <c r="DL540" s="119">
        <f>SUMPRODUCT($D$14:$BQ$14,$D540:$BQ540)</f>
        <v/>
      </c>
      <c r="DM540" s="119">
        <f>SUMPRODUCT($D$15:$BQ$15,$D540:$BQ540)</f>
        <v/>
      </c>
      <c r="DN540" s="119">
        <f>SUMPRODUCT($D$16:$BQ$16,$D540:$BQ540)</f>
        <v/>
      </c>
      <c r="DO540" s="119">
        <f>SUMPRODUCT($D$17:$BQ$17,$D540:$BQ540)</f>
        <v/>
      </c>
      <c r="DP540" s="119">
        <f>SUMPRODUCT($D$18:$BQ$18,$D540:$BQ540)</f>
        <v/>
      </c>
    </row>
    <row r="541" ht="14.25" customHeight="1" s="152">
      <c r="A541" s="113" t="n"/>
      <c r="B541" s="107" t="n"/>
      <c r="C541" s="107" t="n"/>
      <c r="D541" s="140" t="n"/>
      <c r="E541" s="140" t="n"/>
      <c r="F541" s="140" t="n"/>
      <c r="G541" s="140" t="n"/>
      <c r="H541" s="140" t="n"/>
      <c r="I541" s="140" t="n"/>
      <c r="J541" s="140" t="n"/>
      <c r="K541" s="140" t="n"/>
      <c r="L541" s="140" t="n"/>
      <c r="M541" s="140" t="n"/>
      <c r="N541" s="140" t="n"/>
      <c r="O541" s="140" t="n"/>
      <c r="P541" s="140" t="n"/>
      <c r="Q541" s="140" t="n"/>
      <c r="R541" s="140" t="n"/>
      <c r="S541" s="140" t="n"/>
      <c r="T541" s="140" t="n"/>
      <c r="U541" s="140" t="n"/>
      <c r="V541" s="141" t="n"/>
      <c r="W541" s="141" t="n"/>
      <c r="X541" s="141" t="n"/>
      <c r="Y541" s="141" t="n"/>
      <c r="Z541" s="141" t="n"/>
      <c r="AA541" s="141" t="n"/>
      <c r="AB541" s="141" t="n"/>
      <c r="AC541" s="141" t="n"/>
      <c r="AD541" s="141" t="n"/>
      <c r="AE541" s="141" t="n"/>
      <c r="AF541" s="141" t="n"/>
      <c r="AG541" s="140" t="n"/>
      <c r="AH541" s="140" t="n"/>
      <c r="AI541" s="140" t="n"/>
      <c r="AJ541" s="140" t="n"/>
      <c r="AK541" s="140" t="n"/>
      <c r="AL541" s="140" t="n"/>
      <c r="AM541" s="140" t="n"/>
      <c r="AN541" s="140" t="n"/>
      <c r="AO541" s="140" t="n"/>
      <c r="AP541" s="140" t="n"/>
      <c r="AQ541" s="140" t="n"/>
      <c r="AR541" s="140" t="n"/>
      <c r="AS541" s="140" t="n"/>
      <c r="AT541" s="140" t="n"/>
      <c r="AU541" s="140" t="n"/>
      <c r="AV541" s="140" t="n"/>
      <c r="AW541" s="140" t="n"/>
      <c r="AX541" s="140" t="n"/>
      <c r="AY541" s="140" t="n"/>
      <c r="AZ541" s="140" t="n"/>
      <c r="BA541" s="140" t="n"/>
      <c r="BB541" s="140" t="n"/>
      <c r="BC541" s="140" t="n"/>
      <c r="BD541" s="140" t="n"/>
      <c r="BE541" s="140" t="n"/>
      <c r="BF541" s="140" t="n"/>
      <c r="BG541" s="140" t="n"/>
      <c r="BH541" s="140" t="n"/>
      <c r="BI541" s="140" t="n"/>
      <c r="BJ541" s="140" t="n"/>
      <c r="BK541" s="140" t="n"/>
      <c r="BL541" s="140" t="n"/>
      <c r="BM541" s="140" t="n"/>
      <c r="BN541" s="140" t="n"/>
      <c r="BO541" s="140" t="n"/>
      <c r="BP541" s="140" t="n"/>
      <c r="BQ541" s="107" t="n"/>
      <c r="BR541" s="107" t="n"/>
      <c r="BS541" s="107" t="n"/>
      <c r="BT541" s="107" t="n"/>
      <c r="BU541" s="107" t="n"/>
      <c r="BV541" s="107" t="n"/>
      <c r="BW541" s="107" t="n"/>
      <c r="BX541" s="107" t="n"/>
      <c r="BY541" s="107" t="n"/>
      <c r="BZ541" s="107" t="n"/>
      <c r="CA541" s="107" t="n"/>
      <c r="CB541" s="107" t="n"/>
      <c r="CC541" s="107" t="n"/>
      <c r="CD541" s="107" t="n"/>
      <c r="CE541" s="107" t="n"/>
      <c r="CF541" s="107" t="n"/>
      <c r="CG541" s="107" t="n"/>
      <c r="CH541" s="107" t="n"/>
      <c r="CI541" s="107" t="n"/>
      <c r="CJ541" s="107" t="n"/>
      <c r="CK541" s="107" t="n"/>
      <c r="CL541" s="107" t="n"/>
      <c r="CM541" s="107" t="n"/>
      <c r="CN541" s="107" t="n"/>
      <c r="CO541" s="107" t="n"/>
      <c r="CP541" s="107" t="n"/>
      <c r="CQ541" s="107" t="n"/>
      <c r="CR541" s="107" t="n"/>
      <c r="CS541" s="107" t="n"/>
      <c r="CT541" s="107" t="n"/>
      <c r="CU541" s="107" t="n"/>
      <c r="CV541" s="107" t="n"/>
      <c r="CW541" s="107" t="n"/>
      <c r="CX541" s="107" t="n"/>
      <c r="CY541" s="107" t="n"/>
      <c r="CZ541" s="107" t="n"/>
      <c r="DA541" s="119">
        <f>SUMPRODUCT($D$3:$BQ$3,$D541:$BQ541)</f>
        <v/>
      </c>
      <c r="DB541" s="119">
        <f>SUMPRODUCT($D$4:$BQ$4,$D541:$BQ541)</f>
        <v/>
      </c>
      <c r="DC541" s="119">
        <f>SUMPRODUCT($D$5:$BQ$5,$D541:$BQ541)</f>
        <v/>
      </c>
      <c r="DD541" s="119">
        <f>SUMPRODUCT($D$6:$BQ$6,$D541:$BQ541)</f>
        <v/>
      </c>
      <c r="DE541" s="119">
        <f>SUMPRODUCT($D$7:$BQ$7,$D541:$BQ541)</f>
        <v/>
      </c>
      <c r="DF541" s="119">
        <f>SUMPRODUCT($D$8:$BQ$8,$D541:$BQ541)</f>
        <v/>
      </c>
      <c r="DG541" s="119">
        <f>SUMPRODUCT($D$9:$BQ$9,$D541:$BQ541)</f>
        <v/>
      </c>
      <c r="DH541" s="119">
        <f>SUMPRODUCT($D$10:$BQ$10,$D541:$BQ541)</f>
        <v/>
      </c>
      <c r="DI541" s="119">
        <f>SUMPRODUCT($D$11:$BQ$11,$D541:$BQ541)</f>
        <v/>
      </c>
      <c r="DJ541" s="119">
        <f>SUMPRODUCT($D$12:$BQ$12,$D541:$BQ541)</f>
        <v/>
      </c>
      <c r="DK541" s="119">
        <f>SUMPRODUCT($D$13:$BQ$13,$D541:$BQ541)</f>
        <v/>
      </c>
      <c r="DL541" s="119">
        <f>SUMPRODUCT($D$14:$BQ$14,$D541:$BQ541)</f>
        <v/>
      </c>
      <c r="DM541" s="119">
        <f>SUMPRODUCT($D$15:$BQ$15,$D541:$BQ541)</f>
        <v/>
      </c>
      <c r="DN541" s="119">
        <f>SUMPRODUCT($D$16:$BQ$16,$D541:$BQ541)</f>
        <v/>
      </c>
      <c r="DO541" s="119">
        <f>SUMPRODUCT($D$17:$BQ$17,$D541:$BQ541)</f>
        <v/>
      </c>
      <c r="DP541" s="119">
        <f>SUMPRODUCT($D$18:$BQ$18,$D541:$BQ541)</f>
        <v/>
      </c>
    </row>
    <row r="542" ht="14.25" customHeight="1" s="152">
      <c r="A542" s="113" t="n"/>
      <c r="B542" s="107" t="n"/>
      <c r="C542" s="107" t="n"/>
      <c r="D542" s="140" t="n"/>
      <c r="E542" s="140" t="n"/>
      <c r="F542" s="140" t="n"/>
      <c r="G542" s="140" t="n"/>
      <c r="H542" s="140" t="n"/>
      <c r="I542" s="140" t="n"/>
      <c r="J542" s="140" t="n"/>
      <c r="K542" s="140" t="n"/>
      <c r="L542" s="140" t="n"/>
      <c r="M542" s="140" t="n"/>
      <c r="N542" s="140" t="n"/>
      <c r="O542" s="140" t="n"/>
      <c r="P542" s="140" t="n"/>
      <c r="Q542" s="140" t="n"/>
      <c r="R542" s="140" t="n"/>
      <c r="S542" s="140" t="n"/>
      <c r="T542" s="140" t="n"/>
      <c r="U542" s="140" t="n"/>
      <c r="V542" s="141" t="n"/>
      <c r="W542" s="141" t="n"/>
      <c r="X542" s="141" t="n"/>
      <c r="Y542" s="141" t="n"/>
      <c r="Z542" s="141" t="n"/>
      <c r="AA542" s="141" t="n"/>
      <c r="AB542" s="141" t="n"/>
      <c r="AC542" s="141" t="n"/>
      <c r="AD542" s="141" t="n"/>
      <c r="AE542" s="141" t="n"/>
      <c r="AF542" s="141" t="n"/>
      <c r="AG542" s="140" t="n"/>
      <c r="AH542" s="140" t="n"/>
      <c r="AI542" s="140" t="n"/>
      <c r="AJ542" s="140" t="n"/>
      <c r="AK542" s="140" t="n"/>
      <c r="AL542" s="140" t="n"/>
      <c r="AM542" s="140" t="n"/>
      <c r="AN542" s="140" t="n"/>
      <c r="AO542" s="140" t="n"/>
      <c r="AP542" s="140" t="n"/>
      <c r="AQ542" s="140" t="n"/>
      <c r="AR542" s="140" t="n"/>
      <c r="AS542" s="140" t="n"/>
      <c r="AT542" s="140" t="n"/>
      <c r="AU542" s="140" t="n"/>
      <c r="AV542" s="140" t="n"/>
      <c r="AW542" s="140" t="n"/>
      <c r="AX542" s="140" t="n"/>
      <c r="AY542" s="140" t="n"/>
      <c r="AZ542" s="140" t="n"/>
      <c r="BA542" s="140" t="n"/>
      <c r="BB542" s="140" t="n"/>
      <c r="BC542" s="140" t="n"/>
      <c r="BD542" s="140" t="n"/>
      <c r="BE542" s="140" t="n"/>
      <c r="BF542" s="140" t="n"/>
      <c r="BG542" s="140" t="n"/>
      <c r="BH542" s="140" t="n"/>
      <c r="BI542" s="140" t="n"/>
      <c r="BJ542" s="140" t="n"/>
      <c r="BK542" s="140" t="n"/>
      <c r="BL542" s="140" t="n"/>
      <c r="BM542" s="140" t="n"/>
      <c r="BN542" s="140" t="n"/>
      <c r="BO542" s="140" t="n"/>
      <c r="BP542" s="140" t="n"/>
      <c r="BQ542" s="107" t="n"/>
      <c r="BR542" s="107" t="n"/>
      <c r="BS542" s="107" t="n"/>
      <c r="BT542" s="107" t="n"/>
      <c r="BU542" s="107" t="n"/>
      <c r="BV542" s="107" t="n"/>
      <c r="BW542" s="107" t="n"/>
      <c r="BX542" s="107" t="n"/>
      <c r="BY542" s="107" t="n"/>
      <c r="BZ542" s="107" t="n"/>
      <c r="CA542" s="107" t="n"/>
      <c r="CB542" s="107" t="n"/>
      <c r="CC542" s="107" t="n"/>
      <c r="CD542" s="107" t="n"/>
      <c r="CE542" s="107" t="n"/>
      <c r="CF542" s="107" t="n"/>
      <c r="CG542" s="107" t="n"/>
      <c r="CH542" s="107" t="n"/>
      <c r="CI542" s="107" t="n"/>
      <c r="CJ542" s="107" t="n"/>
      <c r="CK542" s="107" t="n"/>
      <c r="CL542" s="107" t="n"/>
      <c r="CM542" s="107" t="n"/>
      <c r="CN542" s="107" t="n"/>
      <c r="CO542" s="107" t="n"/>
      <c r="CP542" s="107" t="n"/>
      <c r="CQ542" s="107" t="n"/>
      <c r="CR542" s="107" t="n"/>
      <c r="CS542" s="107" t="n"/>
      <c r="CT542" s="107" t="n"/>
      <c r="CU542" s="107" t="n"/>
      <c r="CV542" s="107" t="n"/>
      <c r="CW542" s="107" t="n"/>
      <c r="CX542" s="107" t="n"/>
      <c r="CY542" s="107" t="n"/>
      <c r="CZ542" s="107" t="n"/>
      <c r="DA542" s="119">
        <f>SUMPRODUCT($D$3:$BQ$3,$D542:$BQ542)</f>
        <v/>
      </c>
      <c r="DB542" s="119">
        <f>SUMPRODUCT($D$4:$BQ$4,$D542:$BQ542)</f>
        <v/>
      </c>
      <c r="DC542" s="119">
        <f>SUMPRODUCT($D$5:$BQ$5,$D542:$BQ542)</f>
        <v/>
      </c>
      <c r="DD542" s="119">
        <f>SUMPRODUCT($D$6:$BQ$6,$D542:$BQ542)</f>
        <v/>
      </c>
      <c r="DE542" s="119">
        <f>SUMPRODUCT($D$7:$BQ$7,$D542:$BQ542)</f>
        <v/>
      </c>
      <c r="DF542" s="119">
        <f>SUMPRODUCT($D$8:$BQ$8,$D542:$BQ542)</f>
        <v/>
      </c>
      <c r="DG542" s="119">
        <f>SUMPRODUCT($D$9:$BQ$9,$D542:$BQ542)</f>
        <v/>
      </c>
      <c r="DH542" s="119">
        <f>SUMPRODUCT($D$10:$BQ$10,$D542:$BQ542)</f>
        <v/>
      </c>
      <c r="DI542" s="119">
        <f>SUMPRODUCT($D$11:$BQ$11,$D542:$BQ542)</f>
        <v/>
      </c>
      <c r="DJ542" s="119">
        <f>SUMPRODUCT($D$12:$BQ$12,$D542:$BQ542)</f>
        <v/>
      </c>
      <c r="DK542" s="119">
        <f>SUMPRODUCT($D$13:$BQ$13,$D542:$BQ542)</f>
        <v/>
      </c>
      <c r="DL542" s="119">
        <f>SUMPRODUCT($D$14:$BQ$14,$D542:$BQ542)</f>
        <v/>
      </c>
      <c r="DM542" s="119">
        <f>SUMPRODUCT($D$15:$BQ$15,$D542:$BQ542)</f>
        <v/>
      </c>
      <c r="DN542" s="119">
        <f>SUMPRODUCT($D$16:$BQ$16,$D542:$BQ542)</f>
        <v/>
      </c>
      <c r="DO542" s="119">
        <f>SUMPRODUCT($D$17:$BQ$17,$D542:$BQ542)</f>
        <v/>
      </c>
      <c r="DP542" s="119">
        <f>SUMPRODUCT($D$18:$BQ$18,$D542:$BQ542)</f>
        <v/>
      </c>
    </row>
    <row r="543" ht="14.25" customHeight="1" s="152">
      <c r="A543" s="113" t="n"/>
      <c r="B543" s="107" t="n"/>
      <c r="C543" s="107" t="n"/>
      <c r="D543" s="140" t="n"/>
      <c r="E543" s="140" t="n"/>
      <c r="F543" s="140" t="n"/>
      <c r="G543" s="140" t="n"/>
      <c r="H543" s="140" t="n"/>
      <c r="I543" s="140" t="n"/>
      <c r="J543" s="140" t="n"/>
      <c r="K543" s="140" t="n"/>
      <c r="L543" s="140" t="n"/>
      <c r="M543" s="140" t="n"/>
      <c r="N543" s="140" t="n"/>
      <c r="O543" s="140" t="n"/>
      <c r="P543" s="140" t="n"/>
      <c r="Q543" s="140" t="n"/>
      <c r="R543" s="140" t="n"/>
      <c r="S543" s="140" t="n"/>
      <c r="T543" s="140" t="n"/>
      <c r="U543" s="140" t="n"/>
      <c r="V543" s="141" t="n"/>
      <c r="W543" s="141" t="n"/>
      <c r="X543" s="141" t="n"/>
      <c r="Y543" s="141" t="n"/>
      <c r="Z543" s="141" t="n"/>
      <c r="AA543" s="141" t="n"/>
      <c r="AB543" s="141" t="n"/>
      <c r="AC543" s="141" t="n"/>
      <c r="AD543" s="141" t="n"/>
      <c r="AE543" s="141" t="n"/>
      <c r="AF543" s="141" t="n"/>
      <c r="AG543" s="140" t="n"/>
      <c r="AH543" s="140" t="n"/>
      <c r="AI543" s="140" t="n"/>
      <c r="AJ543" s="140" t="n"/>
      <c r="AK543" s="140" t="n"/>
      <c r="AL543" s="140" t="n"/>
      <c r="AM543" s="140" t="n"/>
      <c r="AN543" s="140" t="n"/>
      <c r="AO543" s="140" t="n"/>
      <c r="AP543" s="140" t="n"/>
      <c r="AQ543" s="140" t="n"/>
      <c r="AR543" s="140" t="n"/>
      <c r="AS543" s="140" t="n"/>
      <c r="AT543" s="140" t="n"/>
      <c r="AU543" s="140" t="n"/>
      <c r="AV543" s="140" t="n"/>
      <c r="AW543" s="140" t="n"/>
      <c r="AX543" s="140" t="n"/>
      <c r="AY543" s="140" t="n"/>
      <c r="AZ543" s="140" t="n"/>
      <c r="BA543" s="140" t="n"/>
      <c r="BB543" s="140" t="n"/>
      <c r="BC543" s="140" t="n"/>
      <c r="BD543" s="140" t="n"/>
      <c r="BE543" s="140" t="n"/>
      <c r="BF543" s="140" t="n"/>
      <c r="BG543" s="140" t="n"/>
      <c r="BH543" s="140" t="n"/>
      <c r="BI543" s="140" t="n"/>
      <c r="BJ543" s="140" t="n"/>
      <c r="BK543" s="140" t="n"/>
      <c r="BL543" s="140" t="n"/>
      <c r="BM543" s="140" t="n"/>
      <c r="BN543" s="140" t="n"/>
      <c r="BO543" s="140" t="n"/>
      <c r="BP543" s="140" t="n"/>
      <c r="BQ543" s="107" t="n"/>
      <c r="BR543" s="107" t="n"/>
      <c r="BS543" s="107" t="n"/>
      <c r="BT543" s="107" t="n"/>
      <c r="BU543" s="107" t="n"/>
      <c r="BV543" s="107" t="n"/>
      <c r="BW543" s="107" t="n"/>
      <c r="BX543" s="107" t="n"/>
      <c r="BY543" s="107" t="n"/>
      <c r="BZ543" s="107" t="n"/>
      <c r="CA543" s="107" t="n"/>
      <c r="CB543" s="107" t="n"/>
      <c r="CC543" s="107" t="n"/>
      <c r="CD543" s="107" t="n"/>
      <c r="CE543" s="107" t="n"/>
      <c r="CF543" s="107" t="n"/>
      <c r="CG543" s="107" t="n"/>
      <c r="CH543" s="107" t="n"/>
      <c r="CI543" s="107" t="n"/>
      <c r="CJ543" s="107" t="n"/>
      <c r="CK543" s="107" t="n"/>
      <c r="CL543" s="107" t="n"/>
      <c r="CM543" s="107" t="n"/>
      <c r="CN543" s="107" t="n"/>
      <c r="CO543" s="107" t="n"/>
      <c r="CP543" s="107" t="n"/>
      <c r="CQ543" s="107" t="n"/>
      <c r="CR543" s="107" t="n"/>
      <c r="CS543" s="107" t="n"/>
      <c r="CT543" s="107" t="n"/>
      <c r="CU543" s="107" t="n"/>
      <c r="CV543" s="107" t="n"/>
      <c r="CW543" s="107" t="n"/>
      <c r="CX543" s="107" t="n"/>
      <c r="CY543" s="107" t="n"/>
      <c r="CZ543" s="107" t="n"/>
      <c r="DA543" s="119">
        <f>SUMPRODUCT($D$3:$BQ$3,$D543:$BQ543)</f>
        <v/>
      </c>
      <c r="DB543" s="119">
        <f>SUMPRODUCT($D$4:$BQ$4,$D543:$BQ543)</f>
        <v/>
      </c>
      <c r="DC543" s="119">
        <f>SUMPRODUCT($D$5:$BQ$5,$D543:$BQ543)</f>
        <v/>
      </c>
      <c r="DD543" s="119">
        <f>SUMPRODUCT($D$6:$BQ$6,$D543:$BQ543)</f>
        <v/>
      </c>
      <c r="DE543" s="119">
        <f>SUMPRODUCT($D$7:$BQ$7,$D543:$BQ543)</f>
        <v/>
      </c>
      <c r="DF543" s="119">
        <f>SUMPRODUCT($D$8:$BQ$8,$D543:$BQ543)</f>
        <v/>
      </c>
      <c r="DG543" s="119">
        <f>SUMPRODUCT($D$9:$BQ$9,$D543:$BQ543)</f>
        <v/>
      </c>
      <c r="DH543" s="119">
        <f>SUMPRODUCT($D$10:$BQ$10,$D543:$BQ543)</f>
        <v/>
      </c>
      <c r="DI543" s="119">
        <f>SUMPRODUCT($D$11:$BQ$11,$D543:$BQ543)</f>
        <v/>
      </c>
      <c r="DJ543" s="119">
        <f>SUMPRODUCT($D$12:$BQ$12,$D543:$BQ543)</f>
        <v/>
      </c>
      <c r="DK543" s="119">
        <f>SUMPRODUCT($D$13:$BQ$13,$D543:$BQ543)</f>
        <v/>
      </c>
      <c r="DL543" s="119">
        <f>SUMPRODUCT($D$14:$BQ$14,$D543:$BQ543)</f>
        <v/>
      </c>
      <c r="DM543" s="119">
        <f>SUMPRODUCT($D$15:$BQ$15,$D543:$BQ543)</f>
        <v/>
      </c>
      <c r="DN543" s="119">
        <f>SUMPRODUCT($D$16:$BQ$16,$D543:$BQ543)</f>
        <v/>
      </c>
      <c r="DO543" s="119">
        <f>SUMPRODUCT($D$17:$BQ$17,$D543:$BQ543)</f>
        <v/>
      </c>
      <c r="DP543" s="119">
        <f>SUMPRODUCT($D$18:$BQ$18,$D543:$BQ543)</f>
        <v/>
      </c>
    </row>
    <row r="544" ht="14.25" customHeight="1" s="152">
      <c r="A544" s="113" t="n"/>
      <c r="B544" s="107" t="n"/>
      <c r="C544" s="107" t="n"/>
      <c r="D544" s="140" t="n"/>
      <c r="E544" s="140" t="n"/>
      <c r="F544" s="140" t="n"/>
      <c r="G544" s="140" t="n"/>
      <c r="H544" s="140" t="n"/>
      <c r="I544" s="140" t="n"/>
      <c r="J544" s="140" t="n"/>
      <c r="K544" s="140" t="n"/>
      <c r="L544" s="140" t="n"/>
      <c r="M544" s="140" t="n"/>
      <c r="N544" s="140" t="n"/>
      <c r="O544" s="140" t="n"/>
      <c r="P544" s="140" t="n"/>
      <c r="Q544" s="140" t="n"/>
      <c r="R544" s="140" t="n"/>
      <c r="S544" s="140" t="n"/>
      <c r="T544" s="140" t="n"/>
      <c r="U544" s="140" t="n"/>
      <c r="V544" s="141" t="n"/>
      <c r="W544" s="141" t="n"/>
      <c r="X544" s="141" t="n"/>
      <c r="Y544" s="141" t="n"/>
      <c r="Z544" s="141" t="n"/>
      <c r="AA544" s="141" t="n"/>
      <c r="AB544" s="141" t="n"/>
      <c r="AC544" s="141" t="n"/>
      <c r="AD544" s="141" t="n"/>
      <c r="AE544" s="141" t="n"/>
      <c r="AF544" s="141" t="n"/>
      <c r="AG544" s="140" t="n"/>
      <c r="AH544" s="140" t="n"/>
      <c r="AI544" s="140" t="n"/>
      <c r="AJ544" s="140" t="n"/>
      <c r="AK544" s="140" t="n"/>
      <c r="AL544" s="140" t="n"/>
      <c r="AM544" s="140" t="n"/>
      <c r="AN544" s="140" t="n"/>
      <c r="AO544" s="140" t="n"/>
      <c r="AP544" s="140" t="n"/>
      <c r="AQ544" s="140" t="n"/>
      <c r="AR544" s="140" t="n"/>
      <c r="AS544" s="140" t="n"/>
      <c r="AT544" s="140" t="n"/>
      <c r="AU544" s="140" t="n"/>
      <c r="AV544" s="140" t="n"/>
      <c r="AW544" s="140" t="n"/>
      <c r="AX544" s="140" t="n"/>
      <c r="AY544" s="140" t="n"/>
      <c r="AZ544" s="140" t="n"/>
      <c r="BA544" s="140" t="n"/>
      <c r="BB544" s="140" t="n"/>
      <c r="BC544" s="140" t="n"/>
      <c r="BD544" s="140" t="n"/>
      <c r="BE544" s="140" t="n"/>
      <c r="BF544" s="140" t="n"/>
      <c r="BG544" s="140" t="n"/>
      <c r="BH544" s="140" t="n"/>
      <c r="BI544" s="140" t="n"/>
      <c r="BJ544" s="140" t="n"/>
      <c r="BK544" s="140" t="n"/>
      <c r="BL544" s="140" t="n"/>
      <c r="BM544" s="140" t="n"/>
      <c r="BN544" s="140" t="n"/>
      <c r="BO544" s="140" t="n"/>
      <c r="BP544" s="140" t="n"/>
      <c r="BQ544" s="107" t="n"/>
      <c r="BR544" s="107" t="n"/>
      <c r="BS544" s="107" t="n"/>
      <c r="BT544" s="107" t="n"/>
      <c r="BU544" s="107" t="n"/>
      <c r="BV544" s="107" t="n"/>
      <c r="BW544" s="107" t="n"/>
      <c r="BX544" s="107" t="n"/>
      <c r="BY544" s="107" t="n"/>
      <c r="BZ544" s="107" t="n"/>
      <c r="CA544" s="107" t="n"/>
      <c r="CB544" s="107" t="n"/>
      <c r="CC544" s="107" t="n"/>
      <c r="CD544" s="107" t="n"/>
      <c r="CE544" s="107" t="n"/>
      <c r="CF544" s="107" t="n"/>
      <c r="CG544" s="107" t="n"/>
      <c r="CH544" s="107" t="n"/>
      <c r="CI544" s="107" t="n"/>
      <c r="CJ544" s="107" t="n"/>
      <c r="CK544" s="107" t="n"/>
      <c r="CL544" s="107" t="n"/>
      <c r="CM544" s="107" t="n"/>
      <c r="CN544" s="107" t="n"/>
      <c r="CO544" s="107" t="n"/>
      <c r="CP544" s="107" t="n"/>
      <c r="CQ544" s="107" t="n"/>
      <c r="CR544" s="107" t="n"/>
      <c r="CS544" s="107" t="n"/>
      <c r="CT544" s="107" t="n"/>
      <c r="CU544" s="107" t="n"/>
      <c r="CV544" s="107" t="n"/>
      <c r="CW544" s="107" t="n"/>
      <c r="CX544" s="107" t="n"/>
      <c r="CY544" s="107" t="n"/>
      <c r="CZ544" s="107" t="n"/>
      <c r="DA544" s="119">
        <f>SUMPRODUCT($D$3:$BQ$3,$D544:$BQ544)</f>
        <v/>
      </c>
      <c r="DB544" s="119">
        <f>SUMPRODUCT($D$4:$BQ$4,$D544:$BQ544)</f>
        <v/>
      </c>
      <c r="DC544" s="119">
        <f>SUMPRODUCT($D$5:$BQ$5,$D544:$BQ544)</f>
        <v/>
      </c>
      <c r="DD544" s="119">
        <f>SUMPRODUCT($D$6:$BQ$6,$D544:$BQ544)</f>
        <v/>
      </c>
      <c r="DE544" s="119">
        <f>SUMPRODUCT($D$7:$BQ$7,$D544:$BQ544)</f>
        <v/>
      </c>
      <c r="DF544" s="119">
        <f>SUMPRODUCT($D$8:$BQ$8,$D544:$BQ544)</f>
        <v/>
      </c>
      <c r="DG544" s="119">
        <f>SUMPRODUCT($D$9:$BQ$9,$D544:$BQ544)</f>
        <v/>
      </c>
      <c r="DH544" s="119">
        <f>SUMPRODUCT($D$10:$BQ$10,$D544:$BQ544)</f>
        <v/>
      </c>
      <c r="DI544" s="119">
        <f>SUMPRODUCT($D$11:$BQ$11,$D544:$BQ544)</f>
        <v/>
      </c>
      <c r="DJ544" s="119">
        <f>SUMPRODUCT($D$12:$BQ$12,$D544:$BQ544)</f>
        <v/>
      </c>
      <c r="DK544" s="119">
        <f>SUMPRODUCT($D$13:$BQ$13,$D544:$BQ544)</f>
        <v/>
      </c>
      <c r="DL544" s="119">
        <f>SUMPRODUCT($D$14:$BQ$14,$D544:$BQ544)</f>
        <v/>
      </c>
      <c r="DM544" s="119">
        <f>SUMPRODUCT($D$15:$BQ$15,$D544:$BQ544)</f>
        <v/>
      </c>
      <c r="DN544" s="119">
        <f>SUMPRODUCT($D$16:$BQ$16,$D544:$BQ544)</f>
        <v/>
      </c>
      <c r="DO544" s="119">
        <f>SUMPRODUCT($D$17:$BQ$17,$D544:$BQ544)</f>
        <v/>
      </c>
      <c r="DP544" s="119">
        <f>SUMPRODUCT($D$18:$BQ$18,$D544:$BQ544)</f>
        <v/>
      </c>
    </row>
    <row r="545" ht="14.25" customHeight="1" s="152">
      <c r="A545" s="113" t="n"/>
      <c r="B545" s="107" t="n"/>
      <c r="C545" s="107" t="n"/>
      <c r="D545" s="140" t="n"/>
      <c r="E545" s="140" t="n"/>
      <c r="F545" s="140" t="n"/>
      <c r="G545" s="140" t="n"/>
      <c r="H545" s="140" t="n"/>
      <c r="I545" s="140" t="n"/>
      <c r="J545" s="140" t="n"/>
      <c r="K545" s="140" t="n"/>
      <c r="L545" s="140" t="n"/>
      <c r="M545" s="140" t="n"/>
      <c r="N545" s="140" t="n"/>
      <c r="O545" s="140" t="n"/>
      <c r="P545" s="140" t="n"/>
      <c r="Q545" s="140" t="n"/>
      <c r="R545" s="140" t="n"/>
      <c r="S545" s="140" t="n"/>
      <c r="T545" s="140" t="n"/>
      <c r="U545" s="140" t="n"/>
      <c r="V545" s="141" t="n"/>
      <c r="W545" s="141" t="n"/>
      <c r="X545" s="141" t="n"/>
      <c r="Y545" s="141" t="n"/>
      <c r="Z545" s="141" t="n"/>
      <c r="AA545" s="141" t="n"/>
      <c r="AB545" s="141" t="n"/>
      <c r="AC545" s="141" t="n"/>
      <c r="AD545" s="141" t="n"/>
      <c r="AE545" s="141" t="n"/>
      <c r="AF545" s="141" t="n"/>
      <c r="AG545" s="140" t="n"/>
      <c r="AH545" s="140" t="n"/>
      <c r="AI545" s="140" t="n"/>
      <c r="AJ545" s="140" t="n"/>
      <c r="AK545" s="140" t="n"/>
      <c r="AL545" s="140" t="n"/>
      <c r="AM545" s="140" t="n"/>
      <c r="AN545" s="140" t="n"/>
      <c r="AO545" s="140" t="n"/>
      <c r="AP545" s="140" t="n"/>
      <c r="AQ545" s="140" t="n"/>
      <c r="AR545" s="140" t="n"/>
      <c r="AS545" s="140" t="n"/>
      <c r="AT545" s="140" t="n"/>
      <c r="AU545" s="140" t="n"/>
      <c r="AV545" s="140" t="n"/>
      <c r="AW545" s="140" t="n"/>
      <c r="AX545" s="140" t="n"/>
      <c r="AY545" s="140" t="n"/>
      <c r="AZ545" s="140" t="n"/>
      <c r="BA545" s="140" t="n"/>
      <c r="BB545" s="140" t="n"/>
      <c r="BC545" s="140" t="n"/>
      <c r="BD545" s="140" t="n"/>
      <c r="BE545" s="140" t="n"/>
      <c r="BF545" s="140" t="n"/>
      <c r="BG545" s="140" t="n"/>
      <c r="BH545" s="140" t="n"/>
      <c r="BI545" s="140" t="n"/>
      <c r="BJ545" s="140" t="n"/>
      <c r="BK545" s="140" t="n"/>
      <c r="BL545" s="140" t="n"/>
      <c r="BM545" s="140" t="n"/>
      <c r="BN545" s="140" t="n"/>
      <c r="BO545" s="140" t="n"/>
      <c r="BP545" s="140" t="n"/>
      <c r="BQ545" s="107" t="n"/>
      <c r="BR545" s="107" t="n"/>
      <c r="BS545" s="107" t="n"/>
      <c r="BT545" s="107" t="n"/>
      <c r="BU545" s="107" t="n"/>
      <c r="BV545" s="107" t="n"/>
      <c r="BW545" s="107" t="n"/>
      <c r="BX545" s="107" t="n"/>
      <c r="BY545" s="107" t="n"/>
      <c r="BZ545" s="107" t="n"/>
      <c r="CA545" s="107" t="n"/>
      <c r="CB545" s="107" t="n"/>
      <c r="CC545" s="107" t="n"/>
      <c r="CD545" s="107" t="n"/>
      <c r="CE545" s="107" t="n"/>
      <c r="CF545" s="107" t="n"/>
      <c r="CG545" s="107" t="n"/>
      <c r="CH545" s="107" t="n"/>
      <c r="CI545" s="107" t="n"/>
      <c r="CJ545" s="107" t="n"/>
      <c r="CK545" s="107" t="n"/>
      <c r="CL545" s="107" t="n"/>
      <c r="CM545" s="107" t="n"/>
      <c r="CN545" s="107" t="n"/>
      <c r="CO545" s="107" t="n"/>
      <c r="CP545" s="107" t="n"/>
      <c r="CQ545" s="107" t="n"/>
      <c r="CR545" s="107" t="n"/>
      <c r="CS545" s="107" t="n"/>
      <c r="CT545" s="107" t="n"/>
      <c r="CU545" s="107" t="n"/>
      <c r="CV545" s="107" t="n"/>
      <c r="CW545" s="107" t="n"/>
      <c r="CX545" s="107" t="n"/>
      <c r="CY545" s="107" t="n"/>
      <c r="CZ545" s="107" t="n"/>
      <c r="DA545" s="119">
        <f>SUMPRODUCT($D$3:$BQ$3,$D545:$BQ545)</f>
        <v/>
      </c>
      <c r="DB545" s="119">
        <f>SUMPRODUCT($D$4:$BQ$4,$D545:$BQ545)</f>
        <v/>
      </c>
      <c r="DC545" s="119">
        <f>SUMPRODUCT($D$5:$BQ$5,$D545:$BQ545)</f>
        <v/>
      </c>
      <c r="DD545" s="119">
        <f>SUMPRODUCT($D$6:$BQ$6,$D545:$BQ545)</f>
        <v/>
      </c>
      <c r="DE545" s="119">
        <f>SUMPRODUCT($D$7:$BQ$7,$D545:$BQ545)</f>
        <v/>
      </c>
      <c r="DF545" s="119">
        <f>SUMPRODUCT($D$8:$BQ$8,$D545:$BQ545)</f>
        <v/>
      </c>
      <c r="DG545" s="119">
        <f>SUMPRODUCT($D$9:$BQ$9,$D545:$BQ545)</f>
        <v/>
      </c>
      <c r="DH545" s="119">
        <f>SUMPRODUCT($D$10:$BQ$10,$D545:$BQ545)</f>
        <v/>
      </c>
      <c r="DI545" s="119">
        <f>SUMPRODUCT($D$11:$BQ$11,$D545:$BQ545)</f>
        <v/>
      </c>
      <c r="DJ545" s="119">
        <f>SUMPRODUCT($D$12:$BQ$12,$D545:$BQ545)</f>
        <v/>
      </c>
      <c r="DK545" s="119">
        <f>SUMPRODUCT($D$13:$BQ$13,$D545:$BQ545)</f>
        <v/>
      </c>
      <c r="DL545" s="119">
        <f>SUMPRODUCT($D$14:$BQ$14,$D545:$BQ545)</f>
        <v/>
      </c>
      <c r="DM545" s="119">
        <f>SUMPRODUCT($D$15:$BQ$15,$D545:$BQ545)</f>
        <v/>
      </c>
      <c r="DN545" s="119">
        <f>SUMPRODUCT($D$16:$BQ$16,$D545:$BQ545)</f>
        <v/>
      </c>
      <c r="DO545" s="119">
        <f>SUMPRODUCT($D$17:$BQ$17,$D545:$BQ545)</f>
        <v/>
      </c>
      <c r="DP545" s="119">
        <f>SUMPRODUCT($D$18:$BQ$18,$D545:$BQ545)</f>
        <v/>
      </c>
    </row>
    <row r="546" ht="14.25" customHeight="1" s="152">
      <c r="A546" s="113" t="n"/>
      <c r="B546" s="107" t="n"/>
      <c r="C546" s="107" t="n"/>
      <c r="D546" s="140" t="n"/>
      <c r="E546" s="140" t="n"/>
      <c r="F546" s="140" t="n"/>
      <c r="G546" s="140" t="n"/>
      <c r="H546" s="140" t="n"/>
      <c r="I546" s="140" t="n"/>
      <c r="J546" s="140" t="n"/>
      <c r="K546" s="140" t="n"/>
      <c r="L546" s="140" t="n"/>
      <c r="M546" s="140" t="n"/>
      <c r="N546" s="140" t="n"/>
      <c r="O546" s="140" t="n"/>
      <c r="P546" s="140" t="n"/>
      <c r="Q546" s="140" t="n"/>
      <c r="R546" s="140" t="n"/>
      <c r="S546" s="140" t="n"/>
      <c r="T546" s="140" t="n"/>
      <c r="U546" s="140" t="n"/>
      <c r="V546" s="141" t="n"/>
      <c r="W546" s="141" t="n"/>
      <c r="X546" s="141" t="n"/>
      <c r="Y546" s="141" t="n"/>
      <c r="Z546" s="141" t="n"/>
      <c r="AA546" s="141" t="n"/>
      <c r="AB546" s="141" t="n"/>
      <c r="AC546" s="141" t="n"/>
      <c r="AD546" s="141" t="n"/>
      <c r="AE546" s="141" t="n"/>
      <c r="AF546" s="141" t="n"/>
      <c r="AG546" s="140" t="n"/>
      <c r="AH546" s="140" t="n"/>
      <c r="AI546" s="140" t="n"/>
      <c r="AJ546" s="140" t="n"/>
      <c r="AK546" s="140" t="n"/>
      <c r="AL546" s="140" t="n"/>
      <c r="AM546" s="140" t="n"/>
      <c r="AN546" s="140" t="n"/>
      <c r="AO546" s="140" t="n"/>
      <c r="AP546" s="140" t="n"/>
      <c r="AQ546" s="140" t="n"/>
      <c r="AR546" s="140" t="n"/>
      <c r="AS546" s="140" t="n"/>
      <c r="AT546" s="140" t="n"/>
      <c r="AU546" s="140" t="n"/>
      <c r="AV546" s="140" t="n"/>
      <c r="AW546" s="140" t="n"/>
      <c r="AX546" s="140" t="n"/>
      <c r="AY546" s="140" t="n"/>
      <c r="AZ546" s="140" t="n"/>
      <c r="BA546" s="140" t="n"/>
      <c r="BB546" s="140" t="n"/>
      <c r="BC546" s="140" t="n"/>
      <c r="BD546" s="140" t="n"/>
      <c r="BE546" s="140" t="n"/>
      <c r="BF546" s="140" t="n"/>
      <c r="BG546" s="140" t="n"/>
      <c r="BH546" s="140" t="n"/>
      <c r="BI546" s="140" t="n"/>
      <c r="BJ546" s="140" t="n"/>
      <c r="BK546" s="140" t="n"/>
      <c r="BL546" s="140" t="n"/>
      <c r="BM546" s="140" t="n"/>
      <c r="BN546" s="140" t="n"/>
      <c r="BO546" s="140" t="n"/>
      <c r="BP546" s="140" t="n"/>
      <c r="BQ546" s="107" t="n"/>
      <c r="BR546" s="107" t="n"/>
      <c r="BS546" s="107" t="n"/>
      <c r="BT546" s="107" t="n"/>
      <c r="BU546" s="107" t="n"/>
      <c r="BV546" s="107" t="n"/>
      <c r="BW546" s="107" t="n"/>
      <c r="BX546" s="107" t="n"/>
      <c r="BY546" s="107" t="n"/>
      <c r="BZ546" s="107" t="n"/>
      <c r="CA546" s="107" t="n"/>
      <c r="CB546" s="107" t="n"/>
      <c r="CC546" s="107" t="n"/>
      <c r="CD546" s="107" t="n"/>
      <c r="CE546" s="107" t="n"/>
      <c r="CF546" s="107" t="n"/>
      <c r="CG546" s="107" t="n"/>
      <c r="CH546" s="107" t="n"/>
      <c r="CI546" s="107" t="n"/>
      <c r="CJ546" s="107" t="n"/>
      <c r="CK546" s="107" t="n"/>
      <c r="CL546" s="107" t="n"/>
      <c r="CM546" s="107" t="n"/>
      <c r="CN546" s="107" t="n"/>
      <c r="CO546" s="107" t="n"/>
      <c r="CP546" s="107" t="n"/>
      <c r="CQ546" s="107" t="n"/>
      <c r="CR546" s="107" t="n"/>
      <c r="CS546" s="107" t="n"/>
      <c r="CT546" s="107" t="n"/>
      <c r="CU546" s="107" t="n"/>
      <c r="CV546" s="107" t="n"/>
      <c r="CW546" s="107" t="n"/>
      <c r="CX546" s="107" t="n"/>
      <c r="CY546" s="107" t="n"/>
      <c r="CZ546" s="107" t="n"/>
      <c r="DA546" s="119">
        <f>SUMPRODUCT($D$3:$BQ$3,$D546:$BQ546)</f>
        <v/>
      </c>
      <c r="DB546" s="119">
        <f>SUMPRODUCT($D$4:$BQ$4,$D546:$BQ546)</f>
        <v/>
      </c>
      <c r="DC546" s="119">
        <f>SUMPRODUCT($D$5:$BQ$5,$D546:$BQ546)</f>
        <v/>
      </c>
      <c r="DD546" s="119">
        <f>SUMPRODUCT($D$6:$BQ$6,$D546:$BQ546)</f>
        <v/>
      </c>
      <c r="DE546" s="119">
        <f>SUMPRODUCT($D$7:$BQ$7,$D546:$BQ546)</f>
        <v/>
      </c>
      <c r="DF546" s="119">
        <f>SUMPRODUCT($D$8:$BQ$8,$D546:$BQ546)</f>
        <v/>
      </c>
      <c r="DG546" s="119">
        <f>SUMPRODUCT($D$9:$BQ$9,$D546:$BQ546)</f>
        <v/>
      </c>
      <c r="DH546" s="119">
        <f>SUMPRODUCT($D$10:$BQ$10,$D546:$BQ546)</f>
        <v/>
      </c>
      <c r="DI546" s="119">
        <f>SUMPRODUCT($D$11:$BQ$11,$D546:$BQ546)</f>
        <v/>
      </c>
      <c r="DJ546" s="119">
        <f>SUMPRODUCT($D$12:$BQ$12,$D546:$BQ546)</f>
        <v/>
      </c>
      <c r="DK546" s="119">
        <f>SUMPRODUCT($D$13:$BQ$13,$D546:$BQ546)</f>
        <v/>
      </c>
      <c r="DL546" s="119">
        <f>SUMPRODUCT($D$14:$BQ$14,$D546:$BQ546)</f>
        <v/>
      </c>
      <c r="DM546" s="119">
        <f>SUMPRODUCT($D$15:$BQ$15,$D546:$BQ546)</f>
        <v/>
      </c>
      <c r="DN546" s="119">
        <f>SUMPRODUCT($D$16:$BQ$16,$D546:$BQ546)</f>
        <v/>
      </c>
      <c r="DO546" s="119">
        <f>SUMPRODUCT($D$17:$BQ$17,$D546:$BQ546)</f>
        <v/>
      </c>
      <c r="DP546" s="119">
        <f>SUMPRODUCT($D$18:$BQ$18,$D546:$BQ546)</f>
        <v/>
      </c>
    </row>
    <row r="547" ht="14.25" customHeight="1" s="152">
      <c r="A547" s="113" t="n"/>
      <c r="B547" s="107" t="n"/>
      <c r="C547" s="107" t="n"/>
      <c r="D547" s="140" t="n"/>
      <c r="E547" s="140" t="n"/>
      <c r="F547" s="140" t="n"/>
      <c r="G547" s="140" t="n"/>
      <c r="H547" s="140" t="n"/>
      <c r="I547" s="140" t="n"/>
      <c r="J547" s="140" t="n"/>
      <c r="K547" s="140" t="n"/>
      <c r="L547" s="140" t="n"/>
      <c r="M547" s="140" t="n"/>
      <c r="N547" s="140" t="n"/>
      <c r="O547" s="140" t="n"/>
      <c r="P547" s="140" t="n"/>
      <c r="Q547" s="140" t="n"/>
      <c r="R547" s="140" t="n"/>
      <c r="S547" s="140" t="n"/>
      <c r="T547" s="140" t="n"/>
      <c r="U547" s="140" t="n"/>
      <c r="V547" s="141" t="n"/>
      <c r="W547" s="141" t="n"/>
      <c r="X547" s="141" t="n"/>
      <c r="Y547" s="141" t="n"/>
      <c r="Z547" s="141" t="n"/>
      <c r="AA547" s="141" t="n"/>
      <c r="AB547" s="141" t="n"/>
      <c r="AC547" s="141" t="n"/>
      <c r="AD547" s="141" t="n"/>
      <c r="AE547" s="141" t="n"/>
      <c r="AF547" s="141" t="n"/>
      <c r="AG547" s="140" t="n"/>
      <c r="AH547" s="140" t="n"/>
      <c r="AI547" s="140" t="n"/>
      <c r="AJ547" s="140" t="n"/>
      <c r="AK547" s="140" t="n"/>
      <c r="AL547" s="140" t="n"/>
      <c r="AM547" s="140" t="n"/>
      <c r="AN547" s="140" t="n"/>
      <c r="AO547" s="140" t="n"/>
      <c r="AP547" s="140" t="n"/>
      <c r="AQ547" s="140" t="n"/>
      <c r="AR547" s="140" t="n"/>
      <c r="AS547" s="140" t="n"/>
      <c r="AT547" s="140" t="n"/>
      <c r="AU547" s="140" t="n"/>
      <c r="AV547" s="140" t="n"/>
      <c r="AW547" s="140" t="n"/>
      <c r="AX547" s="140" t="n"/>
      <c r="AY547" s="140" t="n"/>
      <c r="AZ547" s="140" t="n"/>
      <c r="BA547" s="140" t="n"/>
      <c r="BB547" s="140" t="n"/>
      <c r="BC547" s="140" t="n"/>
      <c r="BD547" s="140" t="n"/>
      <c r="BE547" s="140" t="n"/>
      <c r="BF547" s="140" t="n"/>
      <c r="BG547" s="140" t="n"/>
      <c r="BH547" s="140" t="n"/>
      <c r="BI547" s="140" t="n"/>
      <c r="BJ547" s="140" t="n"/>
      <c r="BK547" s="140" t="n"/>
      <c r="BL547" s="140" t="n"/>
      <c r="BM547" s="140" t="n"/>
      <c r="BN547" s="140" t="n"/>
      <c r="BO547" s="140" t="n"/>
      <c r="BP547" s="140" t="n"/>
      <c r="BQ547" s="107" t="n"/>
      <c r="BR547" s="107" t="n"/>
      <c r="BS547" s="107" t="n"/>
      <c r="BT547" s="107" t="n"/>
      <c r="BU547" s="107" t="n"/>
      <c r="BV547" s="107" t="n"/>
      <c r="BW547" s="107" t="n"/>
      <c r="BX547" s="107" t="n"/>
      <c r="BY547" s="107" t="n"/>
      <c r="BZ547" s="107" t="n"/>
      <c r="CA547" s="107" t="n"/>
      <c r="CB547" s="107" t="n"/>
      <c r="CC547" s="107" t="n"/>
      <c r="CD547" s="107" t="n"/>
      <c r="CE547" s="107" t="n"/>
      <c r="CF547" s="107" t="n"/>
      <c r="CG547" s="107" t="n"/>
      <c r="CH547" s="107" t="n"/>
      <c r="CI547" s="107" t="n"/>
      <c r="CJ547" s="107" t="n"/>
      <c r="CK547" s="107" t="n"/>
      <c r="CL547" s="107" t="n"/>
      <c r="CM547" s="107" t="n"/>
      <c r="CN547" s="107" t="n"/>
      <c r="CO547" s="107" t="n"/>
      <c r="CP547" s="107" t="n"/>
      <c r="CQ547" s="107" t="n"/>
      <c r="CR547" s="107" t="n"/>
      <c r="CS547" s="107" t="n"/>
      <c r="CT547" s="107" t="n"/>
      <c r="CU547" s="107" t="n"/>
      <c r="CV547" s="107" t="n"/>
      <c r="CW547" s="107" t="n"/>
      <c r="CX547" s="107" t="n"/>
      <c r="CY547" s="107" t="n"/>
      <c r="CZ547" s="107" t="n"/>
      <c r="DA547" s="119">
        <f>SUMPRODUCT($D$3:$BQ$3,$D547:$BQ547)</f>
        <v/>
      </c>
      <c r="DB547" s="119">
        <f>SUMPRODUCT($D$4:$BQ$4,$D547:$BQ547)</f>
        <v/>
      </c>
      <c r="DC547" s="119">
        <f>SUMPRODUCT($D$5:$BQ$5,$D547:$BQ547)</f>
        <v/>
      </c>
      <c r="DD547" s="119">
        <f>SUMPRODUCT($D$6:$BQ$6,$D547:$BQ547)</f>
        <v/>
      </c>
      <c r="DE547" s="119">
        <f>SUMPRODUCT($D$7:$BQ$7,$D547:$BQ547)</f>
        <v/>
      </c>
      <c r="DF547" s="119">
        <f>SUMPRODUCT($D$8:$BQ$8,$D547:$BQ547)</f>
        <v/>
      </c>
      <c r="DG547" s="119">
        <f>SUMPRODUCT($D$9:$BQ$9,$D547:$BQ547)</f>
        <v/>
      </c>
      <c r="DH547" s="119">
        <f>SUMPRODUCT($D$10:$BQ$10,$D547:$BQ547)</f>
        <v/>
      </c>
      <c r="DI547" s="119">
        <f>SUMPRODUCT($D$11:$BQ$11,$D547:$BQ547)</f>
        <v/>
      </c>
      <c r="DJ547" s="119">
        <f>SUMPRODUCT($D$12:$BQ$12,$D547:$BQ547)</f>
        <v/>
      </c>
      <c r="DK547" s="119">
        <f>SUMPRODUCT($D$13:$BQ$13,$D547:$BQ547)</f>
        <v/>
      </c>
      <c r="DL547" s="119">
        <f>SUMPRODUCT($D$14:$BQ$14,$D547:$BQ547)</f>
        <v/>
      </c>
      <c r="DM547" s="119">
        <f>SUMPRODUCT($D$15:$BQ$15,$D547:$BQ547)</f>
        <v/>
      </c>
      <c r="DN547" s="119">
        <f>SUMPRODUCT($D$16:$BQ$16,$D547:$BQ547)</f>
        <v/>
      </c>
      <c r="DO547" s="119">
        <f>SUMPRODUCT($D$17:$BQ$17,$D547:$BQ547)</f>
        <v/>
      </c>
      <c r="DP547" s="119">
        <f>SUMPRODUCT($D$18:$BQ$18,$D547:$BQ547)</f>
        <v/>
      </c>
    </row>
    <row r="548" ht="14.25" customHeight="1" s="152">
      <c r="A548" s="113" t="n"/>
      <c r="B548" s="107" t="n"/>
      <c r="C548" s="107" t="n"/>
      <c r="D548" s="140" t="n"/>
      <c r="E548" s="140" t="n"/>
      <c r="F548" s="140" t="n"/>
      <c r="G548" s="140" t="n"/>
      <c r="H548" s="140" t="n"/>
      <c r="I548" s="140" t="n"/>
      <c r="J548" s="140" t="n"/>
      <c r="K548" s="140" t="n"/>
      <c r="L548" s="140" t="n"/>
      <c r="M548" s="140" t="n"/>
      <c r="N548" s="140" t="n"/>
      <c r="O548" s="140" t="n"/>
      <c r="P548" s="140" t="n"/>
      <c r="Q548" s="140" t="n"/>
      <c r="R548" s="140" t="n"/>
      <c r="S548" s="140" t="n"/>
      <c r="T548" s="140" t="n"/>
      <c r="U548" s="140" t="n"/>
      <c r="V548" s="141" t="n"/>
      <c r="W548" s="141" t="n"/>
      <c r="X548" s="141" t="n"/>
      <c r="Y548" s="141" t="n"/>
      <c r="Z548" s="141" t="n"/>
      <c r="AA548" s="141" t="n"/>
      <c r="AB548" s="141" t="n"/>
      <c r="AC548" s="141" t="n"/>
      <c r="AD548" s="141" t="n"/>
      <c r="AE548" s="141" t="n"/>
      <c r="AF548" s="141" t="n"/>
      <c r="AG548" s="140" t="n"/>
      <c r="AH548" s="140" t="n"/>
      <c r="AI548" s="140" t="n"/>
      <c r="AJ548" s="140" t="n"/>
      <c r="AK548" s="140" t="n"/>
      <c r="AL548" s="140" t="n"/>
      <c r="AM548" s="140" t="n"/>
      <c r="AN548" s="140" t="n"/>
      <c r="AO548" s="140" t="n"/>
      <c r="AP548" s="140" t="n"/>
      <c r="AQ548" s="140" t="n"/>
      <c r="AR548" s="140" t="n"/>
      <c r="AS548" s="140" t="n"/>
      <c r="AT548" s="140" t="n"/>
      <c r="AU548" s="140" t="n"/>
      <c r="AV548" s="140" t="n"/>
      <c r="AW548" s="140" t="n"/>
      <c r="AX548" s="140" t="n"/>
      <c r="AY548" s="140" t="n"/>
      <c r="AZ548" s="140" t="n"/>
      <c r="BA548" s="140" t="n"/>
      <c r="BB548" s="140" t="n"/>
      <c r="BC548" s="140" t="n"/>
      <c r="BD548" s="140" t="n"/>
      <c r="BE548" s="140" t="n"/>
      <c r="BF548" s="140" t="n"/>
      <c r="BG548" s="140" t="n"/>
      <c r="BH548" s="140" t="n"/>
      <c r="BI548" s="140" t="n"/>
      <c r="BJ548" s="140" t="n"/>
      <c r="BK548" s="140" t="n"/>
      <c r="BL548" s="140" t="n"/>
      <c r="BM548" s="140" t="n"/>
      <c r="BN548" s="140" t="n"/>
      <c r="BO548" s="140" t="n"/>
      <c r="BP548" s="140" t="n"/>
      <c r="BQ548" s="107" t="n"/>
      <c r="BR548" s="107" t="n"/>
      <c r="BS548" s="107" t="n"/>
      <c r="BT548" s="107" t="n"/>
      <c r="BU548" s="107" t="n"/>
      <c r="BV548" s="107" t="n"/>
      <c r="BW548" s="107" t="n"/>
      <c r="BX548" s="107" t="n"/>
      <c r="BY548" s="107" t="n"/>
      <c r="BZ548" s="107" t="n"/>
      <c r="CA548" s="107" t="n"/>
      <c r="CB548" s="107" t="n"/>
      <c r="CC548" s="107" t="n"/>
      <c r="CD548" s="107" t="n"/>
      <c r="CE548" s="107" t="n"/>
      <c r="CF548" s="107" t="n"/>
      <c r="CG548" s="107" t="n"/>
      <c r="CH548" s="107" t="n"/>
      <c r="CI548" s="107" t="n"/>
      <c r="CJ548" s="107" t="n"/>
      <c r="CK548" s="107" t="n"/>
      <c r="CL548" s="107" t="n"/>
      <c r="CM548" s="107" t="n"/>
      <c r="CN548" s="107" t="n"/>
      <c r="CO548" s="107" t="n"/>
      <c r="CP548" s="107" t="n"/>
      <c r="CQ548" s="107" t="n"/>
      <c r="CR548" s="107" t="n"/>
      <c r="CS548" s="107" t="n"/>
      <c r="CT548" s="107" t="n"/>
      <c r="CU548" s="107" t="n"/>
      <c r="CV548" s="107" t="n"/>
      <c r="CW548" s="107" t="n"/>
      <c r="CX548" s="107" t="n"/>
      <c r="CY548" s="107" t="n"/>
      <c r="CZ548" s="107" t="n"/>
      <c r="DA548" s="119">
        <f>SUMPRODUCT($D$3:$BQ$3,$D548:$BQ548)</f>
        <v/>
      </c>
      <c r="DB548" s="119">
        <f>SUMPRODUCT($D$4:$BQ$4,$D548:$BQ548)</f>
        <v/>
      </c>
      <c r="DC548" s="119">
        <f>SUMPRODUCT($D$5:$BQ$5,$D548:$BQ548)</f>
        <v/>
      </c>
      <c r="DD548" s="119">
        <f>SUMPRODUCT($D$6:$BQ$6,$D548:$BQ548)</f>
        <v/>
      </c>
      <c r="DE548" s="119">
        <f>SUMPRODUCT($D$7:$BQ$7,$D548:$BQ548)</f>
        <v/>
      </c>
      <c r="DF548" s="119">
        <f>SUMPRODUCT($D$8:$BQ$8,$D548:$BQ548)</f>
        <v/>
      </c>
      <c r="DG548" s="119">
        <f>SUMPRODUCT($D$9:$BQ$9,$D548:$BQ548)</f>
        <v/>
      </c>
      <c r="DH548" s="119">
        <f>SUMPRODUCT($D$10:$BQ$10,$D548:$BQ548)</f>
        <v/>
      </c>
      <c r="DI548" s="119">
        <f>SUMPRODUCT($D$11:$BQ$11,$D548:$BQ548)</f>
        <v/>
      </c>
      <c r="DJ548" s="119">
        <f>SUMPRODUCT($D$12:$BQ$12,$D548:$BQ548)</f>
        <v/>
      </c>
      <c r="DK548" s="119">
        <f>SUMPRODUCT($D$13:$BQ$13,$D548:$BQ548)</f>
        <v/>
      </c>
      <c r="DL548" s="119">
        <f>SUMPRODUCT($D$14:$BQ$14,$D548:$BQ548)</f>
        <v/>
      </c>
      <c r="DM548" s="119">
        <f>SUMPRODUCT($D$15:$BQ$15,$D548:$BQ548)</f>
        <v/>
      </c>
      <c r="DN548" s="119">
        <f>SUMPRODUCT($D$16:$BQ$16,$D548:$BQ548)</f>
        <v/>
      </c>
      <c r="DO548" s="119">
        <f>SUMPRODUCT($D$17:$BQ$17,$D548:$BQ548)</f>
        <v/>
      </c>
      <c r="DP548" s="119">
        <f>SUMPRODUCT($D$18:$BQ$18,$D548:$BQ548)</f>
        <v/>
      </c>
    </row>
    <row r="549" ht="14.25" customHeight="1" s="152">
      <c r="A549" s="113" t="n"/>
      <c r="B549" s="107" t="n"/>
      <c r="C549" s="107" t="n"/>
      <c r="D549" s="140" t="n"/>
      <c r="E549" s="140" t="n"/>
      <c r="F549" s="140" t="n"/>
      <c r="G549" s="140" t="n"/>
      <c r="H549" s="140" t="n"/>
      <c r="I549" s="140" t="n"/>
      <c r="J549" s="140" t="n"/>
      <c r="K549" s="140" t="n"/>
      <c r="L549" s="140" t="n"/>
      <c r="M549" s="140" t="n"/>
      <c r="N549" s="140" t="n"/>
      <c r="O549" s="140" t="n"/>
      <c r="P549" s="140" t="n"/>
      <c r="Q549" s="140" t="n"/>
      <c r="R549" s="140" t="n"/>
      <c r="S549" s="140" t="n"/>
      <c r="T549" s="140" t="n"/>
      <c r="U549" s="140" t="n"/>
      <c r="V549" s="141" t="n"/>
      <c r="W549" s="141" t="n"/>
      <c r="X549" s="141" t="n"/>
      <c r="Y549" s="141" t="n"/>
      <c r="Z549" s="141" t="n"/>
      <c r="AA549" s="141" t="n"/>
      <c r="AB549" s="141" t="n"/>
      <c r="AC549" s="141" t="n"/>
      <c r="AD549" s="141" t="n"/>
      <c r="AE549" s="141" t="n"/>
      <c r="AF549" s="141" t="n"/>
      <c r="AG549" s="140" t="n"/>
      <c r="AH549" s="140" t="n"/>
      <c r="AI549" s="140" t="n"/>
      <c r="AJ549" s="140" t="n"/>
      <c r="AK549" s="140" t="n"/>
      <c r="AL549" s="140" t="n"/>
      <c r="AM549" s="140" t="n"/>
      <c r="AN549" s="140" t="n"/>
      <c r="AO549" s="140" t="n"/>
      <c r="AP549" s="140" t="n"/>
      <c r="AQ549" s="140" t="n"/>
      <c r="AR549" s="140" t="n"/>
      <c r="AS549" s="140" t="n"/>
      <c r="AT549" s="140" t="n"/>
      <c r="AU549" s="140" t="n"/>
      <c r="AV549" s="140" t="n"/>
      <c r="AW549" s="140" t="n"/>
      <c r="AX549" s="140" t="n"/>
      <c r="AY549" s="140" t="n"/>
      <c r="AZ549" s="140" t="n"/>
      <c r="BA549" s="140" t="n"/>
      <c r="BB549" s="140" t="n"/>
      <c r="BC549" s="140" t="n"/>
      <c r="BD549" s="140" t="n"/>
      <c r="BE549" s="140" t="n"/>
      <c r="BF549" s="140" t="n"/>
      <c r="BG549" s="140" t="n"/>
      <c r="BH549" s="140" t="n"/>
      <c r="BI549" s="140" t="n"/>
      <c r="BJ549" s="140" t="n"/>
      <c r="BK549" s="140" t="n"/>
      <c r="BL549" s="140" t="n"/>
      <c r="BM549" s="140" t="n"/>
      <c r="BN549" s="140" t="n"/>
      <c r="BO549" s="140" t="n"/>
      <c r="BP549" s="140" t="n"/>
      <c r="BQ549" s="107" t="n"/>
      <c r="BR549" s="107" t="n"/>
      <c r="BS549" s="107" t="n"/>
      <c r="BT549" s="107" t="n"/>
      <c r="BU549" s="107" t="n"/>
      <c r="BV549" s="107" t="n"/>
      <c r="BW549" s="107" t="n"/>
      <c r="BX549" s="107" t="n"/>
      <c r="BY549" s="107" t="n"/>
      <c r="BZ549" s="107" t="n"/>
      <c r="CA549" s="107" t="n"/>
      <c r="CB549" s="107" t="n"/>
      <c r="CC549" s="107" t="n"/>
      <c r="CD549" s="107" t="n"/>
      <c r="CE549" s="107" t="n"/>
      <c r="CF549" s="107" t="n"/>
      <c r="CG549" s="107" t="n"/>
      <c r="CH549" s="107" t="n"/>
      <c r="CI549" s="107" t="n"/>
      <c r="CJ549" s="107" t="n"/>
      <c r="CK549" s="107" t="n"/>
      <c r="CL549" s="107" t="n"/>
      <c r="CM549" s="107" t="n"/>
      <c r="CN549" s="107" t="n"/>
      <c r="CO549" s="107" t="n"/>
      <c r="CP549" s="107" t="n"/>
      <c r="CQ549" s="107" t="n"/>
      <c r="CR549" s="107" t="n"/>
      <c r="CS549" s="107" t="n"/>
      <c r="CT549" s="107" t="n"/>
      <c r="CU549" s="107" t="n"/>
      <c r="CV549" s="107" t="n"/>
      <c r="CW549" s="107" t="n"/>
      <c r="CX549" s="107" t="n"/>
      <c r="CY549" s="107" t="n"/>
      <c r="CZ549" s="107" t="n"/>
      <c r="DA549" s="119">
        <f>SUMPRODUCT($D$3:$BQ$3,$D549:$BQ549)</f>
        <v/>
      </c>
      <c r="DB549" s="119">
        <f>SUMPRODUCT($D$4:$BQ$4,$D549:$BQ549)</f>
        <v/>
      </c>
      <c r="DC549" s="119">
        <f>SUMPRODUCT($D$5:$BQ$5,$D549:$BQ549)</f>
        <v/>
      </c>
      <c r="DD549" s="119">
        <f>SUMPRODUCT($D$6:$BQ$6,$D549:$BQ549)</f>
        <v/>
      </c>
      <c r="DE549" s="119">
        <f>SUMPRODUCT($D$7:$BQ$7,$D549:$BQ549)</f>
        <v/>
      </c>
      <c r="DF549" s="119">
        <f>SUMPRODUCT($D$8:$BQ$8,$D549:$BQ549)</f>
        <v/>
      </c>
      <c r="DG549" s="119">
        <f>SUMPRODUCT($D$9:$BQ$9,$D549:$BQ549)</f>
        <v/>
      </c>
      <c r="DH549" s="119">
        <f>SUMPRODUCT($D$10:$BQ$10,$D549:$BQ549)</f>
        <v/>
      </c>
      <c r="DI549" s="119">
        <f>SUMPRODUCT($D$11:$BQ$11,$D549:$BQ549)</f>
        <v/>
      </c>
      <c r="DJ549" s="119">
        <f>SUMPRODUCT($D$12:$BQ$12,$D549:$BQ549)</f>
        <v/>
      </c>
      <c r="DK549" s="119">
        <f>SUMPRODUCT($D$13:$BQ$13,$D549:$BQ549)</f>
        <v/>
      </c>
      <c r="DL549" s="119">
        <f>SUMPRODUCT($D$14:$BQ$14,$D549:$BQ549)</f>
        <v/>
      </c>
      <c r="DM549" s="119">
        <f>SUMPRODUCT($D$15:$BQ$15,$D549:$BQ549)</f>
        <v/>
      </c>
      <c r="DN549" s="119">
        <f>SUMPRODUCT($D$16:$BQ$16,$D549:$BQ549)</f>
        <v/>
      </c>
      <c r="DO549" s="119">
        <f>SUMPRODUCT($D$17:$BQ$17,$D549:$BQ549)</f>
        <v/>
      </c>
      <c r="DP549" s="119">
        <f>SUMPRODUCT($D$18:$BQ$18,$D549:$BQ549)</f>
        <v/>
      </c>
    </row>
    <row r="550" ht="14.25" customHeight="1" s="152">
      <c r="A550" s="113" t="n"/>
      <c r="B550" s="107" t="n"/>
      <c r="C550" s="107" t="n"/>
      <c r="D550" s="140" t="n"/>
      <c r="E550" s="140" t="n"/>
      <c r="F550" s="140" t="n"/>
      <c r="G550" s="140" t="n"/>
      <c r="H550" s="140" t="n"/>
      <c r="I550" s="140" t="n"/>
      <c r="J550" s="140" t="n"/>
      <c r="K550" s="140" t="n"/>
      <c r="L550" s="140" t="n"/>
      <c r="M550" s="140" t="n"/>
      <c r="N550" s="140" t="n"/>
      <c r="O550" s="140" t="n"/>
      <c r="P550" s="140" t="n"/>
      <c r="Q550" s="140" t="n"/>
      <c r="R550" s="140" t="n"/>
      <c r="S550" s="140" t="n"/>
      <c r="T550" s="140" t="n"/>
      <c r="U550" s="140" t="n"/>
      <c r="V550" s="141" t="n"/>
      <c r="W550" s="141" t="n"/>
      <c r="X550" s="141" t="n"/>
      <c r="Y550" s="141" t="n"/>
      <c r="Z550" s="141" t="n"/>
      <c r="AA550" s="141" t="n"/>
      <c r="AB550" s="141" t="n"/>
      <c r="AC550" s="141" t="n"/>
      <c r="AD550" s="141" t="n"/>
      <c r="AE550" s="141" t="n"/>
      <c r="AF550" s="141" t="n"/>
      <c r="AG550" s="140" t="n"/>
      <c r="AH550" s="140" t="n"/>
      <c r="AI550" s="140" t="n"/>
      <c r="AJ550" s="140" t="n"/>
      <c r="AK550" s="140" t="n"/>
      <c r="AL550" s="140" t="n"/>
      <c r="AM550" s="140" t="n"/>
      <c r="AN550" s="140" t="n"/>
      <c r="AO550" s="140" t="n"/>
      <c r="AP550" s="140" t="n"/>
      <c r="AQ550" s="140" t="n"/>
      <c r="AR550" s="140" t="n"/>
      <c r="AS550" s="140" t="n"/>
      <c r="AT550" s="140" t="n"/>
      <c r="AU550" s="140" t="n"/>
      <c r="AV550" s="140" t="n"/>
      <c r="AW550" s="140" t="n"/>
      <c r="AX550" s="140" t="n"/>
      <c r="AY550" s="140" t="n"/>
      <c r="AZ550" s="140" t="n"/>
      <c r="BA550" s="140" t="n"/>
      <c r="BB550" s="140" t="n"/>
      <c r="BC550" s="140" t="n"/>
      <c r="BD550" s="140" t="n"/>
      <c r="BE550" s="140" t="n"/>
      <c r="BF550" s="140" t="n"/>
      <c r="BG550" s="140" t="n"/>
      <c r="BH550" s="140" t="n"/>
      <c r="BI550" s="140" t="n"/>
      <c r="BJ550" s="140" t="n"/>
      <c r="BK550" s="140" t="n"/>
      <c r="BL550" s="140" t="n"/>
      <c r="BM550" s="140" t="n"/>
      <c r="BN550" s="140" t="n"/>
      <c r="BO550" s="140" t="n"/>
      <c r="BP550" s="140" t="n"/>
      <c r="BQ550" s="107" t="n"/>
      <c r="BR550" s="107" t="n"/>
      <c r="BS550" s="107" t="n"/>
      <c r="BT550" s="107" t="n"/>
      <c r="BU550" s="107" t="n"/>
      <c r="BV550" s="107" t="n"/>
      <c r="BW550" s="107" t="n"/>
      <c r="BX550" s="107" t="n"/>
      <c r="BY550" s="107" t="n"/>
      <c r="BZ550" s="107" t="n"/>
      <c r="CA550" s="107" t="n"/>
      <c r="CB550" s="107" t="n"/>
      <c r="CC550" s="107" t="n"/>
      <c r="CD550" s="107" t="n"/>
      <c r="CE550" s="107" t="n"/>
      <c r="CF550" s="107" t="n"/>
      <c r="CG550" s="107" t="n"/>
      <c r="CH550" s="107" t="n"/>
      <c r="CI550" s="107" t="n"/>
      <c r="CJ550" s="107" t="n"/>
      <c r="CK550" s="107" t="n"/>
      <c r="CL550" s="107" t="n"/>
      <c r="CM550" s="107" t="n"/>
      <c r="CN550" s="107" t="n"/>
      <c r="CO550" s="107" t="n"/>
      <c r="CP550" s="107" t="n"/>
      <c r="CQ550" s="107" t="n"/>
      <c r="CR550" s="107" t="n"/>
      <c r="CS550" s="107" t="n"/>
      <c r="CT550" s="107" t="n"/>
      <c r="CU550" s="107" t="n"/>
      <c r="CV550" s="107" t="n"/>
      <c r="CW550" s="107" t="n"/>
      <c r="CX550" s="107" t="n"/>
      <c r="CY550" s="107" t="n"/>
      <c r="CZ550" s="107" t="n"/>
      <c r="DA550" s="119">
        <f>SUMPRODUCT($D$3:$BQ$3,$D550:$BQ550)</f>
        <v/>
      </c>
      <c r="DB550" s="119">
        <f>SUMPRODUCT($D$4:$BQ$4,$D550:$BQ550)</f>
        <v/>
      </c>
      <c r="DC550" s="119">
        <f>SUMPRODUCT($D$5:$BQ$5,$D550:$BQ550)</f>
        <v/>
      </c>
      <c r="DD550" s="119">
        <f>SUMPRODUCT($D$6:$BQ$6,$D550:$BQ550)</f>
        <v/>
      </c>
      <c r="DE550" s="119">
        <f>SUMPRODUCT($D$7:$BQ$7,$D550:$BQ550)</f>
        <v/>
      </c>
      <c r="DF550" s="119">
        <f>SUMPRODUCT($D$8:$BQ$8,$D550:$BQ550)</f>
        <v/>
      </c>
      <c r="DG550" s="119">
        <f>SUMPRODUCT($D$9:$BQ$9,$D550:$BQ550)</f>
        <v/>
      </c>
      <c r="DH550" s="119">
        <f>SUMPRODUCT($D$10:$BQ$10,$D550:$BQ550)</f>
        <v/>
      </c>
      <c r="DI550" s="119">
        <f>SUMPRODUCT($D$11:$BQ$11,$D550:$BQ550)</f>
        <v/>
      </c>
      <c r="DJ550" s="119">
        <f>SUMPRODUCT($D$12:$BQ$12,$D550:$BQ550)</f>
        <v/>
      </c>
      <c r="DK550" s="119">
        <f>SUMPRODUCT($D$13:$BQ$13,$D550:$BQ550)</f>
        <v/>
      </c>
      <c r="DL550" s="119">
        <f>SUMPRODUCT($D$14:$BQ$14,$D550:$BQ550)</f>
        <v/>
      </c>
      <c r="DM550" s="119">
        <f>SUMPRODUCT($D$15:$BQ$15,$D550:$BQ550)</f>
        <v/>
      </c>
      <c r="DN550" s="119">
        <f>SUMPRODUCT($D$16:$BQ$16,$D550:$BQ550)</f>
        <v/>
      </c>
      <c r="DO550" s="119">
        <f>SUMPRODUCT($D$17:$BQ$17,$D550:$BQ550)</f>
        <v/>
      </c>
      <c r="DP550" s="119">
        <f>SUMPRODUCT($D$18:$BQ$18,$D550:$BQ550)</f>
        <v/>
      </c>
    </row>
    <row r="551" ht="14.25" customHeight="1" s="152">
      <c r="A551" s="113" t="n"/>
      <c r="B551" s="107" t="n"/>
      <c r="C551" s="107" t="n"/>
      <c r="D551" s="140" t="n"/>
      <c r="E551" s="140" t="n"/>
      <c r="F551" s="140" t="n"/>
      <c r="G551" s="140" t="n"/>
      <c r="H551" s="140" t="n"/>
      <c r="I551" s="140" t="n"/>
      <c r="J551" s="140" t="n"/>
      <c r="K551" s="140" t="n"/>
      <c r="L551" s="140" t="n"/>
      <c r="M551" s="140" t="n"/>
      <c r="N551" s="140" t="n"/>
      <c r="O551" s="140" t="n"/>
      <c r="P551" s="140" t="n"/>
      <c r="Q551" s="140" t="n"/>
      <c r="R551" s="140" t="n"/>
      <c r="S551" s="140" t="n"/>
      <c r="T551" s="140" t="n"/>
      <c r="U551" s="140" t="n"/>
      <c r="V551" s="141" t="n"/>
      <c r="W551" s="141" t="n"/>
      <c r="X551" s="141" t="n"/>
      <c r="Y551" s="141" t="n"/>
      <c r="Z551" s="141" t="n"/>
      <c r="AA551" s="141" t="n"/>
      <c r="AB551" s="141" t="n"/>
      <c r="AC551" s="141" t="n"/>
      <c r="AD551" s="141" t="n"/>
      <c r="AE551" s="141" t="n"/>
      <c r="AF551" s="141" t="n"/>
      <c r="AG551" s="140" t="n"/>
      <c r="AH551" s="140" t="n"/>
      <c r="AI551" s="140" t="n"/>
      <c r="AJ551" s="140" t="n"/>
      <c r="AK551" s="140" t="n"/>
      <c r="AL551" s="140" t="n"/>
      <c r="AM551" s="140" t="n"/>
      <c r="AN551" s="140" t="n"/>
      <c r="AO551" s="140" t="n"/>
      <c r="AP551" s="140" t="n"/>
      <c r="AQ551" s="140" t="n"/>
      <c r="AR551" s="140" t="n"/>
      <c r="AS551" s="140" t="n"/>
      <c r="AT551" s="140" t="n"/>
      <c r="AU551" s="140" t="n"/>
      <c r="AV551" s="140" t="n"/>
      <c r="AW551" s="140" t="n"/>
      <c r="AX551" s="140" t="n"/>
      <c r="AY551" s="140" t="n"/>
      <c r="AZ551" s="140" t="n"/>
      <c r="BA551" s="140" t="n"/>
      <c r="BB551" s="140" t="n"/>
      <c r="BC551" s="140" t="n"/>
      <c r="BD551" s="140" t="n"/>
      <c r="BE551" s="140" t="n"/>
      <c r="BF551" s="140" t="n"/>
      <c r="BG551" s="140" t="n"/>
      <c r="BH551" s="140" t="n"/>
      <c r="BI551" s="140" t="n"/>
      <c r="BJ551" s="140" t="n"/>
      <c r="BK551" s="140" t="n"/>
      <c r="BL551" s="140" t="n"/>
      <c r="BM551" s="140" t="n"/>
      <c r="BN551" s="140" t="n"/>
      <c r="BO551" s="140" t="n"/>
      <c r="BP551" s="140" t="n"/>
      <c r="BQ551" s="107" t="n"/>
      <c r="BR551" s="107" t="n"/>
      <c r="BS551" s="107" t="n"/>
      <c r="BT551" s="107" t="n"/>
      <c r="BU551" s="107" t="n"/>
      <c r="BV551" s="107" t="n"/>
      <c r="BW551" s="107" t="n"/>
      <c r="BX551" s="107" t="n"/>
      <c r="BY551" s="107" t="n"/>
      <c r="BZ551" s="107" t="n"/>
      <c r="CA551" s="107" t="n"/>
      <c r="CB551" s="107" t="n"/>
      <c r="CC551" s="107" t="n"/>
      <c r="CD551" s="107" t="n"/>
      <c r="CE551" s="107" t="n"/>
      <c r="CF551" s="107" t="n"/>
      <c r="CG551" s="107" t="n"/>
      <c r="CH551" s="107" t="n"/>
      <c r="CI551" s="107" t="n"/>
      <c r="CJ551" s="107" t="n"/>
      <c r="CK551" s="107" t="n"/>
      <c r="CL551" s="107" t="n"/>
      <c r="CM551" s="107" t="n"/>
      <c r="CN551" s="107" t="n"/>
      <c r="CO551" s="107" t="n"/>
      <c r="CP551" s="107" t="n"/>
      <c r="CQ551" s="107" t="n"/>
      <c r="CR551" s="107" t="n"/>
      <c r="CS551" s="107" t="n"/>
      <c r="CT551" s="107" t="n"/>
      <c r="CU551" s="107" t="n"/>
      <c r="CV551" s="107" t="n"/>
      <c r="CW551" s="107" t="n"/>
      <c r="CX551" s="107" t="n"/>
      <c r="CY551" s="107" t="n"/>
      <c r="CZ551" s="107" t="n"/>
      <c r="DA551" s="119">
        <f>SUMPRODUCT($D$3:$BQ$3,$D551:$BQ551)</f>
        <v/>
      </c>
      <c r="DB551" s="119">
        <f>SUMPRODUCT($D$4:$BQ$4,$D551:$BQ551)</f>
        <v/>
      </c>
      <c r="DC551" s="119">
        <f>SUMPRODUCT($D$5:$BQ$5,$D551:$BQ551)</f>
        <v/>
      </c>
      <c r="DD551" s="119">
        <f>SUMPRODUCT($D$6:$BQ$6,$D551:$BQ551)</f>
        <v/>
      </c>
      <c r="DE551" s="119">
        <f>SUMPRODUCT($D$7:$BQ$7,$D551:$BQ551)</f>
        <v/>
      </c>
      <c r="DF551" s="119">
        <f>SUMPRODUCT($D$8:$BQ$8,$D551:$BQ551)</f>
        <v/>
      </c>
      <c r="DG551" s="119">
        <f>SUMPRODUCT($D$9:$BQ$9,$D551:$BQ551)</f>
        <v/>
      </c>
      <c r="DH551" s="119">
        <f>SUMPRODUCT($D$10:$BQ$10,$D551:$BQ551)</f>
        <v/>
      </c>
      <c r="DI551" s="119">
        <f>SUMPRODUCT($D$11:$BQ$11,$D551:$BQ551)</f>
        <v/>
      </c>
      <c r="DJ551" s="119">
        <f>SUMPRODUCT($D$12:$BQ$12,$D551:$BQ551)</f>
        <v/>
      </c>
      <c r="DK551" s="119">
        <f>SUMPRODUCT($D$13:$BQ$13,$D551:$BQ551)</f>
        <v/>
      </c>
      <c r="DL551" s="119">
        <f>SUMPRODUCT($D$14:$BQ$14,$D551:$BQ551)</f>
        <v/>
      </c>
      <c r="DM551" s="119">
        <f>SUMPRODUCT($D$15:$BQ$15,$D551:$BQ551)</f>
        <v/>
      </c>
      <c r="DN551" s="119">
        <f>SUMPRODUCT($D$16:$BQ$16,$D551:$BQ551)</f>
        <v/>
      </c>
      <c r="DO551" s="119">
        <f>SUMPRODUCT($D$17:$BQ$17,$D551:$BQ551)</f>
        <v/>
      </c>
      <c r="DP551" s="119">
        <f>SUMPRODUCT($D$18:$BQ$18,$D551:$BQ551)</f>
        <v/>
      </c>
    </row>
    <row r="552" ht="14.25" customHeight="1" s="152">
      <c r="A552" s="113" t="n"/>
      <c r="B552" s="107" t="n"/>
      <c r="C552" s="107" t="n"/>
      <c r="D552" s="140" t="n"/>
      <c r="E552" s="140" t="n"/>
      <c r="F552" s="140" t="n"/>
      <c r="G552" s="140" t="n"/>
      <c r="H552" s="140" t="n"/>
      <c r="I552" s="140" t="n"/>
      <c r="J552" s="140" t="n"/>
      <c r="K552" s="140" t="n"/>
      <c r="L552" s="140" t="n"/>
      <c r="M552" s="140" t="n"/>
      <c r="N552" s="140" t="n"/>
      <c r="O552" s="140" t="n"/>
      <c r="P552" s="140" t="n"/>
      <c r="Q552" s="140" t="n"/>
      <c r="R552" s="140" t="n"/>
      <c r="S552" s="140" t="n"/>
      <c r="T552" s="140" t="n"/>
      <c r="U552" s="140" t="n"/>
      <c r="V552" s="141" t="n"/>
      <c r="W552" s="141" t="n"/>
      <c r="X552" s="141" t="n"/>
      <c r="Y552" s="141" t="n"/>
      <c r="Z552" s="141" t="n"/>
      <c r="AA552" s="141" t="n"/>
      <c r="AB552" s="141" t="n"/>
      <c r="AC552" s="141" t="n"/>
      <c r="AD552" s="141" t="n"/>
      <c r="AE552" s="141" t="n"/>
      <c r="AF552" s="141" t="n"/>
      <c r="AG552" s="140" t="n"/>
      <c r="AH552" s="140" t="n"/>
      <c r="AI552" s="140" t="n"/>
      <c r="AJ552" s="140" t="n"/>
      <c r="AK552" s="140" t="n"/>
      <c r="AL552" s="140" t="n"/>
      <c r="AM552" s="140" t="n"/>
      <c r="AN552" s="140" t="n"/>
      <c r="AO552" s="140" t="n"/>
      <c r="AP552" s="140" t="n"/>
      <c r="AQ552" s="140" t="n"/>
      <c r="AR552" s="140" t="n"/>
      <c r="AS552" s="140" t="n"/>
      <c r="AT552" s="140" t="n"/>
      <c r="AU552" s="140" t="n"/>
      <c r="AV552" s="140" t="n"/>
      <c r="AW552" s="140" t="n"/>
      <c r="AX552" s="140" t="n"/>
      <c r="AY552" s="140" t="n"/>
      <c r="AZ552" s="140" t="n"/>
      <c r="BA552" s="140" t="n"/>
      <c r="BB552" s="140" t="n"/>
      <c r="BC552" s="140" t="n"/>
      <c r="BD552" s="140" t="n"/>
      <c r="BE552" s="140" t="n"/>
      <c r="BF552" s="140" t="n"/>
      <c r="BG552" s="140" t="n"/>
      <c r="BH552" s="140" t="n"/>
      <c r="BI552" s="140" t="n"/>
      <c r="BJ552" s="140" t="n"/>
      <c r="BK552" s="140" t="n"/>
      <c r="BL552" s="140" t="n"/>
      <c r="BM552" s="140" t="n"/>
      <c r="BN552" s="140" t="n"/>
      <c r="BO552" s="140" t="n"/>
      <c r="BP552" s="140" t="n"/>
      <c r="BQ552" s="107" t="n"/>
      <c r="BR552" s="107" t="n"/>
      <c r="BS552" s="107" t="n"/>
      <c r="BT552" s="107" t="n"/>
      <c r="BU552" s="107" t="n"/>
      <c r="BV552" s="107" t="n"/>
      <c r="BW552" s="107" t="n"/>
      <c r="BX552" s="107" t="n"/>
      <c r="BY552" s="107" t="n"/>
      <c r="BZ552" s="107" t="n"/>
      <c r="CA552" s="107" t="n"/>
      <c r="CB552" s="107" t="n"/>
      <c r="CC552" s="107" t="n"/>
      <c r="CD552" s="107" t="n"/>
      <c r="CE552" s="107" t="n"/>
      <c r="CF552" s="107" t="n"/>
      <c r="CG552" s="107" t="n"/>
      <c r="CH552" s="107" t="n"/>
      <c r="CI552" s="107" t="n"/>
      <c r="CJ552" s="107" t="n"/>
      <c r="CK552" s="107" t="n"/>
      <c r="CL552" s="107" t="n"/>
      <c r="CM552" s="107" t="n"/>
      <c r="CN552" s="107" t="n"/>
      <c r="CO552" s="107" t="n"/>
      <c r="CP552" s="107" t="n"/>
      <c r="CQ552" s="107" t="n"/>
      <c r="CR552" s="107" t="n"/>
      <c r="CS552" s="107" t="n"/>
      <c r="CT552" s="107" t="n"/>
      <c r="CU552" s="107" t="n"/>
      <c r="CV552" s="107" t="n"/>
      <c r="CW552" s="107" t="n"/>
      <c r="CX552" s="107" t="n"/>
      <c r="CY552" s="107" t="n"/>
      <c r="CZ552" s="107" t="n"/>
      <c r="DA552" s="119">
        <f>SUMPRODUCT($D$3:$BQ$3,$D552:$BQ552)</f>
        <v/>
      </c>
      <c r="DB552" s="119">
        <f>SUMPRODUCT($D$4:$BQ$4,$D552:$BQ552)</f>
        <v/>
      </c>
      <c r="DC552" s="119">
        <f>SUMPRODUCT($D$5:$BQ$5,$D552:$BQ552)</f>
        <v/>
      </c>
      <c r="DD552" s="119">
        <f>SUMPRODUCT($D$6:$BQ$6,$D552:$BQ552)</f>
        <v/>
      </c>
      <c r="DE552" s="119">
        <f>SUMPRODUCT($D$7:$BQ$7,$D552:$BQ552)</f>
        <v/>
      </c>
      <c r="DF552" s="119">
        <f>SUMPRODUCT($D$8:$BQ$8,$D552:$BQ552)</f>
        <v/>
      </c>
      <c r="DG552" s="119">
        <f>SUMPRODUCT($D$9:$BQ$9,$D552:$BQ552)</f>
        <v/>
      </c>
      <c r="DH552" s="119">
        <f>SUMPRODUCT($D$10:$BQ$10,$D552:$BQ552)</f>
        <v/>
      </c>
      <c r="DI552" s="119">
        <f>SUMPRODUCT($D$11:$BQ$11,$D552:$BQ552)</f>
        <v/>
      </c>
      <c r="DJ552" s="119">
        <f>SUMPRODUCT($D$12:$BQ$12,$D552:$BQ552)</f>
        <v/>
      </c>
      <c r="DK552" s="119">
        <f>SUMPRODUCT($D$13:$BQ$13,$D552:$BQ552)</f>
        <v/>
      </c>
      <c r="DL552" s="119">
        <f>SUMPRODUCT($D$14:$BQ$14,$D552:$BQ552)</f>
        <v/>
      </c>
      <c r="DM552" s="119">
        <f>SUMPRODUCT($D$15:$BQ$15,$D552:$BQ552)</f>
        <v/>
      </c>
      <c r="DN552" s="119">
        <f>SUMPRODUCT($D$16:$BQ$16,$D552:$BQ552)</f>
        <v/>
      </c>
      <c r="DO552" s="119">
        <f>SUMPRODUCT($D$17:$BQ$17,$D552:$BQ552)</f>
        <v/>
      </c>
      <c r="DP552" s="119">
        <f>SUMPRODUCT($D$18:$BQ$18,$D552:$BQ552)</f>
        <v/>
      </c>
    </row>
    <row r="553" ht="14.25" customHeight="1" s="152">
      <c r="A553" s="113" t="n"/>
      <c r="B553" s="107" t="n"/>
      <c r="C553" s="107" t="n"/>
      <c r="D553" s="140" t="n"/>
      <c r="E553" s="140" t="n"/>
      <c r="F553" s="140" t="n"/>
      <c r="G553" s="140" t="n"/>
      <c r="H553" s="140" t="n"/>
      <c r="I553" s="140" t="n"/>
      <c r="J553" s="140" t="n"/>
      <c r="K553" s="140" t="n"/>
      <c r="L553" s="140" t="n"/>
      <c r="M553" s="140" t="n"/>
      <c r="N553" s="140" t="n"/>
      <c r="O553" s="140" t="n"/>
      <c r="P553" s="140" t="n"/>
      <c r="Q553" s="140" t="n"/>
      <c r="R553" s="140" t="n"/>
      <c r="S553" s="140" t="n"/>
      <c r="T553" s="140" t="n"/>
      <c r="U553" s="140" t="n"/>
      <c r="V553" s="141" t="n"/>
      <c r="W553" s="141" t="n"/>
      <c r="X553" s="141" t="n"/>
      <c r="Y553" s="141" t="n"/>
      <c r="Z553" s="141" t="n"/>
      <c r="AA553" s="141" t="n"/>
      <c r="AB553" s="141" t="n"/>
      <c r="AC553" s="141" t="n"/>
      <c r="AD553" s="141" t="n"/>
      <c r="AE553" s="141" t="n"/>
      <c r="AF553" s="141" t="n"/>
      <c r="AG553" s="140" t="n"/>
      <c r="AH553" s="140" t="n"/>
      <c r="AI553" s="140" t="n"/>
      <c r="AJ553" s="140" t="n"/>
      <c r="AK553" s="140" t="n"/>
      <c r="AL553" s="140" t="n"/>
      <c r="AM553" s="140" t="n"/>
      <c r="AN553" s="140" t="n"/>
      <c r="AO553" s="140" t="n"/>
      <c r="AP553" s="140" t="n"/>
      <c r="AQ553" s="140" t="n"/>
      <c r="AR553" s="140" t="n"/>
      <c r="AS553" s="140" t="n"/>
      <c r="AT553" s="140" t="n"/>
      <c r="AU553" s="140" t="n"/>
      <c r="AV553" s="140" t="n"/>
      <c r="AW553" s="140" t="n"/>
      <c r="AX553" s="140" t="n"/>
      <c r="AY553" s="140" t="n"/>
      <c r="AZ553" s="140" t="n"/>
      <c r="BA553" s="140" t="n"/>
      <c r="BB553" s="140" t="n"/>
      <c r="BC553" s="140" t="n"/>
      <c r="BD553" s="140" t="n"/>
      <c r="BE553" s="140" t="n"/>
      <c r="BF553" s="140" t="n"/>
      <c r="BG553" s="140" t="n"/>
      <c r="BH553" s="140" t="n"/>
      <c r="BI553" s="140" t="n"/>
      <c r="BJ553" s="140" t="n"/>
      <c r="BK553" s="140" t="n"/>
      <c r="BL553" s="140" t="n"/>
      <c r="BM553" s="140" t="n"/>
      <c r="BN553" s="140" t="n"/>
      <c r="BO553" s="140" t="n"/>
      <c r="BP553" s="140" t="n"/>
      <c r="BQ553" s="107" t="n"/>
      <c r="BR553" s="107" t="n"/>
      <c r="BS553" s="107" t="n"/>
      <c r="BT553" s="107" t="n"/>
      <c r="BU553" s="107" t="n"/>
      <c r="BV553" s="107" t="n"/>
      <c r="BW553" s="107" t="n"/>
      <c r="BX553" s="107" t="n"/>
      <c r="BY553" s="107" t="n"/>
      <c r="BZ553" s="107" t="n"/>
      <c r="CA553" s="107" t="n"/>
      <c r="CB553" s="107" t="n"/>
      <c r="CC553" s="107" t="n"/>
      <c r="CD553" s="107" t="n"/>
      <c r="CE553" s="107" t="n"/>
      <c r="CF553" s="107" t="n"/>
      <c r="CG553" s="107" t="n"/>
      <c r="CH553" s="107" t="n"/>
      <c r="CI553" s="107" t="n"/>
      <c r="CJ553" s="107" t="n"/>
      <c r="CK553" s="107" t="n"/>
      <c r="CL553" s="107" t="n"/>
      <c r="CM553" s="107" t="n"/>
      <c r="CN553" s="107" t="n"/>
      <c r="CO553" s="107" t="n"/>
      <c r="CP553" s="107" t="n"/>
      <c r="CQ553" s="107" t="n"/>
      <c r="CR553" s="107" t="n"/>
      <c r="CS553" s="107" t="n"/>
      <c r="CT553" s="107" t="n"/>
      <c r="CU553" s="107" t="n"/>
      <c r="CV553" s="107" t="n"/>
      <c r="CW553" s="107" t="n"/>
      <c r="CX553" s="107" t="n"/>
      <c r="CY553" s="107" t="n"/>
      <c r="CZ553" s="107" t="n"/>
      <c r="DA553" s="119">
        <f>SUMPRODUCT($D$3:$BQ$3,$D553:$BQ553)</f>
        <v/>
      </c>
      <c r="DB553" s="119">
        <f>SUMPRODUCT($D$4:$BQ$4,$D553:$BQ553)</f>
        <v/>
      </c>
      <c r="DC553" s="119">
        <f>SUMPRODUCT($D$5:$BQ$5,$D553:$BQ553)</f>
        <v/>
      </c>
      <c r="DD553" s="119">
        <f>SUMPRODUCT($D$6:$BQ$6,$D553:$BQ553)</f>
        <v/>
      </c>
      <c r="DE553" s="119">
        <f>SUMPRODUCT($D$7:$BQ$7,$D553:$BQ553)</f>
        <v/>
      </c>
      <c r="DF553" s="119">
        <f>SUMPRODUCT($D$8:$BQ$8,$D553:$BQ553)</f>
        <v/>
      </c>
      <c r="DG553" s="119">
        <f>SUMPRODUCT($D$9:$BQ$9,$D553:$BQ553)</f>
        <v/>
      </c>
      <c r="DH553" s="119">
        <f>SUMPRODUCT($D$10:$BQ$10,$D553:$BQ553)</f>
        <v/>
      </c>
      <c r="DI553" s="119">
        <f>SUMPRODUCT($D$11:$BQ$11,$D553:$BQ553)</f>
        <v/>
      </c>
      <c r="DJ553" s="119">
        <f>SUMPRODUCT($D$12:$BQ$12,$D553:$BQ553)</f>
        <v/>
      </c>
      <c r="DK553" s="119">
        <f>SUMPRODUCT($D$13:$BQ$13,$D553:$BQ553)</f>
        <v/>
      </c>
      <c r="DL553" s="119">
        <f>SUMPRODUCT($D$14:$BQ$14,$D553:$BQ553)</f>
        <v/>
      </c>
      <c r="DM553" s="119">
        <f>SUMPRODUCT($D$15:$BQ$15,$D553:$BQ553)</f>
        <v/>
      </c>
      <c r="DN553" s="119">
        <f>SUMPRODUCT($D$16:$BQ$16,$D553:$BQ553)</f>
        <v/>
      </c>
      <c r="DO553" s="119">
        <f>SUMPRODUCT($D$17:$BQ$17,$D553:$BQ553)</f>
        <v/>
      </c>
      <c r="DP553" s="119">
        <f>SUMPRODUCT($D$18:$BQ$18,$D553:$BQ553)</f>
        <v/>
      </c>
    </row>
    <row r="554" ht="14.25" customHeight="1" s="152">
      <c r="A554" s="113" t="n"/>
      <c r="B554" s="107" t="n"/>
      <c r="C554" s="107" t="n"/>
      <c r="D554" s="140" t="n"/>
      <c r="E554" s="140" t="n"/>
      <c r="F554" s="140" t="n"/>
      <c r="G554" s="140" t="n"/>
      <c r="H554" s="140" t="n"/>
      <c r="I554" s="140" t="n"/>
      <c r="J554" s="140" t="n"/>
      <c r="K554" s="140" t="n"/>
      <c r="L554" s="140" t="n"/>
      <c r="M554" s="140" t="n"/>
      <c r="N554" s="140" t="n"/>
      <c r="O554" s="140" t="n"/>
      <c r="P554" s="140" t="n"/>
      <c r="Q554" s="140" t="n"/>
      <c r="R554" s="140" t="n"/>
      <c r="S554" s="140" t="n"/>
      <c r="T554" s="140" t="n"/>
      <c r="U554" s="140" t="n"/>
      <c r="V554" s="141" t="n"/>
      <c r="W554" s="141" t="n"/>
      <c r="X554" s="141" t="n"/>
      <c r="Y554" s="141" t="n"/>
      <c r="Z554" s="141" t="n"/>
      <c r="AA554" s="141" t="n"/>
      <c r="AB554" s="141" t="n"/>
      <c r="AC554" s="141" t="n"/>
      <c r="AD554" s="141" t="n"/>
      <c r="AE554" s="141" t="n"/>
      <c r="AF554" s="141" t="n"/>
      <c r="AG554" s="140" t="n"/>
      <c r="AH554" s="140" t="n"/>
      <c r="AI554" s="140" t="n"/>
      <c r="AJ554" s="140" t="n"/>
      <c r="AK554" s="140" t="n"/>
      <c r="AL554" s="140" t="n"/>
      <c r="AM554" s="140" t="n"/>
      <c r="AN554" s="140" t="n"/>
      <c r="AO554" s="140" t="n"/>
      <c r="AP554" s="140" t="n"/>
      <c r="AQ554" s="140" t="n"/>
      <c r="AR554" s="140" t="n"/>
      <c r="AS554" s="140" t="n"/>
      <c r="AT554" s="140" t="n"/>
      <c r="AU554" s="140" t="n"/>
      <c r="AV554" s="140" t="n"/>
      <c r="AW554" s="140" t="n"/>
      <c r="AX554" s="140" t="n"/>
      <c r="AY554" s="140" t="n"/>
      <c r="AZ554" s="140" t="n"/>
      <c r="BA554" s="140" t="n"/>
      <c r="BB554" s="140" t="n"/>
      <c r="BC554" s="140" t="n"/>
      <c r="BD554" s="140" t="n"/>
      <c r="BE554" s="140" t="n"/>
      <c r="BF554" s="140" t="n"/>
      <c r="BG554" s="140" t="n"/>
      <c r="BH554" s="140" t="n"/>
      <c r="BI554" s="140" t="n"/>
      <c r="BJ554" s="140" t="n"/>
      <c r="BK554" s="140" t="n"/>
      <c r="BL554" s="140" t="n"/>
      <c r="BM554" s="140" t="n"/>
      <c r="BN554" s="140" t="n"/>
      <c r="BO554" s="140" t="n"/>
      <c r="BP554" s="140" t="n"/>
      <c r="BQ554" s="107" t="n"/>
      <c r="BR554" s="107" t="n"/>
      <c r="BS554" s="107" t="n"/>
      <c r="BT554" s="107" t="n"/>
      <c r="BU554" s="107" t="n"/>
      <c r="BV554" s="107" t="n"/>
      <c r="BW554" s="107" t="n"/>
      <c r="BX554" s="107" t="n"/>
      <c r="BY554" s="107" t="n"/>
      <c r="BZ554" s="107" t="n"/>
      <c r="CA554" s="107" t="n"/>
      <c r="CB554" s="107" t="n"/>
      <c r="CC554" s="107" t="n"/>
      <c r="CD554" s="107" t="n"/>
      <c r="CE554" s="107" t="n"/>
      <c r="CF554" s="107" t="n"/>
      <c r="CG554" s="107" t="n"/>
      <c r="CH554" s="107" t="n"/>
      <c r="CI554" s="107" t="n"/>
      <c r="CJ554" s="107" t="n"/>
      <c r="CK554" s="107" t="n"/>
      <c r="CL554" s="107" t="n"/>
      <c r="CM554" s="107" t="n"/>
      <c r="CN554" s="107" t="n"/>
      <c r="CO554" s="107" t="n"/>
      <c r="CP554" s="107" t="n"/>
      <c r="CQ554" s="107" t="n"/>
      <c r="CR554" s="107" t="n"/>
      <c r="CS554" s="107" t="n"/>
      <c r="CT554" s="107" t="n"/>
      <c r="CU554" s="107" t="n"/>
      <c r="CV554" s="107" t="n"/>
      <c r="CW554" s="107" t="n"/>
      <c r="CX554" s="107" t="n"/>
      <c r="CY554" s="107" t="n"/>
      <c r="CZ554" s="107" t="n"/>
      <c r="DA554" s="119">
        <f>SUMPRODUCT($D$3:$BQ$3,$D554:$BQ554)</f>
        <v/>
      </c>
      <c r="DB554" s="119">
        <f>SUMPRODUCT($D$4:$BQ$4,$D554:$BQ554)</f>
        <v/>
      </c>
      <c r="DC554" s="119">
        <f>SUMPRODUCT($D$5:$BQ$5,$D554:$BQ554)</f>
        <v/>
      </c>
      <c r="DD554" s="119">
        <f>SUMPRODUCT($D$6:$BQ$6,$D554:$BQ554)</f>
        <v/>
      </c>
      <c r="DE554" s="119">
        <f>SUMPRODUCT($D$7:$BQ$7,$D554:$BQ554)</f>
        <v/>
      </c>
      <c r="DF554" s="119">
        <f>SUMPRODUCT($D$8:$BQ$8,$D554:$BQ554)</f>
        <v/>
      </c>
      <c r="DG554" s="119">
        <f>SUMPRODUCT($D$9:$BQ$9,$D554:$BQ554)</f>
        <v/>
      </c>
      <c r="DH554" s="119">
        <f>SUMPRODUCT($D$10:$BQ$10,$D554:$BQ554)</f>
        <v/>
      </c>
      <c r="DI554" s="119">
        <f>SUMPRODUCT($D$11:$BQ$11,$D554:$BQ554)</f>
        <v/>
      </c>
      <c r="DJ554" s="119">
        <f>SUMPRODUCT($D$12:$BQ$12,$D554:$BQ554)</f>
        <v/>
      </c>
      <c r="DK554" s="119">
        <f>SUMPRODUCT($D$13:$BQ$13,$D554:$BQ554)</f>
        <v/>
      </c>
      <c r="DL554" s="119">
        <f>SUMPRODUCT($D$14:$BQ$14,$D554:$BQ554)</f>
        <v/>
      </c>
      <c r="DM554" s="119">
        <f>SUMPRODUCT($D$15:$BQ$15,$D554:$BQ554)</f>
        <v/>
      </c>
      <c r="DN554" s="119">
        <f>SUMPRODUCT($D$16:$BQ$16,$D554:$BQ554)</f>
        <v/>
      </c>
      <c r="DO554" s="119">
        <f>SUMPRODUCT($D$17:$BQ$17,$D554:$BQ554)</f>
        <v/>
      </c>
      <c r="DP554" s="119">
        <f>SUMPRODUCT($D$18:$BQ$18,$D554:$BQ554)</f>
        <v/>
      </c>
    </row>
    <row r="555" ht="14.25" customHeight="1" s="152">
      <c r="A555" s="113" t="n"/>
      <c r="B555" s="107" t="n"/>
      <c r="C555" s="107" t="n"/>
      <c r="D555" s="140" t="n"/>
      <c r="E555" s="140" t="n"/>
      <c r="F555" s="140" t="n"/>
      <c r="G555" s="140" t="n"/>
      <c r="H555" s="140" t="n"/>
      <c r="I555" s="140" t="n"/>
      <c r="J555" s="140" t="n"/>
      <c r="K555" s="140" t="n"/>
      <c r="L555" s="140" t="n"/>
      <c r="M555" s="140" t="n"/>
      <c r="N555" s="140" t="n"/>
      <c r="O555" s="140" t="n"/>
      <c r="P555" s="140" t="n"/>
      <c r="Q555" s="140" t="n"/>
      <c r="R555" s="140" t="n"/>
      <c r="S555" s="140" t="n"/>
      <c r="T555" s="140" t="n"/>
      <c r="U555" s="140" t="n"/>
      <c r="V555" s="141" t="n"/>
      <c r="W555" s="141" t="n"/>
      <c r="X555" s="141" t="n"/>
      <c r="Y555" s="141" t="n"/>
      <c r="Z555" s="141" t="n"/>
      <c r="AA555" s="141" t="n"/>
      <c r="AB555" s="141" t="n"/>
      <c r="AC555" s="141" t="n"/>
      <c r="AD555" s="141" t="n"/>
      <c r="AE555" s="141" t="n"/>
      <c r="AF555" s="141" t="n"/>
      <c r="AG555" s="140" t="n"/>
      <c r="AH555" s="140" t="n"/>
      <c r="AI555" s="140" t="n"/>
      <c r="AJ555" s="140" t="n"/>
      <c r="AK555" s="140" t="n"/>
      <c r="AL555" s="140" t="n"/>
      <c r="AM555" s="140" t="n"/>
      <c r="AN555" s="140" t="n"/>
      <c r="AO555" s="140" t="n"/>
      <c r="AP555" s="140" t="n"/>
      <c r="AQ555" s="140" t="n"/>
      <c r="AR555" s="140" t="n"/>
      <c r="AS555" s="140" t="n"/>
      <c r="AT555" s="140" t="n"/>
      <c r="AU555" s="140" t="n"/>
      <c r="AV555" s="140" t="n"/>
      <c r="AW555" s="140" t="n"/>
      <c r="AX555" s="140" t="n"/>
      <c r="AY555" s="140" t="n"/>
      <c r="AZ555" s="140" t="n"/>
      <c r="BA555" s="140" t="n"/>
      <c r="BB555" s="140" t="n"/>
      <c r="BC555" s="140" t="n"/>
      <c r="BD555" s="140" t="n"/>
      <c r="BE555" s="140" t="n"/>
      <c r="BF555" s="140" t="n"/>
      <c r="BG555" s="140" t="n"/>
      <c r="BH555" s="140" t="n"/>
      <c r="BI555" s="140" t="n"/>
      <c r="BJ555" s="140" t="n"/>
      <c r="BK555" s="140" t="n"/>
      <c r="BL555" s="140" t="n"/>
      <c r="BM555" s="140" t="n"/>
      <c r="BN555" s="140" t="n"/>
      <c r="BO555" s="140" t="n"/>
      <c r="BP555" s="140" t="n"/>
      <c r="BQ555" s="107" t="n"/>
      <c r="BR555" s="107" t="n"/>
      <c r="BS555" s="107" t="n"/>
      <c r="BT555" s="107" t="n"/>
      <c r="BU555" s="107" t="n"/>
      <c r="BV555" s="107" t="n"/>
      <c r="BW555" s="107" t="n"/>
      <c r="BX555" s="107" t="n"/>
      <c r="BY555" s="107" t="n"/>
      <c r="BZ555" s="107" t="n"/>
      <c r="CA555" s="107" t="n"/>
      <c r="CB555" s="107" t="n"/>
      <c r="CC555" s="107" t="n"/>
      <c r="CD555" s="107" t="n"/>
      <c r="CE555" s="107" t="n"/>
      <c r="CF555" s="107" t="n"/>
      <c r="CG555" s="107" t="n"/>
      <c r="CH555" s="107" t="n"/>
      <c r="CI555" s="107" t="n"/>
      <c r="CJ555" s="107" t="n"/>
      <c r="CK555" s="107" t="n"/>
      <c r="CL555" s="107" t="n"/>
      <c r="CM555" s="107" t="n"/>
      <c r="CN555" s="107" t="n"/>
      <c r="CO555" s="107" t="n"/>
      <c r="CP555" s="107" t="n"/>
      <c r="CQ555" s="107" t="n"/>
      <c r="CR555" s="107" t="n"/>
      <c r="CS555" s="107" t="n"/>
      <c r="CT555" s="107" t="n"/>
      <c r="CU555" s="107" t="n"/>
      <c r="CV555" s="107" t="n"/>
      <c r="CW555" s="107" t="n"/>
      <c r="CX555" s="107" t="n"/>
      <c r="CY555" s="107" t="n"/>
      <c r="CZ555" s="107" t="n"/>
      <c r="DA555" s="119">
        <f>SUMPRODUCT($D$3:$BQ$3,$D555:$BQ555)</f>
        <v/>
      </c>
      <c r="DB555" s="119">
        <f>SUMPRODUCT($D$4:$BQ$4,$D555:$BQ555)</f>
        <v/>
      </c>
      <c r="DC555" s="119">
        <f>SUMPRODUCT($D$5:$BQ$5,$D555:$BQ555)</f>
        <v/>
      </c>
      <c r="DD555" s="119">
        <f>SUMPRODUCT($D$6:$BQ$6,$D555:$BQ555)</f>
        <v/>
      </c>
      <c r="DE555" s="119">
        <f>SUMPRODUCT($D$7:$BQ$7,$D555:$BQ555)</f>
        <v/>
      </c>
      <c r="DF555" s="119">
        <f>SUMPRODUCT($D$8:$BQ$8,$D555:$BQ555)</f>
        <v/>
      </c>
      <c r="DG555" s="119">
        <f>SUMPRODUCT($D$9:$BQ$9,$D555:$BQ555)</f>
        <v/>
      </c>
      <c r="DH555" s="119">
        <f>SUMPRODUCT($D$10:$BQ$10,$D555:$BQ555)</f>
        <v/>
      </c>
      <c r="DI555" s="119">
        <f>SUMPRODUCT($D$11:$BQ$11,$D555:$BQ555)</f>
        <v/>
      </c>
      <c r="DJ555" s="119">
        <f>SUMPRODUCT($D$12:$BQ$12,$D555:$BQ555)</f>
        <v/>
      </c>
      <c r="DK555" s="119">
        <f>SUMPRODUCT($D$13:$BQ$13,$D555:$BQ555)</f>
        <v/>
      </c>
      <c r="DL555" s="119">
        <f>SUMPRODUCT($D$14:$BQ$14,$D555:$BQ555)</f>
        <v/>
      </c>
      <c r="DM555" s="119">
        <f>SUMPRODUCT($D$15:$BQ$15,$D555:$BQ555)</f>
        <v/>
      </c>
      <c r="DN555" s="119">
        <f>SUMPRODUCT($D$16:$BQ$16,$D555:$BQ555)</f>
        <v/>
      </c>
      <c r="DO555" s="119">
        <f>SUMPRODUCT($D$17:$BQ$17,$D555:$BQ555)</f>
        <v/>
      </c>
      <c r="DP555" s="119">
        <f>SUMPRODUCT($D$18:$BQ$18,$D555:$BQ555)</f>
        <v/>
      </c>
    </row>
    <row r="556" ht="14.25" customHeight="1" s="152">
      <c r="A556" s="113" t="n"/>
      <c r="B556" s="107" t="n"/>
      <c r="C556" s="107" t="n"/>
      <c r="D556" s="140" t="n"/>
      <c r="E556" s="140" t="n"/>
      <c r="F556" s="140" t="n"/>
      <c r="G556" s="140" t="n"/>
      <c r="H556" s="140" t="n"/>
      <c r="I556" s="140" t="n"/>
      <c r="J556" s="140" t="n"/>
      <c r="K556" s="140" t="n"/>
      <c r="L556" s="140" t="n"/>
      <c r="M556" s="140" t="n"/>
      <c r="N556" s="140" t="n"/>
      <c r="O556" s="140" t="n"/>
      <c r="P556" s="140" t="n"/>
      <c r="Q556" s="140" t="n"/>
      <c r="R556" s="140" t="n"/>
      <c r="S556" s="140" t="n"/>
      <c r="T556" s="140" t="n"/>
      <c r="U556" s="140" t="n"/>
      <c r="V556" s="141" t="n"/>
      <c r="W556" s="141" t="n"/>
      <c r="X556" s="141" t="n"/>
      <c r="Y556" s="141" t="n"/>
      <c r="Z556" s="141" t="n"/>
      <c r="AA556" s="141" t="n"/>
      <c r="AB556" s="141" t="n"/>
      <c r="AC556" s="141" t="n"/>
      <c r="AD556" s="141" t="n"/>
      <c r="AE556" s="141" t="n"/>
      <c r="AF556" s="141" t="n"/>
      <c r="AG556" s="140" t="n"/>
      <c r="AH556" s="140" t="n"/>
      <c r="AI556" s="140" t="n"/>
      <c r="AJ556" s="140" t="n"/>
      <c r="AK556" s="140" t="n"/>
      <c r="AL556" s="140" t="n"/>
      <c r="AM556" s="140" t="n"/>
      <c r="AN556" s="140" t="n"/>
      <c r="AO556" s="140" t="n"/>
      <c r="AP556" s="140" t="n"/>
      <c r="AQ556" s="140" t="n"/>
      <c r="AR556" s="140" t="n"/>
      <c r="AS556" s="140" t="n"/>
      <c r="AT556" s="140" t="n"/>
      <c r="AU556" s="140" t="n"/>
      <c r="AV556" s="140" t="n"/>
      <c r="AW556" s="140" t="n"/>
      <c r="AX556" s="140" t="n"/>
      <c r="AY556" s="140" t="n"/>
      <c r="AZ556" s="140" t="n"/>
      <c r="BA556" s="140" t="n"/>
      <c r="BB556" s="140" t="n"/>
      <c r="BC556" s="140" t="n"/>
      <c r="BD556" s="140" t="n"/>
      <c r="BE556" s="140" t="n"/>
      <c r="BF556" s="140" t="n"/>
      <c r="BG556" s="140" t="n"/>
      <c r="BH556" s="140" t="n"/>
      <c r="BI556" s="140" t="n"/>
      <c r="BJ556" s="140" t="n"/>
      <c r="BK556" s="140" t="n"/>
      <c r="BL556" s="140" t="n"/>
      <c r="BM556" s="140" t="n"/>
      <c r="BN556" s="140" t="n"/>
      <c r="BO556" s="140" t="n"/>
      <c r="BP556" s="140" t="n"/>
      <c r="BQ556" s="107" t="n"/>
      <c r="BR556" s="107" t="n"/>
      <c r="BS556" s="107" t="n"/>
      <c r="BT556" s="107" t="n"/>
      <c r="BU556" s="107" t="n"/>
      <c r="BV556" s="107" t="n"/>
      <c r="BW556" s="107" t="n"/>
      <c r="BX556" s="107" t="n"/>
      <c r="BY556" s="107" t="n"/>
      <c r="BZ556" s="107" t="n"/>
      <c r="CA556" s="107" t="n"/>
      <c r="CB556" s="107" t="n"/>
      <c r="CC556" s="107" t="n"/>
      <c r="CD556" s="107" t="n"/>
      <c r="CE556" s="107" t="n"/>
      <c r="CF556" s="107" t="n"/>
      <c r="CG556" s="107" t="n"/>
      <c r="CH556" s="107" t="n"/>
      <c r="CI556" s="107" t="n"/>
      <c r="CJ556" s="107" t="n"/>
      <c r="CK556" s="107" t="n"/>
      <c r="CL556" s="107" t="n"/>
      <c r="CM556" s="107" t="n"/>
      <c r="CN556" s="107" t="n"/>
      <c r="CO556" s="107" t="n"/>
      <c r="CP556" s="107" t="n"/>
      <c r="CQ556" s="107" t="n"/>
      <c r="CR556" s="107" t="n"/>
      <c r="CS556" s="107" t="n"/>
      <c r="CT556" s="107" t="n"/>
      <c r="CU556" s="107" t="n"/>
      <c r="CV556" s="107" t="n"/>
      <c r="CW556" s="107" t="n"/>
      <c r="CX556" s="107" t="n"/>
      <c r="CY556" s="107" t="n"/>
      <c r="CZ556" s="107" t="n"/>
      <c r="DA556" s="119">
        <f>SUMPRODUCT($D$3:$BQ$3,$D556:$BQ556)</f>
        <v/>
      </c>
      <c r="DB556" s="119">
        <f>SUMPRODUCT($D$4:$BQ$4,$D556:$BQ556)</f>
        <v/>
      </c>
      <c r="DC556" s="119">
        <f>SUMPRODUCT($D$5:$BQ$5,$D556:$BQ556)</f>
        <v/>
      </c>
      <c r="DD556" s="119">
        <f>SUMPRODUCT($D$6:$BQ$6,$D556:$BQ556)</f>
        <v/>
      </c>
      <c r="DE556" s="119">
        <f>SUMPRODUCT($D$7:$BQ$7,$D556:$BQ556)</f>
        <v/>
      </c>
      <c r="DF556" s="119">
        <f>SUMPRODUCT($D$8:$BQ$8,$D556:$BQ556)</f>
        <v/>
      </c>
      <c r="DG556" s="119">
        <f>SUMPRODUCT($D$9:$BQ$9,$D556:$BQ556)</f>
        <v/>
      </c>
      <c r="DH556" s="119">
        <f>SUMPRODUCT($D$10:$BQ$10,$D556:$BQ556)</f>
        <v/>
      </c>
      <c r="DI556" s="119">
        <f>SUMPRODUCT($D$11:$BQ$11,$D556:$BQ556)</f>
        <v/>
      </c>
      <c r="DJ556" s="119">
        <f>SUMPRODUCT($D$12:$BQ$12,$D556:$BQ556)</f>
        <v/>
      </c>
      <c r="DK556" s="119">
        <f>SUMPRODUCT($D$13:$BQ$13,$D556:$BQ556)</f>
        <v/>
      </c>
      <c r="DL556" s="119">
        <f>SUMPRODUCT($D$14:$BQ$14,$D556:$BQ556)</f>
        <v/>
      </c>
      <c r="DM556" s="119">
        <f>SUMPRODUCT($D$15:$BQ$15,$D556:$BQ556)</f>
        <v/>
      </c>
      <c r="DN556" s="119">
        <f>SUMPRODUCT($D$16:$BQ$16,$D556:$BQ556)</f>
        <v/>
      </c>
      <c r="DO556" s="119">
        <f>SUMPRODUCT($D$17:$BQ$17,$D556:$BQ556)</f>
        <v/>
      </c>
      <c r="DP556" s="119">
        <f>SUMPRODUCT($D$18:$BQ$18,$D556:$BQ556)</f>
        <v/>
      </c>
    </row>
    <row r="557" ht="14.25" customHeight="1" s="152">
      <c r="A557" s="113" t="n"/>
      <c r="B557" s="107" t="n"/>
      <c r="C557" s="107" t="n"/>
      <c r="D557" s="140" t="n"/>
      <c r="E557" s="140" t="n"/>
      <c r="F557" s="140" t="n"/>
      <c r="G557" s="140" t="n"/>
      <c r="H557" s="140" t="n"/>
      <c r="I557" s="140" t="n"/>
      <c r="J557" s="140" t="n"/>
      <c r="K557" s="140" t="n"/>
      <c r="L557" s="140" t="n"/>
      <c r="M557" s="140" t="n"/>
      <c r="N557" s="140" t="n"/>
      <c r="O557" s="140" t="n"/>
      <c r="P557" s="140" t="n"/>
      <c r="Q557" s="140" t="n"/>
      <c r="R557" s="140" t="n"/>
      <c r="S557" s="140" t="n"/>
      <c r="T557" s="140" t="n"/>
      <c r="U557" s="140" t="n"/>
      <c r="V557" s="141" t="n"/>
      <c r="W557" s="141" t="n"/>
      <c r="X557" s="141" t="n"/>
      <c r="Y557" s="141" t="n"/>
      <c r="Z557" s="141" t="n"/>
      <c r="AA557" s="141" t="n"/>
      <c r="AB557" s="141" t="n"/>
      <c r="AC557" s="141" t="n"/>
      <c r="AD557" s="141" t="n"/>
      <c r="AE557" s="141" t="n"/>
      <c r="AF557" s="141" t="n"/>
      <c r="AG557" s="140" t="n"/>
      <c r="AH557" s="140" t="n"/>
      <c r="AI557" s="140" t="n"/>
      <c r="AJ557" s="140" t="n"/>
      <c r="AK557" s="140" t="n"/>
      <c r="AL557" s="140" t="n"/>
      <c r="AM557" s="140" t="n"/>
      <c r="AN557" s="140" t="n"/>
      <c r="AO557" s="140" t="n"/>
      <c r="AP557" s="140" t="n"/>
      <c r="AQ557" s="140" t="n"/>
      <c r="AR557" s="140" t="n"/>
      <c r="AS557" s="140" t="n"/>
      <c r="AT557" s="140" t="n"/>
      <c r="AU557" s="140" t="n"/>
      <c r="AV557" s="140" t="n"/>
      <c r="AW557" s="140" t="n"/>
      <c r="AX557" s="140" t="n"/>
      <c r="AY557" s="140" t="n"/>
      <c r="AZ557" s="140" t="n"/>
      <c r="BA557" s="140" t="n"/>
      <c r="BB557" s="140" t="n"/>
      <c r="BC557" s="140" t="n"/>
      <c r="BD557" s="140" t="n"/>
      <c r="BE557" s="140" t="n"/>
      <c r="BF557" s="140" t="n"/>
      <c r="BG557" s="140" t="n"/>
      <c r="BH557" s="140" t="n"/>
      <c r="BI557" s="140" t="n"/>
      <c r="BJ557" s="140" t="n"/>
      <c r="BK557" s="140" t="n"/>
      <c r="BL557" s="140" t="n"/>
      <c r="BM557" s="140" t="n"/>
      <c r="BN557" s="140" t="n"/>
      <c r="BO557" s="140" t="n"/>
      <c r="BP557" s="140" t="n"/>
      <c r="BQ557" s="107" t="n"/>
      <c r="BR557" s="107" t="n"/>
      <c r="BS557" s="107" t="n"/>
      <c r="BT557" s="107" t="n"/>
      <c r="BU557" s="107" t="n"/>
      <c r="BV557" s="107" t="n"/>
      <c r="BW557" s="107" t="n"/>
      <c r="BX557" s="107" t="n"/>
      <c r="BY557" s="107" t="n"/>
      <c r="BZ557" s="107" t="n"/>
      <c r="CA557" s="107" t="n"/>
      <c r="CB557" s="107" t="n"/>
      <c r="CC557" s="107" t="n"/>
      <c r="CD557" s="107" t="n"/>
      <c r="CE557" s="107" t="n"/>
      <c r="CF557" s="107" t="n"/>
      <c r="CG557" s="107" t="n"/>
      <c r="CH557" s="107" t="n"/>
      <c r="CI557" s="107" t="n"/>
      <c r="CJ557" s="107" t="n"/>
      <c r="CK557" s="107" t="n"/>
      <c r="CL557" s="107" t="n"/>
      <c r="CM557" s="107" t="n"/>
      <c r="CN557" s="107" t="n"/>
      <c r="CO557" s="107" t="n"/>
      <c r="CP557" s="107" t="n"/>
      <c r="CQ557" s="107" t="n"/>
      <c r="CR557" s="107" t="n"/>
      <c r="CS557" s="107" t="n"/>
      <c r="CT557" s="107" t="n"/>
      <c r="CU557" s="107" t="n"/>
      <c r="CV557" s="107" t="n"/>
      <c r="CW557" s="107" t="n"/>
      <c r="CX557" s="107" t="n"/>
      <c r="CY557" s="107" t="n"/>
      <c r="CZ557" s="107" t="n"/>
      <c r="DA557" s="119">
        <f>SUMPRODUCT($D$3:$BQ$3,$D557:$BQ557)</f>
        <v/>
      </c>
      <c r="DB557" s="119">
        <f>SUMPRODUCT($D$4:$BQ$4,$D557:$BQ557)</f>
        <v/>
      </c>
      <c r="DC557" s="119">
        <f>SUMPRODUCT($D$5:$BQ$5,$D557:$BQ557)</f>
        <v/>
      </c>
      <c r="DD557" s="119">
        <f>SUMPRODUCT($D$6:$BQ$6,$D557:$BQ557)</f>
        <v/>
      </c>
      <c r="DE557" s="119">
        <f>SUMPRODUCT($D$7:$BQ$7,$D557:$BQ557)</f>
        <v/>
      </c>
      <c r="DF557" s="119">
        <f>SUMPRODUCT($D$8:$BQ$8,$D557:$BQ557)</f>
        <v/>
      </c>
      <c r="DG557" s="119">
        <f>SUMPRODUCT($D$9:$BQ$9,$D557:$BQ557)</f>
        <v/>
      </c>
      <c r="DH557" s="119">
        <f>SUMPRODUCT($D$10:$BQ$10,$D557:$BQ557)</f>
        <v/>
      </c>
      <c r="DI557" s="119">
        <f>SUMPRODUCT($D$11:$BQ$11,$D557:$BQ557)</f>
        <v/>
      </c>
      <c r="DJ557" s="119">
        <f>SUMPRODUCT($D$12:$BQ$12,$D557:$BQ557)</f>
        <v/>
      </c>
      <c r="DK557" s="119">
        <f>SUMPRODUCT($D$13:$BQ$13,$D557:$BQ557)</f>
        <v/>
      </c>
      <c r="DL557" s="119">
        <f>SUMPRODUCT($D$14:$BQ$14,$D557:$BQ557)</f>
        <v/>
      </c>
      <c r="DM557" s="119">
        <f>SUMPRODUCT($D$15:$BQ$15,$D557:$BQ557)</f>
        <v/>
      </c>
      <c r="DN557" s="119">
        <f>SUMPRODUCT($D$16:$BQ$16,$D557:$BQ557)</f>
        <v/>
      </c>
      <c r="DO557" s="119">
        <f>SUMPRODUCT($D$17:$BQ$17,$D557:$BQ557)</f>
        <v/>
      </c>
      <c r="DP557" s="119">
        <f>SUMPRODUCT($D$18:$BQ$18,$D557:$BQ557)</f>
        <v/>
      </c>
    </row>
    <row r="558" ht="14.25" customHeight="1" s="152">
      <c r="A558" s="113" t="n"/>
      <c r="B558" s="107" t="n"/>
      <c r="C558" s="107" t="n"/>
      <c r="D558" s="140" t="n"/>
      <c r="E558" s="140" t="n"/>
      <c r="F558" s="140" t="n"/>
      <c r="G558" s="140" t="n"/>
      <c r="H558" s="140" t="n"/>
      <c r="I558" s="140" t="n"/>
      <c r="J558" s="140" t="n"/>
      <c r="K558" s="140" t="n"/>
      <c r="L558" s="140" t="n"/>
      <c r="M558" s="140" t="n"/>
      <c r="N558" s="140" t="n"/>
      <c r="O558" s="140" t="n"/>
      <c r="P558" s="140" t="n"/>
      <c r="Q558" s="140" t="n"/>
      <c r="R558" s="140" t="n"/>
      <c r="S558" s="140" t="n"/>
      <c r="T558" s="140" t="n"/>
      <c r="U558" s="140" t="n"/>
      <c r="V558" s="141" t="n"/>
      <c r="W558" s="141" t="n"/>
      <c r="X558" s="141" t="n"/>
      <c r="Y558" s="141" t="n"/>
      <c r="Z558" s="141" t="n"/>
      <c r="AA558" s="141" t="n"/>
      <c r="AB558" s="141" t="n"/>
      <c r="AC558" s="141" t="n"/>
      <c r="AD558" s="141" t="n"/>
      <c r="AE558" s="141" t="n"/>
      <c r="AF558" s="141" t="n"/>
      <c r="AG558" s="140" t="n"/>
      <c r="AH558" s="140" t="n"/>
      <c r="AI558" s="140" t="n"/>
      <c r="AJ558" s="140" t="n"/>
      <c r="AK558" s="140" t="n"/>
      <c r="AL558" s="140" t="n"/>
      <c r="AM558" s="140" t="n"/>
      <c r="AN558" s="140" t="n"/>
      <c r="AO558" s="140" t="n"/>
      <c r="AP558" s="140" t="n"/>
      <c r="AQ558" s="140" t="n"/>
      <c r="AR558" s="140" t="n"/>
      <c r="AS558" s="140" t="n"/>
      <c r="AT558" s="140" t="n"/>
      <c r="AU558" s="140" t="n"/>
      <c r="AV558" s="140" t="n"/>
      <c r="AW558" s="140" t="n"/>
      <c r="AX558" s="140" t="n"/>
      <c r="AY558" s="140" t="n"/>
      <c r="AZ558" s="140" t="n"/>
      <c r="BA558" s="140" t="n"/>
      <c r="BB558" s="140" t="n"/>
      <c r="BC558" s="140" t="n"/>
      <c r="BD558" s="140" t="n"/>
      <c r="BE558" s="140" t="n"/>
      <c r="BF558" s="140" t="n"/>
      <c r="BG558" s="140" t="n"/>
      <c r="BH558" s="140" t="n"/>
      <c r="BI558" s="140" t="n"/>
      <c r="BJ558" s="140" t="n"/>
      <c r="BK558" s="140" t="n"/>
      <c r="BL558" s="140" t="n"/>
      <c r="BM558" s="140" t="n"/>
      <c r="BN558" s="140" t="n"/>
      <c r="BO558" s="140" t="n"/>
      <c r="BP558" s="140" t="n"/>
      <c r="BQ558" s="107" t="n"/>
      <c r="BR558" s="107" t="n"/>
      <c r="BS558" s="107" t="n"/>
      <c r="BT558" s="107" t="n"/>
      <c r="BU558" s="107" t="n"/>
      <c r="BV558" s="107" t="n"/>
      <c r="BW558" s="107" t="n"/>
      <c r="BX558" s="107" t="n"/>
      <c r="BY558" s="107" t="n"/>
      <c r="BZ558" s="107" t="n"/>
      <c r="CA558" s="107" t="n"/>
      <c r="CB558" s="107" t="n"/>
      <c r="CC558" s="107" t="n"/>
      <c r="CD558" s="107" t="n"/>
      <c r="CE558" s="107" t="n"/>
      <c r="CF558" s="107" t="n"/>
      <c r="CG558" s="107" t="n"/>
      <c r="CH558" s="107" t="n"/>
      <c r="CI558" s="107" t="n"/>
      <c r="CJ558" s="107" t="n"/>
      <c r="CK558" s="107" t="n"/>
      <c r="CL558" s="107" t="n"/>
      <c r="CM558" s="107" t="n"/>
      <c r="CN558" s="107" t="n"/>
      <c r="CO558" s="107" t="n"/>
      <c r="CP558" s="107" t="n"/>
      <c r="CQ558" s="107" t="n"/>
      <c r="CR558" s="107" t="n"/>
      <c r="CS558" s="107" t="n"/>
      <c r="CT558" s="107" t="n"/>
      <c r="CU558" s="107" t="n"/>
      <c r="CV558" s="107" t="n"/>
      <c r="CW558" s="107" t="n"/>
      <c r="CX558" s="107" t="n"/>
      <c r="CY558" s="107" t="n"/>
      <c r="CZ558" s="107" t="n"/>
      <c r="DA558" s="119">
        <f>SUMPRODUCT($D$3:$BQ$3,$D558:$BQ558)</f>
        <v/>
      </c>
      <c r="DB558" s="119">
        <f>SUMPRODUCT($D$4:$BQ$4,$D558:$BQ558)</f>
        <v/>
      </c>
      <c r="DC558" s="119">
        <f>SUMPRODUCT($D$5:$BQ$5,$D558:$BQ558)</f>
        <v/>
      </c>
      <c r="DD558" s="119">
        <f>SUMPRODUCT($D$6:$BQ$6,$D558:$BQ558)</f>
        <v/>
      </c>
      <c r="DE558" s="119">
        <f>SUMPRODUCT($D$7:$BQ$7,$D558:$BQ558)</f>
        <v/>
      </c>
      <c r="DF558" s="119">
        <f>SUMPRODUCT($D$8:$BQ$8,$D558:$BQ558)</f>
        <v/>
      </c>
      <c r="DG558" s="119">
        <f>SUMPRODUCT($D$9:$BQ$9,$D558:$BQ558)</f>
        <v/>
      </c>
      <c r="DH558" s="119">
        <f>SUMPRODUCT($D$10:$BQ$10,$D558:$BQ558)</f>
        <v/>
      </c>
      <c r="DI558" s="119">
        <f>SUMPRODUCT($D$11:$BQ$11,$D558:$BQ558)</f>
        <v/>
      </c>
      <c r="DJ558" s="119">
        <f>SUMPRODUCT($D$12:$BQ$12,$D558:$BQ558)</f>
        <v/>
      </c>
      <c r="DK558" s="119">
        <f>SUMPRODUCT($D$13:$BQ$13,$D558:$BQ558)</f>
        <v/>
      </c>
      <c r="DL558" s="119">
        <f>SUMPRODUCT($D$14:$BQ$14,$D558:$BQ558)</f>
        <v/>
      </c>
      <c r="DM558" s="119">
        <f>SUMPRODUCT($D$15:$BQ$15,$D558:$BQ558)</f>
        <v/>
      </c>
      <c r="DN558" s="119">
        <f>SUMPRODUCT($D$16:$BQ$16,$D558:$BQ558)</f>
        <v/>
      </c>
      <c r="DO558" s="119">
        <f>SUMPRODUCT($D$17:$BQ$17,$D558:$BQ558)</f>
        <v/>
      </c>
      <c r="DP558" s="119">
        <f>SUMPRODUCT($D$18:$BQ$18,$D558:$BQ558)</f>
        <v/>
      </c>
    </row>
    <row r="559" ht="14.25" customHeight="1" s="152">
      <c r="A559" s="113" t="n"/>
      <c r="B559" s="107" t="n"/>
      <c r="C559" s="107" t="n"/>
      <c r="D559" s="140" t="n"/>
      <c r="E559" s="140" t="n"/>
      <c r="F559" s="140" t="n"/>
      <c r="G559" s="140" t="n"/>
      <c r="H559" s="140" t="n"/>
      <c r="I559" s="140" t="n"/>
      <c r="J559" s="140" t="n"/>
      <c r="K559" s="140" t="n"/>
      <c r="L559" s="140" t="n"/>
      <c r="M559" s="140" t="n"/>
      <c r="N559" s="140" t="n"/>
      <c r="O559" s="140" t="n"/>
      <c r="P559" s="140" t="n"/>
      <c r="Q559" s="140" t="n"/>
      <c r="R559" s="140" t="n"/>
      <c r="S559" s="140" t="n"/>
      <c r="T559" s="140" t="n"/>
      <c r="U559" s="140" t="n"/>
      <c r="V559" s="141" t="n"/>
      <c r="W559" s="141" t="n"/>
      <c r="X559" s="141" t="n"/>
      <c r="Y559" s="141" t="n"/>
      <c r="Z559" s="141" t="n"/>
      <c r="AA559" s="141" t="n"/>
      <c r="AB559" s="141" t="n"/>
      <c r="AC559" s="141" t="n"/>
      <c r="AD559" s="141" t="n"/>
      <c r="AE559" s="141" t="n"/>
      <c r="AF559" s="141" t="n"/>
      <c r="AG559" s="140" t="n"/>
      <c r="AH559" s="140" t="n"/>
      <c r="AI559" s="140" t="n"/>
      <c r="AJ559" s="140" t="n"/>
      <c r="AK559" s="140" t="n"/>
      <c r="AL559" s="140" t="n"/>
      <c r="AM559" s="140" t="n"/>
      <c r="AN559" s="140" t="n"/>
      <c r="AO559" s="140" t="n"/>
      <c r="AP559" s="140" t="n"/>
      <c r="AQ559" s="140" t="n"/>
      <c r="AR559" s="140" t="n"/>
      <c r="AS559" s="140" t="n"/>
      <c r="AT559" s="140" t="n"/>
      <c r="AU559" s="140" t="n"/>
      <c r="AV559" s="140" t="n"/>
      <c r="AW559" s="140" t="n"/>
      <c r="AX559" s="140" t="n"/>
      <c r="AY559" s="140" t="n"/>
      <c r="AZ559" s="140" t="n"/>
      <c r="BA559" s="140" t="n"/>
      <c r="BB559" s="140" t="n"/>
      <c r="BC559" s="140" t="n"/>
      <c r="BD559" s="140" t="n"/>
      <c r="BE559" s="140" t="n"/>
      <c r="BF559" s="140" t="n"/>
      <c r="BG559" s="140" t="n"/>
      <c r="BH559" s="140" t="n"/>
      <c r="BI559" s="140" t="n"/>
      <c r="BJ559" s="140" t="n"/>
      <c r="BK559" s="140" t="n"/>
      <c r="BL559" s="140" t="n"/>
      <c r="BM559" s="140" t="n"/>
      <c r="BN559" s="140" t="n"/>
      <c r="BO559" s="140" t="n"/>
      <c r="BP559" s="140" t="n"/>
      <c r="BQ559" s="107" t="n"/>
      <c r="BR559" s="107" t="n"/>
      <c r="BS559" s="107" t="n"/>
      <c r="BT559" s="107" t="n"/>
      <c r="BU559" s="107" t="n"/>
      <c r="BV559" s="107" t="n"/>
      <c r="BW559" s="107" t="n"/>
      <c r="BX559" s="107" t="n"/>
      <c r="BY559" s="107" t="n"/>
      <c r="BZ559" s="107" t="n"/>
      <c r="CA559" s="107" t="n"/>
      <c r="CB559" s="107" t="n"/>
      <c r="CC559" s="107" t="n"/>
      <c r="CD559" s="107" t="n"/>
      <c r="CE559" s="107" t="n"/>
      <c r="CF559" s="107" t="n"/>
      <c r="CG559" s="107" t="n"/>
      <c r="CH559" s="107" t="n"/>
      <c r="CI559" s="107" t="n"/>
      <c r="CJ559" s="107" t="n"/>
      <c r="CK559" s="107" t="n"/>
      <c r="CL559" s="107" t="n"/>
      <c r="CM559" s="107" t="n"/>
      <c r="CN559" s="107" t="n"/>
      <c r="CO559" s="107" t="n"/>
      <c r="CP559" s="107" t="n"/>
      <c r="CQ559" s="107" t="n"/>
      <c r="CR559" s="107" t="n"/>
      <c r="CS559" s="107" t="n"/>
      <c r="CT559" s="107" t="n"/>
      <c r="CU559" s="107" t="n"/>
      <c r="CV559" s="107" t="n"/>
      <c r="CW559" s="107" t="n"/>
      <c r="CX559" s="107" t="n"/>
      <c r="CY559" s="107" t="n"/>
      <c r="CZ559" s="107" t="n"/>
      <c r="DA559" s="119">
        <f>SUMPRODUCT($D$3:$BQ$3,$D559:$BQ559)</f>
        <v/>
      </c>
      <c r="DB559" s="119">
        <f>SUMPRODUCT($D$4:$BQ$4,$D559:$BQ559)</f>
        <v/>
      </c>
      <c r="DC559" s="119">
        <f>SUMPRODUCT($D$5:$BQ$5,$D559:$BQ559)</f>
        <v/>
      </c>
      <c r="DD559" s="119">
        <f>SUMPRODUCT($D$6:$BQ$6,$D559:$BQ559)</f>
        <v/>
      </c>
      <c r="DE559" s="119">
        <f>SUMPRODUCT($D$7:$BQ$7,$D559:$BQ559)</f>
        <v/>
      </c>
      <c r="DF559" s="119">
        <f>SUMPRODUCT($D$8:$BQ$8,$D559:$BQ559)</f>
        <v/>
      </c>
      <c r="DG559" s="119">
        <f>SUMPRODUCT($D$9:$BQ$9,$D559:$BQ559)</f>
        <v/>
      </c>
      <c r="DH559" s="119">
        <f>SUMPRODUCT($D$10:$BQ$10,$D559:$BQ559)</f>
        <v/>
      </c>
      <c r="DI559" s="119">
        <f>SUMPRODUCT($D$11:$BQ$11,$D559:$BQ559)</f>
        <v/>
      </c>
      <c r="DJ559" s="119">
        <f>SUMPRODUCT($D$12:$BQ$12,$D559:$BQ559)</f>
        <v/>
      </c>
      <c r="DK559" s="119">
        <f>SUMPRODUCT($D$13:$BQ$13,$D559:$BQ559)</f>
        <v/>
      </c>
      <c r="DL559" s="119">
        <f>SUMPRODUCT($D$14:$BQ$14,$D559:$BQ559)</f>
        <v/>
      </c>
      <c r="DM559" s="119">
        <f>SUMPRODUCT($D$15:$BQ$15,$D559:$BQ559)</f>
        <v/>
      </c>
      <c r="DN559" s="119">
        <f>SUMPRODUCT($D$16:$BQ$16,$D559:$BQ559)</f>
        <v/>
      </c>
      <c r="DO559" s="119">
        <f>SUMPRODUCT($D$17:$BQ$17,$D559:$BQ559)</f>
        <v/>
      </c>
      <c r="DP559" s="119">
        <f>SUMPRODUCT($D$18:$BQ$18,$D559:$BQ559)</f>
        <v/>
      </c>
    </row>
    <row r="560" ht="14.25" customHeight="1" s="152">
      <c r="A560" s="113" t="n"/>
      <c r="B560" s="107" t="n"/>
      <c r="C560" s="107" t="n"/>
      <c r="D560" s="140" t="n"/>
      <c r="E560" s="140" t="n"/>
      <c r="F560" s="140" t="n"/>
      <c r="G560" s="140" t="n"/>
      <c r="H560" s="140" t="n"/>
      <c r="I560" s="140" t="n"/>
      <c r="J560" s="140" t="n"/>
      <c r="K560" s="140" t="n"/>
      <c r="L560" s="140" t="n"/>
      <c r="M560" s="140" t="n"/>
      <c r="N560" s="140" t="n"/>
      <c r="O560" s="140" t="n"/>
      <c r="P560" s="140" t="n"/>
      <c r="Q560" s="140" t="n"/>
      <c r="R560" s="140" t="n"/>
      <c r="S560" s="140" t="n"/>
      <c r="T560" s="140" t="n"/>
      <c r="U560" s="140" t="n"/>
      <c r="V560" s="141" t="n"/>
      <c r="W560" s="141" t="n"/>
      <c r="X560" s="141" t="n"/>
      <c r="Y560" s="141" t="n"/>
      <c r="Z560" s="141" t="n"/>
      <c r="AA560" s="141" t="n"/>
      <c r="AB560" s="141" t="n"/>
      <c r="AC560" s="141" t="n"/>
      <c r="AD560" s="141" t="n"/>
      <c r="AE560" s="141" t="n"/>
      <c r="AF560" s="141" t="n"/>
      <c r="AG560" s="140" t="n"/>
      <c r="AH560" s="140" t="n"/>
      <c r="AI560" s="140" t="n"/>
      <c r="AJ560" s="140" t="n"/>
      <c r="AK560" s="140" t="n"/>
      <c r="AL560" s="140" t="n"/>
      <c r="AM560" s="140" t="n"/>
      <c r="AN560" s="140" t="n"/>
      <c r="AO560" s="140" t="n"/>
      <c r="AP560" s="140" t="n"/>
      <c r="AQ560" s="140" t="n"/>
      <c r="AR560" s="140" t="n"/>
      <c r="AS560" s="140" t="n"/>
      <c r="AT560" s="140" t="n"/>
      <c r="AU560" s="140" t="n"/>
      <c r="AV560" s="140" t="n"/>
      <c r="AW560" s="140" t="n"/>
      <c r="AX560" s="140" t="n"/>
      <c r="AY560" s="140" t="n"/>
      <c r="AZ560" s="140" t="n"/>
      <c r="BA560" s="140" t="n"/>
      <c r="BB560" s="140" t="n"/>
      <c r="BC560" s="140" t="n"/>
      <c r="BD560" s="140" t="n"/>
      <c r="BE560" s="140" t="n"/>
      <c r="BF560" s="140" t="n"/>
      <c r="BG560" s="140" t="n"/>
      <c r="BH560" s="140" t="n"/>
      <c r="BI560" s="140" t="n"/>
      <c r="BJ560" s="140" t="n"/>
      <c r="BK560" s="140" t="n"/>
      <c r="BL560" s="140" t="n"/>
      <c r="BM560" s="140" t="n"/>
      <c r="BN560" s="140" t="n"/>
      <c r="BO560" s="140" t="n"/>
      <c r="BP560" s="140" t="n"/>
      <c r="BQ560" s="107" t="n"/>
      <c r="BR560" s="107" t="n"/>
      <c r="BS560" s="107" t="n"/>
      <c r="BT560" s="107" t="n"/>
      <c r="BU560" s="107" t="n"/>
      <c r="BV560" s="107" t="n"/>
      <c r="BW560" s="107" t="n"/>
      <c r="BX560" s="107" t="n"/>
      <c r="BY560" s="107" t="n"/>
      <c r="BZ560" s="107" t="n"/>
      <c r="CA560" s="107" t="n"/>
      <c r="CB560" s="107" t="n"/>
      <c r="CC560" s="107" t="n"/>
      <c r="CD560" s="107" t="n"/>
      <c r="CE560" s="107" t="n"/>
      <c r="CF560" s="107" t="n"/>
      <c r="CG560" s="107" t="n"/>
      <c r="CH560" s="107" t="n"/>
      <c r="CI560" s="107" t="n"/>
      <c r="CJ560" s="107" t="n"/>
      <c r="CK560" s="107" t="n"/>
      <c r="CL560" s="107" t="n"/>
      <c r="CM560" s="107" t="n"/>
      <c r="CN560" s="107" t="n"/>
      <c r="CO560" s="107" t="n"/>
      <c r="CP560" s="107" t="n"/>
      <c r="CQ560" s="107" t="n"/>
      <c r="CR560" s="107" t="n"/>
      <c r="CS560" s="107" t="n"/>
      <c r="CT560" s="107" t="n"/>
      <c r="CU560" s="107" t="n"/>
      <c r="CV560" s="107" t="n"/>
      <c r="CW560" s="107" t="n"/>
      <c r="CX560" s="107" t="n"/>
      <c r="CY560" s="107" t="n"/>
      <c r="CZ560" s="107" t="n"/>
      <c r="DA560" s="119">
        <f>SUMPRODUCT($D$3:$BQ$3,$D560:$BQ560)</f>
        <v/>
      </c>
      <c r="DB560" s="119">
        <f>SUMPRODUCT($D$4:$BQ$4,$D560:$BQ560)</f>
        <v/>
      </c>
      <c r="DC560" s="119">
        <f>SUMPRODUCT($D$5:$BQ$5,$D560:$BQ560)</f>
        <v/>
      </c>
      <c r="DD560" s="119">
        <f>SUMPRODUCT($D$6:$BQ$6,$D560:$BQ560)</f>
        <v/>
      </c>
      <c r="DE560" s="119">
        <f>SUMPRODUCT($D$7:$BQ$7,$D560:$BQ560)</f>
        <v/>
      </c>
      <c r="DF560" s="119">
        <f>SUMPRODUCT($D$8:$BQ$8,$D560:$BQ560)</f>
        <v/>
      </c>
      <c r="DG560" s="119">
        <f>SUMPRODUCT($D$9:$BQ$9,$D560:$BQ560)</f>
        <v/>
      </c>
      <c r="DH560" s="119">
        <f>SUMPRODUCT($D$10:$BQ$10,$D560:$BQ560)</f>
        <v/>
      </c>
      <c r="DI560" s="119">
        <f>SUMPRODUCT($D$11:$BQ$11,$D560:$BQ560)</f>
        <v/>
      </c>
      <c r="DJ560" s="119">
        <f>SUMPRODUCT($D$12:$BQ$12,$D560:$BQ560)</f>
        <v/>
      </c>
      <c r="DK560" s="119">
        <f>SUMPRODUCT($D$13:$BQ$13,$D560:$BQ560)</f>
        <v/>
      </c>
      <c r="DL560" s="119">
        <f>SUMPRODUCT($D$14:$BQ$14,$D560:$BQ560)</f>
        <v/>
      </c>
      <c r="DM560" s="119">
        <f>SUMPRODUCT($D$15:$BQ$15,$D560:$BQ560)</f>
        <v/>
      </c>
      <c r="DN560" s="119">
        <f>SUMPRODUCT($D$16:$BQ$16,$D560:$BQ560)</f>
        <v/>
      </c>
      <c r="DO560" s="119">
        <f>SUMPRODUCT($D$17:$BQ$17,$D560:$BQ560)</f>
        <v/>
      </c>
      <c r="DP560" s="119">
        <f>SUMPRODUCT($D$18:$BQ$18,$D560:$BQ560)</f>
        <v/>
      </c>
    </row>
    <row r="561" ht="14.25" customHeight="1" s="152">
      <c r="A561" s="113" t="n"/>
      <c r="B561" s="107" t="n"/>
      <c r="C561" s="107" t="n"/>
      <c r="D561" s="140" t="n"/>
      <c r="E561" s="140" t="n"/>
      <c r="F561" s="140" t="n"/>
      <c r="G561" s="140" t="n"/>
      <c r="H561" s="140" t="n"/>
      <c r="I561" s="140" t="n"/>
      <c r="J561" s="140" t="n"/>
      <c r="K561" s="140" t="n"/>
      <c r="L561" s="140" t="n"/>
      <c r="M561" s="140" t="n"/>
      <c r="N561" s="140" t="n"/>
      <c r="O561" s="140" t="n"/>
      <c r="P561" s="140" t="n"/>
      <c r="Q561" s="140" t="n"/>
      <c r="R561" s="140" t="n"/>
      <c r="S561" s="140" t="n"/>
      <c r="T561" s="140" t="n"/>
      <c r="U561" s="140" t="n"/>
      <c r="V561" s="141" t="n"/>
      <c r="W561" s="141" t="n"/>
      <c r="X561" s="141" t="n"/>
      <c r="Y561" s="141" t="n"/>
      <c r="Z561" s="141" t="n"/>
      <c r="AA561" s="141" t="n"/>
      <c r="AB561" s="141" t="n"/>
      <c r="AC561" s="141" t="n"/>
      <c r="AD561" s="141" t="n"/>
      <c r="AE561" s="141" t="n"/>
      <c r="AF561" s="141" t="n"/>
      <c r="AG561" s="140" t="n"/>
      <c r="AH561" s="140" t="n"/>
      <c r="AI561" s="140" t="n"/>
      <c r="AJ561" s="140" t="n"/>
      <c r="AK561" s="140" t="n"/>
      <c r="AL561" s="140" t="n"/>
      <c r="AM561" s="140" t="n"/>
      <c r="AN561" s="140" t="n"/>
      <c r="AO561" s="140" t="n"/>
      <c r="AP561" s="140" t="n"/>
      <c r="AQ561" s="140" t="n"/>
      <c r="AR561" s="140" t="n"/>
      <c r="AS561" s="140" t="n"/>
      <c r="AT561" s="140" t="n"/>
      <c r="AU561" s="140" t="n"/>
      <c r="AV561" s="140" t="n"/>
      <c r="AW561" s="140" t="n"/>
      <c r="AX561" s="140" t="n"/>
      <c r="AY561" s="140" t="n"/>
      <c r="AZ561" s="140" t="n"/>
      <c r="BA561" s="140" t="n"/>
      <c r="BB561" s="140" t="n"/>
      <c r="BC561" s="140" t="n"/>
      <c r="BD561" s="140" t="n"/>
      <c r="BE561" s="140" t="n"/>
      <c r="BF561" s="140" t="n"/>
      <c r="BG561" s="140" t="n"/>
      <c r="BH561" s="140" t="n"/>
      <c r="BI561" s="140" t="n"/>
      <c r="BJ561" s="140" t="n"/>
      <c r="BK561" s="140" t="n"/>
      <c r="BL561" s="140" t="n"/>
      <c r="BM561" s="140" t="n"/>
      <c r="BN561" s="140" t="n"/>
      <c r="BO561" s="140" t="n"/>
      <c r="BP561" s="140" t="n"/>
      <c r="BQ561" s="107" t="n"/>
      <c r="BR561" s="107" t="n"/>
      <c r="BS561" s="107" t="n"/>
      <c r="BT561" s="107" t="n"/>
      <c r="BU561" s="107" t="n"/>
      <c r="BV561" s="107" t="n"/>
      <c r="BW561" s="107" t="n"/>
      <c r="BX561" s="107" t="n"/>
      <c r="BY561" s="107" t="n"/>
      <c r="BZ561" s="107" t="n"/>
      <c r="CA561" s="107" t="n"/>
      <c r="CB561" s="107" t="n"/>
      <c r="CC561" s="107" t="n"/>
      <c r="CD561" s="107" t="n"/>
      <c r="CE561" s="107" t="n"/>
      <c r="CF561" s="107" t="n"/>
      <c r="CG561" s="107" t="n"/>
      <c r="CH561" s="107" t="n"/>
      <c r="CI561" s="107" t="n"/>
      <c r="CJ561" s="107" t="n"/>
      <c r="CK561" s="107" t="n"/>
      <c r="CL561" s="107" t="n"/>
      <c r="CM561" s="107" t="n"/>
      <c r="CN561" s="107" t="n"/>
      <c r="CO561" s="107" t="n"/>
      <c r="CP561" s="107" t="n"/>
      <c r="CQ561" s="107" t="n"/>
      <c r="CR561" s="107" t="n"/>
      <c r="CS561" s="107" t="n"/>
      <c r="CT561" s="107" t="n"/>
      <c r="CU561" s="107" t="n"/>
      <c r="CV561" s="107" t="n"/>
      <c r="CW561" s="107" t="n"/>
      <c r="CX561" s="107" t="n"/>
      <c r="CY561" s="107" t="n"/>
      <c r="CZ561" s="107" t="n"/>
      <c r="DA561" s="119">
        <f>SUMPRODUCT($D$3:$BQ$3,$D561:$BQ561)</f>
        <v/>
      </c>
      <c r="DB561" s="119">
        <f>SUMPRODUCT($D$4:$BQ$4,$D561:$BQ561)</f>
        <v/>
      </c>
      <c r="DC561" s="119">
        <f>SUMPRODUCT($D$5:$BQ$5,$D561:$BQ561)</f>
        <v/>
      </c>
      <c r="DD561" s="119">
        <f>SUMPRODUCT($D$6:$BQ$6,$D561:$BQ561)</f>
        <v/>
      </c>
      <c r="DE561" s="119">
        <f>SUMPRODUCT($D$7:$BQ$7,$D561:$BQ561)</f>
        <v/>
      </c>
      <c r="DF561" s="119">
        <f>SUMPRODUCT($D$8:$BQ$8,$D561:$BQ561)</f>
        <v/>
      </c>
      <c r="DG561" s="119">
        <f>SUMPRODUCT($D$9:$BQ$9,$D561:$BQ561)</f>
        <v/>
      </c>
      <c r="DH561" s="119">
        <f>SUMPRODUCT($D$10:$BQ$10,$D561:$BQ561)</f>
        <v/>
      </c>
      <c r="DI561" s="119">
        <f>SUMPRODUCT($D$11:$BQ$11,$D561:$BQ561)</f>
        <v/>
      </c>
      <c r="DJ561" s="119">
        <f>SUMPRODUCT($D$12:$BQ$12,$D561:$BQ561)</f>
        <v/>
      </c>
      <c r="DK561" s="119">
        <f>SUMPRODUCT($D$13:$BQ$13,$D561:$BQ561)</f>
        <v/>
      </c>
      <c r="DL561" s="119">
        <f>SUMPRODUCT($D$14:$BQ$14,$D561:$BQ561)</f>
        <v/>
      </c>
      <c r="DM561" s="119">
        <f>SUMPRODUCT($D$15:$BQ$15,$D561:$BQ561)</f>
        <v/>
      </c>
      <c r="DN561" s="119">
        <f>SUMPRODUCT($D$16:$BQ$16,$D561:$BQ561)</f>
        <v/>
      </c>
      <c r="DO561" s="119">
        <f>SUMPRODUCT($D$17:$BQ$17,$D561:$BQ561)</f>
        <v/>
      </c>
      <c r="DP561" s="119">
        <f>SUMPRODUCT($D$18:$BQ$18,$D561:$BQ561)</f>
        <v/>
      </c>
    </row>
    <row r="562" ht="14.25" customHeight="1" s="152">
      <c r="A562" s="113" t="n"/>
      <c r="B562" s="107" t="n"/>
      <c r="C562" s="107" t="n"/>
      <c r="D562" s="140" t="n"/>
      <c r="E562" s="140" t="n"/>
      <c r="F562" s="140" t="n"/>
      <c r="G562" s="140" t="n"/>
      <c r="H562" s="140" t="n"/>
      <c r="I562" s="140" t="n"/>
      <c r="J562" s="140" t="n"/>
      <c r="K562" s="140" t="n"/>
      <c r="L562" s="140" t="n"/>
      <c r="M562" s="140" t="n"/>
      <c r="N562" s="140" t="n"/>
      <c r="O562" s="140" t="n"/>
      <c r="P562" s="140" t="n"/>
      <c r="Q562" s="140" t="n"/>
      <c r="R562" s="140" t="n"/>
      <c r="S562" s="140" t="n"/>
      <c r="T562" s="140" t="n"/>
      <c r="U562" s="140" t="n"/>
      <c r="V562" s="141" t="n"/>
      <c r="W562" s="141" t="n"/>
      <c r="X562" s="141" t="n"/>
      <c r="Y562" s="141" t="n"/>
      <c r="Z562" s="141" t="n"/>
      <c r="AA562" s="141" t="n"/>
      <c r="AB562" s="141" t="n"/>
      <c r="AC562" s="141" t="n"/>
      <c r="AD562" s="141" t="n"/>
      <c r="AE562" s="141" t="n"/>
      <c r="AF562" s="141" t="n"/>
      <c r="AG562" s="140" t="n"/>
      <c r="AH562" s="140" t="n"/>
      <c r="AI562" s="140" t="n"/>
      <c r="AJ562" s="140" t="n"/>
      <c r="AK562" s="140" t="n"/>
      <c r="AL562" s="140" t="n"/>
      <c r="AM562" s="140" t="n"/>
      <c r="AN562" s="140" t="n"/>
      <c r="AO562" s="140" t="n"/>
      <c r="AP562" s="140" t="n"/>
      <c r="AQ562" s="140" t="n"/>
      <c r="AR562" s="140" t="n"/>
      <c r="AS562" s="140" t="n"/>
      <c r="AT562" s="140" t="n"/>
      <c r="AU562" s="140" t="n"/>
      <c r="AV562" s="140" t="n"/>
      <c r="AW562" s="140" t="n"/>
      <c r="AX562" s="140" t="n"/>
      <c r="AY562" s="140" t="n"/>
      <c r="AZ562" s="140" t="n"/>
      <c r="BA562" s="140" t="n"/>
      <c r="BB562" s="140" t="n"/>
      <c r="BC562" s="140" t="n"/>
      <c r="BD562" s="140" t="n"/>
      <c r="BE562" s="140" t="n"/>
      <c r="BF562" s="140" t="n"/>
      <c r="BG562" s="140" t="n"/>
      <c r="BH562" s="140" t="n"/>
      <c r="BI562" s="140" t="n"/>
      <c r="BJ562" s="140" t="n"/>
      <c r="BK562" s="140" t="n"/>
      <c r="BL562" s="140" t="n"/>
      <c r="BM562" s="140" t="n"/>
      <c r="BN562" s="140" t="n"/>
      <c r="BO562" s="140" t="n"/>
      <c r="BP562" s="140" t="n"/>
      <c r="BQ562" s="107" t="n"/>
      <c r="BR562" s="107" t="n"/>
      <c r="BS562" s="107" t="n"/>
      <c r="BT562" s="107" t="n"/>
      <c r="BU562" s="107" t="n"/>
      <c r="BV562" s="107" t="n"/>
      <c r="BW562" s="107" t="n"/>
      <c r="BX562" s="107" t="n"/>
      <c r="BY562" s="107" t="n"/>
      <c r="BZ562" s="107" t="n"/>
      <c r="CA562" s="107" t="n"/>
      <c r="CB562" s="107" t="n"/>
      <c r="CC562" s="107" t="n"/>
      <c r="CD562" s="107" t="n"/>
      <c r="CE562" s="107" t="n"/>
      <c r="CF562" s="107" t="n"/>
      <c r="CG562" s="107" t="n"/>
      <c r="CH562" s="107" t="n"/>
      <c r="CI562" s="107" t="n"/>
      <c r="CJ562" s="107" t="n"/>
      <c r="CK562" s="107" t="n"/>
      <c r="CL562" s="107" t="n"/>
      <c r="CM562" s="107" t="n"/>
      <c r="CN562" s="107" t="n"/>
      <c r="CO562" s="107" t="n"/>
      <c r="CP562" s="107" t="n"/>
      <c r="CQ562" s="107" t="n"/>
      <c r="CR562" s="107" t="n"/>
      <c r="CS562" s="107" t="n"/>
      <c r="CT562" s="107" t="n"/>
      <c r="CU562" s="107" t="n"/>
      <c r="CV562" s="107" t="n"/>
      <c r="CW562" s="107" t="n"/>
      <c r="CX562" s="107" t="n"/>
      <c r="CY562" s="107" t="n"/>
      <c r="CZ562" s="107" t="n"/>
      <c r="DA562" s="119">
        <f>SUMPRODUCT($D$3:$BQ$3,$D562:$BQ562)</f>
        <v/>
      </c>
      <c r="DB562" s="119">
        <f>SUMPRODUCT($D$4:$BQ$4,$D562:$BQ562)</f>
        <v/>
      </c>
      <c r="DC562" s="119">
        <f>SUMPRODUCT($D$5:$BQ$5,$D562:$BQ562)</f>
        <v/>
      </c>
      <c r="DD562" s="119">
        <f>SUMPRODUCT($D$6:$BQ$6,$D562:$BQ562)</f>
        <v/>
      </c>
      <c r="DE562" s="119">
        <f>SUMPRODUCT($D$7:$BQ$7,$D562:$BQ562)</f>
        <v/>
      </c>
      <c r="DF562" s="119">
        <f>SUMPRODUCT($D$8:$BQ$8,$D562:$BQ562)</f>
        <v/>
      </c>
      <c r="DG562" s="119">
        <f>SUMPRODUCT($D$9:$BQ$9,$D562:$BQ562)</f>
        <v/>
      </c>
      <c r="DH562" s="119">
        <f>SUMPRODUCT($D$10:$BQ$10,$D562:$BQ562)</f>
        <v/>
      </c>
      <c r="DI562" s="119">
        <f>SUMPRODUCT($D$11:$BQ$11,$D562:$BQ562)</f>
        <v/>
      </c>
      <c r="DJ562" s="119">
        <f>SUMPRODUCT($D$12:$BQ$12,$D562:$BQ562)</f>
        <v/>
      </c>
      <c r="DK562" s="119">
        <f>SUMPRODUCT($D$13:$BQ$13,$D562:$BQ562)</f>
        <v/>
      </c>
      <c r="DL562" s="119">
        <f>SUMPRODUCT($D$14:$BQ$14,$D562:$BQ562)</f>
        <v/>
      </c>
      <c r="DM562" s="119">
        <f>SUMPRODUCT($D$15:$BQ$15,$D562:$BQ562)</f>
        <v/>
      </c>
      <c r="DN562" s="119">
        <f>SUMPRODUCT($D$16:$BQ$16,$D562:$BQ562)</f>
        <v/>
      </c>
      <c r="DO562" s="119">
        <f>SUMPRODUCT($D$17:$BQ$17,$D562:$BQ562)</f>
        <v/>
      </c>
      <c r="DP562" s="119">
        <f>SUMPRODUCT($D$18:$BQ$18,$D562:$BQ562)</f>
        <v/>
      </c>
    </row>
    <row r="563" ht="14.25" customHeight="1" s="152">
      <c r="A563" s="113" t="n"/>
      <c r="B563" s="107" t="n"/>
      <c r="C563" s="107" t="n"/>
      <c r="D563" s="140" t="n"/>
      <c r="E563" s="140" t="n"/>
      <c r="F563" s="140" t="n"/>
      <c r="G563" s="140" t="n"/>
      <c r="H563" s="140" t="n"/>
      <c r="I563" s="140" t="n"/>
      <c r="J563" s="140" t="n"/>
      <c r="K563" s="140" t="n"/>
      <c r="L563" s="140" t="n"/>
      <c r="M563" s="140" t="n"/>
      <c r="N563" s="140" t="n"/>
      <c r="O563" s="140" t="n"/>
      <c r="P563" s="140" t="n"/>
      <c r="Q563" s="140" t="n"/>
      <c r="R563" s="140" t="n"/>
      <c r="S563" s="140" t="n"/>
      <c r="T563" s="140" t="n"/>
      <c r="U563" s="140" t="n"/>
      <c r="V563" s="141" t="n"/>
      <c r="W563" s="141" t="n"/>
      <c r="X563" s="141" t="n"/>
      <c r="Y563" s="141" t="n"/>
      <c r="Z563" s="141" t="n"/>
      <c r="AA563" s="141" t="n"/>
      <c r="AB563" s="141" t="n"/>
      <c r="AC563" s="141" t="n"/>
      <c r="AD563" s="141" t="n"/>
      <c r="AE563" s="141" t="n"/>
      <c r="AF563" s="141" t="n"/>
      <c r="AG563" s="140" t="n"/>
      <c r="AH563" s="140" t="n"/>
      <c r="AI563" s="140" t="n"/>
      <c r="AJ563" s="140" t="n"/>
      <c r="AK563" s="140" t="n"/>
      <c r="AL563" s="140" t="n"/>
      <c r="AM563" s="140" t="n"/>
      <c r="AN563" s="140" t="n"/>
      <c r="AO563" s="140" t="n"/>
      <c r="AP563" s="140" t="n"/>
      <c r="AQ563" s="140" t="n"/>
      <c r="AR563" s="140" t="n"/>
      <c r="AS563" s="140" t="n"/>
      <c r="AT563" s="140" t="n"/>
      <c r="AU563" s="140" t="n"/>
      <c r="AV563" s="140" t="n"/>
      <c r="AW563" s="140" t="n"/>
      <c r="AX563" s="140" t="n"/>
      <c r="AY563" s="140" t="n"/>
      <c r="AZ563" s="140" t="n"/>
      <c r="BA563" s="140" t="n"/>
      <c r="BB563" s="140" t="n"/>
      <c r="BC563" s="140" t="n"/>
      <c r="BD563" s="140" t="n"/>
      <c r="BE563" s="140" t="n"/>
      <c r="BF563" s="140" t="n"/>
      <c r="BG563" s="140" t="n"/>
      <c r="BH563" s="140" t="n"/>
      <c r="BI563" s="140" t="n"/>
      <c r="BJ563" s="140" t="n"/>
      <c r="BK563" s="140" t="n"/>
      <c r="BL563" s="140" t="n"/>
      <c r="BM563" s="140" t="n"/>
      <c r="BN563" s="140" t="n"/>
      <c r="BO563" s="140" t="n"/>
      <c r="BP563" s="140" t="n"/>
      <c r="BQ563" s="107" t="n"/>
      <c r="BR563" s="107" t="n"/>
      <c r="BS563" s="107" t="n"/>
      <c r="BT563" s="107" t="n"/>
      <c r="BU563" s="107" t="n"/>
      <c r="BV563" s="107" t="n"/>
      <c r="BW563" s="107" t="n"/>
      <c r="BX563" s="107" t="n"/>
      <c r="BY563" s="107" t="n"/>
      <c r="BZ563" s="107" t="n"/>
      <c r="CA563" s="107" t="n"/>
      <c r="CB563" s="107" t="n"/>
      <c r="CC563" s="107" t="n"/>
      <c r="CD563" s="107" t="n"/>
      <c r="CE563" s="107" t="n"/>
      <c r="CF563" s="107" t="n"/>
      <c r="CG563" s="107" t="n"/>
      <c r="CH563" s="107" t="n"/>
      <c r="CI563" s="107" t="n"/>
      <c r="CJ563" s="107" t="n"/>
      <c r="CK563" s="107" t="n"/>
      <c r="CL563" s="107" t="n"/>
      <c r="CM563" s="107" t="n"/>
      <c r="CN563" s="107" t="n"/>
      <c r="CO563" s="107" t="n"/>
      <c r="CP563" s="107" t="n"/>
      <c r="CQ563" s="107" t="n"/>
      <c r="CR563" s="107" t="n"/>
      <c r="CS563" s="107" t="n"/>
      <c r="CT563" s="107" t="n"/>
      <c r="CU563" s="107" t="n"/>
      <c r="CV563" s="107" t="n"/>
      <c r="CW563" s="107" t="n"/>
      <c r="CX563" s="107" t="n"/>
      <c r="CY563" s="107" t="n"/>
      <c r="CZ563" s="107" t="n"/>
      <c r="DA563" s="119">
        <f>SUMPRODUCT($D$3:$BQ$3,$D563:$BQ563)</f>
        <v/>
      </c>
      <c r="DB563" s="119">
        <f>SUMPRODUCT($D$4:$BQ$4,$D563:$BQ563)</f>
        <v/>
      </c>
      <c r="DC563" s="119">
        <f>SUMPRODUCT($D$5:$BQ$5,$D563:$BQ563)</f>
        <v/>
      </c>
      <c r="DD563" s="119">
        <f>SUMPRODUCT($D$6:$BQ$6,$D563:$BQ563)</f>
        <v/>
      </c>
      <c r="DE563" s="119">
        <f>SUMPRODUCT($D$7:$BQ$7,$D563:$BQ563)</f>
        <v/>
      </c>
      <c r="DF563" s="119">
        <f>SUMPRODUCT($D$8:$BQ$8,$D563:$BQ563)</f>
        <v/>
      </c>
      <c r="DG563" s="119">
        <f>SUMPRODUCT($D$9:$BQ$9,$D563:$BQ563)</f>
        <v/>
      </c>
      <c r="DH563" s="119">
        <f>SUMPRODUCT($D$10:$BQ$10,$D563:$BQ563)</f>
        <v/>
      </c>
      <c r="DI563" s="119">
        <f>SUMPRODUCT($D$11:$BQ$11,$D563:$BQ563)</f>
        <v/>
      </c>
      <c r="DJ563" s="119">
        <f>SUMPRODUCT($D$12:$BQ$12,$D563:$BQ563)</f>
        <v/>
      </c>
      <c r="DK563" s="119">
        <f>SUMPRODUCT($D$13:$BQ$13,$D563:$BQ563)</f>
        <v/>
      </c>
      <c r="DL563" s="119">
        <f>SUMPRODUCT($D$14:$BQ$14,$D563:$BQ563)</f>
        <v/>
      </c>
      <c r="DM563" s="119">
        <f>SUMPRODUCT($D$15:$BQ$15,$D563:$BQ563)</f>
        <v/>
      </c>
      <c r="DN563" s="119">
        <f>SUMPRODUCT($D$16:$BQ$16,$D563:$BQ563)</f>
        <v/>
      </c>
      <c r="DO563" s="119">
        <f>SUMPRODUCT($D$17:$BQ$17,$D563:$BQ563)</f>
        <v/>
      </c>
      <c r="DP563" s="119">
        <f>SUMPRODUCT($D$18:$BQ$18,$D563:$BQ563)</f>
        <v/>
      </c>
    </row>
    <row r="564" ht="14.25" customHeight="1" s="152">
      <c r="A564" s="113" t="n"/>
      <c r="B564" s="107" t="n"/>
      <c r="C564" s="107" t="n"/>
      <c r="D564" s="140" t="n"/>
      <c r="E564" s="140" t="n"/>
      <c r="F564" s="140" t="n"/>
      <c r="G564" s="140" t="n"/>
      <c r="H564" s="140" t="n"/>
      <c r="I564" s="140" t="n"/>
      <c r="J564" s="140" t="n"/>
      <c r="K564" s="140" t="n"/>
      <c r="L564" s="140" t="n"/>
      <c r="M564" s="140" t="n"/>
      <c r="N564" s="140" t="n"/>
      <c r="O564" s="140" t="n"/>
      <c r="P564" s="140" t="n"/>
      <c r="Q564" s="140" t="n"/>
      <c r="R564" s="140" t="n"/>
      <c r="S564" s="140" t="n"/>
      <c r="T564" s="140" t="n"/>
      <c r="U564" s="140" t="n"/>
      <c r="V564" s="141" t="n"/>
      <c r="W564" s="141" t="n"/>
      <c r="X564" s="141" t="n"/>
      <c r="Y564" s="141" t="n"/>
      <c r="Z564" s="141" t="n"/>
      <c r="AA564" s="141" t="n"/>
      <c r="AB564" s="141" t="n"/>
      <c r="AC564" s="141" t="n"/>
      <c r="AD564" s="141" t="n"/>
      <c r="AE564" s="141" t="n"/>
      <c r="AF564" s="141" t="n"/>
      <c r="AG564" s="140" t="n"/>
      <c r="AH564" s="140" t="n"/>
      <c r="AI564" s="140" t="n"/>
      <c r="AJ564" s="140" t="n"/>
      <c r="AK564" s="140" t="n"/>
      <c r="AL564" s="140" t="n"/>
      <c r="AM564" s="140" t="n"/>
      <c r="AN564" s="140" t="n"/>
      <c r="AO564" s="140" t="n"/>
      <c r="AP564" s="140" t="n"/>
      <c r="AQ564" s="140" t="n"/>
      <c r="AR564" s="140" t="n"/>
      <c r="AS564" s="140" t="n"/>
      <c r="AT564" s="140" t="n"/>
      <c r="AU564" s="140" t="n"/>
      <c r="AV564" s="140" t="n"/>
      <c r="AW564" s="140" t="n"/>
      <c r="AX564" s="140" t="n"/>
      <c r="AY564" s="140" t="n"/>
      <c r="AZ564" s="140" t="n"/>
      <c r="BA564" s="140" t="n"/>
      <c r="BB564" s="140" t="n"/>
      <c r="BC564" s="140" t="n"/>
      <c r="BD564" s="140" t="n"/>
      <c r="BE564" s="140" t="n"/>
      <c r="BF564" s="140" t="n"/>
      <c r="BG564" s="140" t="n"/>
      <c r="BH564" s="140" t="n"/>
      <c r="BI564" s="140" t="n"/>
      <c r="BJ564" s="140" t="n"/>
      <c r="BK564" s="140" t="n"/>
      <c r="BL564" s="140" t="n"/>
      <c r="BM564" s="140" t="n"/>
      <c r="BN564" s="140" t="n"/>
      <c r="BO564" s="140" t="n"/>
      <c r="BP564" s="140" t="n"/>
      <c r="BQ564" s="107" t="n"/>
      <c r="BR564" s="107" t="n"/>
      <c r="BS564" s="107" t="n"/>
      <c r="BT564" s="107" t="n"/>
      <c r="BU564" s="107" t="n"/>
      <c r="BV564" s="107" t="n"/>
      <c r="BW564" s="107" t="n"/>
      <c r="BX564" s="107" t="n"/>
      <c r="BY564" s="107" t="n"/>
      <c r="BZ564" s="107" t="n"/>
      <c r="CA564" s="107" t="n"/>
      <c r="CB564" s="107" t="n"/>
      <c r="CC564" s="107" t="n"/>
      <c r="CD564" s="107" t="n"/>
      <c r="CE564" s="107" t="n"/>
      <c r="CF564" s="107" t="n"/>
      <c r="CG564" s="107" t="n"/>
      <c r="CH564" s="107" t="n"/>
      <c r="CI564" s="107" t="n"/>
      <c r="CJ564" s="107" t="n"/>
      <c r="CK564" s="107" t="n"/>
      <c r="CL564" s="107" t="n"/>
      <c r="CM564" s="107" t="n"/>
      <c r="CN564" s="107" t="n"/>
      <c r="CO564" s="107" t="n"/>
      <c r="CP564" s="107" t="n"/>
      <c r="CQ564" s="107" t="n"/>
      <c r="CR564" s="107" t="n"/>
      <c r="CS564" s="107" t="n"/>
      <c r="CT564" s="107" t="n"/>
      <c r="CU564" s="107" t="n"/>
      <c r="CV564" s="107" t="n"/>
      <c r="CW564" s="107" t="n"/>
      <c r="CX564" s="107" t="n"/>
      <c r="CY564" s="107" t="n"/>
      <c r="CZ564" s="107" t="n"/>
      <c r="DA564" s="119">
        <f>SUMPRODUCT($D$3:$BQ$3,$D564:$BQ564)</f>
        <v/>
      </c>
      <c r="DB564" s="119">
        <f>SUMPRODUCT($D$4:$BQ$4,$D564:$BQ564)</f>
        <v/>
      </c>
      <c r="DC564" s="119">
        <f>SUMPRODUCT($D$5:$BQ$5,$D564:$BQ564)</f>
        <v/>
      </c>
      <c r="DD564" s="119">
        <f>SUMPRODUCT($D$6:$BQ$6,$D564:$BQ564)</f>
        <v/>
      </c>
      <c r="DE564" s="119">
        <f>SUMPRODUCT($D$7:$BQ$7,$D564:$BQ564)</f>
        <v/>
      </c>
      <c r="DF564" s="119">
        <f>SUMPRODUCT($D$8:$BQ$8,$D564:$BQ564)</f>
        <v/>
      </c>
      <c r="DG564" s="119">
        <f>SUMPRODUCT($D$9:$BQ$9,$D564:$BQ564)</f>
        <v/>
      </c>
      <c r="DH564" s="119">
        <f>SUMPRODUCT($D$10:$BQ$10,$D564:$BQ564)</f>
        <v/>
      </c>
      <c r="DI564" s="119">
        <f>SUMPRODUCT($D$11:$BQ$11,$D564:$BQ564)</f>
        <v/>
      </c>
      <c r="DJ564" s="119">
        <f>SUMPRODUCT($D$12:$BQ$12,$D564:$BQ564)</f>
        <v/>
      </c>
      <c r="DK564" s="119">
        <f>SUMPRODUCT($D$13:$BQ$13,$D564:$BQ564)</f>
        <v/>
      </c>
      <c r="DL564" s="119">
        <f>SUMPRODUCT($D$14:$BQ$14,$D564:$BQ564)</f>
        <v/>
      </c>
      <c r="DM564" s="119">
        <f>SUMPRODUCT($D$15:$BQ$15,$D564:$BQ564)</f>
        <v/>
      </c>
      <c r="DN564" s="119">
        <f>SUMPRODUCT($D$16:$BQ$16,$D564:$BQ564)</f>
        <v/>
      </c>
      <c r="DO564" s="119">
        <f>SUMPRODUCT($D$17:$BQ$17,$D564:$BQ564)</f>
        <v/>
      </c>
      <c r="DP564" s="119">
        <f>SUMPRODUCT($D$18:$BQ$18,$D564:$BQ564)</f>
        <v/>
      </c>
    </row>
    <row r="565" ht="14.25" customHeight="1" s="152">
      <c r="A565" s="113" t="n"/>
      <c r="B565" s="107" t="n"/>
      <c r="C565" s="107" t="n"/>
      <c r="D565" s="140" t="n"/>
      <c r="E565" s="140" t="n"/>
      <c r="F565" s="140" t="n"/>
      <c r="G565" s="140" t="n"/>
      <c r="H565" s="140" t="n"/>
      <c r="I565" s="140" t="n"/>
      <c r="J565" s="140" t="n"/>
      <c r="K565" s="140" t="n"/>
      <c r="L565" s="140" t="n"/>
      <c r="M565" s="140" t="n"/>
      <c r="N565" s="140" t="n"/>
      <c r="O565" s="140" t="n"/>
      <c r="P565" s="140" t="n"/>
      <c r="Q565" s="140" t="n"/>
      <c r="R565" s="140" t="n"/>
      <c r="S565" s="140" t="n"/>
      <c r="T565" s="140" t="n"/>
      <c r="U565" s="140" t="n"/>
      <c r="V565" s="141" t="n"/>
      <c r="W565" s="141" t="n"/>
      <c r="X565" s="141" t="n"/>
      <c r="Y565" s="141" t="n"/>
      <c r="Z565" s="141" t="n"/>
      <c r="AA565" s="141" t="n"/>
      <c r="AB565" s="141" t="n"/>
      <c r="AC565" s="141" t="n"/>
      <c r="AD565" s="141" t="n"/>
      <c r="AE565" s="141" t="n"/>
      <c r="AF565" s="141" t="n"/>
      <c r="AG565" s="140" t="n"/>
      <c r="AH565" s="140" t="n"/>
      <c r="AI565" s="140" t="n"/>
      <c r="AJ565" s="140" t="n"/>
      <c r="AK565" s="140" t="n"/>
      <c r="AL565" s="140" t="n"/>
      <c r="AM565" s="140" t="n"/>
      <c r="AN565" s="140" t="n"/>
      <c r="AO565" s="140" t="n"/>
      <c r="AP565" s="140" t="n"/>
      <c r="AQ565" s="140" t="n"/>
      <c r="AR565" s="140" t="n"/>
      <c r="AS565" s="140" t="n"/>
      <c r="AT565" s="140" t="n"/>
      <c r="AU565" s="140" t="n"/>
      <c r="AV565" s="140" t="n"/>
      <c r="AW565" s="140" t="n"/>
      <c r="AX565" s="140" t="n"/>
      <c r="AY565" s="140" t="n"/>
      <c r="AZ565" s="140" t="n"/>
      <c r="BA565" s="140" t="n"/>
      <c r="BB565" s="140" t="n"/>
      <c r="BC565" s="140" t="n"/>
      <c r="BD565" s="140" t="n"/>
      <c r="BE565" s="140" t="n"/>
      <c r="BF565" s="140" t="n"/>
      <c r="BG565" s="140" t="n"/>
      <c r="BH565" s="140" t="n"/>
      <c r="BI565" s="140" t="n"/>
      <c r="BJ565" s="140" t="n"/>
      <c r="BK565" s="140" t="n"/>
      <c r="BL565" s="140" t="n"/>
      <c r="BM565" s="140" t="n"/>
      <c r="BN565" s="140" t="n"/>
      <c r="BO565" s="140" t="n"/>
      <c r="BP565" s="140" t="n"/>
      <c r="BQ565" s="107" t="n"/>
      <c r="BR565" s="107" t="n"/>
      <c r="BS565" s="107" t="n"/>
      <c r="BT565" s="107" t="n"/>
      <c r="BU565" s="107" t="n"/>
      <c r="BV565" s="107" t="n"/>
      <c r="BW565" s="107" t="n"/>
      <c r="BX565" s="107" t="n"/>
      <c r="BY565" s="107" t="n"/>
      <c r="BZ565" s="107" t="n"/>
      <c r="CA565" s="107" t="n"/>
      <c r="CB565" s="107" t="n"/>
      <c r="CC565" s="107" t="n"/>
      <c r="CD565" s="107" t="n"/>
      <c r="CE565" s="107" t="n"/>
      <c r="CF565" s="107" t="n"/>
      <c r="CG565" s="107" t="n"/>
      <c r="CH565" s="107" t="n"/>
      <c r="CI565" s="107" t="n"/>
      <c r="CJ565" s="107" t="n"/>
      <c r="CK565" s="107" t="n"/>
      <c r="CL565" s="107" t="n"/>
      <c r="CM565" s="107" t="n"/>
      <c r="CN565" s="107" t="n"/>
      <c r="CO565" s="107" t="n"/>
      <c r="CP565" s="107" t="n"/>
      <c r="CQ565" s="107" t="n"/>
      <c r="CR565" s="107" t="n"/>
      <c r="CS565" s="107" t="n"/>
      <c r="CT565" s="107" t="n"/>
      <c r="CU565" s="107" t="n"/>
      <c r="CV565" s="107" t="n"/>
      <c r="CW565" s="107" t="n"/>
      <c r="CX565" s="107" t="n"/>
      <c r="CY565" s="107" t="n"/>
      <c r="CZ565" s="107" t="n"/>
      <c r="DA565" s="119">
        <f>SUMPRODUCT($D$3:$BQ$3,$D565:$BQ565)</f>
        <v/>
      </c>
      <c r="DB565" s="119">
        <f>SUMPRODUCT($D$4:$BQ$4,$D565:$BQ565)</f>
        <v/>
      </c>
      <c r="DC565" s="119">
        <f>SUMPRODUCT($D$5:$BQ$5,$D565:$BQ565)</f>
        <v/>
      </c>
      <c r="DD565" s="119">
        <f>SUMPRODUCT($D$6:$BQ$6,$D565:$BQ565)</f>
        <v/>
      </c>
      <c r="DE565" s="119">
        <f>SUMPRODUCT($D$7:$BQ$7,$D565:$BQ565)</f>
        <v/>
      </c>
      <c r="DF565" s="119">
        <f>SUMPRODUCT($D$8:$BQ$8,$D565:$BQ565)</f>
        <v/>
      </c>
      <c r="DG565" s="119">
        <f>SUMPRODUCT($D$9:$BQ$9,$D565:$BQ565)</f>
        <v/>
      </c>
      <c r="DH565" s="119">
        <f>SUMPRODUCT($D$10:$BQ$10,$D565:$BQ565)</f>
        <v/>
      </c>
      <c r="DI565" s="119">
        <f>SUMPRODUCT($D$11:$BQ$11,$D565:$BQ565)</f>
        <v/>
      </c>
      <c r="DJ565" s="119">
        <f>SUMPRODUCT($D$12:$BQ$12,$D565:$BQ565)</f>
        <v/>
      </c>
      <c r="DK565" s="119">
        <f>SUMPRODUCT($D$13:$BQ$13,$D565:$BQ565)</f>
        <v/>
      </c>
      <c r="DL565" s="119">
        <f>SUMPRODUCT($D$14:$BQ$14,$D565:$BQ565)</f>
        <v/>
      </c>
      <c r="DM565" s="119">
        <f>SUMPRODUCT($D$15:$BQ$15,$D565:$BQ565)</f>
        <v/>
      </c>
      <c r="DN565" s="119">
        <f>SUMPRODUCT($D$16:$BQ$16,$D565:$BQ565)</f>
        <v/>
      </c>
      <c r="DO565" s="119">
        <f>SUMPRODUCT($D$17:$BQ$17,$D565:$BQ565)</f>
        <v/>
      </c>
      <c r="DP565" s="119">
        <f>SUMPRODUCT($D$18:$BQ$18,$D565:$BQ565)</f>
        <v/>
      </c>
    </row>
    <row r="566" ht="14.25" customHeight="1" s="152">
      <c r="A566" s="113" t="n"/>
      <c r="B566" s="107" t="n"/>
      <c r="C566" s="107" t="n"/>
      <c r="D566" s="140" t="n"/>
      <c r="E566" s="140" t="n"/>
      <c r="F566" s="140" t="n"/>
      <c r="G566" s="140" t="n"/>
      <c r="H566" s="140" t="n"/>
      <c r="I566" s="140" t="n"/>
      <c r="J566" s="140" t="n"/>
      <c r="K566" s="140" t="n"/>
      <c r="L566" s="140" t="n"/>
      <c r="M566" s="140" t="n"/>
      <c r="N566" s="140" t="n"/>
      <c r="O566" s="140" t="n"/>
      <c r="P566" s="140" t="n"/>
      <c r="Q566" s="140" t="n"/>
      <c r="R566" s="140" t="n"/>
      <c r="S566" s="140" t="n"/>
      <c r="T566" s="140" t="n"/>
      <c r="U566" s="140" t="n"/>
      <c r="V566" s="141" t="n"/>
      <c r="W566" s="141" t="n"/>
      <c r="X566" s="141" t="n"/>
      <c r="Y566" s="141" t="n"/>
      <c r="Z566" s="141" t="n"/>
      <c r="AA566" s="141" t="n"/>
      <c r="AB566" s="141" t="n"/>
      <c r="AC566" s="141" t="n"/>
      <c r="AD566" s="141" t="n"/>
      <c r="AE566" s="141" t="n"/>
      <c r="AF566" s="141" t="n"/>
      <c r="AG566" s="140" t="n"/>
      <c r="AH566" s="140" t="n"/>
      <c r="AI566" s="140" t="n"/>
      <c r="AJ566" s="140" t="n"/>
      <c r="AK566" s="140" t="n"/>
      <c r="AL566" s="140" t="n"/>
      <c r="AM566" s="140" t="n"/>
      <c r="AN566" s="140" t="n"/>
      <c r="AO566" s="140" t="n"/>
      <c r="AP566" s="140" t="n"/>
      <c r="AQ566" s="140" t="n"/>
      <c r="AR566" s="140" t="n"/>
      <c r="AS566" s="140" t="n"/>
      <c r="AT566" s="140" t="n"/>
      <c r="AU566" s="140" t="n"/>
      <c r="AV566" s="140" t="n"/>
      <c r="AW566" s="140" t="n"/>
      <c r="AX566" s="140" t="n"/>
      <c r="AY566" s="140" t="n"/>
      <c r="AZ566" s="140" t="n"/>
      <c r="BA566" s="140" t="n"/>
      <c r="BB566" s="140" t="n"/>
      <c r="BC566" s="140" t="n"/>
      <c r="BD566" s="140" t="n"/>
      <c r="BE566" s="140" t="n"/>
      <c r="BF566" s="140" t="n"/>
      <c r="BG566" s="140" t="n"/>
      <c r="BH566" s="140" t="n"/>
      <c r="BI566" s="140" t="n"/>
      <c r="BJ566" s="140" t="n"/>
      <c r="BK566" s="140" t="n"/>
      <c r="BL566" s="140" t="n"/>
      <c r="BM566" s="140" t="n"/>
      <c r="BN566" s="140" t="n"/>
      <c r="BO566" s="140" t="n"/>
      <c r="BP566" s="140" t="n"/>
      <c r="BQ566" s="107" t="n"/>
      <c r="BR566" s="107" t="n"/>
      <c r="BS566" s="107" t="n"/>
      <c r="BT566" s="107" t="n"/>
      <c r="BU566" s="107" t="n"/>
      <c r="BV566" s="107" t="n"/>
      <c r="BW566" s="107" t="n"/>
      <c r="BX566" s="107" t="n"/>
      <c r="BY566" s="107" t="n"/>
      <c r="BZ566" s="107" t="n"/>
      <c r="CA566" s="107" t="n"/>
      <c r="CB566" s="107" t="n"/>
      <c r="CC566" s="107" t="n"/>
      <c r="CD566" s="107" t="n"/>
      <c r="CE566" s="107" t="n"/>
      <c r="CF566" s="107" t="n"/>
      <c r="CG566" s="107" t="n"/>
      <c r="CH566" s="107" t="n"/>
      <c r="CI566" s="107" t="n"/>
      <c r="CJ566" s="107" t="n"/>
      <c r="CK566" s="107" t="n"/>
      <c r="CL566" s="107" t="n"/>
      <c r="CM566" s="107" t="n"/>
      <c r="CN566" s="107" t="n"/>
      <c r="CO566" s="107" t="n"/>
      <c r="CP566" s="107" t="n"/>
      <c r="CQ566" s="107" t="n"/>
      <c r="CR566" s="107" t="n"/>
      <c r="CS566" s="107" t="n"/>
      <c r="CT566" s="107" t="n"/>
      <c r="CU566" s="107" t="n"/>
      <c r="CV566" s="107" t="n"/>
      <c r="CW566" s="107" t="n"/>
      <c r="CX566" s="107" t="n"/>
      <c r="CY566" s="107" t="n"/>
      <c r="CZ566" s="107" t="n"/>
      <c r="DA566" s="119">
        <f>SUMPRODUCT($D$3:$BQ$3,$D566:$BQ566)</f>
        <v/>
      </c>
      <c r="DB566" s="119">
        <f>SUMPRODUCT($D$4:$BQ$4,$D566:$BQ566)</f>
        <v/>
      </c>
      <c r="DC566" s="119">
        <f>SUMPRODUCT($D$5:$BQ$5,$D566:$BQ566)</f>
        <v/>
      </c>
      <c r="DD566" s="119">
        <f>SUMPRODUCT($D$6:$BQ$6,$D566:$BQ566)</f>
        <v/>
      </c>
      <c r="DE566" s="119">
        <f>SUMPRODUCT($D$7:$BQ$7,$D566:$BQ566)</f>
        <v/>
      </c>
      <c r="DF566" s="119">
        <f>SUMPRODUCT($D$8:$BQ$8,$D566:$BQ566)</f>
        <v/>
      </c>
      <c r="DG566" s="119">
        <f>SUMPRODUCT($D$9:$BQ$9,$D566:$BQ566)</f>
        <v/>
      </c>
      <c r="DH566" s="119">
        <f>SUMPRODUCT($D$10:$BQ$10,$D566:$BQ566)</f>
        <v/>
      </c>
      <c r="DI566" s="119">
        <f>SUMPRODUCT($D$11:$BQ$11,$D566:$BQ566)</f>
        <v/>
      </c>
      <c r="DJ566" s="119">
        <f>SUMPRODUCT($D$12:$BQ$12,$D566:$BQ566)</f>
        <v/>
      </c>
      <c r="DK566" s="119">
        <f>SUMPRODUCT($D$13:$BQ$13,$D566:$BQ566)</f>
        <v/>
      </c>
      <c r="DL566" s="119">
        <f>SUMPRODUCT($D$14:$BQ$14,$D566:$BQ566)</f>
        <v/>
      </c>
      <c r="DM566" s="119">
        <f>SUMPRODUCT($D$15:$BQ$15,$D566:$BQ566)</f>
        <v/>
      </c>
      <c r="DN566" s="119">
        <f>SUMPRODUCT($D$16:$BQ$16,$D566:$BQ566)</f>
        <v/>
      </c>
      <c r="DO566" s="119">
        <f>SUMPRODUCT($D$17:$BQ$17,$D566:$BQ566)</f>
        <v/>
      </c>
      <c r="DP566" s="119">
        <f>SUMPRODUCT($D$18:$BQ$18,$D566:$BQ566)</f>
        <v/>
      </c>
    </row>
    <row r="567" ht="14.25" customHeight="1" s="152">
      <c r="A567" s="113" t="n"/>
      <c r="B567" s="107" t="n"/>
      <c r="C567" s="107" t="n"/>
      <c r="D567" s="140" t="n"/>
      <c r="E567" s="140" t="n"/>
      <c r="F567" s="140" t="n"/>
      <c r="G567" s="140" t="n"/>
      <c r="H567" s="140" t="n"/>
      <c r="I567" s="140" t="n"/>
      <c r="J567" s="140" t="n"/>
      <c r="K567" s="140" t="n"/>
      <c r="L567" s="140" t="n"/>
      <c r="M567" s="140" t="n"/>
      <c r="N567" s="140" t="n"/>
      <c r="O567" s="140" t="n"/>
      <c r="P567" s="140" t="n"/>
      <c r="Q567" s="140" t="n"/>
      <c r="R567" s="140" t="n"/>
      <c r="S567" s="140" t="n"/>
      <c r="T567" s="140" t="n"/>
      <c r="U567" s="140" t="n"/>
      <c r="V567" s="141" t="n"/>
      <c r="W567" s="141" t="n"/>
      <c r="X567" s="141" t="n"/>
      <c r="Y567" s="141" t="n"/>
      <c r="Z567" s="141" t="n"/>
      <c r="AA567" s="141" t="n"/>
      <c r="AB567" s="141" t="n"/>
      <c r="AC567" s="141" t="n"/>
      <c r="AD567" s="141" t="n"/>
      <c r="AE567" s="141" t="n"/>
      <c r="AF567" s="141" t="n"/>
      <c r="AG567" s="140" t="n"/>
      <c r="AH567" s="140" t="n"/>
      <c r="AI567" s="140" t="n"/>
      <c r="AJ567" s="140" t="n"/>
      <c r="AK567" s="140" t="n"/>
      <c r="AL567" s="140" t="n"/>
      <c r="AM567" s="140" t="n"/>
      <c r="AN567" s="140" t="n"/>
      <c r="AO567" s="140" t="n"/>
      <c r="AP567" s="140" t="n"/>
      <c r="AQ567" s="140" t="n"/>
      <c r="AR567" s="140" t="n"/>
      <c r="AS567" s="140" t="n"/>
      <c r="AT567" s="140" t="n"/>
      <c r="AU567" s="140" t="n"/>
      <c r="AV567" s="140" t="n"/>
      <c r="AW567" s="140" t="n"/>
      <c r="AX567" s="140" t="n"/>
      <c r="AY567" s="140" t="n"/>
      <c r="AZ567" s="140" t="n"/>
      <c r="BA567" s="140" t="n"/>
      <c r="BB567" s="140" t="n"/>
      <c r="BC567" s="140" t="n"/>
      <c r="BD567" s="140" t="n"/>
      <c r="BE567" s="140" t="n"/>
      <c r="BF567" s="140" t="n"/>
      <c r="BG567" s="140" t="n"/>
      <c r="BH567" s="140" t="n"/>
      <c r="BI567" s="140" t="n"/>
      <c r="BJ567" s="140" t="n"/>
      <c r="BK567" s="140" t="n"/>
      <c r="BL567" s="140" t="n"/>
      <c r="BM567" s="140" t="n"/>
      <c r="BN567" s="140" t="n"/>
      <c r="BO567" s="140" t="n"/>
      <c r="BP567" s="140" t="n"/>
      <c r="BQ567" s="107" t="n"/>
      <c r="BR567" s="107" t="n"/>
      <c r="BS567" s="107" t="n"/>
      <c r="BT567" s="107" t="n"/>
      <c r="BU567" s="107" t="n"/>
      <c r="BV567" s="107" t="n"/>
      <c r="BW567" s="107" t="n"/>
      <c r="BX567" s="107" t="n"/>
      <c r="BY567" s="107" t="n"/>
      <c r="BZ567" s="107" t="n"/>
      <c r="CA567" s="107" t="n"/>
      <c r="CB567" s="107" t="n"/>
      <c r="CC567" s="107" t="n"/>
      <c r="CD567" s="107" t="n"/>
      <c r="CE567" s="107" t="n"/>
      <c r="CF567" s="107" t="n"/>
      <c r="CG567" s="107" t="n"/>
      <c r="CH567" s="107" t="n"/>
      <c r="CI567" s="107" t="n"/>
      <c r="CJ567" s="107" t="n"/>
      <c r="CK567" s="107" t="n"/>
      <c r="CL567" s="107" t="n"/>
      <c r="CM567" s="107" t="n"/>
      <c r="CN567" s="107" t="n"/>
      <c r="CO567" s="107" t="n"/>
      <c r="CP567" s="107" t="n"/>
      <c r="CQ567" s="107" t="n"/>
      <c r="CR567" s="107" t="n"/>
      <c r="CS567" s="107" t="n"/>
      <c r="CT567" s="107" t="n"/>
      <c r="CU567" s="107" t="n"/>
      <c r="CV567" s="107" t="n"/>
      <c r="CW567" s="107" t="n"/>
      <c r="CX567" s="107" t="n"/>
      <c r="CY567" s="107" t="n"/>
      <c r="CZ567" s="107" t="n"/>
      <c r="DA567" s="119">
        <f>SUMPRODUCT($D$3:$BQ$3,$D567:$BQ567)</f>
        <v/>
      </c>
      <c r="DB567" s="119">
        <f>SUMPRODUCT($D$4:$BQ$4,$D567:$BQ567)</f>
        <v/>
      </c>
      <c r="DC567" s="119">
        <f>SUMPRODUCT($D$5:$BQ$5,$D567:$BQ567)</f>
        <v/>
      </c>
      <c r="DD567" s="119">
        <f>SUMPRODUCT($D$6:$BQ$6,$D567:$BQ567)</f>
        <v/>
      </c>
      <c r="DE567" s="119">
        <f>SUMPRODUCT($D$7:$BQ$7,$D567:$BQ567)</f>
        <v/>
      </c>
      <c r="DF567" s="119">
        <f>SUMPRODUCT($D$8:$BQ$8,$D567:$BQ567)</f>
        <v/>
      </c>
      <c r="DG567" s="119">
        <f>SUMPRODUCT($D$9:$BQ$9,$D567:$BQ567)</f>
        <v/>
      </c>
      <c r="DH567" s="119">
        <f>SUMPRODUCT($D$10:$BQ$10,$D567:$BQ567)</f>
        <v/>
      </c>
      <c r="DI567" s="119">
        <f>SUMPRODUCT($D$11:$BQ$11,$D567:$BQ567)</f>
        <v/>
      </c>
      <c r="DJ567" s="119">
        <f>SUMPRODUCT($D$12:$BQ$12,$D567:$BQ567)</f>
        <v/>
      </c>
      <c r="DK567" s="119">
        <f>SUMPRODUCT($D$13:$BQ$13,$D567:$BQ567)</f>
        <v/>
      </c>
      <c r="DL567" s="119">
        <f>SUMPRODUCT($D$14:$BQ$14,$D567:$BQ567)</f>
        <v/>
      </c>
      <c r="DM567" s="119">
        <f>SUMPRODUCT($D$15:$BQ$15,$D567:$BQ567)</f>
        <v/>
      </c>
      <c r="DN567" s="119">
        <f>SUMPRODUCT($D$16:$BQ$16,$D567:$BQ567)</f>
        <v/>
      </c>
      <c r="DO567" s="119">
        <f>SUMPRODUCT($D$17:$BQ$17,$D567:$BQ567)</f>
        <v/>
      </c>
      <c r="DP567" s="119">
        <f>SUMPRODUCT($D$18:$BQ$18,$D567:$BQ567)</f>
        <v/>
      </c>
    </row>
    <row r="568" ht="14.25" customHeight="1" s="152">
      <c r="A568" s="113" t="n"/>
      <c r="B568" s="107" t="n"/>
      <c r="C568" s="107" t="n"/>
      <c r="D568" s="140" t="n"/>
      <c r="E568" s="140" t="n"/>
      <c r="F568" s="140" t="n"/>
      <c r="G568" s="140" t="n"/>
      <c r="H568" s="140" t="n"/>
      <c r="I568" s="140" t="n"/>
      <c r="J568" s="140" t="n"/>
      <c r="K568" s="140" t="n"/>
      <c r="L568" s="140" t="n"/>
      <c r="M568" s="140" t="n"/>
      <c r="N568" s="140" t="n"/>
      <c r="O568" s="140" t="n"/>
      <c r="P568" s="140" t="n"/>
      <c r="Q568" s="140" t="n"/>
      <c r="R568" s="140" t="n"/>
      <c r="S568" s="140" t="n"/>
      <c r="T568" s="140" t="n"/>
      <c r="U568" s="140" t="n"/>
      <c r="V568" s="141" t="n"/>
      <c r="W568" s="141" t="n"/>
      <c r="X568" s="141" t="n"/>
      <c r="Y568" s="141" t="n"/>
      <c r="Z568" s="141" t="n"/>
      <c r="AA568" s="141" t="n"/>
      <c r="AB568" s="141" t="n"/>
      <c r="AC568" s="141" t="n"/>
      <c r="AD568" s="141" t="n"/>
      <c r="AE568" s="141" t="n"/>
      <c r="AF568" s="141" t="n"/>
      <c r="AG568" s="140" t="n"/>
      <c r="AH568" s="140" t="n"/>
      <c r="AI568" s="140" t="n"/>
      <c r="AJ568" s="140" t="n"/>
      <c r="AK568" s="140" t="n"/>
      <c r="AL568" s="140" t="n"/>
      <c r="AM568" s="140" t="n"/>
      <c r="AN568" s="140" t="n"/>
      <c r="AO568" s="140" t="n"/>
      <c r="AP568" s="140" t="n"/>
      <c r="AQ568" s="140" t="n"/>
      <c r="AR568" s="140" t="n"/>
      <c r="AS568" s="140" t="n"/>
      <c r="AT568" s="140" t="n"/>
      <c r="AU568" s="140" t="n"/>
      <c r="AV568" s="140" t="n"/>
      <c r="AW568" s="140" t="n"/>
      <c r="AX568" s="140" t="n"/>
      <c r="AY568" s="140" t="n"/>
      <c r="AZ568" s="140" t="n"/>
      <c r="BA568" s="140" t="n"/>
      <c r="BB568" s="140" t="n"/>
      <c r="BC568" s="140" t="n"/>
      <c r="BD568" s="140" t="n"/>
      <c r="BE568" s="140" t="n"/>
      <c r="BF568" s="140" t="n"/>
      <c r="BG568" s="140" t="n"/>
      <c r="BH568" s="140" t="n"/>
      <c r="BI568" s="140" t="n"/>
      <c r="BJ568" s="140" t="n"/>
      <c r="BK568" s="140" t="n"/>
      <c r="BL568" s="140" t="n"/>
      <c r="BM568" s="140" t="n"/>
      <c r="BN568" s="140" t="n"/>
      <c r="BO568" s="140" t="n"/>
      <c r="BP568" s="140" t="n"/>
      <c r="BQ568" s="107" t="n"/>
      <c r="BR568" s="107" t="n"/>
      <c r="BS568" s="107" t="n"/>
      <c r="BT568" s="107" t="n"/>
      <c r="BU568" s="107" t="n"/>
      <c r="BV568" s="107" t="n"/>
      <c r="BW568" s="107" t="n"/>
      <c r="BX568" s="107" t="n"/>
      <c r="BY568" s="107" t="n"/>
      <c r="BZ568" s="107" t="n"/>
      <c r="CA568" s="107" t="n"/>
      <c r="CB568" s="107" t="n"/>
      <c r="CC568" s="107" t="n"/>
      <c r="CD568" s="107" t="n"/>
      <c r="CE568" s="107" t="n"/>
      <c r="CF568" s="107" t="n"/>
      <c r="CG568" s="107" t="n"/>
      <c r="CH568" s="107" t="n"/>
      <c r="CI568" s="107" t="n"/>
      <c r="CJ568" s="107" t="n"/>
      <c r="CK568" s="107" t="n"/>
      <c r="CL568" s="107" t="n"/>
      <c r="CM568" s="107" t="n"/>
      <c r="CN568" s="107" t="n"/>
      <c r="CO568" s="107" t="n"/>
      <c r="CP568" s="107" t="n"/>
      <c r="CQ568" s="107" t="n"/>
      <c r="CR568" s="107" t="n"/>
      <c r="CS568" s="107" t="n"/>
      <c r="CT568" s="107" t="n"/>
      <c r="CU568" s="107" t="n"/>
      <c r="CV568" s="107" t="n"/>
      <c r="CW568" s="107" t="n"/>
      <c r="CX568" s="107" t="n"/>
      <c r="CY568" s="107" t="n"/>
      <c r="CZ568" s="107" t="n"/>
      <c r="DA568" s="119">
        <f>SUMPRODUCT($D$3:$BQ$3,$D568:$BQ568)</f>
        <v/>
      </c>
      <c r="DB568" s="119">
        <f>SUMPRODUCT($D$4:$BQ$4,$D568:$BQ568)</f>
        <v/>
      </c>
      <c r="DC568" s="119">
        <f>SUMPRODUCT($D$5:$BQ$5,$D568:$BQ568)</f>
        <v/>
      </c>
      <c r="DD568" s="119">
        <f>SUMPRODUCT($D$6:$BQ$6,$D568:$BQ568)</f>
        <v/>
      </c>
      <c r="DE568" s="119">
        <f>SUMPRODUCT($D$7:$BQ$7,$D568:$BQ568)</f>
        <v/>
      </c>
      <c r="DF568" s="119">
        <f>SUMPRODUCT($D$8:$BQ$8,$D568:$BQ568)</f>
        <v/>
      </c>
      <c r="DG568" s="119">
        <f>SUMPRODUCT($D$9:$BQ$9,$D568:$BQ568)</f>
        <v/>
      </c>
      <c r="DH568" s="119">
        <f>SUMPRODUCT($D$10:$BQ$10,$D568:$BQ568)</f>
        <v/>
      </c>
      <c r="DI568" s="119">
        <f>SUMPRODUCT($D$11:$BQ$11,$D568:$BQ568)</f>
        <v/>
      </c>
      <c r="DJ568" s="119">
        <f>SUMPRODUCT($D$12:$BQ$12,$D568:$BQ568)</f>
        <v/>
      </c>
      <c r="DK568" s="119">
        <f>SUMPRODUCT($D$13:$BQ$13,$D568:$BQ568)</f>
        <v/>
      </c>
      <c r="DL568" s="119">
        <f>SUMPRODUCT($D$14:$BQ$14,$D568:$BQ568)</f>
        <v/>
      </c>
      <c r="DM568" s="119">
        <f>SUMPRODUCT($D$15:$BQ$15,$D568:$BQ568)</f>
        <v/>
      </c>
      <c r="DN568" s="119">
        <f>SUMPRODUCT($D$16:$BQ$16,$D568:$BQ568)</f>
        <v/>
      </c>
      <c r="DO568" s="119">
        <f>SUMPRODUCT($D$17:$BQ$17,$D568:$BQ568)</f>
        <v/>
      </c>
      <c r="DP568" s="119">
        <f>SUMPRODUCT($D$18:$BQ$18,$D568:$BQ568)</f>
        <v/>
      </c>
    </row>
    <row r="569" ht="14.25" customHeight="1" s="152">
      <c r="A569" s="113" t="n"/>
      <c r="B569" s="107" t="n"/>
      <c r="C569" s="107" t="n"/>
      <c r="D569" s="140" t="n"/>
      <c r="E569" s="140" t="n"/>
      <c r="F569" s="140" t="n"/>
      <c r="G569" s="140" t="n"/>
      <c r="H569" s="140" t="n"/>
      <c r="I569" s="140" t="n"/>
      <c r="J569" s="140" t="n"/>
      <c r="K569" s="140" t="n"/>
      <c r="L569" s="140" t="n"/>
      <c r="M569" s="140" t="n"/>
      <c r="N569" s="140" t="n"/>
      <c r="O569" s="140" t="n"/>
      <c r="P569" s="140" t="n"/>
      <c r="Q569" s="140" t="n"/>
      <c r="R569" s="140" t="n"/>
      <c r="S569" s="140" t="n"/>
      <c r="T569" s="140" t="n"/>
      <c r="U569" s="140" t="n"/>
      <c r="V569" s="141" t="n"/>
      <c r="W569" s="141" t="n"/>
      <c r="X569" s="141" t="n"/>
      <c r="Y569" s="141" t="n"/>
      <c r="Z569" s="141" t="n"/>
      <c r="AA569" s="141" t="n"/>
      <c r="AB569" s="141" t="n"/>
      <c r="AC569" s="141" t="n"/>
      <c r="AD569" s="141" t="n"/>
      <c r="AE569" s="141" t="n"/>
      <c r="AF569" s="141" t="n"/>
      <c r="AG569" s="140" t="n"/>
      <c r="AH569" s="140" t="n"/>
      <c r="AI569" s="140" t="n"/>
      <c r="AJ569" s="140" t="n"/>
      <c r="AK569" s="140" t="n"/>
      <c r="AL569" s="140" t="n"/>
      <c r="AM569" s="140" t="n"/>
      <c r="AN569" s="140" t="n"/>
      <c r="AO569" s="140" t="n"/>
      <c r="AP569" s="140" t="n"/>
      <c r="AQ569" s="140" t="n"/>
      <c r="AR569" s="140" t="n"/>
      <c r="AS569" s="140" t="n"/>
      <c r="AT569" s="140" t="n"/>
      <c r="AU569" s="140" t="n"/>
      <c r="AV569" s="140" t="n"/>
      <c r="AW569" s="140" t="n"/>
      <c r="AX569" s="140" t="n"/>
      <c r="AY569" s="140" t="n"/>
      <c r="AZ569" s="140" t="n"/>
      <c r="BA569" s="140" t="n"/>
      <c r="BB569" s="140" t="n"/>
      <c r="BC569" s="140" t="n"/>
      <c r="BD569" s="140" t="n"/>
      <c r="BE569" s="140" t="n"/>
      <c r="BF569" s="140" t="n"/>
      <c r="BG569" s="140" t="n"/>
      <c r="BH569" s="140" t="n"/>
      <c r="BI569" s="140" t="n"/>
      <c r="BJ569" s="140" t="n"/>
      <c r="BK569" s="140" t="n"/>
      <c r="BL569" s="140" t="n"/>
      <c r="BM569" s="140" t="n"/>
      <c r="BN569" s="140" t="n"/>
      <c r="BO569" s="140" t="n"/>
      <c r="BP569" s="140" t="n"/>
      <c r="BQ569" s="107" t="n"/>
      <c r="BR569" s="107" t="n"/>
      <c r="BS569" s="107" t="n"/>
      <c r="BT569" s="107" t="n"/>
      <c r="BU569" s="107" t="n"/>
      <c r="BV569" s="107" t="n"/>
      <c r="BW569" s="107" t="n"/>
      <c r="BX569" s="107" t="n"/>
      <c r="BY569" s="107" t="n"/>
      <c r="BZ569" s="107" t="n"/>
      <c r="CA569" s="107" t="n"/>
      <c r="CB569" s="107" t="n"/>
      <c r="CC569" s="107" t="n"/>
      <c r="CD569" s="107" t="n"/>
      <c r="CE569" s="107" t="n"/>
      <c r="CF569" s="107" t="n"/>
      <c r="CG569" s="107" t="n"/>
      <c r="CH569" s="107" t="n"/>
      <c r="CI569" s="107" t="n"/>
      <c r="CJ569" s="107" t="n"/>
      <c r="CK569" s="107" t="n"/>
      <c r="CL569" s="107" t="n"/>
      <c r="CM569" s="107" t="n"/>
      <c r="CN569" s="107" t="n"/>
      <c r="CO569" s="107" t="n"/>
      <c r="CP569" s="107" t="n"/>
      <c r="CQ569" s="107" t="n"/>
      <c r="CR569" s="107" t="n"/>
      <c r="CS569" s="107" t="n"/>
      <c r="CT569" s="107" t="n"/>
      <c r="CU569" s="107" t="n"/>
      <c r="CV569" s="107" t="n"/>
      <c r="CW569" s="107" t="n"/>
      <c r="CX569" s="107" t="n"/>
      <c r="CY569" s="107" t="n"/>
      <c r="CZ569" s="107" t="n"/>
      <c r="DA569" s="119">
        <f>SUMPRODUCT($D$3:$BQ$3,$D569:$BQ569)</f>
        <v/>
      </c>
      <c r="DB569" s="119">
        <f>SUMPRODUCT($D$4:$BQ$4,$D569:$BQ569)</f>
        <v/>
      </c>
      <c r="DC569" s="119">
        <f>SUMPRODUCT($D$5:$BQ$5,$D569:$BQ569)</f>
        <v/>
      </c>
      <c r="DD569" s="119">
        <f>SUMPRODUCT($D$6:$BQ$6,$D569:$BQ569)</f>
        <v/>
      </c>
      <c r="DE569" s="119">
        <f>SUMPRODUCT($D$7:$BQ$7,$D569:$BQ569)</f>
        <v/>
      </c>
      <c r="DF569" s="119">
        <f>SUMPRODUCT($D$8:$BQ$8,$D569:$BQ569)</f>
        <v/>
      </c>
      <c r="DG569" s="119">
        <f>SUMPRODUCT($D$9:$BQ$9,$D569:$BQ569)</f>
        <v/>
      </c>
      <c r="DH569" s="119">
        <f>SUMPRODUCT($D$10:$BQ$10,$D569:$BQ569)</f>
        <v/>
      </c>
      <c r="DI569" s="119">
        <f>SUMPRODUCT($D$11:$BQ$11,$D569:$BQ569)</f>
        <v/>
      </c>
      <c r="DJ569" s="119">
        <f>SUMPRODUCT($D$12:$BQ$12,$D569:$BQ569)</f>
        <v/>
      </c>
      <c r="DK569" s="119">
        <f>SUMPRODUCT($D$13:$BQ$13,$D569:$BQ569)</f>
        <v/>
      </c>
      <c r="DL569" s="119">
        <f>SUMPRODUCT($D$14:$BQ$14,$D569:$BQ569)</f>
        <v/>
      </c>
      <c r="DM569" s="119">
        <f>SUMPRODUCT($D$15:$BQ$15,$D569:$BQ569)</f>
        <v/>
      </c>
      <c r="DN569" s="119">
        <f>SUMPRODUCT($D$16:$BQ$16,$D569:$BQ569)</f>
        <v/>
      </c>
      <c r="DO569" s="119">
        <f>SUMPRODUCT($D$17:$BQ$17,$D569:$BQ569)</f>
        <v/>
      </c>
      <c r="DP569" s="119">
        <f>SUMPRODUCT($D$18:$BQ$18,$D569:$BQ569)</f>
        <v/>
      </c>
    </row>
    <row r="570" ht="14.25" customHeight="1" s="152">
      <c r="A570" s="113" t="n"/>
      <c r="B570" s="107" t="n"/>
      <c r="C570" s="107" t="n"/>
      <c r="D570" s="140" t="n"/>
      <c r="E570" s="140" t="n"/>
      <c r="F570" s="140" t="n"/>
      <c r="G570" s="140" t="n"/>
      <c r="H570" s="140" t="n"/>
      <c r="I570" s="140" t="n"/>
      <c r="J570" s="140" t="n"/>
      <c r="K570" s="140" t="n"/>
      <c r="L570" s="140" t="n"/>
      <c r="M570" s="140" t="n"/>
      <c r="N570" s="140" t="n"/>
      <c r="O570" s="140" t="n"/>
      <c r="P570" s="140" t="n"/>
      <c r="Q570" s="140" t="n"/>
      <c r="R570" s="140" t="n"/>
      <c r="S570" s="140" t="n"/>
      <c r="T570" s="140" t="n"/>
      <c r="U570" s="140" t="n"/>
      <c r="V570" s="141" t="n"/>
      <c r="W570" s="141" t="n"/>
      <c r="X570" s="141" t="n"/>
      <c r="Y570" s="141" t="n"/>
      <c r="Z570" s="141" t="n"/>
      <c r="AA570" s="141" t="n"/>
      <c r="AB570" s="141" t="n"/>
      <c r="AC570" s="141" t="n"/>
      <c r="AD570" s="141" t="n"/>
      <c r="AE570" s="141" t="n"/>
      <c r="AF570" s="141" t="n"/>
      <c r="AG570" s="140" t="n"/>
      <c r="AH570" s="140" t="n"/>
      <c r="AI570" s="140" t="n"/>
      <c r="AJ570" s="140" t="n"/>
      <c r="AK570" s="140" t="n"/>
      <c r="AL570" s="140" t="n"/>
      <c r="AM570" s="140" t="n"/>
      <c r="AN570" s="140" t="n"/>
      <c r="AO570" s="140" t="n"/>
      <c r="AP570" s="140" t="n"/>
      <c r="AQ570" s="140" t="n"/>
      <c r="AR570" s="140" t="n"/>
      <c r="AS570" s="140" t="n"/>
      <c r="AT570" s="140" t="n"/>
      <c r="AU570" s="140" t="n"/>
      <c r="AV570" s="140" t="n"/>
      <c r="AW570" s="140" t="n"/>
      <c r="AX570" s="140" t="n"/>
      <c r="AY570" s="140" t="n"/>
      <c r="AZ570" s="140" t="n"/>
      <c r="BA570" s="140" t="n"/>
      <c r="BB570" s="140" t="n"/>
      <c r="BC570" s="140" t="n"/>
      <c r="BD570" s="140" t="n"/>
      <c r="BE570" s="140" t="n"/>
      <c r="BF570" s="140" t="n"/>
      <c r="BG570" s="140" t="n"/>
      <c r="BH570" s="140" t="n"/>
      <c r="BI570" s="140" t="n"/>
      <c r="BJ570" s="140" t="n"/>
      <c r="BK570" s="140" t="n"/>
      <c r="BL570" s="140" t="n"/>
      <c r="BM570" s="140" t="n"/>
      <c r="BN570" s="140" t="n"/>
      <c r="BO570" s="140" t="n"/>
      <c r="BP570" s="140" t="n"/>
      <c r="BQ570" s="107" t="n"/>
      <c r="BR570" s="107" t="n"/>
      <c r="BS570" s="107" t="n"/>
      <c r="BT570" s="107" t="n"/>
      <c r="BU570" s="107" t="n"/>
      <c r="BV570" s="107" t="n"/>
      <c r="BW570" s="107" t="n"/>
      <c r="BX570" s="107" t="n"/>
      <c r="BY570" s="107" t="n"/>
      <c r="BZ570" s="107" t="n"/>
      <c r="CA570" s="107" t="n"/>
      <c r="CB570" s="107" t="n"/>
      <c r="CC570" s="107" t="n"/>
      <c r="CD570" s="107" t="n"/>
      <c r="CE570" s="107" t="n"/>
      <c r="CF570" s="107" t="n"/>
      <c r="CG570" s="107" t="n"/>
      <c r="CH570" s="107" t="n"/>
      <c r="CI570" s="107" t="n"/>
      <c r="CJ570" s="107" t="n"/>
      <c r="CK570" s="107" t="n"/>
      <c r="CL570" s="107" t="n"/>
      <c r="CM570" s="107" t="n"/>
      <c r="CN570" s="107" t="n"/>
      <c r="CO570" s="107" t="n"/>
      <c r="CP570" s="107" t="n"/>
      <c r="CQ570" s="107" t="n"/>
      <c r="CR570" s="107" t="n"/>
      <c r="CS570" s="107" t="n"/>
      <c r="CT570" s="107" t="n"/>
      <c r="CU570" s="107" t="n"/>
      <c r="CV570" s="107" t="n"/>
      <c r="CW570" s="107" t="n"/>
      <c r="CX570" s="107" t="n"/>
      <c r="CY570" s="107" t="n"/>
      <c r="CZ570" s="107" t="n"/>
      <c r="DA570" s="119">
        <f>SUMPRODUCT($D$3:$BQ$3,$D570:$BQ570)</f>
        <v/>
      </c>
      <c r="DB570" s="119">
        <f>SUMPRODUCT($D$4:$BQ$4,$D570:$BQ570)</f>
        <v/>
      </c>
      <c r="DC570" s="119">
        <f>SUMPRODUCT($D$5:$BQ$5,$D570:$BQ570)</f>
        <v/>
      </c>
      <c r="DD570" s="119">
        <f>SUMPRODUCT($D$6:$BQ$6,$D570:$BQ570)</f>
        <v/>
      </c>
      <c r="DE570" s="119">
        <f>SUMPRODUCT($D$7:$BQ$7,$D570:$BQ570)</f>
        <v/>
      </c>
      <c r="DF570" s="119">
        <f>SUMPRODUCT($D$8:$BQ$8,$D570:$BQ570)</f>
        <v/>
      </c>
      <c r="DG570" s="119">
        <f>SUMPRODUCT($D$9:$BQ$9,$D570:$BQ570)</f>
        <v/>
      </c>
      <c r="DH570" s="119">
        <f>SUMPRODUCT($D$10:$BQ$10,$D570:$BQ570)</f>
        <v/>
      </c>
      <c r="DI570" s="119">
        <f>SUMPRODUCT($D$11:$BQ$11,$D570:$BQ570)</f>
        <v/>
      </c>
      <c r="DJ570" s="119">
        <f>SUMPRODUCT($D$12:$BQ$12,$D570:$BQ570)</f>
        <v/>
      </c>
      <c r="DK570" s="119">
        <f>SUMPRODUCT($D$13:$BQ$13,$D570:$BQ570)</f>
        <v/>
      </c>
      <c r="DL570" s="119">
        <f>SUMPRODUCT($D$14:$BQ$14,$D570:$BQ570)</f>
        <v/>
      </c>
      <c r="DM570" s="119">
        <f>SUMPRODUCT($D$15:$BQ$15,$D570:$BQ570)</f>
        <v/>
      </c>
      <c r="DN570" s="119">
        <f>SUMPRODUCT($D$16:$BQ$16,$D570:$BQ570)</f>
        <v/>
      </c>
      <c r="DO570" s="119">
        <f>SUMPRODUCT($D$17:$BQ$17,$D570:$BQ570)</f>
        <v/>
      </c>
      <c r="DP570" s="119">
        <f>SUMPRODUCT($D$18:$BQ$18,$D570:$BQ570)</f>
        <v/>
      </c>
    </row>
    <row r="571" ht="14.25" customHeight="1" s="152">
      <c r="A571" s="113" t="n"/>
      <c r="B571" s="107" t="n"/>
      <c r="C571" s="107" t="n"/>
      <c r="D571" s="140" t="n"/>
      <c r="E571" s="140" t="n"/>
      <c r="F571" s="140" t="n"/>
      <c r="G571" s="140" t="n"/>
      <c r="H571" s="140" t="n"/>
      <c r="I571" s="140" t="n"/>
      <c r="J571" s="140" t="n"/>
      <c r="K571" s="140" t="n"/>
      <c r="L571" s="140" t="n"/>
      <c r="M571" s="140" t="n"/>
      <c r="N571" s="140" t="n"/>
      <c r="O571" s="140" t="n"/>
      <c r="P571" s="140" t="n"/>
      <c r="Q571" s="140" t="n"/>
      <c r="R571" s="140" t="n"/>
      <c r="S571" s="140" t="n"/>
      <c r="T571" s="140" t="n"/>
      <c r="U571" s="140" t="n"/>
      <c r="V571" s="141" t="n"/>
      <c r="W571" s="141" t="n"/>
      <c r="X571" s="141" t="n"/>
      <c r="Y571" s="141" t="n"/>
      <c r="Z571" s="141" t="n"/>
      <c r="AA571" s="141" t="n"/>
      <c r="AB571" s="141" t="n"/>
      <c r="AC571" s="141" t="n"/>
      <c r="AD571" s="141" t="n"/>
      <c r="AE571" s="141" t="n"/>
      <c r="AF571" s="141" t="n"/>
      <c r="AG571" s="140" t="n"/>
      <c r="AH571" s="140" t="n"/>
      <c r="AI571" s="140" t="n"/>
      <c r="AJ571" s="140" t="n"/>
      <c r="AK571" s="140" t="n"/>
      <c r="AL571" s="140" t="n"/>
      <c r="AM571" s="140" t="n"/>
      <c r="AN571" s="140" t="n"/>
      <c r="AO571" s="140" t="n"/>
      <c r="AP571" s="140" t="n"/>
      <c r="AQ571" s="140" t="n"/>
      <c r="AR571" s="140" t="n"/>
      <c r="AS571" s="140" t="n"/>
      <c r="AT571" s="140" t="n"/>
      <c r="AU571" s="140" t="n"/>
      <c r="AV571" s="140" t="n"/>
      <c r="AW571" s="140" t="n"/>
      <c r="AX571" s="140" t="n"/>
      <c r="AY571" s="140" t="n"/>
      <c r="AZ571" s="140" t="n"/>
      <c r="BA571" s="140" t="n"/>
      <c r="BB571" s="140" t="n"/>
      <c r="BC571" s="140" t="n"/>
      <c r="BD571" s="140" t="n"/>
      <c r="BE571" s="140" t="n"/>
      <c r="BF571" s="140" t="n"/>
      <c r="BG571" s="140" t="n"/>
      <c r="BH571" s="140" t="n"/>
      <c r="BI571" s="140" t="n"/>
      <c r="BJ571" s="140" t="n"/>
      <c r="BK571" s="140" t="n"/>
      <c r="BL571" s="140" t="n"/>
      <c r="BM571" s="140" t="n"/>
      <c r="BN571" s="140" t="n"/>
      <c r="BO571" s="140" t="n"/>
      <c r="BP571" s="140" t="n"/>
      <c r="BQ571" s="107" t="n"/>
      <c r="BR571" s="107" t="n"/>
      <c r="BS571" s="107" t="n"/>
      <c r="BT571" s="107" t="n"/>
      <c r="BU571" s="107" t="n"/>
      <c r="BV571" s="107" t="n"/>
      <c r="BW571" s="107" t="n"/>
      <c r="BX571" s="107" t="n"/>
      <c r="BY571" s="107" t="n"/>
      <c r="BZ571" s="107" t="n"/>
      <c r="CA571" s="107" t="n"/>
      <c r="CB571" s="107" t="n"/>
      <c r="CC571" s="107" t="n"/>
      <c r="CD571" s="107" t="n"/>
      <c r="CE571" s="107" t="n"/>
      <c r="CF571" s="107" t="n"/>
      <c r="CG571" s="107" t="n"/>
      <c r="CH571" s="107" t="n"/>
      <c r="CI571" s="107" t="n"/>
      <c r="CJ571" s="107" t="n"/>
      <c r="CK571" s="107" t="n"/>
      <c r="CL571" s="107" t="n"/>
      <c r="CM571" s="107" t="n"/>
      <c r="CN571" s="107" t="n"/>
      <c r="CO571" s="107" t="n"/>
      <c r="CP571" s="107" t="n"/>
      <c r="CQ571" s="107" t="n"/>
      <c r="CR571" s="107" t="n"/>
      <c r="CS571" s="107" t="n"/>
      <c r="CT571" s="107" t="n"/>
      <c r="CU571" s="107" t="n"/>
      <c r="CV571" s="107" t="n"/>
      <c r="CW571" s="107" t="n"/>
      <c r="CX571" s="107" t="n"/>
      <c r="CY571" s="107" t="n"/>
      <c r="CZ571" s="107" t="n"/>
      <c r="DA571" s="119">
        <f>SUMPRODUCT($D$3:$BQ$3,$D571:$BQ571)</f>
        <v/>
      </c>
      <c r="DB571" s="119">
        <f>SUMPRODUCT($D$4:$BQ$4,$D571:$BQ571)</f>
        <v/>
      </c>
      <c r="DC571" s="119">
        <f>SUMPRODUCT($D$5:$BQ$5,$D571:$BQ571)</f>
        <v/>
      </c>
      <c r="DD571" s="119">
        <f>SUMPRODUCT($D$6:$BQ$6,$D571:$BQ571)</f>
        <v/>
      </c>
      <c r="DE571" s="119">
        <f>SUMPRODUCT($D$7:$BQ$7,$D571:$BQ571)</f>
        <v/>
      </c>
      <c r="DF571" s="119">
        <f>SUMPRODUCT($D$8:$BQ$8,$D571:$BQ571)</f>
        <v/>
      </c>
      <c r="DG571" s="119">
        <f>SUMPRODUCT($D$9:$BQ$9,$D571:$BQ571)</f>
        <v/>
      </c>
      <c r="DH571" s="119">
        <f>SUMPRODUCT($D$10:$BQ$10,$D571:$BQ571)</f>
        <v/>
      </c>
      <c r="DI571" s="119">
        <f>SUMPRODUCT($D$11:$BQ$11,$D571:$BQ571)</f>
        <v/>
      </c>
      <c r="DJ571" s="119">
        <f>SUMPRODUCT($D$12:$BQ$12,$D571:$BQ571)</f>
        <v/>
      </c>
      <c r="DK571" s="119">
        <f>SUMPRODUCT($D$13:$BQ$13,$D571:$BQ571)</f>
        <v/>
      </c>
      <c r="DL571" s="119">
        <f>SUMPRODUCT($D$14:$BQ$14,$D571:$BQ571)</f>
        <v/>
      </c>
      <c r="DM571" s="119">
        <f>SUMPRODUCT($D$15:$BQ$15,$D571:$BQ571)</f>
        <v/>
      </c>
      <c r="DN571" s="119">
        <f>SUMPRODUCT($D$16:$BQ$16,$D571:$BQ571)</f>
        <v/>
      </c>
      <c r="DO571" s="119">
        <f>SUMPRODUCT($D$17:$BQ$17,$D571:$BQ571)</f>
        <v/>
      </c>
      <c r="DP571" s="119">
        <f>SUMPRODUCT($D$18:$BQ$18,$D571:$BQ571)</f>
        <v/>
      </c>
    </row>
    <row r="572" ht="14.25" customHeight="1" s="152">
      <c r="A572" s="113" t="n"/>
      <c r="B572" s="107" t="n"/>
      <c r="C572" s="107" t="n"/>
      <c r="D572" s="140" t="n"/>
      <c r="E572" s="140" t="n"/>
      <c r="F572" s="140" t="n"/>
      <c r="G572" s="140" t="n"/>
      <c r="H572" s="140" t="n"/>
      <c r="I572" s="140" t="n"/>
      <c r="J572" s="140" t="n"/>
      <c r="K572" s="140" t="n"/>
      <c r="L572" s="140" t="n"/>
      <c r="M572" s="140" t="n"/>
      <c r="N572" s="140" t="n"/>
      <c r="O572" s="140" t="n"/>
      <c r="P572" s="140" t="n"/>
      <c r="Q572" s="140" t="n"/>
      <c r="R572" s="140" t="n"/>
      <c r="S572" s="140" t="n"/>
      <c r="T572" s="140" t="n"/>
      <c r="U572" s="140" t="n"/>
      <c r="V572" s="141" t="n"/>
      <c r="W572" s="141" t="n"/>
      <c r="X572" s="141" t="n"/>
      <c r="Y572" s="141" t="n"/>
      <c r="Z572" s="141" t="n"/>
      <c r="AA572" s="141" t="n"/>
      <c r="AB572" s="141" t="n"/>
      <c r="AC572" s="141" t="n"/>
      <c r="AD572" s="141" t="n"/>
      <c r="AE572" s="141" t="n"/>
      <c r="AF572" s="141" t="n"/>
      <c r="AG572" s="140" t="n"/>
      <c r="AH572" s="140" t="n"/>
      <c r="AI572" s="140" t="n"/>
      <c r="AJ572" s="140" t="n"/>
      <c r="AK572" s="140" t="n"/>
      <c r="AL572" s="140" t="n"/>
      <c r="AM572" s="140" t="n"/>
      <c r="AN572" s="140" t="n"/>
      <c r="AO572" s="140" t="n"/>
      <c r="AP572" s="140" t="n"/>
      <c r="AQ572" s="140" t="n"/>
      <c r="AR572" s="140" t="n"/>
      <c r="AS572" s="140" t="n"/>
      <c r="AT572" s="140" t="n"/>
      <c r="AU572" s="140" t="n"/>
      <c r="AV572" s="140" t="n"/>
      <c r="AW572" s="140" t="n"/>
      <c r="AX572" s="140" t="n"/>
      <c r="AY572" s="140" t="n"/>
      <c r="AZ572" s="140" t="n"/>
      <c r="BA572" s="140" t="n"/>
      <c r="BB572" s="140" t="n"/>
      <c r="BC572" s="140" t="n"/>
      <c r="BD572" s="140" t="n"/>
      <c r="BE572" s="140" t="n"/>
      <c r="BF572" s="140" t="n"/>
      <c r="BG572" s="140" t="n"/>
      <c r="BH572" s="140" t="n"/>
      <c r="BI572" s="140" t="n"/>
      <c r="BJ572" s="140" t="n"/>
      <c r="BK572" s="140" t="n"/>
      <c r="BL572" s="140" t="n"/>
      <c r="BM572" s="140" t="n"/>
      <c r="BN572" s="140" t="n"/>
      <c r="BO572" s="140" t="n"/>
      <c r="BP572" s="140" t="n"/>
      <c r="BQ572" s="107" t="n"/>
      <c r="BR572" s="107" t="n"/>
      <c r="BS572" s="107" t="n"/>
      <c r="BT572" s="107" t="n"/>
      <c r="BU572" s="107" t="n"/>
      <c r="BV572" s="107" t="n"/>
      <c r="BW572" s="107" t="n"/>
      <c r="BX572" s="107" t="n"/>
      <c r="BY572" s="107" t="n"/>
      <c r="BZ572" s="107" t="n"/>
      <c r="CA572" s="107" t="n"/>
      <c r="CB572" s="107" t="n"/>
      <c r="CC572" s="107" t="n"/>
      <c r="CD572" s="107" t="n"/>
      <c r="CE572" s="107" t="n"/>
      <c r="CF572" s="107" t="n"/>
      <c r="CG572" s="107" t="n"/>
      <c r="CH572" s="107" t="n"/>
      <c r="CI572" s="107" t="n"/>
      <c r="CJ572" s="107" t="n"/>
      <c r="CK572" s="107" t="n"/>
      <c r="CL572" s="107" t="n"/>
      <c r="CM572" s="107" t="n"/>
      <c r="CN572" s="107" t="n"/>
      <c r="CO572" s="107" t="n"/>
      <c r="CP572" s="107" t="n"/>
      <c r="CQ572" s="107" t="n"/>
      <c r="CR572" s="107" t="n"/>
      <c r="CS572" s="107" t="n"/>
      <c r="CT572" s="107" t="n"/>
      <c r="CU572" s="107" t="n"/>
      <c r="CV572" s="107" t="n"/>
      <c r="CW572" s="107" t="n"/>
      <c r="CX572" s="107" t="n"/>
      <c r="CY572" s="107" t="n"/>
      <c r="CZ572" s="107" t="n"/>
      <c r="DA572" s="119">
        <f>SUMPRODUCT($D$3:$BQ$3,$D572:$BQ572)</f>
        <v/>
      </c>
      <c r="DB572" s="119">
        <f>SUMPRODUCT($D$4:$BQ$4,$D572:$BQ572)</f>
        <v/>
      </c>
      <c r="DC572" s="119">
        <f>SUMPRODUCT($D$5:$BQ$5,$D572:$BQ572)</f>
        <v/>
      </c>
      <c r="DD572" s="119">
        <f>SUMPRODUCT($D$6:$BQ$6,$D572:$BQ572)</f>
        <v/>
      </c>
      <c r="DE572" s="119">
        <f>SUMPRODUCT($D$7:$BQ$7,$D572:$BQ572)</f>
        <v/>
      </c>
      <c r="DF572" s="119">
        <f>SUMPRODUCT($D$8:$BQ$8,$D572:$BQ572)</f>
        <v/>
      </c>
      <c r="DG572" s="119">
        <f>SUMPRODUCT($D$9:$BQ$9,$D572:$BQ572)</f>
        <v/>
      </c>
      <c r="DH572" s="119">
        <f>SUMPRODUCT($D$10:$BQ$10,$D572:$BQ572)</f>
        <v/>
      </c>
      <c r="DI572" s="119">
        <f>SUMPRODUCT($D$11:$BQ$11,$D572:$BQ572)</f>
        <v/>
      </c>
      <c r="DJ572" s="119">
        <f>SUMPRODUCT($D$12:$BQ$12,$D572:$BQ572)</f>
        <v/>
      </c>
      <c r="DK572" s="119">
        <f>SUMPRODUCT($D$13:$BQ$13,$D572:$BQ572)</f>
        <v/>
      </c>
      <c r="DL572" s="119">
        <f>SUMPRODUCT($D$14:$BQ$14,$D572:$BQ572)</f>
        <v/>
      </c>
      <c r="DM572" s="119">
        <f>SUMPRODUCT($D$15:$BQ$15,$D572:$BQ572)</f>
        <v/>
      </c>
      <c r="DN572" s="119">
        <f>SUMPRODUCT($D$16:$BQ$16,$D572:$BQ572)</f>
        <v/>
      </c>
      <c r="DO572" s="119">
        <f>SUMPRODUCT($D$17:$BQ$17,$D572:$BQ572)</f>
        <v/>
      </c>
      <c r="DP572" s="119">
        <f>SUMPRODUCT($D$18:$BQ$18,$D572:$BQ572)</f>
        <v/>
      </c>
    </row>
    <row r="573" ht="14.25" customHeight="1" s="152">
      <c r="A573" s="113" t="n"/>
      <c r="B573" s="107" t="n"/>
      <c r="C573" s="107" t="n"/>
      <c r="D573" s="140" t="n"/>
      <c r="E573" s="140" t="n"/>
      <c r="F573" s="140" t="n"/>
      <c r="G573" s="140" t="n"/>
      <c r="H573" s="140" t="n"/>
      <c r="I573" s="140" t="n"/>
      <c r="J573" s="140" t="n"/>
      <c r="K573" s="140" t="n"/>
      <c r="L573" s="140" t="n"/>
      <c r="M573" s="140" t="n"/>
      <c r="N573" s="140" t="n"/>
      <c r="O573" s="140" t="n"/>
      <c r="P573" s="140" t="n"/>
      <c r="Q573" s="140" t="n"/>
      <c r="R573" s="140" t="n"/>
      <c r="S573" s="140" t="n"/>
      <c r="T573" s="140" t="n"/>
      <c r="U573" s="140" t="n"/>
      <c r="V573" s="141" t="n"/>
      <c r="W573" s="141" t="n"/>
      <c r="X573" s="141" t="n"/>
      <c r="Y573" s="141" t="n"/>
      <c r="Z573" s="141" t="n"/>
      <c r="AA573" s="141" t="n"/>
      <c r="AB573" s="141" t="n"/>
      <c r="AC573" s="141" t="n"/>
      <c r="AD573" s="141" t="n"/>
      <c r="AE573" s="141" t="n"/>
      <c r="AF573" s="141" t="n"/>
      <c r="AG573" s="140" t="n"/>
      <c r="AH573" s="140" t="n"/>
      <c r="AI573" s="140" t="n"/>
      <c r="AJ573" s="140" t="n"/>
      <c r="AK573" s="140" t="n"/>
      <c r="AL573" s="140" t="n"/>
      <c r="AM573" s="140" t="n"/>
      <c r="AN573" s="140" t="n"/>
      <c r="AO573" s="140" t="n"/>
      <c r="AP573" s="140" t="n"/>
      <c r="AQ573" s="140" t="n"/>
      <c r="AR573" s="140" t="n"/>
      <c r="AS573" s="140" t="n"/>
      <c r="AT573" s="140" t="n"/>
      <c r="AU573" s="140" t="n"/>
      <c r="AV573" s="140" t="n"/>
      <c r="AW573" s="140" t="n"/>
      <c r="AX573" s="140" t="n"/>
      <c r="AY573" s="140" t="n"/>
      <c r="AZ573" s="140" t="n"/>
      <c r="BA573" s="140" t="n"/>
      <c r="BB573" s="140" t="n"/>
      <c r="BC573" s="140" t="n"/>
      <c r="BD573" s="140" t="n"/>
      <c r="BE573" s="140" t="n"/>
      <c r="BF573" s="140" t="n"/>
      <c r="BG573" s="140" t="n"/>
      <c r="BH573" s="140" t="n"/>
      <c r="BI573" s="140" t="n"/>
      <c r="BJ573" s="140" t="n"/>
      <c r="BK573" s="140" t="n"/>
      <c r="BL573" s="140" t="n"/>
      <c r="BM573" s="140" t="n"/>
      <c r="BN573" s="140" t="n"/>
      <c r="BO573" s="140" t="n"/>
      <c r="BP573" s="140" t="n"/>
      <c r="BQ573" s="107" t="n"/>
      <c r="BR573" s="107" t="n"/>
      <c r="BS573" s="107" t="n"/>
      <c r="BT573" s="107" t="n"/>
      <c r="BU573" s="107" t="n"/>
      <c r="BV573" s="107" t="n"/>
      <c r="BW573" s="107" t="n"/>
      <c r="BX573" s="107" t="n"/>
      <c r="BY573" s="107" t="n"/>
      <c r="BZ573" s="107" t="n"/>
      <c r="CA573" s="107" t="n"/>
      <c r="CB573" s="107" t="n"/>
      <c r="CC573" s="107" t="n"/>
      <c r="CD573" s="107" t="n"/>
      <c r="CE573" s="107" t="n"/>
      <c r="CF573" s="107" t="n"/>
      <c r="CG573" s="107" t="n"/>
      <c r="CH573" s="107" t="n"/>
      <c r="CI573" s="107" t="n"/>
      <c r="CJ573" s="107" t="n"/>
      <c r="CK573" s="107" t="n"/>
      <c r="CL573" s="107" t="n"/>
      <c r="CM573" s="107" t="n"/>
      <c r="CN573" s="107" t="n"/>
      <c r="CO573" s="107" t="n"/>
      <c r="CP573" s="107" t="n"/>
      <c r="CQ573" s="107" t="n"/>
      <c r="CR573" s="107" t="n"/>
      <c r="CS573" s="107" t="n"/>
      <c r="CT573" s="107" t="n"/>
      <c r="CU573" s="107" t="n"/>
      <c r="CV573" s="107" t="n"/>
      <c r="CW573" s="107" t="n"/>
      <c r="CX573" s="107" t="n"/>
      <c r="CY573" s="107" t="n"/>
      <c r="CZ573" s="107" t="n"/>
      <c r="DA573" s="119">
        <f>SUMPRODUCT($D$3:$BQ$3,$D573:$BQ573)</f>
        <v/>
      </c>
      <c r="DB573" s="119">
        <f>SUMPRODUCT($D$4:$BQ$4,$D573:$BQ573)</f>
        <v/>
      </c>
      <c r="DC573" s="119">
        <f>SUMPRODUCT($D$5:$BQ$5,$D573:$BQ573)</f>
        <v/>
      </c>
      <c r="DD573" s="119">
        <f>SUMPRODUCT($D$6:$BQ$6,$D573:$BQ573)</f>
        <v/>
      </c>
      <c r="DE573" s="119">
        <f>SUMPRODUCT($D$7:$BQ$7,$D573:$BQ573)</f>
        <v/>
      </c>
      <c r="DF573" s="119">
        <f>SUMPRODUCT($D$8:$BQ$8,$D573:$BQ573)</f>
        <v/>
      </c>
      <c r="DG573" s="119">
        <f>SUMPRODUCT($D$9:$BQ$9,$D573:$BQ573)</f>
        <v/>
      </c>
      <c r="DH573" s="119">
        <f>SUMPRODUCT($D$10:$BQ$10,$D573:$BQ573)</f>
        <v/>
      </c>
      <c r="DI573" s="119">
        <f>SUMPRODUCT($D$11:$BQ$11,$D573:$BQ573)</f>
        <v/>
      </c>
      <c r="DJ573" s="119">
        <f>SUMPRODUCT($D$12:$BQ$12,$D573:$BQ573)</f>
        <v/>
      </c>
      <c r="DK573" s="119">
        <f>SUMPRODUCT($D$13:$BQ$13,$D573:$BQ573)</f>
        <v/>
      </c>
      <c r="DL573" s="119">
        <f>SUMPRODUCT($D$14:$BQ$14,$D573:$BQ573)</f>
        <v/>
      </c>
      <c r="DM573" s="119">
        <f>SUMPRODUCT($D$15:$BQ$15,$D573:$BQ573)</f>
        <v/>
      </c>
      <c r="DN573" s="119">
        <f>SUMPRODUCT($D$16:$BQ$16,$D573:$BQ573)</f>
        <v/>
      </c>
      <c r="DO573" s="119">
        <f>SUMPRODUCT($D$17:$BQ$17,$D573:$BQ573)</f>
        <v/>
      </c>
      <c r="DP573" s="119">
        <f>SUMPRODUCT($D$18:$BQ$18,$D573:$BQ573)</f>
        <v/>
      </c>
    </row>
    <row r="574" ht="14.25" customHeight="1" s="152">
      <c r="A574" s="113" t="n"/>
      <c r="B574" s="107" t="n"/>
      <c r="C574" s="107" t="n"/>
      <c r="D574" s="140" t="n"/>
      <c r="E574" s="140" t="n"/>
      <c r="F574" s="140" t="n"/>
      <c r="G574" s="140" t="n"/>
      <c r="H574" s="140" t="n"/>
      <c r="I574" s="140" t="n"/>
      <c r="J574" s="140" t="n"/>
      <c r="K574" s="140" t="n"/>
      <c r="L574" s="140" t="n"/>
      <c r="M574" s="140" t="n"/>
      <c r="N574" s="140" t="n"/>
      <c r="O574" s="140" t="n"/>
      <c r="P574" s="140" t="n"/>
      <c r="Q574" s="140" t="n"/>
      <c r="R574" s="140" t="n"/>
      <c r="S574" s="140" t="n"/>
      <c r="T574" s="140" t="n"/>
      <c r="U574" s="140" t="n"/>
      <c r="V574" s="141" t="n"/>
      <c r="W574" s="141" t="n"/>
      <c r="X574" s="141" t="n"/>
      <c r="Y574" s="141" t="n"/>
      <c r="Z574" s="141" t="n"/>
      <c r="AA574" s="141" t="n"/>
      <c r="AB574" s="141" t="n"/>
      <c r="AC574" s="141" t="n"/>
      <c r="AD574" s="141" t="n"/>
      <c r="AE574" s="141" t="n"/>
      <c r="AF574" s="141" t="n"/>
      <c r="AG574" s="140" t="n"/>
      <c r="AH574" s="140" t="n"/>
      <c r="AI574" s="140" t="n"/>
      <c r="AJ574" s="140" t="n"/>
      <c r="AK574" s="140" t="n"/>
      <c r="AL574" s="140" t="n"/>
      <c r="AM574" s="140" t="n"/>
      <c r="AN574" s="140" t="n"/>
      <c r="AO574" s="140" t="n"/>
      <c r="AP574" s="140" t="n"/>
      <c r="AQ574" s="140" t="n"/>
      <c r="AR574" s="140" t="n"/>
      <c r="AS574" s="140" t="n"/>
      <c r="AT574" s="140" t="n"/>
      <c r="AU574" s="140" t="n"/>
      <c r="AV574" s="140" t="n"/>
      <c r="AW574" s="140" t="n"/>
      <c r="AX574" s="140" t="n"/>
      <c r="AY574" s="140" t="n"/>
      <c r="AZ574" s="140" t="n"/>
      <c r="BA574" s="140" t="n"/>
      <c r="BB574" s="140" t="n"/>
      <c r="BC574" s="140" t="n"/>
      <c r="BD574" s="140" t="n"/>
      <c r="BE574" s="140" t="n"/>
      <c r="BF574" s="140" t="n"/>
      <c r="BG574" s="140" t="n"/>
      <c r="BH574" s="140" t="n"/>
      <c r="BI574" s="140" t="n"/>
      <c r="BJ574" s="140" t="n"/>
      <c r="BK574" s="140" t="n"/>
      <c r="BL574" s="140" t="n"/>
      <c r="BM574" s="140" t="n"/>
      <c r="BN574" s="140" t="n"/>
      <c r="BO574" s="140" t="n"/>
      <c r="BP574" s="140" t="n"/>
      <c r="BQ574" s="107" t="n"/>
      <c r="BR574" s="107" t="n"/>
      <c r="BS574" s="107" t="n"/>
      <c r="BT574" s="107" t="n"/>
      <c r="BU574" s="107" t="n"/>
      <c r="BV574" s="107" t="n"/>
      <c r="BW574" s="107" t="n"/>
      <c r="BX574" s="107" t="n"/>
      <c r="BY574" s="107" t="n"/>
      <c r="BZ574" s="107" t="n"/>
      <c r="CA574" s="107" t="n"/>
      <c r="CB574" s="107" t="n"/>
      <c r="CC574" s="107" t="n"/>
      <c r="CD574" s="107" t="n"/>
      <c r="CE574" s="107" t="n"/>
      <c r="CF574" s="107" t="n"/>
      <c r="CG574" s="107" t="n"/>
      <c r="CH574" s="107" t="n"/>
      <c r="CI574" s="107" t="n"/>
      <c r="CJ574" s="107" t="n"/>
      <c r="CK574" s="107" t="n"/>
      <c r="CL574" s="107" t="n"/>
      <c r="CM574" s="107" t="n"/>
      <c r="CN574" s="107" t="n"/>
      <c r="CO574" s="107" t="n"/>
      <c r="CP574" s="107" t="n"/>
      <c r="CQ574" s="107" t="n"/>
      <c r="CR574" s="107" t="n"/>
      <c r="CS574" s="107" t="n"/>
      <c r="CT574" s="107" t="n"/>
      <c r="CU574" s="107" t="n"/>
      <c r="CV574" s="107" t="n"/>
      <c r="CW574" s="107" t="n"/>
      <c r="CX574" s="107" t="n"/>
      <c r="CY574" s="107" t="n"/>
      <c r="CZ574" s="107" t="n"/>
      <c r="DA574" s="119">
        <f>SUMPRODUCT($D$3:$BQ$3,$D574:$BQ574)</f>
        <v/>
      </c>
      <c r="DB574" s="119">
        <f>SUMPRODUCT($D$4:$BQ$4,$D574:$BQ574)</f>
        <v/>
      </c>
      <c r="DC574" s="119">
        <f>SUMPRODUCT($D$5:$BQ$5,$D574:$BQ574)</f>
        <v/>
      </c>
      <c r="DD574" s="119">
        <f>SUMPRODUCT($D$6:$BQ$6,$D574:$BQ574)</f>
        <v/>
      </c>
      <c r="DE574" s="119">
        <f>SUMPRODUCT($D$7:$BQ$7,$D574:$BQ574)</f>
        <v/>
      </c>
      <c r="DF574" s="119">
        <f>SUMPRODUCT($D$8:$BQ$8,$D574:$BQ574)</f>
        <v/>
      </c>
      <c r="DG574" s="119">
        <f>SUMPRODUCT($D$9:$BQ$9,$D574:$BQ574)</f>
        <v/>
      </c>
      <c r="DH574" s="119">
        <f>SUMPRODUCT($D$10:$BQ$10,$D574:$BQ574)</f>
        <v/>
      </c>
      <c r="DI574" s="119">
        <f>SUMPRODUCT($D$11:$BQ$11,$D574:$BQ574)</f>
        <v/>
      </c>
      <c r="DJ574" s="119">
        <f>SUMPRODUCT($D$12:$BQ$12,$D574:$BQ574)</f>
        <v/>
      </c>
      <c r="DK574" s="119">
        <f>SUMPRODUCT($D$13:$BQ$13,$D574:$BQ574)</f>
        <v/>
      </c>
      <c r="DL574" s="119">
        <f>SUMPRODUCT($D$14:$BQ$14,$D574:$BQ574)</f>
        <v/>
      </c>
      <c r="DM574" s="119">
        <f>SUMPRODUCT($D$15:$BQ$15,$D574:$BQ574)</f>
        <v/>
      </c>
      <c r="DN574" s="119">
        <f>SUMPRODUCT($D$16:$BQ$16,$D574:$BQ574)</f>
        <v/>
      </c>
      <c r="DO574" s="119">
        <f>SUMPRODUCT($D$17:$BQ$17,$D574:$BQ574)</f>
        <v/>
      </c>
      <c r="DP574" s="119">
        <f>SUMPRODUCT($D$18:$BQ$18,$D574:$BQ574)</f>
        <v/>
      </c>
    </row>
    <row r="575" ht="14.25" customHeight="1" s="152">
      <c r="A575" s="113" t="n"/>
      <c r="B575" s="107" t="n"/>
      <c r="C575" s="107" t="n"/>
      <c r="D575" s="140" t="n"/>
      <c r="E575" s="140" t="n"/>
      <c r="F575" s="140" t="n"/>
      <c r="G575" s="140" t="n"/>
      <c r="H575" s="140" t="n"/>
      <c r="I575" s="140" t="n"/>
      <c r="J575" s="140" t="n"/>
      <c r="K575" s="140" t="n"/>
      <c r="L575" s="140" t="n"/>
      <c r="M575" s="140" t="n"/>
      <c r="N575" s="140" t="n"/>
      <c r="O575" s="140" t="n"/>
      <c r="P575" s="140" t="n"/>
      <c r="Q575" s="140" t="n"/>
      <c r="R575" s="140" t="n"/>
      <c r="S575" s="140" t="n"/>
      <c r="T575" s="140" t="n"/>
      <c r="U575" s="140" t="n"/>
      <c r="V575" s="141" t="n"/>
      <c r="W575" s="141" t="n"/>
      <c r="X575" s="141" t="n"/>
      <c r="Y575" s="141" t="n"/>
      <c r="Z575" s="141" t="n"/>
      <c r="AA575" s="141" t="n"/>
      <c r="AB575" s="141" t="n"/>
      <c r="AC575" s="141" t="n"/>
      <c r="AD575" s="141" t="n"/>
      <c r="AE575" s="141" t="n"/>
      <c r="AF575" s="141" t="n"/>
      <c r="AG575" s="140" t="n"/>
      <c r="AH575" s="140" t="n"/>
      <c r="AI575" s="140" t="n"/>
      <c r="AJ575" s="140" t="n"/>
      <c r="AK575" s="140" t="n"/>
      <c r="AL575" s="140" t="n"/>
      <c r="AM575" s="140" t="n"/>
      <c r="AN575" s="140" t="n"/>
      <c r="AO575" s="140" t="n"/>
      <c r="AP575" s="140" t="n"/>
      <c r="AQ575" s="140" t="n"/>
      <c r="AR575" s="140" t="n"/>
      <c r="AS575" s="140" t="n"/>
      <c r="AT575" s="140" t="n"/>
      <c r="AU575" s="140" t="n"/>
      <c r="AV575" s="140" t="n"/>
      <c r="AW575" s="140" t="n"/>
      <c r="AX575" s="140" t="n"/>
      <c r="AY575" s="140" t="n"/>
      <c r="AZ575" s="140" t="n"/>
      <c r="BA575" s="140" t="n"/>
      <c r="BB575" s="140" t="n"/>
      <c r="BC575" s="140" t="n"/>
      <c r="BD575" s="140" t="n"/>
      <c r="BE575" s="140" t="n"/>
      <c r="BF575" s="140" t="n"/>
      <c r="BG575" s="140" t="n"/>
      <c r="BH575" s="140" t="n"/>
      <c r="BI575" s="140" t="n"/>
      <c r="BJ575" s="140" t="n"/>
      <c r="BK575" s="140" t="n"/>
      <c r="BL575" s="140" t="n"/>
      <c r="BM575" s="140" t="n"/>
      <c r="BN575" s="140" t="n"/>
      <c r="BO575" s="140" t="n"/>
      <c r="BP575" s="140" t="n"/>
      <c r="BQ575" s="107" t="n"/>
      <c r="BR575" s="107" t="n"/>
      <c r="BS575" s="107" t="n"/>
      <c r="BT575" s="107" t="n"/>
      <c r="BU575" s="107" t="n"/>
      <c r="BV575" s="107" t="n"/>
      <c r="BW575" s="107" t="n"/>
      <c r="BX575" s="107" t="n"/>
      <c r="BY575" s="107" t="n"/>
      <c r="BZ575" s="107" t="n"/>
      <c r="CA575" s="107" t="n"/>
      <c r="CB575" s="107" t="n"/>
      <c r="CC575" s="107" t="n"/>
      <c r="CD575" s="107" t="n"/>
      <c r="CE575" s="107" t="n"/>
      <c r="CF575" s="107" t="n"/>
      <c r="CG575" s="107" t="n"/>
      <c r="CH575" s="107" t="n"/>
      <c r="CI575" s="107" t="n"/>
      <c r="CJ575" s="107" t="n"/>
      <c r="CK575" s="107" t="n"/>
      <c r="CL575" s="107" t="n"/>
      <c r="CM575" s="107" t="n"/>
      <c r="CN575" s="107" t="n"/>
      <c r="CO575" s="107" t="n"/>
      <c r="CP575" s="107" t="n"/>
      <c r="CQ575" s="107" t="n"/>
      <c r="CR575" s="107" t="n"/>
      <c r="CS575" s="107" t="n"/>
      <c r="CT575" s="107" t="n"/>
      <c r="CU575" s="107" t="n"/>
      <c r="CV575" s="107" t="n"/>
      <c r="CW575" s="107" t="n"/>
      <c r="CX575" s="107" t="n"/>
      <c r="CY575" s="107" t="n"/>
      <c r="CZ575" s="107" t="n"/>
      <c r="DA575" s="119">
        <f>SUMPRODUCT($D$3:$BQ$3,$D575:$BQ575)</f>
        <v/>
      </c>
      <c r="DB575" s="119">
        <f>SUMPRODUCT($D$4:$BQ$4,$D575:$BQ575)</f>
        <v/>
      </c>
      <c r="DC575" s="119">
        <f>SUMPRODUCT($D$5:$BQ$5,$D575:$BQ575)</f>
        <v/>
      </c>
      <c r="DD575" s="119">
        <f>SUMPRODUCT($D$6:$BQ$6,$D575:$BQ575)</f>
        <v/>
      </c>
      <c r="DE575" s="119">
        <f>SUMPRODUCT($D$7:$BQ$7,$D575:$BQ575)</f>
        <v/>
      </c>
      <c r="DF575" s="119">
        <f>SUMPRODUCT($D$8:$BQ$8,$D575:$BQ575)</f>
        <v/>
      </c>
      <c r="DG575" s="119">
        <f>SUMPRODUCT($D$9:$BQ$9,$D575:$BQ575)</f>
        <v/>
      </c>
      <c r="DH575" s="119">
        <f>SUMPRODUCT($D$10:$BQ$10,$D575:$BQ575)</f>
        <v/>
      </c>
      <c r="DI575" s="119">
        <f>SUMPRODUCT($D$11:$BQ$11,$D575:$BQ575)</f>
        <v/>
      </c>
      <c r="DJ575" s="119">
        <f>SUMPRODUCT($D$12:$BQ$12,$D575:$BQ575)</f>
        <v/>
      </c>
      <c r="DK575" s="119">
        <f>SUMPRODUCT($D$13:$BQ$13,$D575:$BQ575)</f>
        <v/>
      </c>
      <c r="DL575" s="119">
        <f>SUMPRODUCT($D$14:$BQ$14,$D575:$BQ575)</f>
        <v/>
      </c>
      <c r="DM575" s="119">
        <f>SUMPRODUCT($D$15:$BQ$15,$D575:$BQ575)</f>
        <v/>
      </c>
      <c r="DN575" s="119">
        <f>SUMPRODUCT($D$16:$BQ$16,$D575:$BQ575)</f>
        <v/>
      </c>
      <c r="DO575" s="119">
        <f>SUMPRODUCT($D$17:$BQ$17,$D575:$BQ575)</f>
        <v/>
      </c>
      <c r="DP575" s="119">
        <f>SUMPRODUCT($D$18:$BQ$18,$D575:$BQ575)</f>
        <v/>
      </c>
    </row>
    <row r="576" ht="14.25" customHeight="1" s="152">
      <c r="A576" s="113" t="n"/>
      <c r="B576" s="107" t="n"/>
      <c r="C576" s="107" t="n"/>
      <c r="D576" s="140" t="n"/>
      <c r="E576" s="140" t="n"/>
      <c r="F576" s="140" t="n"/>
      <c r="G576" s="140" t="n"/>
      <c r="H576" s="140" t="n"/>
      <c r="I576" s="140" t="n"/>
      <c r="J576" s="140" t="n"/>
      <c r="K576" s="140" t="n"/>
      <c r="L576" s="140" t="n"/>
      <c r="M576" s="140" t="n"/>
      <c r="N576" s="140" t="n"/>
      <c r="O576" s="140" t="n"/>
      <c r="P576" s="140" t="n"/>
      <c r="Q576" s="140" t="n"/>
      <c r="R576" s="140" t="n"/>
      <c r="S576" s="140" t="n"/>
      <c r="T576" s="140" t="n"/>
      <c r="U576" s="140" t="n"/>
      <c r="V576" s="141" t="n"/>
      <c r="W576" s="141" t="n"/>
      <c r="X576" s="141" t="n"/>
      <c r="Y576" s="141" t="n"/>
      <c r="Z576" s="141" t="n"/>
      <c r="AA576" s="141" t="n"/>
      <c r="AB576" s="141" t="n"/>
      <c r="AC576" s="141" t="n"/>
      <c r="AD576" s="141" t="n"/>
      <c r="AE576" s="141" t="n"/>
      <c r="AF576" s="141" t="n"/>
      <c r="AG576" s="140" t="n"/>
      <c r="AH576" s="140" t="n"/>
      <c r="AI576" s="140" t="n"/>
      <c r="AJ576" s="140" t="n"/>
      <c r="AK576" s="140" t="n"/>
      <c r="AL576" s="140" t="n"/>
      <c r="AM576" s="140" t="n"/>
      <c r="AN576" s="140" t="n"/>
      <c r="AO576" s="140" t="n"/>
      <c r="AP576" s="140" t="n"/>
      <c r="AQ576" s="140" t="n"/>
      <c r="AR576" s="140" t="n"/>
      <c r="AS576" s="140" t="n"/>
      <c r="AT576" s="140" t="n"/>
      <c r="AU576" s="140" t="n"/>
      <c r="AV576" s="140" t="n"/>
      <c r="AW576" s="140" t="n"/>
      <c r="AX576" s="140" t="n"/>
      <c r="AY576" s="140" t="n"/>
      <c r="AZ576" s="140" t="n"/>
      <c r="BA576" s="140" t="n"/>
      <c r="BB576" s="140" t="n"/>
      <c r="BC576" s="140" t="n"/>
      <c r="BD576" s="140" t="n"/>
      <c r="BE576" s="140" t="n"/>
      <c r="BF576" s="140" t="n"/>
      <c r="BG576" s="140" t="n"/>
      <c r="BH576" s="140" t="n"/>
      <c r="BI576" s="140" t="n"/>
      <c r="BJ576" s="140" t="n"/>
      <c r="BK576" s="140" t="n"/>
      <c r="BL576" s="140" t="n"/>
      <c r="BM576" s="140" t="n"/>
      <c r="BN576" s="140" t="n"/>
      <c r="BO576" s="140" t="n"/>
      <c r="BP576" s="140" t="n"/>
      <c r="BQ576" s="107" t="n"/>
      <c r="BR576" s="107" t="n"/>
      <c r="BS576" s="107" t="n"/>
      <c r="BT576" s="107" t="n"/>
      <c r="BU576" s="107" t="n"/>
      <c r="BV576" s="107" t="n"/>
      <c r="BW576" s="107" t="n"/>
      <c r="BX576" s="107" t="n"/>
      <c r="BY576" s="107" t="n"/>
      <c r="BZ576" s="107" t="n"/>
      <c r="CA576" s="107" t="n"/>
      <c r="CB576" s="107" t="n"/>
      <c r="CC576" s="107" t="n"/>
      <c r="CD576" s="107" t="n"/>
      <c r="CE576" s="107" t="n"/>
      <c r="CF576" s="107" t="n"/>
      <c r="CG576" s="107" t="n"/>
      <c r="CH576" s="107" t="n"/>
      <c r="CI576" s="107" t="n"/>
      <c r="CJ576" s="107" t="n"/>
      <c r="CK576" s="107" t="n"/>
      <c r="CL576" s="107" t="n"/>
      <c r="CM576" s="107" t="n"/>
      <c r="CN576" s="107" t="n"/>
      <c r="CO576" s="107" t="n"/>
      <c r="CP576" s="107" t="n"/>
      <c r="CQ576" s="107" t="n"/>
      <c r="CR576" s="107" t="n"/>
      <c r="CS576" s="107" t="n"/>
      <c r="CT576" s="107" t="n"/>
      <c r="CU576" s="107" t="n"/>
      <c r="CV576" s="107" t="n"/>
      <c r="CW576" s="107" t="n"/>
      <c r="CX576" s="107" t="n"/>
      <c r="CY576" s="107" t="n"/>
      <c r="CZ576" s="107" t="n"/>
      <c r="DA576" s="119">
        <f>SUMPRODUCT($D$3:$BQ$3,$D576:$BQ576)</f>
        <v/>
      </c>
      <c r="DB576" s="119">
        <f>SUMPRODUCT($D$4:$BQ$4,$D576:$BQ576)</f>
        <v/>
      </c>
      <c r="DC576" s="119">
        <f>SUMPRODUCT($D$5:$BQ$5,$D576:$BQ576)</f>
        <v/>
      </c>
      <c r="DD576" s="119">
        <f>SUMPRODUCT($D$6:$BQ$6,$D576:$BQ576)</f>
        <v/>
      </c>
      <c r="DE576" s="119">
        <f>SUMPRODUCT($D$7:$BQ$7,$D576:$BQ576)</f>
        <v/>
      </c>
      <c r="DF576" s="119">
        <f>SUMPRODUCT($D$8:$BQ$8,$D576:$BQ576)</f>
        <v/>
      </c>
      <c r="DG576" s="119">
        <f>SUMPRODUCT($D$9:$BQ$9,$D576:$BQ576)</f>
        <v/>
      </c>
      <c r="DH576" s="119">
        <f>SUMPRODUCT($D$10:$BQ$10,$D576:$BQ576)</f>
        <v/>
      </c>
      <c r="DI576" s="119">
        <f>SUMPRODUCT($D$11:$BQ$11,$D576:$BQ576)</f>
        <v/>
      </c>
      <c r="DJ576" s="119">
        <f>SUMPRODUCT($D$12:$BQ$12,$D576:$BQ576)</f>
        <v/>
      </c>
      <c r="DK576" s="119">
        <f>SUMPRODUCT($D$13:$BQ$13,$D576:$BQ576)</f>
        <v/>
      </c>
      <c r="DL576" s="119">
        <f>SUMPRODUCT($D$14:$BQ$14,$D576:$BQ576)</f>
        <v/>
      </c>
      <c r="DM576" s="119">
        <f>SUMPRODUCT($D$15:$BQ$15,$D576:$BQ576)</f>
        <v/>
      </c>
      <c r="DN576" s="119">
        <f>SUMPRODUCT($D$16:$BQ$16,$D576:$BQ576)</f>
        <v/>
      </c>
      <c r="DO576" s="119">
        <f>SUMPRODUCT($D$17:$BQ$17,$D576:$BQ576)</f>
        <v/>
      </c>
      <c r="DP576" s="119">
        <f>SUMPRODUCT($D$18:$BQ$18,$D576:$BQ576)</f>
        <v/>
      </c>
    </row>
    <row r="577" ht="14.25" customHeight="1" s="152">
      <c r="A577" s="113" t="n"/>
      <c r="B577" s="107" t="n"/>
      <c r="C577" s="107" t="n"/>
      <c r="D577" s="140" t="n"/>
      <c r="E577" s="140" t="n"/>
      <c r="F577" s="140" t="n"/>
      <c r="G577" s="140" t="n"/>
      <c r="H577" s="140" t="n"/>
      <c r="I577" s="140" t="n"/>
      <c r="J577" s="140" t="n"/>
      <c r="K577" s="140" t="n"/>
      <c r="L577" s="140" t="n"/>
      <c r="M577" s="140" t="n"/>
      <c r="N577" s="140" t="n"/>
      <c r="O577" s="140" t="n"/>
      <c r="P577" s="140" t="n"/>
      <c r="Q577" s="140" t="n"/>
      <c r="R577" s="140" t="n"/>
      <c r="S577" s="140" t="n"/>
      <c r="T577" s="140" t="n"/>
      <c r="U577" s="140" t="n"/>
      <c r="V577" s="141" t="n"/>
      <c r="W577" s="141" t="n"/>
      <c r="X577" s="141" t="n"/>
      <c r="Y577" s="141" t="n"/>
      <c r="Z577" s="141" t="n"/>
      <c r="AA577" s="141" t="n"/>
      <c r="AB577" s="141" t="n"/>
      <c r="AC577" s="141" t="n"/>
      <c r="AD577" s="141" t="n"/>
      <c r="AE577" s="141" t="n"/>
      <c r="AF577" s="141" t="n"/>
      <c r="AG577" s="140" t="n"/>
      <c r="AH577" s="140" t="n"/>
      <c r="AI577" s="140" t="n"/>
      <c r="AJ577" s="140" t="n"/>
      <c r="AK577" s="140" t="n"/>
      <c r="AL577" s="140" t="n"/>
      <c r="AM577" s="140" t="n"/>
      <c r="AN577" s="140" t="n"/>
      <c r="AO577" s="140" t="n"/>
      <c r="AP577" s="140" t="n"/>
      <c r="AQ577" s="140" t="n"/>
      <c r="AR577" s="140" t="n"/>
      <c r="AS577" s="140" t="n"/>
      <c r="AT577" s="140" t="n"/>
      <c r="AU577" s="140" t="n"/>
      <c r="AV577" s="140" t="n"/>
      <c r="AW577" s="140" t="n"/>
      <c r="AX577" s="140" t="n"/>
      <c r="AY577" s="140" t="n"/>
      <c r="AZ577" s="140" t="n"/>
      <c r="BA577" s="140" t="n"/>
      <c r="BB577" s="140" t="n"/>
      <c r="BC577" s="140" t="n"/>
      <c r="BD577" s="140" t="n"/>
      <c r="BE577" s="140" t="n"/>
      <c r="BF577" s="140" t="n"/>
      <c r="BG577" s="140" t="n"/>
      <c r="BH577" s="140" t="n"/>
      <c r="BI577" s="140" t="n"/>
      <c r="BJ577" s="140" t="n"/>
      <c r="BK577" s="140" t="n"/>
      <c r="BL577" s="140" t="n"/>
      <c r="BM577" s="140" t="n"/>
      <c r="BN577" s="140" t="n"/>
      <c r="BO577" s="140" t="n"/>
      <c r="BP577" s="140" t="n"/>
      <c r="BQ577" s="107" t="n"/>
      <c r="BR577" s="107" t="n"/>
      <c r="BS577" s="107" t="n"/>
      <c r="BT577" s="107" t="n"/>
      <c r="BU577" s="107" t="n"/>
      <c r="BV577" s="107" t="n"/>
      <c r="BW577" s="107" t="n"/>
      <c r="BX577" s="107" t="n"/>
      <c r="BY577" s="107" t="n"/>
      <c r="BZ577" s="107" t="n"/>
      <c r="CA577" s="107" t="n"/>
      <c r="CB577" s="107" t="n"/>
      <c r="CC577" s="107" t="n"/>
      <c r="CD577" s="107" t="n"/>
      <c r="CE577" s="107" t="n"/>
      <c r="CF577" s="107" t="n"/>
      <c r="CG577" s="107" t="n"/>
      <c r="CH577" s="107" t="n"/>
      <c r="CI577" s="107" t="n"/>
      <c r="CJ577" s="107" t="n"/>
      <c r="CK577" s="107" t="n"/>
      <c r="CL577" s="107" t="n"/>
      <c r="CM577" s="107" t="n"/>
      <c r="CN577" s="107" t="n"/>
      <c r="CO577" s="107" t="n"/>
      <c r="CP577" s="107" t="n"/>
      <c r="CQ577" s="107" t="n"/>
      <c r="CR577" s="107" t="n"/>
      <c r="CS577" s="107" t="n"/>
      <c r="CT577" s="107" t="n"/>
      <c r="CU577" s="107" t="n"/>
      <c r="CV577" s="107" t="n"/>
      <c r="CW577" s="107" t="n"/>
      <c r="CX577" s="107" t="n"/>
      <c r="CY577" s="107" t="n"/>
      <c r="CZ577" s="107" t="n"/>
      <c r="DA577" s="119">
        <f>SUMPRODUCT($D$3:$BQ$3,$D577:$BQ577)</f>
        <v/>
      </c>
      <c r="DB577" s="119">
        <f>SUMPRODUCT($D$4:$BQ$4,$D577:$BQ577)</f>
        <v/>
      </c>
      <c r="DC577" s="119">
        <f>SUMPRODUCT($D$5:$BQ$5,$D577:$BQ577)</f>
        <v/>
      </c>
      <c r="DD577" s="119">
        <f>SUMPRODUCT($D$6:$BQ$6,$D577:$BQ577)</f>
        <v/>
      </c>
      <c r="DE577" s="119">
        <f>SUMPRODUCT($D$7:$BQ$7,$D577:$BQ577)</f>
        <v/>
      </c>
      <c r="DF577" s="119">
        <f>SUMPRODUCT($D$8:$BQ$8,$D577:$BQ577)</f>
        <v/>
      </c>
      <c r="DG577" s="119">
        <f>SUMPRODUCT($D$9:$BQ$9,$D577:$BQ577)</f>
        <v/>
      </c>
      <c r="DH577" s="119">
        <f>SUMPRODUCT($D$10:$BQ$10,$D577:$BQ577)</f>
        <v/>
      </c>
      <c r="DI577" s="119">
        <f>SUMPRODUCT($D$11:$BQ$11,$D577:$BQ577)</f>
        <v/>
      </c>
      <c r="DJ577" s="119">
        <f>SUMPRODUCT($D$12:$BQ$12,$D577:$BQ577)</f>
        <v/>
      </c>
      <c r="DK577" s="119">
        <f>SUMPRODUCT($D$13:$BQ$13,$D577:$BQ577)</f>
        <v/>
      </c>
      <c r="DL577" s="119">
        <f>SUMPRODUCT($D$14:$BQ$14,$D577:$BQ577)</f>
        <v/>
      </c>
      <c r="DM577" s="119">
        <f>SUMPRODUCT($D$15:$BQ$15,$D577:$BQ577)</f>
        <v/>
      </c>
      <c r="DN577" s="119">
        <f>SUMPRODUCT($D$16:$BQ$16,$D577:$BQ577)</f>
        <v/>
      </c>
      <c r="DO577" s="119">
        <f>SUMPRODUCT($D$17:$BQ$17,$D577:$BQ577)</f>
        <v/>
      </c>
      <c r="DP577" s="119">
        <f>SUMPRODUCT($D$18:$BQ$18,$D577:$BQ577)</f>
        <v/>
      </c>
    </row>
    <row r="578" ht="14.25" customHeight="1" s="152">
      <c r="A578" s="113" t="n"/>
      <c r="B578" s="107" t="n"/>
      <c r="C578" s="107" t="n"/>
      <c r="D578" s="140" t="n"/>
      <c r="E578" s="140" t="n"/>
      <c r="F578" s="140" t="n"/>
      <c r="G578" s="140" t="n"/>
      <c r="H578" s="140" t="n"/>
      <c r="I578" s="140" t="n"/>
      <c r="J578" s="140" t="n"/>
      <c r="K578" s="140" t="n"/>
      <c r="L578" s="140" t="n"/>
      <c r="M578" s="140" t="n"/>
      <c r="N578" s="140" t="n"/>
      <c r="O578" s="140" t="n"/>
      <c r="P578" s="140" t="n"/>
      <c r="Q578" s="140" t="n"/>
      <c r="R578" s="140" t="n"/>
      <c r="S578" s="140" t="n"/>
      <c r="T578" s="140" t="n"/>
      <c r="U578" s="140" t="n"/>
      <c r="V578" s="141" t="n"/>
      <c r="W578" s="141" t="n"/>
      <c r="X578" s="141" t="n"/>
      <c r="Y578" s="141" t="n"/>
      <c r="Z578" s="141" t="n"/>
      <c r="AA578" s="141" t="n"/>
      <c r="AB578" s="141" t="n"/>
      <c r="AC578" s="141" t="n"/>
      <c r="AD578" s="141" t="n"/>
      <c r="AE578" s="141" t="n"/>
      <c r="AF578" s="141" t="n"/>
      <c r="AG578" s="140" t="n"/>
      <c r="AH578" s="140" t="n"/>
      <c r="AI578" s="140" t="n"/>
      <c r="AJ578" s="140" t="n"/>
      <c r="AK578" s="140" t="n"/>
      <c r="AL578" s="140" t="n"/>
      <c r="AM578" s="140" t="n"/>
      <c r="AN578" s="140" t="n"/>
      <c r="AO578" s="140" t="n"/>
      <c r="AP578" s="140" t="n"/>
      <c r="AQ578" s="140" t="n"/>
      <c r="AR578" s="140" t="n"/>
      <c r="AS578" s="140" t="n"/>
      <c r="AT578" s="140" t="n"/>
      <c r="AU578" s="140" t="n"/>
      <c r="AV578" s="140" t="n"/>
      <c r="AW578" s="140" t="n"/>
      <c r="AX578" s="140" t="n"/>
      <c r="AY578" s="140" t="n"/>
      <c r="AZ578" s="140" t="n"/>
      <c r="BA578" s="140" t="n"/>
      <c r="BB578" s="140" t="n"/>
      <c r="BC578" s="140" t="n"/>
      <c r="BD578" s="140" t="n"/>
      <c r="BE578" s="140" t="n"/>
      <c r="BF578" s="140" t="n"/>
      <c r="BG578" s="140" t="n"/>
      <c r="BH578" s="140" t="n"/>
      <c r="BI578" s="140" t="n"/>
      <c r="BJ578" s="140" t="n"/>
      <c r="BK578" s="140" t="n"/>
      <c r="BL578" s="140" t="n"/>
      <c r="BM578" s="140" t="n"/>
      <c r="BN578" s="140" t="n"/>
      <c r="BO578" s="140" t="n"/>
      <c r="BP578" s="140" t="n"/>
      <c r="BQ578" s="107" t="n"/>
      <c r="BR578" s="107" t="n"/>
      <c r="BS578" s="107" t="n"/>
      <c r="BT578" s="107" t="n"/>
      <c r="BU578" s="107" t="n"/>
      <c r="BV578" s="107" t="n"/>
      <c r="BW578" s="107" t="n"/>
      <c r="BX578" s="107" t="n"/>
      <c r="BY578" s="107" t="n"/>
      <c r="BZ578" s="107" t="n"/>
      <c r="CA578" s="107" t="n"/>
      <c r="CB578" s="107" t="n"/>
      <c r="CC578" s="107" t="n"/>
      <c r="CD578" s="107" t="n"/>
      <c r="CE578" s="107" t="n"/>
      <c r="CF578" s="107" t="n"/>
      <c r="CG578" s="107" t="n"/>
      <c r="CH578" s="107" t="n"/>
      <c r="CI578" s="107" t="n"/>
      <c r="CJ578" s="107" t="n"/>
      <c r="CK578" s="107" t="n"/>
      <c r="CL578" s="107" t="n"/>
      <c r="CM578" s="107" t="n"/>
      <c r="CN578" s="107" t="n"/>
      <c r="CO578" s="107" t="n"/>
      <c r="CP578" s="107" t="n"/>
      <c r="CQ578" s="107" t="n"/>
      <c r="CR578" s="107" t="n"/>
      <c r="CS578" s="107" t="n"/>
      <c r="CT578" s="107" t="n"/>
      <c r="CU578" s="107" t="n"/>
      <c r="CV578" s="107" t="n"/>
      <c r="CW578" s="107" t="n"/>
      <c r="CX578" s="107" t="n"/>
      <c r="CY578" s="107" t="n"/>
      <c r="CZ578" s="107" t="n"/>
      <c r="DA578" s="119">
        <f>SUMPRODUCT($D$3:$BQ$3,$D578:$BQ578)</f>
        <v/>
      </c>
      <c r="DB578" s="119">
        <f>SUMPRODUCT($D$4:$BQ$4,$D578:$BQ578)</f>
        <v/>
      </c>
      <c r="DC578" s="119">
        <f>SUMPRODUCT($D$5:$BQ$5,$D578:$BQ578)</f>
        <v/>
      </c>
      <c r="DD578" s="119">
        <f>SUMPRODUCT($D$6:$BQ$6,$D578:$BQ578)</f>
        <v/>
      </c>
      <c r="DE578" s="119">
        <f>SUMPRODUCT($D$7:$BQ$7,$D578:$BQ578)</f>
        <v/>
      </c>
      <c r="DF578" s="119">
        <f>SUMPRODUCT($D$8:$BQ$8,$D578:$BQ578)</f>
        <v/>
      </c>
      <c r="DG578" s="119">
        <f>SUMPRODUCT($D$9:$BQ$9,$D578:$BQ578)</f>
        <v/>
      </c>
      <c r="DH578" s="119">
        <f>SUMPRODUCT($D$10:$BQ$10,$D578:$BQ578)</f>
        <v/>
      </c>
      <c r="DI578" s="119">
        <f>SUMPRODUCT($D$11:$BQ$11,$D578:$BQ578)</f>
        <v/>
      </c>
      <c r="DJ578" s="119">
        <f>SUMPRODUCT($D$12:$BQ$12,$D578:$BQ578)</f>
        <v/>
      </c>
      <c r="DK578" s="119">
        <f>SUMPRODUCT($D$13:$BQ$13,$D578:$BQ578)</f>
        <v/>
      </c>
      <c r="DL578" s="119">
        <f>SUMPRODUCT($D$14:$BQ$14,$D578:$BQ578)</f>
        <v/>
      </c>
      <c r="DM578" s="119">
        <f>SUMPRODUCT($D$15:$BQ$15,$D578:$BQ578)</f>
        <v/>
      </c>
      <c r="DN578" s="119">
        <f>SUMPRODUCT($D$16:$BQ$16,$D578:$BQ578)</f>
        <v/>
      </c>
      <c r="DO578" s="119">
        <f>SUMPRODUCT($D$17:$BQ$17,$D578:$BQ578)</f>
        <v/>
      </c>
      <c r="DP578" s="119">
        <f>SUMPRODUCT($D$18:$BQ$18,$D578:$BQ578)</f>
        <v/>
      </c>
    </row>
    <row r="579" ht="14.25" customHeight="1" s="152">
      <c r="A579" s="113" t="n"/>
      <c r="B579" s="107" t="n"/>
      <c r="C579" s="107" t="n"/>
      <c r="D579" s="140" t="n"/>
      <c r="E579" s="140" t="n"/>
      <c r="F579" s="140" t="n"/>
      <c r="G579" s="140" t="n"/>
      <c r="H579" s="140" t="n"/>
      <c r="I579" s="140" t="n"/>
      <c r="J579" s="140" t="n"/>
      <c r="K579" s="140" t="n"/>
      <c r="L579" s="140" t="n"/>
      <c r="M579" s="140" t="n"/>
      <c r="N579" s="140" t="n"/>
      <c r="O579" s="140" t="n"/>
      <c r="P579" s="140" t="n"/>
      <c r="Q579" s="140" t="n"/>
      <c r="R579" s="140" t="n"/>
      <c r="S579" s="140" t="n"/>
      <c r="T579" s="140" t="n"/>
      <c r="U579" s="140" t="n"/>
      <c r="V579" s="141" t="n"/>
      <c r="W579" s="141" t="n"/>
      <c r="X579" s="141" t="n"/>
      <c r="Y579" s="141" t="n"/>
      <c r="Z579" s="141" t="n"/>
      <c r="AA579" s="141" t="n"/>
      <c r="AB579" s="141" t="n"/>
      <c r="AC579" s="141" t="n"/>
      <c r="AD579" s="141" t="n"/>
      <c r="AE579" s="141" t="n"/>
      <c r="AF579" s="141" t="n"/>
      <c r="AG579" s="140" t="n"/>
      <c r="AH579" s="140" t="n"/>
      <c r="AI579" s="140" t="n"/>
      <c r="AJ579" s="140" t="n"/>
      <c r="AK579" s="140" t="n"/>
      <c r="AL579" s="140" t="n"/>
      <c r="AM579" s="140" t="n"/>
      <c r="AN579" s="140" t="n"/>
      <c r="AO579" s="140" t="n"/>
      <c r="AP579" s="140" t="n"/>
      <c r="AQ579" s="140" t="n"/>
      <c r="AR579" s="140" t="n"/>
      <c r="AS579" s="140" t="n"/>
      <c r="AT579" s="140" t="n"/>
      <c r="AU579" s="140" t="n"/>
      <c r="AV579" s="140" t="n"/>
      <c r="AW579" s="140" t="n"/>
      <c r="AX579" s="140" t="n"/>
      <c r="AY579" s="140" t="n"/>
      <c r="AZ579" s="140" t="n"/>
      <c r="BA579" s="140" t="n"/>
      <c r="BB579" s="140" t="n"/>
      <c r="BC579" s="140" t="n"/>
      <c r="BD579" s="140" t="n"/>
      <c r="BE579" s="140" t="n"/>
      <c r="BF579" s="140" t="n"/>
      <c r="BG579" s="140" t="n"/>
      <c r="BH579" s="140" t="n"/>
      <c r="BI579" s="140" t="n"/>
      <c r="BJ579" s="140" t="n"/>
      <c r="BK579" s="140" t="n"/>
      <c r="BL579" s="140" t="n"/>
      <c r="BM579" s="140" t="n"/>
      <c r="BN579" s="140" t="n"/>
      <c r="BO579" s="140" t="n"/>
      <c r="BP579" s="140" t="n"/>
      <c r="BQ579" s="107" t="n"/>
      <c r="BR579" s="107" t="n"/>
      <c r="BS579" s="107" t="n"/>
      <c r="BT579" s="107" t="n"/>
      <c r="BU579" s="107" t="n"/>
      <c r="BV579" s="107" t="n"/>
      <c r="BW579" s="107" t="n"/>
      <c r="BX579" s="107" t="n"/>
      <c r="BY579" s="107" t="n"/>
      <c r="BZ579" s="107" t="n"/>
      <c r="CA579" s="107" t="n"/>
      <c r="CB579" s="107" t="n"/>
      <c r="CC579" s="107" t="n"/>
      <c r="CD579" s="107" t="n"/>
      <c r="CE579" s="107" t="n"/>
      <c r="CF579" s="107" t="n"/>
      <c r="CG579" s="107" t="n"/>
      <c r="CH579" s="107" t="n"/>
      <c r="CI579" s="107" t="n"/>
      <c r="CJ579" s="107" t="n"/>
      <c r="CK579" s="107" t="n"/>
      <c r="CL579" s="107" t="n"/>
      <c r="CM579" s="107" t="n"/>
      <c r="CN579" s="107" t="n"/>
      <c r="CO579" s="107" t="n"/>
      <c r="CP579" s="107" t="n"/>
      <c r="CQ579" s="107" t="n"/>
      <c r="CR579" s="107" t="n"/>
      <c r="CS579" s="107" t="n"/>
      <c r="CT579" s="107" t="n"/>
      <c r="CU579" s="107" t="n"/>
      <c r="CV579" s="107" t="n"/>
      <c r="CW579" s="107" t="n"/>
      <c r="CX579" s="107" t="n"/>
      <c r="CY579" s="107" t="n"/>
      <c r="CZ579" s="107" t="n"/>
      <c r="DA579" s="119">
        <f>SUMPRODUCT($D$3:$BQ$3,$D579:$BQ579)</f>
        <v/>
      </c>
      <c r="DB579" s="119">
        <f>SUMPRODUCT($D$4:$BQ$4,$D579:$BQ579)</f>
        <v/>
      </c>
      <c r="DC579" s="119">
        <f>SUMPRODUCT($D$5:$BQ$5,$D579:$BQ579)</f>
        <v/>
      </c>
      <c r="DD579" s="119">
        <f>SUMPRODUCT($D$6:$BQ$6,$D579:$BQ579)</f>
        <v/>
      </c>
      <c r="DE579" s="119">
        <f>SUMPRODUCT($D$7:$BQ$7,$D579:$BQ579)</f>
        <v/>
      </c>
      <c r="DF579" s="119">
        <f>SUMPRODUCT($D$8:$BQ$8,$D579:$BQ579)</f>
        <v/>
      </c>
      <c r="DG579" s="119">
        <f>SUMPRODUCT($D$9:$BQ$9,$D579:$BQ579)</f>
        <v/>
      </c>
      <c r="DH579" s="119">
        <f>SUMPRODUCT($D$10:$BQ$10,$D579:$BQ579)</f>
        <v/>
      </c>
      <c r="DI579" s="119">
        <f>SUMPRODUCT($D$11:$BQ$11,$D579:$BQ579)</f>
        <v/>
      </c>
      <c r="DJ579" s="119">
        <f>SUMPRODUCT($D$12:$BQ$12,$D579:$BQ579)</f>
        <v/>
      </c>
      <c r="DK579" s="119">
        <f>SUMPRODUCT($D$13:$BQ$13,$D579:$BQ579)</f>
        <v/>
      </c>
      <c r="DL579" s="119">
        <f>SUMPRODUCT($D$14:$BQ$14,$D579:$BQ579)</f>
        <v/>
      </c>
      <c r="DM579" s="119">
        <f>SUMPRODUCT($D$15:$BQ$15,$D579:$BQ579)</f>
        <v/>
      </c>
      <c r="DN579" s="119">
        <f>SUMPRODUCT($D$16:$BQ$16,$D579:$BQ579)</f>
        <v/>
      </c>
      <c r="DO579" s="119">
        <f>SUMPRODUCT($D$17:$BQ$17,$D579:$BQ579)</f>
        <v/>
      </c>
      <c r="DP579" s="119">
        <f>SUMPRODUCT($D$18:$BQ$18,$D579:$BQ579)</f>
        <v/>
      </c>
    </row>
    <row r="580" ht="14.25" customHeight="1" s="152">
      <c r="A580" s="113" t="n"/>
      <c r="B580" s="107" t="n"/>
      <c r="C580" s="107" t="n"/>
      <c r="D580" s="140" t="n"/>
      <c r="E580" s="140" t="n"/>
      <c r="F580" s="140" t="n"/>
      <c r="G580" s="140" t="n"/>
      <c r="H580" s="140" t="n"/>
      <c r="I580" s="140" t="n"/>
      <c r="J580" s="140" t="n"/>
      <c r="K580" s="140" t="n"/>
      <c r="L580" s="140" t="n"/>
      <c r="M580" s="140" t="n"/>
      <c r="N580" s="140" t="n"/>
      <c r="O580" s="140" t="n"/>
      <c r="P580" s="140" t="n"/>
      <c r="Q580" s="140" t="n"/>
      <c r="R580" s="140" t="n"/>
      <c r="S580" s="140" t="n"/>
      <c r="T580" s="140" t="n"/>
      <c r="U580" s="140" t="n"/>
      <c r="V580" s="141" t="n"/>
      <c r="W580" s="141" t="n"/>
      <c r="X580" s="141" t="n"/>
      <c r="Y580" s="141" t="n"/>
      <c r="Z580" s="141" t="n"/>
      <c r="AA580" s="141" t="n"/>
      <c r="AB580" s="141" t="n"/>
      <c r="AC580" s="141" t="n"/>
      <c r="AD580" s="141" t="n"/>
      <c r="AE580" s="141" t="n"/>
      <c r="AF580" s="141" t="n"/>
      <c r="AG580" s="140" t="n"/>
      <c r="AH580" s="140" t="n"/>
      <c r="AI580" s="140" t="n"/>
      <c r="AJ580" s="140" t="n"/>
      <c r="AK580" s="140" t="n"/>
      <c r="AL580" s="140" t="n"/>
      <c r="AM580" s="140" t="n"/>
      <c r="AN580" s="140" t="n"/>
      <c r="AO580" s="140" t="n"/>
      <c r="AP580" s="140" t="n"/>
      <c r="AQ580" s="140" t="n"/>
      <c r="AR580" s="140" t="n"/>
      <c r="AS580" s="140" t="n"/>
      <c r="AT580" s="140" t="n"/>
      <c r="AU580" s="140" t="n"/>
      <c r="AV580" s="140" t="n"/>
      <c r="AW580" s="140" t="n"/>
      <c r="AX580" s="140" t="n"/>
      <c r="AY580" s="140" t="n"/>
      <c r="AZ580" s="140" t="n"/>
      <c r="BA580" s="140" t="n"/>
      <c r="BB580" s="140" t="n"/>
      <c r="BC580" s="140" t="n"/>
      <c r="BD580" s="140" t="n"/>
      <c r="BE580" s="140" t="n"/>
      <c r="BF580" s="140" t="n"/>
      <c r="BG580" s="140" t="n"/>
      <c r="BH580" s="140" t="n"/>
      <c r="BI580" s="140" t="n"/>
      <c r="BJ580" s="140" t="n"/>
      <c r="BK580" s="140" t="n"/>
      <c r="BL580" s="140" t="n"/>
      <c r="BM580" s="140" t="n"/>
      <c r="BN580" s="140" t="n"/>
      <c r="BO580" s="140" t="n"/>
      <c r="BP580" s="140" t="n"/>
      <c r="BQ580" s="107" t="n"/>
      <c r="BR580" s="107" t="n"/>
      <c r="BS580" s="107" t="n"/>
      <c r="BT580" s="107" t="n"/>
      <c r="BU580" s="107" t="n"/>
      <c r="BV580" s="107" t="n"/>
      <c r="BW580" s="107" t="n"/>
      <c r="BX580" s="107" t="n"/>
      <c r="BY580" s="107" t="n"/>
      <c r="BZ580" s="107" t="n"/>
      <c r="CA580" s="107" t="n"/>
      <c r="CB580" s="107" t="n"/>
      <c r="CC580" s="107" t="n"/>
      <c r="CD580" s="107" t="n"/>
      <c r="CE580" s="107" t="n"/>
      <c r="CF580" s="107" t="n"/>
      <c r="CG580" s="107" t="n"/>
      <c r="CH580" s="107" t="n"/>
      <c r="CI580" s="107" t="n"/>
      <c r="CJ580" s="107" t="n"/>
      <c r="CK580" s="107" t="n"/>
      <c r="CL580" s="107" t="n"/>
      <c r="CM580" s="107" t="n"/>
      <c r="CN580" s="107" t="n"/>
      <c r="CO580" s="107" t="n"/>
      <c r="CP580" s="107" t="n"/>
      <c r="CQ580" s="107" t="n"/>
      <c r="CR580" s="107" t="n"/>
      <c r="CS580" s="107" t="n"/>
      <c r="CT580" s="107" t="n"/>
      <c r="CU580" s="107" t="n"/>
      <c r="CV580" s="107" t="n"/>
      <c r="CW580" s="107" t="n"/>
      <c r="CX580" s="107" t="n"/>
      <c r="CY580" s="107" t="n"/>
      <c r="CZ580" s="107" t="n"/>
      <c r="DA580" s="119">
        <f>SUMPRODUCT($D$3:$BQ$3,$D580:$BQ580)</f>
        <v/>
      </c>
      <c r="DB580" s="119">
        <f>SUMPRODUCT($D$4:$BQ$4,$D580:$BQ580)</f>
        <v/>
      </c>
      <c r="DC580" s="119">
        <f>SUMPRODUCT($D$5:$BQ$5,$D580:$BQ580)</f>
        <v/>
      </c>
      <c r="DD580" s="119">
        <f>SUMPRODUCT($D$6:$BQ$6,$D580:$BQ580)</f>
        <v/>
      </c>
      <c r="DE580" s="119">
        <f>SUMPRODUCT($D$7:$BQ$7,$D580:$BQ580)</f>
        <v/>
      </c>
      <c r="DF580" s="119">
        <f>SUMPRODUCT($D$8:$BQ$8,$D580:$BQ580)</f>
        <v/>
      </c>
      <c r="DG580" s="119">
        <f>SUMPRODUCT($D$9:$BQ$9,$D580:$BQ580)</f>
        <v/>
      </c>
      <c r="DH580" s="119">
        <f>SUMPRODUCT($D$10:$BQ$10,$D580:$BQ580)</f>
        <v/>
      </c>
      <c r="DI580" s="119">
        <f>SUMPRODUCT($D$11:$BQ$11,$D580:$BQ580)</f>
        <v/>
      </c>
      <c r="DJ580" s="119">
        <f>SUMPRODUCT($D$12:$BQ$12,$D580:$BQ580)</f>
        <v/>
      </c>
      <c r="DK580" s="119">
        <f>SUMPRODUCT($D$13:$BQ$13,$D580:$BQ580)</f>
        <v/>
      </c>
      <c r="DL580" s="119">
        <f>SUMPRODUCT($D$14:$BQ$14,$D580:$BQ580)</f>
        <v/>
      </c>
      <c r="DM580" s="119">
        <f>SUMPRODUCT($D$15:$BQ$15,$D580:$BQ580)</f>
        <v/>
      </c>
      <c r="DN580" s="119">
        <f>SUMPRODUCT($D$16:$BQ$16,$D580:$BQ580)</f>
        <v/>
      </c>
      <c r="DO580" s="119">
        <f>SUMPRODUCT($D$17:$BQ$17,$D580:$BQ580)</f>
        <v/>
      </c>
      <c r="DP580" s="119">
        <f>SUMPRODUCT($D$18:$BQ$18,$D580:$BQ580)</f>
        <v/>
      </c>
    </row>
    <row r="581" ht="14.25" customHeight="1" s="152">
      <c r="A581" s="113" t="n"/>
      <c r="B581" s="107" t="n"/>
      <c r="C581" s="107" t="n"/>
      <c r="D581" s="140" t="n"/>
      <c r="E581" s="140" t="n"/>
      <c r="F581" s="140" t="n"/>
      <c r="G581" s="140" t="n"/>
      <c r="H581" s="140" t="n"/>
      <c r="I581" s="140" t="n"/>
      <c r="J581" s="140" t="n"/>
      <c r="K581" s="140" t="n"/>
      <c r="L581" s="140" t="n"/>
      <c r="M581" s="140" t="n"/>
      <c r="N581" s="140" t="n"/>
      <c r="O581" s="140" t="n"/>
      <c r="P581" s="140" t="n"/>
      <c r="Q581" s="140" t="n"/>
      <c r="R581" s="140" t="n"/>
      <c r="S581" s="140" t="n"/>
      <c r="T581" s="140" t="n"/>
      <c r="U581" s="140" t="n"/>
      <c r="V581" s="141" t="n"/>
      <c r="W581" s="141" t="n"/>
      <c r="X581" s="141" t="n"/>
      <c r="Y581" s="141" t="n"/>
      <c r="Z581" s="141" t="n"/>
      <c r="AA581" s="141" t="n"/>
      <c r="AB581" s="141" t="n"/>
      <c r="AC581" s="141" t="n"/>
      <c r="AD581" s="141" t="n"/>
      <c r="AE581" s="141" t="n"/>
      <c r="AF581" s="141" t="n"/>
      <c r="AG581" s="140" t="n"/>
      <c r="AH581" s="140" t="n"/>
      <c r="AI581" s="140" t="n"/>
      <c r="AJ581" s="140" t="n"/>
      <c r="AK581" s="140" t="n"/>
      <c r="AL581" s="140" t="n"/>
      <c r="AM581" s="140" t="n"/>
      <c r="AN581" s="140" t="n"/>
      <c r="AO581" s="140" t="n"/>
      <c r="AP581" s="140" t="n"/>
      <c r="AQ581" s="140" t="n"/>
      <c r="AR581" s="140" t="n"/>
      <c r="AS581" s="140" t="n"/>
      <c r="AT581" s="140" t="n"/>
      <c r="AU581" s="140" t="n"/>
      <c r="AV581" s="140" t="n"/>
      <c r="AW581" s="140" t="n"/>
      <c r="AX581" s="140" t="n"/>
      <c r="AY581" s="140" t="n"/>
      <c r="AZ581" s="140" t="n"/>
      <c r="BA581" s="140" t="n"/>
      <c r="BB581" s="140" t="n"/>
      <c r="BC581" s="140" t="n"/>
      <c r="BD581" s="140" t="n"/>
      <c r="BE581" s="140" t="n"/>
      <c r="BF581" s="140" t="n"/>
      <c r="BG581" s="140" t="n"/>
      <c r="BH581" s="140" t="n"/>
      <c r="BI581" s="140" t="n"/>
      <c r="BJ581" s="140" t="n"/>
      <c r="BK581" s="140" t="n"/>
      <c r="BL581" s="140" t="n"/>
      <c r="BM581" s="140" t="n"/>
      <c r="BN581" s="140" t="n"/>
      <c r="BO581" s="140" t="n"/>
      <c r="BP581" s="140" t="n"/>
      <c r="BQ581" s="107" t="n"/>
      <c r="BR581" s="107" t="n"/>
      <c r="BS581" s="107" t="n"/>
      <c r="BT581" s="107" t="n"/>
      <c r="BU581" s="107" t="n"/>
      <c r="BV581" s="107" t="n"/>
      <c r="BW581" s="107" t="n"/>
      <c r="BX581" s="107" t="n"/>
      <c r="BY581" s="107" t="n"/>
      <c r="BZ581" s="107" t="n"/>
      <c r="CA581" s="107" t="n"/>
      <c r="CB581" s="107" t="n"/>
      <c r="CC581" s="107" t="n"/>
      <c r="CD581" s="107" t="n"/>
      <c r="CE581" s="107" t="n"/>
      <c r="CF581" s="107" t="n"/>
      <c r="CG581" s="107" t="n"/>
      <c r="CH581" s="107" t="n"/>
      <c r="CI581" s="107" t="n"/>
      <c r="CJ581" s="107" t="n"/>
      <c r="CK581" s="107" t="n"/>
      <c r="CL581" s="107" t="n"/>
      <c r="CM581" s="107" t="n"/>
      <c r="CN581" s="107" t="n"/>
      <c r="CO581" s="107" t="n"/>
      <c r="CP581" s="107" t="n"/>
      <c r="CQ581" s="107" t="n"/>
      <c r="CR581" s="107" t="n"/>
      <c r="CS581" s="107" t="n"/>
      <c r="CT581" s="107" t="n"/>
      <c r="CU581" s="107" t="n"/>
      <c r="CV581" s="107" t="n"/>
      <c r="CW581" s="107" t="n"/>
      <c r="CX581" s="107" t="n"/>
      <c r="CY581" s="107" t="n"/>
      <c r="CZ581" s="107" t="n"/>
      <c r="DA581" s="119">
        <f>SUMPRODUCT($D$3:$BQ$3,$D581:$BQ581)</f>
        <v/>
      </c>
      <c r="DB581" s="119">
        <f>SUMPRODUCT($D$4:$BQ$4,$D581:$BQ581)</f>
        <v/>
      </c>
      <c r="DC581" s="119">
        <f>SUMPRODUCT($D$5:$BQ$5,$D581:$BQ581)</f>
        <v/>
      </c>
      <c r="DD581" s="119">
        <f>SUMPRODUCT($D$6:$BQ$6,$D581:$BQ581)</f>
        <v/>
      </c>
      <c r="DE581" s="119">
        <f>SUMPRODUCT($D$7:$BQ$7,$D581:$BQ581)</f>
        <v/>
      </c>
      <c r="DF581" s="119">
        <f>SUMPRODUCT($D$8:$BQ$8,$D581:$BQ581)</f>
        <v/>
      </c>
      <c r="DG581" s="119">
        <f>SUMPRODUCT($D$9:$BQ$9,$D581:$BQ581)</f>
        <v/>
      </c>
      <c r="DH581" s="119">
        <f>SUMPRODUCT($D$10:$BQ$10,$D581:$BQ581)</f>
        <v/>
      </c>
      <c r="DI581" s="119">
        <f>SUMPRODUCT($D$11:$BQ$11,$D581:$BQ581)</f>
        <v/>
      </c>
      <c r="DJ581" s="119">
        <f>SUMPRODUCT($D$12:$BQ$12,$D581:$BQ581)</f>
        <v/>
      </c>
      <c r="DK581" s="119">
        <f>SUMPRODUCT($D$13:$BQ$13,$D581:$BQ581)</f>
        <v/>
      </c>
      <c r="DL581" s="119">
        <f>SUMPRODUCT($D$14:$BQ$14,$D581:$BQ581)</f>
        <v/>
      </c>
      <c r="DM581" s="119">
        <f>SUMPRODUCT($D$15:$BQ$15,$D581:$BQ581)</f>
        <v/>
      </c>
      <c r="DN581" s="119">
        <f>SUMPRODUCT($D$16:$BQ$16,$D581:$BQ581)</f>
        <v/>
      </c>
      <c r="DO581" s="119">
        <f>SUMPRODUCT($D$17:$BQ$17,$D581:$BQ581)</f>
        <v/>
      </c>
      <c r="DP581" s="119">
        <f>SUMPRODUCT($D$18:$BQ$18,$D581:$BQ581)</f>
        <v/>
      </c>
    </row>
    <row r="582" ht="14.25" customHeight="1" s="152">
      <c r="A582" s="113" t="n"/>
      <c r="B582" s="107" t="n"/>
      <c r="C582" s="107" t="n"/>
      <c r="D582" s="140" t="n"/>
      <c r="E582" s="140" t="n"/>
      <c r="F582" s="140" t="n"/>
      <c r="G582" s="140" t="n"/>
      <c r="H582" s="140" t="n"/>
      <c r="I582" s="140" t="n"/>
      <c r="J582" s="140" t="n"/>
      <c r="K582" s="140" t="n"/>
      <c r="L582" s="140" t="n"/>
      <c r="M582" s="140" t="n"/>
      <c r="N582" s="140" t="n"/>
      <c r="O582" s="140" t="n"/>
      <c r="P582" s="140" t="n"/>
      <c r="Q582" s="140" t="n"/>
      <c r="R582" s="140" t="n"/>
      <c r="S582" s="140" t="n"/>
      <c r="T582" s="140" t="n"/>
      <c r="U582" s="140" t="n"/>
      <c r="V582" s="141" t="n"/>
      <c r="W582" s="141" t="n"/>
      <c r="X582" s="141" t="n"/>
      <c r="Y582" s="141" t="n"/>
      <c r="Z582" s="141" t="n"/>
      <c r="AA582" s="141" t="n"/>
      <c r="AB582" s="141" t="n"/>
      <c r="AC582" s="141" t="n"/>
      <c r="AD582" s="141" t="n"/>
      <c r="AE582" s="141" t="n"/>
      <c r="AF582" s="141" t="n"/>
      <c r="AG582" s="140" t="n"/>
      <c r="AH582" s="140" t="n"/>
      <c r="AI582" s="140" t="n"/>
      <c r="AJ582" s="140" t="n"/>
      <c r="AK582" s="140" t="n"/>
      <c r="AL582" s="140" t="n"/>
      <c r="AM582" s="140" t="n"/>
      <c r="AN582" s="140" t="n"/>
      <c r="AO582" s="140" t="n"/>
      <c r="AP582" s="140" t="n"/>
      <c r="AQ582" s="140" t="n"/>
      <c r="AR582" s="140" t="n"/>
      <c r="AS582" s="140" t="n"/>
      <c r="AT582" s="140" t="n"/>
      <c r="AU582" s="140" t="n"/>
      <c r="AV582" s="140" t="n"/>
      <c r="AW582" s="140" t="n"/>
      <c r="AX582" s="140" t="n"/>
      <c r="AY582" s="140" t="n"/>
      <c r="AZ582" s="140" t="n"/>
      <c r="BA582" s="140" t="n"/>
      <c r="BB582" s="140" t="n"/>
      <c r="BC582" s="140" t="n"/>
      <c r="BD582" s="140" t="n"/>
      <c r="BE582" s="140" t="n"/>
      <c r="BF582" s="140" t="n"/>
      <c r="BG582" s="140" t="n"/>
      <c r="BH582" s="140" t="n"/>
      <c r="BI582" s="140" t="n"/>
      <c r="BJ582" s="140" t="n"/>
      <c r="BK582" s="140" t="n"/>
      <c r="BL582" s="140" t="n"/>
      <c r="BM582" s="140" t="n"/>
      <c r="BN582" s="140" t="n"/>
      <c r="BO582" s="140" t="n"/>
      <c r="BP582" s="140" t="n"/>
      <c r="BQ582" s="107" t="n"/>
      <c r="BR582" s="107" t="n"/>
      <c r="BS582" s="107" t="n"/>
      <c r="BT582" s="107" t="n"/>
      <c r="BU582" s="107" t="n"/>
      <c r="BV582" s="107" t="n"/>
      <c r="BW582" s="107" t="n"/>
      <c r="BX582" s="107" t="n"/>
      <c r="BY582" s="107" t="n"/>
      <c r="BZ582" s="107" t="n"/>
      <c r="CA582" s="107" t="n"/>
      <c r="CB582" s="107" t="n"/>
      <c r="CC582" s="107" t="n"/>
      <c r="CD582" s="107" t="n"/>
      <c r="CE582" s="107" t="n"/>
      <c r="CF582" s="107" t="n"/>
      <c r="CG582" s="107" t="n"/>
      <c r="CH582" s="107" t="n"/>
      <c r="CI582" s="107" t="n"/>
      <c r="CJ582" s="107" t="n"/>
      <c r="CK582" s="107" t="n"/>
      <c r="CL582" s="107" t="n"/>
      <c r="CM582" s="107" t="n"/>
      <c r="CN582" s="107" t="n"/>
      <c r="CO582" s="107" t="n"/>
      <c r="CP582" s="107" t="n"/>
      <c r="CQ582" s="107" t="n"/>
      <c r="CR582" s="107" t="n"/>
      <c r="CS582" s="107" t="n"/>
      <c r="CT582" s="107" t="n"/>
      <c r="CU582" s="107" t="n"/>
      <c r="CV582" s="107" t="n"/>
      <c r="CW582" s="107" t="n"/>
      <c r="CX582" s="107" t="n"/>
      <c r="CY582" s="107" t="n"/>
      <c r="CZ582" s="107" t="n"/>
      <c r="DA582" s="119">
        <f>SUMPRODUCT($D$3:$BQ$3,$D582:$BQ582)</f>
        <v/>
      </c>
      <c r="DB582" s="119">
        <f>SUMPRODUCT($D$4:$BQ$4,$D582:$BQ582)</f>
        <v/>
      </c>
      <c r="DC582" s="119">
        <f>SUMPRODUCT($D$5:$BQ$5,$D582:$BQ582)</f>
        <v/>
      </c>
      <c r="DD582" s="119">
        <f>SUMPRODUCT($D$6:$BQ$6,$D582:$BQ582)</f>
        <v/>
      </c>
      <c r="DE582" s="119">
        <f>SUMPRODUCT($D$7:$BQ$7,$D582:$BQ582)</f>
        <v/>
      </c>
      <c r="DF582" s="119">
        <f>SUMPRODUCT($D$8:$BQ$8,$D582:$BQ582)</f>
        <v/>
      </c>
      <c r="DG582" s="119">
        <f>SUMPRODUCT($D$9:$BQ$9,$D582:$BQ582)</f>
        <v/>
      </c>
      <c r="DH582" s="119">
        <f>SUMPRODUCT($D$10:$BQ$10,$D582:$BQ582)</f>
        <v/>
      </c>
      <c r="DI582" s="119">
        <f>SUMPRODUCT($D$11:$BQ$11,$D582:$BQ582)</f>
        <v/>
      </c>
      <c r="DJ582" s="119">
        <f>SUMPRODUCT($D$12:$BQ$12,$D582:$BQ582)</f>
        <v/>
      </c>
      <c r="DK582" s="119">
        <f>SUMPRODUCT($D$13:$BQ$13,$D582:$BQ582)</f>
        <v/>
      </c>
      <c r="DL582" s="119">
        <f>SUMPRODUCT($D$14:$BQ$14,$D582:$BQ582)</f>
        <v/>
      </c>
      <c r="DM582" s="119">
        <f>SUMPRODUCT($D$15:$BQ$15,$D582:$BQ582)</f>
        <v/>
      </c>
      <c r="DN582" s="119">
        <f>SUMPRODUCT($D$16:$BQ$16,$D582:$BQ582)</f>
        <v/>
      </c>
      <c r="DO582" s="119">
        <f>SUMPRODUCT($D$17:$BQ$17,$D582:$BQ582)</f>
        <v/>
      </c>
      <c r="DP582" s="119">
        <f>SUMPRODUCT($D$18:$BQ$18,$D582:$BQ582)</f>
        <v/>
      </c>
    </row>
    <row r="583" ht="14.25" customHeight="1" s="152">
      <c r="A583" s="113" t="n"/>
      <c r="B583" s="107" t="n"/>
      <c r="C583" s="107" t="n"/>
      <c r="D583" s="140" t="n"/>
      <c r="E583" s="140" t="n"/>
      <c r="F583" s="140" t="n"/>
      <c r="G583" s="140" t="n"/>
      <c r="H583" s="140" t="n"/>
      <c r="I583" s="140" t="n"/>
      <c r="J583" s="140" t="n"/>
      <c r="K583" s="140" t="n"/>
      <c r="L583" s="140" t="n"/>
      <c r="M583" s="140" t="n"/>
      <c r="N583" s="140" t="n"/>
      <c r="O583" s="140" t="n"/>
      <c r="P583" s="140" t="n"/>
      <c r="Q583" s="140" t="n"/>
      <c r="R583" s="140" t="n"/>
      <c r="S583" s="140" t="n"/>
      <c r="T583" s="140" t="n"/>
      <c r="U583" s="140" t="n"/>
      <c r="V583" s="141" t="n"/>
      <c r="W583" s="141" t="n"/>
      <c r="X583" s="141" t="n"/>
      <c r="Y583" s="141" t="n"/>
      <c r="Z583" s="141" t="n"/>
      <c r="AA583" s="141" t="n"/>
      <c r="AB583" s="141" t="n"/>
      <c r="AC583" s="141" t="n"/>
      <c r="AD583" s="141" t="n"/>
      <c r="AE583" s="141" t="n"/>
      <c r="AF583" s="141" t="n"/>
      <c r="AG583" s="140" t="n"/>
      <c r="AH583" s="140" t="n"/>
      <c r="AI583" s="140" t="n"/>
      <c r="AJ583" s="140" t="n"/>
      <c r="AK583" s="140" t="n"/>
      <c r="AL583" s="140" t="n"/>
      <c r="AM583" s="140" t="n"/>
      <c r="AN583" s="140" t="n"/>
      <c r="AO583" s="140" t="n"/>
      <c r="AP583" s="140" t="n"/>
      <c r="AQ583" s="140" t="n"/>
      <c r="AR583" s="140" t="n"/>
      <c r="AS583" s="140" t="n"/>
      <c r="AT583" s="140" t="n"/>
      <c r="AU583" s="140" t="n"/>
      <c r="AV583" s="140" t="n"/>
      <c r="AW583" s="140" t="n"/>
      <c r="AX583" s="140" t="n"/>
      <c r="AY583" s="140" t="n"/>
      <c r="AZ583" s="140" t="n"/>
      <c r="BA583" s="140" t="n"/>
      <c r="BB583" s="140" t="n"/>
      <c r="BC583" s="140" t="n"/>
      <c r="BD583" s="140" t="n"/>
      <c r="BE583" s="140" t="n"/>
      <c r="BF583" s="140" t="n"/>
      <c r="BG583" s="140" t="n"/>
      <c r="BH583" s="140" t="n"/>
      <c r="BI583" s="140" t="n"/>
      <c r="BJ583" s="140" t="n"/>
      <c r="BK583" s="140" t="n"/>
      <c r="BL583" s="140" t="n"/>
      <c r="BM583" s="140" t="n"/>
      <c r="BN583" s="140" t="n"/>
      <c r="BO583" s="140" t="n"/>
      <c r="BP583" s="140" t="n"/>
      <c r="BQ583" s="107" t="n"/>
      <c r="BR583" s="107" t="n"/>
      <c r="BS583" s="107" t="n"/>
      <c r="BT583" s="107" t="n"/>
      <c r="BU583" s="107" t="n"/>
      <c r="BV583" s="107" t="n"/>
      <c r="BW583" s="107" t="n"/>
      <c r="BX583" s="107" t="n"/>
      <c r="BY583" s="107" t="n"/>
      <c r="BZ583" s="107" t="n"/>
      <c r="CA583" s="107" t="n"/>
      <c r="CB583" s="107" t="n"/>
      <c r="CC583" s="107" t="n"/>
      <c r="CD583" s="107" t="n"/>
      <c r="CE583" s="107" t="n"/>
      <c r="CF583" s="107" t="n"/>
      <c r="CG583" s="107" t="n"/>
      <c r="CH583" s="107" t="n"/>
      <c r="CI583" s="107" t="n"/>
      <c r="CJ583" s="107" t="n"/>
      <c r="CK583" s="107" t="n"/>
      <c r="CL583" s="107" t="n"/>
      <c r="CM583" s="107" t="n"/>
      <c r="CN583" s="107" t="n"/>
      <c r="CO583" s="107" t="n"/>
      <c r="CP583" s="107" t="n"/>
      <c r="CQ583" s="107" t="n"/>
      <c r="CR583" s="107" t="n"/>
      <c r="CS583" s="107" t="n"/>
      <c r="CT583" s="107" t="n"/>
      <c r="CU583" s="107" t="n"/>
      <c r="CV583" s="107" t="n"/>
      <c r="CW583" s="107" t="n"/>
      <c r="CX583" s="107" t="n"/>
      <c r="CY583" s="107" t="n"/>
      <c r="CZ583" s="107" t="n"/>
      <c r="DA583" s="119">
        <f>SUMPRODUCT($D$3:$BQ$3,$D583:$BQ583)</f>
        <v/>
      </c>
      <c r="DB583" s="119">
        <f>SUMPRODUCT($D$4:$BQ$4,$D583:$BQ583)</f>
        <v/>
      </c>
      <c r="DC583" s="119">
        <f>SUMPRODUCT($D$5:$BQ$5,$D583:$BQ583)</f>
        <v/>
      </c>
      <c r="DD583" s="119">
        <f>SUMPRODUCT($D$6:$BQ$6,$D583:$BQ583)</f>
        <v/>
      </c>
      <c r="DE583" s="119">
        <f>SUMPRODUCT($D$7:$BQ$7,$D583:$BQ583)</f>
        <v/>
      </c>
      <c r="DF583" s="119">
        <f>SUMPRODUCT($D$8:$BQ$8,$D583:$BQ583)</f>
        <v/>
      </c>
      <c r="DG583" s="119">
        <f>SUMPRODUCT($D$9:$BQ$9,$D583:$BQ583)</f>
        <v/>
      </c>
      <c r="DH583" s="119">
        <f>SUMPRODUCT($D$10:$BQ$10,$D583:$BQ583)</f>
        <v/>
      </c>
      <c r="DI583" s="119">
        <f>SUMPRODUCT($D$11:$BQ$11,$D583:$BQ583)</f>
        <v/>
      </c>
      <c r="DJ583" s="119">
        <f>SUMPRODUCT($D$12:$BQ$12,$D583:$BQ583)</f>
        <v/>
      </c>
      <c r="DK583" s="119">
        <f>SUMPRODUCT($D$13:$BQ$13,$D583:$BQ583)</f>
        <v/>
      </c>
      <c r="DL583" s="119">
        <f>SUMPRODUCT($D$14:$BQ$14,$D583:$BQ583)</f>
        <v/>
      </c>
      <c r="DM583" s="119">
        <f>SUMPRODUCT($D$15:$BQ$15,$D583:$BQ583)</f>
        <v/>
      </c>
      <c r="DN583" s="119">
        <f>SUMPRODUCT($D$16:$BQ$16,$D583:$BQ583)</f>
        <v/>
      </c>
      <c r="DO583" s="119">
        <f>SUMPRODUCT($D$17:$BQ$17,$D583:$BQ583)</f>
        <v/>
      </c>
      <c r="DP583" s="119">
        <f>SUMPRODUCT($D$18:$BQ$18,$D583:$BQ583)</f>
        <v/>
      </c>
    </row>
    <row r="584" ht="14.25" customHeight="1" s="152">
      <c r="A584" s="113" t="n"/>
      <c r="B584" s="107" t="n"/>
      <c r="C584" s="107" t="n"/>
      <c r="D584" s="140" t="n"/>
      <c r="E584" s="140" t="n"/>
      <c r="F584" s="140" t="n"/>
      <c r="G584" s="140" t="n"/>
      <c r="H584" s="140" t="n"/>
      <c r="I584" s="140" t="n"/>
      <c r="J584" s="140" t="n"/>
      <c r="K584" s="140" t="n"/>
      <c r="L584" s="140" t="n"/>
      <c r="M584" s="140" t="n"/>
      <c r="N584" s="140" t="n"/>
      <c r="O584" s="140" t="n"/>
      <c r="P584" s="140" t="n"/>
      <c r="Q584" s="140" t="n"/>
      <c r="R584" s="140" t="n"/>
      <c r="S584" s="140" t="n"/>
      <c r="T584" s="140" t="n"/>
      <c r="U584" s="140" t="n"/>
      <c r="V584" s="141" t="n"/>
      <c r="W584" s="141" t="n"/>
      <c r="X584" s="141" t="n"/>
      <c r="Y584" s="141" t="n"/>
      <c r="Z584" s="141" t="n"/>
      <c r="AA584" s="141" t="n"/>
      <c r="AB584" s="141" t="n"/>
      <c r="AC584" s="141" t="n"/>
      <c r="AD584" s="141" t="n"/>
      <c r="AE584" s="141" t="n"/>
      <c r="AF584" s="141" t="n"/>
      <c r="AG584" s="140" t="n"/>
      <c r="AH584" s="140" t="n"/>
      <c r="AI584" s="140" t="n"/>
      <c r="AJ584" s="140" t="n"/>
      <c r="AK584" s="140" t="n"/>
      <c r="AL584" s="140" t="n"/>
      <c r="AM584" s="140" t="n"/>
      <c r="AN584" s="140" t="n"/>
      <c r="AO584" s="140" t="n"/>
      <c r="AP584" s="140" t="n"/>
      <c r="AQ584" s="140" t="n"/>
      <c r="AR584" s="140" t="n"/>
      <c r="AS584" s="140" t="n"/>
      <c r="AT584" s="140" t="n"/>
      <c r="AU584" s="140" t="n"/>
      <c r="AV584" s="140" t="n"/>
      <c r="AW584" s="140" t="n"/>
      <c r="AX584" s="140" t="n"/>
      <c r="AY584" s="140" t="n"/>
      <c r="AZ584" s="140" t="n"/>
      <c r="BA584" s="140" t="n"/>
      <c r="BB584" s="140" t="n"/>
      <c r="BC584" s="140" t="n"/>
      <c r="BD584" s="140" t="n"/>
      <c r="BE584" s="140" t="n"/>
      <c r="BF584" s="140" t="n"/>
      <c r="BG584" s="140" t="n"/>
      <c r="BH584" s="140" t="n"/>
      <c r="BI584" s="140" t="n"/>
      <c r="BJ584" s="140" t="n"/>
      <c r="BK584" s="140" t="n"/>
      <c r="BL584" s="140" t="n"/>
      <c r="BM584" s="140" t="n"/>
      <c r="BN584" s="140" t="n"/>
      <c r="BO584" s="140" t="n"/>
      <c r="BP584" s="140" t="n"/>
      <c r="BQ584" s="107" t="n"/>
      <c r="BR584" s="107" t="n"/>
      <c r="BS584" s="107" t="n"/>
      <c r="BT584" s="107" t="n"/>
      <c r="BU584" s="107" t="n"/>
      <c r="BV584" s="107" t="n"/>
      <c r="BW584" s="107" t="n"/>
      <c r="BX584" s="107" t="n"/>
      <c r="BY584" s="107" t="n"/>
      <c r="BZ584" s="107" t="n"/>
      <c r="CA584" s="107" t="n"/>
      <c r="CB584" s="107" t="n"/>
      <c r="CC584" s="107" t="n"/>
      <c r="CD584" s="107" t="n"/>
      <c r="CE584" s="107" t="n"/>
      <c r="CF584" s="107" t="n"/>
      <c r="CG584" s="107" t="n"/>
      <c r="CH584" s="107" t="n"/>
      <c r="CI584" s="107" t="n"/>
      <c r="CJ584" s="107" t="n"/>
      <c r="CK584" s="107" t="n"/>
      <c r="CL584" s="107" t="n"/>
      <c r="CM584" s="107" t="n"/>
      <c r="CN584" s="107" t="n"/>
      <c r="CO584" s="107" t="n"/>
      <c r="CP584" s="107" t="n"/>
      <c r="CQ584" s="107" t="n"/>
      <c r="CR584" s="107" t="n"/>
      <c r="CS584" s="107" t="n"/>
      <c r="CT584" s="107" t="n"/>
      <c r="CU584" s="107" t="n"/>
      <c r="CV584" s="107" t="n"/>
      <c r="CW584" s="107" t="n"/>
      <c r="CX584" s="107" t="n"/>
      <c r="CY584" s="107" t="n"/>
      <c r="CZ584" s="107" t="n"/>
      <c r="DA584" s="119">
        <f>SUMPRODUCT($D$3:$BQ$3,$D584:$BQ584)</f>
        <v/>
      </c>
      <c r="DB584" s="119">
        <f>SUMPRODUCT($D$4:$BQ$4,$D584:$BQ584)</f>
        <v/>
      </c>
      <c r="DC584" s="119">
        <f>SUMPRODUCT($D$5:$BQ$5,$D584:$BQ584)</f>
        <v/>
      </c>
      <c r="DD584" s="119">
        <f>SUMPRODUCT($D$6:$BQ$6,$D584:$BQ584)</f>
        <v/>
      </c>
      <c r="DE584" s="119">
        <f>SUMPRODUCT($D$7:$BQ$7,$D584:$BQ584)</f>
        <v/>
      </c>
      <c r="DF584" s="119">
        <f>SUMPRODUCT($D$8:$BQ$8,$D584:$BQ584)</f>
        <v/>
      </c>
      <c r="DG584" s="119">
        <f>SUMPRODUCT($D$9:$BQ$9,$D584:$BQ584)</f>
        <v/>
      </c>
      <c r="DH584" s="119">
        <f>SUMPRODUCT($D$10:$BQ$10,$D584:$BQ584)</f>
        <v/>
      </c>
      <c r="DI584" s="119">
        <f>SUMPRODUCT($D$11:$BQ$11,$D584:$BQ584)</f>
        <v/>
      </c>
      <c r="DJ584" s="119">
        <f>SUMPRODUCT($D$12:$BQ$12,$D584:$BQ584)</f>
        <v/>
      </c>
      <c r="DK584" s="119">
        <f>SUMPRODUCT($D$13:$BQ$13,$D584:$BQ584)</f>
        <v/>
      </c>
      <c r="DL584" s="119">
        <f>SUMPRODUCT($D$14:$BQ$14,$D584:$BQ584)</f>
        <v/>
      </c>
      <c r="DM584" s="119">
        <f>SUMPRODUCT($D$15:$BQ$15,$D584:$BQ584)</f>
        <v/>
      </c>
      <c r="DN584" s="119">
        <f>SUMPRODUCT($D$16:$BQ$16,$D584:$BQ584)</f>
        <v/>
      </c>
      <c r="DO584" s="119">
        <f>SUMPRODUCT($D$17:$BQ$17,$D584:$BQ584)</f>
        <v/>
      </c>
      <c r="DP584" s="119">
        <f>SUMPRODUCT($D$18:$BQ$18,$D584:$BQ584)</f>
        <v/>
      </c>
    </row>
    <row r="585" ht="14.25" customHeight="1" s="152">
      <c r="A585" s="113" t="n"/>
      <c r="B585" s="107" t="n"/>
      <c r="C585" s="107" t="n"/>
      <c r="D585" s="140" t="n"/>
      <c r="E585" s="140" t="n"/>
      <c r="F585" s="140" t="n"/>
      <c r="G585" s="140" t="n"/>
      <c r="H585" s="140" t="n"/>
      <c r="I585" s="140" t="n"/>
      <c r="J585" s="140" t="n"/>
      <c r="K585" s="140" t="n"/>
      <c r="L585" s="140" t="n"/>
      <c r="M585" s="140" t="n"/>
      <c r="N585" s="140" t="n"/>
      <c r="O585" s="140" t="n"/>
      <c r="P585" s="140" t="n"/>
      <c r="Q585" s="140" t="n"/>
      <c r="R585" s="140" t="n"/>
      <c r="S585" s="140" t="n"/>
      <c r="T585" s="140" t="n"/>
      <c r="U585" s="140" t="n"/>
      <c r="V585" s="141" t="n"/>
      <c r="W585" s="141" t="n"/>
      <c r="X585" s="141" t="n"/>
      <c r="Y585" s="141" t="n"/>
      <c r="Z585" s="141" t="n"/>
      <c r="AA585" s="141" t="n"/>
      <c r="AB585" s="141" t="n"/>
      <c r="AC585" s="141" t="n"/>
      <c r="AD585" s="141" t="n"/>
      <c r="AE585" s="141" t="n"/>
      <c r="AF585" s="141" t="n"/>
      <c r="AG585" s="140" t="n"/>
      <c r="AH585" s="140" t="n"/>
      <c r="AI585" s="140" t="n"/>
      <c r="AJ585" s="140" t="n"/>
      <c r="AK585" s="140" t="n"/>
      <c r="AL585" s="140" t="n"/>
      <c r="AM585" s="140" t="n"/>
      <c r="AN585" s="140" t="n"/>
      <c r="AO585" s="140" t="n"/>
      <c r="AP585" s="140" t="n"/>
      <c r="AQ585" s="140" t="n"/>
      <c r="AR585" s="140" t="n"/>
      <c r="AS585" s="140" t="n"/>
      <c r="AT585" s="140" t="n"/>
      <c r="AU585" s="140" t="n"/>
      <c r="AV585" s="140" t="n"/>
      <c r="AW585" s="140" t="n"/>
      <c r="AX585" s="140" t="n"/>
      <c r="AY585" s="140" t="n"/>
      <c r="AZ585" s="140" t="n"/>
      <c r="BA585" s="140" t="n"/>
      <c r="BB585" s="140" t="n"/>
      <c r="BC585" s="140" t="n"/>
      <c r="BD585" s="140" t="n"/>
      <c r="BE585" s="140" t="n"/>
      <c r="BF585" s="140" t="n"/>
      <c r="BG585" s="140" t="n"/>
      <c r="BH585" s="140" t="n"/>
      <c r="BI585" s="140" t="n"/>
      <c r="BJ585" s="140" t="n"/>
      <c r="BK585" s="140" t="n"/>
      <c r="BL585" s="140" t="n"/>
      <c r="BM585" s="140" t="n"/>
      <c r="BN585" s="140" t="n"/>
      <c r="BO585" s="140" t="n"/>
      <c r="BP585" s="140" t="n"/>
      <c r="BQ585" s="107" t="n"/>
      <c r="BR585" s="107" t="n"/>
      <c r="BS585" s="107" t="n"/>
      <c r="BT585" s="107" t="n"/>
      <c r="BU585" s="107" t="n"/>
      <c r="BV585" s="107" t="n"/>
      <c r="BW585" s="107" t="n"/>
      <c r="BX585" s="107" t="n"/>
      <c r="BY585" s="107" t="n"/>
      <c r="BZ585" s="107" t="n"/>
      <c r="CA585" s="107" t="n"/>
      <c r="CB585" s="107" t="n"/>
      <c r="CC585" s="107" t="n"/>
      <c r="CD585" s="107" t="n"/>
      <c r="CE585" s="107" t="n"/>
      <c r="CF585" s="107" t="n"/>
      <c r="CG585" s="107" t="n"/>
      <c r="CH585" s="107" t="n"/>
      <c r="CI585" s="107" t="n"/>
      <c r="CJ585" s="107" t="n"/>
      <c r="CK585" s="107" t="n"/>
      <c r="CL585" s="107" t="n"/>
      <c r="CM585" s="107" t="n"/>
      <c r="CN585" s="107" t="n"/>
      <c r="CO585" s="107" t="n"/>
      <c r="CP585" s="107" t="n"/>
      <c r="CQ585" s="107" t="n"/>
      <c r="CR585" s="107" t="n"/>
      <c r="CS585" s="107" t="n"/>
      <c r="CT585" s="107" t="n"/>
      <c r="CU585" s="107" t="n"/>
      <c r="CV585" s="107" t="n"/>
      <c r="CW585" s="107" t="n"/>
      <c r="CX585" s="107" t="n"/>
      <c r="CY585" s="107" t="n"/>
      <c r="CZ585" s="107" t="n"/>
      <c r="DA585" s="119">
        <f>SUMPRODUCT($D$3:$BQ$3,$D585:$BQ585)</f>
        <v/>
      </c>
      <c r="DB585" s="119">
        <f>SUMPRODUCT($D$4:$BQ$4,$D585:$BQ585)</f>
        <v/>
      </c>
      <c r="DC585" s="119">
        <f>SUMPRODUCT($D$5:$BQ$5,$D585:$BQ585)</f>
        <v/>
      </c>
      <c r="DD585" s="119">
        <f>SUMPRODUCT($D$6:$BQ$6,$D585:$BQ585)</f>
        <v/>
      </c>
      <c r="DE585" s="119">
        <f>SUMPRODUCT($D$7:$BQ$7,$D585:$BQ585)</f>
        <v/>
      </c>
      <c r="DF585" s="119">
        <f>SUMPRODUCT($D$8:$BQ$8,$D585:$BQ585)</f>
        <v/>
      </c>
      <c r="DG585" s="119">
        <f>SUMPRODUCT($D$9:$BQ$9,$D585:$BQ585)</f>
        <v/>
      </c>
      <c r="DH585" s="119">
        <f>SUMPRODUCT($D$10:$BQ$10,$D585:$BQ585)</f>
        <v/>
      </c>
      <c r="DI585" s="119">
        <f>SUMPRODUCT($D$11:$BQ$11,$D585:$BQ585)</f>
        <v/>
      </c>
      <c r="DJ585" s="119">
        <f>SUMPRODUCT($D$12:$BQ$12,$D585:$BQ585)</f>
        <v/>
      </c>
      <c r="DK585" s="119">
        <f>SUMPRODUCT($D$13:$BQ$13,$D585:$BQ585)</f>
        <v/>
      </c>
      <c r="DL585" s="119">
        <f>SUMPRODUCT($D$14:$BQ$14,$D585:$BQ585)</f>
        <v/>
      </c>
      <c r="DM585" s="119">
        <f>SUMPRODUCT($D$15:$BQ$15,$D585:$BQ585)</f>
        <v/>
      </c>
      <c r="DN585" s="119">
        <f>SUMPRODUCT($D$16:$BQ$16,$D585:$BQ585)</f>
        <v/>
      </c>
      <c r="DO585" s="119">
        <f>SUMPRODUCT($D$17:$BQ$17,$D585:$BQ585)</f>
        <v/>
      </c>
      <c r="DP585" s="119">
        <f>SUMPRODUCT($D$18:$BQ$18,$D585:$BQ585)</f>
        <v/>
      </c>
    </row>
    <row r="586" ht="14.25" customHeight="1" s="152">
      <c r="A586" s="113" t="n"/>
      <c r="B586" s="107" t="n"/>
      <c r="C586" s="107" t="n"/>
      <c r="D586" s="140" t="n"/>
      <c r="E586" s="140" t="n"/>
      <c r="F586" s="140" t="n"/>
      <c r="G586" s="140" t="n"/>
      <c r="H586" s="140" t="n"/>
      <c r="I586" s="140" t="n"/>
      <c r="J586" s="140" t="n"/>
      <c r="K586" s="140" t="n"/>
      <c r="L586" s="140" t="n"/>
      <c r="M586" s="140" t="n"/>
      <c r="N586" s="140" t="n"/>
      <c r="O586" s="140" t="n"/>
      <c r="P586" s="140" t="n"/>
      <c r="Q586" s="140" t="n"/>
      <c r="R586" s="140" t="n"/>
      <c r="S586" s="140" t="n"/>
      <c r="T586" s="140" t="n"/>
      <c r="U586" s="140" t="n"/>
      <c r="V586" s="141" t="n"/>
      <c r="W586" s="141" t="n"/>
      <c r="X586" s="141" t="n"/>
      <c r="Y586" s="141" t="n"/>
      <c r="Z586" s="141" t="n"/>
      <c r="AA586" s="141" t="n"/>
      <c r="AB586" s="141" t="n"/>
      <c r="AC586" s="141" t="n"/>
      <c r="AD586" s="141" t="n"/>
      <c r="AE586" s="141" t="n"/>
      <c r="AF586" s="141" t="n"/>
      <c r="AG586" s="140" t="n"/>
      <c r="AH586" s="140" t="n"/>
      <c r="AI586" s="140" t="n"/>
      <c r="AJ586" s="140" t="n"/>
      <c r="AK586" s="140" t="n"/>
      <c r="AL586" s="140" t="n"/>
      <c r="AM586" s="140" t="n"/>
      <c r="AN586" s="140" t="n"/>
      <c r="AO586" s="140" t="n"/>
      <c r="AP586" s="140" t="n"/>
      <c r="AQ586" s="140" t="n"/>
      <c r="AR586" s="140" t="n"/>
      <c r="AS586" s="140" t="n"/>
      <c r="AT586" s="140" t="n"/>
      <c r="AU586" s="140" t="n"/>
      <c r="AV586" s="140" t="n"/>
      <c r="AW586" s="140" t="n"/>
      <c r="AX586" s="140" t="n"/>
      <c r="AY586" s="140" t="n"/>
      <c r="AZ586" s="140" t="n"/>
      <c r="BA586" s="140" t="n"/>
      <c r="BB586" s="140" t="n"/>
      <c r="BC586" s="140" t="n"/>
      <c r="BD586" s="140" t="n"/>
      <c r="BE586" s="140" t="n"/>
      <c r="BF586" s="140" t="n"/>
      <c r="BG586" s="140" t="n"/>
      <c r="BH586" s="140" t="n"/>
      <c r="BI586" s="140" t="n"/>
      <c r="BJ586" s="140" t="n"/>
      <c r="BK586" s="140" t="n"/>
      <c r="BL586" s="140" t="n"/>
      <c r="BM586" s="140" t="n"/>
      <c r="BN586" s="140" t="n"/>
      <c r="BO586" s="140" t="n"/>
      <c r="BP586" s="140" t="n"/>
      <c r="BQ586" s="107" t="n"/>
      <c r="BR586" s="107" t="n"/>
      <c r="BS586" s="107" t="n"/>
      <c r="BT586" s="107" t="n"/>
      <c r="BU586" s="107" t="n"/>
      <c r="BV586" s="107" t="n"/>
      <c r="BW586" s="107" t="n"/>
      <c r="BX586" s="107" t="n"/>
      <c r="BY586" s="107" t="n"/>
      <c r="BZ586" s="107" t="n"/>
      <c r="CA586" s="107" t="n"/>
      <c r="CB586" s="107" t="n"/>
      <c r="CC586" s="107" t="n"/>
      <c r="CD586" s="107" t="n"/>
      <c r="CE586" s="107" t="n"/>
      <c r="CF586" s="107" t="n"/>
      <c r="CG586" s="107" t="n"/>
      <c r="CH586" s="107" t="n"/>
      <c r="CI586" s="107" t="n"/>
      <c r="CJ586" s="107" t="n"/>
      <c r="CK586" s="107" t="n"/>
      <c r="CL586" s="107" t="n"/>
      <c r="CM586" s="107" t="n"/>
      <c r="CN586" s="107" t="n"/>
      <c r="CO586" s="107" t="n"/>
      <c r="CP586" s="107" t="n"/>
      <c r="CQ586" s="107" t="n"/>
      <c r="CR586" s="107" t="n"/>
      <c r="CS586" s="107" t="n"/>
      <c r="CT586" s="107" t="n"/>
      <c r="CU586" s="107" t="n"/>
      <c r="CV586" s="107" t="n"/>
      <c r="CW586" s="107" t="n"/>
      <c r="CX586" s="107" t="n"/>
      <c r="CY586" s="107" t="n"/>
      <c r="CZ586" s="107" t="n"/>
      <c r="DA586" s="119">
        <f>SUMPRODUCT($D$3:$BQ$3,$D586:$BQ586)</f>
        <v/>
      </c>
      <c r="DB586" s="119">
        <f>SUMPRODUCT($D$4:$BQ$4,$D586:$BQ586)</f>
        <v/>
      </c>
      <c r="DC586" s="119">
        <f>SUMPRODUCT($D$5:$BQ$5,$D586:$BQ586)</f>
        <v/>
      </c>
      <c r="DD586" s="119">
        <f>SUMPRODUCT($D$6:$BQ$6,$D586:$BQ586)</f>
        <v/>
      </c>
      <c r="DE586" s="119">
        <f>SUMPRODUCT($D$7:$BQ$7,$D586:$BQ586)</f>
        <v/>
      </c>
      <c r="DF586" s="119">
        <f>SUMPRODUCT($D$8:$BQ$8,$D586:$BQ586)</f>
        <v/>
      </c>
      <c r="DG586" s="119">
        <f>SUMPRODUCT($D$9:$BQ$9,$D586:$BQ586)</f>
        <v/>
      </c>
      <c r="DH586" s="119">
        <f>SUMPRODUCT($D$10:$BQ$10,$D586:$BQ586)</f>
        <v/>
      </c>
      <c r="DI586" s="119">
        <f>SUMPRODUCT($D$11:$BQ$11,$D586:$BQ586)</f>
        <v/>
      </c>
      <c r="DJ586" s="119">
        <f>SUMPRODUCT($D$12:$BQ$12,$D586:$BQ586)</f>
        <v/>
      </c>
      <c r="DK586" s="119">
        <f>SUMPRODUCT($D$13:$BQ$13,$D586:$BQ586)</f>
        <v/>
      </c>
      <c r="DL586" s="119">
        <f>SUMPRODUCT($D$14:$BQ$14,$D586:$BQ586)</f>
        <v/>
      </c>
      <c r="DM586" s="119">
        <f>SUMPRODUCT($D$15:$BQ$15,$D586:$BQ586)</f>
        <v/>
      </c>
      <c r="DN586" s="119">
        <f>SUMPRODUCT($D$16:$BQ$16,$D586:$BQ586)</f>
        <v/>
      </c>
      <c r="DO586" s="119">
        <f>SUMPRODUCT($D$17:$BQ$17,$D586:$BQ586)</f>
        <v/>
      </c>
      <c r="DP586" s="119">
        <f>SUMPRODUCT($D$18:$BQ$18,$D586:$BQ586)</f>
        <v/>
      </c>
    </row>
    <row r="587" ht="14.25" customHeight="1" s="152">
      <c r="A587" s="113" t="n"/>
      <c r="B587" s="107" t="n"/>
      <c r="C587" s="107" t="n"/>
      <c r="D587" s="140" t="n"/>
      <c r="E587" s="140" t="n"/>
      <c r="F587" s="140" t="n"/>
      <c r="G587" s="140" t="n"/>
      <c r="H587" s="140" t="n"/>
      <c r="I587" s="140" t="n"/>
      <c r="J587" s="140" t="n"/>
      <c r="K587" s="140" t="n"/>
      <c r="L587" s="140" t="n"/>
      <c r="M587" s="140" t="n"/>
      <c r="N587" s="140" t="n"/>
      <c r="O587" s="140" t="n"/>
      <c r="P587" s="140" t="n"/>
      <c r="Q587" s="140" t="n"/>
      <c r="R587" s="140" t="n"/>
      <c r="S587" s="140" t="n"/>
      <c r="T587" s="140" t="n"/>
      <c r="U587" s="140" t="n"/>
      <c r="V587" s="141" t="n"/>
      <c r="W587" s="141" t="n"/>
      <c r="X587" s="141" t="n"/>
      <c r="Y587" s="141" t="n"/>
      <c r="Z587" s="141" t="n"/>
      <c r="AA587" s="141" t="n"/>
      <c r="AB587" s="141" t="n"/>
      <c r="AC587" s="141" t="n"/>
      <c r="AD587" s="141" t="n"/>
      <c r="AE587" s="141" t="n"/>
      <c r="AF587" s="141" t="n"/>
      <c r="AG587" s="140" t="n"/>
      <c r="AH587" s="140" t="n"/>
      <c r="AI587" s="140" t="n"/>
      <c r="AJ587" s="140" t="n"/>
      <c r="AK587" s="140" t="n"/>
      <c r="AL587" s="140" t="n"/>
      <c r="AM587" s="140" t="n"/>
      <c r="AN587" s="140" t="n"/>
      <c r="AO587" s="140" t="n"/>
      <c r="AP587" s="140" t="n"/>
      <c r="AQ587" s="140" t="n"/>
      <c r="AR587" s="140" t="n"/>
      <c r="AS587" s="140" t="n"/>
      <c r="AT587" s="140" t="n"/>
      <c r="AU587" s="140" t="n"/>
      <c r="AV587" s="140" t="n"/>
      <c r="AW587" s="140" t="n"/>
      <c r="AX587" s="140" t="n"/>
      <c r="AY587" s="140" t="n"/>
      <c r="AZ587" s="140" t="n"/>
      <c r="BA587" s="140" t="n"/>
      <c r="BB587" s="140" t="n"/>
      <c r="BC587" s="140" t="n"/>
      <c r="BD587" s="140" t="n"/>
      <c r="BE587" s="140" t="n"/>
      <c r="BF587" s="140" t="n"/>
      <c r="BG587" s="140" t="n"/>
      <c r="BH587" s="140" t="n"/>
      <c r="BI587" s="140" t="n"/>
      <c r="BJ587" s="140" t="n"/>
      <c r="BK587" s="140" t="n"/>
      <c r="BL587" s="140" t="n"/>
      <c r="BM587" s="140" t="n"/>
      <c r="BN587" s="140" t="n"/>
      <c r="BO587" s="140" t="n"/>
      <c r="BP587" s="140" t="n"/>
      <c r="BQ587" s="107" t="n"/>
      <c r="BR587" s="107" t="n"/>
      <c r="BS587" s="107" t="n"/>
      <c r="BT587" s="107" t="n"/>
      <c r="BU587" s="107" t="n"/>
      <c r="BV587" s="107" t="n"/>
      <c r="BW587" s="107" t="n"/>
      <c r="BX587" s="107" t="n"/>
      <c r="BY587" s="107" t="n"/>
      <c r="BZ587" s="107" t="n"/>
      <c r="CA587" s="107" t="n"/>
      <c r="CB587" s="107" t="n"/>
      <c r="CC587" s="107" t="n"/>
      <c r="CD587" s="107" t="n"/>
      <c r="CE587" s="107" t="n"/>
      <c r="CF587" s="107" t="n"/>
      <c r="CG587" s="107" t="n"/>
      <c r="CH587" s="107" t="n"/>
      <c r="CI587" s="107" t="n"/>
      <c r="CJ587" s="107" t="n"/>
      <c r="CK587" s="107" t="n"/>
      <c r="CL587" s="107" t="n"/>
      <c r="CM587" s="107" t="n"/>
      <c r="CN587" s="107" t="n"/>
      <c r="CO587" s="107" t="n"/>
      <c r="CP587" s="107" t="n"/>
      <c r="CQ587" s="107" t="n"/>
      <c r="CR587" s="107" t="n"/>
      <c r="CS587" s="107" t="n"/>
      <c r="CT587" s="107" t="n"/>
      <c r="CU587" s="107" t="n"/>
      <c r="CV587" s="107" t="n"/>
      <c r="CW587" s="107" t="n"/>
      <c r="CX587" s="107" t="n"/>
      <c r="CY587" s="107" t="n"/>
      <c r="CZ587" s="107" t="n"/>
      <c r="DA587" s="119">
        <f>SUMPRODUCT($D$3:$BQ$3,$D587:$BQ587)</f>
        <v/>
      </c>
      <c r="DB587" s="119">
        <f>SUMPRODUCT($D$4:$BQ$4,$D587:$BQ587)</f>
        <v/>
      </c>
      <c r="DC587" s="119">
        <f>SUMPRODUCT($D$5:$BQ$5,$D587:$BQ587)</f>
        <v/>
      </c>
      <c r="DD587" s="119">
        <f>SUMPRODUCT($D$6:$BQ$6,$D587:$BQ587)</f>
        <v/>
      </c>
      <c r="DE587" s="119">
        <f>SUMPRODUCT($D$7:$BQ$7,$D587:$BQ587)</f>
        <v/>
      </c>
      <c r="DF587" s="119">
        <f>SUMPRODUCT($D$8:$BQ$8,$D587:$BQ587)</f>
        <v/>
      </c>
      <c r="DG587" s="119">
        <f>SUMPRODUCT($D$9:$BQ$9,$D587:$BQ587)</f>
        <v/>
      </c>
      <c r="DH587" s="119">
        <f>SUMPRODUCT($D$10:$BQ$10,$D587:$BQ587)</f>
        <v/>
      </c>
      <c r="DI587" s="119">
        <f>SUMPRODUCT($D$11:$BQ$11,$D587:$BQ587)</f>
        <v/>
      </c>
      <c r="DJ587" s="119">
        <f>SUMPRODUCT($D$12:$BQ$12,$D587:$BQ587)</f>
        <v/>
      </c>
      <c r="DK587" s="119">
        <f>SUMPRODUCT($D$13:$BQ$13,$D587:$BQ587)</f>
        <v/>
      </c>
      <c r="DL587" s="119">
        <f>SUMPRODUCT($D$14:$BQ$14,$D587:$BQ587)</f>
        <v/>
      </c>
      <c r="DM587" s="119">
        <f>SUMPRODUCT($D$15:$BQ$15,$D587:$BQ587)</f>
        <v/>
      </c>
      <c r="DN587" s="119">
        <f>SUMPRODUCT($D$16:$BQ$16,$D587:$BQ587)</f>
        <v/>
      </c>
      <c r="DO587" s="119">
        <f>SUMPRODUCT($D$17:$BQ$17,$D587:$BQ587)</f>
        <v/>
      </c>
      <c r="DP587" s="119">
        <f>SUMPRODUCT($D$18:$BQ$18,$D587:$BQ587)</f>
        <v/>
      </c>
    </row>
    <row r="588" ht="14.25" customHeight="1" s="152">
      <c r="A588" s="113" t="n"/>
      <c r="B588" s="107" t="n"/>
      <c r="C588" s="107" t="n"/>
      <c r="D588" s="140" t="n"/>
      <c r="E588" s="140" t="n"/>
      <c r="F588" s="140" t="n"/>
      <c r="G588" s="140" t="n"/>
      <c r="H588" s="140" t="n"/>
      <c r="I588" s="140" t="n"/>
      <c r="J588" s="140" t="n"/>
      <c r="K588" s="140" t="n"/>
      <c r="L588" s="140" t="n"/>
      <c r="M588" s="140" t="n"/>
      <c r="N588" s="140" t="n"/>
      <c r="O588" s="140" t="n"/>
      <c r="P588" s="140" t="n"/>
      <c r="Q588" s="140" t="n"/>
      <c r="R588" s="140" t="n"/>
      <c r="S588" s="140" t="n"/>
      <c r="T588" s="140" t="n"/>
      <c r="U588" s="140" t="n"/>
      <c r="V588" s="141" t="n"/>
      <c r="W588" s="141" t="n"/>
      <c r="X588" s="141" t="n"/>
      <c r="Y588" s="141" t="n"/>
      <c r="Z588" s="141" t="n"/>
      <c r="AA588" s="141" t="n"/>
      <c r="AB588" s="141" t="n"/>
      <c r="AC588" s="141" t="n"/>
      <c r="AD588" s="141" t="n"/>
      <c r="AE588" s="141" t="n"/>
      <c r="AF588" s="141" t="n"/>
      <c r="AG588" s="140" t="n"/>
      <c r="AH588" s="140" t="n"/>
      <c r="AI588" s="140" t="n"/>
      <c r="AJ588" s="140" t="n"/>
      <c r="AK588" s="140" t="n"/>
      <c r="AL588" s="140" t="n"/>
      <c r="AM588" s="140" t="n"/>
      <c r="AN588" s="140" t="n"/>
      <c r="AO588" s="140" t="n"/>
      <c r="AP588" s="140" t="n"/>
      <c r="AQ588" s="140" t="n"/>
      <c r="AR588" s="140" t="n"/>
      <c r="AS588" s="140" t="n"/>
      <c r="AT588" s="140" t="n"/>
      <c r="AU588" s="140" t="n"/>
      <c r="AV588" s="140" t="n"/>
      <c r="AW588" s="140" t="n"/>
      <c r="AX588" s="140" t="n"/>
      <c r="AY588" s="140" t="n"/>
      <c r="AZ588" s="140" t="n"/>
      <c r="BA588" s="140" t="n"/>
      <c r="BB588" s="140" t="n"/>
      <c r="BC588" s="140" t="n"/>
      <c r="BD588" s="140" t="n"/>
      <c r="BE588" s="140" t="n"/>
      <c r="BF588" s="140" t="n"/>
      <c r="BG588" s="140" t="n"/>
      <c r="BH588" s="140" t="n"/>
      <c r="BI588" s="140" t="n"/>
      <c r="BJ588" s="140" t="n"/>
      <c r="BK588" s="140" t="n"/>
      <c r="BL588" s="140" t="n"/>
      <c r="BM588" s="140" t="n"/>
      <c r="BN588" s="140" t="n"/>
      <c r="BO588" s="140" t="n"/>
      <c r="BP588" s="140" t="n"/>
      <c r="BQ588" s="107" t="n"/>
      <c r="BR588" s="107" t="n"/>
      <c r="BS588" s="107" t="n"/>
      <c r="BT588" s="107" t="n"/>
      <c r="BU588" s="107" t="n"/>
      <c r="BV588" s="107" t="n"/>
      <c r="BW588" s="107" t="n"/>
      <c r="BX588" s="107" t="n"/>
      <c r="BY588" s="107" t="n"/>
      <c r="BZ588" s="107" t="n"/>
      <c r="CA588" s="107" t="n"/>
      <c r="CB588" s="107" t="n"/>
      <c r="CC588" s="107" t="n"/>
      <c r="CD588" s="107" t="n"/>
      <c r="CE588" s="107" t="n"/>
      <c r="CF588" s="107" t="n"/>
      <c r="CG588" s="107" t="n"/>
      <c r="CH588" s="107" t="n"/>
      <c r="CI588" s="107" t="n"/>
      <c r="CJ588" s="107" t="n"/>
      <c r="CK588" s="107" t="n"/>
      <c r="CL588" s="107" t="n"/>
      <c r="CM588" s="107" t="n"/>
      <c r="CN588" s="107" t="n"/>
      <c r="CO588" s="107" t="n"/>
      <c r="CP588" s="107" t="n"/>
      <c r="CQ588" s="107" t="n"/>
      <c r="CR588" s="107" t="n"/>
      <c r="CS588" s="107" t="n"/>
      <c r="CT588" s="107" t="n"/>
      <c r="CU588" s="107" t="n"/>
      <c r="CV588" s="107" t="n"/>
      <c r="CW588" s="107" t="n"/>
      <c r="CX588" s="107" t="n"/>
      <c r="CY588" s="107" t="n"/>
      <c r="CZ588" s="107" t="n"/>
      <c r="DA588" s="119">
        <f>SUMPRODUCT($D$3:$BQ$3,$D588:$BQ588)</f>
        <v/>
      </c>
      <c r="DB588" s="119">
        <f>SUMPRODUCT($D$4:$BQ$4,$D588:$BQ588)</f>
        <v/>
      </c>
      <c r="DC588" s="119">
        <f>SUMPRODUCT($D$5:$BQ$5,$D588:$BQ588)</f>
        <v/>
      </c>
      <c r="DD588" s="119">
        <f>SUMPRODUCT($D$6:$BQ$6,$D588:$BQ588)</f>
        <v/>
      </c>
      <c r="DE588" s="119">
        <f>SUMPRODUCT($D$7:$BQ$7,$D588:$BQ588)</f>
        <v/>
      </c>
      <c r="DF588" s="119">
        <f>SUMPRODUCT($D$8:$BQ$8,$D588:$BQ588)</f>
        <v/>
      </c>
      <c r="DG588" s="119">
        <f>SUMPRODUCT($D$9:$BQ$9,$D588:$BQ588)</f>
        <v/>
      </c>
      <c r="DH588" s="119">
        <f>SUMPRODUCT($D$10:$BQ$10,$D588:$BQ588)</f>
        <v/>
      </c>
      <c r="DI588" s="119">
        <f>SUMPRODUCT($D$11:$BQ$11,$D588:$BQ588)</f>
        <v/>
      </c>
      <c r="DJ588" s="119">
        <f>SUMPRODUCT($D$12:$BQ$12,$D588:$BQ588)</f>
        <v/>
      </c>
      <c r="DK588" s="119">
        <f>SUMPRODUCT($D$13:$BQ$13,$D588:$BQ588)</f>
        <v/>
      </c>
      <c r="DL588" s="119">
        <f>SUMPRODUCT($D$14:$BQ$14,$D588:$BQ588)</f>
        <v/>
      </c>
      <c r="DM588" s="119">
        <f>SUMPRODUCT($D$15:$BQ$15,$D588:$BQ588)</f>
        <v/>
      </c>
      <c r="DN588" s="119">
        <f>SUMPRODUCT($D$16:$BQ$16,$D588:$BQ588)</f>
        <v/>
      </c>
      <c r="DO588" s="119">
        <f>SUMPRODUCT($D$17:$BQ$17,$D588:$BQ588)</f>
        <v/>
      </c>
      <c r="DP588" s="119">
        <f>SUMPRODUCT($D$18:$BQ$18,$D588:$BQ588)</f>
        <v/>
      </c>
    </row>
    <row r="589" ht="14.25" customHeight="1" s="152">
      <c r="A589" s="113" t="n"/>
      <c r="B589" s="107" t="n"/>
      <c r="C589" s="107" t="n"/>
      <c r="D589" s="140" t="n"/>
      <c r="E589" s="140" t="n"/>
      <c r="F589" s="140" t="n"/>
      <c r="G589" s="140" t="n"/>
      <c r="H589" s="140" t="n"/>
      <c r="I589" s="140" t="n"/>
      <c r="J589" s="140" t="n"/>
      <c r="K589" s="140" t="n"/>
      <c r="L589" s="140" t="n"/>
      <c r="M589" s="140" t="n"/>
      <c r="N589" s="140" t="n"/>
      <c r="O589" s="140" t="n"/>
      <c r="P589" s="140" t="n"/>
      <c r="Q589" s="140" t="n"/>
      <c r="R589" s="140" t="n"/>
      <c r="S589" s="140" t="n"/>
      <c r="T589" s="140" t="n"/>
      <c r="U589" s="140" t="n"/>
      <c r="V589" s="141" t="n"/>
      <c r="W589" s="141" t="n"/>
      <c r="X589" s="141" t="n"/>
      <c r="Y589" s="141" t="n"/>
      <c r="Z589" s="141" t="n"/>
      <c r="AA589" s="141" t="n"/>
      <c r="AB589" s="141" t="n"/>
      <c r="AC589" s="141" t="n"/>
      <c r="AD589" s="141" t="n"/>
      <c r="AE589" s="141" t="n"/>
      <c r="AF589" s="141" t="n"/>
      <c r="AG589" s="140" t="n"/>
      <c r="AH589" s="140" t="n"/>
      <c r="AI589" s="140" t="n"/>
      <c r="AJ589" s="140" t="n"/>
      <c r="AK589" s="140" t="n"/>
      <c r="AL589" s="140" t="n"/>
      <c r="AM589" s="140" t="n"/>
      <c r="AN589" s="140" t="n"/>
      <c r="AO589" s="140" t="n"/>
      <c r="AP589" s="140" t="n"/>
      <c r="AQ589" s="140" t="n"/>
      <c r="AR589" s="140" t="n"/>
      <c r="AS589" s="140" t="n"/>
      <c r="AT589" s="140" t="n"/>
      <c r="AU589" s="140" t="n"/>
      <c r="AV589" s="140" t="n"/>
      <c r="AW589" s="140" t="n"/>
      <c r="AX589" s="140" t="n"/>
      <c r="AY589" s="140" t="n"/>
      <c r="AZ589" s="140" t="n"/>
      <c r="BA589" s="140" t="n"/>
      <c r="BB589" s="140" t="n"/>
      <c r="BC589" s="140" t="n"/>
      <c r="BD589" s="140" t="n"/>
      <c r="BE589" s="140" t="n"/>
      <c r="BF589" s="140" t="n"/>
      <c r="BG589" s="140" t="n"/>
      <c r="BH589" s="140" t="n"/>
      <c r="BI589" s="140" t="n"/>
      <c r="BJ589" s="140" t="n"/>
      <c r="BK589" s="140" t="n"/>
      <c r="BL589" s="140" t="n"/>
      <c r="BM589" s="140" t="n"/>
      <c r="BN589" s="140" t="n"/>
      <c r="BO589" s="140" t="n"/>
      <c r="BP589" s="140" t="n"/>
      <c r="BQ589" s="107" t="n"/>
      <c r="BR589" s="107" t="n"/>
      <c r="BS589" s="107" t="n"/>
      <c r="BT589" s="107" t="n"/>
      <c r="BU589" s="107" t="n"/>
      <c r="BV589" s="107" t="n"/>
      <c r="BW589" s="107" t="n"/>
      <c r="BX589" s="107" t="n"/>
      <c r="BY589" s="107" t="n"/>
      <c r="BZ589" s="107" t="n"/>
      <c r="CA589" s="107" t="n"/>
      <c r="CB589" s="107" t="n"/>
      <c r="CC589" s="107" t="n"/>
      <c r="CD589" s="107" t="n"/>
      <c r="CE589" s="107" t="n"/>
      <c r="CF589" s="107" t="n"/>
      <c r="CG589" s="107" t="n"/>
      <c r="CH589" s="107" t="n"/>
      <c r="CI589" s="107" t="n"/>
      <c r="CJ589" s="107" t="n"/>
      <c r="CK589" s="107" t="n"/>
      <c r="CL589" s="107" t="n"/>
      <c r="CM589" s="107" t="n"/>
      <c r="CN589" s="107" t="n"/>
      <c r="CO589" s="107" t="n"/>
      <c r="CP589" s="107" t="n"/>
      <c r="CQ589" s="107" t="n"/>
      <c r="CR589" s="107" t="n"/>
      <c r="CS589" s="107" t="n"/>
      <c r="CT589" s="107" t="n"/>
      <c r="CU589" s="107" t="n"/>
      <c r="CV589" s="107" t="n"/>
      <c r="CW589" s="107" t="n"/>
      <c r="CX589" s="107" t="n"/>
      <c r="CY589" s="107" t="n"/>
      <c r="CZ589" s="107" t="n"/>
      <c r="DA589" s="119">
        <f>SUMPRODUCT($D$3:$BQ$3,$D589:$BQ589)</f>
        <v/>
      </c>
      <c r="DB589" s="119">
        <f>SUMPRODUCT($D$4:$BQ$4,$D589:$BQ589)</f>
        <v/>
      </c>
      <c r="DC589" s="119">
        <f>SUMPRODUCT($D$5:$BQ$5,$D589:$BQ589)</f>
        <v/>
      </c>
      <c r="DD589" s="119">
        <f>SUMPRODUCT($D$6:$BQ$6,$D589:$BQ589)</f>
        <v/>
      </c>
      <c r="DE589" s="119">
        <f>SUMPRODUCT($D$7:$BQ$7,$D589:$BQ589)</f>
        <v/>
      </c>
      <c r="DF589" s="119">
        <f>SUMPRODUCT($D$8:$BQ$8,$D589:$BQ589)</f>
        <v/>
      </c>
      <c r="DG589" s="119">
        <f>SUMPRODUCT($D$9:$BQ$9,$D589:$BQ589)</f>
        <v/>
      </c>
      <c r="DH589" s="119">
        <f>SUMPRODUCT($D$10:$BQ$10,$D589:$BQ589)</f>
        <v/>
      </c>
      <c r="DI589" s="119">
        <f>SUMPRODUCT($D$11:$BQ$11,$D589:$BQ589)</f>
        <v/>
      </c>
      <c r="DJ589" s="119">
        <f>SUMPRODUCT($D$12:$BQ$12,$D589:$BQ589)</f>
        <v/>
      </c>
      <c r="DK589" s="119">
        <f>SUMPRODUCT($D$13:$BQ$13,$D589:$BQ589)</f>
        <v/>
      </c>
      <c r="DL589" s="119">
        <f>SUMPRODUCT($D$14:$BQ$14,$D589:$BQ589)</f>
        <v/>
      </c>
      <c r="DM589" s="119">
        <f>SUMPRODUCT($D$15:$BQ$15,$D589:$BQ589)</f>
        <v/>
      </c>
      <c r="DN589" s="119">
        <f>SUMPRODUCT($D$16:$BQ$16,$D589:$BQ589)</f>
        <v/>
      </c>
      <c r="DO589" s="119">
        <f>SUMPRODUCT($D$17:$BQ$17,$D589:$BQ589)</f>
        <v/>
      </c>
      <c r="DP589" s="119">
        <f>SUMPRODUCT($D$18:$BQ$18,$D589:$BQ589)</f>
        <v/>
      </c>
    </row>
    <row r="590" ht="14.25" customHeight="1" s="152">
      <c r="A590" s="113" t="n"/>
      <c r="B590" s="107" t="n"/>
      <c r="C590" s="107" t="n"/>
      <c r="D590" s="140" t="n"/>
      <c r="E590" s="140" t="n"/>
      <c r="F590" s="140" t="n"/>
      <c r="G590" s="140" t="n"/>
      <c r="H590" s="140" t="n"/>
      <c r="I590" s="140" t="n"/>
      <c r="J590" s="140" t="n"/>
      <c r="K590" s="140" t="n"/>
      <c r="L590" s="140" t="n"/>
      <c r="M590" s="140" t="n"/>
      <c r="N590" s="140" t="n"/>
      <c r="O590" s="140" t="n"/>
      <c r="P590" s="140" t="n"/>
      <c r="Q590" s="140" t="n"/>
      <c r="R590" s="140" t="n"/>
      <c r="S590" s="140" t="n"/>
      <c r="T590" s="140" t="n"/>
      <c r="U590" s="140" t="n"/>
      <c r="V590" s="141" t="n"/>
      <c r="W590" s="141" t="n"/>
      <c r="X590" s="141" t="n"/>
      <c r="Y590" s="141" t="n"/>
      <c r="Z590" s="141" t="n"/>
      <c r="AA590" s="141" t="n"/>
      <c r="AB590" s="141" t="n"/>
      <c r="AC590" s="141" t="n"/>
      <c r="AD590" s="141" t="n"/>
      <c r="AE590" s="141" t="n"/>
      <c r="AF590" s="141" t="n"/>
      <c r="AG590" s="140" t="n"/>
      <c r="AH590" s="140" t="n"/>
      <c r="AI590" s="140" t="n"/>
      <c r="AJ590" s="140" t="n"/>
      <c r="AK590" s="140" t="n"/>
      <c r="AL590" s="140" t="n"/>
      <c r="AM590" s="140" t="n"/>
      <c r="AN590" s="140" t="n"/>
      <c r="AO590" s="140" t="n"/>
      <c r="AP590" s="140" t="n"/>
      <c r="AQ590" s="140" t="n"/>
      <c r="AR590" s="140" t="n"/>
      <c r="AS590" s="140" t="n"/>
      <c r="AT590" s="140" t="n"/>
      <c r="AU590" s="140" t="n"/>
      <c r="AV590" s="140" t="n"/>
      <c r="AW590" s="140" t="n"/>
      <c r="AX590" s="140" t="n"/>
      <c r="AY590" s="140" t="n"/>
      <c r="AZ590" s="140" t="n"/>
      <c r="BA590" s="140" t="n"/>
      <c r="BB590" s="140" t="n"/>
      <c r="BC590" s="140" t="n"/>
      <c r="BD590" s="140" t="n"/>
      <c r="BE590" s="140" t="n"/>
      <c r="BF590" s="140" t="n"/>
      <c r="BG590" s="140" t="n"/>
      <c r="BH590" s="140" t="n"/>
      <c r="BI590" s="140" t="n"/>
      <c r="BJ590" s="140" t="n"/>
      <c r="BK590" s="140" t="n"/>
      <c r="BL590" s="140" t="n"/>
      <c r="BM590" s="140" t="n"/>
      <c r="BN590" s="140" t="n"/>
      <c r="BO590" s="140" t="n"/>
      <c r="BP590" s="140" t="n"/>
      <c r="BQ590" s="107" t="n"/>
      <c r="BR590" s="107" t="n"/>
      <c r="BS590" s="107" t="n"/>
      <c r="BT590" s="107" t="n"/>
      <c r="BU590" s="107" t="n"/>
      <c r="BV590" s="107" t="n"/>
      <c r="BW590" s="107" t="n"/>
      <c r="BX590" s="107" t="n"/>
      <c r="BY590" s="107" t="n"/>
      <c r="BZ590" s="107" t="n"/>
      <c r="CA590" s="107" t="n"/>
      <c r="CB590" s="107" t="n"/>
      <c r="CC590" s="107" t="n"/>
      <c r="CD590" s="107" t="n"/>
      <c r="CE590" s="107" t="n"/>
      <c r="CF590" s="107" t="n"/>
      <c r="CG590" s="107" t="n"/>
      <c r="CH590" s="107" t="n"/>
      <c r="CI590" s="107" t="n"/>
      <c r="CJ590" s="107" t="n"/>
      <c r="CK590" s="107" t="n"/>
      <c r="CL590" s="107" t="n"/>
      <c r="CM590" s="107" t="n"/>
      <c r="CN590" s="107" t="n"/>
      <c r="CO590" s="107" t="n"/>
      <c r="CP590" s="107" t="n"/>
      <c r="CQ590" s="107" t="n"/>
      <c r="CR590" s="107" t="n"/>
      <c r="CS590" s="107" t="n"/>
      <c r="CT590" s="107" t="n"/>
      <c r="CU590" s="107" t="n"/>
      <c r="CV590" s="107" t="n"/>
      <c r="CW590" s="107" t="n"/>
      <c r="CX590" s="107" t="n"/>
      <c r="CY590" s="107" t="n"/>
      <c r="CZ590" s="107" t="n"/>
      <c r="DA590" s="119">
        <f>SUMPRODUCT($D$3:$BQ$3,$D590:$BQ590)</f>
        <v/>
      </c>
      <c r="DB590" s="119">
        <f>SUMPRODUCT($D$4:$BQ$4,$D590:$BQ590)</f>
        <v/>
      </c>
      <c r="DC590" s="119">
        <f>SUMPRODUCT($D$5:$BQ$5,$D590:$BQ590)</f>
        <v/>
      </c>
      <c r="DD590" s="119">
        <f>SUMPRODUCT($D$6:$BQ$6,$D590:$BQ590)</f>
        <v/>
      </c>
      <c r="DE590" s="119">
        <f>SUMPRODUCT($D$7:$BQ$7,$D590:$BQ590)</f>
        <v/>
      </c>
      <c r="DF590" s="119">
        <f>SUMPRODUCT($D$8:$BQ$8,$D590:$BQ590)</f>
        <v/>
      </c>
      <c r="DG590" s="119">
        <f>SUMPRODUCT($D$9:$BQ$9,$D590:$BQ590)</f>
        <v/>
      </c>
      <c r="DH590" s="119">
        <f>SUMPRODUCT($D$10:$BQ$10,$D590:$BQ590)</f>
        <v/>
      </c>
      <c r="DI590" s="119">
        <f>SUMPRODUCT($D$11:$BQ$11,$D590:$BQ590)</f>
        <v/>
      </c>
      <c r="DJ590" s="119">
        <f>SUMPRODUCT($D$12:$BQ$12,$D590:$BQ590)</f>
        <v/>
      </c>
      <c r="DK590" s="119">
        <f>SUMPRODUCT($D$13:$BQ$13,$D590:$BQ590)</f>
        <v/>
      </c>
      <c r="DL590" s="119">
        <f>SUMPRODUCT($D$14:$BQ$14,$D590:$BQ590)</f>
        <v/>
      </c>
      <c r="DM590" s="119">
        <f>SUMPRODUCT($D$15:$BQ$15,$D590:$BQ590)</f>
        <v/>
      </c>
      <c r="DN590" s="119">
        <f>SUMPRODUCT($D$16:$BQ$16,$D590:$BQ590)</f>
        <v/>
      </c>
      <c r="DO590" s="119">
        <f>SUMPRODUCT($D$17:$BQ$17,$D590:$BQ590)</f>
        <v/>
      </c>
      <c r="DP590" s="119">
        <f>SUMPRODUCT($D$18:$BQ$18,$D590:$BQ590)</f>
        <v/>
      </c>
    </row>
    <row r="591" ht="14.25" customHeight="1" s="152">
      <c r="A591" s="113" t="n"/>
      <c r="B591" s="107" t="n"/>
      <c r="C591" s="107" t="n"/>
      <c r="D591" s="140" t="n"/>
      <c r="E591" s="140" t="n"/>
      <c r="F591" s="140" t="n"/>
      <c r="G591" s="140" t="n"/>
      <c r="H591" s="140" t="n"/>
      <c r="I591" s="140" t="n"/>
      <c r="J591" s="140" t="n"/>
      <c r="K591" s="140" t="n"/>
      <c r="L591" s="140" t="n"/>
      <c r="M591" s="140" t="n"/>
      <c r="N591" s="140" t="n"/>
      <c r="O591" s="140" t="n"/>
      <c r="P591" s="140" t="n"/>
      <c r="Q591" s="140" t="n"/>
      <c r="R591" s="140" t="n"/>
      <c r="S591" s="140" t="n"/>
      <c r="T591" s="140" t="n"/>
      <c r="U591" s="140" t="n"/>
      <c r="V591" s="141" t="n"/>
      <c r="W591" s="141" t="n"/>
      <c r="X591" s="141" t="n"/>
      <c r="Y591" s="141" t="n"/>
      <c r="Z591" s="141" t="n"/>
      <c r="AA591" s="141" t="n"/>
      <c r="AB591" s="141" t="n"/>
      <c r="AC591" s="141" t="n"/>
      <c r="AD591" s="141" t="n"/>
      <c r="AE591" s="141" t="n"/>
      <c r="AF591" s="141" t="n"/>
      <c r="AG591" s="140" t="n"/>
      <c r="AH591" s="140" t="n"/>
      <c r="AI591" s="140" t="n"/>
      <c r="AJ591" s="140" t="n"/>
      <c r="AK591" s="140" t="n"/>
      <c r="AL591" s="140" t="n"/>
      <c r="AM591" s="140" t="n"/>
      <c r="AN591" s="140" t="n"/>
      <c r="AO591" s="140" t="n"/>
      <c r="AP591" s="140" t="n"/>
      <c r="AQ591" s="140" t="n"/>
      <c r="AR591" s="140" t="n"/>
      <c r="AS591" s="140" t="n"/>
      <c r="AT591" s="140" t="n"/>
      <c r="AU591" s="140" t="n"/>
      <c r="AV591" s="140" t="n"/>
      <c r="AW591" s="140" t="n"/>
      <c r="AX591" s="140" t="n"/>
      <c r="AY591" s="140" t="n"/>
      <c r="AZ591" s="140" t="n"/>
      <c r="BA591" s="140" t="n"/>
      <c r="BB591" s="140" t="n"/>
      <c r="BC591" s="140" t="n"/>
      <c r="BD591" s="140" t="n"/>
      <c r="BE591" s="140" t="n"/>
      <c r="BF591" s="140" t="n"/>
      <c r="BG591" s="140" t="n"/>
      <c r="BH591" s="140" t="n"/>
      <c r="BI591" s="140" t="n"/>
      <c r="BJ591" s="140" t="n"/>
      <c r="BK591" s="140" t="n"/>
      <c r="BL591" s="140" t="n"/>
      <c r="BM591" s="140" t="n"/>
      <c r="BN591" s="140" t="n"/>
      <c r="BO591" s="140" t="n"/>
      <c r="BP591" s="140" t="n"/>
      <c r="BQ591" s="107" t="n"/>
      <c r="BR591" s="107" t="n"/>
      <c r="BS591" s="107" t="n"/>
      <c r="BT591" s="107" t="n"/>
      <c r="BU591" s="107" t="n"/>
      <c r="BV591" s="107" t="n"/>
      <c r="BW591" s="107" t="n"/>
      <c r="BX591" s="107" t="n"/>
      <c r="BY591" s="107" t="n"/>
      <c r="BZ591" s="107" t="n"/>
      <c r="CA591" s="107" t="n"/>
      <c r="CB591" s="107" t="n"/>
      <c r="CC591" s="107" t="n"/>
      <c r="CD591" s="107" t="n"/>
      <c r="CE591" s="107" t="n"/>
      <c r="CF591" s="107" t="n"/>
      <c r="CG591" s="107" t="n"/>
      <c r="CH591" s="107" t="n"/>
      <c r="CI591" s="107" t="n"/>
      <c r="CJ591" s="107" t="n"/>
      <c r="CK591" s="107" t="n"/>
      <c r="CL591" s="107" t="n"/>
      <c r="CM591" s="107" t="n"/>
      <c r="CN591" s="107" t="n"/>
      <c r="CO591" s="107" t="n"/>
      <c r="CP591" s="107" t="n"/>
      <c r="CQ591" s="107" t="n"/>
      <c r="CR591" s="107" t="n"/>
      <c r="CS591" s="107" t="n"/>
      <c r="CT591" s="107" t="n"/>
      <c r="CU591" s="107" t="n"/>
      <c r="CV591" s="107" t="n"/>
      <c r="CW591" s="107" t="n"/>
      <c r="CX591" s="107" t="n"/>
      <c r="CY591" s="107" t="n"/>
      <c r="CZ591" s="107" t="n"/>
      <c r="DA591" s="119">
        <f>SUMPRODUCT($D$3:$BQ$3,$D591:$BQ591)</f>
        <v/>
      </c>
      <c r="DB591" s="119">
        <f>SUMPRODUCT($D$4:$BQ$4,$D591:$BQ591)</f>
        <v/>
      </c>
      <c r="DC591" s="119">
        <f>SUMPRODUCT($D$5:$BQ$5,$D591:$BQ591)</f>
        <v/>
      </c>
      <c r="DD591" s="119">
        <f>SUMPRODUCT($D$6:$BQ$6,$D591:$BQ591)</f>
        <v/>
      </c>
      <c r="DE591" s="119">
        <f>SUMPRODUCT($D$7:$BQ$7,$D591:$BQ591)</f>
        <v/>
      </c>
      <c r="DF591" s="119">
        <f>SUMPRODUCT($D$8:$BQ$8,$D591:$BQ591)</f>
        <v/>
      </c>
      <c r="DG591" s="119">
        <f>SUMPRODUCT($D$9:$BQ$9,$D591:$BQ591)</f>
        <v/>
      </c>
      <c r="DH591" s="119">
        <f>SUMPRODUCT($D$10:$BQ$10,$D591:$BQ591)</f>
        <v/>
      </c>
      <c r="DI591" s="119">
        <f>SUMPRODUCT($D$11:$BQ$11,$D591:$BQ591)</f>
        <v/>
      </c>
      <c r="DJ591" s="119">
        <f>SUMPRODUCT($D$12:$BQ$12,$D591:$BQ591)</f>
        <v/>
      </c>
      <c r="DK591" s="119">
        <f>SUMPRODUCT($D$13:$BQ$13,$D591:$BQ591)</f>
        <v/>
      </c>
      <c r="DL591" s="119">
        <f>SUMPRODUCT($D$14:$BQ$14,$D591:$BQ591)</f>
        <v/>
      </c>
      <c r="DM591" s="119">
        <f>SUMPRODUCT($D$15:$BQ$15,$D591:$BQ591)</f>
        <v/>
      </c>
      <c r="DN591" s="119">
        <f>SUMPRODUCT($D$16:$BQ$16,$D591:$BQ591)</f>
        <v/>
      </c>
      <c r="DO591" s="119">
        <f>SUMPRODUCT($D$17:$BQ$17,$D591:$BQ591)</f>
        <v/>
      </c>
      <c r="DP591" s="119">
        <f>SUMPRODUCT($D$18:$BQ$18,$D591:$BQ591)</f>
        <v/>
      </c>
    </row>
    <row r="592" ht="14.25" customHeight="1" s="152">
      <c r="A592" s="113" t="n"/>
      <c r="B592" s="107" t="n"/>
      <c r="C592" s="107" t="n"/>
      <c r="D592" s="140" t="n"/>
      <c r="E592" s="140" t="n"/>
      <c r="F592" s="140" t="n"/>
      <c r="G592" s="140" t="n"/>
      <c r="H592" s="140" t="n"/>
      <c r="I592" s="140" t="n"/>
      <c r="J592" s="140" t="n"/>
      <c r="K592" s="140" t="n"/>
      <c r="L592" s="140" t="n"/>
      <c r="M592" s="140" t="n"/>
      <c r="N592" s="140" t="n"/>
      <c r="O592" s="140" t="n"/>
      <c r="P592" s="140" t="n"/>
      <c r="Q592" s="140" t="n"/>
      <c r="R592" s="140" t="n"/>
      <c r="S592" s="140" t="n"/>
      <c r="T592" s="140" t="n"/>
      <c r="U592" s="140" t="n"/>
      <c r="V592" s="141" t="n"/>
      <c r="W592" s="141" t="n"/>
      <c r="X592" s="141" t="n"/>
      <c r="Y592" s="141" t="n"/>
      <c r="Z592" s="141" t="n"/>
      <c r="AA592" s="141" t="n"/>
      <c r="AB592" s="141" t="n"/>
      <c r="AC592" s="141" t="n"/>
      <c r="AD592" s="141" t="n"/>
      <c r="AE592" s="141" t="n"/>
      <c r="AF592" s="141" t="n"/>
      <c r="AG592" s="140" t="n"/>
      <c r="AH592" s="140" t="n"/>
      <c r="AI592" s="140" t="n"/>
      <c r="AJ592" s="140" t="n"/>
      <c r="AK592" s="140" t="n"/>
      <c r="AL592" s="140" t="n"/>
      <c r="AM592" s="140" t="n"/>
      <c r="AN592" s="140" t="n"/>
      <c r="AO592" s="140" t="n"/>
      <c r="AP592" s="140" t="n"/>
      <c r="AQ592" s="140" t="n"/>
      <c r="AR592" s="140" t="n"/>
      <c r="AS592" s="140" t="n"/>
      <c r="AT592" s="140" t="n"/>
      <c r="AU592" s="140" t="n"/>
      <c r="AV592" s="140" t="n"/>
      <c r="AW592" s="140" t="n"/>
      <c r="AX592" s="140" t="n"/>
      <c r="AY592" s="140" t="n"/>
      <c r="AZ592" s="140" t="n"/>
      <c r="BA592" s="140" t="n"/>
      <c r="BB592" s="140" t="n"/>
      <c r="BC592" s="140" t="n"/>
      <c r="BD592" s="140" t="n"/>
      <c r="BE592" s="140" t="n"/>
      <c r="BF592" s="140" t="n"/>
      <c r="BG592" s="140" t="n"/>
      <c r="BH592" s="140" t="n"/>
      <c r="BI592" s="140" t="n"/>
      <c r="BJ592" s="140" t="n"/>
      <c r="BK592" s="140" t="n"/>
      <c r="BL592" s="140" t="n"/>
      <c r="BM592" s="140" t="n"/>
      <c r="BN592" s="140" t="n"/>
      <c r="BO592" s="140" t="n"/>
      <c r="BP592" s="140" t="n"/>
      <c r="BQ592" s="107" t="n"/>
      <c r="BR592" s="107" t="n"/>
      <c r="BS592" s="107" t="n"/>
      <c r="BT592" s="107" t="n"/>
      <c r="BU592" s="107" t="n"/>
      <c r="BV592" s="107" t="n"/>
      <c r="BW592" s="107" t="n"/>
      <c r="BX592" s="107" t="n"/>
      <c r="BY592" s="107" t="n"/>
      <c r="BZ592" s="107" t="n"/>
      <c r="CA592" s="107" t="n"/>
      <c r="CB592" s="107" t="n"/>
      <c r="CC592" s="107" t="n"/>
      <c r="CD592" s="107" t="n"/>
      <c r="CE592" s="107" t="n"/>
      <c r="CF592" s="107" t="n"/>
      <c r="CG592" s="107" t="n"/>
      <c r="CH592" s="107" t="n"/>
      <c r="CI592" s="107" t="n"/>
      <c r="CJ592" s="107" t="n"/>
      <c r="CK592" s="107" t="n"/>
      <c r="CL592" s="107" t="n"/>
      <c r="CM592" s="107" t="n"/>
      <c r="CN592" s="107" t="n"/>
      <c r="CO592" s="107" t="n"/>
      <c r="CP592" s="107" t="n"/>
      <c r="CQ592" s="107" t="n"/>
      <c r="CR592" s="107" t="n"/>
      <c r="CS592" s="107" t="n"/>
      <c r="CT592" s="107" t="n"/>
      <c r="CU592" s="107" t="n"/>
      <c r="CV592" s="107" t="n"/>
      <c r="CW592" s="107" t="n"/>
      <c r="CX592" s="107" t="n"/>
      <c r="CY592" s="107" t="n"/>
      <c r="CZ592" s="107" t="n"/>
      <c r="DA592" s="119">
        <f>SUMPRODUCT($D$3:$BQ$3,$D592:$BQ592)</f>
        <v/>
      </c>
      <c r="DB592" s="119">
        <f>SUMPRODUCT($D$4:$BQ$4,$D592:$BQ592)</f>
        <v/>
      </c>
      <c r="DC592" s="119">
        <f>SUMPRODUCT($D$5:$BQ$5,$D592:$BQ592)</f>
        <v/>
      </c>
      <c r="DD592" s="119">
        <f>SUMPRODUCT($D$6:$BQ$6,$D592:$BQ592)</f>
        <v/>
      </c>
      <c r="DE592" s="119">
        <f>SUMPRODUCT($D$7:$BQ$7,$D592:$BQ592)</f>
        <v/>
      </c>
      <c r="DF592" s="119">
        <f>SUMPRODUCT($D$8:$BQ$8,$D592:$BQ592)</f>
        <v/>
      </c>
      <c r="DG592" s="119">
        <f>SUMPRODUCT($D$9:$BQ$9,$D592:$BQ592)</f>
        <v/>
      </c>
      <c r="DH592" s="119">
        <f>SUMPRODUCT($D$10:$BQ$10,$D592:$BQ592)</f>
        <v/>
      </c>
      <c r="DI592" s="119">
        <f>SUMPRODUCT($D$11:$BQ$11,$D592:$BQ592)</f>
        <v/>
      </c>
      <c r="DJ592" s="119">
        <f>SUMPRODUCT($D$12:$BQ$12,$D592:$BQ592)</f>
        <v/>
      </c>
      <c r="DK592" s="119">
        <f>SUMPRODUCT($D$13:$BQ$13,$D592:$BQ592)</f>
        <v/>
      </c>
      <c r="DL592" s="119">
        <f>SUMPRODUCT($D$14:$BQ$14,$D592:$BQ592)</f>
        <v/>
      </c>
      <c r="DM592" s="119">
        <f>SUMPRODUCT($D$15:$BQ$15,$D592:$BQ592)</f>
        <v/>
      </c>
      <c r="DN592" s="119">
        <f>SUMPRODUCT($D$16:$BQ$16,$D592:$BQ592)</f>
        <v/>
      </c>
      <c r="DO592" s="119">
        <f>SUMPRODUCT($D$17:$BQ$17,$D592:$BQ592)</f>
        <v/>
      </c>
      <c r="DP592" s="119">
        <f>SUMPRODUCT($D$18:$BQ$18,$D592:$BQ592)</f>
        <v/>
      </c>
    </row>
    <row r="593" ht="14.25" customHeight="1" s="152">
      <c r="A593" s="113" t="n"/>
      <c r="B593" s="107" t="n"/>
      <c r="C593" s="107" t="n"/>
      <c r="D593" s="140" t="n"/>
      <c r="E593" s="140" t="n"/>
      <c r="F593" s="140" t="n"/>
      <c r="G593" s="140" t="n"/>
      <c r="H593" s="140" t="n"/>
      <c r="I593" s="140" t="n"/>
      <c r="J593" s="140" t="n"/>
      <c r="K593" s="140" t="n"/>
      <c r="L593" s="140" t="n"/>
      <c r="M593" s="140" t="n"/>
      <c r="N593" s="140" t="n"/>
      <c r="O593" s="140" t="n"/>
      <c r="P593" s="140" t="n"/>
      <c r="Q593" s="140" t="n"/>
      <c r="R593" s="140" t="n"/>
      <c r="S593" s="140" t="n"/>
      <c r="T593" s="140" t="n"/>
      <c r="U593" s="140" t="n"/>
      <c r="V593" s="141" t="n"/>
      <c r="W593" s="141" t="n"/>
      <c r="X593" s="141" t="n"/>
      <c r="Y593" s="141" t="n"/>
      <c r="Z593" s="141" t="n"/>
      <c r="AA593" s="141" t="n"/>
      <c r="AB593" s="141" t="n"/>
      <c r="AC593" s="141" t="n"/>
      <c r="AD593" s="141" t="n"/>
      <c r="AE593" s="141" t="n"/>
      <c r="AF593" s="141" t="n"/>
      <c r="AG593" s="140" t="n"/>
      <c r="AH593" s="140" t="n"/>
      <c r="AI593" s="140" t="n"/>
      <c r="AJ593" s="140" t="n"/>
      <c r="AK593" s="140" t="n"/>
      <c r="AL593" s="140" t="n"/>
      <c r="AM593" s="140" t="n"/>
      <c r="AN593" s="140" t="n"/>
      <c r="AO593" s="140" t="n"/>
      <c r="AP593" s="140" t="n"/>
      <c r="AQ593" s="140" t="n"/>
      <c r="AR593" s="140" t="n"/>
      <c r="AS593" s="140" t="n"/>
      <c r="AT593" s="140" t="n"/>
      <c r="AU593" s="140" t="n"/>
      <c r="AV593" s="140" t="n"/>
      <c r="AW593" s="140" t="n"/>
      <c r="AX593" s="140" t="n"/>
      <c r="AY593" s="140" t="n"/>
      <c r="AZ593" s="140" t="n"/>
      <c r="BA593" s="140" t="n"/>
      <c r="BB593" s="140" t="n"/>
      <c r="BC593" s="140" t="n"/>
      <c r="BD593" s="140" t="n"/>
      <c r="BE593" s="140" t="n"/>
      <c r="BF593" s="140" t="n"/>
      <c r="BG593" s="140" t="n"/>
      <c r="BH593" s="140" t="n"/>
      <c r="BI593" s="140" t="n"/>
      <c r="BJ593" s="140" t="n"/>
      <c r="BK593" s="140" t="n"/>
      <c r="BL593" s="140" t="n"/>
      <c r="BM593" s="140" t="n"/>
      <c r="BN593" s="140" t="n"/>
      <c r="BO593" s="140" t="n"/>
      <c r="BP593" s="140" t="n"/>
      <c r="BQ593" s="107" t="n"/>
      <c r="BR593" s="107" t="n"/>
      <c r="BS593" s="107" t="n"/>
      <c r="BT593" s="107" t="n"/>
      <c r="BU593" s="107" t="n"/>
      <c r="BV593" s="107" t="n"/>
      <c r="BW593" s="107" t="n"/>
      <c r="BX593" s="107" t="n"/>
      <c r="BY593" s="107" t="n"/>
      <c r="BZ593" s="107" t="n"/>
      <c r="CA593" s="107" t="n"/>
      <c r="CB593" s="107" t="n"/>
      <c r="CC593" s="107" t="n"/>
      <c r="CD593" s="107" t="n"/>
      <c r="CE593" s="107" t="n"/>
      <c r="CF593" s="107" t="n"/>
      <c r="CG593" s="107" t="n"/>
      <c r="CH593" s="107" t="n"/>
      <c r="CI593" s="107" t="n"/>
      <c r="CJ593" s="107" t="n"/>
      <c r="CK593" s="107" t="n"/>
      <c r="CL593" s="107" t="n"/>
      <c r="CM593" s="107" t="n"/>
      <c r="CN593" s="107" t="n"/>
      <c r="CO593" s="107" t="n"/>
      <c r="CP593" s="107" t="n"/>
      <c r="CQ593" s="107" t="n"/>
      <c r="CR593" s="107" t="n"/>
      <c r="CS593" s="107" t="n"/>
      <c r="CT593" s="107" t="n"/>
      <c r="CU593" s="107" t="n"/>
      <c r="CV593" s="107" t="n"/>
      <c r="CW593" s="107" t="n"/>
      <c r="CX593" s="107" t="n"/>
      <c r="CY593" s="107" t="n"/>
      <c r="CZ593" s="107" t="n"/>
      <c r="DA593" s="119">
        <f>SUMPRODUCT($D$3:$BQ$3,$D593:$BQ593)</f>
        <v/>
      </c>
      <c r="DB593" s="119">
        <f>SUMPRODUCT($D$4:$BQ$4,$D593:$BQ593)</f>
        <v/>
      </c>
      <c r="DC593" s="119">
        <f>SUMPRODUCT($D$5:$BQ$5,$D593:$BQ593)</f>
        <v/>
      </c>
      <c r="DD593" s="119">
        <f>SUMPRODUCT($D$6:$BQ$6,$D593:$BQ593)</f>
        <v/>
      </c>
      <c r="DE593" s="119">
        <f>SUMPRODUCT($D$7:$BQ$7,$D593:$BQ593)</f>
        <v/>
      </c>
      <c r="DF593" s="119">
        <f>SUMPRODUCT($D$8:$BQ$8,$D593:$BQ593)</f>
        <v/>
      </c>
      <c r="DG593" s="119">
        <f>SUMPRODUCT($D$9:$BQ$9,$D593:$BQ593)</f>
        <v/>
      </c>
      <c r="DH593" s="119">
        <f>SUMPRODUCT($D$10:$BQ$10,$D593:$BQ593)</f>
        <v/>
      </c>
      <c r="DI593" s="119">
        <f>SUMPRODUCT($D$11:$BQ$11,$D593:$BQ593)</f>
        <v/>
      </c>
      <c r="DJ593" s="119">
        <f>SUMPRODUCT($D$12:$BQ$12,$D593:$BQ593)</f>
        <v/>
      </c>
      <c r="DK593" s="119">
        <f>SUMPRODUCT($D$13:$BQ$13,$D593:$BQ593)</f>
        <v/>
      </c>
      <c r="DL593" s="119">
        <f>SUMPRODUCT($D$14:$BQ$14,$D593:$BQ593)</f>
        <v/>
      </c>
      <c r="DM593" s="119">
        <f>SUMPRODUCT($D$15:$BQ$15,$D593:$BQ593)</f>
        <v/>
      </c>
      <c r="DN593" s="119">
        <f>SUMPRODUCT($D$16:$BQ$16,$D593:$BQ593)</f>
        <v/>
      </c>
      <c r="DO593" s="119">
        <f>SUMPRODUCT($D$17:$BQ$17,$D593:$BQ593)</f>
        <v/>
      </c>
      <c r="DP593" s="119">
        <f>SUMPRODUCT($D$18:$BQ$18,$D593:$BQ593)</f>
        <v/>
      </c>
    </row>
    <row r="594" ht="14.25" customHeight="1" s="152">
      <c r="A594" s="113" t="n"/>
      <c r="B594" s="107" t="n"/>
      <c r="C594" s="107" t="n"/>
      <c r="D594" s="140" t="n"/>
      <c r="E594" s="140" t="n"/>
      <c r="F594" s="140" t="n"/>
      <c r="G594" s="140" t="n"/>
      <c r="H594" s="140" t="n"/>
      <c r="I594" s="140" t="n"/>
      <c r="J594" s="140" t="n"/>
      <c r="K594" s="140" t="n"/>
      <c r="L594" s="140" t="n"/>
      <c r="M594" s="140" t="n"/>
      <c r="N594" s="140" t="n"/>
      <c r="O594" s="140" t="n"/>
      <c r="P594" s="140" t="n"/>
      <c r="Q594" s="140" t="n"/>
      <c r="R594" s="140" t="n"/>
      <c r="S594" s="140" t="n"/>
      <c r="T594" s="140" t="n"/>
      <c r="U594" s="140" t="n"/>
      <c r="V594" s="141" t="n"/>
      <c r="W594" s="141" t="n"/>
      <c r="X594" s="141" t="n"/>
      <c r="Y594" s="141" t="n"/>
      <c r="Z594" s="141" t="n"/>
      <c r="AA594" s="141" t="n"/>
      <c r="AB594" s="141" t="n"/>
      <c r="AC594" s="141" t="n"/>
      <c r="AD594" s="141" t="n"/>
      <c r="AE594" s="141" t="n"/>
      <c r="AF594" s="141" t="n"/>
      <c r="AG594" s="140" t="n"/>
      <c r="AH594" s="140" t="n"/>
      <c r="AI594" s="140" t="n"/>
      <c r="AJ594" s="140" t="n"/>
      <c r="AK594" s="140" t="n"/>
      <c r="AL594" s="140" t="n"/>
      <c r="AM594" s="140" t="n"/>
      <c r="AN594" s="140" t="n"/>
      <c r="AO594" s="140" t="n"/>
      <c r="AP594" s="140" t="n"/>
      <c r="AQ594" s="140" t="n"/>
      <c r="AR594" s="140" t="n"/>
      <c r="AS594" s="140" t="n"/>
      <c r="AT594" s="140" t="n"/>
      <c r="AU594" s="140" t="n"/>
      <c r="AV594" s="140" t="n"/>
      <c r="AW594" s="140" t="n"/>
      <c r="AX594" s="140" t="n"/>
      <c r="AY594" s="140" t="n"/>
      <c r="AZ594" s="140" t="n"/>
      <c r="BA594" s="140" t="n"/>
      <c r="BB594" s="140" t="n"/>
      <c r="BC594" s="140" t="n"/>
      <c r="BD594" s="140" t="n"/>
      <c r="BE594" s="140" t="n"/>
      <c r="BF594" s="140" t="n"/>
      <c r="BG594" s="140" t="n"/>
      <c r="BH594" s="140" t="n"/>
      <c r="BI594" s="140" t="n"/>
      <c r="BJ594" s="140" t="n"/>
      <c r="BK594" s="140" t="n"/>
      <c r="BL594" s="140" t="n"/>
      <c r="BM594" s="140" t="n"/>
      <c r="BN594" s="140" t="n"/>
      <c r="BO594" s="140" t="n"/>
      <c r="BP594" s="140" t="n"/>
      <c r="BQ594" s="107" t="n"/>
      <c r="BR594" s="107" t="n"/>
      <c r="BS594" s="107" t="n"/>
      <c r="BT594" s="107" t="n"/>
      <c r="BU594" s="107" t="n"/>
      <c r="BV594" s="107" t="n"/>
      <c r="BW594" s="107" t="n"/>
      <c r="BX594" s="107" t="n"/>
      <c r="BY594" s="107" t="n"/>
      <c r="BZ594" s="107" t="n"/>
      <c r="CA594" s="107" t="n"/>
      <c r="CB594" s="107" t="n"/>
      <c r="CC594" s="107" t="n"/>
      <c r="CD594" s="107" t="n"/>
      <c r="CE594" s="107" t="n"/>
      <c r="CF594" s="107" t="n"/>
      <c r="CG594" s="107" t="n"/>
      <c r="CH594" s="107" t="n"/>
      <c r="CI594" s="107" t="n"/>
      <c r="CJ594" s="107" t="n"/>
      <c r="CK594" s="107" t="n"/>
      <c r="CL594" s="107" t="n"/>
      <c r="CM594" s="107" t="n"/>
      <c r="CN594" s="107" t="n"/>
      <c r="CO594" s="107" t="n"/>
      <c r="CP594" s="107" t="n"/>
      <c r="CQ594" s="107" t="n"/>
      <c r="CR594" s="107" t="n"/>
      <c r="CS594" s="107" t="n"/>
      <c r="CT594" s="107" t="n"/>
      <c r="CU594" s="107" t="n"/>
      <c r="CV594" s="107" t="n"/>
      <c r="CW594" s="107" t="n"/>
      <c r="CX594" s="107" t="n"/>
      <c r="CY594" s="107" t="n"/>
      <c r="CZ594" s="107" t="n"/>
      <c r="DA594" s="119">
        <f>SUMPRODUCT($D$3:$BQ$3,$D594:$BQ594)</f>
        <v/>
      </c>
      <c r="DB594" s="119">
        <f>SUMPRODUCT($D$4:$BQ$4,$D594:$BQ594)</f>
        <v/>
      </c>
      <c r="DC594" s="119">
        <f>SUMPRODUCT($D$5:$BQ$5,$D594:$BQ594)</f>
        <v/>
      </c>
      <c r="DD594" s="119">
        <f>SUMPRODUCT($D$6:$BQ$6,$D594:$BQ594)</f>
        <v/>
      </c>
      <c r="DE594" s="119">
        <f>SUMPRODUCT($D$7:$BQ$7,$D594:$BQ594)</f>
        <v/>
      </c>
      <c r="DF594" s="119">
        <f>SUMPRODUCT($D$8:$BQ$8,$D594:$BQ594)</f>
        <v/>
      </c>
      <c r="DG594" s="119">
        <f>SUMPRODUCT($D$9:$BQ$9,$D594:$BQ594)</f>
        <v/>
      </c>
      <c r="DH594" s="119">
        <f>SUMPRODUCT($D$10:$BQ$10,$D594:$BQ594)</f>
        <v/>
      </c>
      <c r="DI594" s="119">
        <f>SUMPRODUCT($D$11:$BQ$11,$D594:$BQ594)</f>
        <v/>
      </c>
      <c r="DJ594" s="119">
        <f>SUMPRODUCT($D$12:$BQ$12,$D594:$BQ594)</f>
        <v/>
      </c>
      <c r="DK594" s="119">
        <f>SUMPRODUCT($D$13:$BQ$13,$D594:$BQ594)</f>
        <v/>
      </c>
      <c r="DL594" s="119">
        <f>SUMPRODUCT($D$14:$BQ$14,$D594:$BQ594)</f>
        <v/>
      </c>
      <c r="DM594" s="119">
        <f>SUMPRODUCT($D$15:$BQ$15,$D594:$BQ594)</f>
        <v/>
      </c>
      <c r="DN594" s="119">
        <f>SUMPRODUCT($D$16:$BQ$16,$D594:$BQ594)</f>
        <v/>
      </c>
      <c r="DO594" s="119">
        <f>SUMPRODUCT($D$17:$BQ$17,$D594:$BQ594)</f>
        <v/>
      </c>
      <c r="DP594" s="119">
        <f>SUMPRODUCT($D$18:$BQ$18,$D594:$BQ594)</f>
        <v/>
      </c>
    </row>
    <row r="595" ht="14.25" customHeight="1" s="152">
      <c r="A595" s="113" t="n"/>
      <c r="B595" s="107" t="n"/>
      <c r="C595" s="107" t="n"/>
      <c r="D595" s="140" t="n"/>
      <c r="E595" s="140" t="n"/>
      <c r="F595" s="140" t="n"/>
      <c r="G595" s="140" t="n"/>
      <c r="H595" s="140" t="n"/>
      <c r="I595" s="140" t="n"/>
      <c r="J595" s="140" t="n"/>
      <c r="K595" s="140" t="n"/>
      <c r="L595" s="140" t="n"/>
      <c r="M595" s="140" t="n"/>
      <c r="N595" s="140" t="n"/>
      <c r="O595" s="140" t="n"/>
      <c r="P595" s="140" t="n"/>
      <c r="Q595" s="140" t="n"/>
      <c r="R595" s="140" t="n"/>
      <c r="S595" s="140" t="n"/>
      <c r="T595" s="140" t="n"/>
      <c r="U595" s="140" t="n"/>
      <c r="V595" s="141" t="n"/>
      <c r="W595" s="141" t="n"/>
      <c r="X595" s="141" t="n"/>
      <c r="Y595" s="141" t="n"/>
      <c r="Z595" s="141" t="n"/>
      <c r="AA595" s="141" t="n"/>
      <c r="AB595" s="141" t="n"/>
      <c r="AC595" s="141" t="n"/>
      <c r="AD595" s="141" t="n"/>
      <c r="AE595" s="141" t="n"/>
      <c r="AF595" s="141" t="n"/>
      <c r="AG595" s="140" t="n"/>
      <c r="AH595" s="140" t="n"/>
      <c r="AI595" s="140" t="n"/>
      <c r="AJ595" s="140" t="n"/>
      <c r="AK595" s="140" t="n"/>
      <c r="AL595" s="140" t="n"/>
      <c r="AM595" s="140" t="n"/>
      <c r="AN595" s="140" t="n"/>
      <c r="AO595" s="140" t="n"/>
      <c r="AP595" s="140" t="n"/>
      <c r="AQ595" s="140" t="n"/>
      <c r="AR595" s="140" t="n"/>
      <c r="AS595" s="140" t="n"/>
      <c r="AT595" s="140" t="n"/>
      <c r="AU595" s="140" t="n"/>
      <c r="AV595" s="140" t="n"/>
      <c r="AW595" s="140" t="n"/>
      <c r="AX595" s="140" t="n"/>
      <c r="AY595" s="140" t="n"/>
      <c r="AZ595" s="140" t="n"/>
      <c r="BA595" s="140" t="n"/>
      <c r="BB595" s="140" t="n"/>
      <c r="BC595" s="140" t="n"/>
      <c r="BD595" s="140" t="n"/>
      <c r="BE595" s="140" t="n"/>
      <c r="BF595" s="140" t="n"/>
      <c r="BG595" s="140" t="n"/>
      <c r="BH595" s="140" t="n"/>
      <c r="BI595" s="140" t="n"/>
      <c r="BJ595" s="140" t="n"/>
      <c r="BK595" s="140" t="n"/>
      <c r="BL595" s="140" t="n"/>
      <c r="BM595" s="140" t="n"/>
      <c r="BN595" s="140" t="n"/>
      <c r="BO595" s="140" t="n"/>
      <c r="BP595" s="140" t="n"/>
      <c r="BQ595" s="107" t="n"/>
      <c r="BR595" s="107" t="n"/>
      <c r="BS595" s="107" t="n"/>
      <c r="BT595" s="107" t="n"/>
      <c r="BU595" s="107" t="n"/>
      <c r="BV595" s="107" t="n"/>
      <c r="BW595" s="107" t="n"/>
      <c r="BX595" s="107" t="n"/>
      <c r="BY595" s="107" t="n"/>
      <c r="BZ595" s="107" t="n"/>
      <c r="CA595" s="107" t="n"/>
      <c r="CB595" s="107" t="n"/>
      <c r="CC595" s="107" t="n"/>
      <c r="CD595" s="107" t="n"/>
      <c r="CE595" s="107" t="n"/>
      <c r="CF595" s="107" t="n"/>
      <c r="CG595" s="107" t="n"/>
      <c r="CH595" s="107" t="n"/>
      <c r="CI595" s="107" t="n"/>
      <c r="CJ595" s="107" t="n"/>
      <c r="CK595" s="107" t="n"/>
      <c r="CL595" s="107" t="n"/>
      <c r="CM595" s="107" t="n"/>
      <c r="CN595" s="107" t="n"/>
      <c r="CO595" s="107" t="n"/>
      <c r="CP595" s="107" t="n"/>
      <c r="CQ595" s="107" t="n"/>
      <c r="CR595" s="107" t="n"/>
      <c r="CS595" s="107" t="n"/>
      <c r="CT595" s="107" t="n"/>
      <c r="CU595" s="107" t="n"/>
      <c r="CV595" s="107" t="n"/>
      <c r="CW595" s="107" t="n"/>
      <c r="CX595" s="107" t="n"/>
      <c r="CY595" s="107" t="n"/>
      <c r="CZ595" s="107" t="n"/>
      <c r="DA595" s="119">
        <f>SUMPRODUCT($D$3:$BQ$3,$D595:$BQ595)</f>
        <v/>
      </c>
      <c r="DB595" s="119">
        <f>SUMPRODUCT($D$4:$BQ$4,$D595:$BQ595)</f>
        <v/>
      </c>
      <c r="DC595" s="119">
        <f>SUMPRODUCT($D$5:$BQ$5,$D595:$BQ595)</f>
        <v/>
      </c>
      <c r="DD595" s="119">
        <f>SUMPRODUCT($D$6:$BQ$6,$D595:$BQ595)</f>
        <v/>
      </c>
      <c r="DE595" s="119">
        <f>SUMPRODUCT($D$7:$BQ$7,$D595:$BQ595)</f>
        <v/>
      </c>
      <c r="DF595" s="119">
        <f>SUMPRODUCT($D$8:$BQ$8,$D595:$BQ595)</f>
        <v/>
      </c>
      <c r="DG595" s="119">
        <f>SUMPRODUCT($D$9:$BQ$9,$D595:$BQ595)</f>
        <v/>
      </c>
      <c r="DH595" s="119">
        <f>SUMPRODUCT($D$10:$BQ$10,$D595:$BQ595)</f>
        <v/>
      </c>
      <c r="DI595" s="119">
        <f>SUMPRODUCT($D$11:$BQ$11,$D595:$BQ595)</f>
        <v/>
      </c>
      <c r="DJ595" s="119">
        <f>SUMPRODUCT($D$12:$BQ$12,$D595:$BQ595)</f>
        <v/>
      </c>
      <c r="DK595" s="119">
        <f>SUMPRODUCT($D$13:$BQ$13,$D595:$BQ595)</f>
        <v/>
      </c>
      <c r="DL595" s="119">
        <f>SUMPRODUCT($D$14:$BQ$14,$D595:$BQ595)</f>
        <v/>
      </c>
      <c r="DM595" s="119">
        <f>SUMPRODUCT($D$15:$BQ$15,$D595:$BQ595)</f>
        <v/>
      </c>
      <c r="DN595" s="119">
        <f>SUMPRODUCT($D$16:$BQ$16,$D595:$BQ595)</f>
        <v/>
      </c>
      <c r="DO595" s="119">
        <f>SUMPRODUCT($D$17:$BQ$17,$D595:$BQ595)</f>
        <v/>
      </c>
      <c r="DP595" s="119">
        <f>SUMPRODUCT($D$18:$BQ$18,$D595:$BQ595)</f>
        <v/>
      </c>
    </row>
    <row r="596" ht="14.25" customHeight="1" s="152">
      <c r="A596" s="113" t="n"/>
      <c r="B596" s="107" t="n"/>
      <c r="C596" s="107" t="n"/>
      <c r="D596" s="140" t="n"/>
      <c r="E596" s="140" t="n"/>
      <c r="F596" s="140" t="n"/>
      <c r="G596" s="140" t="n"/>
      <c r="H596" s="140" t="n"/>
      <c r="I596" s="140" t="n"/>
      <c r="J596" s="140" t="n"/>
      <c r="K596" s="140" t="n"/>
      <c r="L596" s="140" t="n"/>
      <c r="M596" s="140" t="n"/>
      <c r="N596" s="140" t="n"/>
      <c r="O596" s="140" t="n"/>
      <c r="P596" s="140" t="n"/>
      <c r="Q596" s="140" t="n"/>
      <c r="R596" s="140" t="n"/>
      <c r="S596" s="140" t="n"/>
      <c r="T596" s="140" t="n"/>
      <c r="U596" s="140" t="n"/>
      <c r="V596" s="141" t="n"/>
      <c r="W596" s="141" t="n"/>
      <c r="X596" s="141" t="n"/>
      <c r="Y596" s="141" t="n"/>
      <c r="Z596" s="141" t="n"/>
      <c r="AA596" s="141" t="n"/>
      <c r="AB596" s="141" t="n"/>
      <c r="AC596" s="141" t="n"/>
      <c r="AD596" s="141" t="n"/>
      <c r="AE596" s="141" t="n"/>
      <c r="AF596" s="141" t="n"/>
      <c r="AG596" s="140" t="n"/>
      <c r="AH596" s="140" t="n"/>
      <c r="AI596" s="140" t="n"/>
      <c r="AJ596" s="140" t="n"/>
      <c r="AK596" s="140" t="n"/>
      <c r="AL596" s="140" t="n"/>
      <c r="AM596" s="140" t="n"/>
      <c r="AN596" s="140" t="n"/>
      <c r="AO596" s="140" t="n"/>
      <c r="AP596" s="140" t="n"/>
      <c r="AQ596" s="140" t="n"/>
      <c r="AR596" s="140" t="n"/>
      <c r="AS596" s="140" t="n"/>
      <c r="AT596" s="140" t="n"/>
      <c r="AU596" s="140" t="n"/>
      <c r="AV596" s="140" t="n"/>
      <c r="AW596" s="140" t="n"/>
      <c r="AX596" s="140" t="n"/>
      <c r="AY596" s="140" t="n"/>
      <c r="AZ596" s="140" t="n"/>
      <c r="BA596" s="140" t="n"/>
      <c r="BB596" s="140" t="n"/>
      <c r="BC596" s="140" t="n"/>
      <c r="BD596" s="140" t="n"/>
      <c r="BE596" s="140" t="n"/>
      <c r="BF596" s="140" t="n"/>
      <c r="BG596" s="140" t="n"/>
      <c r="BH596" s="140" t="n"/>
      <c r="BI596" s="140" t="n"/>
      <c r="BJ596" s="140" t="n"/>
      <c r="BK596" s="140" t="n"/>
      <c r="BL596" s="140" t="n"/>
      <c r="BM596" s="140" t="n"/>
      <c r="BN596" s="140" t="n"/>
      <c r="BO596" s="140" t="n"/>
      <c r="BP596" s="140" t="n"/>
      <c r="BQ596" s="107" t="n"/>
      <c r="BR596" s="107" t="n"/>
      <c r="BS596" s="107" t="n"/>
      <c r="BT596" s="107" t="n"/>
      <c r="BU596" s="107" t="n"/>
      <c r="BV596" s="107" t="n"/>
      <c r="BW596" s="107" t="n"/>
      <c r="BX596" s="107" t="n"/>
      <c r="BY596" s="107" t="n"/>
      <c r="BZ596" s="107" t="n"/>
      <c r="CA596" s="107" t="n"/>
      <c r="CB596" s="107" t="n"/>
      <c r="CC596" s="107" t="n"/>
      <c r="CD596" s="107" t="n"/>
      <c r="CE596" s="107" t="n"/>
      <c r="CF596" s="107" t="n"/>
      <c r="CG596" s="107" t="n"/>
      <c r="CH596" s="107" t="n"/>
      <c r="CI596" s="107" t="n"/>
      <c r="CJ596" s="107" t="n"/>
      <c r="CK596" s="107" t="n"/>
      <c r="CL596" s="107" t="n"/>
      <c r="CM596" s="107" t="n"/>
      <c r="CN596" s="107" t="n"/>
      <c r="CO596" s="107" t="n"/>
      <c r="CP596" s="107" t="n"/>
      <c r="CQ596" s="107" t="n"/>
      <c r="CR596" s="107" t="n"/>
      <c r="CS596" s="107" t="n"/>
      <c r="CT596" s="107" t="n"/>
      <c r="CU596" s="107" t="n"/>
      <c r="CV596" s="107" t="n"/>
      <c r="CW596" s="107" t="n"/>
      <c r="CX596" s="107" t="n"/>
      <c r="CY596" s="107" t="n"/>
      <c r="CZ596" s="107" t="n"/>
      <c r="DA596" s="119">
        <f>SUMPRODUCT($D$3:$BQ$3,$D596:$BQ596)</f>
        <v/>
      </c>
      <c r="DB596" s="119">
        <f>SUMPRODUCT($D$4:$BQ$4,$D596:$BQ596)</f>
        <v/>
      </c>
      <c r="DC596" s="119">
        <f>SUMPRODUCT($D$5:$BQ$5,$D596:$BQ596)</f>
        <v/>
      </c>
      <c r="DD596" s="119">
        <f>SUMPRODUCT($D$6:$BQ$6,$D596:$BQ596)</f>
        <v/>
      </c>
      <c r="DE596" s="119">
        <f>SUMPRODUCT($D$7:$BQ$7,$D596:$BQ596)</f>
        <v/>
      </c>
      <c r="DF596" s="119">
        <f>SUMPRODUCT($D$8:$BQ$8,$D596:$BQ596)</f>
        <v/>
      </c>
      <c r="DG596" s="119">
        <f>SUMPRODUCT($D$9:$BQ$9,$D596:$BQ596)</f>
        <v/>
      </c>
      <c r="DH596" s="119">
        <f>SUMPRODUCT($D$10:$BQ$10,$D596:$BQ596)</f>
        <v/>
      </c>
      <c r="DI596" s="119">
        <f>SUMPRODUCT($D$11:$BQ$11,$D596:$BQ596)</f>
        <v/>
      </c>
      <c r="DJ596" s="119">
        <f>SUMPRODUCT($D$12:$BQ$12,$D596:$BQ596)</f>
        <v/>
      </c>
      <c r="DK596" s="119">
        <f>SUMPRODUCT($D$13:$BQ$13,$D596:$BQ596)</f>
        <v/>
      </c>
      <c r="DL596" s="119">
        <f>SUMPRODUCT($D$14:$BQ$14,$D596:$BQ596)</f>
        <v/>
      </c>
      <c r="DM596" s="119">
        <f>SUMPRODUCT($D$15:$BQ$15,$D596:$BQ596)</f>
        <v/>
      </c>
      <c r="DN596" s="119">
        <f>SUMPRODUCT($D$16:$BQ$16,$D596:$BQ596)</f>
        <v/>
      </c>
      <c r="DO596" s="119">
        <f>SUMPRODUCT($D$17:$BQ$17,$D596:$BQ596)</f>
        <v/>
      </c>
      <c r="DP596" s="119">
        <f>SUMPRODUCT($D$18:$BQ$18,$D596:$BQ596)</f>
        <v/>
      </c>
    </row>
    <row r="597" ht="14.25" customHeight="1" s="152">
      <c r="A597" s="113" t="n"/>
      <c r="B597" s="107" t="n"/>
      <c r="C597" s="107" t="n"/>
      <c r="D597" s="140" t="n"/>
      <c r="E597" s="140" t="n"/>
      <c r="F597" s="140" t="n"/>
      <c r="G597" s="140" t="n"/>
      <c r="H597" s="140" t="n"/>
      <c r="I597" s="140" t="n"/>
      <c r="J597" s="140" t="n"/>
      <c r="K597" s="140" t="n"/>
      <c r="L597" s="140" t="n"/>
      <c r="M597" s="140" t="n"/>
      <c r="N597" s="140" t="n"/>
      <c r="O597" s="140" t="n"/>
      <c r="P597" s="140" t="n"/>
      <c r="Q597" s="140" t="n"/>
      <c r="R597" s="140" t="n"/>
      <c r="S597" s="140" t="n"/>
      <c r="T597" s="140" t="n"/>
      <c r="U597" s="140" t="n"/>
      <c r="V597" s="141" t="n"/>
      <c r="W597" s="141" t="n"/>
      <c r="X597" s="141" t="n"/>
      <c r="Y597" s="141" t="n"/>
      <c r="Z597" s="141" t="n"/>
      <c r="AA597" s="141" t="n"/>
      <c r="AB597" s="141" t="n"/>
      <c r="AC597" s="141" t="n"/>
      <c r="AD597" s="141" t="n"/>
      <c r="AE597" s="141" t="n"/>
      <c r="AF597" s="141" t="n"/>
      <c r="AG597" s="140" t="n"/>
      <c r="AH597" s="140" t="n"/>
      <c r="AI597" s="140" t="n"/>
      <c r="AJ597" s="140" t="n"/>
      <c r="AK597" s="140" t="n"/>
      <c r="AL597" s="140" t="n"/>
      <c r="AM597" s="140" t="n"/>
      <c r="AN597" s="140" t="n"/>
      <c r="AO597" s="140" t="n"/>
      <c r="AP597" s="140" t="n"/>
      <c r="AQ597" s="140" t="n"/>
      <c r="AR597" s="140" t="n"/>
      <c r="AS597" s="140" t="n"/>
      <c r="AT597" s="140" t="n"/>
      <c r="AU597" s="140" t="n"/>
      <c r="AV597" s="140" t="n"/>
      <c r="AW597" s="140" t="n"/>
      <c r="AX597" s="140" t="n"/>
      <c r="AY597" s="140" t="n"/>
      <c r="AZ597" s="140" t="n"/>
      <c r="BA597" s="140" t="n"/>
      <c r="BB597" s="140" t="n"/>
      <c r="BC597" s="140" t="n"/>
      <c r="BD597" s="140" t="n"/>
      <c r="BE597" s="140" t="n"/>
      <c r="BF597" s="140" t="n"/>
      <c r="BG597" s="140" t="n"/>
      <c r="BH597" s="140" t="n"/>
      <c r="BI597" s="140" t="n"/>
      <c r="BJ597" s="140" t="n"/>
      <c r="BK597" s="140" t="n"/>
      <c r="BL597" s="140" t="n"/>
      <c r="BM597" s="140" t="n"/>
      <c r="BN597" s="140" t="n"/>
      <c r="BO597" s="140" t="n"/>
      <c r="BP597" s="140" t="n"/>
      <c r="BQ597" s="107" t="n"/>
      <c r="BR597" s="107" t="n"/>
      <c r="BS597" s="107" t="n"/>
      <c r="BT597" s="107" t="n"/>
      <c r="BU597" s="107" t="n"/>
      <c r="BV597" s="107" t="n"/>
      <c r="BW597" s="107" t="n"/>
      <c r="BX597" s="107" t="n"/>
      <c r="BY597" s="107" t="n"/>
      <c r="BZ597" s="107" t="n"/>
      <c r="CA597" s="107" t="n"/>
      <c r="CB597" s="107" t="n"/>
      <c r="CC597" s="107" t="n"/>
      <c r="CD597" s="107" t="n"/>
      <c r="CE597" s="107" t="n"/>
      <c r="CF597" s="107" t="n"/>
      <c r="CG597" s="107" t="n"/>
      <c r="CH597" s="107" t="n"/>
      <c r="CI597" s="107" t="n"/>
      <c r="CJ597" s="107" t="n"/>
      <c r="CK597" s="107" t="n"/>
      <c r="CL597" s="107" t="n"/>
      <c r="CM597" s="107" t="n"/>
      <c r="CN597" s="107" t="n"/>
      <c r="CO597" s="107" t="n"/>
      <c r="CP597" s="107" t="n"/>
      <c r="CQ597" s="107" t="n"/>
      <c r="CR597" s="107" t="n"/>
      <c r="CS597" s="107" t="n"/>
      <c r="CT597" s="107" t="n"/>
      <c r="CU597" s="107" t="n"/>
      <c r="CV597" s="107" t="n"/>
      <c r="CW597" s="107" t="n"/>
      <c r="CX597" s="107" t="n"/>
      <c r="CY597" s="107" t="n"/>
      <c r="CZ597" s="107" t="n"/>
      <c r="DA597" s="119">
        <f>SUMPRODUCT($D$3:$BQ$3,$D597:$BQ597)</f>
        <v/>
      </c>
      <c r="DB597" s="119">
        <f>SUMPRODUCT($D$4:$BQ$4,$D597:$BQ597)</f>
        <v/>
      </c>
      <c r="DC597" s="119">
        <f>SUMPRODUCT($D$5:$BQ$5,$D597:$BQ597)</f>
        <v/>
      </c>
      <c r="DD597" s="119">
        <f>SUMPRODUCT($D$6:$BQ$6,$D597:$BQ597)</f>
        <v/>
      </c>
      <c r="DE597" s="119">
        <f>SUMPRODUCT($D$7:$BQ$7,$D597:$BQ597)</f>
        <v/>
      </c>
      <c r="DF597" s="119">
        <f>SUMPRODUCT($D$8:$BQ$8,$D597:$BQ597)</f>
        <v/>
      </c>
      <c r="DG597" s="119">
        <f>SUMPRODUCT($D$9:$BQ$9,$D597:$BQ597)</f>
        <v/>
      </c>
      <c r="DH597" s="119">
        <f>SUMPRODUCT($D$10:$BQ$10,$D597:$BQ597)</f>
        <v/>
      </c>
      <c r="DI597" s="119">
        <f>SUMPRODUCT($D$11:$BQ$11,$D597:$BQ597)</f>
        <v/>
      </c>
      <c r="DJ597" s="119">
        <f>SUMPRODUCT($D$12:$BQ$12,$D597:$BQ597)</f>
        <v/>
      </c>
      <c r="DK597" s="119">
        <f>SUMPRODUCT($D$13:$BQ$13,$D597:$BQ597)</f>
        <v/>
      </c>
      <c r="DL597" s="119">
        <f>SUMPRODUCT($D$14:$BQ$14,$D597:$BQ597)</f>
        <v/>
      </c>
      <c r="DM597" s="119">
        <f>SUMPRODUCT($D$15:$BQ$15,$D597:$BQ597)</f>
        <v/>
      </c>
      <c r="DN597" s="119">
        <f>SUMPRODUCT($D$16:$BQ$16,$D597:$BQ597)</f>
        <v/>
      </c>
      <c r="DO597" s="119">
        <f>SUMPRODUCT($D$17:$BQ$17,$D597:$BQ597)</f>
        <v/>
      </c>
      <c r="DP597" s="119">
        <f>SUMPRODUCT($D$18:$BQ$18,$D597:$BQ597)</f>
        <v/>
      </c>
    </row>
    <row r="598" ht="14.25" customHeight="1" s="152">
      <c r="A598" s="113" t="n"/>
      <c r="B598" s="107" t="n"/>
      <c r="C598" s="107" t="n"/>
      <c r="D598" s="140" t="n"/>
      <c r="E598" s="140" t="n"/>
      <c r="F598" s="140" t="n"/>
      <c r="G598" s="140" t="n"/>
      <c r="H598" s="140" t="n"/>
      <c r="I598" s="140" t="n"/>
      <c r="J598" s="140" t="n"/>
      <c r="K598" s="140" t="n"/>
      <c r="L598" s="140" t="n"/>
      <c r="M598" s="140" t="n"/>
      <c r="N598" s="140" t="n"/>
      <c r="O598" s="140" t="n"/>
      <c r="P598" s="140" t="n"/>
      <c r="Q598" s="140" t="n"/>
      <c r="R598" s="140" t="n"/>
      <c r="S598" s="140" t="n"/>
      <c r="T598" s="140" t="n"/>
      <c r="U598" s="140" t="n"/>
      <c r="V598" s="141" t="n"/>
      <c r="W598" s="141" t="n"/>
      <c r="X598" s="141" t="n"/>
      <c r="Y598" s="141" t="n"/>
      <c r="Z598" s="141" t="n"/>
      <c r="AA598" s="141" t="n"/>
      <c r="AB598" s="141" t="n"/>
      <c r="AC598" s="141" t="n"/>
      <c r="AD598" s="141" t="n"/>
      <c r="AE598" s="141" t="n"/>
      <c r="AF598" s="141" t="n"/>
      <c r="AG598" s="140" t="n"/>
      <c r="AH598" s="140" t="n"/>
      <c r="AI598" s="140" t="n"/>
      <c r="AJ598" s="140" t="n"/>
      <c r="AK598" s="140" t="n"/>
      <c r="AL598" s="140" t="n"/>
      <c r="AM598" s="140" t="n"/>
      <c r="AN598" s="140" t="n"/>
      <c r="AO598" s="140" t="n"/>
      <c r="AP598" s="140" t="n"/>
      <c r="AQ598" s="140" t="n"/>
      <c r="AR598" s="140" t="n"/>
      <c r="AS598" s="140" t="n"/>
      <c r="AT598" s="140" t="n"/>
      <c r="AU598" s="140" t="n"/>
      <c r="AV598" s="140" t="n"/>
      <c r="AW598" s="140" t="n"/>
      <c r="AX598" s="140" t="n"/>
      <c r="AY598" s="140" t="n"/>
      <c r="AZ598" s="140" t="n"/>
      <c r="BA598" s="140" t="n"/>
      <c r="BB598" s="140" t="n"/>
      <c r="BC598" s="140" t="n"/>
      <c r="BD598" s="140" t="n"/>
      <c r="BE598" s="140" t="n"/>
      <c r="BF598" s="140" t="n"/>
      <c r="BG598" s="140" t="n"/>
      <c r="BH598" s="140" t="n"/>
      <c r="BI598" s="140" t="n"/>
      <c r="BJ598" s="140" t="n"/>
      <c r="BK598" s="140" t="n"/>
      <c r="BL598" s="140" t="n"/>
      <c r="BM598" s="140" t="n"/>
      <c r="BN598" s="140" t="n"/>
      <c r="BO598" s="140" t="n"/>
      <c r="BP598" s="140" t="n"/>
      <c r="BQ598" s="107" t="n"/>
      <c r="BR598" s="107" t="n"/>
      <c r="BS598" s="107" t="n"/>
      <c r="BT598" s="107" t="n"/>
      <c r="BU598" s="107" t="n"/>
      <c r="BV598" s="107" t="n"/>
      <c r="BW598" s="107" t="n"/>
      <c r="BX598" s="107" t="n"/>
      <c r="BY598" s="107" t="n"/>
      <c r="BZ598" s="107" t="n"/>
      <c r="CA598" s="107" t="n"/>
      <c r="CB598" s="107" t="n"/>
      <c r="CC598" s="107" t="n"/>
      <c r="CD598" s="107" t="n"/>
      <c r="CE598" s="107" t="n"/>
      <c r="CF598" s="107" t="n"/>
      <c r="CG598" s="107" t="n"/>
      <c r="CH598" s="107" t="n"/>
      <c r="CI598" s="107" t="n"/>
      <c r="CJ598" s="107" t="n"/>
      <c r="CK598" s="107" t="n"/>
      <c r="CL598" s="107" t="n"/>
      <c r="CM598" s="107" t="n"/>
      <c r="CN598" s="107" t="n"/>
      <c r="CO598" s="107" t="n"/>
      <c r="CP598" s="107" t="n"/>
      <c r="CQ598" s="107" t="n"/>
      <c r="CR598" s="107" t="n"/>
      <c r="CS598" s="107" t="n"/>
      <c r="CT598" s="107" t="n"/>
      <c r="CU598" s="107" t="n"/>
      <c r="CV598" s="107" t="n"/>
      <c r="CW598" s="107" t="n"/>
      <c r="CX598" s="107" t="n"/>
      <c r="CY598" s="107" t="n"/>
      <c r="CZ598" s="107" t="n"/>
      <c r="DA598" s="119">
        <f>SUMPRODUCT($D$3:$BQ$3,$D598:$BQ598)</f>
        <v/>
      </c>
      <c r="DB598" s="119">
        <f>SUMPRODUCT($D$4:$BQ$4,$D598:$BQ598)</f>
        <v/>
      </c>
      <c r="DC598" s="119">
        <f>SUMPRODUCT($D$5:$BQ$5,$D598:$BQ598)</f>
        <v/>
      </c>
      <c r="DD598" s="119">
        <f>SUMPRODUCT($D$6:$BQ$6,$D598:$BQ598)</f>
        <v/>
      </c>
      <c r="DE598" s="119">
        <f>SUMPRODUCT($D$7:$BQ$7,$D598:$BQ598)</f>
        <v/>
      </c>
      <c r="DF598" s="119">
        <f>SUMPRODUCT($D$8:$BQ$8,$D598:$BQ598)</f>
        <v/>
      </c>
      <c r="DG598" s="119">
        <f>SUMPRODUCT($D$9:$BQ$9,$D598:$BQ598)</f>
        <v/>
      </c>
      <c r="DH598" s="119">
        <f>SUMPRODUCT($D$10:$BQ$10,$D598:$BQ598)</f>
        <v/>
      </c>
      <c r="DI598" s="119">
        <f>SUMPRODUCT($D$11:$BQ$11,$D598:$BQ598)</f>
        <v/>
      </c>
      <c r="DJ598" s="119">
        <f>SUMPRODUCT($D$12:$BQ$12,$D598:$BQ598)</f>
        <v/>
      </c>
      <c r="DK598" s="119">
        <f>SUMPRODUCT($D$13:$BQ$13,$D598:$BQ598)</f>
        <v/>
      </c>
      <c r="DL598" s="119">
        <f>SUMPRODUCT($D$14:$BQ$14,$D598:$BQ598)</f>
        <v/>
      </c>
      <c r="DM598" s="119">
        <f>SUMPRODUCT($D$15:$BQ$15,$D598:$BQ598)</f>
        <v/>
      </c>
      <c r="DN598" s="119">
        <f>SUMPRODUCT($D$16:$BQ$16,$D598:$BQ598)</f>
        <v/>
      </c>
      <c r="DO598" s="119">
        <f>SUMPRODUCT($D$17:$BQ$17,$D598:$BQ598)</f>
        <v/>
      </c>
      <c r="DP598" s="119">
        <f>SUMPRODUCT($D$18:$BQ$18,$D598:$BQ598)</f>
        <v/>
      </c>
    </row>
    <row r="599" ht="14.25" customHeight="1" s="152">
      <c r="A599" s="113" t="n"/>
      <c r="B599" s="107" t="n"/>
      <c r="C599" s="107" t="n"/>
      <c r="D599" s="140" t="n"/>
      <c r="E599" s="140" t="n"/>
      <c r="F599" s="140" t="n"/>
      <c r="G599" s="140" t="n"/>
      <c r="H599" s="140" t="n"/>
      <c r="I599" s="140" t="n"/>
      <c r="J599" s="140" t="n"/>
      <c r="K599" s="140" t="n"/>
      <c r="L599" s="140" t="n"/>
      <c r="M599" s="140" t="n"/>
      <c r="N599" s="140" t="n"/>
      <c r="O599" s="140" t="n"/>
      <c r="P599" s="140" t="n"/>
      <c r="Q599" s="140" t="n"/>
      <c r="R599" s="140" t="n"/>
      <c r="S599" s="140" t="n"/>
      <c r="T599" s="140" t="n"/>
      <c r="U599" s="140" t="n"/>
      <c r="V599" s="141" t="n"/>
      <c r="W599" s="141" t="n"/>
      <c r="X599" s="141" t="n"/>
      <c r="Y599" s="141" t="n"/>
      <c r="Z599" s="141" t="n"/>
      <c r="AA599" s="141" t="n"/>
      <c r="AB599" s="141" t="n"/>
      <c r="AC599" s="141" t="n"/>
      <c r="AD599" s="141" t="n"/>
      <c r="AE599" s="141" t="n"/>
      <c r="AF599" s="141" t="n"/>
      <c r="AG599" s="140" t="n"/>
      <c r="AH599" s="140" t="n"/>
      <c r="AI599" s="140" t="n"/>
      <c r="AJ599" s="140" t="n"/>
      <c r="AK599" s="140" t="n"/>
      <c r="AL599" s="140" t="n"/>
      <c r="AM599" s="140" t="n"/>
      <c r="AN599" s="140" t="n"/>
      <c r="AO599" s="140" t="n"/>
      <c r="AP599" s="140" t="n"/>
      <c r="AQ599" s="140" t="n"/>
      <c r="AR599" s="140" t="n"/>
      <c r="AS599" s="140" t="n"/>
      <c r="AT599" s="140" t="n"/>
      <c r="AU599" s="140" t="n"/>
      <c r="AV599" s="140" t="n"/>
      <c r="AW599" s="140" t="n"/>
      <c r="AX599" s="140" t="n"/>
      <c r="AY599" s="140" t="n"/>
      <c r="AZ599" s="140" t="n"/>
      <c r="BA599" s="140" t="n"/>
      <c r="BB599" s="140" t="n"/>
      <c r="BC599" s="140" t="n"/>
      <c r="BD599" s="140" t="n"/>
      <c r="BE599" s="140" t="n"/>
      <c r="BF599" s="140" t="n"/>
      <c r="BG599" s="140" t="n"/>
      <c r="BH599" s="140" t="n"/>
      <c r="BI599" s="140" t="n"/>
      <c r="BJ599" s="140" t="n"/>
      <c r="BK599" s="140" t="n"/>
      <c r="BL599" s="140" t="n"/>
      <c r="BM599" s="140" t="n"/>
      <c r="BN599" s="140" t="n"/>
      <c r="BO599" s="140" t="n"/>
      <c r="BP599" s="140" t="n"/>
      <c r="BQ599" s="107" t="n"/>
      <c r="BR599" s="107" t="n"/>
      <c r="BS599" s="107" t="n"/>
      <c r="BT599" s="107" t="n"/>
      <c r="BU599" s="107" t="n"/>
      <c r="BV599" s="107" t="n"/>
      <c r="BW599" s="107" t="n"/>
      <c r="BX599" s="107" t="n"/>
      <c r="BY599" s="107" t="n"/>
      <c r="BZ599" s="107" t="n"/>
      <c r="CA599" s="107" t="n"/>
      <c r="CB599" s="107" t="n"/>
      <c r="CC599" s="107" t="n"/>
      <c r="CD599" s="107" t="n"/>
      <c r="CE599" s="107" t="n"/>
      <c r="CF599" s="107" t="n"/>
      <c r="CG599" s="107" t="n"/>
      <c r="CH599" s="107" t="n"/>
      <c r="CI599" s="107" t="n"/>
      <c r="CJ599" s="107" t="n"/>
      <c r="CK599" s="107" t="n"/>
      <c r="CL599" s="107" t="n"/>
      <c r="CM599" s="107" t="n"/>
      <c r="CN599" s="107" t="n"/>
      <c r="CO599" s="107" t="n"/>
      <c r="CP599" s="107" t="n"/>
      <c r="CQ599" s="107" t="n"/>
      <c r="CR599" s="107" t="n"/>
      <c r="CS599" s="107" t="n"/>
      <c r="CT599" s="107" t="n"/>
      <c r="CU599" s="107" t="n"/>
      <c r="CV599" s="107" t="n"/>
      <c r="CW599" s="107" t="n"/>
      <c r="CX599" s="107" t="n"/>
      <c r="CY599" s="107" t="n"/>
      <c r="CZ599" s="107" t="n"/>
      <c r="DA599" s="119">
        <f>SUMPRODUCT($D$3:$BQ$3,$D599:$BQ599)</f>
        <v/>
      </c>
      <c r="DB599" s="119">
        <f>SUMPRODUCT($D$4:$BQ$4,$D599:$BQ599)</f>
        <v/>
      </c>
      <c r="DC599" s="119">
        <f>SUMPRODUCT($D$5:$BQ$5,$D599:$BQ599)</f>
        <v/>
      </c>
      <c r="DD599" s="119">
        <f>SUMPRODUCT($D$6:$BQ$6,$D599:$BQ599)</f>
        <v/>
      </c>
      <c r="DE599" s="119">
        <f>SUMPRODUCT($D$7:$BQ$7,$D599:$BQ599)</f>
        <v/>
      </c>
      <c r="DF599" s="119">
        <f>SUMPRODUCT($D$8:$BQ$8,$D599:$BQ599)</f>
        <v/>
      </c>
      <c r="DG599" s="119">
        <f>SUMPRODUCT($D$9:$BQ$9,$D599:$BQ599)</f>
        <v/>
      </c>
      <c r="DH599" s="119">
        <f>SUMPRODUCT($D$10:$BQ$10,$D599:$BQ599)</f>
        <v/>
      </c>
      <c r="DI599" s="119">
        <f>SUMPRODUCT($D$11:$BQ$11,$D599:$BQ599)</f>
        <v/>
      </c>
      <c r="DJ599" s="119">
        <f>SUMPRODUCT($D$12:$BQ$12,$D599:$BQ599)</f>
        <v/>
      </c>
      <c r="DK599" s="119">
        <f>SUMPRODUCT($D$13:$BQ$13,$D599:$BQ599)</f>
        <v/>
      </c>
      <c r="DL599" s="119">
        <f>SUMPRODUCT($D$14:$BQ$14,$D599:$BQ599)</f>
        <v/>
      </c>
      <c r="DM599" s="119">
        <f>SUMPRODUCT($D$15:$BQ$15,$D599:$BQ599)</f>
        <v/>
      </c>
      <c r="DN599" s="119">
        <f>SUMPRODUCT($D$16:$BQ$16,$D599:$BQ599)</f>
        <v/>
      </c>
      <c r="DO599" s="119">
        <f>SUMPRODUCT($D$17:$BQ$17,$D599:$BQ599)</f>
        <v/>
      </c>
      <c r="DP599" s="119">
        <f>SUMPRODUCT($D$18:$BQ$18,$D599:$BQ599)</f>
        <v/>
      </c>
    </row>
    <row r="600" ht="14.25" customHeight="1" s="152">
      <c r="A600" s="113" t="n"/>
      <c r="B600" s="107" t="n"/>
      <c r="C600" s="107" t="n"/>
      <c r="D600" s="140" t="n"/>
      <c r="E600" s="140" t="n"/>
      <c r="F600" s="140" t="n"/>
      <c r="G600" s="140" t="n"/>
      <c r="H600" s="140" t="n"/>
      <c r="I600" s="140" t="n"/>
      <c r="J600" s="140" t="n"/>
      <c r="K600" s="140" t="n"/>
      <c r="L600" s="140" t="n"/>
      <c r="M600" s="140" t="n"/>
      <c r="N600" s="140" t="n"/>
      <c r="O600" s="140" t="n"/>
      <c r="P600" s="140" t="n"/>
      <c r="Q600" s="140" t="n"/>
      <c r="R600" s="140" t="n"/>
      <c r="S600" s="140" t="n"/>
      <c r="T600" s="140" t="n"/>
      <c r="U600" s="140" t="n"/>
      <c r="V600" s="141" t="n"/>
      <c r="W600" s="141" t="n"/>
      <c r="X600" s="141" t="n"/>
      <c r="Y600" s="141" t="n"/>
      <c r="Z600" s="141" t="n"/>
      <c r="AA600" s="141" t="n"/>
      <c r="AB600" s="141" t="n"/>
      <c r="AC600" s="141" t="n"/>
      <c r="AD600" s="141" t="n"/>
      <c r="AE600" s="141" t="n"/>
      <c r="AF600" s="141" t="n"/>
      <c r="AG600" s="140" t="n"/>
      <c r="AH600" s="140" t="n"/>
      <c r="AI600" s="140" t="n"/>
      <c r="AJ600" s="140" t="n"/>
      <c r="AK600" s="140" t="n"/>
      <c r="AL600" s="140" t="n"/>
      <c r="AM600" s="140" t="n"/>
      <c r="AN600" s="140" t="n"/>
      <c r="AO600" s="140" t="n"/>
      <c r="AP600" s="140" t="n"/>
      <c r="AQ600" s="140" t="n"/>
      <c r="AR600" s="140" t="n"/>
      <c r="AS600" s="140" t="n"/>
      <c r="AT600" s="140" t="n"/>
      <c r="AU600" s="140" t="n"/>
      <c r="AV600" s="140" t="n"/>
      <c r="AW600" s="140" t="n"/>
      <c r="AX600" s="140" t="n"/>
      <c r="AY600" s="140" t="n"/>
      <c r="AZ600" s="140" t="n"/>
      <c r="BA600" s="140" t="n"/>
      <c r="BB600" s="140" t="n"/>
      <c r="BC600" s="140" t="n"/>
      <c r="BD600" s="140" t="n"/>
      <c r="BE600" s="140" t="n"/>
      <c r="BF600" s="140" t="n"/>
      <c r="BG600" s="140" t="n"/>
      <c r="BH600" s="140" t="n"/>
      <c r="BI600" s="140" t="n"/>
      <c r="BJ600" s="140" t="n"/>
      <c r="BK600" s="140" t="n"/>
      <c r="BL600" s="140" t="n"/>
      <c r="BM600" s="140" t="n"/>
      <c r="BN600" s="140" t="n"/>
      <c r="BO600" s="140" t="n"/>
      <c r="BP600" s="140" t="n"/>
      <c r="BQ600" s="107" t="n"/>
      <c r="BR600" s="107" t="n"/>
      <c r="BS600" s="107" t="n"/>
      <c r="BT600" s="107" t="n"/>
      <c r="BU600" s="107" t="n"/>
      <c r="BV600" s="107" t="n"/>
      <c r="BW600" s="107" t="n"/>
      <c r="BX600" s="107" t="n"/>
      <c r="BY600" s="107" t="n"/>
      <c r="BZ600" s="107" t="n"/>
      <c r="CA600" s="107" t="n"/>
      <c r="CB600" s="107" t="n"/>
      <c r="CC600" s="107" t="n"/>
      <c r="CD600" s="107" t="n"/>
      <c r="CE600" s="107" t="n"/>
      <c r="CF600" s="107" t="n"/>
      <c r="CG600" s="107" t="n"/>
      <c r="CH600" s="107" t="n"/>
      <c r="CI600" s="107" t="n"/>
      <c r="CJ600" s="107" t="n"/>
      <c r="CK600" s="107" t="n"/>
      <c r="CL600" s="107" t="n"/>
      <c r="CM600" s="107" t="n"/>
      <c r="CN600" s="107" t="n"/>
      <c r="CO600" s="107" t="n"/>
      <c r="CP600" s="107" t="n"/>
      <c r="CQ600" s="107" t="n"/>
      <c r="CR600" s="107" t="n"/>
      <c r="CS600" s="107" t="n"/>
      <c r="CT600" s="107" t="n"/>
      <c r="CU600" s="107" t="n"/>
      <c r="CV600" s="107" t="n"/>
      <c r="CW600" s="107" t="n"/>
      <c r="CX600" s="107" t="n"/>
      <c r="CY600" s="107" t="n"/>
      <c r="CZ600" s="107" t="n"/>
      <c r="DA600" s="119">
        <f>SUMPRODUCT($D$3:$BQ$3,$D600:$BQ600)</f>
        <v/>
      </c>
      <c r="DB600" s="119">
        <f>SUMPRODUCT($D$4:$BQ$4,$D600:$BQ600)</f>
        <v/>
      </c>
      <c r="DC600" s="119">
        <f>SUMPRODUCT($D$5:$BQ$5,$D600:$BQ600)</f>
        <v/>
      </c>
      <c r="DD600" s="119">
        <f>SUMPRODUCT($D$6:$BQ$6,$D600:$BQ600)</f>
        <v/>
      </c>
      <c r="DE600" s="119">
        <f>SUMPRODUCT($D$7:$BQ$7,$D600:$BQ600)</f>
        <v/>
      </c>
      <c r="DF600" s="119">
        <f>SUMPRODUCT($D$8:$BQ$8,$D600:$BQ600)</f>
        <v/>
      </c>
      <c r="DG600" s="119">
        <f>SUMPRODUCT($D$9:$BQ$9,$D600:$BQ600)</f>
        <v/>
      </c>
      <c r="DH600" s="119">
        <f>SUMPRODUCT($D$10:$BQ$10,$D600:$BQ600)</f>
        <v/>
      </c>
      <c r="DI600" s="119">
        <f>SUMPRODUCT($D$11:$BQ$11,$D600:$BQ600)</f>
        <v/>
      </c>
      <c r="DJ600" s="119">
        <f>SUMPRODUCT($D$12:$BQ$12,$D600:$BQ600)</f>
        <v/>
      </c>
      <c r="DK600" s="119">
        <f>SUMPRODUCT($D$13:$BQ$13,$D600:$BQ600)</f>
        <v/>
      </c>
      <c r="DL600" s="119">
        <f>SUMPRODUCT($D$14:$BQ$14,$D600:$BQ600)</f>
        <v/>
      </c>
      <c r="DM600" s="119">
        <f>SUMPRODUCT($D$15:$BQ$15,$D600:$BQ600)</f>
        <v/>
      </c>
      <c r="DN600" s="119">
        <f>SUMPRODUCT($D$16:$BQ$16,$D600:$BQ600)</f>
        <v/>
      </c>
      <c r="DO600" s="119">
        <f>SUMPRODUCT($D$17:$BQ$17,$D600:$BQ600)</f>
        <v/>
      </c>
      <c r="DP600" s="119">
        <f>SUMPRODUCT($D$18:$BQ$18,$D600:$BQ600)</f>
        <v/>
      </c>
    </row>
    <row r="601" ht="14.25" customHeight="1" s="152">
      <c r="A601" s="113" t="n"/>
      <c r="B601" s="107" t="n"/>
      <c r="C601" s="107" t="n"/>
      <c r="D601" s="140" t="n"/>
      <c r="E601" s="140" t="n"/>
      <c r="F601" s="140" t="n"/>
      <c r="G601" s="140" t="n"/>
      <c r="H601" s="140" t="n"/>
      <c r="I601" s="140" t="n"/>
      <c r="J601" s="140" t="n"/>
      <c r="K601" s="140" t="n"/>
      <c r="L601" s="140" t="n"/>
      <c r="M601" s="140" t="n"/>
      <c r="N601" s="140" t="n"/>
      <c r="O601" s="140" t="n"/>
      <c r="P601" s="140" t="n"/>
      <c r="Q601" s="140" t="n"/>
      <c r="R601" s="140" t="n"/>
      <c r="S601" s="140" t="n"/>
      <c r="T601" s="140" t="n"/>
      <c r="U601" s="140" t="n"/>
      <c r="V601" s="141" t="n"/>
      <c r="W601" s="141" t="n"/>
      <c r="X601" s="141" t="n"/>
      <c r="Y601" s="141" t="n"/>
      <c r="Z601" s="141" t="n"/>
      <c r="AA601" s="141" t="n"/>
      <c r="AB601" s="141" t="n"/>
      <c r="AC601" s="141" t="n"/>
      <c r="AD601" s="141" t="n"/>
      <c r="AE601" s="141" t="n"/>
      <c r="AF601" s="141" t="n"/>
      <c r="AG601" s="140" t="n"/>
      <c r="AH601" s="140" t="n"/>
      <c r="AI601" s="140" t="n"/>
      <c r="AJ601" s="140" t="n"/>
      <c r="AK601" s="140" t="n"/>
      <c r="AL601" s="140" t="n"/>
      <c r="AM601" s="140" t="n"/>
      <c r="AN601" s="140" t="n"/>
      <c r="AO601" s="140" t="n"/>
      <c r="AP601" s="140" t="n"/>
      <c r="AQ601" s="140" t="n"/>
      <c r="AR601" s="140" t="n"/>
      <c r="AS601" s="140" t="n"/>
      <c r="AT601" s="140" t="n"/>
      <c r="AU601" s="140" t="n"/>
      <c r="AV601" s="140" t="n"/>
      <c r="AW601" s="140" t="n"/>
      <c r="AX601" s="140" t="n"/>
      <c r="AY601" s="140" t="n"/>
      <c r="AZ601" s="140" t="n"/>
      <c r="BA601" s="140" t="n"/>
      <c r="BB601" s="140" t="n"/>
      <c r="BC601" s="140" t="n"/>
      <c r="BD601" s="140" t="n"/>
      <c r="BE601" s="140" t="n"/>
      <c r="BF601" s="140" t="n"/>
      <c r="BG601" s="140" t="n"/>
      <c r="BH601" s="140" t="n"/>
      <c r="BI601" s="140" t="n"/>
      <c r="BJ601" s="140" t="n"/>
      <c r="BK601" s="140" t="n"/>
      <c r="BL601" s="140" t="n"/>
      <c r="BM601" s="140" t="n"/>
      <c r="BN601" s="140" t="n"/>
      <c r="BO601" s="140" t="n"/>
      <c r="BP601" s="140" t="n"/>
      <c r="BQ601" s="107" t="n"/>
      <c r="BR601" s="107" t="n"/>
      <c r="BS601" s="107" t="n"/>
      <c r="BT601" s="107" t="n"/>
      <c r="BU601" s="107" t="n"/>
      <c r="BV601" s="107" t="n"/>
      <c r="BW601" s="107" t="n"/>
      <c r="BX601" s="107" t="n"/>
      <c r="BY601" s="107" t="n"/>
      <c r="BZ601" s="107" t="n"/>
      <c r="CA601" s="107" t="n"/>
      <c r="CB601" s="107" t="n"/>
      <c r="CC601" s="107" t="n"/>
      <c r="CD601" s="107" t="n"/>
      <c r="CE601" s="107" t="n"/>
      <c r="CF601" s="107" t="n"/>
      <c r="CG601" s="107" t="n"/>
      <c r="CH601" s="107" t="n"/>
      <c r="CI601" s="107" t="n"/>
      <c r="CJ601" s="107" t="n"/>
      <c r="CK601" s="107" t="n"/>
      <c r="CL601" s="107" t="n"/>
      <c r="CM601" s="107" t="n"/>
      <c r="CN601" s="107" t="n"/>
      <c r="CO601" s="107" t="n"/>
      <c r="CP601" s="107" t="n"/>
      <c r="CQ601" s="107" t="n"/>
      <c r="CR601" s="107" t="n"/>
      <c r="CS601" s="107" t="n"/>
      <c r="CT601" s="107" t="n"/>
      <c r="CU601" s="107" t="n"/>
      <c r="CV601" s="107" t="n"/>
      <c r="CW601" s="107" t="n"/>
      <c r="CX601" s="107" t="n"/>
      <c r="CY601" s="107" t="n"/>
      <c r="CZ601" s="107" t="n"/>
      <c r="DA601" s="119">
        <f>SUMPRODUCT($D$3:$BQ$3,$D601:$BQ601)</f>
        <v/>
      </c>
      <c r="DB601" s="119">
        <f>SUMPRODUCT($D$4:$BQ$4,$D601:$BQ601)</f>
        <v/>
      </c>
      <c r="DC601" s="119">
        <f>SUMPRODUCT($D$5:$BQ$5,$D601:$BQ601)</f>
        <v/>
      </c>
      <c r="DD601" s="119">
        <f>SUMPRODUCT($D$6:$BQ$6,$D601:$BQ601)</f>
        <v/>
      </c>
      <c r="DE601" s="119">
        <f>SUMPRODUCT($D$7:$BQ$7,$D601:$BQ601)</f>
        <v/>
      </c>
      <c r="DF601" s="119">
        <f>SUMPRODUCT($D$8:$BQ$8,$D601:$BQ601)</f>
        <v/>
      </c>
      <c r="DG601" s="119">
        <f>SUMPRODUCT($D$9:$BQ$9,$D601:$BQ601)</f>
        <v/>
      </c>
      <c r="DH601" s="119">
        <f>SUMPRODUCT($D$10:$BQ$10,$D601:$BQ601)</f>
        <v/>
      </c>
      <c r="DI601" s="119">
        <f>SUMPRODUCT($D$11:$BQ$11,$D601:$BQ601)</f>
        <v/>
      </c>
      <c r="DJ601" s="119">
        <f>SUMPRODUCT($D$12:$BQ$12,$D601:$BQ601)</f>
        <v/>
      </c>
      <c r="DK601" s="119">
        <f>SUMPRODUCT($D$13:$BQ$13,$D601:$BQ601)</f>
        <v/>
      </c>
      <c r="DL601" s="119">
        <f>SUMPRODUCT($D$14:$BQ$14,$D601:$BQ601)</f>
        <v/>
      </c>
      <c r="DM601" s="119">
        <f>SUMPRODUCT($D$15:$BQ$15,$D601:$BQ601)</f>
        <v/>
      </c>
      <c r="DN601" s="119">
        <f>SUMPRODUCT($D$16:$BQ$16,$D601:$BQ601)</f>
        <v/>
      </c>
      <c r="DO601" s="119">
        <f>SUMPRODUCT($D$17:$BQ$17,$D601:$BQ601)</f>
        <v/>
      </c>
      <c r="DP601" s="119">
        <f>SUMPRODUCT($D$18:$BQ$18,$D601:$BQ601)</f>
        <v/>
      </c>
    </row>
    <row r="602" ht="14.25" customHeight="1" s="152">
      <c r="A602" s="113" t="n"/>
      <c r="B602" s="107" t="n"/>
      <c r="C602" s="107" t="n"/>
      <c r="D602" s="140" t="n"/>
      <c r="E602" s="140" t="n"/>
      <c r="F602" s="140" t="n"/>
      <c r="G602" s="140" t="n"/>
      <c r="H602" s="140" t="n"/>
      <c r="I602" s="140" t="n"/>
      <c r="J602" s="140" t="n"/>
      <c r="K602" s="140" t="n"/>
      <c r="L602" s="140" t="n"/>
      <c r="M602" s="140" t="n"/>
      <c r="N602" s="140" t="n"/>
      <c r="O602" s="140" t="n"/>
      <c r="P602" s="140" t="n"/>
      <c r="Q602" s="140" t="n"/>
      <c r="R602" s="140" t="n"/>
      <c r="S602" s="140" t="n"/>
      <c r="T602" s="140" t="n"/>
      <c r="U602" s="140" t="n"/>
      <c r="V602" s="141" t="n"/>
      <c r="W602" s="141" t="n"/>
      <c r="X602" s="141" t="n"/>
      <c r="Y602" s="141" t="n"/>
      <c r="Z602" s="141" t="n"/>
      <c r="AA602" s="141" t="n"/>
      <c r="AB602" s="141" t="n"/>
      <c r="AC602" s="141" t="n"/>
      <c r="AD602" s="141" t="n"/>
      <c r="AE602" s="141" t="n"/>
      <c r="AF602" s="141" t="n"/>
      <c r="AG602" s="140" t="n"/>
      <c r="AH602" s="140" t="n"/>
      <c r="AI602" s="140" t="n"/>
      <c r="AJ602" s="140" t="n"/>
      <c r="AK602" s="140" t="n"/>
      <c r="AL602" s="140" t="n"/>
      <c r="AM602" s="140" t="n"/>
      <c r="AN602" s="140" t="n"/>
      <c r="AO602" s="140" t="n"/>
      <c r="AP602" s="140" t="n"/>
      <c r="AQ602" s="140" t="n"/>
      <c r="AR602" s="140" t="n"/>
      <c r="AS602" s="140" t="n"/>
      <c r="AT602" s="140" t="n"/>
      <c r="AU602" s="140" t="n"/>
      <c r="AV602" s="140" t="n"/>
      <c r="AW602" s="140" t="n"/>
      <c r="AX602" s="140" t="n"/>
      <c r="AY602" s="140" t="n"/>
      <c r="AZ602" s="140" t="n"/>
      <c r="BA602" s="140" t="n"/>
      <c r="BB602" s="140" t="n"/>
      <c r="BC602" s="140" t="n"/>
      <c r="BD602" s="140" t="n"/>
      <c r="BE602" s="140" t="n"/>
      <c r="BF602" s="140" t="n"/>
      <c r="BG602" s="140" t="n"/>
      <c r="BH602" s="140" t="n"/>
      <c r="BI602" s="140" t="n"/>
      <c r="BJ602" s="140" t="n"/>
      <c r="BK602" s="140" t="n"/>
      <c r="BL602" s="140" t="n"/>
      <c r="BM602" s="140" t="n"/>
      <c r="BN602" s="140" t="n"/>
      <c r="BO602" s="140" t="n"/>
      <c r="BP602" s="140" t="n"/>
      <c r="BQ602" s="107" t="n"/>
      <c r="BR602" s="107" t="n"/>
      <c r="BS602" s="107" t="n"/>
      <c r="BT602" s="107" t="n"/>
      <c r="BU602" s="107" t="n"/>
      <c r="BV602" s="107" t="n"/>
      <c r="BW602" s="107" t="n"/>
      <c r="BX602" s="107" t="n"/>
      <c r="BY602" s="107" t="n"/>
      <c r="BZ602" s="107" t="n"/>
      <c r="CA602" s="107" t="n"/>
      <c r="CB602" s="107" t="n"/>
      <c r="CC602" s="107" t="n"/>
      <c r="CD602" s="107" t="n"/>
      <c r="CE602" s="107" t="n"/>
      <c r="CF602" s="107" t="n"/>
      <c r="CG602" s="107" t="n"/>
      <c r="CH602" s="107" t="n"/>
      <c r="CI602" s="107" t="n"/>
      <c r="CJ602" s="107" t="n"/>
      <c r="CK602" s="107" t="n"/>
      <c r="CL602" s="107" t="n"/>
      <c r="CM602" s="107" t="n"/>
      <c r="CN602" s="107" t="n"/>
      <c r="CO602" s="107" t="n"/>
      <c r="CP602" s="107" t="n"/>
      <c r="CQ602" s="107" t="n"/>
      <c r="CR602" s="107" t="n"/>
      <c r="CS602" s="107" t="n"/>
      <c r="CT602" s="107" t="n"/>
      <c r="CU602" s="107" t="n"/>
      <c r="CV602" s="107" t="n"/>
      <c r="CW602" s="107" t="n"/>
      <c r="CX602" s="107" t="n"/>
      <c r="CY602" s="107" t="n"/>
      <c r="CZ602" s="107" t="n"/>
      <c r="DA602" s="119">
        <f>SUMPRODUCT($D$3:$BQ$3,$D602:$BQ602)</f>
        <v/>
      </c>
      <c r="DB602" s="119">
        <f>SUMPRODUCT($D$4:$BQ$4,$D602:$BQ602)</f>
        <v/>
      </c>
      <c r="DC602" s="119">
        <f>SUMPRODUCT($D$5:$BQ$5,$D602:$BQ602)</f>
        <v/>
      </c>
      <c r="DD602" s="119">
        <f>SUMPRODUCT($D$6:$BQ$6,$D602:$BQ602)</f>
        <v/>
      </c>
      <c r="DE602" s="119">
        <f>SUMPRODUCT($D$7:$BQ$7,$D602:$BQ602)</f>
        <v/>
      </c>
      <c r="DF602" s="119">
        <f>SUMPRODUCT($D$8:$BQ$8,$D602:$BQ602)</f>
        <v/>
      </c>
      <c r="DG602" s="119">
        <f>SUMPRODUCT($D$9:$BQ$9,$D602:$BQ602)</f>
        <v/>
      </c>
      <c r="DH602" s="119">
        <f>SUMPRODUCT($D$10:$BQ$10,$D602:$BQ602)</f>
        <v/>
      </c>
      <c r="DI602" s="119">
        <f>SUMPRODUCT($D$11:$BQ$11,$D602:$BQ602)</f>
        <v/>
      </c>
      <c r="DJ602" s="119">
        <f>SUMPRODUCT($D$12:$BQ$12,$D602:$BQ602)</f>
        <v/>
      </c>
      <c r="DK602" s="119">
        <f>SUMPRODUCT($D$13:$BQ$13,$D602:$BQ602)</f>
        <v/>
      </c>
      <c r="DL602" s="119">
        <f>SUMPRODUCT($D$14:$BQ$14,$D602:$BQ602)</f>
        <v/>
      </c>
      <c r="DM602" s="119">
        <f>SUMPRODUCT($D$15:$BQ$15,$D602:$BQ602)</f>
        <v/>
      </c>
      <c r="DN602" s="119">
        <f>SUMPRODUCT($D$16:$BQ$16,$D602:$BQ602)</f>
        <v/>
      </c>
      <c r="DO602" s="119">
        <f>SUMPRODUCT($D$17:$BQ$17,$D602:$BQ602)</f>
        <v/>
      </c>
      <c r="DP602" s="119">
        <f>SUMPRODUCT($D$18:$BQ$18,$D602:$BQ602)</f>
        <v/>
      </c>
    </row>
    <row r="603" ht="14.25" customHeight="1" s="152">
      <c r="A603" s="113" t="n"/>
      <c r="B603" s="107" t="n"/>
      <c r="C603" s="107" t="n"/>
      <c r="D603" s="140" t="n"/>
      <c r="E603" s="140" t="n"/>
      <c r="F603" s="140" t="n"/>
      <c r="G603" s="140" t="n"/>
      <c r="H603" s="140" t="n"/>
      <c r="I603" s="140" t="n"/>
      <c r="J603" s="140" t="n"/>
      <c r="K603" s="140" t="n"/>
      <c r="L603" s="140" t="n"/>
      <c r="M603" s="140" t="n"/>
      <c r="N603" s="140" t="n"/>
      <c r="O603" s="140" t="n"/>
      <c r="P603" s="140" t="n"/>
      <c r="Q603" s="140" t="n"/>
      <c r="R603" s="140" t="n"/>
      <c r="S603" s="140" t="n"/>
      <c r="T603" s="140" t="n"/>
      <c r="U603" s="140" t="n"/>
      <c r="V603" s="141" t="n"/>
      <c r="W603" s="141" t="n"/>
      <c r="X603" s="141" t="n"/>
      <c r="Y603" s="141" t="n"/>
      <c r="Z603" s="141" t="n"/>
      <c r="AA603" s="141" t="n"/>
      <c r="AB603" s="141" t="n"/>
      <c r="AC603" s="141" t="n"/>
      <c r="AD603" s="141" t="n"/>
      <c r="AE603" s="141" t="n"/>
      <c r="AF603" s="141" t="n"/>
      <c r="AG603" s="140" t="n"/>
      <c r="AH603" s="140" t="n"/>
      <c r="AI603" s="140" t="n"/>
      <c r="AJ603" s="140" t="n"/>
      <c r="AK603" s="140" t="n"/>
      <c r="AL603" s="140" t="n"/>
      <c r="AM603" s="140" t="n"/>
      <c r="AN603" s="140" t="n"/>
      <c r="AO603" s="140" t="n"/>
      <c r="AP603" s="140" t="n"/>
      <c r="AQ603" s="140" t="n"/>
      <c r="AR603" s="140" t="n"/>
      <c r="AS603" s="140" t="n"/>
      <c r="AT603" s="140" t="n"/>
      <c r="AU603" s="140" t="n"/>
      <c r="AV603" s="140" t="n"/>
      <c r="AW603" s="140" t="n"/>
      <c r="AX603" s="140" t="n"/>
      <c r="AY603" s="140" t="n"/>
      <c r="AZ603" s="140" t="n"/>
      <c r="BA603" s="140" t="n"/>
      <c r="BB603" s="140" t="n"/>
      <c r="BC603" s="140" t="n"/>
      <c r="BD603" s="140" t="n"/>
      <c r="BE603" s="140" t="n"/>
      <c r="BF603" s="140" t="n"/>
      <c r="BG603" s="140" t="n"/>
      <c r="BH603" s="140" t="n"/>
      <c r="BI603" s="140" t="n"/>
      <c r="BJ603" s="140" t="n"/>
      <c r="BK603" s="140" t="n"/>
      <c r="BL603" s="140" t="n"/>
      <c r="BM603" s="140" t="n"/>
      <c r="BN603" s="140" t="n"/>
      <c r="BO603" s="140" t="n"/>
      <c r="BP603" s="140" t="n"/>
      <c r="BQ603" s="107" t="n"/>
      <c r="BR603" s="107" t="n"/>
      <c r="BS603" s="107" t="n"/>
      <c r="BT603" s="107" t="n"/>
      <c r="BU603" s="107" t="n"/>
      <c r="BV603" s="107" t="n"/>
      <c r="BW603" s="107" t="n"/>
      <c r="BX603" s="107" t="n"/>
      <c r="BY603" s="107" t="n"/>
      <c r="BZ603" s="107" t="n"/>
      <c r="CA603" s="107" t="n"/>
      <c r="CB603" s="107" t="n"/>
      <c r="CC603" s="107" t="n"/>
      <c r="CD603" s="107" t="n"/>
      <c r="CE603" s="107" t="n"/>
      <c r="CF603" s="107" t="n"/>
      <c r="CG603" s="107" t="n"/>
      <c r="CH603" s="107" t="n"/>
      <c r="CI603" s="107" t="n"/>
      <c r="CJ603" s="107" t="n"/>
      <c r="CK603" s="107" t="n"/>
      <c r="CL603" s="107" t="n"/>
      <c r="CM603" s="107" t="n"/>
      <c r="CN603" s="107" t="n"/>
      <c r="CO603" s="107" t="n"/>
      <c r="CP603" s="107" t="n"/>
      <c r="CQ603" s="107" t="n"/>
      <c r="CR603" s="107" t="n"/>
      <c r="CS603" s="107" t="n"/>
      <c r="CT603" s="107" t="n"/>
      <c r="CU603" s="107" t="n"/>
      <c r="CV603" s="107" t="n"/>
      <c r="CW603" s="107" t="n"/>
      <c r="CX603" s="107" t="n"/>
      <c r="CY603" s="107" t="n"/>
      <c r="CZ603" s="107" t="n"/>
      <c r="DA603" s="119">
        <f>SUMPRODUCT($D$3:$BQ$3,$D603:$BQ603)</f>
        <v/>
      </c>
      <c r="DB603" s="119">
        <f>SUMPRODUCT($D$4:$BQ$4,$D603:$BQ603)</f>
        <v/>
      </c>
      <c r="DC603" s="119">
        <f>SUMPRODUCT($D$5:$BQ$5,$D603:$BQ603)</f>
        <v/>
      </c>
      <c r="DD603" s="119">
        <f>SUMPRODUCT($D$6:$BQ$6,$D603:$BQ603)</f>
        <v/>
      </c>
      <c r="DE603" s="119">
        <f>SUMPRODUCT($D$7:$BQ$7,$D603:$BQ603)</f>
        <v/>
      </c>
      <c r="DF603" s="119">
        <f>SUMPRODUCT($D$8:$BQ$8,$D603:$BQ603)</f>
        <v/>
      </c>
      <c r="DG603" s="119">
        <f>SUMPRODUCT($D$9:$BQ$9,$D603:$BQ603)</f>
        <v/>
      </c>
      <c r="DH603" s="119">
        <f>SUMPRODUCT($D$10:$BQ$10,$D603:$BQ603)</f>
        <v/>
      </c>
      <c r="DI603" s="119">
        <f>SUMPRODUCT($D$11:$BQ$11,$D603:$BQ603)</f>
        <v/>
      </c>
      <c r="DJ603" s="119">
        <f>SUMPRODUCT($D$12:$BQ$12,$D603:$BQ603)</f>
        <v/>
      </c>
      <c r="DK603" s="119">
        <f>SUMPRODUCT($D$13:$BQ$13,$D603:$BQ603)</f>
        <v/>
      </c>
      <c r="DL603" s="119">
        <f>SUMPRODUCT($D$14:$BQ$14,$D603:$BQ603)</f>
        <v/>
      </c>
      <c r="DM603" s="119">
        <f>SUMPRODUCT($D$15:$BQ$15,$D603:$BQ603)</f>
        <v/>
      </c>
      <c r="DN603" s="119">
        <f>SUMPRODUCT($D$16:$BQ$16,$D603:$BQ603)</f>
        <v/>
      </c>
      <c r="DO603" s="119">
        <f>SUMPRODUCT($D$17:$BQ$17,$D603:$BQ603)</f>
        <v/>
      </c>
      <c r="DP603" s="119">
        <f>SUMPRODUCT($D$18:$BQ$18,$D603:$BQ603)</f>
        <v/>
      </c>
    </row>
    <row r="604" ht="14.25" customHeight="1" s="152">
      <c r="A604" s="113" t="n"/>
      <c r="B604" s="107" t="n"/>
      <c r="C604" s="107" t="n"/>
      <c r="D604" s="140" t="n"/>
      <c r="E604" s="140" t="n"/>
      <c r="F604" s="140" t="n"/>
      <c r="G604" s="140" t="n"/>
      <c r="H604" s="140" t="n"/>
      <c r="I604" s="140" t="n"/>
      <c r="J604" s="140" t="n"/>
      <c r="K604" s="140" t="n"/>
      <c r="L604" s="140" t="n"/>
      <c r="M604" s="140" t="n"/>
      <c r="N604" s="140" t="n"/>
      <c r="O604" s="140" t="n"/>
      <c r="P604" s="140" t="n"/>
      <c r="Q604" s="140" t="n"/>
      <c r="R604" s="140" t="n"/>
      <c r="S604" s="140" t="n"/>
      <c r="T604" s="140" t="n"/>
      <c r="U604" s="140" t="n"/>
      <c r="V604" s="141" t="n"/>
      <c r="W604" s="141" t="n"/>
      <c r="X604" s="141" t="n"/>
      <c r="Y604" s="141" t="n"/>
      <c r="Z604" s="141" t="n"/>
      <c r="AA604" s="141" t="n"/>
      <c r="AB604" s="141" t="n"/>
      <c r="AC604" s="141" t="n"/>
      <c r="AD604" s="141" t="n"/>
      <c r="AE604" s="141" t="n"/>
      <c r="AF604" s="141" t="n"/>
      <c r="AG604" s="140" t="n"/>
      <c r="AH604" s="140" t="n"/>
      <c r="AI604" s="140" t="n"/>
      <c r="AJ604" s="140" t="n"/>
      <c r="AK604" s="140" t="n"/>
      <c r="AL604" s="140" t="n"/>
      <c r="AM604" s="140" t="n"/>
      <c r="AN604" s="140" t="n"/>
      <c r="AO604" s="140" t="n"/>
      <c r="AP604" s="140" t="n"/>
      <c r="AQ604" s="140" t="n"/>
      <c r="AR604" s="140" t="n"/>
      <c r="AS604" s="140" t="n"/>
      <c r="AT604" s="140" t="n"/>
      <c r="AU604" s="140" t="n"/>
      <c r="AV604" s="140" t="n"/>
      <c r="AW604" s="140" t="n"/>
      <c r="AX604" s="140" t="n"/>
      <c r="AY604" s="140" t="n"/>
      <c r="AZ604" s="140" t="n"/>
      <c r="BA604" s="140" t="n"/>
      <c r="BB604" s="140" t="n"/>
      <c r="BC604" s="140" t="n"/>
      <c r="BD604" s="140" t="n"/>
      <c r="BE604" s="140" t="n"/>
      <c r="BF604" s="140" t="n"/>
      <c r="BG604" s="140" t="n"/>
      <c r="BH604" s="140" t="n"/>
      <c r="BI604" s="140" t="n"/>
      <c r="BJ604" s="140" t="n"/>
      <c r="BK604" s="140" t="n"/>
      <c r="BL604" s="140" t="n"/>
      <c r="BM604" s="140" t="n"/>
      <c r="BN604" s="140" t="n"/>
      <c r="BO604" s="140" t="n"/>
      <c r="BP604" s="140" t="n"/>
      <c r="BQ604" s="107" t="n"/>
      <c r="BR604" s="107" t="n"/>
      <c r="BS604" s="107" t="n"/>
      <c r="BT604" s="107" t="n"/>
      <c r="BU604" s="107" t="n"/>
      <c r="BV604" s="107" t="n"/>
      <c r="BW604" s="107" t="n"/>
      <c r="BX604" s="107" t="n"/>
      <c r="BY604" s="107" t="n"/>
      <c r="BZ604" s="107" t="n"/>
      <c r="CA604" s="107" t="n"/>
      <c r="CB604" s="107" t="n"/>
      <c r="CC604" s="107" t="n"/>
      <c r="CD604" s="107" t="n"/>
      <c r="CE604" s="107" t="n"/>
      <c r="CF604" s="107" t="n"/>
      <c r="CG604" s="107" t="n"/>
      <c r="CH604" s="107" t="n"/>
      <c r="CI604" s="107" t="n"/>
      <c r="CJ604" s="107" t="n"/>
      <c r="CK604" s="107" t="n"/>
      <c r="CL604" s="107" t="n"/>
      <c r="CM604" s="107" t="n"/>
      <c r="CN604" s="107" t="n"/>
      <c r="CO604" s="107" t="n"/>
      <c r="CP604" s="107" t="n"/>
      <c r="CQ604" s="107" t="n"/>
      <c r="CR604" s="107" t="n"/>
      <c r="CS604" s="107" t="n"/>
      <c r="CT604" s="107" t="n"/>
      <c r="CU604" s="107" t="n"/>
      <c r="CV604" s="107" t="n"/>
      <c r="CW604" s="107" t="n"/>
      <c r="CX604" s="107" t="n"/>
      <c r="CY604" s="107" t="n"/>
      <c r="CZ604" s="107" t="n"/>
      <c r="DA604" s="119">
        <f>SUMPRODUCT($D$3:$BQ$3,$D604:$BQ604)</f>
        <v/>
      </c>
      <c r="DB604" s="119">
        <f>SUMPRODUCT($D$4:$BQ$4,$D604:$BQ604)</f>
        <v/>
      </c>
      <c r="DC604" s="119">
        <f>SUMPRODUCT($D$5:$BQ$5,$D604:$BQ604)</f>
        <v/>
      </c>
      <c r="DD604" s="119">
        <f>SUMPRODUCT($D$6:$BQ$6,$D604:$BQ604)</f>
        <v/>
      </c>
      <c r="DE604" s="119">
        <f>SUMPRODUCT($D$7:$BQ$7,$D604:$BQ604)</f>
        <v/>
      </c>
      <c r="DF604" s="119">
        <f>SUMPRODUCT($D$8:$BQ$8,$D604:$BQ604)</f>
        <v/>
      </c>
      <c r="DG604" s="119">
        <f>SUMPRODUCT($D$9:$BQ$9,$D604:$BQ604)</f>
        <v/>
      </c>
      <c r="DH604" s="119">
        <f>SUMPRODUCT($D$10:$BQ$10,$D604:$BQ604)</f>
        <v/>
      </c>
      <c r="DI604" s="119">
        <f>SUMPRODUCT($D$11:$BQ$11,$D604:$BQ604)</f>
        <v/>
      </c>
      <c r="DJ604" s="119">
        <f>SUMPRODUCT($D$12:$BQ$12,$D604:$BQ604)</f>
        <v/>
      </c>
      <c r="DK604" s="119">
        <f>SUMPRODUCT($D$13:$BQ$13,$D604:$BQ604)</f>
        <v/>
      </c>
      <c r="DL604" s="119">
        <f>SUMPRODUCT($D$14:$BQ$14,$D604:$BQ604)</f>
        <v/>
      </c>
      <c r="DM604" s="119">
        <f>SUMPRODUCT($D$15:$BQ$15,$D604:$BQ604)</f>
        <v/>
      </c>
      <c r="DN604" s="119">
        <f>SUMPRODUCT($D$16:$BQ$16,$D604:$BQ604)</f>
        <v/>
      </c>
      <c r="DO604" s="119">
        <f>SUMPRODUCT($D$17:$BQ$17,$D604:$BQ604)</f>
        <v/>
      </c>
      <c r="DP604" s="119">
        <f>SUMPRODUCT($D$18:$BQ$18,$D604:$BQ604)</f>
        <v/>
      </c>
    </row>
    <row r="605" ht="14.25" customHeight="1" s="152">
      <c r="A605" s="113" t="n"/>
      <c r="B605" s="107" t="n"/>
      <c r="C605" s="107" t="n"/>
      <c r="D605" s="140" t="n"/>
      <c r="E605" s="140" t="n"/>
      <c r="F605" s="140" t="n"/>
      <c r="G605" s="140" t="n"/>
      <c r="H605" s="140" t="n"/>
      <c r="I605" s="140" t="n"/>
      <c r="J605" s="140" t="n"/>
      <c r="K605" s="140" t="n"/>
      <c r="L605" s="140" t="n"/>
      <c r="M605" s="140" t="n"/>
      <c r="N605" s="140" t="n"/>
      <c r="O605" s="140" t="n"/>
      <c r="P605" s="140" t="n"/>
      <c r="Q605" s="140" t="n"/>
      <c r="R605" s="140" t="n"/>
      <c r="S605" s="140" t="n"/>
      <c r="T605" s="140" t="n"/>
      <c r="U605" s="140" t="n"/>
      <c r="V605" s="141" t="n"/>
      <c r="W605" s="141" t="n"/>
      <c r="X605" s="141" t="n"/>
      <c r="Y605" s="141" t="n"/>
      <c r="Z605" s="141" t="n"/>
      <c r="AA605" s="141" t="n"/>
      <c r="AB605" s="141" t="n"/>
      <c r="AC605" s="141" t="n"/>
      <c r="AD605" s="141" t="n"/>
      <c r="AE605" s="141" t="n"/>
      <c r="AF605" s="141" t="n"/>
      <c r="AG605" s="140" t="n"/>
      <c r="AH605" s="140" t="n"/>
      <c r="AI605" s="140" t="n"/>
      <c r="AJ605" s="140" t="n"/>
      <c r="AK605" s="140" t="n"/>
      <c r="AL605" s="140" t="n"/>
      <c r="AM605" s="140" t="n"/>
      <c r="AN605" s="140" t="n"/>
      <c r="AO605" s="140" t="n"/>
      <c r="AP605" s="140" t="n"/>
      <c r="AQ605" s="140" t="n"/>
      <c r="AR605" s="140" t="n"/>
      <c r="AS605" s="140" t="n"/>
      <c r="AT605" s="140" t="n"/>
      <c r="AU605" s="140" t="n"/>
      <c r="AV605" s="140" t="n"/>
      <c r="AW605" s="140" t="n"/>
      <c r="AX605" s="140" t="n"/>
      <c r="AY605" s="140" t="n"/>
      <c r="AZ605" s="140" t="n"/>
      <c r="BA605" s="140" t="n"/>
      <c r="BB605" s="140" t="n"/>
      <c r="BC605" s="140" t="n"/>
      <c r="BD605" s="140" t="n"/>
      <c r="BE605" s="140" t="n"/>
      <c r="BF605" s="140" t="n"/>
      <c r="BG605" s="140" t="n"/>
      <c r="BH605" s="140" t="n"/>
      <c r="BI605" s="140" t="n"/>
      <c r="BJ605" s="140" t="n"/>
      <c r="BK605" s="140" t="n"/>
      <c r="BL605" s="140" t="n"/>
      <c r="BM605" s="140" t="n"/>
      <c r="BN605" s="140" t="n"/>
      <c r="BO605" s="140" t="n"/>
      <c r="BP605" s="140" t="n"/>
      <c r="BQ605" s="107" t="n"/>
      <c r="BR605" s="107" t="n"/>
      <c r="BS605" s="107" t="n"/>
      <c r="BT605" s="107" t="n"/>
      <c r="BU605" s="107" t="n"/>
      <c r="BV605" s="107" t="n"/>
      <c r="BW605" s="107" t="n"/>
      <c r="BX605" s="107" t="n"/>
      <c r="BY605" s="107" t="n"/>
      <c r="BZ605" s="107" t="n"/>
      <c r="CA605" s="107" t="n"/>
      <c r="CB605" s="107" t="n"/>
      <c r="CC605" s="107" t="n"/>
      <c r="CD605" s="107" t="n"/>
      <c r="CE605" s="107" t="n"/>
      <c r="CF605" s="107" t="n"/>
      <c r="CG605" s="107" t="n"/>
      <c r="CH605" s="107" t="n"/>
      <c r="CI605" s="107" t="n"/>
      <c r="CJ605" s="107" t="n"/>
      <c r="CK605" s="107" t="n"/>
      <c r="CL605" s="107" t="n"/>
      <c r="CM605" s="107" t="n"/>
      <c r="CN605" s="107" t="n"/>
      <c r="CO605" s="107" t="n"/>
      <c r="CP605" s="107" t="n"/>
      <c r="CQ605" s="107" t="n"/>
      <c r="CR605" s="107" t="n"/>
      <c r="CS605" s="107" t="n"/>
      <c r="CT605" s="107" t="n"/>
      <c r="CU605" s="107" t="n"/>
      <c r="CV605" s="107" t="n"/>
      <c r="CW605" s="107" t="n"/>
      <c r="CX605" s="107" t="n"/>
      <c r="CY605" s="107" t="n"/>
      <c r="CZ605" s="107" t="n"/>
      <c r="DA605" s="119">
        <f>SUMPRODUCT($D$3:$BQ$3,$D605:$BQ605)</f>
        <v/>
      </c>
      <c r="DB605" s="119">
        <f>SUMPRODUCT($D$4:$BQ$4,$D605:$BQ605)</f>
        <v/>
      </c>
      <c r="DC605" s="119">
        <f>SUMPRODUCT($D$5:$BQ$5,$D605:$BQ605)</f>
        <v/>
      </c>
      <c r="DD605" s="119">
        <f>SUMPRODUCT($D$6:$BQ$6,$D605:$BQ605)</f>
        <v/>
      </c>
      <c r="DE605" s="119">
        <f>SUMPRODUCT($D$7:$BQ$7,$D605:$BQ605)</f>
        <v/>
      </c>
      <c r="DF605" s="119">
        <f>SUMPRODUCT($D$8:$BQ$8,$D605:$BQ605)</f>
        <v/>
      </c>
      <c r="DG605" s="119">
        <f>SUMPRODUCT($D$9:$BQ$9,$D605:$BQ605)</f>
        <v/>
      </c>
      <c r="DH605" s="119">
        <f>SUMPRODUCT($D$10:$BQ$10,$D605:$BQ605)</f>
        <v/>
      </c>
      <c r="DI605" s="119">
        <f>SUMPRODUCT($D$11:$BQ$11,$D605:$BQ605)</f>
        <v/>
      </c>
      <c r="DJ605" s="119">
        <f>SUMPRODUCT($D$12:$BQ$12,$D605:$BQ605)</f>
        <v/>
      </c>
      <c r="DK605" s="119">
        <f>SUMPRODUCT($D$13:$BQ$13,$D605:$BQ605)</f>
        <v/>
      </c>
      <c r="DL605" s="119">
        <f>SUMPRODUCT($D$14:$BQ$14,$D605:$BQ605)</f>
        <v/>
      </c>
      <c r="DM605" s="119">
        <f>SUMPRODUCT($D$15:$BQ$15,$D605:$BQ605)</f>
        <v/>
      </c>
      <c r="DN605" s="119">
        <f>SUMPRODUCT($D$16:$BQ$16,$D605:$BQ605)</f>
        <v/>
      </c>
      <c r="DO605" s="119">
        <f>SUMPRODUCT($D$17:$BQ$17,$D605:$BQ605)</f>
        <v/>
      </c>
      <c r="DP605" s="119">
        <f>SUMPRODUCT($D$18:$BQ$18,$D605:$BQ605)</f>
        <v/>
      </c>
    </row>
    <row r="606" ht="14.25" customHeight="1" s="152">
      <c r="A606" s="113" t="n"/>
      <c r="B606" s="107" t="n"/>
      <c r="C606" s="107" t="n"/>
      <c r="D606" s="140" t="n"/>
      <c r="E606" s="140" t="n"/>
      <c r="F606" s="140" t="n"/>
      <c r="G606" s="140" t="n"/>
      <c r="H606" s="140" t="n"/>
      <c r="I606" s="140" t="n"/>
      <c r="J606" s="140" t="n"/>
      <c r="K606" s="140" t="n"/>
      <c r="L606" s="140" t="n"/>
      <c r="M606" s="140" t="n"/>
      <c r="N606" s="140" t="n"/>
      <c r="O606" s="140" t="n"/>
      <c r="P606" s="140" t="n"/>
      <c r="Q606" s="140" t="n"/>
      <c r="R606" s="140" t="n"/>
      <c r="S606" s="140" t="n"/>
      <c r="T606" s="140" t="n"/>
      <c r="U606" s="140" t="n"/>
      <c r="V606" s="141" t="n"/>
      <c r="W606" s="141" t="n"/>
      <c r="X606" s="141" t="n"/>
      <c r="Y606" s="141" t="n"/>
      <c r="Z606" s="141" t="n"/>
      <c r="AA606" s="141" t="n"/>
      <c r="AB606" s="141" t="n"/>
      <c r="AC606" s="141" t="n"/>
      <c r="AD606" s="141" t="n"/>
      <c r="AE606" s="141" t="n"/>
      <c r="AF606" s="141" t="n"/>
      <c r="AG606" s="140" t="n"/>
      <c r="AH606" s="140" t="n"/>
      <c r="AI606" s="140" t="n"/>
      <c r="AJ606" s="140" t="n"/>
      <c r="AK606" s="140" t="n"/>
      <c r="AL606" s="140" t="n"/>
      <c r="AM606" s="140" t="n"/>
      <c r="AN606" s="140" t="n"/>
      <c r="AO606" s="140" t="n"/>
      <c r="AP606" s="140" t="n"/>
      <c r="AQ606" s="140" t="n"/>
      <c r="AR606" s="140" t="n"/>
      <c r="AS606" s="140" t="n"/>
      <c r="AT606" s="140" t="n"/>
      <c r="AU606" s="140" t="n"/>
      <c r="AV606" s="140" t="n"/>
      <c r="AW606" s="140" t="n"/>
      <c r="AX606" s="140" t="n"/>
      <c r="AY606" s="140" t="n"/>
      <c r="AZ606" s="140" t="n"/>
      <c r="BA606" s="140" t="n"/>
      <c r="BB606" s="140" t="n"/>
      <c r="BC606" s="140" t="n"/>
      <c r="BD606" s="140" t="n"/>
      <c r="BE606" s="140" t="n"/>
      <c r="BF606" s="140" t="n"/>
      <c r="BG606" s="140" t="n"/>
      <c r="BH606" s="140" t="n"/>
      <c r="BI606" s="140" t="n"/>
      <c r="BJ606" s="140" t="n"/>
      <c r="BK606" s="140" t="n"/>
      <c r="BL606" s="140" t="n"/>
      <c r="BM606" s="140" t="n"/>
      <c r="BN606" s="140" t="n"/>
      <c r="BO606" s="140" t="n"/>
      <c r="BP606" s="140" t="n"/>
      <c r="BQ606" s="107" t="n"/>
      <c r="BR606" s="107" t="n"/>
      <c r="BS606" s="107" t="n"/>
      <c r="BT606" s="107" t="n"/>
      <c r="BU606" s="107" t="n"/>
      <c r="BV606" s="107" t="n"/>
      <c r="BW606" s="107" t="n"/>
      <c r="BX606" s="107" t="n"/>
      <c r="BY606" s="107" t="n"/>
      <c r="BZ606" s="107" t="n"/>
      <c r="CA606" s="107" t="n"/>
      <c r="CB606" s="107" t="n"/>
      <c r="CC606" s="107" t="n"/>
      <c r="CD606" s="107" t="n"/>
      <c r="CE606" s="107" t="n"/>
      <c r="CF606" s="107" t="n"/>
      <c r="CG606" s="107" t="n"/>
      <c r="CH606" s="107" t="n"/>
      <c r="CI606" s="107" t="n"/>
      <c r="CJ606" s="107" t="n"/>
      <c r="CK606" s="107" t="n"/>
      <c r="CL606" s="107" t="n"/>
      <c r="CM606" s="107" t="n"/>
      <c r="CN606" s="107" t="n"/>
      <c r="CO606" s="107" t="n"/>
      <c r="CP606" s="107" t="n"/>
      <c r="CQ606" s="107" t="n"/>
      <c r="CR606" s="107" t="n"/>
      <c r="CS606" s="107" t="n"/>
      <c r="CT606" s="107" t="n"/>
      <c r="CU606" s="107" t="n"/>
      <c r="CV606" s="107" t="n"/>
      <c r="CW606" s="107" t="n"/>
      <c r="CX606" s="107" t="n"/>
      <c r="CY606" s="107" t="n"/>
      <c r="CZ606" s="107" t="n"/>
      <c r="DA606" s="119">
        <f>SUMPRODUCT($D$3:$BQ$3,$D606:$BQ606)</f>
        <v/>
      </c>
      <c r="DB606" s="119">
        <f>SUMPRODUCT($D$4:$BQ$4,$D606:$BQ606)</f>
        <v/>
      </c>
      <c r="DC606" s="119">
        <f>SUMPRODUCT($D$5:$BQ$5,$D606:$BQ606)</f>
        <v/>
      </c>
      <c r="DD606" s="119">
        <f>SUMPRODUCT($D$6:$BQ$6,$D606:$BQ606)</f>
        <v/>
      </c>
      <c r="DE606" s="119">
        <f>SUMPRODUCT($D$7:$BQ$7,$D606:$BQ606)</f>
        <v/>
      </c>
      <c r="DF606" s="119">
        <f>SUMPRODUCT($D$8:$BQ$8,$D606:$BQ606)</f>
        <v/>
      </c>
      <c r="DG606" s="119">
        <f>SUMPRODUCT($D$9:$BQ$9,$D606:$BQ606)</f>
        <v/>
      </c>
      <c r="DH606" s="119">
        <f>SUMPRODUCT($D$10:$BQ$10,$D606:$BQ606)</f>
        <v/>
      </c>
      <c r="DI606" s="119">
        <f>SUMPRODUCT($D$11:$BQ$11,$D606:$BQ606)</f>
        <v/>
      </c>
      <c r="DJ606" s="119">
        <f>SUMPRODUCT($D$12:$BQ$12,$D606:$BQ606)</f>
        <v/>
      </c>
      <c r="DK606" s="119">
        <f>SUMPRODUCT($D$13:$BQ$13,$D606:$BQ606)</f>
        <v/>
      </c>
      <c r="DL606" s="119">
        <f>SUMPRODUCT($D$14:$BQ$14,$D606:$BQ606)</f>
        <v/>
      </c>
      <c r="DM606" s="119">
        <f>SUMPRODUCT($D$15:$BQ$15,$D606:$BQ606)</f>
        <v/>
      </c>
      <c r="DN606" s="119">
        <f>SUMPRODUCT($D$16:$BQ$16,$D606:$BQ606)</f>
        <v/>
      </c>
      <c r="DO606" s="119">
        <f>SUMPRODUCT($D$17:$BQ$17,$D606:$BQ606)</f>
        <v/>
      </c>
      <c r="DP606" s="119">
        <f>SUMPRODUCT($D$18:$BQ$18,$D606:$BQ606)</f>
        <v/>
      </c>
    </row>
    <row r="607" ht="14.25" customHeight="1" s="152">
      <c r="A607" s="113" t="n"/>
      <c r="B607" s="107" t="n"/>
      <c r="C607" s="107" t="n"/>
      <c r="D607" s="140" t="n"/>
      <c r="E607" s="140" t="n"/>
      <c r="F607" s="140" t="n"/>
      <c r="G607" s="140" t="n"/>
      <c r="H607" s="140" t="n"/>
      <c r="I607" s="140" t="n"/>
      <c r="J607" s="140" t="n"/>
      <c r="K607" s="140" t="n"/>
      <c r="L607" s="140" t="n"/>
      <c r="M607" s="140" t="n"/>
      <c r="N607" s="140" t="n"/>
      <c r="O607" s="140" t="n"/>
      <c r="P607" s="140" t="n"/>
      <c r="Q607" s="140" t="n"/>
      <c r="R607" s="140" t="n"/>
      <c r="S607" s="140" t="n"/>
      <c r="T607" s="140" t="n"/>
      <c r="U607" s="140" t="n"/>
      <c r="V607" s="141" t="n"/>
      <c r="W607" s="141" t="n"/>
      <c r="X607" s="141" t="n"/>
      <c r="Y607" s="141" t="n"/>
      <c r="Z607" s="141" t="n"/>
      <c r="AA607" s="141" t="n"/>
      <c r="AB607" s="141" t="n"/>
      <c r="AC607" s="141" t="n"/>
      <c r="AD607" s="141" t="n"/>
      <c r="AE607" s="141" t="n"/>
      <c r="AF607" s="141" t="n"/>
      <c r="AG607" s="140" t="n"/>
      <c r="AH607" s="140" t="n"/>
      <c r="AI607" s="140" t="n"/>
      <c r="AJ607" s="140" t="n"/>
      <c r="AK607" s="140" t="n"/>
      <c r="AL607" s="140" t="n"/>
      <c r="AM607" s="140" t="n"/>
      <c r="AN607" s="140" t="n"/>
      <c r="AO607" s="140" t="n"/>
      <c r="AP607" s="140" t="n"/>
      <c r="AQ607" s="140" t="n"/>
      <c r="AR607" s="140" t="n"/>
      <c r="AS607" s="140" t="n"/>
      <c r="AT607" s="140" t="n"/>
      <c r="AU607" s="140" t="n"/>
      <c r="AV607" s="140" t="n"/>
      <c r="AW607" s="140" t="n"/>
      <c r="AX607" s="140" t="n"/>
      <c r="AY607" s="140" t="n"/>
      <c r="AZ607" s="140" t="n"/>
      <c r="BA607" s="140" t="n"/>
      <c r="BB607" s="140" t="n"/>
      <c r="BC607" s="140" t="n"/>
      <c r="BD607" s="140" t="n"/>
      <c r="BE607" s="140" t="n"/>
      <c r="BF607" s="140" t="n"/>
      <c r="BG607" s="140" t="n"/>
      <c r="BH607" s="140" t="n"/>
      <c r="BI607" s="140" t="n"/>
      <c r="BJ607" s="140" t="n"/>
      <c r="BK607" s="140" t="n"/>
      <c r="BL607" s="140" t="n"/>
      <c r="BM607" s="140" t="n"/>
      <c r="BN607" s="140" t="n"/>
      <c r="BO607" s="140" t="n"/>
      <c r="BP607" s="140" t="n"/>
      <c r="BQ607" s="107" t="n"/>
      <c r="BR607" s="107" t="n"/>
      <c r="BS607" s="107" t="n"/>
      <c r="BT607" s="107" t="n"/>
      <c r="BU607" s="107" t="n"/>
      <c r="BV607" s="107" t="n"/>
      <c r="BW607" s="107" t="n"/>
      <c r="BX607" s="107" t="n"/>
      <c r="BY607" s="107" t="n"/>
      <c r="BZ607" s="107" t="n"/>
      <c r="CA607" s="107" t="n"/>
      <c r="CB607" s="107" t="n"/>
      <c r="CC607" s="107" t="n"/>
      <c r="CD607" s="107" t="n"/>
      <c r="CE607" s="107" t="n"/>
      <c r="CF607" s="107" t="n"/>
      <c r="CG607" s="107" t="n"/>
      <c r="CH607" s="107" t="n"/>
      <c r="CI607" s="107" t="n"/>
      <c r="CJ607" s="107" t="n"/>
      <c r="CK607" s="107" t="n"/>
      <c r="CL607" s="107" t="n"/>
      <c r="CM607" s="107" t="n"/>
      <c r="CN607" s="107" t="n"/>
      <c r="CO607" s="107" t="n"/>
      <c r="CP607" s="107" t="n"/>
      <c r="CQ607" s="107" t="n"/>
      <c r="CR607" s="107" t="n"/>
      <c r="CS607" s="107" t="n"/>
      <c r="CT607" s="107" t="n"/>
      <c r="CU607" s="107" t="n"/>
      <c r="CV607" s="107" t="n"/>
      <c r="CW607" s="107" t="n"/>
      <c r="CX607" s="107" t="n"/>
      <c r="CY607" s="107" t="n"/>
      <c r="CZ607" s="107" t="n"/>
      <c r="DA607" s="119">
        <f>SUMPRODUCT($D$3:$BQ$3,$D607:$BQ607)</f>
        <v/>
      </c>
      <c r="DB607" s="119">
        <f>SUMPRODUCT($D$4:$BQ$4,$D607:$BQ607)</f>
        <v/>
      </c>
      <c r="DC607" s="119">
        <f>SUMPRODUCT($D$5:$BQ$5,$D607:$BQ607)</f>
        <v/>
      </c>
      <c r="DD607" s="119">
        <f>SUMPRODUCT($D$6:$BQ$6,$D607:$BQ607)</f>
        <v/>
      </c>
      <c r="DE607" s="119">
        <f>SUMPRODUCT($D$7:$BQ$7,$D607:$BQ607)</f>
        <v/>
      </c>
      <c r="DF607" s="119">
        <f>SUMPRODUCT($D$8:$BQ$8,$D607:$BQ607)</f>
        <v/>
      </c>
      <c r="DG607" s="119">
        <f>SUMPRODUCT($D$9:$BQ$9,$D607:$BQ607)</f>
        <v/>
      </c>
      <c r="DH607" s="119">
        <f>SUMPRODUCT($D$10:$BQ$10,$D607:$BQ607)</f>
        <v/>
      </c>
      <c r="DI607" s="119">
        <f>SUMPRODUCT($D$11:$BQ$11,$D607:$BQ607)</f>
        <v/>
      </c>
      <c r="DJ607" s="119">
        <f>SUMPRODUCT($D$12:$BQ$12,$D607:$BQ607)</f>
        <v/>
      </c>
      <c r="DK607" s="119">
        <f>SUMPRODUCT($D$13:$BQ$13,$D607:$BQ607)</f>
        <v/>
      </c>
      <c r="DL607" s="119">
        <f>SUMPRODUCT($D$14:$BQ$14,$D607:$BQ607)</f>
        <v/>
      </c>
      <c r="DM607" s="119">
        <f>SUMPRODUCT($D$15:$BQ$15,$D607:$BQ607)</f>
        <v/>
      </c>
      <c r="DN607" s="119">
        <f>SUMPRODUCT($D$16:$BQ$16,$D607:$BQ607)</f>
        <v/>
      </c>
      <c r="DO607" s="119">
        <f>SUMPRODUCT($D$17:$BQ$17,$D607:$BQ607)</f>
        <v/>
      </c>
      <c r="DP607" s="119">
        <f>SUMPRODUCT($D$18:$BQ$18,$D607:$BQ607)</f>
        <v/>
      </c>
    </row>
    <row r="608" ht="14.25" customHeight="1" s="152">
      <c r="A608" s="113" t="n"/>
      <c r="B608" s="107" t="n"/>
      <c r="C608" s="107" t="n"/>
      <c r="D608" s="140" t="n"/>
      <c r="E608" s="140" t="n"/>
      <c r="F608" s="140" t="n"/>
      <c r="G608" s="140" t="n"/>
      <c r="H608" s="140" t="n"/>
      <c r="I608" s="140" t="n"/>
      <c r="J608" s="140" t="n"/>
      <c r="K608" s="140" t="n"/>
      <c r="L608" s="140" t="n"/>
      <c r="M608" s="140" t="n"/>
      <c r="N608" s="140" t="n"/>
      <c r="O608" s="140" t="n"/>
      <c r="P608" s="140" t="n"/>
      <c r="Q608" s="140" t="n"/>
      <c r="R608" s="140" t="n"/>
      <c r="S608" s="140" t="n"/>
      <c r="T608" s="140" t="n"/>
      <c r="U608" s="140" t="n"/>
      <c r="V608" s="141" t="n"/>
      <c r="W608" s="141" t="n"/>
      <c r="X608" s="141" t="n"/>
      <c r="Y608" s="141" t="n"/>
      <c r="Z608" s="141" t="n"/>
      <c r="AA608" s="141" t="n"/>
      <c r="AB608" s="141" t="n"/>
      <c r="AC608" s="141" t="n"/>
      <c r="AD608" s="141" t="n"/>
      <c r="AE608" s="141" t="n"/>
      <c r="AF608" s="141" t="n"/>
      <c r="AG608" s="140" t="n"/>
      <c r="AH608" s="140" t="n"/>
      <c r="AI608" s="140" t="n"/>
      <c r="AJ608" s="140" t="n"/>
      <c r="AK608" s="140" t="n"/>
      <c r="AL608" s="140" t="n"/>
      <c r="AM608" s="140" t="n"/>
      <c r="AN608" s="140" t="n"/>
      <c r="AO608" s="140" t="n"/>
      <c r="AP608" s="140" t="n"/>
      <c r="AQ608" s="140" t="n"/>
      <c r="AR608" s="140" t="n"/>
      <c r="AS608" s="140" t="n"/>
      <c r="AT608" s="140" t="n"/>
      <c r="AU608" s="140" t="n"/>
      <c r="AV608" s="140" t="n"/>
      <c r="AW608" s="140" t="n"/>
      <c r="AX608" s="140" t="n"/>
      <c r="AY608" s="140" t="n"/>
      <c r="AZ608" s="140" t="n"/>
      <c r="BA608" s="140" t="n"/>
      <c r="BB608" s="140" t="n"/>
      <c r="BC608" s="140" t="n"/>
      <c r="BD608" s="140" t="n"/>
      <c r="BE608" s="140" t="n"/>
      <c r="BF608" s="140" t="n"/>
      <c r="BG608" s="140" t="n"/>
      <c r="BH608" s="140" t="n"/>
      <c r="BI608" s="140" t="n"/>
      <c r="BJ608" s="140" t="n"/>
      <c r="BK608" s="140" t="n"/>
      <c r="BL608" s="140" t="n"/>
      <c r="BM608" s="140" t="n"/>
      <c r="BN608" s="140" t="n"/>
      <c r="BO608" s="140" t="n"/>
      <c r="BP608" s="140" t="n"/>
      <c r="BQ608" s="107" t="n"/>
      <c r="BR608" s="107" t="n"/>
      <c r="BS608" s="107" t="n"/>
      <c r="BT608" s="107" t="n"/>
      <c r="BU608" s="107" t="n"/>
      <c r="BV608" s="107" t="n"/>
      <c r="BW608" s="107" t="n"/>
      <c r="BX608" s="107" t="n"/>
      <c r="BY608" s="107" t="n"/>
      <c r="BZ608" s="107" t="n"/>
      <c r="CA608" s="107" t="n"/>
      <c r="CB608" s="107" t="n"/>
      <c r="CC608" s="107" t="n"/>
      <c r="CD608" s="107" t="n"/>
      <c r="CE608" s="107" t="n"/>
      <c r="CF608" s="107" t="n"/>
      <c r="CG608" s="107" t="n"/>
      <c r="CH608" s="107" t="n"/>
      <c r="CI608" s="107" t="n"/>
      <c r="CJ608" s="107" t="n"/>
      <c r="CK608" s="107" t="n"/>
      <c r="CL608" s="107" t="n"/>
      <c r="CM608" s="107" t="n"/>
      <c r="CN608" s="107" t="n"/>
      <c r="CO608" s="107" t="n"/>
      <c r="CP608" s="107" t="n"/>
      <c r="CQ608" s="107" t="n"/>
      <c r="CR608" s="107" t="n"/>
      <c r="CS608" s="107" t="n"/>
      <c r="CT608" s="107" t="n"/>
      <c r="CU608" s="107" t="n"/>
      <c r="CV608" s="107" t="n"/>
      <c r="CW608" s="107" t="n"/>
      <c r="CX608" s="107" t="n"/>
      <c r="CY608" s="107" t="n"/>
      <c r="CZ608" s="107" t="n"/>
      <c r="DA608" s="119">
        <f>SUMPRODUCT($D$3:$BQ$3,$D608:$BQ608)</f>
        <v/>
      </c>
      <c r="DB608" s="119">
        <f>SUMPRODUCT($D$4:$BQ$4,$D608:$BQ608)</f>
        <v/>
      </c>
      <c r="DC608" s="119">
        <f>SUMPRODUCT($D$5:$BQ$5,$D608:$BQ608)</f>
        <v/>
      </c>
      <c r="DD608" s="119">
        <f>SUMPRODUCT($D$6:$BQ$6,$D608:$BQ608)</f>
        <v/>
      </c>
      <c r="DE608" s="119">
        <f>SUMPRODUCT($D$7:$BQ$7,$D608:$BQ608)</f>
        <v/>
      </c>
      <c r="DF608" s="119">
        <f>SUMPRODUCT($D$8:$BQ$8,$D608:$BQ608)</f>
        <v/>
      </c>
      <c r="DG608" s="119">
        <f>SUMPRODUCT($D$9:$BQ$9,$D608:$BQ608)</f>
        <v/>
      </c>
      <c r="DH608" s="119">
        <f>SUMPRODUCT($D$10:$BQ$10,$D608:$BQ608)</f>
        <v/>
      </c>
      <c r="DI608" s="119">
        <f>SUMPRODUCT($D$11:$BQ$11,$D608:$BQ608)</f>
        <v/>
      </c>
      <c r="DJ608" s="119">
        <f>SUMPRODUCT($D$12:$BQ$12,$D608:$BQ608)</f>
        <v/>
      </c>
      <c r="DK608" s="119">
        <f>SUMPRODUCT($D$13:$BQ$13,$D608:$BQ608)</f>
        <v/>
      </c>
      <c r="DL608" s="119">
        <f>SUMPRODUCT($D$14:$BQ$14,$D608:$BQ608)</f>
        <v/>
      </c>
      <c r="DM608" s="119">
        <f>SUMPRODUCT($D$15:$BQ$15,$D608:$BQ608)</f>
        <v/>
      </c>
      <c r="DN608" s="119">
        <f>SUMPRODUCT($D$16:$BQ$16,$D608:$BQ608)</f>
        <v/>
      </c>
      <c r="DO608" s="119">
        <f>SUMPRODUCT($D$17:$BQ$17,$D608:$BQ608)</f>
        <v/>
      </c>
      <c r="DP608" s="119">
        <f>SUMPRODUCT($D$18:$BQ$18,$D608:$BQ608)</f>
        <v/>
      </c>
    </row>
    <row r="609" ht="14.25" customHeight="1" s="152">
      <c r="A609" s="113" t="n"/>
      <c r="B609" s="107" t="n"/>
      <c r="C609" s="107" t="n"/>
      <c r="D609" s="140" t="n"/>
      <c r="E609" s="140" t="n"/>
      <c r="F609" s="140" t="n"/>
      <c r="G609" s="140" t="n"/>
      <c r="H609" s="140" t="n"/>
      <c r="I609" s="140" t="n"/>
      <c r="J609" s="140" t="n"/>
      <c r="K609" s="140" t="n"/>
      <c r="L609" s="140" t="n"/>
      <c r="M609" s="140" t="n"/>
      <c r="N609" s="140" t="n"/>
      <c r="O609" s="140" t="n"/>
      <c r="P609" s="140" t="n"/>
      <c r="Q609" s="140" t="n"/>
      <c r="R609" s="140" t="n"/>
      <c r="S609" s="140" t="n"/>
      <c r="T609" s="140" t="n"/>
      <c r="U609" s="140" t="n"/>
      <c r="V609" s="141" t="n"/>
      <c r="W609" s="141" t="n"/>
      <c r="X609" s="141" t="n"/>
      <c r="Y609" s="141" t="n"/>
      <c r="Z609" s="141" t="n"/>
      <c r="AA609" s="141" t="n"/>
      <c r="AB609" s="141" t="n"/>
      <c r="AC609" s="141" t="n"/>
      <c r="AD609" s="141" t="n"/>
      <c r="AE609" s="141" t="n"/>
      <c r="AF609" s="141" t="n"/>
      <c r="AG609" s="140" t="n"/>
      <c r="AH609" s="140" t="n"/>
      <c r="AI609" s="140" t="n"/>
      <c r="AJ609" s="140" t="n"/>
      <c r="AK609" s="140" t="n"/>
      <c r="AL609" s="140" t="n"/>
      <c r="AM609" s="140" t="n"/>
      <c r="AN609" s="140" t="n"/>
      <c r="AO609" s="140" t="n"/>
      <c r="AP609" s="140" t="n"/>
      <c r="AQ609" s="140" t="n"/>
      <c r="AR609" s="140" t="n"/>
      <c r="AS609" s="140" t="n"/>
      <c r="AT609" s="140" t="n"/>
      <c r="AU609" s="140" t="n"/>
      <c r="AV609" s="140" t="n"/>
      <c r="AW609" s="140" t="n"/>
      <c r="AX609" s="140" t="n"/>
      <c r="AY609" s="140" t="n"/>
      <c r="AZ609" s="140" t="n"/>
      <c r="BA609" s="140" t="n"/>
      <c r="BB609" s="140" t="n"/>
      <c r="BC609" s="140" t="n"/>
      <c r="BD609" s="140" t="n"/>
      <c r="BE609" s="140" t="n"/>
      <c r="BF609" s="140" t="n"/>
      <c r="BG609" s="140" t="n"/>
      <c r="BH609" s="140" t="n"/>
      <c r="BI609" s="140" t="n"/>
      <c r="BJ609" s="140" t="n"/>
      <c r="BK609" s="140" t="n"/>
      <c r="BL609" s="140" t="n"/>
      <c r="BM609" s="140" t="n"/>
      <c r="BN609" s="140" t="n"/>
      <c r="BO609" s="140" t="n"/>
      <c r="BP609" s="140" t="n"/>
      <c r="BQ609" s="107" t="n"/>
      <c r="BR609" s="107" t="n"/>
      <c r="BS609" s="107" t="n"/>
      <c r="BT609" s="107" t="n"/>
      <c r="BU609" s="107" t="n"/>
      <c r="BV609" s="107" t="n"/>
      <c r="BW609" s="107" t="n"/>
      <c r="BX609" s="107" t="n"/>
      <c r="BY609" s="107" t="n"/>
      <c r="BZ609" s="107" t="n"/>
      <c r="CA609" s="107" t="n"/>
      <c r="CB609" s="107" t="n"/>
      <c r="CC609" s="107" t="n"/>
      <c r="CD609" s="107" t="n"/>
      <c r="CE609" s="107" t="n"/>
      <c r="CF609" s="107" t="n"/>
      <c r="CG609" s="107" t="n"/>
      <c r="CH609" s="107" t="n"/>
      <c r="CI609" s="107" t="n"/>
      <c r="CJ609" s="107" t="n"/>
      <c r="CK609" s="107" t="n"/>
      <c r="CL609" s="107" t="n"/>
      <c r="CM609" s="107" t="n"/>
      <c r="CN609" s="107" t="n"/>
      <c r="CO609" s="107" t="n"/>
      <c r="CP609" s="107" t="n"/>
      <c r="CQ609" s="107" t="n"/>
      <c r="CR609" s="107" t="n"/>
      <c r="CS609" s="107" t="n"/>
      <c r="CT609" s="107" t="n"/>
      <c r="CU609" s="107" t="n"/>
      <c r="CV609" s="107" t="n"/>
      <c r="CW609" s="107" t="n"/>
      <c r="CX609" s="107" t="n"/>
      <c r="CY609" s="107" t="n"/>
      <c r="CZ609" s="107" t="n"/>
      <c r="DA609" s="119">
        <f>SUMPRODUCT($D$3:$BQ$3,$D609:$BQ609)</f>
        <v/>
      </c>
      <c r="DB609" s="119">
        <f>SUMPRODUCT($D$4:$BQ$4,$D609:$BQ609)</f>
        <v/>
      </c>
      <c r="DC609" s="119">
        <f>SUMPRODUCT($D$5:$BQ$5,$D609:$BQ609)</f>
        <v/>
      </c>
      <c r="DD609" s="119">
        <f>SUMPRODUCT($D$6:$BQ$6,$D609:$BQ609)</f>
        <v/>
      </c>
      <c r="DE609" s="119">
        <f>SUMPRODUCT($D$7:$BQ$7,$D609:$BQ609)</f>
        <v/>
      </c>
      <c r="DF609" s="119">
        <f>SUMPRODUCT($D$8:$BQ$8,$D609:$BQ609)</f>
        <v/>
      </c>
      <c r="DG609" s="119">
        <f>SUMPRODUCT($D$9:$BQ$9,$D609:$BQ609)</f>
        <v/>
      </c>
      <c r="DH609" s="119">
        <f>SUMPRODUCT($D$10:$BQ$10,$D609:$BQ609)</f>
        <v/>
      </c>
      <c r="DI609" s="119">
        <f>SUMPRODUCT($D$11:$BQ$11,$D609:$BQ609)</f>
        <v/>
      </c>
      <c r="DJ609" s="119">
        <f>SUMPRODUCT($D$12:$BQ$12,$D609:$BQ609)</f>
        <v/>
      </c>
      <c r="DK609" s="119">
        <f>SUMPRODUCT($D$13:$BQ$13,$D609:$BQ609)</f>
        <v/>
      </c>
      <c r="DL609" s="119">
        <f>SUMPRODUCT($D$14:$BQ$14,$D609:$BQ609)</f>
        <v/>
      </c>
      <c r="DM609" s="119">
        <f>SUMPRODUCT($D$15:$BQ$15,$D609:$BQ609)</f>
        <v/>
      </c>
      <c r="DN609" s="119">
        <f>SUMPRODUCT($D$16:$BQ$16,$D609:$BQ609)</f>
        <v/>
      </c>
      <c r="DO609" s="119">
        <f>SUMPRODUCT($D$17:$BQ$17,$D609:$BQ609)</f>
        <v/>
      </c>
      <c r="DP609" s="119">
        <f>SUMPRODUCT($D$18:$BQ$18,$D609:$BQ609)</f>
        <v/>
      </c>
    </row>
    <row r="610" ht="14.25" customHeight="1" s="152">
      <c r="A610" s="113" t="n"/>
      <c r="B610" s="107" t="n"/>
      <c r="C610" s="107" t="n"/>
      <c r="D610" s="140" t="n"/>
      <c r="E610" s="140" t="n"/>
      <c r="F610" s="140" t="n"/>
      <c r="G610" s="140" t="n"/>
      <c r="H610" s="140" t="n"/>
      <c r="I610" s="140" t="n"/>
      <c r="J610" s="140" t="n"/>
      <c r="K610" s="140" t="n"/>
      <c r="L610" s="140" t="n"/>
      <c r="M610" s="140" t="n"/>
      <c r="N610" s="140" t="n"/>
      <c r="O610" s="140" t="n"/>
      <c r="P610" s="140" t="n"/>
      <c r="Q610" s="140" t="n"/>
      <c r="R610" s="140" t="n"/>
      <c r="S610" s="140" t="n"/>
      <c r="T610" s="140" t="n"/>
      <c r="U610" s="140" t="n"/>
      <c r="V610" s="141" t="n"/>
      <c r="W610" s="141" t="n"/>
      <c r="X610" s="141" t="n"/>
      <c r="Y610" s="141" t="n"/>
      <c r="Z610" s="141" t="n"/>
      <c r="AA610" s="141" t="n"/>
      <c r="AB610" s="141" t="n"/>
      <c r="AC610" s="141" t="n"/>
      <c r="AD610" s="141" t="n"/>
      <c r="AE610" s="141" t="n"/>
      <c r="AF610" s="141" t="n"/>
      <c r="AG610" s="140" t="n"/>
      <c r="AH610" s="140" t="n"/>
      <c r="AI610" s="140" t="n"/>
      <c r="AJ610" s="140" t="n"/>
      <c r="AK610" s="140" t="n"/>
      <c r="AL610" s="140" t="n"/>
      <c r="AM610" s="140" t="n"/>
      <c r="AN610" s="140" t="n"/>
      <c r="AO610" s="140" t="n"/>
      <c r="AP610" s="140" t="n"/>
      <c r="AQ610" s="140" t="n"/>
      <c r="AR610" s="140" t="n"/>
      <c r="AS610" s="140" t="n"/>
      <c r="AT610" s="140" t="n"/>
      <c r="AU610" s="140" t="n"/>
      <c r="AV610" s="140" t="n"/>
      <c r="AW610" s="140" t="n"/>
      <c r="AX610" s="140" t="n"/>
      <c r="AY610" s="140" t="n"/>
      <c r="AZ610" s="140" t="n"/>
      <c r="BA610" s="140" t="n"/>
      <c r="BB610" s="140" t="n"/>
      <c r="BC610" s="140" t="n"/>
      <c r="BD610" s="140" t="n"/>
      <c r="BE610" s="140" t="n"/>
      <c r="BF610" s="140" t="n"/>
      <c r="BG610" s="140" t="n"/>
      <c r="BH610" s="140" t="n"/>
      <c r="BI610" s="140" t="n"/>
      <c r="BJ610" s="140" t="n"/>
      <c r="BK610" s="140" t="n"/>
      <c r="BL610" s="140" t="n"/>
      <c r="BM610" s="140" t="n"/>
      <c r="BN610" s="140" t="n"/>
      <c r="BO610" s="140" t="n"/>
      <c r="BP610" s="140" t="n"/>
      <c r="BQ610" s="107" t="n"/>
      <c r="BR610" s="107" t="n"/>
      <c r="BS610" s="107" t="n"/>
      <c r="BT610" s="107" t="n"/>
      <c r="BU610" s="107" t="n"/>
      <c r="BV610" s="107" t="n"/>
      <c r="BW610" s="107" t="n"/>
      <c r="BX610" s="107" t="n"/>
      <c r="BY610" s="107" t="n"/>
      <c r="BZ610" s="107" t="n"/>
      <c r="CA610" s="107" t="n"/>
      <c r="CB610" s="107" t="n"/>
      <c r="CC610" s="107" t="n"/>
      <c r="CD610" s="107" t="n"/>
      <c r="CE610" s="107" t="n"/>
      <c r="CF610" s="107" t="n"/>
      <c r="CG610" s="107" t="n"/>
      <c r="CH610" s="107" t="n"/>
      <c r="CI610" s="107" t="n"/>
      <c r="CJ610" s="107" t="n"/>
      <c r="CK610" s="107" t="n"/>
      <c r="CL610" s="107" t="n"/>
      <c r="CM610" s="107" t="n"/>
      <c r="CN610" s="107" t="n"/>
      <c r="CO610" s="107" t="n"/>
      <c r="CP610" s="107" t="n"/>
      <c r="CQ610" s="107" t="n"/>
      <c r="CR610" s="107" t="n"/>
      <c r="CS610" s="107" t="n"/>
      <c r="CT610" s="107" t="n"/>
      <c r="CU610" s="107" t="n"/>
      <c r="CV610" s="107" t="n"/>
      <c r="CW610" s="107" t="n"/>
      <c r="CX610" s="107" t="n"/>
      <c r="CY610" s="107" t="n"/>
      <c r="CZ610" s="107" t="n"/>
      <c r="DA610" s="119">
        <f>SUMPRODUCT($D$3:$BQ$3,$D610:$BQ610)</f>
        <v/>
      </c>
      <c r="DB610" s="119">
        <f>SUMPRODUCT($D$4:$BQ$4,$D610:$BQ610)</f>
        <v/>
      </c>
      <c r="DC610" s="119">
        <f>SUMPRODUCT($D$5:$BQ$5,$D610:$BQ610)</f>
        <v/>
      </c>
      <c r="DD610" s="119">
        <f>SUMPRODUCT($D$6:$BQ$6,$D610:$BQ610)</f>
        <v/>
      </c>
      <c r="DE610" s="119">
        <f>SUMPRODUCT($D$7:$BQ$7,$D610:$BQ610)</f>
        <v/>
      </c>
      <c r="DF610" s="119">
        <f>SUMPRODUCT($D$8:$BQ$8,$D610:$BQ610)</f>
        <v/>
      </c>
      <c r="DG610" s="119">
        <f>SUMPRODUCT($D$9:$BQ$9,$D610:$BQ610)</f>
        <v/>
      </c>
      <c r="DH610" s="119">
        <f>SUMPRODUCT($D$10:$BQ$10,$D610:$BQ610)</f>
        <v/>
      </c>
      <c r="DI610" s="119">
        <f>SUMPRODUCT($D$11:$BQ$11,$D610:$BQ610)</f>
        <v/>
      </c>
      <c r="DJ610" s="119">
        <f>SUMPRODUCT($D$12:$BQ$12,$D610:$BQ610)</f>
        <v/>
      </c>
      <c r="DK610" s="119">
        <f>SUMPRODUCT($D$13:$BQ$13,$D610:$BQ610)</f>
        <v/>
      </c>
      <c r="DL610" s="119">
        <f>SUMPRODUCT($D$14:$BQ$14,$D610:$BQ610)</f>
        <v/>
      </c>
      <c r="DM610" s="119">
        <f>SUMPRODUCT($D$15:$BQ$15,$D610:$BQ610)</f>
        <v/>
      </c>
      <c r="DN610" s="119">
        <f>SUMPRODUCT($D$16:$BQ$16,$D610:$BQ610)</f>
        <v/>
      </c>
      <c r="DO610" s="119">
        <f>SUMPRODUCT($D$17:$BQ$17,$D610:$BQ610)</f>
        <v/>
      </c>
      <c r="DP610" s="119">
        <f>SUMPRODUCT($D$18:$BQ$18,$D610:$BQ610)</f>
        <v/>
      </c>
    </row>
    <row r="611" ht="14.25" customHeight="1" s="152">
      <c r="A611" s="113" t="n"/>
      <c r="B611" s="107" t="n"/>
      <c r="C611" s="107" t="n"/>
      <c r="D611" s="140" t="n"/>
      <c r="E611" s="140" t="n"/>
      <c r="F611" s="140" t="n"/>
      <c r="G611" s="140" t="n"/>
      <c r="H611" s="140" t="n"/>
      <c r="I611" s="140" t="n"/>
      <c r="J611" s="140" t="n"/>
      <c r="K611" s="140" t="n"/>
      <c r="L611" s="140" t="n"/>
      <c r="M611" s="140" t="n"/>
      <c r="N611" s="140" t="n"/>
      <c r="O611" s="140" t="n"/>
      <c r="P611" s="140" t="n"/>
      <c r="Q611" s="140" t="n"/>
      <c r="R611" s="140" t="n"/>
      <c r="S611" s="140" t="n"/>
      <c r="T611" s="140" t="n"/>
      <c r="U611" s="140" t="n"/>
      <c r="V611" s="141" t="n"/>
      <c r="W611" s="141" t="n"/>
      <c r="X611" s="141" t="n"/>
      <c r="Y611" s="141" t="n"/>
      <c r="Z611" s="141" t="n"/>
      <c r="AA611" s="141" t="n"/>
      <c r="AB611" s="141" t="n"/>
      <c r="AC611" s="141" t="n"/>
      <c r="AD611" s="141" t="n"/>
      <c r="AE611" s="141" t="n"/>
      <c r="AF611" s="141" t="n"/>
      <c r="AG611" s="140" t="n"/>
      <c r="AH611" s="140" t="n"/>
      <c r="AI611" s="140" t="n"/>
      <c r="AJ611" s="140" t="n"/>
      <c r="AK611" s="140" t="n"/>
      <c r="AL611" s="140" t="n"/>
      <c r="AM611" s="140" t="n"/>
      <c r="AN611" s="140" t="n"/>
      <c r="AO611" s="140" t="n"/>
      <c r="AP611" s="140" t="n"/>
      <c r="AQ611" s="140" t="n"/>
      <c r="AR611" s="140" t="n"/>
      <c r="AS611" s="140" t="n"/>
      <c r="AT611" s="140" t="n"/>
      <c r="AU611" s="140" t="n"/>
      <c r="AV611" s="140" t="n"/>
      <c r="AW611" s="140" t="n"/>
      <c r="AX611" s="140" t="n"/>
      <c r="AY611" s="140" t="n"/>
      <c r="AZ611" s="140" t="n"/>
      <c r="BA611" s="140" t="n"/>
      <c r="BB611" s="140" t="n"/>
      <c r="BC611" s="140" t="n"/>
      <c r="BD611" s="140" t="n"/>
      <c r="BE611" s="140" t="n"/>
      <c r="BF611" s="140" t="n"/>
      <c r="BG611" s="140" t="n"/>
      <c r="BH611" s="140" t="n"/>
      <c r="BI611" s="140" t="n"/>
      <c r="BJ611" s="140" t="n"/>
      <c r="BK611" s="140" t="n"/>
      <c r="BL611" s="140" t="n"/>
      <c r="BM611" s="140" t="n"/>
      <c r="BN611" s="140" t="n"/>
      <c r="BO611" s="140" t="n"/>
      <c r="BP611" s="140" t="n"/>
      <c r="BQ611" s="107" t="n"/>
      <c r="BR611" s="107" t="n"/>
      <c r="BS611" s="107" t="n"/>
      <c r="BT611" s="107" t="n"/>
      <c r="BU611" s="107" t="n"/>
      <c r="BV611" s="107" t="n"/>
      <c r="BW611" s="107" t="n"/>
      <c r="BX611" s="107" t="n"/>
      <c r="BY611" s="107" t="n"/>
      <c r="BZ611" s="107" t="n"/>
      <c r="CA611" s="107" t="n"/>
      <c r="CB611" s="107" t="n"/>
      <c r="CC611" s="107" t="n"/>
      <c r="CD611" s="107" t="n"/>
      <c r="CE611" s="107" t="n"/>
      <c r="CF611" s="107" t="n"/>
      <c r="CG611" s="107" t="n"/>
      <c r="CH611" s="107" t="n"/>
      <c r="CI611" s="107" t="n"/>
      <c r="CJ611" s="107" t="n"/>
      <c r="CK611" s="107" t="n"/>
      <c r="CL611" s="107" t="n"/>
      <c r="CM611" s="107" t="n"/>
      <c r="CN611" s="107" t="n"/>
      <c r="CO611" s="107" t="n"/>
      <c r="CP611" s="107" t="n"/>
      <c r="CQ611" s="107" t="n"/>
      <c r="CR611" s="107" t="n"/>
      <c r="CS611" s="107" t="n"/>
      <c r="CT611" s="107" t="n"/>
      <c r="CU611" s="107" t="n"/>
      <c r="CV611" s="107" t="n"/>
      <c r="CW611" s="107" t="n"/>
      <c r="CX611" s="107" t="n"/>
      <c r="CY611" s="107" t="n"/>
      <c r="CZ611" s="107" t="n"/>
      <c r="DA611" s="119">
        <f>SUMPRODUCT($D$3:$BQ$3,$D611:$BQ611)</f>
        <v/>
      </c>
      <c r="DB611" s="119">
        <f>SUMPRODUCT($D$4:$BQ$4,$D611:$BQ611)</f>
        <v/>
      </c>
      <c r="DC611" s="119">
        <f>SUMPRODUCT($D$5:$BQ$5,$D611:$BQ611)</f>
        <v/>
      </c>
      <c r="DD611" s="119">
        <f>SUMPRODUCT($D$6:$BQ$6,$D611:$BQ611)</f>
        <v/>
      </c>
      <c r="DE611" s="119">
        <f>SUMPRODUCT($D$7:$BQ$7,$D611:$BQ611)</f>
        <v/>
      </c>
      <c r="DF611" s="119">
        <f>SUMPRODUCT($D$8:$BQ$8,$D611:$BQ611)</f>
        <v/>
      </c>
      <c r="DG611" s="119">
        <f>SUMPRODUCT($D$9:$BQ$9,$D611:$BQ611)</f>
        <v/>
      </c>
      <c r="DH611" s="119">
        <f>SUMPRODUCT($D$10:$BQ$10,$D611:$BQ611)</f>
        <v/>
      </c>
      <c r="DI611" s="119">
        <f>SUMPRODUCT($D$11:$BQ$11,$D611:$BQ611)</f>
        <v/>
      </c>
      <c r="DJ611" s="119">
        <f>SUMPRODUCT($D$12:$BQ$12,$D611:$BQ611)</f>
        <v/>
      </c>
      <c r="DK611" s="119">
        <f>SUMPRODUCT($D$13:$BQ$13,$D611:$BQ611)</f>
        <v/>
      </c>
      <c r="DL611" s="119">
        <f>SUMPRODUCT($D$14:$BQ$14,$D611:$BQ611)</f>
        <v/>
      </c>
      <c r="DM611" s="119">
        <f>SUMPRODUCT($D$15:$BQ$15,$D611:$BQ611)</f>
        <v/>
      </c>
      <c r="DN611" s="119">
        <f>SUMPRODUCT($D$16:$BQ$16,$D611:$BQ611)</f>
        <v/>
      </c>
      <c r="DO611" s="119">
        <f>SUMPRODUCT($D$17:$BQ$17,$D611:$BQ611)</f>
        <v/>
      </c>
      <c r="DP611" s="119">
        <f>SUMPRODUCT($D$18:$BQ$18,$D611:$BQ611)</f>
        <v/>
      </c>
    </row>
    <row r="612" ht="14.25" customHeight="1" s="152">
      <c r="A612" s="113" t="n"/>
      <c r="B612" s="107" t="n"/>
      <c r="C612" s="107" t="n"/>
      <c r="D612" s="140" t="n"/>
      <c r="E612" s="140" t="n"/>
      <c r="F612" s="140" t="n"/>
      <c r="G612" s="140" t="n"/>
      <c r="H612" s="140" t="n"/>
      <c r="I612" s="140" t="n"/>
      <c r="J612" s="140" t="n"/>
      <c r="K612" s="140" t="n"/>
      <c r="L612" s="140" t="n"/>
      <c r="M612" s="140" t="n"/>
      <c r="N612" s="140" t="n"/>
      <c r="O612" s="140" t="n"/>
      <c r="P612" s="140" t="n"/>
      <c r="Q612" s="140" t="n"/>
      <c r="R612" s="140" t="n"/>
      <c r="S612" s="140" t="n"/>
      <c r="T612" s="140" t="n"/>
      <c r="U612" s="140" t="n"/>
      <c r="V612" s="141" t="n"/>
      <c r="W612" s="141" t="n"/>
      <c r="X612" s="141" t="n"/>
      <c r="Y612" s="141" t="n"/>
      <c r="Z612" s="141" t="n"/>
      <c r="AA612" s="141" t="n"/>
      <c r="AB612" s="141" t="n"/>
      <c r="AC612" s="141" t="n"/>
      <c r="AD612" s="141" t="n"/>
      <c r="AE612" s="141" t="n"/>
      <c r="AF612" s="141" t="n"/>
      <c r="AG612" s="140" t="n"/>
      <c r="AH612" s="140" t="n"/>
      <c r="AI612" s="140" t="n"/>
      <c r="AJ612" s="140" t="n"/>
      <c r="AK612" s="140" t="n"/>
      <c r="AL612" s="140" t="n"/>
      <c r="AM612" s="140" t="n"/>
      <c r="AN612" s="140" t="n"/>
      <c r="AO612" s="140" t="n"/>
      <c r="AP612" s="140" t="n"/>
      <c r="AQ612" s="140" t="n"/>
      <c r="AR612" s="140" t="n"/>
      <c r="AS612" s="140" t="n"/>
      <c r="AT612" s="140" t="n"/>
      <c r="AU612" s="140" t="n"/>
      <c r="AV612" s="140" t="n"/>
      <c r="AW612" s="140" t="n"/>
      <c r="AX612" s="140" t="n"/>
      <c r="AY612" s="140" t="n"/>
      <c r="AZ612" s="140" t="n"/>
      <c r="BA612" s="140" t="n"/>
      <c r="BB612" s="140" t="n"/>
      <c r="BC612" s="140" t="n"/>
      <c r="BD612" s="140" t="n"/>
      <c r="BE612" s="140" t="n"/>
      <c r="BF612" s="140" t="n"/>
      <c r="BG612" s="140" t="n"/>
      <c r="BH612" s="140" t="n"/>
      <c r="BI612" s="140" t="n"/>
      <c r="BJ612" s="140" t="n"/>
      <c r="BK612" s="140" t="n"/>
      <c r="BL612" s="140" t="n"/>
      <c r="BM612" s="140" t="n"/>
      <c r="BN612" s="140" t="n"/>
      <c r="BO612" s="140" t="n"/>
      <c r="BP612" s="140" t="n"/>
      <c r="BQ612" s="107" t="n"/>
      <c r="BR612" s="107" t="n"/>
      <c r="BS612" s="107" t="n"/>
      <c r="BT612" s="107" t="n"/>
      <c r="BU612" s="107" t="n"/>
      <c r="BV612" s="107" t="n"/>
      <c r="BW612" s="107" t="n"/>
      <c r="BX612" s="107" t="n"/>
      <c r="BY612" s="107" t="n"/>
      <c r="BZ612" s="107" t="n"/>
      <c r="CA612" s="107" t="n"/>
      <c r="CB612" s="107" t="n"/>
      <c r="CC612" s="107" t="n"/>
      <c r="CD612" s="107" t="n"/>
      <c r="CE612" s="107" t="n"/>
      <c r="CF612" s="107" t="n"/>
      <c r="CG612" s="107" t="n"/>
      <c r="CH612" s="107" t="n"/>
      <c r="CI612" s="107" t="n"/>
      <c r="CJ612" s="107" t="n"/>
      <c r="CK612" s="107" t="n"/>
      <c r="CL612" s="107" t="n"/>
      <c r="CM612" s="107" t="n"/>
      <c r="CN612" s="107" t="n"/>
      <c r="CO612" s="107" t="n"/>
      <c r="CP612" s="107" t="n"/>
      <c r="CQ612" s="107" t="n"/>
      <c r="CR612" s="107" t="n"/>
      <c r="CS612" s="107" t="n"/>
      <c r="CT612" s="107" t="n"/>
      <c r="CU612" s="107" t="n"/>
      <c r="CV612" s="107" t="n"/>
      <c r="CW612" s="107" t="n"/>
      <c r="CX612" s="107" t="n"/>
      <c r="CY612" s="107" t="n"/>
      <c r="CZ612" s="107" t="n"/>
      <c r="DA612" s="119">
        <f>SUMPRODUCT($D$3:$BQ$3,$D612:$BQ612)</f>
        <v/>
      </c>
      <c r="DB612" s="119">
        <f>SUMPRODUCT($D$4:$BQ$4,$D612:$BQ612)</f>
        <v/>
      </c>
      <c r="DC612" s="119">
        <f>SUMPRODUCT($D$5:$BQ$5,$D612:$BQ612)</f>
        <v/>
      </c>
      <c r="DD612" s="119">
        <f>SUMPRODUCT($D$6:$BQ$6,$D612:$BQ612)</f>
        <v/>
      </c>
      <c r="DE612" s="119">
        <f>SUMPRODUCT($D$7:$BQ$7,$D612:$BQ612)</f>
        <v/>
      </c>
      <c r="DF612" s="119">
        <f>SUMPRODUCT($D$8:$BQ$8,$D612:$BQ612)</f>
        <v/>
      </c>
      <c r="DG612" s="119">
        <f>SUMPRODUCT($D$9:$BQ$9,$D612:$BQ612)</f>
        <v/>
      </c>
      <c r="DH612" s="119">
        <f>SUMPRODUCT($D$10:$BQ$10,$D612:$BQ612)</f>
        <v/>
      </c>
      <c r="DI612" s="119">
        <f>SUMPRODUCT($D$11:$BQ$11,$D612:$BQ612)</f>
        <v/>
      </c>
      <c r="DJ612" s="119">
        <f>SUMPRODUCT($D$12:$BQ$12,$D612:$BQ612)</f>
        <v/>
      </c>
      <c r="DK612" s="119">
        <f>SUMPRODUCT($D$13:$BQ$13,$D612:$BQ612)</f>
        <v/>
      </c>
      <c r="DL612" s="119">
        <f>SUMPRODUCT($D$14:$BQ$14,$D612:$BQ612)</f>
        <v/>
      </c>
      <c r="DM612" s="119">
        <f>SUMPRODUCT($D$15:$BQ$15,$D612:$BQ612)</f>
        <v/>
      </c>
      <c r="DN612" s="119">
        <f>SUMPRODUCT($D$16:$BQ$16,$D612:$BQ612)</f>
        <v/>
      </c>
      <c r="DO612" s="119">
        <f>SUMPRODUCT($D$17:$BQ$17,$D612:$BQ612)</f>
        <v/>
      </c>
      <c r="DP612" s="119">
        <f>SUMPRODUCT($D$18:$BQ$18,$D612:$BQ612)</f>
        <v/>
      </c>
    </row>
    <row r="613" ht="14.25" customHeight="1" s="152">
      <c r="A613" s="113" t="n"/>
      <c r="B613" s="107" t="n"/>
      <c r="C613" s="107" t="n"/>
      <c r="D613" s="140" t="n"/>
      <c r="E613" s="140" t="n"/>
      <c r="F613" s="140" t="n"/>
      <c r="G613" s="140" t="n"/>
      <c r="H613" s="140" t="n"/>
      <c r="I613" s="140" t="n"/>
      <c r="J613" s="140" t="n"/>
      <c r="K613" s="140" t="n"/>
      <c r="L613" s="140" t="n"/>
      <c r="M613" s="140" t="n"/>
      <c r="N613" s="140" t="n"/>
      <c r="O613" s="140" t="n"/>
      <c r="P613" s="140" t="n"/>
      <c r="Q613" s="140" t="n"/>
      <c r="R613" s="140" t="n"/>
      <c r="S613" s="140" t="n"/>
      <c r="T613" s="140" t="n"/>
      <c r="U613" s="140" t="n"/>
      <c r="V613" s="141" t="n"/>
      <c r="W613" s="141" t="n"/>
      <c r="X613" s="141" t="n"/>
      <c r="Y613" s="141" t="n"/>
      <c r="Z613" s="141" t="n"/>
      <c r="AA613" s="141" t="n"/>
      <c r="AB613" s="141" t="n"/>
      <c r="AC613" s="141" t="n"/>
      <c r="AD613" s="141" t="n"/>
      <c r="AE613" s="141" t="n"/>
      <c r="AF613" s="141" t="n"/>
      <c r="AG613" s="140" t="n"/>
      <c r="AH613" s="140" t="n"/>
      <c r="AI613" s="140" t="n"/>
      <c r="AJ613" s="140" t="n"/>
      <c r="AK613" s="140" t="n"/>
      <c r="AL613" s="140" t="n"/>
      <c r="AM613" s="140" t="n"/>
      <c r="AN613" s="140" t="n"/>
      <c r="AO613" s="140" t="n"/>
      <c r="AP613" s="140" t="n"/>
      <c r="AQ613" s="140" t="n"/>
      <c r="AR613" s="140" t="n"/>
      <c r="AS613" s="140" t="n"/>
      <c r="AT613" s="140" t="n"/>
      <c r="AU613" s="140" t="n"/>
      <c r="AV613" s="140" t="n"/>
      <c r="AW613" s="140" t="n"/>
      <c r="AX613" s="140" t="n"/>
      <c r="AY613" s="140" t="n"/>
      <c r="AZ613" s="140" t="n"/>
      <c r="BA613" s="140" t="n"/>
      <c r="BB613" s="140" t="n"/>
      <c r="BC613" s="140" t="n"/>
      <c r="BD613" s="140" t="n"/>
      <c r="BE613" s="140" t="n"/>
      <c r="BF613" s="140" t="n"/>
      <c r="BG613" s="140" t="n"/>
      <c r="BH613" s="140" t="n"/>
      <c r="BI613" s="140" t="n"/>
      <c r="BJ613" s="140" t="n"/>
      <c r="BK613" s="140" t="n"/>
      <c r="BL613" s="140" t="n"/>
      <c r="BM613" s="140" t="n"/>
      <c r="BN613" s="140" t="n"/>
      <c r="BO613" s="140" t="n"/>
      <c r="BP613" s="140" t="n"/>
      <c r="BQ613" s="107" t="n"/>
      <c r="BR613" s="107" t="n"/>
      <c r="BS613" s="107" t="n"/>
      <c r="BT613" s="107" t="n"/>
      <c r="BU613" s="107" t="n"/>
      <c r="BV613" s="107" t="n"/>
      <c r="BW613" s="107" t="n"/>
      <c r="BX613" s="107" t="n"/>
      <c r="BY613" s="107" t="n"/>
      <c r="BZ613" s="107" t="n"/>
      <c r="CA613" s="107" t="n"/>
      <c r="CB613" s="107" t="n"/>
      <c r="CC613" s="107" t="n"/>
      <c r="CD613" s="107" t="n"/>
      <c r="CE613" s="107" t="n"/>
      <c r="CF613" s="107" t="n"/>
      <c r="CG613" s="107" t="n"/>
      <c r="CH613" s="107" t="n"/>
      <c r="CI613" s="107" t="n"/>
      <c r="CJ613" s="107" t="n"/>
      <c r="CK613" s="107" t="n"/>
      <c r="CL613" s="107" t="n"/>
      <c r="CM613" s="107" t="n"/>
      <c r="CN613" s="107" t="n"/>
      <c r="CO613" s="107" t="n"/>
      <c r="CP613" s="107" t="n"/>
      <c r="CQ613" s="107" t="n"/>
      <c r="CR613" s="107" t="n"/>
      <c r="CS613" s="107" t="n"/>
      <c r="CT613" s="107" t="n"/>
      <c r="CU613" s="107" t="n"/>
      <c r="CV613" s="107" t="n"/>
      <c r="CW613" s="107" t="n"/>
      <c r="CX613" s="107" t="n"/>
      <c r="CY613" s="107" t="n"/>
      <c r="CZ613" s="107" t="n"/>
      <c r="DA613" s="119">
        <f>SUMPRODUCT($D$3:$BQ$3,$D613:$BQ613)</f>
        <v/>
      </c>
      <c r="DB613" s="119">
        <f>SUMPRODUCT($D$4:$BQ$4,$D613:$BQ613)</f>
        <v/>
      </c>
      <c r="DC613" s="119">
        <f>SUMPRODUCT($D$5:$BQ$5,$D613:$BQ613)</f>
        <v/>
      </c>
      <c r="DD613" s="119">
        <f>SUMPRODUCT($D$6:$BQ$6,$D613:$BQ613)</f>
        <v/>
      </c>
      <c r="DE613" s="119">
        <f>SUMPRODUCT($D$7:$BQ$7,$D613:$BQ613)</f>
        <v/>
      </c>
      <c r="DF613" s="119">
        <f>SUMPRODUCT($D$8:$BQ$8,$D613:$BQ613)</f>
        <v/>
      </c>
      <c r="DG613" s="119">
        <f>SUMPRODUCT($D$9:$BQ$9,$D613:$BQ613)</f>
        <v/>
      </c>
      <c r="DH613" s="119">
        <f>SUMPRODUCT($D$10:$BQ$10,$D613:$BQ613)</f>
        <v/>
      </c>
      <c r="DI613" s="119">
        <f>SUMPRODUCT($D$11:$BQ$11,$D613:$BQ613)</f>
        <v/>
      </c>
      <c r="DJ613" s="119">
        <f>SUMPRODUCT($D$12:$BQ$12,$D613:$BQ613)</f>
        <v/>
      </c>
      <c r="DK613" s="119">
        <f>SUMPRODUCT($D$13:$BQ$13,$D613:$BQ613)</f>
        <v/>
      </c>
      <c r="DL613" s="119">
        <f>SUMPRODUCT($D$14:$BQ$14,$D613:$BQ613)</f>
        <v/>
      </c>
      <c r="DM613" s="119">
        <f>SUMPRODUCT($D$15:$BQ$15,$D613:$BQ613)</f>
        <v/>
      </c>
      <c r="DN613" s="119">
        <f>SUMPRODUCT($D$16:$BQ$16,$D613:$BQ613)</f>
        <v/>
      </c>
      <c r="DO613" s="119">
        <f>SUMPRODUCT($D$17:$BQ$17,$D613:$BQ613)</f>
        <v/>
      </c>
      <c r="DP613" s="119">
        <f>SUMPRODUCT($D$18:$BQ$18,$D613:$BQ613)</f>
        <v/>
      </c>
    </row>
    <row r="614" ht="14.25" customHeight="1" s="152">
      <c r="A614" s="113" t="n"/>
      <c r="B614" s="107" t="n"/>
      <c r="C614" s="107" t="n"/>
      <c r="D614" s="140" t="n"/>
      <c r="E614" s="140" t="n"/>
      <c r="F614" s="140" t="n"/>
      <c r="G614" s="140" t="n"/>
      <c r="H614" s="140" t="n"/>
      <c r="I614" s="140" t="n"/>
      <c r="J614" s="140" t="n"/>
      <c r="K614" s="140" t="n"/>
      <c r="L614" s="140" t="n"/>
      <c r="M614" s="140" t="n"/>
      <c r="N614" s="140" t="n"/>
      <c r="O614" s="140" t="n"/>
      <c r="P614" s="140" t="n"/>
      <c r="Q614" s="140" t="n"/>
      <c r="R614" s="140" t="n"/>
      <c r="S614" s="140" t="n"/>
      <c r="T614" s="140" t="n"/>
      <c r="U614" s="140" t="n"/>
      <c r="V614" s="141" t="n"/>
      <c r="W614" s="141" t="n"/>
      <c r="X614" s="141" t="n"/>
      <c r="Y614" s="141" t="n"/>
      <c r="Z614" s="141" t="n"/>
      <c r="AA614" s="141" t="n"/>
      <c r="AB614" s="141" t="n"/>
      <c r="AC614" s="141" t="n"/>
      <c r="AD614" s="141" t="n"/>
      <c r="AE614" s="141" t="n"/>
      <c r="AF614" s="141" t="n"/>
      <c r="AG614" s="140" t="n"/>
      <c r="AH614" s="140" t="n"/>
      <c r="AI614" s="140" t="n"/>
      <c r="AJ614" s="140" t="n"/>
      <c r="AK614" s="140" t="n"/>
      <c r="AL614" s="140" t="n"/>
      <c r="AM614" s="140" t="n"/>
      <c r="AN614" s="140" t="n"/>
      <c r="AO614" s="140" t="n"/>
      <c r="AP614" s="140" t="n"/>
      <c r="AQ614" s="140" t="n"/>
      <c r="AR614" s="140" t="n"/>
      <c r="AS614" s="140" t="n"/>
      <c r="AT614" s="140" t="n"/>
      <c r="AU614" s="140" t="n"/>
      <c r="AV614" s="140" t="n"/>
      <c r="AW614" s="140" t="n"/>
      <c r="AX614" s="140" t="n"/>
      <c r="AY614" s="140" t="n"/>
      <c r="AZ614" s="140" t="n"/>
      <c r="BA614" s="140" t="n"/>
      <c r="BB614" s="140" t="n"/>
      <c r="BC614" s="140" t="n"/>
      <c r="BD614" s="140" t="n"/>
      <c r="BE614" s="140" t="n"/>
      <c r="BF614" s="140" t="n"/>
      <c r="BG614" s="140" t="n"/>
      <c r="BH614" s="140" t="n"/>
      <c r="BI614" s="140" t="n"/>
      <c r="BJ614" s="140" t="n"/>
      <c r="BK614" s="140" t="n"/>
      <c r="BL614" s="140" t="n"/>
      <c r="BM614" s="140" t="n"/>
      <c r="BN614" s="140" t="n"/>
      <c r="BO614" s="140" t="n"/>
      <c r="BP614" s="140" t="n"/>
      <c r="BQ614" s="107" t="n"/>
      <c r="BR614" s="107" t="n"/>
      <c r="BS614" s="107" t="n"/>
      <c r="BT614" s="107" t="n"/>
      <c r="BU614" s="107" t="n"/>
      <c r="BV614" s="107" t="n"/>
      <c r="BW614" s="107" t="n"/>
      <c r="BX614" s="107" t="n"/>
      <c r="BY614" s="107" t="n"/>
      <c r="BZ614" s="107" t="n"/>
      <c r="CA614" s="107" t="n"/>
      <c r="CB614" s="107" t="n"/>
      <c r="CC614" s="107" t="n"/>
      <c r="CD614" s="107" t="n"/>
      <c r="CE614" s="107" t="n"/>
      <c r="CF614" s="107" t="n"/>
      <c r="CG614" s="107" t="n"/>
      <c r="CH614" s="107" t="n"/>
      <c r="CI614" s="107" t="n"/>
      <c r="CJ614" s="107" t="n"/>
      <c r="CK614" s="107" t="n"/>
      <c r="CL614" s="107" t="n"/>
      <c r="CM614" s="107" t="n"/>
      <c r="CN614" s="107" t="n"/>
      <c r="CO614" s="107" t="n"/>
      <c r="CP614" s="107" t="n"/>
      <c r="CQ614" s="107" t="n"/>
      <c r="CR614" s="107" t="n"/>
      <c r="CS614" s="107" t="n"/>
      <c r="CT614" s="107" t="n"/>
      <c r="CU614" s="107" t="n"/>
      <c r="CV614" s="107" t="n"/>
      <c r="CW614" s="107" t="n"/>
      <c r="CX614" s="107" t="n"/>
      <c r="CY614" s="107" t="n"/>
      <c r="CZ614" s="107" t="n"/>
      <c r="DA614" s="119">
        <f>SUMPRODUCT($D$3:$BQ$3,$D614:$BQ614)</f>
        <v/>
      </c>
      <c r="DB614" s="119">
        <f>SUMPRODUCT($D$4:$BQ$4,$D614:$BQ614)</f>
        <v/>
      </c>
      <c r="DC614" s="119">
        <f>SUMPRODUCT($D$5:$BQ$5,$D614:$BQ614)</f>
        <v/>
      </c>
      <c r="DD614" s="119">
        <f>SUMPRODUCT($D$6:$BQ$6,$D614:$BQ614)</f>
        <v/>
      </c>
      <c r="DE614" s="119">
        <f>SUMPRODUCT($D$7:$BQ$7,$D614:$BQ614)</f>
        <v/>
      </c>
      <c r="DF614" s="119">
        <f>SUMPRODUCT($D$8:$BQ$8,$D614:$BQ614)</f>
        <v/>
      </c>
      <c r="DG614" s="119">
        <f>SUMPRODUCT($D$9:$BQ$9,$D614:$BQ614)</f>
        <v/>
      </c>
      <c r="DH614" s="119">
        <f>SUMPRODUCT($D$10:$BQ$10,$D614:$BQ614)</f>
        <v/>
      </c>
      <c r="DI614" s="119">
        <f>SUMPRODUCT($D$11:$BQ$11,$D614:$BQ614)</f>
        <v/>
      </c>
      <c r="DJ614" s="119">
        <f>SUMPRODUCT($D$12:$BQ$12,$D614:$BQ614)</f>
        <v/>
      </c>
      <c r="DK614" s="119">
        <f>SUMPRODUCT($D$13:$BQ$13,$D614:$BQ614)</f>
        <v/>
      </c>
      <c r="DL614" s="119">
        <f>SUMPRODUCT($D$14:$BQ$14,$D614:$BQ614)</f>
        <v/>
      </c>
      <c r="DM614" s="119">
        <f>SUMPRODUCT($D$15:$BQ$15,$D614:$BQ614)</f>
        <v/>
      </c>
      <c r="DN614" s="119">
        <f>SUMPRODUCT($D$16:$BQ$16,$D614:$BQ614)</f>
        <v/>
      </c>
      <c r="DO614" s="119">
        <f>SUMPRODUCT($D$17:$BQ$17,$D614:$BQ614)</f>
        <v/>
      </c>
      <c r="DP614" s="119">
        <f>SUMPRODUCT($D$18:$BQ$18,$D614:$BQ614)</f>
        <v/>
      </c>
    </row>
    <row r="615" ht="14.25" customHeight="1" s="152">
      <c r="A615" s="113" t="n"/>
      <c r="B615" s="107" t="n"/>
      <c r="C615" s="107" t="n"/>
      <c r="D615" s="140" t="n"/>
      <c r="E615" s="140" t="n"/>
      <c r="F615" s="140" t="n"/>
      <c r="G615" s="140" t="n"/>
      <c r="H615" s="140" t="n"/>
      <c r="I615" s="140" t="n"/>
      <c r="J615" s="140" t="n"/>
      <c r="K615" s="140" t="n"/>
      <c r="L615" s="140" t="n"/>
      <c r="M615" s="140" t="n"/>
      <c r="N615" s="140" t="n"/>
      <c r="O615" s="140" t="n"/>
      <c r="P615" s="140" t="n"/>
      <c r="Q615" s="140" t="n"/>
      <c r="R615" s="140" t="n"/>
      <c r="S615" s="140" t="n"/>
      <c r="T615" s="140" t="n"/>
      <c r="U615" s="140" t="n"/>
      <c r="V615" s="141" t="n"/>
      <c r="W615" s="141" t="n"/>
      <c r="X615" s="141" t="n"/>
      <c r="Y615" s="141" t="n"/>
      <c r="Z615" s="141" t="n"/>
      <c r="AA615" s="141" t="n"/>
      <c r="AB615" s="141" t="n"/>
      <c r="AC615" s="141" t="n"/>
      <c r="AD615" s="141" t="n"/>
      <c r="AE615" s="141" t="n"/>
      <c r="AF615" s="141" t="n"/>
      <c r="AG615" s="140" t="n"/>
      <c r="AH615" s="140" t="n"/>
      <c r="AI615" s="140" t="n"/>
      <c r="AJ615" s="140" t="n"/>
      <c r="AK615" s="140" t="n"/>
      <c r="AL615" s="140" t="n"/>
      <c r="AM615" s="140" t="n"/>
      <c r="AN615" s="140" t="n"/>
      <c r="AO615" s="140" t="n"/>
      <c r="AP615" s="140" t="n"/>
      <c r="AQ615" s="140" t="n"/>
      <c r="AR615" s="140" t="n"/>
      <c r="AS615" s="140" t="n"/>
      <c r="AT615" s="140" t="n"/>
      <c r="AU615" s="140" t="n"/>
      <c r="AV615" s="140" t="n"/>
      <c r="AW615" s="140" t="n"/>
      <c r="AX615" s="140" t="n"/>
      <c r="AY615" s="140" t="n"/>
      <c r="AZ615" s="140" t="n"/>
      <c r="BA615" s="140" t="n"/>
      <c r="BB615" s="140" t="n"/>
      <c r="BC615" s="140" t="n"/>
      <c r="BD615" s="140" t="n"/>
      <c r="BE615" s="140" t="n"/>
      <c r="BF615" s="140" t="n"/>
      <c r="BG615" s="140" t="n"/>
      <c r="BH615" s="140" t="n"/>
      <c r="BI615" s="140" t="n"/>
      <c r="BJ615" s="140" t="n"/>
      <c r="BK615" s="140" t="n"/>
      <c r="BL615" s="140" t="n"/>
      <c r="BM615" s="140" t="n"/>
      <c r="BN615" s="140" t="n"/>
      <c r="BO615" s="140" t="n"/>
      <c r="BP615" s="140" t="n"/>
      <c r="BQ615" s="107" t="n"/>
      <c r="BR615" s="107" t="n"/>
      <c r="BS615" s="107" t="n"/>
      <c r="BT615" s="107" t="n"/>
      <c r="BU615" s="107" t="n"/>
      <c r="BV615" s="107" t="n"/>
      <c r="BW615" s="107" t="n"/>
      <c r="BX615" s="107" t="n"/>
      <c r="BY615" s="107" t="n"/>
      <c r="BZ615" s="107" t="n"/>
      <c r="CA615" s="107" t="n"/>
      <c r="CB615" s="107" t="n"/>
      <c r="CC615" s="107" t="n"/>
      <c r="CD615" s="107" t="n"/>
      <c r="CE615" s="107" t="n"/>
      <c r="CF615" s="107" t="n"/>
      <c r="CG615" s="107" t="n"/>
      <c r="CH615" s="107" t="n"/>
      <c r="CI615" s="107" t="n"/>
      <c r="CJ615" s="107" t="n"/>
      <c r="CK615" s="107" t="n"/>
      <c r="CL615" s="107" t="n"/>
      <c r="CM615" s="107" t="n"/>
      <c r="CN615" s="107" t="n"/>
      <c r="CO615" s="107" t="n"/>
      <c r="CP615" s="107" t="n"/>
      <c r="CQ615" s="107" t="n"/>
      <c r="CR615" s="107" t="n"/>
      <c r="CS615" s="107" t="n"/>
      <c r="CT615" s="107" t="n"/>
      <c r="CU615" s="107" t="n"/>
      <c r="CV615" s="107" t="n"/>
      <c r="CW615" s="107" t="n"/>
      <c r="CX615" s="107" t="n"/>
      <c r="CY615" s="107" t="n"/>
      <c r="CZ615" s="107" t="n"/>
      <c r="DA615" s="119">
        <f>SUMPRODUCT($D$3:$BQ$3,$D615:$BQ615)</f>
        <v/>
      </c>
      <c r="DB615" s="119">
        <f>SUMPRODUCT($D$4:$BQ$4,$D615:$BQ615)</f>
        <v/>
      </c>
      <c r="DC615" s="119">
        <f>SUMPRODUCT($D$5:$BQ$5,$D615:$BQ615)</f>
        <v/>
      </c>
      <c r="DD615" s="119">
        <f>SUMPRODUCT($D$6:$BQ$6,$D615:$BQ615)</f>
        <v/>
      </c>
      <c r="DE615" s="119">
        <f>SUMPRODUCT($D$7:$BQ$7,$D615:$BQ615)</f>
        <v/>
      </c>
      <c r="DF615" s="119">
        <f>SUMPRODUCT($D$8:$BQ$8,$D615:$BQ615)</f>
        <v/>
      </c>
      <c r="DG615" s="119">
        <f>SUMPRODUCT($D$9:$BQ$9,$D615:$BQ615)</f>
        <v/>
      </c>
      <c r="DH615" s="119">
        <f>SUMPRODUCT($D$10:$BQ$10,$D615:$BQ615)</f>
        <v/>
      </c>
      <c r="DI615" s="119">
        <f>SUMPRODUCT($D$11:$BQ$11,$D615:$BQ615)</f>
        <v/>
      </c>
      <c r="DJ615" s="119">
        <f>SUMPRODUCT($D$12:$BQ$12,$D615:$BQ615)</f>
        <v/>
      </c>
      <c r="DK615" s="119">
        <f>SUMPRODUCT($D$13:$BQ$13,$D615:$BQ615)</f>
        <v/>
      </c>
      <c r="DL615" s="119">
        <f>SUMPRODUCT($D$14:$BQ$14,$D615:$BQ615)</f>
        <v/>
      </c>
      <c r="DM615" s="119">
        <f>SUMPRODUCT($D$15:$BQ$15,$D615:$BQ615)</f>
        <v/>
      </c>
      <c r="DN615" s="119">
        <f>SUMPRODUCT($D$16:$BQ$16,$D615:$BQ615)</f>
        <v/>
      </c>
      <c r="DO615" s="119">
        <f>SUMPRODUCT($D$17:$BQ$17,$D615:$BQ615)</f>
        <v/>
      </c>
      <c r="DP615" s="119">
        <f>SUMPRODUCT($D$18:$BQ$18,$D615:$BQ615)</f>
        <v/>
      </c>
    </row>
    <row r="616" ht="14.25" customHeight="1" s="152">
      <c r="A616" s="113" t="n"/>
      <c r="B616" s="107" t="n"/>
      <c r="C616" s="107" t="n"/>
      <c r="D616" s="140" t="n"/>
      <c r="E616" s="140" t="n"/>
      <c r="F616" s="140" t="n"/>
      <c r="G616" s="140" t="n"/>
      <c r="H616" s="140" t="n"/>
      <c r="I616" s="140" t="n"/>
      <c r="J616" s="140" t="n"/>
      <c r="K616" s="140" t="n"/>
      <c r="L616" s="140" t="n"/>
      <c r="M616" s="140" t="n"/>
      <c r="N616" s="140" t="n"/>
      <c r="O616" s="140" t="n"/>
      <c r="P616" s="140" t="n"/>
      <c r="Q616" s="140" t="n"/>
      <c r="R616" s="140" t="n"/>
      <c r="S616" s="140" t="n"/>
      <c r="T616" s="140" t="n"/>
      <c r="U616" s="140" t="n"/>
      <c r="V616" s="141" t="n"/>
      <c r="W616" s="141" t="n"/>
      <c r="X616" s="141" t="n"/>
      <c r="Y616" s="141" t="n"/>
      <c r="Z616" s="141" t="n"/>
      <c r="AA616" s="141" t="n"/>
      <c r="AB616" s="141" t="n"/>
      <c r="AC616" s="141" t="n"/>
      <c r="AD616" s="141" t="n"/>
      <c r="AE616" s="141" t="n"/>
      <c r="AF616" s="141" t="n"/>
      <c r="AG616" s="140" t="n"/>
      <c r="AH616" s="140" t="n"/>
      <c r="AI616" s="140" t="n"/>
      <c r="AJ616" s="140" t="n"/>
      <c r="AK616" s="140" t="n"/>
      <c r="AL616" s="140" t="n"/>
      <c r="AM616" s="140" t="n"/>
      <c r="AN616" s="140" t="n"/>
      <c r="AO616" s="140" t="n"/>
      <c r="AP616" s="140" t="n"/>
      <c r="AQ616" s="140" t="n"/>
      <c r="AR616" s="140" t="n"/>
      <c r="AS616" s="140" t="n"/>
      <c r="AT616" s="140" t="n"/>
      <c r="AU616" s="140" t="n"/>
      <c r="AV616" s="140" t="n"/>
      <c r="AW616" s="140" t="n"/>
      <c r="AX616" s="140" t="n"/>
      <c r="AY616" s="140" t="n"/>
      <c r="AZ616" s="140" t="n"/>
      <c r="BA616" s="140" t="n"/>
      <c r="BB616" s="140" t="n"/>
      <c r="BC616" s="140" t="n"/>
      <c r="BD616" s="140" t="n"/>
      <c r="BE616" s="140" t="n"/>
      <c r="BF616" s="140" t="n"/>
      <c r="BG616" s="140" t="n"/>
      <c r="BH616" s="140" t="n"/>
      <c r="BI616" s="140" t="n"/>
      <c r="BJ616" s="140" t="n"/>
      <c r="BK616" s="140" t="n"/>
      <c r="BL616" s="140" t="n"/>
      <c r="BM616" s="140" t="n"/>
      <c r="BN616" s="140" t="n"/>
      <c r="BO616" s="140" t="n"/>
      <c r="BP616" s="140" t="n"/>
      <c r="BQ616" s="107" t="n"/>
      <c r="BR616" s="107" t="n"/>
      <c r="BS616" s="107" t="n"/>
      <c r="BT616" s="107" t="n"/>
      <c r="BU616" s="107" t="n"/>
      <c r="BV616" s="107" t="n"/>
      <c r="BW616" s="107" t="n"/>
      <c r="BX616" s="107" t="n"/>
      <c r="BY616" s="107" t="n"/>
      <c r="BZ616" s="107" t="n"/>
      <c r="CA616" s="107" t="n"/>
      <c r="CB616" s="107" t="n"/>
      <c r="CC616" s="107" t="n"/>
      <c r="CD616" s="107" t="n"/>
      <c r="CE616" s="107" t="n"/>
      <c r="CF616" s="107" t="n"/>
      <c r="CG616" s="107" t="n"/>
      <c r="CH616" s="107" t="n"/>
      <c r="CI616" s="107" t="n"/>
      <c r="CJ616" s="107" t="n"/>
      <c r="CK616" s="107" t="n"/>
      <c r="CL616" s="107" t="n"/>
      <c r="CM616" s="107" t="n"/>
      <c r="CN616" s="107" t="n"/>
      <c r="CO616" s="107" t="n"/>
      <c r="CP616" s="107" t="n"/>
      <c r="CQ616" s="107" t="n"/>
      <c r="CR616" s="107" t="n"/>
      <c r="CS616" s="107" t="n"/>
      <c r="CT616" s="107" t="n"/>
      <c r="CU616" s="107" t="n"/>
      <c r="CV616" s="107" t="n"/>
      <c r="CW616" s="107" t="n"/>
      <c r="CX616" s="107" t="n"/>
      <c r="CY616" s="107" t="n"/>
      <c r="CZ616" s="107" t="n"/>
      <c r="DA616" s="119">
        <f>SUMPRODUCT($D$3:$BQ$3,$D616:$BQ616)</f>
        <v/>
      </c>
      <c r="DB616" s="119">
        <f>SUMPRODUCT($D$4:$BQ$4,$D616:$BQ616)</f>
        <v/>
      </c>
      <c r="DC616" s="119">
        <f>SUMPRODUCT($D$5:$BQ$5,$D616:$BQ616)</f>
        <v/>
      </c>
      <c r="DD616" s="119">
        <f>SUMPRODUCT($D$6:$BQ$6,$D616:$BQ616)</f>
        <v/>
      </c>
      <c r="DE616" s="119">
        <f>SUMPRODUCT($D$7:$BQ$7,$D616:$BQ616)</f>
        <v/>
      </c>
      <c r="DF616" s="119">
        <f>SUMPRODUCT($D$8:$BQ$8,$D616:$BQ616)</f>
        <v/>
      </c>
      <c r="DG616" s="119">
        <f>SUMPRODUCT($D$9:$BQ$9,$D616:$BQ616)</f>
        <v/>
      </c>
      <c r="DH616" s="119">
        <f>SUMPRODUCT($D$10:$BQ$10,$D616:$BQ616)</f>
        <v/>
      </c>
      <c r="DI616" s="119">
        <f>SUMPRODUCT($D$11:$BQ$11,$D616:$BQ616)</f>
        <v/>
      </c>
      <c r="DJ616" s="119">
        <f>SUMPRODUCT($D$12:$BQ$12,$D616:$BQ616)</f>
        <v/>
      </c>
      <c r="DK616" s="119">
        <f>SUMPRODUCT($D$13:$BQ$13,$D616:$BQ616)</f>
        <v/>
      </c>
      <c r="DL616" s="119">
        <f>SUMPRODUCT($D$14:$BQ$14,$D616:$BQ616)</f>
        <v/>
      </c>
      <c r="DM616" s="119">
        <f>SUMPRODUCT($D$15:$BQ$15,$D616:$BQ616)</f>
        <v/>
      </c>
      <c r="DN616" s="119">
        <f>SUMPRODUCT($D$16:$BQ$16,$D616:$BQ616)</f>
        <v/>
      </c>
      <c r="DO616" s="119">
        <f>SUMPRODUCT($D$17:$BQ$17,$D616:$BQ616)</f>
        <v/>
      </c>
      <c r="DP616" s="119">
        <f>SUMPRODUCT($D$18:$BQ$18,$D616:$BQ616)</f>
        <v/>
      </c>
    </row>
    <row r="617" ht="14.25" customHeight="1" s="152">
      <c r="A617" s="113" t="n"/>
      <c r="B617" s="107" t="n"/>
      <c r="C617" s="107" t="n"/>
      <c r="D617" s="140" t="n"/>
      <c r="E617" s="140" t="n"/>
      <c r="F617" s="140" t="n"/>
      <c r="G617" s="140" t="n"/>
      <c r="H617" s="140" t="n"/>
      <c r="I617" s="140" t="n"/>
      <c r="J617" s="140" t="n"/>
      <c r="K617" s="140" t="n"/>
      <c r="L617" s="140" t="n"/>
      <c r="M617" s="140" t="n"/>
      <c r="N617" s="140" t="n"/>
      <c r="O617" s="140" t="n"/>
      <c r="P617" s="140" t="n"/>
      <c r="Q617" s="140" t="n"/>
      <c r="R617" s="140" t="n"/>
      <c r="S617" s="140" t="n"/>
      <c r="T617" s="140" t="n"/>
      <c r="U617" s="140" t="n"/>
      <c r="V617" s="141" t="n"/>
      <c r="W617" s="141" t="n"/>
      <c r="X617" s="141" t="n"/>
      <c r="Y617" s="141" t="n"/>
      <c r="Z617" s="141" t="n"/>
      <c r="AA617" s="141" t="n"/>
      <c r="AB617" s="141" t="n"/>
      <c r="AC617" s="141" t="n"/>
      <c r="AD617" s="141" t="n"/>
      <c r="AE617" s="141" t="n"/>
      <c r="AF617" s="141" t="n"/>
      <c r="AG617" s="140" t="n"/>
      <c r="AH617" s="140" t="n"/>
      <c r="AI617" s="140" t="n"/>
      <c r="AJ617" s="140" t="n"/>
      <c r="AK617" s="140" t="n"/>
      <c r="AL617" s="140" t="n"/>
      <c r="AM617" s="140" t="n"/>
      <c r="AN617" s="140" t="n"/>
      <c r="AO617" s="140" t="n"/>
      <c r="AP617" s="140" t="n"/>
      <c r="AQ617" s="140" t="n"/>
      <c r="AR617" s="140" t="n"/>
      <c r="AS617" s="140" t="n"/>
      <c r="AT617" s="140" t="n"/>
      <c r="AU617" s="140" t="n"/>
      <c r="AV617" s="140" t="n"/>
      <c r="AW617" s="140" t="n"/>
      <c r="AX617" s="140" t="n"/>
      <c r="AY617" s="140" t="n"/>
      <c r="AZ617" s="140" t="n"/>
      <c r="BA617" s="140" t="n"/>
      <c r="BB617" s="140" t="n"/>
      <c r="BC617" s="140" t="n"/>
      <c r="BD617" s="140" t="n"/>
      <c r="BE617" s="140" t="n"/>
      <c r="BF617" s="140" t="n"/>
      <c r="BG617" s="140" t="n"/>
      <c r="BH617" s="140" t="n"/>
      <c r="BI617" s="140" t="n"/>
      <c r="BJ617" s="140" t="n"/>
      <c r="BK617" s="140" t="n"/>
      <c r="BL617" s="140" t="n"/>
      <c r="BM617" s="140" t="n"/>
      <c r="BN617" s="140" t="n"/>
      <c r="BO617" s="140" t="n"/>
      <c r="BP617" s="140" t="n"/>
      <c r="BQ617" s="107" t="n"/>
      <c r="BR617" s="107" t="n"/>
      <c r="BS617" s="107" t="n"/>
      <c r="BT617" s="107" t="n"/>
      <c r="BU617" s="107" t="n"/>
      <c r="BV617" s="107" t="n"/>
      <c r="BW617" s="107" t="n"/>
      <c r="BX617" s="107" t="n"/>
      <c r="BY617" s="107" t="n"/>
      <c r="BZ617" s="107" t="n"/>
      <c r="CA617" s="107" t="n"/>
      <c r="CB617" s="107" t="n"/>
      <c r="CC617" s="107" t="n"/>
      <c r="CD617" s="107" t="n"/>
      <c r="CE617" s="107" t="n"/>
      <c r="CF617" s="107" t="n"/>
      <c r="CG617" s="107" t="n"/>
      <c r="CH617" s="107" t="n"/>
      <c r="CI617" s="107" t="n"/>
      <c r="CJ617" s="107" t="n"/>
      <c r="CK617" s="107" t="n"/>
      <c r="CL617" s="107" t="n"/>
      <c r="CM617" s="107" t="n"/>
      <c r="CN617" s="107" t="n"/>
      <c r="CO617" s="107" t="n"/>
      <c r="CP617" s="107" t="n"/>
      <c r="CQ617" s="107" t="n"/>
      <c r="CR617" s="107" t="n"/>
      <c r="CS617" s="107" t="n"/>
      <c r="CT617" s="107" t="n"/>
      <c r="CU617" s="107" t="n"/>
      <c r="CV617" s="107" t="n"/>
      <c r="CW617" s="107" t="n"/>
      <c r="CX617" s="107" t="n"/>
      <c r="CY617" s="107" t="n"/>
      <c r="CZ617" s="107" t="n"/>
      <c r="DA617" s="119">
        <f>SUMPRODUCT($D$3:$BQ$3,$D617:$BQ617)</f>
        <v/>
      </c>
      <c r="DB617" s="119">
        <f>SUMPRODUCT($D$4:$BQ$4,$D617:$BQ617)</f>
        <v/>
      </c>
      <c r="DC617" s="119">
        <f>SUMPRODUCT($D$5:$BQ$5,$D617:$BQ617)</f>
        <v/>
      </c>
      <c r="DD617" s="119">
        <f>SUMPRODUCT($D$6:$BQ$6,$D617:$BQ617)</f>
        <v/>
      </c>
      <c r="DE617" s="119">
        <f>SUMPRODUCT($D$7:$BQ$7,$D617:$BQ617)</f>
        <v/>
      </c>
      <c r="DF617" s="119">
        <f>SUMPRODUCT($D$8:$BQ$8,$D617:$BQ617)</f>
        <v/>
      </c>
      <c r="DG617" s="119">
        <f>SUMPRODUCT($D$9:$BQ$9,$D617:$BQ617)</f>
        <v/>
      </c>
      <c r="DH617" s="119">
        <f>SUMPRODUCT($D$10:$BQ$10,$D617:$BQ617)</f>
        <v/>
      </c>
      <c r="DI617" s="119">
        <f>SUMPRODUCT($D$11:$BQ$11,$D617:$BQ617)</f>
        <v/>
      </c>
      <c r="DJ617" s="119">
        <f>SUMPRODUCT($D$12:$BQ$12,$D617:$BQ617)</f>
        <v/>
      </c>
      <c r="DK617" s="119">
        <f>SUMPRODUCT($D$13:$BQ$13,$D617:$BQ617)</f>
        <v/>
      </c>
      <c r="DL617" s="119">
        <f>SUMPRODUCT($D$14:$BQ$14,$D617:$BQ617)</f>
        <v/>
      </c>
      <c r="DM617" s="119">
        <f>SUMPRODUCT($D$15:$BQ$15,$D617:$BQ617)</f>
        <v/>
      </c>
      <c r="DN617" s="119">
        <f>SUMPRODUCT($D$16:$BQ$16,$D617:$BQ617)</f>
        <v/>
      </c>
      <c r="DO617" s="119">
        <f>SUMPRODUCT($D$17:$BQ$17,$D617:$BQ617)</f>
        <v/>
      </c>
      <c r="DP617" s="119">
        <f>SUMPRODUCT($D$18:$BQ$18,$D617:$BQ617)</f>
        <v/>
      </c>
    </row>
    <row r="618" ht="14.25" customHeight="1" s="152">
      <c r="A618" s="113" t="n"/>
      <c r="B618" s="107" t="n"/>
      <c r="C618" s="107" t="n"/>
      <c r="D618" s="140" t="n"/>
      <c r="E618" s="140" t="n"/>
      <c r="F618" s="140" t="n"/>
      <c r="G618" s="140" t="n"/>
      <c r="H618" s="140" t="n"/>
      <c r="I618" s="140" t="n"/>
      <c r="J618" s="140" t="n"/>
      <c r="K618" s="140" t="n"/>
      <c r="L618" s="140" t="n"/>
      <c r="M618" s="140" t="n"/>
      <c r="N618" s="140" t="n"/>
      <c r="O618" s="140" t="n"/>
      <c r="P618" s="140" t="n"/>
      <c r="Q618" s="140" t="n"/>
      <c r="R618" s="140" t="n"/>
      <c r="S618" s="140" t="n"/>
      <c r="T618" s="140" t="n"/>
      <c r="U618" s="140" t="n"/>
      <c r="V618" s="141" t="n"/>
      <c r="W618" s="141" t="n"/>
      <c r="X618" s="141" t="n"/>
      <c r="Y618" s="141" t="n"/>
      <c r="Z618" s="141" t="n"/>
      <c r="AA618" s="141" t="n"/>
      <c r="AB618" s="141" t="n"/>
      <c r="AC618" s="141" t="n"/>
      <c r="AD618" s="141" t="n"/>
      <c r="AE618" s="141" t="n"/>
      <c r="AF618" s="141" t="n"/>
      <c r="AG618" s="140" t="n"/>
      <c r="AH618" s="140" t="n"/>
      <c r="AI618" s="140" t="n"/>
      <c r="AJ618" s="140" t="n"/>
      <c r="AK618" s="140" t="n"/>
      <c r="AL618" s="140" t="n"/>
      <c r="AM618" s="140" t="n"/>
      <c r="AN618" s="140" t="n"/>
      <c r="AO618" s="140" t="n"/>
      <c r="AP618" s="140" t="n"/>
      <c r="AQ618" s="140" t="n"/>
      <c r="AR618" s="140" t="n"/>
      <c r="AS618" s="140" t="n"/>
      <c r="AT618" s="140" t="n"/>
      <c r="AU618" s="140" t="n"/>
      <c r="AV618" s="140" t="n"/>
      <c r="AW618" s="140" t="n"/>
      <c r="AX618" s="140" t="n"/>
      <c r="AY618" s="140" t="n"/>
      <c r="AZ618" s="140" t="n"/>
      <c r="BA618" s="140" t="n"/>
      <c r="BB618" s="140" t="n"/>
      <c r="BC618" s="140" t="n"/>
      <c r="BD618" s="140" t="n"/>
      <c r="BE618" s="140" t="n"/>
      <c r="BF618" s="140" t="n"/>
      <c r="BG618" s="140" t="n"/>
      <c r="BH618" s="140" t="n"/>
      <c r="BI618" s="140" t="n"/>
      <c r="BJ618" s="140" t="n"/>
      <c r="BK618" s="140" t="n"/>
      <c r="BL618" s="140" t="n"/>
      <c r="BM618" s="140" t="n"/>
      <c r="BN618" s="140" t="n"/>
      <c r="BO618" s="140" t="n"/>
      <c r="BP618" s="140" t="n"/>
      <c r="BQ618" s="107" t="n"/>
      <c r="BR618" s="107" t="n"/>
      <c r="BS618" s="107" t="n"/>
      <c r="BT618" s="107" t="n"/>
      <c r="BU618" s="107" t="n"/>
      <c r="BV618" s="107" t="n"/>
      <c r="BW618" s="107" t="n"/>
      <c r="BX618" s="107" t="n"/>
      <c r="BY618" s="107" t="n"/>
      <c r="BZ618" s="107" t="n"/>
      <c r="CA618" s="107" t="n"/>
      <c r="CB618" s="107" t="n"/>
      <c r="CC618" s="107" t="n"/>
      <c r="CD618" s="107" t="n"/>
      <c r="CE618" s="107" t="n"/>
      <c r="CF618" s="107" t="n"/>
      <c r="CG618" s="107" t="n"/>
      <c r="CH618" s="107" t="n"/>
      <c r="CI618" s="107" t="n"/>
      <c r="CJ618" s="107" t="n"/>
      <c r="CK618" s="107" t="n"/>
      <c r="CL618" s="107" t="n"/>
      <c r="CM618" s="107" t="n"/>
      <c r="CN618" s="107" t="n"/>
      <c r="CO618" s="107" t="n"/>
      <c r="CP618" s="107" t="n"/>
      <c r="CQ618" s="107" t="n"/>
      <c r="CR618" s="107" t="n"/>
      <c r="CS618" s="107" t="n"/>
      <c r="CT618" s="107" t="n"/>
      <c r="CU618" s="107" t="n"/>
      <c r="CV618" s="107" t="n"/>
      <c r="CW618" s="107" t="n"/>
      <c r="CX618" s="107" t="n"/>
      <c r="CY618" s="107" t="n"/>
      <c r="CZ618" s="107" t="n"/>
      <c r="DA618" s="119">
        <f>SUMPRODUCT($D$3:$BQ$3,$D618:$BQ618)</f>
        <v/>
      </c>
      <c r="DB618" s="119">
        <f>SUMPRODUCT($D$4:$BQ$4,$D618:$BQ618)</f>
        <v/>
      </c>
      <c r="DC618" s="119">
        <f>SUMPRODUCT($D$5:$BQ$5,$D618:$BQ618)</f>
        <v/>
      </c>
      <c r="DD618" s="119">
        <f>SUMPRODUCT($D$6:$BQ$6,$D618:$BQ618)</f>
        <v/>
      </c>
      <c r="DE618" s="119">
        <f>SUMPRODUCT($D$7:$BQ$7,$D618:$BQ618)</f>
        <v/>
      </c>
      <c r="DF618" s="119">
        <f>SUMPRODUCT($D$8:$BQ$8,$D618:$BQ618)</f>
        <v/>
      </c>
      <c r="DG618" s="119">
        <f>SUMPRODUCT($D$9:$BQ$9,$D618:$BQ618)</f>
        <v/>
      </c>
      <c r="DH618" s="119">
        <f>SUMPRODUCT($D$10:$BQ$10,$D618:$BQ618)</f>
        <v/>
      </c>
      <c r="DI618" s="119">
        <f>SUMPRODUCT($D$11:$BQ$11,$D618:$BQ618)</f>
        <v/>
      </c>
      <c r="DJ618" s="119">
        <f>SUMPRODUCT($D$12:$BQ$12,$D618:$BQ618)</f>
        <v/>
      </c>
      <c r="DK618" s="119">
        <f>SUMPRODUCT($D$13:$BQ$13,$D618:$BQ618)</f>
        <v/>
      </c>
      <c r="DL618" s="119">
        <f>SUMPRODUCT($D$14:$BQ$14,$D618:$BQ618)</f>
        <v/>
      </c>
      <c r="DM618" s="119">
        <f>SUMPRODUCT($D$15:$BQ$15,$D618:$BQ618)</f>
        <v/>
      </c>
      <c r="DN618" s="119">
        <f>SUMPRODUCT($D$16:$BQ$16,$D618:$BQ618)</f>
        <v/>
      </c>
      <c r="DO618" s="119">
        <f>SUMPRODUCT($D$17:$BQ$17,$D618:$BQ618)</f>
        <v/>
      </c>
      <c r="DP618" s="119">
        <f>SUMPRODUCT($D$18:$BQ$18,$D618:$BQ618)</f>
        <v/>
      </c>
    </row>
    <row r="619" ht="14.25" customHeight="1" s="152">
      <c r="A619" s="113" t="n"/>
      <c r="B619" s="107" t="n"/>
      <c r="C619" s="107" t="n"/>
      <c r="D619" s="140" t="n"/>
      <c r="E619" s="140" t="n"/>
      <c r="F619" s="140" t="n"/>
      <c r="G619" s="140" t="n"/>
      <c r="H619" s="140" t="n"/>
      <c r="I619" s="140" t="n"/>
      <c r="J619" s="140" t="n"/>
      <c r="K619" s="140" t="n"/>
      <c r="L619" s="140" t="n"/>
      <c r="M619" s="140" t="n"/>
      <c r="N619" s="140" t="n"/>
      <c r="O619" s="140" t="n"/>
      <c r="P619" s="140" t="n"/>
      <c r="Q619" s="140" t="n"/>
      <c r="R619" s="140" t="n"/>
      <c r="S619" s="140" t="n"/>
      <c r="T619" s="140" t="n"/>
      <c r="U619" s="140" t="n"/>
      <c r="V619" s="141" t="n"/>
      <c r="W619" s="141" t="n"/>
      <c r="X619" s="141" t="n"/>
      <c r="Y619" s="141" t="n"/>
      <c r="Z619" s="141" t="n"/>
      <c r="AA619" s="141" t="n"/>
      <c r="AB619" s="141" t="n"/>
      <c r="AC619" s="141" t="n"/>
      <c r="AD619" s="141" t="n"/>
      <c r="AE619" s="141" t="n"/>
      <c r="AF619" s="141" t="n"/>
      <c r="AG619" s="140" t="n"/>
      <c r="AH619" s="140" t="n"/>
      <c r="AI619" s="140" t="n"/>
      <c r="AJ619" s="140" t="n"/>
      <c r="AK619" s="140" t="n"/>
      <c r="AL619" s="140" t="n"/>
      <c r="AM619" s="140" t="n"/>
      <c r="AN619" s="140" t="n"/>
      <c r="AO619" s="140" t="n"/>
      <c r="AP619" s="140" t="n"/>
      <c r="AQ619" s="140" t="n"/>
      <c r="AR619" s="140" t="n"/>
      <c r="AS619" s="140" t="n"/>
      <c r="AT619" s="140" t="n"/>
      <c r="AU619" s="140" t="n"/>
      <c r="AV619" s="140" t="n"/>
      <c r="AW619" s="140" t="n"/>
      <c r="AX619" s="140" t="n"/>
      <c r="AY619" s="140" t="n"/>
      <c r="AZ619" s="140" t="n"/>
      <c r="BA619" s="140" t="n"/>
      <c r="BB619" s="140" t="n"/>
      <c r="BC619" s="140" t="n"/>
      <c r="BD619" s="140" t="n"/>
      <c r="BE619" s="140" t="n"/>
      <c r="BF619" s="140" t="n"/>
      <c r="BG619" s="140" t="n"/>
      <c r="BH619" s="140" t="n"/>
      <c r="BI619" s="140" t="n"/>
      <c r="BJ619" s="140" t="n"/>
      <c r="BK619" s="140" t="n"/>
      <c r="BL619" s="140" t="n"/>
      <c r="BM619" s="140" t="n"/>
      <c r="BN619" s="140" t="n"/>
      <c r="BO619" s="140" t="n"/>
      <c r="BP619" s="140" t="n"/>
      <c r="BQ619" s="107" t="n"/>
      <c r="BR619" s="107" t="n"/>
      <c r="BS619" s="107" t="n"/>
      <c r="BT619" s="107" t="n"/>
      <c r="BU619" s="107" t="n"/>
      <c r="BV619" s="107" t="n"/>
      <c r="BW619" s="107" t="n"/>
      <c r="BX619" s="107" t="n"/>
      <c r="BY619" s="107" t="n"/>
      <c r="BZ619" s="107" t="n"/>
      <c r="CA619" s="107" t="n"/>
      <c r="CB619" s="107" t="n"/>
      <c r="CC619" s="107" t="n"/>
      <c r="CD619" s="107" t="n"/>
      <c r="CE619" s="107" t="n"/>
      <c r="CF619" s="107" t="n"/>
      <c r="CG619" s="107" t="n"/>
      <c r="CH619" s="107" t="n"/>
      <c r="CI619" s="107" t="n"/>
      <c r="CJ619" s="107" t="n"/>
      <c r="CK619" s="107" t="n"/>
      <c r="CL619" s="107" t="n"/>
      <c r="CM619" s="107" t="n"/>
      <c r="CN619" s="107" t="n"/>
      <c r="CO619" s="107" t="n"/>
      <c r="CP619" s="107" t="n"/>
      <c r="CQ619" s="107" t="n"/>
      <c r="CR619" s="107" t="n"/>
      <c r="CS619" s="107" t="n"/>
      <c r="CT619" s="107" t="n"/>
      <c r="CU619" s="107" t="n"/>
      <c r="CV619" s="107" t="n"/>
      <c r="CW619" s="107" t="n"/>
      <c r="CX619" s="107" t="n"/>
      <c r="CY619" s="107" t="n"/>
      <c r="CZ619" s="107" t="n"/>
      <c r="DA619" s="119">
        <f>SUMPRODUCT($D$3:$BQ$3,$D619:$BQ619)</f>
        <v/>
      </c>
      <c r="DB619" s="119">
        <f>SUMPRODUCT($D$4:$BQ$4,$D619:$BQ619)</f>
        <v/>
      </c>
      <c r="DC619" s="119">
        <f>SUMPRODUCT($D$5:$BQ$5,$D619:$BQ619)</f>
        <v/>
      </c>
      <c r="DD619" s="119">
        <f>SUMPRODUCT($D$6:$BQ$6,$D619:$BQ619)</f>
        <v/>
      </c>
      <c r="DE619" s="119">
        <f>SUMPRODUCT($D$7:$BQ$7,$D619:$BQ619)</f>
        <v/>
      </c>
      <c r="DF619" s="119">
        <f>SUMPRODUCT($D$8:$BQ$8,$D619:$BQ619)</f>
        <v/>
      </c>
      <c r="DG619" s="119">
        <f>SUMPRODUCT($D$9:$BQ$9,$D619:$BQ619)</f>
        <v/>
      </c>
      <c r="DH619" s="119">
        <f>SUMPRODUCT($D$10:$BQ$10,$D619:$BQ619)</f>
        <v/>
      </c>
      <c r="DI619" s="119">
        <f>SUMPRODUCT($D$11:$BQ$11,$D619:$BQ619)</f>
        <v/>
      </c>
      <c r="DJ619" s="119">
        <f>SUMPRODUCT($D$12:$BQ$12,$D619:$BQ619)</f>
        <v/>
      </c>
      <c r="DK619" s="119">
        <f>SUMPRODUCT($D$13:$BQ$13,$D619:$BQ619)</f>
        <v/>
      </c>
      <c r="DL619" s="119">
        <f>SUMPRODUCT($D$14:$BQ$14,$D619:$BQ619)</f>
        <v/>
      </c>
      <c r="DM619" s="119">
        <f>SUMPRODUCT($D$15:$BQ$15,$D619:$BQ619)</f>
        <v/>
      </c>
      <c r="DN619" s="119">
        <f>SUMPRODUCT($D$16:$BQ$16,$D619:$BQ619)</f>
        <v/>
      </c>
      <c r="DO619" s="119">
        <f>SUMPRODUCT($D$17:$BQ$17,$D619:$BQ619)</f>
        <v/>
      </c>
      <c r="DP619" s="119">
        <f>SUMPRODUCT($D$18:$BQ$18,$D619:$BQ619)</f>
        <v/>
      </c>
    </row>
    <row r="620" ht="14.25" customHeight="1" s="152">
      <c r="A620" s="113" t="n"/>
      <c r="B620" s="107" t="n"/>
      <c r="C620" s="107" t="n"/>
      <c r="D620" s="140" t="n"/>
      <c r="E620" s="140" t="n"/>
      <c r="F620" s="140" t="n"/>
      <c r="G620" s="140" t="n"/>
      <c r="H620" s="140" t="n"/>
      <c r="I620" s="140" t="n"/>
      <c r="J620" s="140" t="n"/>
      <c r="K620" s="140" t="n"/>
      <c r="L620" s="140" t="n"/>
      <c r="M620" s="140" t="n"/>
      <c r="N620" s="140" t="n"/>
      <c r="O620" s="140" t="n"/>
      <c r="P620" s="140" t="n"/>
      <c r="Q620" s="140" t="n"/>
      <c r="R620" s="140" t="n"/>
      <c r="S620" s="140" t="n"/>
      <c r="T620" s="140" t="n"/>
      <c r="U620" s="140" t="n"/>
      <c r="V620" s="141" t="n"/>
      <c r="W620" s="141" t="n"/>
      <c r="X620" s="141" t="n"/>
      <c r="Y620" s="141" t="n"/>
      <c r="Z620" s="141" t="n"/>
      <c r="AA620" s="141" t="n"/>
      <c r="AB620" s="141" t="n"/>
      <c r="AC620" s="141" t="n"/>
      <c r="AD620" s="141" t="n"/>
      <c r="AE620" s="141" t="n"/>
      <c r="AF620" s="141" t="n"/>
      <c r="AG620" s="140" t="n"/>
      <c r="AH620" s="140" t="n"/>
      <c r="AI620" s="140" t="n"/>
      <c r="AJ620" s="140" t="n"/>
      <c r="AK620" s="140" t="n"/>
      <c r="AL620" s="140" t="n"/>
      <c r="AM620" s="140" t="n"/>
      <c r="AN620" s="140" t="n"/>
      <c r="AO620" s="140" t="n"/>
      <c r="AP620" s="140" t="n"/>
      <c r="AQ620" s="140" t="n"/>
      <c r="AR620" s="140" t="n"/>
      <c r="AS620" s="140" t="n"/>
      <c r="AT620" s="140" t="n"/>
      <c r="AU620" s="140" t="n"/>
      <c r="AV620" s="140" t="n"/>
      <c r="AW620" s="140" t="n"/>
      <c r="AX620" s="140" t="n"/>
      <c r="AY620" s="140" t="n"/>
      <c r="AZ620" s="140" t="n"/>
      <c r="BA620" s="140" t="n"/>
      <c r="BB620" s="140" t="n"/>
      <c r="BC620" s="140" t="n"/>
      <c r="BD620" s="140" t="n"/>
      <c r="BE620" s="140" t="n"/>
      <c r="BF620" s="140" t="n"/>
      <c r="BG620" s="140" t="n"/>
      <c r="BH620" s="140" t="n"/>
      <c r="BI620" s="140" t="n"/>
      <c r="BJ620" s="140" t="n"/>
      <c r="BK620" s="140" t="n"/>
      <c r="BL620" s="140" t="n"/>
      <c r="BM620" s="140" t="n"/>
      <c r="BN620" s="140" t="n"/>
      <c r="BO620" s="140" t="n"/>
      <c r="BP620" s="140" t="n"/>
      <c r="BQ620" s="107" t="n"/>
      <c r="BR620" s="107" t="n"/>
      <c r="BS620" s="107" t="n"/>
      <c r="BT620" s="107" t="n"/>
      <c r="BU620" s="107" t="n"/>
      <c r="BV620" s="107" t="n"/>
      <c r="BW620" s="107" t="n"/>
      <c r="BX620" s="107" t="n"/>
      <c r="BY620" s="107" t="n"/>
      <c r="BZ620" s="107" t="n"/>
      <c r="CA620" s="107" t="n"/>
      <c r="CB620" s="107" t="n"/>
      <c r="CC620" s="107" t="n"/>
      <c r="CD620" s="107" t="n"/>
      <c r="CE620" s="107" t="n"/>
      <c r="CF620" s="107" t="n"/>
      <c r="CG620" s="107" t="n"/>
      <c r="CH620" s="107" t="n"/>
      <c r="CI620" s="107" t="n"/>
      <c r="CJ620" s="107" t="n"/>
      <c r="CK620" s="107" t="n"/>
      <c r="CL620" s="107" t="n"/>
      <c r="CM620" s="107" t="n"/>
      <c r="CN620" s="107" t="n"/>
      <c r="CO620" s="107" t="n"/>
      <c r="CP620" s="107" t="n"/>
      <c r="CQ620" s="107" t="n"/>
      <c r="CR620" s="107" t="n"/>
      <c r="CS620" s="107" t="n"/>
      <c r="CT620" s="107" t="n"/>
      <c r="CU620" s="107" t="n"/>
      <c r="CV620" s="107" t="n"/>
      <c r="CW620" s="107" t="n"/>
      <c r="CX620" s="107" t="n"/>
      <c r="CY620" s="107" t="n"/>
      <c r="CZ620" s="107" t="n"/>
      <c r="DA620" s="119">
        <f>SUMPRODUCT($D$3:$BQ$3,$D620:$BQ620)</f>
        <v/>
      </c>
      <c r="DB620" s="119">
        <f>SUMPRODUCT($D$4:$BQ$4,$D620:$BQ620)</f>
        <v/>
      </c>
      <c r="DC620" s="119">
        <f>SUMPRODUCT($D$5:$BQ$5,$D620:$BQ620)</f>
        <v/>
      </c>
      <c r="DD620" s="119">
        <f>SUMPRODUCT($D$6:$BQ$6,$D620:$BQ620)</f>
        <v/>
      </c>
      <c r="DE620" s="119">
        <f>SUMPRODUCT($D$7:$BQ$7,$D620:$BQ620)</f>
        <v/>
      </c>
      <c r="DF620" s="119">
        <f>SUMPRODUCT($D$8:$BQ$8,$D620:$BQ620)</f>
        <v/>
      </c>
      <c r="DG620" s="119">
        <f>SUMPRODUCT($D$9:$BQ$9,$D620:$BQ620)</f>
        <v/>
      </c>
      <c r="DH620" s="119">
        <f>SUMPRODUCT($D$10:$BQ$10,$D620:$BQ620)</f>
        <v/>
      </c>
      <c r="DI620" s="119">
        <f>SUMPRODUCT($D$11:$BQ$11,$D620:$BQ620)</f>
        <v/>
      </c>
      <c r="DJ620" s="119">
        <f>SUMPRODUCT($D$12:$BQ$12,$D620:$BQ620)</f>
        <v/>
      </c>
      <c r="DK620" s="119">
        <f>SUMPRODUCT($D$13:$BQ$13,$D620:$BQ620)</f>
        <v/>
      </c>
      <c r="DL620" s="119">
        <f>SUMPRODUCT($D$14:$BQ$14,$D620:$BQ620)</f>
        <v/>
      </c>
      <c r="DM620" s="119">
        <f>SUMPRODUCT($D$15:$BQ$15,$D620:$BQ620)</f>
        <v/>
      </c>
      <c r="DN620" s="119">
        <f>SUMPRODUCT($D$16:$BQ$16,$D620:$BQ620)</f>
        <v/>
      </c>
      <c r="DO620" s="119">
        <f>SUMPRODUCT($D$17:$BQ$17,$D620:$BQ620)</f>
        <v/>
      </c>
      <c r="DP620" s="119">
        <f>SUMPRODUCT($D$18:$BQ$18,$D620:$BQ620)</f>
        <v/>
      </c>
    </row>
    <row r="621" ht="14.25" customHeight="1" s="152">
      <c r="A621" s="113" t="n"/>
      <c r="B621" s="107" t="n"/>
      <c r="C621" s="107" t="n"/>
      <c r="D621" s="140" t="n"/>
      <c r="E621" s="140" t="n"/>
      <c r="F621" s="140" t="n"/>
      <c r="G621" s="140" t="n"/>
      <c r="H621" s="140" t="n"/>
      <c r="I621" s="140" t="n"/>
      <c r="J621" s="140" t="n"/>
      <c r="K621" s="140" t="n"/>
      <c r="L621" s="140" t="n"/>
      <c r="M621" s="140" t="n"/>
      <c r="N621" s="140" t="n"/>
      <c r="O621" s="140" t="n"/>
      <c r="P621" s="140" t="n"/>
      <c r="Q621" s="140" t="n"/>
      <c r="R621" s="140" t="n"/>
      <c r="S621" s="140" t="n"/>
      <c r="T621" s="140" t="n"/>
      <c r="U621" s="140" t="n"/>
      <c r="V621" s="141" t="n"/>
      <c r="W621" s="141" t="n"/>
      <c r="X621" s="141" t="n"/>
      <c r="Y621" s="141" t="n"/>
      <c r="Z621" s="141" t="n"/>
      <c r="AA621" s="141" t="n"/>
      <c r="AB621" s="141" t="n"/>
      <c r="AC621" s="141" t="n"/>
      <c r="AD621" s="141" t="n"/>
      <c r="AE621" s="141" t="n"/>
      <c r="AF621" s="141" t="n"/>
      <c r="AG621" s="140" t="n"/>
      <c r="AH621" s="140" t="n"/>
      <c r="AI621" s="140" t="n"/>
      <c r="AJ621" s="140" t="n"/>
      <c r="AK621" s="140" t="n"/>
      <c r="AL621" s="140" t="n"/>
      <c r="AM621" s="140" t="n"/>
      <c r="AN621" s="140" t="n"/>
      <c r="AO621" s="140" t="n"/>
      <c r="AP621" s="140" t="n"/>
      <c r="AQ621" s="140" t="n"/>
      <c r="AR621" s="140" t="n"/>
      <c r="AS621" s="140" t="n"/>
      <c r="AT621" s="140" t="n"/>
      <c r="AU621" s="140" t="n"/>
      <c r="AV621" s="140" t="n"/>
      <c r="AW621" s="140" t="n"/>
      <c r="AX621" s="140" t="n"/>
      <c r="AY621" s="140" t="n"/>
      <c r="AZ621" s="140" t="n"/>
      <c r="BA621" s="140" t="n"/>
      <c r="BB621" s="140" t="n"/>
      <c r="BC621" s="140" t="n"/>
      <c r="BD621" s="140" t="n"/>
      <c r="BE621" s="140" t="n"/>
      <c r="BF621" s="140" t="n"/>
      <c r="BG621" s="140" t="n"/>
      <c r="BH621" s="140" t="n"/>
      <c r="BI621" s="140" t="n"/>
      <c r="BJ621" s="140" t="n"/>
      <c r="BK621" s="140" t="n"/>
      <c r="BL621" s="140" t="n"/>
      <c r="BM621" s="140" t="n"/>
      <c r="BN621" s="140" t="n"/>
      <c r="BO621" s="140" t="n"/>
      <c r="BP621" s="140" t="n"/>
      <c r="BQ621" s="107" t="n"/>
      <c r="BR621" s="107" t="n"/>
      <c r="BS621" s="107" t="n"/>
      <c r="BT621" s="107" t="n"/>
      <c r="BU621" s="107" t="n"/>
      <c r="BV621" s="107" t="n"/>
      <c r="BW621" s="107" t="n"/>
      <c r="BX621" s="107" t="n"/>
      <c r="BY621" s="107" t="n"/>
      <c r="BZ621" s="107" t="n"/>
      <c r="CA621" s="107" t="n"/>
      <c r="CB621" s="107" t="n"/>
      <c r="CC621" s="107" t="n"/>
      <c r="CD621" s="107" t="n"/>
      <c r="CE621" s="107" t="n"/>
      <c r="CF621" s="107" t="n"/>
      <c r="CG621" s="107" t="n"/>
      <c r="CH621" s="107" t="n"/>
      <c r="CI621" s="107" t="n"/>
      <c r="CJ621" s="107" t="n"/>
      <c r="CK621" s="107" t="n"/>
      <c r="CL621" s="107" t="n"/>
      <c r="CM621" s="107" t="n"/>
      <c r="CN621" s="107" t="n"/>
      <c r="CO621" s="107" t="n"/>
      <c r="CP621" s="107" t="n"/>
      <c r="CQ621" s="107" t="n"/>
      <c r="CR621" s="107" t="n"/>
      <c r="CS621" s="107" t="n"/>
      <c r="CT621" s="107" t="n"/>
      <c r="CU621" s="107" t="n"/>
      <c r="CV621" s="107" t="n"/>
      <c r="CW621" s="107" t="n"/>
      <c r="CX621" s="107" t="n"/>
      <c r="CY621" s="107" t="n"/>
      <c r="CZ621" s="107" t="n"/>
      <c r="DA621" s="119">
        <f>SUMPRODUCT($D$3:$BQ$3,$D621:$BQ621)</f>
        <v/>
      </c>
      <c r="DB621" s="119">
        <f>SUMPRODUCT($D$4:$BQ$4,$D621:$BQ621)</f>
        <v/>
      </c>
      <c r="DC621" s="119">
        <f>SUMPRODUCT($D$5:$BQ$5,$D621:$BQ621)</f>
        <v/>
      </c>
      <c r="DD621" s="119">
        <f>SUMPRODUCT($D$6:$BQ$6,$D621:$BQ621)</f>
        <v/>
      </c>
      <c r="DE621" s="119">
        <f>SUMPRODUCT($D$7:$BQ$7,$D621:$BQ621)</f>
        <v/>
      </c>
      <c r="DF621" s="119">
        <f>SUMPRODUCT($D$8:$BQ$8,$D621:$BQ621)</f>
        <v/>
      </c>
      <c r="DG621" s="119">
        <f>SUMPRODUCT($D$9:$BQ$9,$D621:$BQ621)</f>
        <v/>
      </c>
      <c r="DH621" s="119">
        <f>SUMPRODUCT($D$10:$BQ$10,$D621:$BQ621)</f>
        <v/>
      </c>
      <c r="DI621" s="119">
        <f>SUMPRODUCT($D$11:$BQ$11,$D621:$BQ621)</f>
        <v/>
      </c>
      <c r="DJ621" s="119">
        <f>SUMPRODUCT($D$12:$BQ$12,$D621:$BQ621)</f>
        <v/>
      </c>
      <c r="DK621" s="119">
        <f>SUMPRODUCT($D$13:$BQ$13,$D621:$BQ621)</f>
        <v/>
      </c>
      <c r="DL621" s="119">
        <f>SUMPRODUCT($D$14:$BQ$14,$D621:$BQ621)</f>
        <v/>
      </c>
      <c r="DM621" s="119">
        <f>SUMPRODUCT($D$15:$BQ$15,$D621:$BQ621)</f>
        <v/>
      </c>
      <c r="DN621" s="119">
        <f>SUMPRODUCT($D$16:$BQ$16,$D621:$BQ621)</f>
        <v/>
      </c>
      <c r="DO621" s="119">
        <f>SUMPRODUCT($D$17:$BQ$17,$D621:$BQ621)</f>
        <v/>
      </c>
      <c r="DP621" s="119">
        <f>SUMPRODUCT($D$18:$BQ$18,$D621:$BQ621)</f>
        <v/>
      </c>
    </row>
    <row r="622" ht="14.25" customHeight="1" s="152">
      <c r="A622" s="113" t="n"/>
      <c r="B622" s="107" t="n"/>
      <c r="C622" s="107" t="n"/>
      <c r="D622" s="140" t="n"/>
      <c r="E622" s="140" t="n"/>
      <c r="F622" s="140" t="n"/>
      <c r="G622" s="140" t="n"/>
      <c r="H622" s="140" t="n"/>
      <c r="I622" s="140" t="n"/>
      <c r="J622" s="140" t="n"/>
      <c r="K622" s="140" t="n"/>
      <c r="L622" s="140" t="n"/>
      <c r="M622" s="140" t="n"/>
      <c r="N622" s="140" t="n"/>
      <c r="O622" s="140" t="n"/>
      <c r="P622" s="140" t="n"/>
      <c r="Q622" s="140" t="n"/>
      <c r="R622" s="140" t="n"/>
      <c r="S622" s="140" t="n"/>
      <c r="T622" s="140" t="n"/>
      <c r="U622" s="140" t="n"/>
      <c r="V622" s="141" t="n"/>
      <c r="W622" s="141" t="n"/>
      <c r="X622" s="141" t="n"/>
      <c r="Y622" s="141" t="n"/>
      <c r="Z622" s="141" t="n"/>
      <c r="AA622" s="141" t="n"/>
      <c r="AB622" s="141" t="n"/>
      <c r="AC622" s="141" t="n"/>
      <c r="AD622" s="141" t="n"/>
      <c r="AE622" s="141" t="n"/>
      <c r="AF622" s="141" t="n"/>
      <c r="AG622" s="140" t="n"/>
      <c r="AH622" s="140" t="n"/>
      <c r="AI622" s="140" t="n"/>
      <c r="AJ622" s="140" t="n"/>
      <c r="AK622" s="140" t="n"/>
      <c r="AL622" s="140" t="n"/>
      <c r="AM622" s="140" t="n"/>
      <c r="AN622" s="140" t="n"/>
      <c r="AO622" s="140" t="n"/>
      <c r="AP622" s="140" t="n"/>
      <c r="AQ622" s="140" t="n"/>
      <c r="AR622" s="140" t="n"/>
      <c r="AS622" s="140" t="n"/>
      <c r="AT622" s="140" t="n"/>
      <c r="AU622" s="140" t="n"/>
      <c r="AV622" s="140" t="n"/>
      <c r="AW622" s="140" t="n"/>
      <c r="AX622" s="140" t="n"/>
      <c r="AY622" s="140" t="n"/>
      <c r="AZ622" s="140" t="n"/>
      <c r="BA622" s="140" t="n"/>
      <c r="BB622" s="140" t="n"/>
      <c r="BC622" s="140" t="n"/>
      <c r="BD622" s="140" t="n"/>
      <c r="BE622" s="140" t="n"/>
      <c r="BF622" s="140" t="n"/>
      <c r="BG622" s="140" t="n"/>
      <c r="BH622" s="140" t="n"/>
      <c r="BI622" s="140" t="n"/>
      <c r="BJ622" s="140" t="n"/>
      <c r="BK622" s="140" t="n"/>
      <c r="BL622" s="140" t="n"/>
      <c r="BM622" s="140" t="n"/>
      <c r="BN622" s="140" t="n"/>
      <c r="BO622" s="140" t="n"/>
      <c r="BP622" s="140" t="n"/>
      <c r="BQ622" s="107" t="n"/>
      <c r="BR622" s="107" t="n"/>
      <c r="BS622" s="107" t="n"/>
      <c r="BT622" s="107" t="n"/>
      <c r="BU622" s="107" t="n"/>
      <c r="BV622" s="107" t="n"/>
      <c r="BW622" s="107" t="n"/>
      <c r="BX622" s="107" t="n"/>
      <c r="BY622" s="107" t="n"/>
      <c r="BZ622" s="107" t="n"/>
      <c r="CA622" s="107" t="n"/>
      <c r="CB622" s="107" t="n"/>
      <c r="CC622" s="107" t="n"/>
      <c r="CD622" s="107" t="n"/>
      <c r="CE622" s="107" t="n"/>
      <c r="CF622" s="107" t="n"/>
      <c r="CG622" s="107" t="n"/>
      <c r="CH622" s="107" t="n"/>
      <c r="CI622" s="107" t="n"/>
      <c r="CJ622" s="107" t="n"/>
      <c r="CK622" s="107" t="n"/>
      <c r="CL622" s="107" t="n"/>
      <c r="CM622" s="107" t="n"/>
      <c r="CN622" s="107" t="n"/>
      <c r="CO622" s="107" t="n"/>
      <c r="CP622" s="107" t="n"/>
      <c r="CQ622" s="107" t="n"/>
      <c r="CR622" s="107" t="n"/>
      <c r="CS622" s="107" t="n"/>
      <c r="CT622" s="107" t="n"/>
      <c r="CU622" s="107" t="n"/>
      <c r="CV622" s="107" t="n"/>
      <c r="CW622" s="107" t="n"/>
      <c r="CX622" s="107" t="n"/>
      <c r="CY622" s="107" t="n"/>
      <c r="CZ622" s="107" t="n"/>
      <c r="DA622" s="119">
        <f>SUMPRODUCT($D$3:$BQ$3,$D622:$BQ622)</f>
        <v/>
      </c>
      <c r="DB622" s="119">
        <f>SUMPRODUCT($D$4:$BQ$4,$D622:$BQ622)</f>
        <v/>
      </c>
      <c r="DC622" s="119">
        <f>SUMPRODUCT($D$5:$BQ$5,$D622:$BQ622)</f>
        <v/>
      </c>
      <c r="DD622" s="119">
        <f>SUMPRODUCT($D$6:$BQ$6,$D622:$BQ622)</f>
        <v/>
      </c>
      <c r="DE622" s="119">
        <f>SUMPRODUCT($D$7:$BQ$7,$D622:$BQ622)</f>
        <v/>
      </c>
      <c r="DF622" s="119">
        <f>SUMPRODUCT($D$8:$BQ$8,$D622:$BQ622)</f>
        <v/>
      </c>
      <c r="DG622" s="119">
        <f>SUMPRODUCT($D$9:$BQ$9,$D622:$BQ622)</f>
        <v/>
      </c>
      <c r="DH622" s="119">
        <f>SUMPRODUCT($D$10:$BQ$10,$D622:$BQ622)</f>
        <v/>
      </c>
      <c r="DI622" s="119">
        <f>SUMPRODUCT($D$11:$BQ$11,$D622:$BQ622)</f>
        <v/>
      </c>
      <c r="DJ622" s="119">
        <f>SUMPRODUCT($D$12:$BQ$12,$D622:$BQ622)</f>
        <v/>
      </c>
      <c r="DK622" s="119">
        <f>SUMPRODUCT($D$13:$BQ$13,$D622:$BQ622)</f>
        <v/>
      </c>
      <c r="DL622" s="119">
        <f>SUMPRODUCT($D$14:$BQ$14,$D622:$BQ622)</f>
        <v/>
      </c>
      <c r="DM622" s="119">
        <f>SUMPRODUCT($D$15:$BQ$15,$D622:$BQ622)</f>
        <v/>
      </c>
      <c r="DN622" s="119">
        <f>SUMPRODUCT($D$16:$BQ$16,$D622:$BQ622)</f>
        <v/>
      </c>
      <c r="DO622" s="119">
        <f>SUMPRODUCT($D$17:$BQ$17,$D622:$BQ622)</f>
        <v/>
      </c>
      <c r="DP622" s="119">
        <f>SUMPRODUCT($D$18:$BQ$18,$D622:$BQ622)</f>
        <v/>
      </c>
    </row>
    <row r="623" ht="14.25" customHeight="1" s="152">
      <c r="A623" s="113" t="n"/>
      <c r="B623" s="107" t="n"/>
      <c r="C623" s="107" t="n"/>
      <c r="D623" s="140" t="n"/>
      <c r="E623" s="140" t="n"/>
      <c r="F623" s="140" t="n"/>
      <c r="G623" s="140" t="n"/>
      <c r="H623" s="140" t="n"/>
      <c r="I623" s="140" t="n"/>
      <c r="J623" s="140" t="n"/>
      <c r="K623" s="140" t="n"/>
      <c r="L623" s="140" t="n"/>
      <c r="M623" s="140" t="n"/>
      <c r="N623" s="140" t="n"/>
      <c r="O623" s="140" t="n"/>
      <c r="P623" s="140" t="n"/>
      <c r="Q623" s="140" t="n"/>
      <c r="R623" s="140" t="n"/>
      <c r="S623" s="140" t="n"/>
      <c r="T623" s="140" t="n"/>
      <c r="U623" s="140" t="n"/>
      <c r="V623" s="141" t="n"/>
      <c r="W623" s="141" t="n"/>
      <c r="X623" s="141" t="n"/>
      <c r="Y623" s="141" t="n"/>
      <c r="Z623" s="141" t="n"/>
      <c r="AA623" s="141" t="n"/>
      <c r="AB623" s="141" t="n"/>
      <c r="AC623" s="141" t="n"/>
      <c r="AD623" s="141" t="n"/>
      <c r="AE623" s="141" t="n"/>
      <c r="AF623" s="141" t="n"/>
      <c r="AG623" s="140" t="n"/>
      <c r="AH623" s="140" t="n"/>
      <c r="AI623" s="140" t="n"/>
      <c r="AJ623" s="140" t="n"/>
      <c r="AK623" s="140" t="n"/>
      <c r="AL623" s="140" t="n"/>
      <c r="AM623" s="140" t="n"/>
      <c r="AN623" s="140" t="n"/>
      <c r="AO623" s="140" t="n"/>
      <c r="AP623" s="140" t="n"/>
      <c r="AQ623" s="140" t="n"/>
      <c r="AR623" s="140" t="n"/>
      <c r="AS623" s="140" t="n"/>
      <c r="AT623" s="140" t="n"/>
      <c r="AU623" s="140" t="n"/>
      <c r="AV623" s="140" t="n"/>
      <c r="AW623" s="140" t="n"/>
      <c r="AX623" s="140" t="n"/>
      <c r="AY623" s="140" t="n"/>
      <c r="AZ623" s="140" t="n"/>
      <c r="BA623" s="140" t="n"/>
      <c r="BB623" s="140" t="n"/>
      <c r="BC623" s="140" t="n"/>
      <c r="BD623" s="140" t="n"/>
      <c r="BE623" s="140" t="n"/>
      <c r="BF623" s="140" t="n"/>
      <c r="BG623" s="140" t="n"/>
      <c r="BH623" s="140" t="n"/>
      <c r="BI623" s="140" t="n"/>
      <c r="BJ623" s="140" t="n"/>
      <c r="BK623" s="140" t="n"/>
      <c r="BL623" s="140" t="n"/>
      <c r="BM623" s="140" t="n"/>
      <c r="BN623" s="140" t="n"/>
      <c r="BO623" s="140" t="n"/>
      <c r="BP623" s="140" t="n"/>
      <c r="BQ623" s="107" t="n"/>
      <c r="BR623" s="107" t="n"/>
      <c r="BS623" s="107" t="n"/>
      <c r="BT623" s="107" t="n"/>
      <c r="BU623" s="107" t="n"/>
      <c r="BV623" s="107" t="n"/>
      <c r="BW623" s="107" t="n"/>
      <c r="BX623" s="107" t="n"/>
      <c r="BY623" s="107" t="n"/>
      <c r="BZ623" s="107" t="n"/>
      <c r="CA623" s="107" t="n"/>
      <c r="CB623" s="107" t="n"/>
      <c r="CC623" s="107" t="n"/>
      <c r="CD623" s="107" t="n"/>
      <c r="CE623" s="107" t="n"/>
      <c r="CF623" s="107" t="n"/>
      <c r="CG623" s="107" t="n"/>
      <c r="CH623" s="107" t="n"/>
      <c r="CI623" s="107" t="n"/>
      <c r="CJ623" s="107" t="n"/>
      <c r="CK623" s="107" t="n"/>
      <c r="CL623" s="107" t="n"/>
      <c r="CM623" s="107" t="n"/>
      <c r="CN623" s="107" t="n"/>
      <c r="CO623" s="107" t="n"/>
      <c r="CP623" s="107" t="n"/>
      <c r="CQ623" s="107" t="n"/>
      <c r="CR623" s="107" t="n"/>
      <c r="CS623" s="107" t="n"/>
      <c r="CT623" s="107" t="n"/>
      <c r="CU623" s="107" t="n"/>
      <c r="CV623" s="107" t="n"/>
      <c r="CW623" s="107" t="n"/>
      <c r="CX623" s="107" t="n"/>
      <c r="CY623" s="107" t="n"/>
      <c r="CZ623" s="107" t="n"/>
      <c r="DA623" s="119">
        <f>SUMPRODUCT($D$3:$BQ$3,$D623:$BQ623)</f>
        <v/>
      </c>
      <c r="DB623" s="119">
        <f>SUMPRODUCT($D$4:$BQ$4,$D623:$BQ623)</f>
        <v/>
      </c>
      <c r="DC623" s="119">
        <f>SUMPRODUCT($D$5:$BQ$5,$D623:$BQ623)</f>
        <v/>
      </c>
      <c r="DD623" s="119">
        <f>SUMPRODUCT($D$6:$BQ$6,$D623:$BQ623)</f>
        <v/>
      </c>
      <c r="DE623" s="119">
        <f>SUMPRODUCT($D$7:$BQ$7,$D623:$BQ623)</f>
        <v/>
      </c>
      <c r="DF623" s="119">
        <f>SUMPRODUCT($D$8:$BQ$8,$D623:$BQ623)</f>
        <v/>
      </c>
      <c r="DG623" s="119">
        <f>SUMPRODUCT($D$9:$BQ$9,$D623:$BQ623)</f>
        <v/>
      </c>
      <c r="DH623" s="119">
        <f>SUMPRODUCT($D$10:$BQ$10,$D623:$BQ623)</f>
        <v/>
      </c>
      <c r="DI623" s="119">
        <f>SUMPRODUCT($D$11:$BQ$11,$D623:$BQ623)</f>
        <v/>
      </c>
      <c r="DJ623" s="119">
        <f>SUMPRODUCT($D$12:$BQ$12,$D623:$BQ623)</f>
        <v/>
      </c>
      <c r="DK623" s="119">
        <f>SUMPRODUCT($D$13:$BQ$13,$D623:$BQ623)</f>
        <v/>
      </c>
      <c r="DL623" s="119">
        <f>SUMPRODUCT($D$14:$BQ$14,$D623:$BQ623)</f>
        <v/>
      </c>
      <c r="DM623" s="119">
        <f>SUMPRODUCT($D$15:$BQ$15,$D623:$BQ623)</f>
        <v/>
      </c>
      <c r="DN623" s="119">
        <f>SUMPRODUCT($D$16:$BQ$16,$D623:$BQ623)</f>
        <v/>
      </c>
      <c r="DO623" s="119">
        <f>SUMPRODUCT($D$17:$BQ$17,$D623:$BQ623)</f>
        <v/>
      </c>
      <c r="DP623" s="119">
        <f>SUMPRODUCT($D$18:$BQ$18,$D623:$BQ623)</f>
        <v/>
      </c>
    </row>
    <row r="624" ht="14.25" customHeight="1" s="152">
      <c r="A624" s="113" t="n"/>
      <c r="B624" s="107" t="n"/>
      <c r="C624" s="107" t="n"/>
      <c r="D624" s="140" t="n"/>
      <c r="E624" s="140" t="n"/>
      <c r="F624" s="140" t="n"/>
      <c r="G624" s="140" t="n"/>
      <c r="H624" s="140" t="n"/>
      <c r="I624" s="140" t="n"/>
      <c r="J624" s="140" t="n"/>
      <c r="K624" s="140" t="n"/>
      <c r="L624" s="140" t="n"/>
      <c r="M624" s="140" t="n"/>
      <c r="N624" s="140" t="n"/>
      <c r="O624" s="140" t="n"/>
      <c r="P624" s="140" t="n"/>
      <c r="Q624" s="140" t="n"/>
      <c r="R624" s="140" t="n"/>
      <c r="S624" s="140" t="n"/>
      <c r="T624" s="140" t="n"/>
      <c r="U624" s="140" t="n"/>
      <c r="V624" s="141" t="n"/>
      <c r="W624" s="141" t="n"/>
      <c r="X624" s="141" t="n"/>
      <c r="Y624" s="141" t="n"/>
      <c r="Z624" s="141" t="n"/>
      <c r="AA624" s="141" t="n"/>
      <c r="AB624" s="141" t="n"/>
      <c r="AC624" s="141" t="n"/>
      <c r="AD624" s="141" t="n"/>
      <c r="AE624" s="141" t="n"/>
      <c r="AF624" s="141" t="n"/>
      <c r="AG624" s="140" t="n"/>
      <c r="AH624" s="140" t="n"/>
      <c r="AI624" s="140" t="n"/>
      <c r="AJ624" s="140" t="n"/>
      <c r="AK624" s="140" t="n"/>
      <c r="AL624" s="140" t="n"/>
      <c r="AM624" s="140" t="n"/>
      <c r="AN624" s="140" t="n"/>
      <c r="AO624" s="140" t="n"/>
      <c r="AP624" s="140" t="n"/>
      <c r="AQ624" s="140" t="n"/>
      <c r="AR624" s="140" t="n"/>
      <c r="AS624" s="140" t="n"/>
      <c r="AT624" s="140" t="n"/>
      <c r="AU624" s="140" t="n"/>
      <c r="AV624" s="140" t="n"/>
      <c r="AW624" s="140" t="n"/>
      <c r="AX624" s="140" t="n"/>
      <c r="AY624" s="140" t="n"/>
      <c r="AZ624" s="140" t="n"/>
      <c r="BA624" s="140" t="n"/>
      <c r="BB624" s="140" t="n"/>
      <c r="BC624" s="140" t="n"/>
      <c r="BD624" s="140" t="n"/>
      <c r="BE624" s="140" t="n"/>
      <c r="BF624" s="140" t="n"/>
      <c r="BG624" s="140" t="n"/>
      <c r="BH624" s="140" t="n"/>
      <c r="BI624" s="140" t="n"/>
      <c r="BJ624" s="140" t="n"/>
      <c r="BK624" s="140" t="n"/>
      <c r="BL624" s="140" t="n"/>
      <c r="BM624" s="140" t="n"/>
      <c r="BN624" s="140" t="n"/>
      <c r="BO624" s="140" t="n"/>
      <c r="BP624" s="140" t="n"/>
      <c r="BQ624" s="107" t="n"/>
      <c r="BR624" s="107" t="n"/>
      <c r="BS624" s="107" t="n"/>
      <c r="BT624" s="107" t="n"/>
      <c r="BU624" s="107" t="n"/>
      <c r="BV624" s="107" t="n"/>
      <c r="BW624" s="107" t="n"/>
      <c r="BX624" s="107" t="n"/>
      <c r="BY624" s="107" t="n"/>
      <c r="BZ624" s="107" t="n"/>
      <c r="CA624" s="107" t="n"/>
      <c r="CB624" s="107" t="n"/>
      <c r="CC624" s="107" t="n"/>
      <c r="CD624" s="107" t="n"/>
      <c r="CE624" s="107" t="n"/>
      <c r="CF624" s="107" t="n"/>
      <c r="CG624" s="107" t="n"/>
      <c r="CH624" s="107" t="n"/>
      <c r="CI624" s="107" t="n"/>
      <c r="CJ624" s="107" t="n"/>
      <c r="CK624" s="107" t="n"/>
      <c r="CL624" s="107" t="n"/>
      <c r="CM624" s="107" t="n"/>
      <c r="CN624" s="107" t="n"/>
      <c r="CO624" s="107" t="n"/>
      <c r="CP624" s="107" t="n"/>
      <c r="CQ624" s="107" t="n"/>
      <c r="CR624" s="107" t="n"/>
      <c r="CS624" s="107" t="n"/>
      <c r="CT624" s="107" t="n"/>
      <c r="CU624" s="107" t="n"/>
      <c r="CV624" s="107" t="n"/>
      <c r="CW624" s="107" t="n"/>
      <c r="CX624" s="107" t="n"/>
      <c r="CY624" s="107" t="n"/>
      <c r="CZ624" s="107" t="n"/>
      <c r="DA624" s="119">
        <f>SUMPRODUCT($D$3:$BQ$3,$D624:$BQ624)</f>
        <v/>
      </c>
      <c r="DB624" s="119">
        <f>SUMPRODUCT($D$4:$BQ$4,$D624:$BQ624)</f>
        <v/>
      </c>
      <c r="DC624" s="119">
        <f>SUMPRODUCT($D$5:$BQ$5,$D624:$BQ624)</f>
        <v/>
      </c>
      <c r="DD624" s="119">
        <f>SUMPRODUCT($D$6:$BQ$6,$D624:$BQ624)</f>
        <v/>
      </c>
      <c r="DE624" s="119">
        <f>SUMPRODUCT($D$7:$BQ$7,$D624:$BQ624)</f>
        <v/>
      </c>
      <c r="DF624" s="119">
        <f>SUMPRODUCT($D$8:$BQ$8,$D624:$BQ624)</f>
        <v/>
      </c>
      <c r="DG624" s="119">
        <f>SUMPRODUCT($D$9:$BQ$9,$D624:$BQ624)</f>
        <v/>
      </c>
      <c r="DH624" s="119">
        <f>SUMPRODUCT($D$10:$BQ$10,$D624:$BQ624)</f>
        <v/>
      </c>
      <c r="DI624" s="119">
        <f>SUMPRODUCT($D$11:$BQ$11,$D624:$BQ624)</f>
        <v/>
      </c>
      <c r="DJ624" s="119">
        <f>SUMPRODUCT($D$12:$BQ$12,$D624:$BQ624)</f>
        <v/>
      </c>
      <c r="DK624" s="119">
        <f>SUMPRODUCT($D$13:$BQ$13,$D624:$BQ624)</f>
        <v/>
      </c>
      <c r="DL624" s="119">
        <f>SUMPRODUCT($D$14:$BQ$14,$D624:$BQ624)</f>
        <v/>
      </c>
      <c r="DM624" s="119">
        <f>SUMPRODUCT($D$15:$BQ$15,$D624:$BQ624)</f>
        <v/>
      </c>
      <c r="DN624" s="119">
        <f>SUMPRODUCT($D$16:$BQ$16,$D624:$BQ624)</f>
        <v/>
      </c>
      <c r="DO624" s="119">
        <f>SUMPRODUCT($D$17:$BQ$17,$D624:$BQ624)</f>
        <v/>
      </c>
      <c r="DP624" s="119">
        <f>SUMPRODUCT($D$18:$BQ$18,$D624:$BQ624)</f>
        <v/>
      </c>
    </row>
    <row r="625" ht="14.25" customHeight="1" s="152">
      <c r="A625" s="113" t="n"/>
      <c r="B625" s="107" t="n"/>
      <c r="C625" s="107" t="n"/>
      <c r="D625" s="140" t="n"/>
      <c r="E625" s="140" t="n"/>
      <c r="F625" s="140" t="n"/>
      <c r="G625" s="140" t="n"/>
      <c r="H625" s="140" t="n"/>
      <c r="I625" s="140" t="n"/>
      <c r="J625" s="140" t="n"/>
      <c r="K625" s="140" t="n"/>
      <c r="L625" s="140" t="n"/>
      <c r="M625" s="140" t="n"/>
      <c r="N625" s="140" t="n"/>
      <c r="O625" s="140" t="n"/>
      <c r="P625" s="140" t="n"/>
      <c r="Q625" s="140" t="n"/>
      <c r="R625" s="140" t="n"/>
      <c r="S625" s="140" t="n"/>
      <c r="T625" s="140" t="n"/>
      <c r="U625" s="140" t="n"/>
      <c r="V625" s="141" t="n"/>
      <c r="W625" s="141" t="n"/>
      <c r="X625" s="141" t="n"/>
      <c r="Y625" s="141" t="n"/>
      <c r="Z625" s="141" t="n"/>
      <c r="AA625" s="141" t="n"/>
      <c r="AB625" s="141" t="n"/>
      <c r="AC625" s="141" t="n"/>
      <c r="AD625" s="141" t="n"/>
      <c r="AE625" s="141" t="n"/>
      <c r="AF625" s="141" t="n"/>
      <c r="AG625" s="140" t="n"/>
      <c r="AH625" s="140" t="n"/>
      <c r="AI625" s="140" t="n"/>
      <c r="AJ625" s="140" t="n"/>
      <c r="AK625" s="140" t="n"/>
      <c r="AL625" s="140" t="n"/>
      <c r="AM625" s="140" t="n"/>
      <c r="AN625" s="140" t="n"/>
      <c r="AO625" s="140" t="n"/>
      <c r="AP625" s="140" t="n"/>
      <c r="AQ625" s="140" t="n"/>
      <c r="AR625" s="140" t="n"/>
      <c r="AS625" s="140" t="n"/>
      <c r="AT625" s="140" t="n"/>
      <c r="AU625" s="140" t="n"/>
      <c r="AV625" s="140" t="n"/>
      <c r="AW625" s="140" t="n"/>
      <c r="AX625" s="140" t="n"/>
      <c r="AY625" s="140" t="n"/>
      <c r="AZ625" s="140" t="n"/>
      <c r="BA625" s="140" t="n"/>
      <c r="BB625" s="140" t="n"/>
      <c r="BC625" s="140" t="n"/>
      <c r="BD625" s="140" t="n"/>
      <c r="BE625" s="140" t="n"/>
      <c r="BF625" s="140" t="n"/>
      <c r="BG625" s="140" t="n"/>
      <c r="BH625" s="140" t="n"/>
      <c r="BI625" s="140" t="n"/>
      <c r="BJ625" s="140" t="n"/>
      <c r="BK625" s="140" t="n"/>
      <c r="BL625" s="140" t="n"/>
      <c r="BM625" s="140" t="n"/>
      <c r="BN625" s="140" t="n"/>
      <c r="BO625" s="140" t="n"/>
      <c r="BP625" s="140" t="n"/>
      <c r="BQ625" s="107" t="n"/>
      <c r="BR625" s="107" t="n"/>
      <c r="BS625" s="107" t="n"/>
      <c r="BT625" s="107" t="n"/>
      <c r="BU625" s="107" t="n"/>
      <c r="BV625" s="107" t="n"/>
      <c r="BW625" s="107" t="n"/>
      <c r="BX625" s="107" t="n"/>
      <c r="BY625" s="107" t="n"/>
      <c r="BZ625" s="107" t="n"/>
      <c r="CA625" s="107" t="n"/>
      <c r="CB625" s="107" t="n"/>
      <c r="CC625" s="107" t="n"/>
      <c r="CD625" s="107" t="n"/>
      <c r="CE625" s="107" t="n"/>
      <c r="CF625" s="107" t="n"/>
      <c r="CG625" s="107" t="n"/>
      <c r="CH625" s="107" t="n"/>
      <c r="CI625" s="107" t="n"/>
      <c r="CJ625" s="107" t="n"/>
      <c r="CK625" s="107" t="n"/>
      <c r="CL625" s="107" t="n"/>
      <c r="CM625" s="107" t="n"/>
      <c r="CN625" s="107" t="n"/>
      <c r="CO625" s="107" t="n"/>
      <c r="CP625" s="107" t="n"/>
      <c r="CQ625" s="107" t="n"/>
      <c r="CR625" s="107" t="n"/>
      <c r="CS625" s="107" t="n"/>
      <c r="CT625" s="107" t="n"/>
      <c r="CU625" s="107" t="n"/>
      <c r="CV625" s="107" t="n"/>
      <c r="CW625" s="107" t="n"/>
      <c r="CX625" s="107" t="n"/>
      <c r="CY625" s="107" t="n"/>
      <c r="CZ625" s="107" t="n"/>
      <c r="DA625" s="119">
        <f>SUMPRODUCT($D$3:$BQ$3,$D625:$BQ625)</f>
        <v/>
      </c>
      <c r="DB625" s="119">
        <f>SUMPRODUCT($D$4:$BQ$4,$D625:$BQ625)</f>
        <v/>
      </c>
      <c r="DC625" s="119">
        <f>SUMPRODUCT($D$5:$BQ$5,$D625:$BQ625)</f>
        <v/>
      </c>
      <c r="DD625" s="119">
        <f>SUMPRODUCT($D$6:$BQ$6,$D625:$BQ625)</f>
        <v/>
      </c>
      <c r="DE625" s="119">
        <f>SUMPRODUCT($D$7:$BQ$7,$D625:$BQ625)</f>
        <v/>
      </c>
      <c r="DF625" s="119">
        <f>SUMPRODUCT($D$8:$BQ$8,$D625:$BQ625)</f>
        <v/>
      </c>
      <c r="DG625" s="119">
        <f>SUMPRODUCT($D$9:$BQ$9,$D625:$BQ625)</f>
        <v/>
      </c>
      <c r="DH625" s="119">
        <f>SUMPRODUCT($D$10:$BQ$10,$D625:$BQ625)</f>
        <v/>
      </c>
      <c r="DI625" s="119">
        <f>SUMPRODUCT($D$11:$BQ$11,$D625:$BQ625)</f>
        <v/>
      </c>
      <c r="DJ625" s="119">
        <f>SUMPRODUCT($D$12:$BQ$12,$D625:$BQ625)</f>
        <v/>
      </c>
      <c r="DK625" s="119">
        <f>SUMPRODUCT($D$13:$BQ$13,$D625:$BQ625)</f>
        <v/>
      </c>
      <c r="DL625" s="119">
        <f>SUMPRODUCT($D$14:$BQ$14,$D625:$BQ625)</f>
        <v/>
      </c>
      <c r="DM625" s="119">
        <f>SUMPRODUCT($D$15:$BQ$15,$D625:$BQ625)</f>
        <v/>
      </c>
      <c r="DN625" s="119">
        <f>SUMPRODUCT($D$16:$BQ$16,$D625:$BQ625)</f>
        <v/>
      </c>
      <c r="DO625" s="119">
        <f>SUMPRODUCT($D$17:$BQ$17,$D625:$BQ625)</f>
        <v/>
      </c>
      <c r="DP625" s="119">
        <f>SUMPRODUCT($D$18:$BQ$18,$D625:$BQ625)</f>
        <v/>
      </c>
    </row>
    <row r="626" ht="14.25" customHeight="1" s="152">
      <c r="A626" s="113" t="n"/>
      <c r="B626" s="107" t="n"/>
      <c r="C626" s="107" t="n"/>
      <c r="D626" s="140" t="n"/>
      <c r="E626" s="140" t="n"/>
      <c r="F626" s="140" t="n"/>
      <c r="G626" s="140" t="n"/>
      <c r="H626" s="140" t="n"/>
      <c r="I626" s="140" t="n"/>
      <c r="J626" s="140" t="n"/>
      <c r="K626" s="140" t="n"/>
      <c r="L626" s="140" t="n"/>
      <c r="M626" s="140" t="n"/>
      <c r="N626" s="140" t="n"/>
      <c r="O626" s="140" t="n"/>
      <c r="P626" s="140" t="n"/>
      <c r="Q626" s="140" t="n"/>
      <c r="R626" s="140" t="n"/>
      <c r="S626" s="140" t="n"/>
      <c r="T626" s="140" t="n"/>
      <c r="U626" s="140" t="n"/>
      <c r="V626" s="141" t="n"/>
      <c r="W626" s="141" t="n"/>
      <c r="X626" s="141" t="n"/>
      <c r="Y626" s="141" t="n"/>
      <c r="Z626" s="141" t="n"/>
      <c r="AA626" s="141" t="n"/>
      <c r="AB626" s="141" t="n"/>
      <c r="AC626" s="141" t="n"/>
      <c r="AD626" s="141" t="n"/>
      <c r="AE626" s="141" t="n"/>
      <c r="AF626" s="141" t="n"/>
      <c r="AG626" s="140" t="n"/>
      <c r="AH626" s="140" t="n"/>
      <c r="AI626" s="140" t="n"/>
      <c r="AJ626" s="140" t="n"/>
      <c r="AK626" s="140" t="n"/>
      <c r="AL626" s="140" t="n"/>
      <c r="AM626" s="140" t="n"/>
      <c r="AN626" s="140" t="n"/>
      <c r="AO626" s="140" t="n"/>
      <c r="AP626" s="140" t="n"/>
      <c r="AQ626" s="140" t="n"/>
      <c r="AR626" s="140" t="n"/>
      <c r="AS626" s="140" t="n"/>
      <c r="AT626" s="140" t="n"/>
      <c r="AU626" s="140" t="n"/>
      <c r="AV626" s="140" t="n"/>
      <c r="AW626" s="140" t="n"/>
      <c r="AX626" s="140" t="n"/>
      <c r="AY626" s="140" t="n"/>
      <c r="AZ626" s="140" t="n"/>
      <c r="BA626" s="140" t="n"/>
      <c r="BB626" s="140" t="n"/>
      <c r="BC626" s="140" t="n"/>
      <c r="BD626" s="140" t="n"/>
      <c r="BE626" s="140" t="n"/>
      <c r="BF626" s="140" t="n"/>
      <c r="BG626" s="140" t="n"/>
      <c r="BH626" s="140" t="n"/>
      <c r="BI626" s="140" t="n"/>
      <c r="BJ626" s="140" t="n"/>
      <c r="BK626" s="140" t="n"/>
      <c r="BL626" s="140" t="n"/>
      <c r="BM626" s="140" t="n"/>
      <c r="BN626" s="140" t="n"/>
      <c r="BO626" s="140" t="n"/>
      <c r="BP626" s="140" t="n"/>
      <c r="BQ626" s="107" t="n"/>
      <c r="BR626" s="107" t="n"/>
      <c r="BS626" s="107" t="n"/>
      <c r="BT626" s="107" t="n"/>
      <c r="BU626" s="107" t="n"/>
      <c r="BV626" s="107" t="n"/>
      <c r="BW626" s="107" t="n"/>
      <c r="BX626" s="107" t="n"/>
      <c r="BY626" s="107" t="n"/>
      <c r="BZ626" s="107" t="n"/>
      <c r="CA626" s="107" t="n"/>
      <c r="CB626" s="107" t="n"/>
      <c r="CC626" s="107" t="n"/>
      <c r="CD626" s="107" t="n"/>
      <c r="CE626" s="107" t="n"/>
      <c r="CF626" s="107" t="n"/>
      <c r="CG626" s="107" t="n"/>
      <c r="CH626" s="107" t="n"/>
      <c r="CI626" s="107" t="n"/>
      <c r="CJ626" s="107" t="n"/>
      <c r="CK626" s="107" t="n"/>
      <c r="CL626" s="107" t="n"/>
      <c r="CM626" s="107" t="n"/>
      <c r="CN626" s="107" t="n"/>
      <c r="CO626" s="107" t="n"/>
      <c r="CP626" s="107" t="n"/>
      <c r="CQ626" s="107" t="n"/>
      <c r="CR626" s="107" t="n"/>
      <c r="CS626" s="107" t="n"/>
      <c r="CT626" s="107" t="n"/>
      <c r="CU626" s="107" t="n"/>
      <c r="CV626" s="107" t="n"/>
      <c r="CW626" s="107" t="n"/>
      <c r="CX626" s="107" t="n"/>
      <c r="CY626" s="107" t="n"/>
      <c r="CZ626" s="107" t="n"/>
      <c r="DA626" s="119">
        <f>SUMPRODUCT($D$3:$BQ$3,$D626:$BQ626)</f>
        <v/>
      </c>
      <c r="DB626" s="119">
        <f>SUMPRODUCT($D$4:$BQ$4,$D626:$BQ626)</f>
        <v/>
      </c>
      <c r="DC626" s="119">
        <f>SUMPRODUCT($D$5:$BQ$5,$D626:$BQ626)</f>
        <v/>
      </c>
      <c r="DD626" s="119">
        <f>SUMPRODUCT($D$6:$BQ$6,$D626:$BQ626)</f>
        <v/>
      </c>
      <c r="DE626" s="119">
        <f>SUMPRODUCT($D$7:$BQ$7,$D626:$BQ626)</f>
        <v/>
      </c>
      <c r="DF626" s="119">
        <f>SUMPRODUCT($D$8:$BQ$8,$D626:$BQ626)</f>
        <v/>
      </c>
      <c r="DG626" s="119">
        <f>SUMPRODUCT($D$9:$BQ$9,$D626:$BQ626)</f>
        <v/>
      </c>
      <c r="DH626" s="119">
        <f>SUMPRODUCT($D$10:$BQ$10,$D626:$BQ626)</f>
        <v/>
      </c>
      <c r="DI626" s="119">
        <f>SUMPRODUCT($D$11:$BQ$11,$D626:$BQ626)</f>
        <v/>
      </c>
      <c r="DJ626" s="119">
        <f>SUMPRODUCT($D$12:$BQ$12,$D626:$BQ626)</f>
        <v/>
      </c>
      <c r="DK626" s="119">
        <f>SUMPRODUCT($D$13:$BQ$13,$D626:$BQ626)</f>
        <v/>
      </c>
      <c r="DL626" s="119">
        <f>SUMPRODUCT($D$14:$BQ$14,$D626:$BQ626)</f>
        <v/>
      </c>
      <c r="DM626" s="119">
        <f>SUMPRODUCT($D$15:$BQ$15,$D626:$BQ626)</f>
        <v/>
      </c>
      <c r="DN626" s="119">
        <f>SUMPRODUCT($D$16:$BQ$16,$D626:$BQ626)</f>
        <v/>
      </c>
      <c r="DO626" s="119">
        <f>SUMPRODUCT($D$17:$BQ$17,$D626:$BQ626)</f>
        <v/>
      </c>
      <c r="DP626" s="119">
        <f>SUMPRODUCT($D$18:$BQ$18,$D626:$BQ626)</f>
        <v/>
      </c>
    </row>
    <row r="627" ht="14.25" customHeight="1" s="152">
      <c r="A627" s="113" t="n"/>
      <c r="B627" s="107" t="n"/>
      <c r="C627" s="107" t="n"/>
      <c r="D627" s="140" t="n"/>
      <c r="E627" s="140" t="n"/>
      <c r="F627" s="140" t="n"/>
      <c r="G627" s="140" t="n"/>
      <c r="H627" s="140" t="n"/>
      <c r="I627" s="140" t="n"/>
      <c r="J627" s="140" t="n"/>
      <c r="K627" s="140" t="n"/>
      <c r="L627" s="140" t="n"/>
      <c r="M627" s="140" t="n"/>
      <c r="N627" s="140" t="n"/>
      <c r="O627" s="140" t="n"/>
      <c r="P627" s="140" t="n"/>
      <c r="Q627" s="140" t="n"/>
      <c r="R627" s="140" t="n"/>
      <c r="S627" s="140" t="n"/>
      <c r="T627" s="140" t="n"/>
      <c r="U627" s="140" t="n"/>
      <c r="V627" s="141" t="n"/>
      <c r="W627" s="141" t="n"/>
      <c r="X627" s="141" t="n"/>
      <c r="Y627" s="141" t="n"/>
      <c r="Z627" s="141" t="n"/>
      <c r="AA627" s="141" t="n"/>
      <c r="AB627" s="141" t="n"/>
      <c r="AC627" s="141" t="n"/>
      <c r="AD627" s="141" t="n"/>
      <c r="AE627" s="141" t="n"/>
      <c r="AF627" s="141" t="n"/>
      <c r="AG627" s="140" t="n"/>
      <c r="AH627" s="140" t="n"/>
      <c r="AI627" s="140" t="n"/>
      <c r="AJ627" s="140" t="n"/>
      <c r="AK627" s="140" t="n"/>
      <c r="AL627" s="140" t="n"/>
      <c r="AM627" s="140" t="n"/>
      <c r="AN627" s="140" t="n"/>
      <c r="AO627" s="140" t="n"/>
      <c r="AP627" s="140" t="n"/>
      <c r="AQ627" s="140" t="n"/>
      <c r="AR627" s="140" t="n"/>
      <c r="AS627" s="140" t="n"/>
      <c r="AT627" s="140" t="n"/>
      <c r="AU627" s="140" t="n"/>
      <c r="AV627" s="140" t="n"/>
      <c r="AW627" s="140" t="n"/>
      <c r="AX627" s="140" t="n"/>
      <c r="AY627" s="140" t="n"/>
      <c r="AZ627" s="140" t="n"/>
      <c r="BA627" s="140" t="n"/>
      <c r="BB627" s="140" t="n"/>
      <c r="BC627" s="140" t="n"/>
      <c r="BD627" s="140" t="n"/>
      <c r="BE627" s="140" t="n"/>
      <c r="BF627" s="140" t="n"/>
      <c r="BG627" s="140" t="n"/>
      <c r="BH627" s="140" t="n"/>
      <c r="BI627" s="140" t="n"/>
      <c r="BJ627" s="140" t="n"/>
      <c r="BK627" s="140" t="n"/>
      <c r="BL627" s="140" t="n"/>
      <c r="BM627" s="140" t="n"/>
      <c r="BN627" s="140" t="n"/>
      <c r="BO627" s="140" t="n"/>
      <c r="BP627" s="140" t="n"/>
      <c r="BQ627" s="107" t="n"/>
      <c r="BR627" s="107" t="n"/>
      <c r="BS627" s="107" t="n"/>
      <c r="BT627" s="107" t="n"/>
      <c r="BU627" s="107" t="n"/>
      <c r="BV627" s="107" t="n"/>
      <c r="BW627" s="107" t="n"/>
      <c r="BX627" s="107" t="n"/>
      <c r="BY627" s="107" t="n"/>
      <c r="BZ627" s="107" t="n"/>
      <c r="CA627" s="107" t="n"/>
      <c r="CB627" s="107" t="n"/>
      <c r="CC627" s="107" t="n"/>
      <c r="CD627" s="107" t="n"/>
      <c r="CE627" s="107" t="n"/>
      <c r="CF627" s="107" t="n"/>
      <c r="CG627" s="107" t="n"/>
      <c r="CH627" s="107" t="n"/>
      <c r="CI627" s="107" t="n"/>
      <c r="CJ627" s="107" t="n"/>
      <c r="CK627" s="107" t="n"/>
      <c r="CL627" s="107" t="n"/>
      <c r="CM627" s="107" t="n"/>
      <c r="CN627" s="107" t="n"/>
      <c r="CO627" s="107" t="n"/>
      <c r="CP627" s="107" t="n"/>
      <c r="CQ627" s="107" t="n"/>
      <c r="CR627" s="107" t="n"/>
      <c r="CS627" s="107" t="n"/>
      <c r="CT627" s="107" t="n"/>
      <c r="CU627" s="107" t="n"/>
      <c r="CV627" s="107" t="n"/>
      <c r="CW627" s="107" t="n"/>
      <c r="CX627" s="107" t="n"/>
      <c r="CY627" s="107" t="n"/>
      <c r="CZ627" s="107" t="n"/>
      <c r="DA627" s="119">
        <f>SUMPRODUCT($D$3:$BQ$3,$D627:$BQ627)</f>
        <v/>
      </c>
      <c r="DB627" s="119">
        <f>SUMPRODUCT($D$4:$BQ$4,$D627:$BQ627)</f>
        <v/>
      </c>
      <c r="DC627" s="119">
        <f>SUMPRODUCT($D$5:$BQ$5,$D627:$BQ627)</f>
        <v/>
      </c>
      <c r="DD627" s="119">
        <f>SUMPRODUCT($D$6:$BQ$6,$D627:$BQ627)</f>
        <v/>
      </c>
      <c r="DE627" s="119">
        <f>SUMPRODUCT($D$7:$BQ$7,$D627:$BQ627)</f>
        <v/>
      </c>
      <c r="DF627" s="119">
        <f>SUMPRODUCT($D$8:$BQ$8,$D627:$BQ627)</f>
        <v/>
      </c>
      <c r="DG627" s="119">
        <f>SUMPRODUCT($D$9:$BQ$9,$D627:$BQ627)</f>
        <v/>
      </c>
      <c r="DH627" s="119">
        <f>SUMPRODUCT($D$10:$BQ$10,$D627:$BQ627)</f>
        <v/>
      </c>
      <c r="DI627" s="119">
        <f>SUMPRODUCT($D$11:$BQ$11,$D627:$BQ627)</f>
        <v/>
      </c>
      <c r="DJ627" s="119">
        <f>SUMPRODUCT($D$12:$BQ$12,$D627:$BQ627)</f>
        <v/>
      </c>
      <c r="DK627" s="119">
        <f>SUMPRODUCT($D$13:$BQ$13,$D627:$BQ627)</f>
        <v/>
      </c>
      <c r="DL627" s="119">
        <f>SUMPRODUCT($D$14:$BQ$14,$D627:$BQ627)</f>
        <v/>
      </c>
      <c r="DM627" s="119">
        <f>SUMPRODUCT($D$15:$BQ$15,$D627:$BQ627)</f>
        <v/>
      </c>
      <c r="DN627" s="119">
        <f>SUMPRODUCT($D$16:$BQ$16,$D627:$BQ627)</f>
        <v/>
      </c>
      <c r="DO627" s="119">
        <f>SUMPRODUCT($D$17:$BQ$17,$D627:$BQ627)</f>
        <v/>
      </c>
      <c r="DP627" s="119">
        <f>SUMPRODUCT($D$18:$BQ$18,$D627:$BQ627)</f>
        <v/>
      </c>
    </row>
    <row r="628" ht="14.25" customHeight="1" s="152">
      <c r="A628" s="113" t="n"/>
      <c r="B628" s="107" t="n"/>
      <c r="C628" s="107" t="n"/>
      <c r="D628" s="140" t="n"/>
      <c r="E628" s="140" t="n"/>
      <c r="F628" s="140" t="n"/>
      <c r="G628" s="140" t="n"/>
      <c r="H628" s="140" t="n"/>
      <c r="I628" s="140" t="n"/>
      <c r="J628" s="140" t="n"/>
      <c r="K628" s="140" t="n"/>
      <c r="L628" s="140" t="n"/>
      <c r="M628" s="140" t="n"/>
      <c r="N628" s="140" t="n"/>
      <c r="O628" s="140" t="n"/>
      <c r="P628" s="140" t="n"/>
      <c r="Q628" s="140" t="n"/>
      <c r="R628" s="140" t="n"/>
      <c r="S628" s="140" t="n"/>
      <c r="T628" s="140" t="n"/>
      <c r="U628" s="140" t="n"/>
      <c r="V628" s="141" t="n"/>
      <c r="W628" s="141" t="n"/>
      <c r="X628" s="141" t="n"/>
      <c r="Y628" s="141" t="n"/>
      <c r="Z628" s="141" t="n"/>
      <c r="AA628" s="141" t="n"/>
      <c r="AB628" s="141" t="n"/>
      <c r="AC628" s="141" t="n"/>
      <c r="AD628" s="141" t="n"/>
      <c r="AE628" s="141" t="n"/>
      <c r="AF628" s="141" t="n"/>
      <c r="AG628" s="140" t="n"/>
      <c r="AH628" s="140" t="n"/>
      <c r="AI628" s="140" t="n"/>
      <c r="AJ628" s="140" t="n"/>
      <c r="AK628" s="140" t="n"/>
      <c r="AL628" s="140" t="n"/>
      <c r="AM628" s="140" t="n"/>
      <c r="AN628" s="140" t="n"/>
      <c r="AO628" s="140" t="n"/>
      <c r="AP628" s="140" t="n"/>
      <c r="AQ628" s="140" t="n"/>
      <c r="AR628" s="140" t="n"/>
      <c r="AS628" s="140" t="n"/>
      <c r="AT628" s="140" t="n"/>
      <c r="AU628" s="140" t="n"/>
      <c r="AV628" s="140" t="n"/>
      <c r="AW628" s="140" t="n"/>
      <c r="AX628" s="140" t="n"/>
      <c r="AY628" s="140" t="n"/>
      <c r="AZ628" s="140" t="n"/>
      <c r="BA628" s="140" t="n"/>
      <c r="BB628" s="140" t="n"/>
      <c r="BC628" s="140" t="n"/>
      <c r="BD628" s="140" t="n"/>
      <c r="BE628" s="140" t="n"/>
      <c r="BF628" s="140" t="n"/>
      <c r="BG628" s="140" t="n"/>
      <c r="BH628" s="140" t="n"/>
      <c r="BI628" s="140" t="n"/>
      <c r="BJ628" s="140" t="n"/>
      <c r="BK628" s="140" t="n"/>
      <c r="BL628" s="140" t="n"/>
      <c r="BM628" s="140" t="n"/>
      <c r="BN628" s="140" t="n"/>
      <c r="BO628" s="140" t="n"/>
      <c r="BP628" s="140" t="n"/>
      <c r="BQ628" s="107" t="n"/>
      <c r="BR628" s="107" t="n"/>
      <c r="BS628" s="107" t="n"/>
      <c r="BT628" s="107" t="n"/>
      <c r="BU628" s="107" t="n"/>
      <c r="BV628" s="107" t="n"/>
      <c r="BW628" s="107" t="n"/>
      <c r="BX628" s="107" t="n"/>
      <c r="BY628" s="107" t="n"/>
      <c r="BZ628" s="107" t="n"/>
      <c r="CA628" s="107" t="n"/>
      <c r="CB628" s="107" t="n"/>
      <c r="CC628" s="107" t="n"/>
      <c r="CD628" s="107" t="n"/>
      <c r="CE628" s="107" t="n"/>
      <c r="CF628" s="107" t="n"/>
      <c r="CG628" s="107" t="n"/>
      <c r="CH628" s="107" t="n"/>
      <c r="CI628" s="107" t="n"/>
      <c r="CJ628" s="107" t="n"/>
      <c r="CK628" s="107" t="n"/>
      <c r="CL628" s="107" t="n"/>
      <c r="CM628" s="107" t="n"/>
      <c r="CN628" s="107" t="n"/>
      <c r="CO628" s="107" t="n"/>
      <c r="CP628" s="107" t="n"/>
      <c r="CQ628" s="107" t="n"/>
      <c r="CR628" s="107" t="n"/>
      <c r="CS628" s="107" t="n"/>
      <c r="CT628" s="107" t="n"/>
      <c r="CU628" s="107" t="n"/>
      <c r="CV628" s="107" t="n"/>
      <c r="CW628" s="107" t="n"/>
      <c r="CX628" s="107" t="n"/>
      <c r="CY628" s="107" t="n"/>
      <c r="CZ628" s="107" t="n"/>
      <c r="DA628" s="119">
        <f>SUMPRODUCT($D$3:$BQ$3,$D628:$BQ628)</f>
        <v/>
      </c>
      <c r="DB628" s="119">
        <f>SUMPRODUCT($D$4:$BQ$4,$D628:$BQ628)</f>
        <v/>
      </c>
      <c r="DC628" s="119">
        <f>SUMPRODUCT($D$5:$BQ$5,$D628:$BQ628)</f>
        <v/>
      </c>
      <c r="DD628" s="119">
        <f>SUMPRODUCT($D$6:$BQ$6,$D628:$BQ628)</f>
        <v/>
      </c>
      <c r="DE628" s="119">
        <f>SUMPRODUCT($D$7:$BQ$7,$D628:$BQ628)</f>
        <v/>
      </c>
      <c r="DF628" s="119">
        <f>SUMPRODUCT($D$8:$BQ$8,$D628:$BQ628)</f>
        <v/>
      </c>
      <c r="DG628" s="119">
        <f>SUMPRODUCT($D$9:$BQ$9,$D628:$BQ628)</f>
        <v/>
      </c>
      <c r="DH628" s="119">
        <f>SUMPRODUCT($D$10:$BQ$10,$D628:$BQ628)</f>
        <v/>
      </c>
      <c r="DI628" s="119">
        <f>SUMPRODUCT($D$11:$BQ$11,$D628:$BQ628)</f>
        <v/>
      </c>
      <c r="DJ628" s="119">
        <f>SUMPRODUCT($D$12:$BQ$12,$D628:$BQ628)</f>
        <v/>
      </c>
      <c r="DK628" s="119">
        <f>SUMPRODUCT($D$13:$BQ$13,$D628:$BQ628)</f>
        <v/>
      </c>
      <c r="DL628" s="119">
        <f>SUMPRODUCT($D$14:$BQ$14,$D628:$BQ628)</f>
        <v/>
      </c>
      <c r="DM628" s="119">
        <f>SUMPRODUCT($D$15:$BQ$15,$D628:$BQ628)</f>
        <v/>
      </c>
      <c r="DN628" s="119">
        <f>SUMPRODUCT($D$16:$BQ$16,$D628:$BQ628)</f>
        <v/>
      </c>
      <c r="DO628" s="119">
        <f>SUMPRODUCT($D$17:$BQ$17,$D628:$BQ628)</f>
        <v/>
      </c>
      <c r="DP628" s="119">
        <f>SUMPRODUCT($D$18:$BQ$18,$D628:$BQ628)</f>
        <v/>
      </c>
    </row>
    <row r="629" ht="14.25" customHeight="1" s="152">
      <c r="A629" s="113" t="n"/>
      <c r="B629" s="107" t="n"/>
      <c r="C629" s="107" t="n"/>
      <c r="D629" s="140" t="n"/>
      <c r="E629" s="140" t="n"/>
      <c r="F629" s="140" t="n"/>
      <c r="G629" s="140" t="n"/>
      <c r="H629" s="140" t="n"/>
      <c r="I629" s="140" t="n"/>
      <c r="J629" s="140" t="n"/>
      <c r="K629" s="140" t="n"/>
      <c r="L629" s="140" t="n"/>
      <c r="M629" s="140" t="n"/>
      <c r="N629" s="140" t="n"/>
      <c r="O629" s="140" t="n"/>
      <c r="P629" s="140" t="n"/>
      <c r="Q629" s="140" t="n"/>
      <c r="R629" s="140" t="n"/>
      <c r="S629" s="140" t="n"/>
      <c r="T629" s="140" t="n"/>
      <c r="U629" s="140" t="n"/>
      <c r="V629" s="141" t="n"/>
      <c r="W629" s="141" t="n"/>
      <c r="X629" s="141" t="n"/>
      <c r="Y629" s="141" t="n"/>
      <c r="Z629" s="141" t="n"/>
      <c r="AA629" s="141" t="n"/>
      <c r="AB629" s="141" t="n"/>
      <c r="AC629" s="141" t="n"/>
      <c r="AD629" s="141" t="n"/>
      <c r="AE629" s="141" t="n"/>
      <c r="AF629" s="141" t="n"/>
      <c r="AG629" s="140" t="n"/>
      <c r="AH629" s="140" t="n"/>
      <c r="AI629" s="140" t="n"/>
      <c r="AJ629" s="140" t="n"/>
      <c r="AK629" s="140" t="n"/>
      <c r="AL629" s="140" t="n"/>
      <c r="AM629" s="140" t="n"/>
      <c r="AN629" s="140" t="n"/>
      <c r="AO629" s="140" t="n"/>
      <c r="AP629" s="140" t="n"/>
      <c r="AQ629" s="140" t="n"/>
      <c r="AR629" s="140" t="n"/>
      <c r="AS629" s="140" t="n"/>
      <c r="AT629" s="140" t="n"/>
      <c r="AU629" s="140" t="n"/>
      <c r="AV629" s="140" t="n"/>
      <c r="AW629" s="140" t="n"/>
      <c r="AX629" s="140" t="n"/>
      <c r="AY629" s="140" t="n"/>
      <c r="AZ629" s="140" t="n"/>
      <c r="BA629" s="140" t="n"/>
      <c r="BB629" s="140" t="n"/>
      <c r="BC629" s="140" t="n"/>
      <c r="BD629" s="140" t="n"/>
      <c r="BE629" s="140" t="n"/>
      <c r="BF629" s="140" t="n"/>
      <c r="BG629" s="140" t="n"/>
      <c r="BH629" s="140" t="n"/>
      <c r="BI629" s="140" t="n"/>
      <c r="BJ629" s="140" t="n"/>
      <c r="BK629" s="140" t="n"/>
      <c r="BL629" s="140" t="n"/>
      <c r="BM629" s="140" t="n"/>
      <c r="BN629" s="140" t="n"/>
      <c r="BO629" s="140" t="n"/>
      <c r="BP629" s="140" t="n"/>
      <c r="BQ629" s="107" t="n"/>
      <c r="BR629" s="107" t="n"/>
      <c r="BS629" s="107" t="n"/>
      <c r="BT629" s="107" t="n"/>
      <c r="BU629" s="107" t="n"/>
      <c r="BV629" s="107" t="n"/>
      <c r="BW629" s="107" t="n"/>
      <c r="BX629" s="107" t="n"/>
      <c r="BY629" s="107" t="n"/>
      <c r="BZ629" s="107" t="n"/>
      <c r="CA629" s="107" t="n"/>
      <c r="CB629" s="107" t="n"/>
      <c r="CC629" s="107" t="n"/>
      <c r="CD629" s="107" t="n"/>
      <c r="CE629" s="107" t="n"/>
      <c r="CF629" s="107" t="n"/>
      <c r="CG629" s="107" t="n"/>
      <c r="CH629" s="107" t="n"/>
      <c r="CI629" s="107" t="n"/>
      <c r="CJ629" s="107" t="n"/>
      <c r="CK629" s="107" t="n"/>
      <c r="CL629" s="107" t="n"/>
      <c r="CM629" s="107" t="n"/>
      <c r="CN629" s="107" t="n"/>
      <c r="CO629" s="107" t="n"/>
      <c r="CP629" s="107" t="n"/>
      <c r="CQ629" s="107" t="n"/>
      <c r="CR629" s="107" t="n"/>
      <c r="CS629" s="107" t="n"/>
      <c r="CT629" s="107" t="n"/>
      <c r="CU629" s="107" t="n"/>
      <c r="CV629" s="107" t="n"/>
      <c r="CW629" s="107" t="n"/>
      <c r="CX629" s="107" t="n"/>
      <c r="CY629" s="107" t="n"/>
      <c r="CZ629" s="107" t="n"/>
      <c r="DA629" s="119">
        <f>SUMPRODUCT($D$3:$BQ$3,$D629:$BQ629)</f>
        <v/>
      </c>
      <c r="DB629" s="119">
        <f>SUMPRODUCT($D$4:$BQ$4,$D629:$BQ629)</f>
        <v/>
      </c>
      <c r="DC629" s="119">
        <f>SUMPRODUCT($D$5:$BQ$5,$D629:$BQ629)</f>
        <v/>
      </c>
      <c r="DD629" s="119">
        <f>SUMPRODUCT($D$6:$BQ$6,$D629:$BQ629)</f>
        <v/>
      </c>
      <c r="DE629" s="119">
        <f>SUMPRODUCT($D$7:$BQ$7,$D629:$BQ629)</f>
        <v/>
      </c>
      <c r="DF629" s="119">
        <f>SUMPRODUCT($D$8:$BQ$8,$D629:$BQ629)</f>
        <v/>
      </c>
      <c r="DG629" s="119">
        <f>SUMPRODUCT($D$9:$BQ$9,$D629:$BQ629)</f>
        <v/>
      </c>
      <c r="DH629" s="119">
        <f>SUMPRODUCT($D$10:$BQ$10,$D629:$BQ629)</f>
        <v/>
      </c>
      <c r="DI629" s="119">
        <f>SUMPRODUCT($D$11:$BQ$11,$D629:$BQ629)</f>
        <v/>
      </c>
      <c r="DJ629" s="119">
        <f>SUMPRODUCT($D$12:$BQ$12,$D629:$BQ629)</f>
        <v/>
      </c>
      <c r="DK629" s="119">
        <f>SUMPRODUCT($D$13:$BQ$13,$D629:$BQ629)</f>
        <v/>
      </c>
      <c r="DL629" s="119">
        <f>SUMPRODUCT($D$14:$BQ$14,$D629:$BQ629)</f>
        <v/>
      </c>
      <c r="DM629" s="119">
        <f>SUMPRODUCT($D$15:$BQ$15,$D629:$BQ629)</f>
        <v/>
      </c>
      <c r="DN629" s="119">
        <f>SUMPRODUCT($D$16:$BQ$16,$D629:$BQ629)</f>
        <v/>
      </c>
      <c r="DO629" s="119">
        <f>SUMPRODUCT($D$17:$BQ$17,$D629:$BQ629)</f>
        <v/>
      </c>
      <c r="DP629" s="119">
        <f>SUMPRODUCT($D$18:$BQ$18,$D629:$BQ629)</f>
        <v/>
      </c>
    </row>
    <row r="630" ht="14.25" customHeight="1" s="152">
      <c r="A630" s="113" t="n"/>
      <c r="B630" s="107" t="n"/>
      <c r="C630" s="107" t="n"/>
      <c r="D630" s="140" t="n"/>
      <c r="E630" s="140" t="n"/>
      <c r="F630" s="140" t="n"/>
      <c r="G630" s="140" t="n"/>
      <c r="H630" s="140" t="n"/>
      <c r="I630" s="140" t="n"/>
      <c r="J630" s="140" t="n"/>
      <c r="K630" s="140" t="n"/>
      <c r="L630" s="140" t="n"/>
      <c r="M630" s="140" t="n"/>
      <c r="N630" s="140" t="n"/>
      <c r="O630" s="140" t="n"/>
      <c r="P630" s="140" t="n"/>
      <c r="Q630" s="140" t="n"/>
      <c r="R630" s="140" t="n"/>
      <c r="S630" s="140" t="n"/>
      <c r="T630" s="140" t="n"/>
      <c r="U630" s="140" t="n"/>
      <c r="V630" s="141" t="n"/>
      <c r="W630" s="141" t="n"/>
      <c r="X630" s="141" t="n"/>
      <c r="Y630" s="141" t="n"/>
      <c r="Z630" s="141" t="n"/>
      <c r="AA630" s="141" t="n"/>
      <c r="AB630" s="141" t="n"/>
      <c r="AC630" s="141" t="n"/>
      <c r="AD630" s="141" t="n"/>
      <c r="AE630" s="141" t="n"/>
      <c r="AF630" s="141" t="n"/>
      <c r="AG630" s="140" t="n"/>
      <c r="AH630" s="140" t="n"/>
      <c r="AI630" s="140" t="n"/>
      <c r="AJ630" s="140" t="n"/>
      <c r="AK630" s="140" t="n"/>
      <c r="AL630" s="140" t="n"/>
      <c r="AM630" s="140" t="n"/>
      <c r="AN630" s="140" t="n"/>
      <c r="AO630" s="140" t="n"/>
      <c r="AP630" s="140" t="n"/>
      <c r="AQ630" s="140" t="n"/>
      <c r="AR630" s="140" t="n"/>
      <c r="AS630" s="140" t="n"/>
      <c r="AT630" s="140" t="n"/>
      <c r="AU630" s="140" t="n"/>
      <c r="AV630" s="140" t="n"/>
      <c r="AW630" s="140" t="n"/>
      <c r="AX630" s="140" t="n"/>
      <c r="AY630" s="140" t="n"/>
      <c r="AZ630" s="140" t="n"/>
      <c r="BA630" s="140" t="n"/>
      <c r="BB630" s="140" t="n"/>
      <c r="BC630" s="140" t="n"/>
      <c r="BD630" s="140" t="n"/>
      <c r="BE630" s="140" t="n"/>
      <c r="BF630" s="140" t="n"/>
      <c r="BG630" s="140" t="n"/>
      <c r="BH630" s="140" t="n"/>
      <c r="BI630" s="140" t="n"/>
      <c r="BJ630" s="140" t="n"/>
      <c r="BK630" s="140" t="n"/>
      <c r="BL630" s="140" t="n"/>
      <c r="BM630" s="140" t="n"/>
      <c r="BN630" s="140" t="n"/>
      <c r="BO630" s="140" t="n"/>
      <c r="BP630" s="140" t="n"/>
      <c r="BQ630" s="107" t="n"/>
      <c r="BR630" s="107" t="n"/>
      <c r="BS630" s="107" t="n"/>
      <c r="BT630" s="107" t="n"/>
      <c r="BU630" s="107" t="n"/>
      <c r="BV630" s="107" t="n"/>
      <c r="BW630" s="107" t="n"/>
      <c r="BX630" s="107" t="n"/>
      <c r="BY630" s="107" t="n"/>
      <c r="BZ630" s="107" t="n"/>
      <c r="CA630" s="107" t="n"/>
      <c r="CB630" s="107" t="n"/>
      <c r="CC630" s="107" t="n"/>
      <c r="CD630" s="107" t="n"/>
      <c r="CE630" s="107" t="n"/>
      <c r="CF630" s="107" t="n"/>
      <c r="CG630" s="107" t="n"/>
      <c r="CH630" s="107" t="n"/>
      <c r="CI630" s="107" t="n"/>
      <c r="CJ630" s="107" t="n"/>
      <c r="CK630" s="107" t="n"/>
      <c r="CL630" s="107" t="n"/>
      <c r="CM630" s="107" t="n"/>
      <c r="CN630" s="107" t="n"/>
      <c r="CO630" s="107" t="n"/>
      <c r="CP630" s="107" t="n"/>
      <c r="CQ630" s="107" t="n"/>
      <c r="CR630" s="107" t="n"/>
      <c r="CS630" s="107" t="n"/>
      <c r="CT630" s="107" t="n"/>
      <c r="CU630" s="107" t="n"/>
      <c r="CV630" s="107" t="n"/>
      <c r="CW630" s="107" t="n"/>
      <c r="CX630" s="107" t="n"/>
      <c r="CY630" s="107" t="n"/>
      <c r="CZ630" s="107" t="n"/>
      <c r="DA630" s="119">
        <f>SUMPRODUCT($D$3:$BQ$3,$D630:$BQ630)</f>
        <v/>
      </c>
      <c r="DB630" s="119">
        <f>SUMPRODUCT($D$4:$BQ$4,$D630:$BQ630)</f>
        <v/>
      </c>
      <c r="DC630" s="119">
        <f>SUMPRODUCT($D$5:$BQ$5,$D630:$BQ630)</f>
        <v/>
      </c>
      <c r="DD630" s="119">
        <f>SUMPRODUCT($D$6:$BQ$6,$D630:$BQ630)</f>
        <v/>
      </c>
      <c r="DE630" s="119">
        <f>SUMPRODUCT($D$7:$BQ$7,$D630:$BQ630)</f>
        <v/>
      </c>
      <c r="DF630" s="119">
        <f>SUMPRODUCT($D$8:$BQ$8,$D630:$BQ630)</f>
        <v/>
      </c>
      <c r="DG630" s="119">
        <f>SUMPRODUCT($D$9:$BQ$9,$D630:$BQ630)</f>
        <v/>
      </c>
      <c r="DH630" s="119">
        <f>SUMPRODUCT($D$10:$BQ$10,$D630:$BQ630)</f>
        <v/>
      </c>
      <c r="DI630" s="119">
        <f>SUMPRODUCT($D$11:$BQ$11,$D630:$BQ630)</f>
        <v/>
      </c>
      <c r="DJ630" s="119">
        <f>SUMPRODUCT($D$12:$BQ$12,$D630:$BQ630)</f>
        <v/>
      </c>
      <c r="DK630" s="119">
        <f>SUMPRODUCT($D$13:$BQ$13,$D630:$BQ630)</f>
        <v/>
      </c>
      <c r="DL630" s="119">
        <f>SUMPRODUCT($D$14:$BQ$14,$D630:$BQ630)</f>
        <v/>
      </c>
      <c r="DM630" s="119">
        <f>SUMPRODUCT($D$15:$BQ$15,$D630:$BQ630)</f>
        <v/>
      </c>
      <c r="DN630" s="119">
        <f>SUMPRODUCT($D$16:$BQ$16,$D630:$BQ630)</f>
        <v/>
      </c>
      <c r="DO630" s="119">
        <f>SUMPRODUCT($D$17:$BQ$17,$D630:$BQ630)</f>
        <v/>
      </c>
      <c r="DP630" s="119">
        <f>SUMPRODUCT($D$18:$BQ$18,$D630:$BQ630)</f>
        <v/>
      </c>
    </row>
    <row r="631" ht="14.25" customHeight="1" s="152">
      <c r="A631" s="113" t="n"/>
      <c r="B631" s="107" t="n"/>
      <c r="C631" s="107" t="n"/>
      <c r="D631" s="140" t="n"/>
      <c r="E631" s="140" t="n"/>
      <c r="F631" s="140" t="n"/>
      <c r="G631" s="140" t="n"/>
      <c r="H631" s="140" t="n"/>
      <c r="I631" s="140" t="n"/>
      <c r="J631" s="140" t="n"/>
      <c r="K631" s="140" t="n"/>
      <c r="L631" s="140" t="n"/>
      <c r="M631" s="140" t="n"/>
      <c r="N631" s="140" t="n"/>
      <c r="O631" s="140" t="n"/>
      <c r="P631" s="140" t="n"/>
      <c r="Q631" s="140" t="n"/>
      <c r="R631" s="140" t="n"/>
      <c r="S631" s="140" t="n"/>
      <c r="T631" s="140" t="n"/>
      <c r="U631" s="140" t="n"/>
      <c r="V631" s="141" t="n"/>
      <c r="W631" s="141" t="n"/>
      <c r="X631" s="141" t="n"/>
      <c r="Y631" s="141" t="n"/>
      <c r="Z631" s="141" t="n"/>
      <c r="AA631" s="141" t="n"/>
      <c r="AB631" s="141" t="n"/>
      <c r="AC631" s="141" t="n"/>
      <c r="AD631" s="141" t="n"/>
      <c r="AE631" s="141" t="n"/>
      <c r="AF631" s="141" t="n"/>
      <c r="AG631" s="140" t="n"/>
      <c r="AH631" s="140" t="n"/>
      <c r="AI631" s="140" t="n"/>
      <c r="AJ631" s="140" t="n"/>
      <c r="AK631" s="140" t="n"/>
      <c r="AL631" s="140" t="n"/>
      <c r="AM631" s="140" t="n"/>
      <c r="AN631" s="140" t="n"/>
      <c r="AO631" s="140" t="n"/>
      <c r="AP631" s="140" t="n"/>
      <c r="AQ631" s="140" t="n"/>
      <c r="AR631" s="140" t="n"/>
      <c r="AS631" s="140" t="n"/>
      <c r="AT631" s="140" t="n"/>
      <c r="AU631" s="140" t="n"/>
      <c r="AV631" s="140" t="n"/>
      <c r="AW631" s="140" t="n"/>
      <c r="AX631" s="140" t="n"/>
      <c r="AY631" s="140" t="n"/>
      <c r="AZ631" s="140" t="n"/>
      <c r="BA631" s="140" t="n"/>
      <c r="BB631" s="140" t="n"/>
      <c r="BC631" s="140" t="n"/>
      <c r="BD631" s="140" t="n"/>
      <c r="BE631" s="140" t="n"/>
      <c r="BF631" s="140" t="n"/>
      <c r="BG631" s="140" t="n"/>
      <c r="BH631" s="140" t="n"/>
      <c r="BI631" s="140" t="n"/>
      <c r="BJ631" s="140" t="n"/>
      <c r="BK631" s="140" t="n"/>
      <c r="BL631" s="140" t="n"/>
      <c r="BM631" s="140" t="n"/>
      <c r="BN631" s="140" t="n"/>
      <c r="BO631" s="140" t="n"/>
      <c r="BP631" s="140" t="n"/>
      <c r="BQ631" s="107" t="n"/>
      <c r="BR631" s="107" t="n"/>
      <c r="BS631" s="107" t="n"/>
      <c r="BT631" s="107" t="n"/>
      <c r="BU631" s="107" t="n"/>
      <c r="BV631" s="107" t="n"/>
      <c r="BW631" s="107" t="n"/>
      <c r="BX631" s="107" t="n"/>
      <c r="BY631" s="107" t="n"/>
      <c r="BZ631" s="107" t="n"/>
      <c r="CA631" s="107" t="n"/>
      <c r="CB631" s="107" t="n"/>
      <c r="CC631" s="107" t="n"/>
      <c r="CD631" s="107" t="n"/>
      <c r="CE631" s="107" t="n"/>
      <c r="CF631" s="107" t="n"/>
      <c r="CG631" s="107" t="n"/>
      <c r="CH631" s="107" t="n"/>
      <c r="CI631" s="107" t="n"/>
      <c r="CJ631" s="107" t="n"/>
      <c r="CK631" s="107" t="n"/>
      <c r="CL631" s="107" t="n"/>
      <c r="CM631" s="107" t="n"/>
      <c r="CN631" s="107" t="n"/>
      <c r="CO631" s="107" t="n"/>
      <c r="CP631" s="107" t="n"/>
      <c r="CQ631" s="107" t="n"/>
      <c r="CR631" s="107" t="n"/>
      <c r="CS631" s="107" t="n"/>
      <c r="CT631" s="107" t="n"/>
      <c r="CU631" s="107" t="n"/>
      <c r="CV631" s="107" t="n"/>
      <c r="CW631" s="107" t="n"/>
      <c r="CX631" s="107" t="n"/>
      <c r="CY631" s="107" t="n"/>
      <c r="CZ631" s="107" t="n"/>
      <c r="DA631" s="119">
        <f>SUMPRODUCT($D$3:$BQ$3,$D631:$BQ631)</f>
        <v/>
      </c>
      <c r="DB631" s="119">
        <f>SUMPRODUCT($D$4:$BQ$4,$D631:$BQ631)</f>
        <v/>
      </c>
      <c r="DC631" s="119">
        <f>SUMPRODUCT($D$5:$BQ$5,$D631:$BQ631)</f>
        <v/>
      </c>
      <c r="DD631" s="119">
        <f>SUMPRODUCT($D$6:$BQ$6,$D631:$BQ631)</f>
        <v/>
      </c>
      <c r="DE631" s="119">
        <f>SUMPRODUCT($D$7:$BQ$7,$D631:$BQ631)</f>
        <v/>
      </c>
      <c r="DF631" s="119">
        <f>SUMPRODUCT($D$8:$BQ$8,$D631:$BQ631)</f>
        <v/>
      </c>
      <c r="DG631" s="119">
        <f>SUMPRODUCT($D$9:$BQ$9,$D631:$BQ631)</f>
        <v/>
      </c>
      <c r="DH631" s="119">
        <f>SUMPRODUCT($D$10:$BQ$10,$D631:$BQ631)</f>
        <v/>
      </c>
      <c r="DI631" s="119">
        <f>SUMPRODUCT($D$11:$BQ$11,$D631:$BQ631)</f>
        <v/>
      </c>
      <c r="DJ631" s="119">
        <f>SUMPRODUCT($D$12:$BQ$12,$D631:$BQ631)</f>
        <v/>
      </c>
      <c r="DK631" s="119">
        <f>SUMPRODUCT($D$13:$BQ$13,$D631:$BQ631)</f>
        <v/>
      </c>
      <c r="DL631" s="119">
        <f>SUMPRODUCT($D$14:$BQ$14,$D631:$BQ631)</f>
        <v/>
      </c>
      <c r="DM631" s="119">
        <f>SUMPRODUCT($D$15:$BQ$15,$D631:$BQ631)</f>
        <v/>
      </c>
      <c r="DN631" s="119">
        <f>SUMPRODUCT($D$16:$BQ$16,$D631:$BQ631)</f>
        <v/>
      </c>
      <c r="DO631" s="119">
        <f>SUMPRODUCT($D$17:$BQ$17,$D631:$BQ631)</f>
        <v/>
      </c>
      <c r="DP631" s="119">
        <f>SUMPRODUCT($D$18:$BQ$18,$D631:$BQ631)</f>
        <v/>
      </c>
    </row>
    <row r="632" ht="14.25" customHeight="1" s="152">
      <c r="A632" s="113" t="n"/>
      <c r="B632" s="107" t="n"/>
      <c r="C632" s="107" t="n"/>
      <c r="D632" s="140" t="n"/>
      <c r="E632" s="140" t="n"/>
      <c r="F632" s="140" t="n"/>
      <c r="G632" s="140" t="n"/>
      <c r="H632" s="140" t="n"/>
      <c r="I632" s="140" t="n"/>
      <c r="J632" s="140" t="n"/>
      <c r="K632" s="140" t="n"/>
      <c r="L632" s="140" t="n"/>
      <c r="M632" s="140" t="n"/>
      <c r="N632" s="140" t="n"/>
      <c r="O632" s="140" t="n"/>
      <c r="P632" s="140" t="n"/>
      <c r="Q632" s="140" t="n"/>
      <c r="R632" s="140" t="n"/>
      <c r="S632" s="140" t="n"/>
      <c r="T632" s="140" t="n"/>
      <c r="U632" s="140" t="n"/>
      <c r="V632" s="141" t="n"/>
      <c r="W632" s="141" t="n"/>
      <c r="X632" s="141" t="n"/>
      <c r="Y632" s="141" t="n"/>
      <c r="Z632" s="141" t="n"/>
      <c r="AA632" s="141" t="n"/>
      <c r="AB632" s="141" t="n"/>
      <c r="AC632" s="141" t="n"/>
      <c r="AD632" s="141" t="n"/>
      <c r="AE632" s="141" t="n"/>
      <c r="AF632" s="141" t="n"/>
      <c r="AG632" s="140" t="n"/>
      <c r="AH632" s="140" t="n"/>
      <c r="AI632" s="140" t="n"/>
      <c r="AJ632" s="140" t="n"/>
      <c r="AK632" s="140" t="n"/>
      <c r="AL632" s="140" t="n"/>
      <c r="AM632" s="140" t="n"/>
      <c r="AN632" s="140" t="n"/>
      <c r="AO632" s="140" t="n"/>
      <c r="AP632" s="140" t="n"/>
      <c r="AQ632" s="140" t="n"/>
      <c r="AR632" s="140" t="n"/>
      <c r="AS632" s="140" t="n"/>
      <c r="AT632" s="140" t="n"/>
      <c r="AU632" s="140" t="n"/>
      <c r="AV632" s="140" t="n"/>
      <c r="AW632" s="140" t="n"/>
      <c r="AX632" s="140" t="n"/>
      <c r="AY632" s="140" t="n"/>
      <c r="AZ632" s="140" t="n"/>
      <c r="BA632" s="140" t="n"/>
      <c r="BB632" s="140" t="n"/>
      <c r="BC632" s="140" t="n"/>
      <c r="BD632" s="140" t="n"/>
      <c r="BE632" s="140" t="n"/>
      <c r="BF632" s="140" t="n"/>
      <c r="BG632" s="140" t="n"/>
      <c r="BH632" s="140" t="n"/>
      <c r="BI632" s="140" t="n"/>
      <c r="BJ632" s="140" t="n"/>
      <c r="BK632" s="140" t="n"/>
      <c r="BL632" s="140" t="n"/>
      <c r="BM632" s="140" t="n"/>
      <c r="BN632" s="140" t="n"/>
      <c r="BO632" s="140" t="n"/>
      <c r="BP632" s="140" t="n"/>
      <c r="BQ632" s="107" t="n"/>
      <c r="BR632" s="107" t="n"/>
      <c r="BS632" s="107" t="n"/>
      <c r="BT632" s="107" t="n"/>
      <c r="BU632" s="107" t="n"/>
      <c r="BV632" s="107" t="n"/>
      <c r="BW632" s="107" t="n"/>
      <c r="BX632" s="107" t="n"/>
      <c r="BY632" s="107" t="n"/>
      <c r="BZ632" s="107" t="n"/>
      <c r="CA632" s="107" t="n"/>
      <c r="CB632" s="107" t="n"/>
      <c r="CC632" s="107" t="n"/>
      <c r="CD632" s="107" t="n"/>
      <c r="CE632" s="107" t="n"/>
      <c r="CF632" s="107" t="n"/>
      <c r="CG632" s="107" t="n"/>
      <c r="CH632" s="107" t="n"/>
      <c r="CI632" s="107" t="n"/>
      <c r="CJ632" s="107" t="n"/>
      <c r="CK632" s="107" t="n"/>
      <c r="CL632" s="107" t="n"/>
      <c r="CM632" s="107" t="n"/>
      <c r="CN632" s="107" t="n"/>
      <c r="CO632" s="107" t="n"/>
      <c r="CP632" s="107" t="n"/>
      <c r="CQ632" s="107" t="n"/>
      <c r="CR632" s="107" t="n"/>
      <c r="CS632" s="107" t="n"/>
      <c r="CT632" s="107" t="n"/>
      <c r="CU632" s="107" t="n"/>
      <c r="CV632" s="107" t="n"/>
      <c r="CW632" s="107" t="n"/>
      <c r="CX632" s="107" t="n"/>
      <c r="CY632" s="107" t="n"/>
      <c r="CZ632" s="107" t="n"/>
      <c r="DA632" s="119">
        <f>SUMPRODUCT($D$3:$BQ$3,$D632:$BQ632)</f>
        <v/>
      </c>
      <c r="DB632" s="119">
        <f>SUMPRODUCT($D$4:$BQ$4,$D632:$BQ632)</f>
        <v/>
      </c>
      <c r="DC632" s="119">
        <f>SUMPRODUCT($D$5:$BQ$5,$D632:$BQ632)</f>
        <v/>
      </c>
      <c r="DD632" s="119">
        <f>SUMPRODUCT($D$6:$BQ$6,$D632:$BQ632)</f>
        <v/>
      </c>
      <c r="DE632" s="119">
        <f>SUMPRODUCT($D$7:$BQ$7,$D632:$BQ632)</f>
        <v/>
      </c>
      <c r="DF632" s="119">
        <f>SUMPRODUCT($D$8:$BQ$8,$D632:$BQ632)</f>
        <v/>
      </c>
      <c r="DG632" s="119">
        <f>SUMPRODUCT($D$9:$BQ$9,$D632:$BQ632)</f>
        <v/>
      </c>
      <c r="DH632" s="119">
        <f>SUMPRODUCT($D$10:$BQ$10,$D632:$BQ632)</f>
        <v/>
      </c>
      <c r="DI632" s="119">
        <f>SUMPRODUCT($D$11:$BQ$11,$D632:$BQ632)</f>
        <v/>
      </c>
      <c r="DJ632" s="119">
        <f>SUMPRODUCT($D$12:$BQ$12,$D632:$BQ632)</f>
        <v/>
      </c>
      <c r="DK632" s="119">
        <f>SUMPRODUCT($D$13:$BQ$13,$D632:$BQ632)</f>
        <v/>
      </c>
      <c r="DL632" s="119">
        <f>SUMPRODUCT($D$14:$BQ$14,$D632:$BQ632)</f>
        <v/>
      </c>
      <c r="DM632" s="119">
        <f>SUMPRODUCT($D$15:$BQ$15,$D632:$BQ632)</f>
        <v/>
      </c>
      <c r="DN632" s="119">
        <f>SUMPRODUCT($D$16:$BQ$16,$D632:$BQ632)</f>
        <v/>
      </c>
      <c r="DO632" s="119">
        <f>SUMPRODUCT($D$17:$BQ$17,$D632:$BQ632)</f>
        <v/>
      </c>
      <c r="DP632" s="119">
        <f>SUMPRODUCT($D$18:$BQ$18,$D632:$BQ632)</f>
        <v/>
      </c>
    </row>
    <row r="633" ht="14.25" customHeight="1" s="152">
      <c r="A633" s="113" t="n"/>
      <c r="B633" s="107" t="n"/>
      <c r="C633" s="107" t="n"/>
      <c r="D633" s="140" t="n"/>
      <c r="E633" s="140" t="n"/>
      <c r="F633" s="140" t="n"/>
      <c r="G633" s="140" t="n"/>
      <c r="H633" s="140" t="n"/>
      <c r="I633" s="140" t="n"/>
      <c r="J633" s="140" t="n"/>
      <c r="K633" s="140" t="n"/>
      <c r="L633" s="140" t="n"/>
      <c r="M633" s="140" t="n"/>
      <c r="N633" s="140" t="n"/>
      <c r="O633" s="140" t="n"/>
      <c r="P633" s="140" t="n"/>
      <c r="Q633" s="140" t="n"/>
      <c r="R633" s="140" t="n"/>
      <c r="S633" s="140" t="n"/>
      <c r="T633" s="140" t="n"/>
      <c r="U633" s="140" t="n"/>
      <c r="V633" s="141" t="n"/>
      <c r="W633" s="141" t="n"/>
      <c r="X633" s="141" t="n"/>
      <c r="Y633" s="141" t="n"/>
      <c r="Z633" s="141" t="n"/>
      <c r="AA633" s="141" t="n"/>
      <c r="AB633" s="141" t="n"/>
      <c r="AC633" s="141" t="n"/>
      <c r="AD633" s="141" t="n"/>
      <c r="AE633" s="141" t="n"/>
      <c r="AF633" s="141" t="n"/>
      <c r="AG633" s="140" t="n"/>
      <c r="AH633" s="140" t="n"/>
      <c r="AI633" s="140" t="n"/>
      <c r="AJ633" s="140" t="n"/>
      <c r="AK633" s="140" t="n"/>
      <c r="AL633" s="140" t="n"/>
      <c r="AM633" s="140" t="n"/>
      <c r="AN633" s="140" t="n"/>
      <c r="AO633" s="140" t="n"/>
      <c r="AP633" s="140" t="n"/>
      <c r="AQ633" s="140" t="n"/>
      <c r="AR633" s="140" t="n"/>
      <c r="AS633" s="140" t="n"/>
      <c r="AT633" s="140" t="n"/>
      <c r="AU633" s="140" t="n"/>
      <c r="AV633" s="140" t="n"/>
      <c r="AW633" s="140" t="n"/>
      <c r="AX633" s="140" t="n"/>
      <c r="AY633" s="140" t="n"/>
      <c r="AZ633" s="140" t="n"/>
      <c r="BA633" s="140" t="n"/>
      <c r="BB633" s="140" t="n"/>
      <c r="BC633" s="140" t="n"/>
      <c r="BD633" s="140" t="n"/>
      <c r="BE633" s="140" t="n"/>
      <c r="BF633" s="140" t="n"/>
      <c r="BG633" s="140" t="n"/>
      <c r="BH633" s="140" t="n"/>
      <c r="BI633" s="140" t="n"/>
      <c r="BJ633" s="140" t="n"/>
      <c r="BK633" s="140" t="n"/>
      <c r="BL633" s="140" t="n"/>
      <c r="BM633" s="140" t="n"/>
      <c r="BN633" s="140" t="n"/>
      <c r="BO633" s="140" t="n"/>
      <c r="BP633" s="140" t="n"/>
      <c r="BQ633" s="107" t="n"/>
      <c r="BR633" s="107" t="n"/>
      <c r="BS633" s="107" t="n"/>
      <c r="BT633" s="107" t="n"/>
      <c r="BU633" s="107" t="n"/>
      <c r="BV633" s="107" t="n"/>
      <c r="BW633" s="107" t="n"/>
      <c r="BX633" s="107" t="n"/>
      <c r="BY633" s="107" t="n"/>
      <c r="BZ633" s="107" t="n"/>
      <c r="CA633" s="107" t="n"/>
      <c r="CB633" s="107" t="n"/>
      <c r="CC633" s="107" t="n"/>
      <c r="CD633" s="107" t="n"/>
      <c r="CE633" s="107" t="n"/>
      <c r="CF633" s="107" t="n"/>
      <c r="CG633" s="107" t="n"/>
      <c r="CH633" s="107" t="n"/>
      <c r="CI633" s="107" t="n"/>
      <c r="CJ633" s="107" t="n"/>
      <c r="CK633" s="107" t="n"/>
      <c r="CL633" s="107" t="n"/>
      <c r="CM633" s="107" t="n"/>
      <c r="CN633" s="107" t="n"/>
      <c r="CO633" s="107" t="n"/>
      <c r="CP633" s="107" t="n"/>
      <c r="CQ633" s="107" t="n"/>
      <c r="CR633" s="107" t="n"/>
      <c r="CS633" s="107" t="n"/>
      <c r="CT633" s="107" t="n"/>
      <c r="CU633" s="107" t="n"/>
      <c r="CV633" s="107" t="n"/>
      <c r="CW633" s="107" t="n"/>
      <c r="CX633" s="107" t="n"/>
      <c r="CY633" s="107" t="n"/>
      <c r="CZ633" s="107" t="n"/>
      <c r="DA633" s="119">
        <f>SUMPRODUCT($D$3:$BQ$3,$D633:$BQ633)</f>
        <v/>
      </c>
      <c r="DB633" s="119">
        <f>SUMPRODUCT($D$4:$BQ$4,$D633:$BQ633)</f>
        <v/>
      </c>
      <c r="DC633" s="119">
        <f>SUMPRODUCT($D$5:$BQ$5,$D633:$BQ633)</f>
        <v/>
      </c>
      <c r="DD633" s="119">
        <f>SUMPRODUCT($D$6:$BQ$6,$D633:$BQ633)</f>
        <v/>
      </c>
      <c r="DE633" s="119">
        <f>SUMPRODUCT($D$7:$BQ$7,$D633:$BQ633)</f>
        <v/>
      </c>
      <c r="DF633" s="119">
        <f>SUMPRODUCT($D$8:$BQ$8,$D633:$BQ633)</f>
        <v/>
      </c>
      <c r="DG633" s="119">
        <f>SUMPRODUCT($D$9:$BQ$9,$D633:$BQ633)</f>
        <v/>
      </c>
      <c r="DH633" s="119">
        <f>SUMPRODUCT($D$10:$BQ$10,$D633:$BQ633)</f>
        <v/>
      </c>
      <c r="DI633" s="119">
        <f>SUMPRODUCT($D$11:$BQ$11,$D633:$BQ633)</f>
        <v/>
      </c>
      <c r="DJ633" s="119">
        <f>SUMPRODUCT($D$12:$BQ$12,$D633:$BQ633)</f>
        <v/>
      </c>
      <c r="DK633" s="119">
        <f>SUMPRODUCT($D$13:$BQ$13,$D633:$BQ633)</f>
        <v/>
      </c>
      <c r="DL633" s="119">
        <f>SUMPRODUCT($D$14:$BQ$14,$D633:$BQ633)</f>
        <v/>
      </c>
      <c r="DM633" s="119">
        <f>SUMPRODUCT($D$15:$BQ$15,$D633:$BQ633)</f>
        <v/>
      </c>
      <c r="DN633" s="119">
        <f>SUMPRODUCT($D$16:$BQ$16,$D633:$BQ633)</f>
        <v/>
      </c>
      <c r="DO633" s="119">
        <f>SUMPRODUCT($D$17:$BQ$17,$D633:$BQ633)</f>
        <v/>
      </c>
      <c r="DP633" s="119">
        <f>SUMPRODUCT($D$18:$BQ$18,$D633:$BQ633)</f>
        <v/>
      </c>
    </row>
    <row r="634" ht="14.25" customHeight="1" s="152">
      <c r="A634" s="113" t="n"/>
      <c r="B634" s="107" t="n"/>
      <c r="C634" s="107" t="n"/>
      <c r="D634" s="140" t="n"/>
      <c r="E634" s="140" t="n"/>
      <c r="F634" s="140" t="n"/>
      <c r="G634" s="140" t="n"/>
      <c r="H634" s="140" t="n"/>
      <c r="I634" s="140" t="n"/>
      <c r="J634" s="140" t="n"/>
      <c r="K634" s="140" t="n"/>
      <c r="L634" s="140" t="n"/>
      <c r="M634" s="140" t="n"/>
      <c r="N634" s="140" t="n"/>
      <c r="O634" s="140" t="n"/>
      <c r="P634" s="140" t="n"/>
      <c r="Q634" s="140" t="n"/>
      <c r="R634" s="140" t="n"/>
      <c r="S634" s="140" t="n"/>
      <c r="T634" s="140" t="n"/>
      <c r="U634" s="140" t="n"/>
      <c r="V634" s="141" t="n"/>
      <c r="W634" s="141" t="n"/>
      <c r="X634" s="141" t="n"/>
      <c r="Y634" s="141" t="n"/>
      <c r="Z634" s="141" t="n"/>
      <c r="AA634" s="141" t="n"/>
      <c r="AB634" s="141" t="n"/>
      <c r="AC634" s="141" t="n"/>
      <c r="AD634" s="141" t="n"/>
      <c r="AE634" s="141" t="n"/>
      <c r="AF634" s="141" t="n"/>
      <c r="AG634" s="140" t="n"/>
      <c r="AH634" s="140" t="n"/>
      <c r="AI634" s="140" t="n"/>
      <c r="AJ634" s="140" t="n"/>
      <c r="AK634" s="140" t="n"/>
      <c r="AL634" s="140" t="n"/>
      <c r="AM634" s="140" t="n"/>
      <c r="AN634" s="140" t="n"/>
      <c r="AO634" s="140" t="n"/>
      <c r="AP634" s="140" t="n"/>
      <c r="AQ634" s="140" t="n"/>
      <c r="AR634" s="140" t="n"/>
      <c r="AS634" s="140" t="n"/>
      <c r="AT634" s="140" t="n"/>
      <c r="AU634" s="140" t="n"/>
      <c r="AV634" s="140" t="n"/>
      <c r="AW634" s="140" t="n"/>
      <c r="AX634" s="140" t="n"/>
      <c r="AY634" s="140" t="n"/>
      <c r="AZ634" s="140" t="n"/>
      <c r="BA634" s="140" t="n"/>
      <c r="BB634" s="140" t="n"/>
      <c r="BC634" s="140" t="n"/>
      <c r="BD634" s="140" t="n"/>
      <c r="BE634" s="140" t="n"/>
      <c r="BF634" s="140" t="n"/>
      <c r="BG634" s="140" t="n"/>
      <c r="BH634" s="140" t="n"/>
      <c r="BI634" s="140" t="n"/>
      <c r="BJ634" s="140" t="n"/>
      <c r="BK634" s="140" t="n"/>
      <c r="BL634" s="140" t="n"/>
      <c r="BM634" s="140" t="n"/>
      <c r="BN634" s="140" t="n"/>
      <c r="BO634" s="140" t="n"/>
      <c r="BP634" s="140" t="n"/>
      <c r="BQ634" s="107" t="n"/>
      <c r="BR634" s="107" t="n"/>
      <c r="BS634" s="107" t="n"/>
      <c r="BT634" s="107" t="n"/>
      <c r="BU634" s="107" t="n"/>
      <c r="BV634" s="107" t="n"/>
      <c r="BW634" s="107" t="n"/>
      <c r="BX634" s="107" t="n"/>
      <c r="BY634" s="107" t="n"/>
      <c r="BZ634" s="107" t="n"/>
      <c r="CA634" s="107" t="n"/>
      <c r="CB634" s="107" t="n"/>
      <c r="CC634" s="107" t="n"/>
      <c r="CD634" s="107" t="n"/>
      <c r="CE634" s="107" t="n"/>
      <c r="CF634" s="107" t="n"/>
      <c r="CG634" s="107" t="n"/>
      <c r="CH634" s="107" t="n"/>
      <c r="CI634" s="107" t="n"/>
      <c r="CJ634" s="107" t="n"/>
      <c r="CK634" s="107" t="n"/>
      <c r="CL634" s="107" t="n"/>
      <c r="CM634" s="107" t="n"/>
      <c r="CN634" s="107" t="n"/>
      <c r="CO634" s="107" t="n"/>
      <c r="CP634" s="107" t="n"/>
      <c r="CQ634" s="107" t="n"/>
      <c r="CR634" s="107" t="n"/>
      <c r="CS634" s="107" t="n"/>
      <c r="CT634" s="107" t="n"/>
      <c r="CU634" s="107" t="n"/>
      <c r="CV634" s="107" t="n"/>
      <c r="CW634" s="107" t="n"/>
      <c r="CX634" s="107" t="n"/>
      <c r="CY634" s="107" t="n"/>
      <c r="CZ634" s="107" t="n"/>
      <c r="DA634" s="119">
        <f>SUMPRODUCT($D$3:$BQ$3,$D634:$BQ634)</f>
        <v/>
      </c>
      <c r="DB634" s="119">
        <f>SUMPRODUCT($D$4:$BQ$4,$D634:$BQ634)</f>
        <v/>
      </c>
      <c r="DC634" s="119">
        <f>SUMPRODUCT($D$5:$BQ$5,$D634:$BQ634)</f>
        <v/>
      </c>
      <c r="DD634" s="119">
        <f>SUMPRODUCT($D$6:$BQ$6,$D634:$BQ634)</f>
        <v/>
      </c>
      <c r="DE634" s="119">
        <f>SUMPRODUCT($D$7:$BQ$7,$D634:$BQ634)</f>
        <v/>
      </c>
      <c r="DF634" s="119">
        <f>SUMPRODUCT($D$8:$BQ$8,$D634:$BQ634)</f>
        <v/>
      </c>
      <c r="DG634" s="119">
        <f>SUMPRODUCT($D$9:$BQ$9,$D634:$BQ634)</f>
        <v/>
      </c>
      <c r="DH634" s="119">
        <f>SUMPRODUCT($D$10:$BQ$10,$D634:$BQ634)</f>
        <v/>
      </c>
      <c r="DI634" s="119">
        <f>SUMPRODUCT($D$11:$BQ$11,$D634:$BQ634)</f>
        <v/>
      </c>
      <c r="DJ634" s="119">
        <f>SUMPRODUCT($D$12:$BQ$12,$D634:$BQ634)</f>
        <v/>
      </c>
      <c r="DK634" s="119">
        <f>SUMPRODUCT($D$13:$BQ$13,$D634:$BQ634)</f>
        <v/>
      </c>
      <c r="DL634" s="119">
        <f>SUMPRODUCT($D$14:$BQ$14,$D634:$BQ634)</f>
        <v/>
      </c>
      <c r="DM634" s="119">
        <f>SUMPRODUCT($D$15:$BQ$15,$D634:$BQ634)</f>
        <v/>
      </c>
      <c r="DN634" s="119">
        <f>SUMPRODUCT($D$16:$BQ$16,$D634:$BQ634)</f>
        <v/>
      </c>
      <c r="DO634" s="119">
        <f>SUMPRODUCT($D$17:$BQ$17,$D634:$BQ634)</f>
        <v/>
      </c>
      <c r="DP634" s="119">
        <f>SUMPRODUCT($D$18:$BQ$18,$D634:$BQ634)</f>
        <v/>
      </c>
    </row>
    <row r="635" ht="14.25" customHeight="1" s="152">
      <c r="A635" s="113" t="n"/>
      <c r="B635" s="107" t="n"/>
      <c r="C635" s="107" t="n"/>
      <c r="D635" s="140" t="n"/>
      <c r="E635" s="140" t="n"/>
      <c r="F635" s="140" t="n"/>
      <c r="G635" s="140" t="n"/>
      <c r="H635" s="140" t="n"/>
      <c r="I635" s="140" t="n"/>
      <c r="J635" s="140" t="n"/>
      <c r="K635" s="140" t="n"/>
      <c r="L635" s="140" t="n"/>
      <c r="M635" s="140" t="n"/>
      <c r="N635" s="140" t="n"/>
      <c r="O635" s="140" t="n"/>
      <c r="P635" s="140" t="n"/>
      <c r="Q635" s="140" t="n"/>
      <c r="R635" s="140" t="n"/>
      <c r="S635" s="140" t="n"/>
      <c r="T635" s="140" t="n"/>
      <c r="U635" s="140" t="n"/>
      <c r="V635" s="141" t="n"/>
      <c r="W635" s="141" t="n"/>
      <c r="X635" s="141" t="n"/>
      <c r="Y635" s="141" t="n"/>
      <c r="Z635" s="141" t="n"/>
      <c r="AA635" s="141" t="n"/>
      <c r="AB635" s="141" t="n"/>
      <c r="AC635" s="141" t="n"/>
      <c r="AD635" s="141" t="n"/>
      <c r="AE635" s="141" t="n"/>
      <c r="AF635" s="141" t="n"/>
      <c r="AG635" s="140" t="n"/>
      <c r="AH635" s="140" t="n"/>
      <c r="AI635" s="140" t="n"/>
      <c r="AJ635" s="140" t="n"/>
      <c r="AK635" s="140" t="n"/>
      <c r="AL635" s="140" t="n"/>
      <c r="AM635" s="140" t="n"/>
      <c r="AN635" s="140" t="n"/>
      <c r="AO635" s="140" t="n"/>
      <c r="AP635" s="140" t="n"/>
      <c r="AQ635" s="140" t="n"/>
      <c r="AR635" s="140" t="n"/>
      <c r="AS635" s="140" t="n"/>
      <c r="AT635" s="140" t="n"/>
      <c r="AU635" s="140" t="n"/>
      <c r="AV635" s="140" t="n"/>
      <c r="AW635" s="140" t="n"/>
      <c r="AX635" s="140" t="n"/>
      <c r="AY635" s="140" t="n"/>
      <c r="AZ635" s="140" t="n"/>
      <c r="BA635" s="140" t="n"/>
      <c r="BB635" s="140" t="n"/>
      <c r="BC635" s="140" t="n"/>
      <c r="BD635" s="140" t="n"/>
      <c r="BE635" s="140" t="n"/>
      <c r="BF635" s="140" t="n"/>
      <c r="BG635" s="140" t="n"/>
      <c r="BH635" s="140" t="n"/>
      <c r="BI635" s="140" t="n"/>
      <c r="BJ635" s="140" t="n"/>
      <c r="BK635" s="140" t="n"/>
      <c r="BL635" s="140" t="n"/>
      <c r="BM635" s="140" t="n"/>
      <c r="BN635" s="140" t="n"/>
      <c r="BO635" s="140" t="n"/>
      <c r="BP635" s="140" t="n"/>
      <c r="BQ635" s="107" t="n"/>
      <c r="BR635" s="107" t="n"/>
      <c r="BS635" s="107" t="n"/>
      <c r="BT635" s="107" t="n"/>
      <c r="BU635" s="107" t="n"/>
      <c r="BV635" s="107" t="n"/>
      <c r="BW635" s="107" t="n"/>
      <c r="BX635" s="107" t="n"/>
      <c r="BY635" s="107" t="n"/>
      <c r="BZ635" s="107" t="n"/>
      <c r="CA635" s="107" t="n"/>
      <c r="CB635" s="107" t="n"/>
      <c r="CC635" s="107" t="n"/>
      <c r="CD635" s="107" t="n"/>
      <c r="CE635" s="107" t="n"/>
      <c r="CF635" s="107" t="n"/>
      <c r="CG635" s="107" t="n"/>
      <c r="CH635" s="107" t="n"/>
      <c r="CI635" s="107" t="n"/>
      <c r="CJ635" s="107" t="n"/>
      <c r="CK635" s="107" t="n"/>
      <c r="CL635" s="107" t="n"/>
      <c r="CM635" s="107" t="n"/>
      <c r="CN635" s="107" t="n"/>
      <c r="CO635" s="107" t="n"/>
      <c r="CP635" s="107" t="n"/>
      <c r="CQ635" s="107" t="n"/>
      <c r="CR635" s="107" t="n"/>
      <c r="CS635" s="107" t="n"/>
      <c r="CT635" s="107" t="n"/>
      <c r="CU635" s="107" t="n"/>
      <c r="CV635" s="107" t="n"/>
      <c r="CW635" s="107" t="n"/>
      <c r="CX635" s="107" t="n"/>
      <c r="CY635" s="107" t="n"/>
      <c r="CZ635" s="107" t="n"/>
      <c r="DA635" s="119">
        <f>SUMPRODUCT($D$3:$BQ$3,$D635:$BQ635)</f>
        <v/>
      </c>
      <c r="DB635" s="119">
        <f>SUMPRODUCT($D$4:$BQ$4,$D635:$BQ635)</f>
        <v/>
      </c>
      <c r="DC635" s="119">
        <f>SUMPRODUCT($D$5:$BQ$5,$D635:$BQ635)</f>
        <v/>
      </c>
      <c r="DD635" s="119">
        <f>SUMPRODUCT($D$6:$BQ$6,$D635:$BQ635)</f>
        <v/>
      </c>
      <c r="DE635" s="119">
        <f>SUMPRODUCT($D$7:$BQ$7,$D635:$BQ635)</f>
        <v/>
      </c>
      <c r="DF635" s="119">
        <f>SUMPRODUCT($D$8:$BQ$8,$D635:$BQ635)</f>
        <v/>
      </c>
      <c r="DG635" s="119">
        <f>SUMPRODUCT($D$9:$BQ$9,$D635:$BQ635)</f>
        <v/>
      </c>
      <c r="DH635" s="119">
        <f>SUMPRODUCT($D$10:$BQ$10,$D635:$BQ635)</f>
        <v/>
      </c>
      <c r="DI635" s="119">
        <f>SUMPRODUCT($D$11:$BQ$11,$D635:$BQ635)</f>
        <v/>
      </c>
      <c r="DJ635" s="119">
        <f>SUMPRODUCT($D$12:$BQ$12,$D635:$BQ635)</f>
        <v/>
      </c>
      <c r="DK635" s="119">
        <f>SUMPRODUCT($D$13:$BQ$13,$D635:$BQ635)</f>
        <v/>
      </c>
      <c r="DL635" s="119">
        <f>SUMPRODUCT($D$14:$BQ$14,$D635:$BQ635)</f>
        <v/>
      </c>
      <c r="DM635" s="119">
        <f>SUMPRODUCT($D$15:$BQ$15,$D635:$BQ635)</f>
        <v/>
      </c>
      <c r="DN635" s="119">
        <f>SUMPRODUCT($D$16:$BQ$16,$D635:$BQ635)</f>
        <v/>
      </c>
      <c r="DO635" s="119">
        <f>SUMPRODUCT($D$17:$BQ$17,$D635:$BQ635)</f>
        <v/>
      </c>
      <c r="DP635" s="119">
        <f>SUMPRODUCT($D$18:$BQ$18,$D635:$BQ635)</f>
        <v/>
      </c>
    </row>
    <row r="636" ht="14.25" customHeight="1" s="152">
      <c r="A636" s="113" t="n"/>
      <c r="B636" s="107" t="n"/>
      <c r="C636" s="107" t="n"/>
      <c r="D636" s="140" t="n"/>
      <c r="E636" s="140" t="n"/>
      <c r="F636" s="140" t="n"/>
      <c r="G636" s="140" t="n"/>
      <c r="H636" s="140" t="n"/>
      <c r="I636" s="140" t="n"/>
      <c r="J636" s="140" t="n"/>
      <c r="K636" s="140" t="n"/>
      <c r="L636" s="140" t="n"/>
      <c r="M636" s="140" t="n"/>
      <c r="N636" s="140" t="n"/>
      <c r="O636" s="140" t="n"/>
      <c r="P636" s="140" t="n"/>
      <c r="Q636" s="140" t="n"/>
      <c r="R636" s="140" t="n"/>
      <c r="S636" s="140" t="n"/>
      <c r="T636" s="140" t="n"/>
      <c r="U636" s="140" t="n"/>
      <c r="V636" s="141" t="n"/>
      <c r="W636" s="141" t="n"/>
      <c r="X636" s="141" t="n"/>
      <c r="Y636" s="141" t="n"/>
      <c r="Z636" s="141" t="n"/>
      <c r="AA636" s="141" t="n"/>
      <c r="AB636" s="141" t="n"/>
      <c r="AC636" s="141" t="n"/>
      <c r="AD636" s="141" t="n"/>
      <c r="AE636" s="141" t="n"/>
      <c r="AF636" s="141" t="n"/>
      <c r="AG636" s="140" t="n"/>
      <c r="AH636" s="140" t="n"/>
      <c r="AI636" s="140" t="n"/>
      <c r="AJ636" s="140" t="n"/>
      <c r="AK636" s="140" t="n"/>
      <c r="AL636" s="140" t="n"/>
      <c r="AM636" s="140" t="n"/>
      <c r="AN636" s="140" t="n"/>
      <c r="AO636" s="140" t="n"/>
      <c r="AP636" s="140" t="n"/>
      <c r="AQ636" s="140" t="n"/>
      <c r="AR636" s="140" t="n"/>
      <c r="AS636" s="140" t="n"/>
      <c r="AT636" s="140" t="n"/>
      <c r="AU636" s="140" t="n"/>
      <c r="AV636" s="140" t="n"/>
      <c r="AW636" s="140" t="n"/>
      <c r="AX636" s="140" t="n"/>
      <c r="AY636" s="140" t="n"/>
      <c r="AZ636" s="140" t="n"/>
      <c r="BA636" s="140" t="n"/>
      <c r="BB636" s="140" t="n"/>
      <c r="BC636" s="140" t="n"/>
      <c r="BD636" s="140" t="n"/>
      <c r="BE636" s="140" t="n"/>
      <c r="BF636" s="140" t="n"/>
      <c r="BG636" s="140" t="n"/>
      <c r="BH636" s="140" t="n"/>
      <c r="BI636" s="140" t="n"/>
      <c r="BJ636" s="140" t="n"/>
      <c r="BK636" s="140" t="n"/>
      <c r="BL636" s="140" t="n"/>
      <c r="BM636" s="140" t="n"/>
      <c r="BN636" s="140" t="n"/>
      <c r="BO636" s="140" t="n"/>
      <c r="BP636" s="140" t="n"/>
      <c r="BQ636" s="107" t="n"/>
      <c r="BR636" s="107" t="n"/>
      <c r="BS636" s="107" t="n"/>
      <c r="BT636" s="107" t="n"/>
      <c r="BU636" s="107" t="n"/>
      <c r="BV636" s="107" t="n"/>
      <c r="BW636" s="107" t="n"/>
      <c r="BX636" s="107" t="n"/>
      <c r="BY636" s="107" t="n"/>
      <c r="BZ636" s="107" t="n"/>
      <c r="CA636" s="107" t="n"/>
      <c r="CB636" s="107" t="n"/>
      <c r="CC636" s="107" t="n"/>
      <c r="CD636" s="107" t="n"/>
      <c r="CE636" s="107" t="n"/>
      <c r="CF636" s="107" t="n"/>
      <c r="CG636" s="107" t="n"/>
      <c r="CH636" s="107" t="n"/>
      <c r="CI636" s="107" t="n"/>
      <c r="CJ636" s="107" t="n"/>
      <c r="CK636" s="107" t="n"/>
      <c r="CL636" s="107" t="n"/>
      <c r="CM636" s="107" t="n"/>
      <c r="CN636" s="107" t="n"/>
      <c r="CO636" s="107" t="n"/>
      <c r="CP636" s="107" t="n"/>
      <c r="CQ636" s="107" t="n"/>
      <c r="CR636" s="107" t="n"/>
      <c r="CS636" s="107" t="n"/>
      <c r="CT636" s="107" t="n"/>
      <c r="CU636" s="107" t="n"/>
      <c r="CV636" s="107" t="n"/>
      <c r="CW636" s="107" t="n"/>
      <c r="CX636" s="107" t="n"/>
      <c r="CY636" s="107" t="n"/>
      <c r="CZ636" s="107" t="n"/>
      <c r="DA636" s="119">
        <f>SUMPRODUCT($D$3:$BQ$3,$D636:$BQ636)</f>
        <v/>
      </c>
      <c r="DB636" s="119">
        <f>SUMPRODUCT($D$4:$BQ$4,$D636:$BQ636)</f>
        <v/>
      </c>
      <c r="DC636" s="119">
        <f>SUMPRODUCT($D$5:$BQ$5,$D636:$BQ636)</f>
        <v/>
      </c>
      <c r="DD636" s="119">
        <f>SUMPRODUCT($D$6:$BQ$6,$D636:$BQ636)</f>
        <v/>
      </c>
      <c r="DE636" s="119">
        <f>SUMPRODUCT($D$7:$BQ$7,$D636:$BQ636)</f>
        <v/>
      </c>
      <c r="DF636" s="119">
        <f>SUMPRODUCT($D$8:$BQ$8,$D636:$BQ636)</f>
        <v/>
      </c>
      <c r="DG636" s="119">
        <f>SUMPRODUCT($D$9:$BQ$9,$D636:$BQ636)</f>
        <v/>
      </c>
      <c r="DH636" s="119">
        <f>SUMPRODUCT($D$10:$BQ$10,$D636:$BQ636)</f>
        <v/>
      </c>
      <c r="DI636" s="119">
        <f>SUMPRODUCT($D$11:$BQ$11,$D636:$BQ636)</f>
        <v/>
      </c>
      <c r="DJ636" s="119">
        <f>SUMPRODUCT($D$12:$BQ$12,$D636:$BQ636)</f>
        <v/>
      </c>
      <c r="DK636" s="119">
        <f>SUMPRODUCT($D$13:$BQ$13,$D636:$BQ636)</f>
        <v/>
      </c>
      <c r="DL636" s="119">
        <f>SUMPRODUCT($D$14:$BQ$14,$D636:$BQ636)</f>
        <v/>
      </c>
      <c r="DM636" s="119">
        <f>SUMPRODUCT($D$15:$BQ$15,$D636:$BQ636)</f>
        <v/>
      </c>
      <c r="DN636" s="119">
        <f>SUMPRODUCT($D$16:$BQ$16,$D636:$BQ636)</f>
        <v/>
      </c>
      <c r="DO636" s="119">
        <f>SUMPRODUCT($D$17:$BQ$17,$D636:$BQ636)</f>
        <v/>
      </c>
      <c r="DP636" s="119">
        <f>SUMPRODUCT($D$18:$BQ$18,$D636:$BQ636)</f>
        <v/>
      </c>
    </row>
    <row r="637" ht="14.25" customHeight="1" s="152">
      <c r="A637" s="113" t="n"/>
      <c r="B637" s="107" t="n"/>
      <c r="C637" s="107" t="n"/>
      <c r="D637" s="140" t="n"/>
      <c r="E637" s="140" t="n"/>
      <c r="F637" s="140" t="n"/>
      <c r="G637" s="140" t="n"/>
      <c r="H637" s="140" t="n"/>
      <c r="I637" s="140" t="n"/>
      <c r="J637" s="140" t="n"/>
      <c r="K637" s="140" t="n"/>
      <c r="L637" s="140" t="n"/>
      <c r="M637" s="140" t="n"/>
      <c r="N637" s="140" t="n"/>
      <c r="O637" s="140" t="n"/>
      <c r="P637" s="140" t="n"/>
      <c r="Q637" s="140" t="n"/>
      <c r="R637" s="140" t="n"/>
      <c r="S637" s="140" t="n"/>
      <c r="T637" s="140" t="n"/>
      <c r="U637" s="140" t="n"/>
      <c r="V637" s="141" t="n"/>
      <c r="W637" s="141" t="n"/>
      <c r="X637" s="141" t="n"/>
      <c r="Y637" s="141" t="n"/>
      <c r="Z637" s="141" t="n"/>
      <c r="AA637" s="141" t="n"/>
      <c r="AB637" s="141" t="n"/>
      <c r="AC637" s="141" t="n"/>
      <c r="AD637" s="141" t="n"/>
      <c r="AE637" s="141" t="n"/>
      <c r="AF637" s="141" t="n"/>
      <c r="AG637" s="140" t="n"/>
      <c r="AH637" s="140" t="n"/>
      <c r="AI637" s="140" t="n"/>
      <c r="AJ637" s="140" t="n"/>
      <c r="AK637" s="140" t="n"/>
      <c r="AL637" s="140" t="n"/>
      <c r="AM637" s="140" t="n"/>
      <c r="AN637" s="140" t="n"/>
      <c r="AO637" s="140" t="n"/>
      <c r="AP637" s="140" t="n"/>
      <c r="AQ637" s="140" t="n"/>
      <c r="AR637" s="140" t="n"/>
      <c r="AS637" s="140" t="n"/>
      <c r="AT637" s="140" t="n"/>
      <c r="AU637" s="140" t="n"/>
      <c r="AV637" s="140" t="n"/>
      <c r="AW637" s="140" t="n"/>
      <c r="AX637" s="140" t="n"/>
      <c r="AY637" s="140" t="n"/>
      <c r="AZ637" s="140" t="n"/>
      <c r="BA637" s="140" t="n"/>
      <c r="BB637" s="140" t="n"/>
      <c r="BC637" s="140" t="n"/>
      <c r="BD637" s="140" t="n"/>
      <c r="BE637" s="140" t="n"/>
      <c r="BF637" s="140" t="n"/>
      <c r="BG637" s="140" t="n"/>
      <c r="BH637" s="140" t="n"/>
      <c r="BI637" s="140" t="n"/>
      <c r="BJ637" s="140" t="n"/>
      <c r="BK637" s="140" t="n"/>
      <c r="BL637" s="140" t="n"/>
      <c r="BM637" s="140" t="n"/>
      <c r="BN637" s="140" t="n"/>
      <c r="BO637" s="140" t="n"/>
      <c r="BP637" s="140" t="n"/>
      <c r="BQ637" s="107" t="n"/>
      <c r="BR637" s="107" t="n"/>
      <c r="BS637" s="107" t="n"/>
      <c r="BT637" s="107" t="n"/>
      <c r="BU637" s="107" t="n"/>
      <c r="BV637" s="107" t="n"/>
      <c r="BW637" s="107" t="n"/>
      <c r="BX637" s="107" t="n"/>
      <c r="BY637" s="107" t="n"/>
      <c r="BZ637" s="107" t="n"/>
      <c r="CA637" s="107" t="n"/>
      <c r="CB637" s="107" t="n"/>
      <c r="CC637" s="107" t="n"/>
      <c r="CD637" s="107" t="n"/>
      <c r="CE637" s="107" t="n"/>
      <c r="CF637" s="107" t="n"/>
      <c r="CG637" s="107" t="n"/>
      <c r="CH637" s="107" t="n"/>
      <c r="CI637" s="107" t="n"/>
      <c r="CJ637" s="107" t="n"/>
      <c r="CK637" s="107" t="n"/>
      <c r="CL637" s="107" t="n"/>
      <c r="CM637" s="107" t="n"/>
      <c r="CN637" s="107" t="n"/>
      <c r="CO637" s="107" t="n"/>
      <c r="CP637" s="107" t="n"/>
      <c r="CQ637" s="107" t="n"/>
      <c r="CR637" s="107" t="n"/>
      <c r="CS637" s="107" t="n"/>
      <c r="CT637" s="107" t="n"/>
      <c r="CU637" s="107" t="n"/>
      <c r="CV637" s="107" t="n"/>
      <c r="CW637" s="107" t="n"/>
      <c r="CX637" s="107" t="n"/>
      <c r="CY637" s="107" t="n"/>
      <c r="CZ637" s="107" t="n"/>
      <c r="DA637" s="119">
        <f>SUMPRODUCT($D$3:$BQ$3,$D637:$BQ637)</f>
        <v/>
      </c>
      <c r="DB637" s="119">
        <f>SUMPRODUCT($D$4:$BQ$4,$D637:$BQ637)</f>
        <v/>
      </c>
      <c r="DC637" s="119">
        <f>SUMPRODUCT($D$5:$BQ$5,$D637:$BQ637)</f>
        <v/>
      </c>
      <c r="DD637" s="119">
        <f>SUMPRODUCT($D$6:$BQ$6,$D637:$BQ637)</f>
        <v/>
      </c>
      <c r="DE637" s="119">
        <f>SUMPRODUCT($D$7:$BQ$7,$D637:$BQ637)</f>
        <v/>
      </c>
      <c r="DF637" s="119">
        <f>SUMPRODUCT($D$8:$BQ$8,$D637:$BQ637)</f>
        <v/>
      </c>
      <c r="DG637" s="119">
        <f>SUMPRODUCT($D$9:$BQ$9,$D637:$BQ637)</f>
        <v/>
      </c>
      <c r="DH637" s="119">
        <f>SUMPRODUCT($D$10:$BQ$10,$D637:$BQ637)</f>
        <v/>
      </c>
      <c r="DI637" s="119">
        <f>SUMPRODUCT($D$11:$BQ$11,$D637:$BQ637)</f>
        <v/>
      </c>
      <c r="DJ637" s="119">
        <f>SUMPRODUCT($D$12:$BQ$12,$D637:$BQ637)</f>
        <v/>
      </c>
      <c r="DK637" s="119">
        <f>SUMPRODUCT($D$13:$BQ$13,$D637:$BQ637)</f>
        <v/>
      </c>
      <c r="DL637" s="119">
        <f>SUMPRODUCT($D$14:$BQ$14,$D637:$BQ637)</f>
        <v/>
      </c>
      <c r="DM637" s="119">
        <f>SUMPRODUCT($D$15:$BQ$15,$D637:$BQ637)</f>
        <v/>
      </c>
      <c r="DN637" s="119">
        <f>SUMPRODUCT($D$16:$BQ$16,$D637:$BQ637)</f>
        <v/>
      </c>
      <c r="DO637" s="119">
        <f>SUMPRODUCT($D$17:$BQ$17,$D637:$BQ637)</f>
        <v/>
      </c>
      <c r="DP637" s="119">
        <f>SUMPRODUCT($D$18:$BQ$18,$D637:$BQ637)</f>
        <v/>
      </c>
    </row>
    <row r="638" ht="14.25" customHeight="1" s="152">
      <c r="A638" s="113" t="n"/>
      <c r="B638" s="107" t="n"/>
      <c r="C638" s="107" t="n"/>
      <c r="D638" s="140" t="n"/>
      <c r="E638" s="140" t="n"/>
      <c r="F638" s="140" t="n"/>
      <c r="G638" s="140" t="n"/>
      <c r="H638" s="140" t="n"/>
      <c r="I638" s="140" t="n"/>
      <c r="J638" s="140" t="n"/>
      <c r="K638" s="140" t="n"/>
      <c r="L638" s="140" t="n"/>
      <c r="M638" s="140" t="n"/>
      <c r="N638" s="140" t="n"/>
      <c r="O638" s="140" t="n"/>
      <c r="P638" s="140" t="n"/>
      <c r="Q638" s="140" t="n"/>
      <c r="R638" s="140" t="n"/>
      <c r="S638" s="140" t="n"/>
      <c r="T638" s="140" t="n"/>
      <c r="U638" s="140" t="n"/>
      <c r="V638" s="141" t="n"/>
      <c r="W638" s="141" t="n"/>
      <c r="X638" s="141" t="n"/>
      <c r="Y638" s="141" t="n"/>
      <c r="Z638" s="141" t="n"/>
      <c r="AA638" s="141" t="n"/>
      <c r="AB638" s="141" t="n"/>
      <c r="AC638" s="141" t="n"/>
      <c r="AD638" s="141" t="n"/>
      <c r="AE638" s="141" t="n"/>
      <c r="AF638" s="141" t="n"/>
      <c r="AG638" s="140" t="n"/>
      <c r="AH638" s="140" t="n"/>
      <c r="AI638" s="140" t="n"/>
      <c r="AJ638" s="140" t="n"/>
      <c r="AK638" s="140" t="n"/>
      <c r="AL638" s="140" t="n"/>
      <c r="AM638" s="140" t="n"/>
      <c r="AN638" s="140" t="n"/>
      <c r="AO638" s="140" t="n"/>
      <c r="AP638" s="140" t="n"/>
      <c r="AQ638" s="140" t="n"/>
      <c r="AR638" s="140" t="n"/>
      <c r="AS638" s="140" t="n"/>
      <c r="AT638" s="140" t="n"/>
      <c r="AU638" s="140" t="n"/>
      <c r="AV638" s="140" t="n"/>
      <c r="AW638" s="140" t="n"/>
      <c r="AX638" s="140" t="n"/>
      <c r="AY638" s="140" t="n"/>
      <c r="AZ638" s="140" t="n"/>
      <c r="BA638" s="140" t="n"/>
      <c r="BB638" s="140" t="n"/>
      <c r="BC638" s="140" t="n"/>
      <c r="BD638" s="140" t="n"/>
      <c r="BE638" s="140" t="n"/>
      <c r="BF638" s="140" t="n"/>
      <c r="BG638" s="140" t="n"/>
      <c r="BH638" s="140" t="n"/>
      <c r="BI638" s="140" t="n"/>
      <c r="BJ638" s="140" t="n"/>
      <c r="BK638" s="140" t="n"/>
      <c r="BL638" s="140" t="n"/>
      <c r="BM638" s="140" t="n"/>
      <c r="BN638" s="140" t="n"/>
      <c r="BO638" s="140" t="n"/>
      <c r="BP638" s="140" t="n"/>
      <c r="BQ638" s="107" t="n"/>
      <c r="BR638" s="107" t="n"/>
      <c r="BS638" s="107" t="n"/>
      <c r="BT638" s="107" t="n"/>
      <c r="BU638" s="107" t="n"/>
      <c r="BV638" s="107" t="n"/>
      <c r="BW638" s="107" t="n"/>
      <c r="BX638" s="107" t="n"/>
      <c r="BY638" s="107" t="n"/>
      <c r="BZ638" s="107" t="n"/>
      <c r="CA638" s="107" t="n"/>
      <c r="CB638" s="107" t="n"/>
      <c r="CC638" s="107" t="n"/>
      <c r="CD638" s="107" t="n"/>
      <c r="CE638" s="107" t="n"/>
      <c r="CF638" s="107" t="n"/>
      <c r="CG638" s="107" t="n"/>
      <c r="CH638" s="107" t="n"/>
      <c r="CI638" s="107" t="n"/>
      <c r="CJ638" s="107" t="n"/>
      <c r="CK638" s="107" t="n"/>
      <c r="CL638" s="107" t="n"/>
      <c r="CM638" s="107" t="n"/>
      <c r="CN638" s="107" t="n"/>
      <c r="CO638" s="107" t="n"/>
      <c r="CP638" s="107" t="n"/>
      <c r="CQ638" s="107" t="n"/>
      <c r="CR638" s="107" t="n"/>
      <c r="CS638" s="107" t="n"/>
      <c r="CT638" s="107" t="n"/>
      <c r="CU638" s="107" t="n"/>
      <c r="CV638" s="107" t="n"/>
      <c r="CW638" s="107" t="n"/>
      <c r="CX638" s="107" t="n"/>
      <c r="CY638" s="107" t="n"/>
      <c r="CZ638" s="107" t="n"/>
      <c r="DA638" s="119">
        <f>SUMPRODUCT($D$3:$BQ$3,$D638:$BQ638)</f>
        <v/>
      </c>
      <c r="DB638" s="119">
        <f>SUMPRODUCT($D$4:$BQ$4,$D638:$BQ638)</f>
        <v/>
      </c>
      <c r="DC638" s="119">
        <f>SUMPRODUCT($D$5:$BQ$5,$D638:$BQ638)</f>
        <v/>
      </c>
      <c r="DD638" s="119">
        <f>SUMPRODUCT($D$6:$BQ$6,$D638:$BQ638)</f>
        <v/>
      </c>
      <c r="DE638" s="119">
        <f>SUMPRODUCT($D$7:$BQ$7,$D638:$BQ638)</f>
        <v/>
      </c>
      <c r="DF638" s="119">
        <f>SUMPRODUCT($D$8:$BQ$8,$D638:$BQ638)</f>
        <v/>
      </c>
      <c r="DG638" s="119">
        <f>SUMPRODUCT($D$9:$BQ$9,$D638:$BQ638)</f>
        <v/>
      </c>
      <c r="DH638" s="119">
        <f>SUMPRODUCT($D$10:$BQ$10,$D638:$BQ638)</f>
        <v/>
      </c>
      <c r="DI638" s="119">
        <f>SUMPRODUCT($D$11:$BQ$11,$D638:$BQ638)</f>
        <v/>
      </c>
      <c r="DJ638" s="119">
        <f>SUMPRODUCT($D$12:$BQ$12,$D638:$BQ638)</f>
        <v/>
      </c>
      <c r="DK638" s="119">
        <f>SUMPRODUCT($D$13:$BQ$13,$D638:$BQ638)</f>
        <v/>
      </c>
      <c r="DL638" s="119">
        <f>SUMPRODUCT($D$14:$BQ$14,$D638:$BQ638)</f>
        <v/>
      </c>
      <c r="DM638" s="119">
        <f>SUMPRODUCT($D$15:$BQ$15,$D638:$BQ638)</f>
        <v/>
      </c>
      <c r="DN638" s="119">
        <f>SUMPRODUCT($D$16:$BQ$16,$D638:$BQ638)</f>
        <v/>
      </c>
      <c r="DO638" s="119">
        <f>SUMPRODUCT($D$17:$BQ$17,$D638:$BQ638)</f>
        <v/>
      </c>
      <c r="DP638" s="119">
        <f>SUMPRODUCT($D$18:$BQ$18,$D638:$BQ638)</f>
        <v/>
      </c>
    </row>
    <row r="639" ht="14.25" customHeight="1" s="152">
      <c r="A639" s="113" t="n"/>
      <c r="B639" s="107" t="n"/>
      <c r="C639" s="107" t="n"/>
      <c r="D639" s="140" t="n"/>
      <c r="E639" s="140" t="n"/>
      <c r="F639" s="140" t="n"/>
      <c r="G639" s="140" t="n"/>
      <c r="H639" s="140" t="n"/>
      <c r="I639" s="140" t="n"/>
      <c r="J639" s="140" t="n"/>
      <c r="K639" s="140" t="n"/>
      <c r="L639" s="140" t="n"/>
      <c r="M639" s="140" t="n"/>
      <c r="N639" s="140" t="n"/>
      <c r="O639" s="140" t="n"/>
      <c r="P639" s="140" t="n"/>
      <c r="Q639" s="140" t="n"/>
      <c r="R639" s="140" t="n"/>
      <c r="S639" s="140" t="n"/>
      <c r="T639" s="140" t="n"/>
      <c r="U639" s="140" t="n"/>
      <c r="V639" s="141" t="n"/>
      <c r="W639" s="141" t="n"/>
      <c r="X639" s="141" t="n"/>
      <c r="Y639" s="141" t="n"/>
      <c r="Z639" s="141" t="n"/>
      <c r="AA639" s="141" t="n"/>
      <c r="AB639" s="141" t="n"/>
      <c r="AC639" s="141" t="n"/>
      <c r="AD639" s="141" t="n"/>
      <c r="AE639" s="141" t="n"/>
      <c r="AF639" s="141" t="n"/>
      <c r="AG639" s="140" t="n"/>
      <c r="AH639" s="140" t="n"/>
      <c r="AI639" s="140" t="n"/>
      <c r="AJ639" s="140" t="n"/>
      <c r="AK639" s="140" t="n"/>
      <c r="AL639" s="140" t="n"/>
      <c r="AM639" s="140" t="n"/>
      <c r="AN639" s="140" t="n"/>
      <c r="AO639" s="140" t="n"/>
      <c r="AP639" s="140" t="n"/>
      <c r="AQ639" s="140" t="n"/>
      <c r="AR639" s="140" t="n"/>
      <c r="AS639" s="140" t="n"/>
      <c r="AT639" s="140" t="n"/>
      <c r="AU639" s="140" t="n"/>
      <c r="AV639" s="140" t="n"/>
      <c r="AW639" s="140" t="n"/>
      <c r="AX639" s="140" t="n"/>
      <c r="AY639" s="140" t="n"/>
      <c r="AZ639" s="140" t="n"/>
      <c r="BA639" s="140" t="n"/>
      <c r="BB639" s="140" t="n"/>
      <c r="BC639" s="140" t="n"/>
      <c r="BD639" s="140" t="n"/>
      <c r="BE639" s="140" t="n"/>
      <c r="BF639" s="140" t="n"/>
      <c r="BG639" s="140" t="n"/>
      <c r="BH639" s="140" t="n"/>
      <c r="BI639" s="140" t="n"/>
      <c r="BJ639" s="140" t="n"/>
      <c r="BK639" s="140" t="n"/>
      <c r="BL639" s="140" t="n"/>
      <c r="BM639" s="140" t="n"/>
      <c r="BN639" s="140" t="n"/>
      <c r="BO639" s="140" t="n"/>
      <c r="BP639" s="140" t="n"/>
      <c r="BQ639" s="107" t="n"/>
      <c r="BR639" s="107" t="n"/>
      <c r="BS639" s="107" t="n"/>
      <c r="BT639" s="107" t="n"/>
      <c r="BU639" s="107" t="n"/>
      <c r="BV639" s="107" t="n"/>
      <c r="BW639" s="107" t="n"/>
      <c r="BX639" s="107" t="n"/>
      <c r="BY639" s="107" t="n"/>
      <c r="BZ639" s="107" t="n"/>
      <c r="CA639" s="107" t="n"/>
      <c r="CB639" s="107" t="n"/>
      <c r="CC639" s="107" t="n"/>
      <c r="CD639" s="107" t="n"/>
      <c r="CE639" s="107" t="n"/>
      <c r="CF639" s="107" t="n"/>
      <c r="CG639" s="107" t="n"/>
      <c r="CH639" s="107" t="n"/>
      <c r="CI639" s="107" t="n"/>
      <c r="CJ639" s="107" t="n"/>
      <c r="CK639" s="107" t="n"/>
      <c r="CL639" s="107" t="n"/>
      <c r="CM639" s="107" t="n"/>
      <c r="CN639" s="107" t="n"/>
      <c r="CO639" s="107" t="n"/>
      <c r="CP639" s="107" t="n"/>
      <c r="CQ639" s="107" t="n"/>
      <c r="CR639" s="107" t="n"/>
      <c r="CS639" s="107" t="n"/>
      <c r="CT639" s="107" t="n"/>
      <c r="CU639" s="107" t="n"/>
      <c r="CV639" s="107" t="n"/>
      <c r="CW639" s="107" t="n"/>
      <c r="CX639" s="107" t="n"/>
      <c r="CY639" s="107" t="n"/>
      <c r="CZ639" s="107" t="n"/>
      <c r="DA639" s="119">
        <f>SUMPRODUCT($D$3:$BQ$3,$D639:$BQ639)</f>
        <v/>
      </c>
      <c r="DB639" s="119">
        <f>SUMPRODUCT($D$4:$BQ$4,$D639:$BQ639)</f>
        <v/>
      </c>
      <c r="DC639" s="119">
        <f>SUMPRODUCT($D$5:$BQ$5,$D639:$BQ639)</f>
        <v/>
      </c>
      <c r="DD639" s="119">
        <f>SUMPRODUCT($D$6:$BQ$6,$D639:$BQ639)</f>
        <v/>
      </c>
      <c r="DE639" s="119">
        <f>SUMPRODUCT($D$7:$BQ$7,$D639:$BQ639)</f>
        <v/>
      </c>
      <c r="DF639" s="119">
        <f>SUMPRODUCT($D$8:$BQ$8,$D639:$BQ639)</f>
        <v/>
      </c>
      <c r="DG639" s="119">
        <f>SUMPRODUCT($D$9:$BQ$9,$D639:$BQ639)</f>
        <v/>
      </c>
      <c r="DH639" s="119">
        <f>SUMPRODUCT($D$10:$BQ$10,$D639:$BQ639)</f>
        <v/>
      </c>
      <c r="DI639" s="119">
        <f>SUMPRODUCT($D$11:$BQ$11,$D639:$BQ639)</f>
        <v/>
      </c>
      <c r="DJ639" s="119">
        <f>SUMPRODUCT($D$12:$BQ$12,$D639:$BQ639)</f>
        <v/>
      </c>
      <c r="DK639" s="119">
        <f>SUMPRODUCT($D$13:$BQ$13,$D639:$BQ639)</f>
        <v/>
      </c>
      <c r="DL639" s="119">
        <f>SUMPRODUCT($D$14:$BQ$14,$D639:$BQ639)</f>
        <v/>
      </c>
      <c r="DM639" s="119">
        <f>SUMPRODUCT($D$15:$BQ$15,$D639:$BQ639)</f>
        <v/>
      </c>
      <c r="DN639" s="119">
        <f>SUMPRODUCT($D$16:$BQ$16,$D639:$BQ639)</f>
        <v/>
      </c>
      <c r="DO639" s="119">
        <f>SUMPRODUCT($D$17:$BQ$17,$D639:$BQ639)</f>
        <v/>
      </c>
      <c r="DP639" s="119">
        <f>SUMPRODUCT($D$18:$BQ$18,$D639:$BQ639)</f>
        <v/>
      </c>
    </row>
    <row r="640" ht="14.25" customHeight="1" s="152">
      <c r="A640" s="113" t="n"/>
      <c r="B640" s="107" t="n"/>
      <c r="C640" s="107" t="n"/>
      <c r="D640" s="140" t="n"/>
      <c r="E640" s="140" t="n"/>
      <c r="F640" s="140" t="n"/>
      <c r="G640" s="140" t="n"/>
      <c r="H640" s="140" t="n"/>
      <c r="I640" s="140" t="n"/>
      <c r="J640" s="140" t="n"/>
      <c r="K640" s="140" t="n"/>
      <c r="L640" s="140" t="n"/>
      <c r="M640" s="140" t="n"/>
      <c r="N640" s="140" t="n"/>
      <c r="O640" s="140" t="n"/>
      <c r="P640" s="140" t="n"/>
      <c r="Q640" s="140" t="n"/>
      <c r="R640" s="140" t="n"/>
      <c r="S640" s="140" t="n"/>
      <c r="T640" s="140" t="n"/>
      <c r="U640" s="140" t="n"/>
      <c r="V640" s="141" t="n"/>
      <c r="W640" s="141" t="n"/>
      <c r="X640" s="141" t="n"/>
      <c r="Y640" s="141" t="n"/>
      <c r="Z640" s="141" t="n"/>
      <c r="AA640" s="141" t="n"/>
      <c r="AB640" s="141" t="n"/>
      <c r="AC640" s="141" t="n"/>
      <c r="AD640" s="141" t="n"/>
      <c r="AE640" s="141" t="n"/>
      <c r="AF640" s="141" t="n"/>
      <c r="AG640" s="140" t="n"/>
      <c r="AH640" s="140" t="n"/>
      <c r="AI640" s="140" t="n"/>
      <c r="AJ640" s="140" t="n"/>
      <c r="AK640" s="140" t="n"/>
      <c r="AL640" s="140" t="n"/>
      <c r="AM640" s="140" t="n"/>
      <c r="AN640" s="140" t="n"/>
      <c r="AO640" s="140" t="n"/>
      <c r="AP640" s="140" t="n"/>
      <c r="AQ640" s="140" t="n"/>
      <c r="AR640" s="140" t="n"/>
      <c r="AS640" s="140" t="n"/>
      <c r="AT640" s="140" t="n"/>
      <c r="AU640" s="140" t="n"/>
      <c r="AV640" s="140" t="n"/>
      <c r="AW640" s="140" t="n"/>
      <c r="AX640" s="140" t="n"/>
      <c r="AY640" s="140" t="n"/>
      <c r="AZ640" s="140" t="n"/>
      <c r="BA640" s="140" t="n"/>
      <c r="BB640" s="140" t="n"/>
      <c r="BC640" s="140" t="n"/>
      <c r="BD640" s="140" t="n"/>
      <c r="BE640" s="140" t="n"/>
      <c r="BF640" s="140" t="n"/>
      <c r="BG640" s="140" t="n"/>
      <c r="BH640" s="140" t="n"/>
      <c r="BI640" s="140" t="n"/>
      <c r="BJ640" s="140" t="n"/>
      <c r="BK640" s="140" t="n"/>
      <c r="BL640" s="140" t="n"/>
      <c r="BM640" s="140" t="n"/>
      <c r="BN640" s="140" t="n"/>
      <c r="BO640" s="140" t="n"/>
      <c r="BP640" s="140" t="n"/>
      <c r="BQ640" s="107" t="n"/>
      <c r="BR640" s="107" t="n"/>
      <c r="BS640" s="107" t="n"/>
      <c r="BT640" s="107" t="n"/>
      <c r="BU640" s="107" t="n"/>
      <c r="BV640" s="107" t="n"/>
      <c r="BW640" s="107" t="n"/>
      <c r="BX640" s="107" t="n"/>
      <c r="BY640" s="107" t="n"/>
      <c r="BZ640" s="107" t="n"/>
      <c r="CA640" s="107" t="n"/>
      <c r="CB640" s="107" t="n"/>
      <c r="CC640" s="107" t="n"/>
      <c r="CD640" s="107" t="n"/>
      <c r="CE640" s="107" t="n"/>
      <c r="CF640" s="107" t="n"/>
      <c r="CG640" s="107" t="n"/>
      <c r="CH640" s="107" t="n"/>
      <c r="CI640" s="107" t="n"/>
      <c r="CJ640" s="107" t="n"/>
      <c r="CK640" s="107" t="n"/>
      <c r="CL640" s="107" t="n"/>
      <c r="CM640" s="107" t="n"/>
      <c r="CN640" s="107" t="n"/>
      <c r="CO640" s="107" t="n"/>
      <c r="CP640" s="107" t="n"/>
      <c r="CQ640" s="107" t="n"/>
      <c r="CR640" s="107" t="n"/>
      <c r="CS640" s="107" t="n"/>
      <c r="CT640" s="107" t="n"/>
      <c r="CU640" s="107" t="n"/>
      <c r="CV640" s="107" t="n"/>
      <c r="CW640" s="107" t="n"/>
      <c r="CX640" s="107" t="n"/>
      <c r="CY640" s="107" t="n"/>
      <c r="CZ640" s="107" t="n"/>
      <c r="DA640" s="119">
        <f>SUMPRODUCT($D$3:$BQ$3,$D640:$BQ640)</f>
        <v/>
      </c>
      <c r="DB640" s="119">
        <f>SUMPRODUCT($D$4:$BQ$4,$D640:$BQ640)</f>
        <v/>
      </c>
      <c r="DC640" s="119">
        <f>SUMPRODUCT($D$5:$BQ$5,$D640:$BQ640)</f>
        <v/>
      </c>
      <c r="DD640" s="119">
        <f>SUMPRODUCT($D$6:$BQ$6,$D640:$BQ640)</f>
        <v/>
      </c>
      <c r="DE640" s="119">
        <f>SUMPRODUCT($D$7:$BQ$7,$D640:$BQ640)</f>
        <v/>
      </c>
      <c r="DF640" s="119">
        <f>SUMPRODUCT($D$8:$BQ$8,$D640:$BQ640)</f>
        <v/>
      </c>
      <c r="DG640" s="119">
        <f>SUMPRODUCT($D$9:$BQ$9,$D640:$BQ640)</f>
        <v/>
      </c>
      <c r="DH640" s="119">
        <f>SUMPRODUCT($D$10:$BQ$10,$D640:$BQ640)</f>
        <v/>
      </c>
      <c r="DI640" s="119">
        <f>SUMPRODUCT($D$11:$BQ$11,$D640:$BQ640)</f>
        <v/>
      </c>
      <c r="DJ640" s="119">
        <f>SUMPRODUCT($D$12:$BQ$12,$D640:$BQ640)</f>
        <v/>
      </c>
      <c r="DK640" s="119">
        <f>SUMPRODUCT($D$13:$BQ$13,$D640:$BQ640)</f>
        <v/>
      </c>
      <c r="DL640" s="119">
        <f>SUMPRODUCT($D$14:$BQ$14,$D640:$BQ640)</f>
        <v/>
      </c>
      <c r="DM640" s="119">
        <f>SUMPRODUCT($D$15:$BQ$15,$D640:$BQ640)</f>
        <v/>
      </c>
      <c r="DN640" s="119">
        <f>SUMPRODUCT($D$16:$BQ$16,$D640:$BQ640)</f>
        <v/>
      </c>
      <c r="DO640" s="119">
        <f>SUMPRODUCT($D$17:$BQ$17,$D640:$BQ640)</f>
        <v/>
      </c>
      <c r="DP640" s="119">
        <f>SUMPRODUCT($D$18:$BQ$18,$D640:$BQ640)</f>
        <v/>
      </c>
    </row>
    <row r="641" ht="14.25" customHeight="1" s="152">
      <c r="A641" s="113" t="n"/>
      <c r="B641" s="107" t="n"/>
      <c r="C641" s="107" t="n"/>
      <c r="D641" s="140" t="n"/>
      <c r="E641" s="140" t="n"/>
      <c r="F641" s="140" t="n"/>
      <c r="G641" s="140" t="n"/>
      <c r="H641" s="140" t="n"/>
      <c r="I641" s="140" t="n"/>
      <c r="J641" s="140" t="n"/>
      <c r="K641" s="140" t="n"/>
      <c r="L641" s="140" t="n"/>
      <c r="M641" s="140" t="n"/>
      <c r="N641" s="140" t="n"/>
      <c r="O641" s="140" t="n"/>
      <c r="P641" s="140" t="n"/>
      <c r="Q641" s="140" t="n"/>
      <c r="R641" s="140" t="n"/>
      <c r="S641" s="140" t="n"/>
      <c r="T641" s="140" t="n"/>
      <c r="U641" s="140" t="n"/>
      <c r="V641" s="141" t="n"/>
      <c r="W641" s="141" t="n"/>
      <c r="X641" s="141" t="n"/>
      <c r="Y641" s="141" t="n"/>
      <c r="Z641" s="141" t="n"/>
      <c r="AA641" s="141" t="n"/>
      <c r="AB641" s="141" t="n"/>
      <c r="AC641" s="141" t="n"/>
      <c r="AD641" s="141" t="n"/>
      <c r="AE641" s="141" t="n"/>
      <c r="AF641" s="141" t="n"/>
      <c r="AG641" s="140" t="n"/>
      <c r="AH641" s="140" t="n"/>
      <c r="AI641" s="140" t="n"/>
      <c r="AJ641" s="140" t="n"/>
      <c r="AK641" s="140" t="n"/>
      <c r="AL641" s="140" t="n"/>
      <c r="AM641" s="140" t="n"/>
      <c r="AN641" s="140" t="n"/>
      <c r="AO641" s="140" t="n"/>
      <c r="AP641" s="140" t="n"/>
      <c r="AQ641" s="140" t="n"/>
      <c r="AR641" s="140" t="n"/>
      <c r="AS641" s="140" t="n"/>
      <c r="AT641" s="140" t="n"/>
      <c r="AU641" s="140" t="n"/>
      <c r="AV641" s="140" t="n"/>
      <c r="AW641" s="140" t="n"/>
      <c r="AX641" s="140" t="n"/>
      <c r="AY641" s="140" t="n"/>
      <c r="AZ641" s="140" t="n"/>
      <c r="BA641" s="140" t="n"/>
      <c r="BB641" s="140" t="n"/>
      <c r="BC641" s="140" t="n"/>
      <c r="BD641" s="140" t="n"/>
      <c r="BE641" s="140" t="n"/>
      <c r="BF641" s="140" t="n"/>
      <c r="BG641" s="140" t="n"/>
      <c r="BH641" s="140" t="n"/>
      <c r="BI641" s="140" t="n"/>
      <c r="BJ641" s="140" t="n"/>
      <c r="BK641" s="140" t="n"/>
      <c r="BL641" s="140" t="n"/>
      <c r="BM641" s="140" t="n"/>
      <c r="BN641" s="140" t="n"/>
      <c r="BO641" s="140" t="n"/>
      <c r="BP641" s="140" t="n"/>
      <c r="BQ641" s="107" t="n"/>
      <c r="BR641" s="107" t="n"/>
      <c r="BS641" s="107" t="n"/>
      <c r="BT641" s="107" t="n"/>
      <c r="BU641" s="107" t="n"/>
      <c r="BV641" s="107" t="n"/>
      <c r="BW641" s="107" t="n"/>
      <c r="BX641" s="107" t="n"/>
      <c r="BY641" s="107" t="n"/>
      <c r="BZ641" s="107" t="n"/>
      <c r="CA641" s="107" t="n"/>
      <c r="CB641" s="107" t="n"/>
      <c r="CC641" s="107" t="n"/>
      <c r="CD641" s="107" t="n"/>
      <c r="CE641" s="107" t="n"/>
      <c r="CF641" s="107" t="n"/>
      <c r="CG641" s="107" t="n"/>
      <c r="CH641" s="107" t="n"/>
      <c r="CI641" s="107" t="n"/>
      <c r="CJ641" s="107" t="n"/>
      <c r="CK641" s="107" t="n"/>
      <c r="CL641" s="107" t="n"/>
      <c r="CM641" s="107" t="n"/>
      <c r="CN641" s="107" t="n"/>
      <c r="CO641" s="107" t="n"/>
      <c r="CP641" s="107" t="n"/>
      <c r="CQ641" s="107" t="n"/>
      <c r="CR641" s="107" t="n"/>
      <c r="CS641" s="107" t="n"/>
      <c r="CT641" s="107" t="n"/>
      <c r="CU641" s="107" t="n"/>
      <c r="CV641" s="107" t="n"/>
      <c r="CW641" s="107" t="n"/>
      <c r="CX641" s="107" t="n"/>
      <c r="CY641" s="107" t="n"/>
      <c r="CZ641" s="107" t="n"/>
      <c r="DA641" s="119">
        <f>SUMPRODUCT($D$3:$BQ$3,$D641:$BQ641)</f>
        <v/>
      </c>
      <c r="DB641" s="119">
        <f>SUMPRODUCT($D$4:$BQ$4,$D641:$BQ641)</f>
        <v/>
      </c>
      <c r="DC641" s="119">
        <f>SUMPRODUCT($D$5:$BQ$5,$D641:$BQ641)</f>
        <v/>
      </c>
      <c r="DD641" s="119">
        <f>SUMPRODUCT($D$6:$BQ$6,$D641:$BQ641)</f>
        <v/>
      </c>
      <c r="DE641" s="119">
        <f>SUMPRODUCT($D$7:$BQ$7,$D641:$BQ641)</f>
        <v/>
      </c>
      <c r="DF641" s="119">
        <f>SUMPRODUCT($D$8:$BQ$8,$D641:$BQ641)</f>
        <v/>
      </c>
      <c r="DG641" s="119">
        <f>SUMPRODUCT($D$9:$BQ$9,$D641:$BQ641)</f>
        <v/>
      </c>
      <c r="DH641" s="119">
        <f>SUMPRODUCT($D$10:$BQ$10,$D641:$BQ641)</f>
        <v/>
      </c>
      <c r="DI641" s="119">
        <f>SUMPRODUCT($D$11:$BQ$11,$D641:$BQ641)</f>
        <v/>
      </c>
      <c r="DJ641" s="119">
        <f>SUMPRODUCT($D$12:$BQ$12,$D641:$BQ641)</f>
        <v/>
      </c>
      <c r="DK641" s="119">
        <f>SUMPRODUCT($D$13:$BQ$13,$D641:$BQ641)</f>
        <v/>
      </c>
      <c r="DL641" s="119">
        <f>SUMPRODUCT($D$14:$BQ$14,$D641:$BQ641)</f>
        <v/>
      </c>
      <c r="DM641" s="119">
        <f>SUMPRODUCT($D$15:$BQ$15,$D641:$BQ641)</f>
        <v/>
      </c>
      <c r="DN641" s="119">
        <f>SUMPRODUCT($D$16:$BQ$16,$D641:$BQ641)</f>
        <v/>
      </c>
      <c r="DO641" s="119">
        <f>SUMPRODUCT($D$17:$BQ$17,$D641:$BQ641)</f>
        <v/>
      </c>
      <c r="DP641" s="119">
        <f>SUMPRODUCT($D$18:$BQ$18,$D641:$BQ641)</f>
        <v/>
      </c>
    </row>
    <row r="642" ht="14.25" customHeight="1" s="152">
      <c r="A642" s="113" t="n"/>
      <c r="B642" s="107" t="n"/>
      <c r="C642" s="107" t="n"/>
      <c r="D642" s="140" t="n"/>
      <c r="E642" s="140" t="n"/>
      <c r="F642" s="140" t="n"/>
      <c r="G642" s="140" t="n"/>
      <c r="H642" s="140" t="n"/>
      <c r="I642" s="140" t="n"/>
      <c r="J642" s="140" t="n"/>
      <c r="K642" s="140" t="n"/>
      <c r="L642" s="140" t="n"/>
      <c r="M642" s="140" t="n"/>
      <c r="N642" s="140" t="n"/>
      <c r="O642" s="140" t="n"/>
      <c r="P642" s="140" t="n"/>
      <c r="Q642" s="140" t="n"/>
      <c r="R642" s="140" t="n"/>
      <c r="S642" s="140" t="n"/>
      <c r="T642" s="140" t="n"/>
      <c r="U642" s="140" t="n"/>
      <c r="V642" s="141" t="n"/>
      <c r="W642" s="141" t="n"/>
      <c r="X642" s="141" t="n"/>
      <c r="Y642" s="141" t="n"/>
      <c r="Z642" s="141" t="n"/>
      <c r="AA642" s="141" t="n"/>
      <c r="AB642" s="141" t="n"/>
      <c r="AC642" s="141" t="n"/>
      <c r="AD642" s="141" t="n"/>
      <c r="AE642" s="141" t="n"/>
      <c r="AF642" s="141" t="n"/>
      <c r="AG642" s="140" t="n"/>
      <c r="AH642" s="140" t="n"/>
      <c r="AI642" s="140" t="n"/>
      <c r="AJ642" s="140" t="n"/>
      <c r="AK642" s="140" t="n"/>
      <c r="AL642" s="140" t="n"/>
      <c r="AM642" s="140" t="n"/>
      <c r="AN642" s="140" t="n"/>
      <c r="AO642" s="140" t="n"/>
      <c r="AP642" s="140" t="n"/>
      <c r="AQ642" s="140" t="n"/>
      <c r="AR642" s="140" t="n"/>
      <c r="AS642" s="140" t="n"/>
      <c r="AT642" s="140" t="n"/>
      <c r="AU642" s="140" t="n"/>
      <c r="AV642" s="140" t="n"/>
      <c r="AW642" s="140" t="n"/>
      <c r="AX642" s="140" t="n"/>
      <c r="AY642" s="140" t="n"/>
      <c r="AZ642" s="140" t="n"/>
      <c r="BA642" s="140" t="n"/>
      <c r="BB642" s="140" t="n"/>
      <c r="BC642" s="140" t="n"/>
      <c r="BD642" s="140" t="n"/>
      <c r="BE642" s="140" t="n"/>
      <c r="BF642" s="140" t="n"/>
      <c r="BG642" s="140" t="n"/>
      <c r="BH642" s="140" t="n"/>
      <c r="BI642" s="140" t="n"/>
      <c r="BJ642" s="140" t="n"/>
      <c r="BK642" s="140" t="n"/>
      <c r="BL642" s="140" t="n"/>
      <c r="BM642" s="140" t="n"/>
      <c r="BN642" s="140" t="n"/>
      <c r="BO642" s="140" t="n"/>
      <c r="BP642" s="140" t="n"/>
      <c r="BQ642" s="107" t="n"/>
      <c r="BR642" s="107" t="n"/>
      <c r="BS642" s="107" t="n"/>
      <c r="BT642" s="107" t="n"/>
      <c r="BU642" s="107" t="n"/>
      <c r="BV642" s="107" t="n"/>
      <c r="BW642" s="107" t="n"/>
      <c r="BX642" s="107" t="n"/>
      <c r="BY642" s="107" t="n"/>
      <c r="BZ642" s="107" t="n"/>
      <c r="CA642" s="107" t="n"/>
      <c r="CB642" s="107" t="n"/>
      <c r="CC642" s="107" t="n"/>
      <c r="CD642" s="107" t="n"/>
      <c r="CE642" s="107" t="n"/>
      <c r="CF642" s="107" t="n"/>
      <c r="CG642" s="107" t="n"/>
      <c r="CH642" s="107" t="n"/>
      <c r="CI642" s="107" t="n"/>
      <c r="CJ642" s="107" t="n"/>
      <c r="CK642" s="107" t="n"/>
      <c r="CL642" s="107" t="n"/>
      <c r="CM642" s="107" t="n"/>
      <c r="CN642" s="107" t="n"/>
      <c r="CO642" s="107" t="n"/>
      <c r="CP642" s="107" t="n"/>
      <c r="CQ642" s="107" t="n"/>
      <c r="CR642" s="107" t="n"/>
      <c r="CS642" s="107" t="n"/>
      <c r="CT642" s="107" t="n"/>
      <c r="CU642" s="107" t="n"/>
      <c r="CV642" s="107" t="n"/>
      <c r="CW642" s="107" t="n"/>
      <c r="CX642" s="107" t="n"/>
      <c r="CY642" s="107" t="n"/>
      <c r="CZ642" s="107" t="n"/>
      <c r="DA642" s="119">
        <f>SUMPRODUCT($D$3:$BQ$3,$D642:$BQ642)</f>
        <v/>
      </c>
      <c r="DB642" s="119">
        <f>SUMPRODUCT($D$4:$BQ$4,$D642:$BQ642)</f>
        <v/>
      </c>
      <c r="DC642" s="119">
        <f>SUMPRODUCT($D$5:$BQ$5,$D642:$BQ642)</f>
        <v/>
      </c>
      <c r="DD642" s="119">
        <f>SUMPRODUCT($D$6:$BQ$6,$D642:$BQ642)</f>
        <v/>
      </c>
      <c r="DE642" s="119">
        <f>SUMPRODUCT($D$7:$BQ$7,$D642:$BQ642)</f>
        <v/>
      </c>
      <c r="DF642" s="119">
        <f>SUMPRODUCT($D$8:$BQ$8,$D642:$BQ642)</f>
        <v/>
      </c>
      <c r="DG642" s="119">
        <f>SUMPRODUCT($D$9:$BQ$9,$D642:$BQ642)</f>
        <v/>
      </c>
      <c r="DH642" s="119">
        <f>SUMPRODUCT($D$10:$BQ$10,$D642:$BQ642)</f>
        <v/>
      </c>
      <c r="DI642" s="119">
        <f>SUMPRODUCT($D$11:$BQ$11,$D642:$BQ642)</f>
        <v/>
      </c>
      <c r="DJ642" s="119">
        <f>SUMPRODUCT($D$12:$BQ$12,$D642:$BQ642)</f>
        <v/>
      </c>
      <c r="DK642" s="119">
        <f>SUMPRODUCT($D$13:$BQ$13,$D642:$BQ642)</f>
        <v/>
      </c>
      <c r="DL642" s="119">
        <f>SUMPRODUCT($D$14:$BQ$14,$D642:$BQ642)</f>
        <v/>
      </c>
      <c r="DM642" s="119">
        <f>SUMPRODUCT($D$15:$BQ$15,$D642:$BQ642)</f>
        <v/>
      </c>
      <c r="DN642" s="119">
        <f>SUMPRODUCT($D$16:$BQ$16,$D642:$BQ642)</f>
        <v/>
      </c>
      <c r="DO642" s="119">
        <f>SUMPRODUCT($D$17:$BQ$17,$D642:$BQ642)</f>
        <v/>
      </c>
      <c r="DP642" s="119">
        <f>SUMPRODUCT($D$18:$BQ$18,$D642:$BQ642)</f>
        <v/>
      </c>
    </row>
    <row r="643" ht="14.25" customHeight="1" s="152">
      <c r="A643" s="113" t="n"/>
      <c r="B643" s="107" t="n"/>
      <c r="C643" s="107" t="n"/>
      <c r="D643" s="140" t="n"/>
      <c r="E643" s="140" t="n"/>
      <c r="F643" s="140" t="n"/>
      <c r="G643" s="140" t="n"/>
      <c r="H643" s="140" t="n"/>
      <c r="I643" s="140" t="n"/>
      <c r="J643" s="140" t="n"/>
      <c r="K643" s="140" t="n"/>
      <c r="L643" s="140" t="n"/>
      <c r="M643" s="140" t="n"/>
      <c r="N643" s="140" t="n"/>
      <c r="O643" s="140" t="n"/>
      <c r="P643" s="140" t="n"/>
      <c r="Q643" s="140" t="n"/>
      <c r="R643" s="140" t="n"/>
      <c r="S643" s="140" t="n"/>
      <c r="T643" s="140" t="n"/>
      <c r="U643" s="140" t="n"/>
      <c r="V643" s="141" t="n"/>
      <c r="W643" s="141" t="n"/>
      <c r="X643" s="141" t="n"/>
      <c r="Y643" s="141" t="n"/>
      <c r="Z643" s="141" t="n"/>
      <c r="AA643" s="141" t="n"/>
      <c r="AB643" s="141" t="n"/>
      <c r="AC643" s="141" t="n"/>
      <c r="AD643" s="141" t="n"/>
      <c r="AE643" s="141" t="n"/>
      <c r="AF643" s="141" t="n"/>
      <c r="AG643" s="140" t="n"/>
      <c r="AH643" s="140" t="n"/>
      <c r="AI643" s="140" t="n"/>
      <c r="AJ643" s="140" t="n"/>
      <c r="AK643" s="140" t="n"/>
      <c r="AL643" s="140" t="n"/>
      <c r="AM643" s="140" t="n"/>
      <c r="AN643" s="140" t="n"/>
      <c r="AO643" s="140" t="n"/>
      <c r="AP643" s="140" t="n"/>
      <c r="AQ643" s="140" t="n"/>
      <c r="AR643" s="140" t="n"/>
      <c r="AS643" s="140" t="n"/>
      <c r="AT643" s="140" t="n"/>
      <c r="AU643" s="140" t="n"/>
      <c r="AV643" s="140" t="n"/>
      <c r="AW643" s="140" t="n"/>
      <c r="AX643" s="140" t="n"/>
      <c r="AY643" s="140" t="n"/>
      <c r="AZ643" s="140" t="n"/>
      <c r="BA643" s="140" t="n"/>
      <c r="BB643" s="140" t="n"/>
      <c r="BC643" s="140" t="n"/>
      <c r="BD643" s="140" t="n"/>
      <c r="BE643" s="140" t="n"/>
      <c r="BF643" s="140" t="n"/>
      <c r="BG643" s="140" t="n"/>
      <c r="BH643" s="140" t="n"/>
      <c r="BI643" s="140" t="n"/>
      <c r="BJ643" s="140" t="n"/>
      <c r="BK643" s="140" t="n"/>
      <c r="BL643" s="140" t="n"/>
      <c r="BM643" s="140" t="n"/>
      <c r="BN643" s="140" t="n"/>
      <c r="BO643" s="140" t="n"/>
      <c r="BP643" s="140" t="n"/>
      <c r="BQ643" s="107" t="n"/>
      <c r="BR643" s="107" t="n"/>
      <c r="BS643" s="107" t="n"/>
      <c r="BT643" s="107" t="n"/>
      <c r="BU643" s="107" t="n"/>
      <c r="BV643" s="107" t="n"/>
      <c r="BW643" s="107" t="n"/>
      <c r="BX643" s="107" t="n"/>
      <c r="BY643" s="107" t="n"/>
      <c r="BZ643" s="107" t="n"/>
      <c r="CA643" s="107" t="n"/>
      <c r="CB643" s="107" t="n"/>
      <c r="CC643" s="107" t="n"/>
      <c r="CD643" s="107" t="n"/>
      <c r="CE643" s="107" t="n"/>
      <c r="CF643" s="107" t="n"/>
      <c r="CG643" s="107" t="n"/>
      <c r="CH643" s="107" t="n"/>
      <c r="CI643" s="107" t="n"/>
      <c r="CJ643" s="107" t="n"/>
      <c r="CK643" s="107" t="n"/>
      <c r="CL643" s="107" t="n"/>
      <c r="CM643" s="107" t="n"/>
      <c r="CN643" s="107" t="n"/>
      <c r="CO643" s="107" t="n"/>
      <c r="CP643" s="107" t="n"/>
      <c r="CQ643" s="107" t="n"/>
      <c r="CR643" s="107" t="n"/>
      <c r="CS643" s="107" t="n"/>
      <c r="CT643" s="107" t="n"/>
      <c r="CU643" s="107" t="n"/>
      <c r="CV643" s="107" t="n"/>
      <c r="CW643" s="107" t="n"/>
      <c r="CX643" s="107" t="n"/>
      <c r="CY643" s="107" t="n"/>
      <c r="CZ643" s="107" t="n"/>
      <c r="DA643" s="119">
        <f>SUMPRODUCT($D$3:$BQ$3,$D643:$BQ643)</f>
        <v/>
      </c>
      <c r="DB643" s="119">
        <f>SUMPRODUCT($D$4:$BQ$4,$D643:$BQ643)</f>
        <v/>
      </c>
      <c r="DC643" s="119">
        <f>SUMPRODUCT($D$5:$BQ$5,$D643:$BQ643)</f>
        <v/>
      </c>
      <c r="DD643" s="119">
        <f>SUMPRODUCT($D$6:$BQ$6,$D643:$BQ643)</f>
        <v/>
      </c>
      <c r="DE643" s="119">
        <f>SUMPRODUCT($D$7:$BQ$7,$D643:$BQ643)</f>
        <v/>
      </c>
      <c r="DF643" s="119">
        <f>SUMPRODUCT($D$8:$BQ$8,$D643:$BQ643)</f>
        <v/>
      </c>
      <c r="DG643" s="119">
        <f>SUMPRODUCT($D$9:$BQ$9,$D643:$BQ643)</f>
        <v/>
      </c>
      <c r="DH643" s="119">
        <f>SUMPRODUCT($D$10:$BQ$10,$D643:$BQ643)</f>
        <v/>
      </c>
      <c r="DI643" s="119">
        <f>SUMPRODUCT($D$11:$BQ$11,$D643:$BQ643)</f>
        <v/>
      </c>
      <c r="DJ643" s="119">
        <f>SUMPRODUCT($D$12:$BQ$12,$D643:$BQ643)</f>
        <v/>
      </c>
      <c r="DK643" s="119">
        <f>SUMPRODUCT($D$13:$BQ$13,$D643:$BQ643)</f>
        <v/>
      </c>
      <c r="DL643" s="119">
        <f>SUMPRODUCT($D$14:$BQ$14,$D643:$BQ643)</f>
        <v/>
      </c>
      <c r="DM643" s="119">
        <f>SUMPRODUCT($D$15:$BQ$15,$D643:$BQ643)</f>
        <v/>
      </c>
      <c r="DN643" s="119">
        <f>SUMPRODUCT($D$16:$BQ$16,$D643:$BQ643)</f>
        <v/>
      </c>
      <c r="DO643" s="119">
        <f>SUMPRODUCT($D$17:$BQ$17,$D643:$BQ643)</f>
        <v/>
      </c>
      <c r="DP643" s="119">
        <f>SUMPRODUCT($D$18:$BQ$18,$D643:$BQ643)</f>
        <v/>
      </c>
    </row>
    <row r="644" ht="14.25" customHeight="1" s="152">
      <c r="A644" s="113" t="n"/>
      <c r="B644" s="107" t="n"/>
      <c r="C644" s="107" t="n"/>
      <c r="D644" s="140" t="n"/>
      <c r="E644" s="140" t="n"/>
      <c r="F644" s="140" t="n"/>
      <c r="G644" s="140" t="n"/>
      <c r="H644" s="140" t="n"/>
      <c r="I644" s="140" t="n"/>
      <c r="J644" s="140" t="n"/>
      <c r="K644" s="140" t="n"/>
      <c r="L644" s="140" t="n"/>
      <c r="M644" s="140" t="n"/>
      <c r="N644" s="140" t="n"/>
      <c r="O644" s="140" t="n"/>
      <c r="P644" s="140" t="n"/>
      <c r="Q644" s="140" t="n"/>
      <c r="R644" s="140" t="n"/>
      <c r="S644" s="140" t="n"/>
      <c r="T644" s="140" t="n"/>
      <c r="U644" s="140" t="n"/>
      <c r="V644" s="141" t="n"/>
      <c r="W644" s="141" t="n"/>
      <c r="X644" s="141" t="n"/>
      <c r="Y644" s="141" t="n"/>
      <c r="Z644" s="141" t="n"/>
      <c r="AA644" s="141" t="n"/>
      <c r="AB644" s="141" t="n"/>
      <c r="AC644" s="141" t="n"/>
      <c r="AD644" s="141" t="n"/>
      <c r="AE644" s="141" t="n"/>
      <c r="AF644" s="141" t="n"/>
      <c r="AG644" s="140" t="n"/>
      <c r="AH644" s="140" t="n"/>
      <c r="AI644" s="140" t="n"/>
      <c r="AJ644" s="140" t="n"/>
      <c r="AK644" s="140" t="n"/>
      <c r="AL644" s="140" t="n"/>
      <c r="AM644" s="140" t="n"/>
      <c r="AN644" s="140" t="n"/>
      <c r="AO644" s="140" t="n"/>
      <c r="AP644" s="140" t="n"/>
      <c r="AQ644" s="140" t="n"/>
      <c r="AR644" s="140" t="n"/>
      <c r="AS644" s="140" t="n"/>
      <c r="AT644" s="140" t="n"/>
      <c r="AU644" s="140" t="n"/>
      <c r="AV644" s="140" t="n"/>
      <c r="AW644" s="140" t="n"/>
      <c r="AX644" s="140" t="n"/>
      <c r="AY644" s="140" t="n"/>
      <c r="AZ644" s="140" t="n"/>
      <c r="BA644" s="140" t="n"/>
      <c r="BB644" s="140" t="n"/>
      <c r="BC644" s="140" t="n"/>
      <c r="BD644" s="140" t="n"/>
      <c r="BE644" s="140" t="n"/>
      <c r="BF644" s="140" t="n"/>
      <c r="BG644" s="140" t="n"/>
      <c r="BH644" s="140" t="n"/>
      <c r="BI644" s="140" t="n"/>
      <c r="BJ644" s="140" t="n"/>
      <c r="BK644" s="140" t="n"/>
      <c r="BL644" s="140" t="n"/>
      <c r="BM644" s="140" t="n"/>
      <c r="BN644" s="140" t="n"/>
      <c r="BO644" s="140" t="n"/>
      <c r="BP644" s="140" t="n"/>
      <c r="BQ644" s="107" t="n"/>
      <c r="BR644" s="107" t="n"/>
      <c r="BS644" s="107" t="n"/>
      <c r="BT644" s="107" t="n"/>
      <c r="BU644" s="107" t="n"/>
      <c r="BV644" s="107" t="n"/>
      <c r="BW644" s="107" t="n"/>
      <c r="BX644" s="107" t="n"/>
      <c r="BY644" s="107" t="n"/>
      <c r="BZ644" s="107" t="n"/>
      <c r="CA644" s="107" t="n"/>
      <c r="CB644" s="107" t="n"/>
      <c r="CC644" s="107" t="n"/>
      <c r="CD644" s="107" t="n"/>
      <c r="CE644" s="107" t="n"/>
      <c r="CF644" s="107" t="n"/>
      <c r="CG644" s="107" t="n"/>
      <c r="CH644" s="107" t="n"/>
      <c r="CI644" s="107" t="n"/>
      <c r="CJ644" s="107" t="n"/>
      <c r="CK644" s="107" t="n"/>
      <c r="CL644" s="107" t="n"/>
      <c r="CM644" s="107" t="n"/>
      <c r="CN644" s="107" t="n"/>
      <c r="CO644" s="107" t="n"/>
      <c r="CP644" s="107" t="n"/>
      <c r="CQ644" s="107" t="n"/>
      <c r="CR644" s="107" t="n"/>
      <c r="CS644" s="107" t="n"/>
      <c r="CT644" s="107" t="n"/>
      <c r="CU644" s="107" t="n"/>
      <c r="CV644" s="107" t="n"/>
      <c r="CW644" s="107" t="n"/>
      <c r="CX644" s="107" t="n"/>
      <c r="CY644" s="107" t="n"/>
      <c r="CZ644" s="107" t="n"/>
      <c r="DA644" s="119">
        <f>SUMPRODUCT($D$3:$BQ$3,$D644:$BQ644)</f>
        <v/>
      </c>
      <c r="DB644" s="119">
        <f>SUMPRODUCT($D$4:$BQ$4,$D644:$BQ644)</f>
        <v/>
      </c>
      <c r="DC644" s="119">
        <f>SUMPRODUCT($D$5:$BQ$5,$D644:$BQ644)</f>
        <v/>
      </c>
      <c r="DD644" s="119">
        <f>SUMPRODUCT($D$6:$BQ$6,$D644:$BQ644)</f>
        <v/>
      </c>
      <c r="DE644" s="119">
        <f>SUMPRODUCT($D$7:$BQ$7,$D644:$BQ644)</f>
        <v/>
      </c>
      <c r="DF644" s="119">
        <f>SUMPRODUCT($D$8:$BQ$8,$D644:$BQ644)</f>
        <v/>
      </c>
      <c r="DG644" s="119">
        <f>SUMPRODUCT($D$9:$BQ$9,$D644:$BQ644)</f>
        <v/>
      </c>
      <c r="DH644" s="119">
        <f>SUMPRODUCT($D$10:$BQ$10,$D644:$BQ644)</f>
        <v/>
      </c>
      <c r="DI644" s="119">
        <f>SUMPRODUCT($D$11:$BQ$11,$D644:$BQ644)</f>
        <v/>
      </c>
      <c r="DJ644" s="119">
        <f>SUMPRODUCT($D$12:$BQ$12,$D644:$BQ644)</f>
        <v/>
      </c>
      <c r="DK644" s="119">
        <f>SUMPRODUCT($D$13:$BQ$13,$D644:$BQ644)</f>
        <v/>
      </c>
      <c r="DL644" s="119">
        <f>SUMPRODUCT($D$14:$BQ$14,$D644:$BQ644)</f>
        <v/>
      </c>
      <c r="DM644" s="119">
        <f>SUMPRODUCT($D$15:$BQ$15,$D644:$BQ644)</f>
        <v/>
      </c>
      <c r="DN644" s="119">
        <f>SUMPRODUCT($D$16:$BQ$16,$D644:$BQ644)</f>
        <v/>
      </c>
      <c r="DO644" s="119">
        <f>SUMPRODUCT($D$17:$BQ$17,$D644:$BQ644)</f>
        <v/>
      </c>
      <c r="DP644" s="119">
        <f>SUMPRODUCT($D$18:$BQ$18,$D644:$BQ644)</f>
        <v/>
      </c>
    </row>
    <row r="645" ht="14.25" customHeight="1" s="152">
      <c r="A645" s="113" t="n"/>
      <c r="B645" s="107" t="n"/>
      <c r="C645" s="107" t="n"/>
      <c r="D645" s="140" t="n"/>
      <c r="E645" s="140" t="n"/>
      <c r="F645" s="140" t="n"/>
      <c r="G645" s="140" t="n"/>
      <c r="H645" s="140" t="n"/>
      <c r="I645" s="140" t="n"/>
      <c r="J645" s="140" t="n"/>
      <c r="K645" s="140" t="n"/>
      <c r="L645" s="140" t="n"/>
      <c r="M645" s="140" t="n"/>
      <c r="N645" s="140" t="n"/>
      <c r="O645" s="140" t="n"/>
      <c r="P645" s="140" t="n"/>
      <c r="Q645" s="140" t="n"/>
      <c r="R645" s="140" t="n"/>
      <c r="S645" s="140" t="n"/>
      <c r="T645" s="140" t="n"/>
      <c r="U645" s="140" t="n"/>
      <c r="V645" s="141" t="n"/>
      <c r="W645" s="141" t="n"/>
      <c r="X645" s="141" t="n"/>
      <c r="Y645" s="141" t="n"/>
      <c r="Z645" s="141" t="n"/>
      <c r="AA645" s="141" t="n"/>
      <c r="AB645" s="141" t="n"/>
      <c r="AC645" s="141" t="n"/>
      <c r="AD645" s="141" t="n"/>
      <c r="AE645" s="141" t="n"/>
      <c r="AF645" s="141" t="n"/>
      <c r="AG645" s="140" t="n"/>
      <c r="AH645" s="140" t="n"/>
      <c r="AI645" s="140" t="n"/>
      <c r="AJ645" s="140" t="n"/>
      <c r="AK645" s="140" t="n"/>
      <c r="AL645" s="140" t="n"/>
      <c r="AM645" s="140" t="n"/>
      <c r="AN645" s="140" t="n"/>
      <c r="AO645" s="140" t="n"/>
      <c r="AP645" s="140" t="n"/>
      <c r="AQ645" s="140" t="n"/>
      <c r="AR645" s="140" t="n"/>
      <c r="AS645" s="140" t="n"/>
      <c r="AT645" s="140" t="n"/>
      <c r="AU645" s="140" t="n"/>
      <c r="AV645" s="140" t="n"/>
      <c r="AW645" s="140" t="n"/>
      <c r="AX645" s="140" t="n"/>
      <c r="AY645" s="140" t="n"/>
      <c r="AZ645" s="140" t="n"/>
      <c r="BA645" s="140" t="n"/>
      <c r="BB645" s="140" t="n"/>
      <c r="BC645" s="140" t="n"/>
      <c r="BD645" s="140" t="n"/>
      <c r="BE645" s="140" t="n"/>
      <c r="BF645" s="140" t="n"/>
      <c r="BG645" s="140" t="n"/>
      <c r="BH645" s="140" t="n"/>
      <c r="BI645" s="140" t="n"/>
      <c r="BJ645" s="140" t="n"/>
      <c r="BK645" s="140" t="n"/>
      <c r="BL645" s="140" t="n"/>
      <c r="BM645" s="140" t="n"/>
      <c r="BN645" s="140" t="n"/>
      <c r="BO645" s="140" t="n"/>
      <c r="BP645" s="140" t="n"/>
      <c r="BQ645" s="107" t="n"/>
      <c r="BR645" s="107" t="n"/>
      <c r="BS645" s="107" t="n"/>
      <c r="BT645" s="107" t="n"/>
      <c r="BU645" s="107" t="n"/>
      <c r="BV645" s="107" t="n"/>
      <c r="BW645" s="107" t="n"/>
      <c r="BX645" s="107" t="n"/>
      <c r="BY645" s="107" t="n"/>
      <c r="BZ645" s="107" t="n"/>
      <c r="CA645" s="107" t="n"/>
      <c r="CB645" s="107" t="n"/>
      <c r="CC645" s="107" t="n"/>
      <c r="CD645" s="107" t="n"/>
      <c r="CE645" s="107" t="n"/>
      <c r="CF645" s="107" t="n"/>
      <c r="CG645" s="107" t="n"/>
      <c r="CH645" s="107" t="n"/>
      <c r="CI645" s="107" t="n"/>
      <c r="CJ645" s="107" t="n"/>
      <c r="CK645" s="107" t="n"/>
      <c r="CL645" s="107" t="n"/>
      <c r="CM645" s="107" t="n"/>
      <c r="CN645" s="107" t="n"/>
      <c r="CO645" s="107" t="n"/>
      <c r="CP645" s="107" t="n"/>
      <c r="CQ645" s="107" t="n"/>
      <c r="CR645" s="107" t="n"/>
      <c r="CS645" s="107" t="n"/>
      <c r="CT645" s="107" t="n"/>
      <c r="CU645" s="107" t="n"/>
      <c r="CV645" s="107" t="n"/>
      <c r="CW645" s="107" t="n"/>
      <c r="CX645" s="107" t="n"/>
      <c r="CY645" s="107" t="n"/>
      <c r="CZ645" s="107" t="n"/>
      <c r="DA645" s="119">
        <f>SUMPRODUCT($D$3:$BQ$3,$D645:$BQ645)</f>
        <v/>
      </c>
      <c r="DB645" s="119">
        <f>SUMPRODUCT($D$4:$BQ$4,$D645:$BQ645)</f>
        <v/>
      </c>
      <c r="DC645" s="119">
        <f>SUMPRODUCT($D$5:$BQ$5,$D645:$BQ645)</f>
        <v/>
      </c>
      <c r="DD645" s="119">
        <f>SUMPRODUCT($D$6:$BQ$6,$D645:$BQ645)</f>
        <v/>
      </c>
      <c r="DE645" s="119">
        <f>SUMPRODUCT($D$7:$BQ$7,$D645:$BQ645)</f>
        <v/>
      </c>
      <c r="DF645" s="119">
        <f>SUMPRODUCT($D$8:$BQ$8,$D645:$BQ645)</f>
        <v/>
      </c>
      <c r="DG645" s="119">
        <f>SUMPRODUCT($D$9:$BQ$9,$D645:$BQ645)</f>
        <v/>
      </c>
      <c r="DH645" s="119">
        <f>SUMPRODUCT($D$10:$BQ$10,$D645:$BQ645)</f>
        <v/>
      </c>
      <c r="DI645" s="119">
        <f>SUMPRODUCT($D$11:$BQ$11,$D645:$BQ645)</f>
        <v/>
      </c>
      <c r="DJ645" s="119">
        <f>SUMPRODUCT($D$12:$BQ$12,$D645:$BQ645)</f>
        <v/>
      </c>
      <c r="DK645" s="119">
        <f>SUMPRODUCT($D$13:$BQ$13,$D645:$BQ645)</f>
        <v/>
      </c>
      <c r="DL645" s="119">
        <f>SUMPRODUCT($D$14:$BQ$14,$D645:$BQ645)</f>
        <v/>
      </c>
      <c r="DM645" s="119">
        <f>SUMPRODUCT($D$15:$BQ$15,$D645:$BQ645)</f>
        <v/>
      </c>
      <c r="DN645" s="119">
        <f>SUMPRODUCT($D$16:$BQ$16,$D645:$BQ645)</f>
        <v/>
      </c>
      <c r="DO645" s="119">
        <f>SUMPRODUCT($D$17:$BQ$17,$D645:$BQ645)</f>
        <v/>
      </c>
      <c r="DP645" s="119">
        <f>SUMPRODUCT($D$18:$BQ$18,$D645:$BQ645)</f>
        <v/>
      </c>
    </row>
    <row r="646" ht="14.25" customHeight="1" s="152">
      <c r="A646" s="113" t="n"/>
      <c r="B646" s="107" t="n"/>
      <c r="C646" s="107" t="n"/>
      <c r="D646" s="140" t="n"/>
      <c r="E646" s="140" t="n"/>
      <c r="F646" s="140" t="n"/>
      <c r="G646" s="140" t="n"/>
      <c r="H646" s="140" t="n"/>
      <c r="I646" s="140" t="n"/>
      <c r="J646" s="140" t="n"/>
      <c r="K646" s="140" t="n"/>
      <c r="L646" s="140" t="n"/>
      <c r="M646" s="140" t="n"/>
      <c r="N646" s="140" t="n"/>
      <c r="O646" s="140" t="n"/>
      <c r="P646" s="140" t="n"/>
      <c r="Q646" s="140" t="n"/>
      <c r="R646" s="140" t="n"/>
      <c r="S646" s="140" t="n"/>
      <c r="T646" s="140" t="n"/>
      <c r="U646" s="140" t="n"/>
      <c r="V646" s="141" t="n"/>
      <c r="W646" s="141" t="n"/>
      <c r="X646" s="141" t="n"/>
      <c r="Y646" s="141" t="n"/>
      <c r="Z646" s="141" t="n"/>
      <c r="AA646" s="141" t="n"/>
      <c r="AB646" s="141" t="n"/>
      <c r="AC646" s="141" t="n"/>
      <c r="AD646" s="141" t="n"/>
      <c r="AE646" s="141" t="n"/>
      <c r="AF646" s="141" t="n"/>
      <c r="AG646" s="140" t="n"/>
      <c r="AH646" s="140" t="n"/>
      <c r="AI646" s="140" t="n"/>
      <c r="AJ646" s="140" t="n"/>
      <c r="AK646" s="140" t="n"/>
      <c r="AL646" s="140" t="n"/>
      <c r="AM646" s="140" t="n"/>
      <c r="AN646" s="140" t="n"/>
      <c r="AO646" s="140" t="n"/>
      <c r="AP646" s="140" t="n"/>
      <c r="AQ646" s="140" t="n"/>
      <c r="AR646" s="140" t="n"/>
      <c r="AS646" s="140" t="n"/>
      <c r="AT646" s="140" t="n"/>
      <c r="AU646" s="140" t="n"/>
      <c r="AV646" s="140" t="n"/>
      <c r="AW646" s="140" t="n"/>
      <c r="AX646" s="140" t="n"/>
      <c r="AY646" s="140" t="n"/>
      <c r="AZ646" s="140" t="n"/>
      <c r="BA646" s="140" t="n"/>
      <c r="BB646" s="140" t="n"/>
      <c r="BC646" s="140" t="n"/>
      <c r="BD646" s="140" t="n"/>
      <c r="BE646" s="140" t="n"/>
      <c r="BF646" s="140" t="n"/>
      <c r="BG646" s="140" t="n"/>
      <c r="BH646" s="140" t="n"/>
      <c r="BI646" s="140" t="n"/>
      <c r="BJ646" s="140" t="n"/>
      <c r="BK646" s="140" t="n"/>
      <c r="BL646" s="140" t="n"/>
      <c r="BM646" s="140" t="n"/>
      <c r="BN646" s="140" t="n"/>
      <c r="BO646" s="140" t="n"/>
      <c r="BP646" s="140" t="n"/>
      <c r="BQ646" s="107" t="n"/>
      <c r="BR646" s="107" t="n"/>
      <c r="BS646" s="107" t="n"/>
      <c r="BT646" s="107" t="n"/>
      <c r="BU646" s="107" t="n"/>
      <c r="BV646" s="107" t="n"/>
      <c r="BW646" s="107" t="n"/>
      <c r="BX646" s="107" t="n"/>
      <c r="BY646" s="107" t="n"/>
      <c r="BZ646" s="107" t="n"/>
      <c r="CA646" s="107" t="n"/>
      <c r="CB646" s="107" t="n"/>
      <c r="CC646" s="107" t="n"/>
      <c r="CD646" s="107" t="n"/>
      <c r="CE646" s="107" t="n"/>
      <c r="CF646" s="107" t="n"/>
      <c r="CG646" s="107" t="n"/>
      <c r="CH646" s="107" t="n"/>
      <c r="CI646" s="107" t="n"/>
      <c r="CJ646" s="107" t="n"/>
      <c r="CK646" s="107" t="n"/>
      <c r="CL646" s="107" t="n"/>
      <c r="CM646" s="107" t="n"/>
      <c r="CN646" s="107" t="n"/>
      <c r="CO646" s="107" t="n"/>
      <c r="CP646" s="107" t="n"/>
      <c r="CQ646" s="107" t="n"/>
      <c r="CR646" s="107" t="n"/>
      <c r="CS646" s="107" t="n"/>
      <c r="CT646" s="107" t="n"/>
      <c r="CU646" s="107" t="n"/>
      <c r="CV646" s="107" t="n"/>
      <c r="CW646" s="107" t="n"/>
      <c r="CX646" s="107" t="n"/>
      <c r="CY646" s="107" t="n"/>
      <c r="CZ646" s="107" t="n"/>
      <c r="DA646" s="119">
        <f>SUMPRODUCT($D$3:$BQ$3,$D646:$BQ646)</f>
        <v/>
      </c>
      <c r="DB646" s="119">
        <f>SUMPRODUCT($D$4:$BQ$4,$D646:$BQ646)</f>
        <v/>
      </c>
      <c r="DC646" s="119">
        <f>SUMPRODUCT($D$5:$BQ$5,$D646:$BQ646)</f>
        <v/>
      </c>
      <c r="DD646" s="119">
        <f>SUMPRODUCT($D$6:$BQ$6,$D646:$BQ646)</f>
        <v/>
      </c>
      <c r="DE646" s="119">
        <f>SUMPRODUCT($D$7:$BQ$7,$D646:$BQ646)</f>
        <v/>
      </c>
      <c r="DF646" s="119">
        <f>SUMPRODUCT($D$8:$BQ$8,$D646:$BQ646)</f>
        <v/>
      </c>
      <c r="DG646" s="119">
        <f>SUMPRODUCT($D$9:$BQ$9,$D646:$BQ646)</f>
        <v/>
      </c>
      <c r="DH646" s="119">
        <f>SUMPRODUCT($D$10:$BQ$10,$D646:$BQ646)</f>
        <v/>
      </c>
      <c r="DI646" s="119">
        <f>SUMPRODUCT($D$11:$BQ$11,$D646:$BQ646)</f>
        <v/>
      </c>
      <c r="DJ646" s="119">
        <f>SUMPRODUCT($D$12:$BQ$12,$D646:$BQ646)</f>
        <v/>
      </c>
      <c r="DK646" s="119">
        <f>SUMPRODUCT($D$13:$BQ$13,$D646:$BQ646)</f>
        <v/>
      </c>
      <c r="DL646" s="119">
        <f>SUMPRODUCT($D$14:$BQ$14,$D646:$BQ646)</f>
        <v/>
      </c>
      <c r="DM646" s="119">
        <f>SUMPRODUCT($D$15:$BQ$15,$D646:$BQ646)</f>
        <v/>
      </c>
      <c r="DN646" s="119">
        <f>SUMPRODUCT($D$16:$BQ$16,$D646:$BQ646)</f>
        <v/>
      </c>
      <c r="DO646" s="119">
        <f>SUMPRODUCT($D$17:$BQ$17,$D646:$BQ646)</f>
        <v/>
      </c>
      <c r="DP646" s="119">
        <f>SUMPRODUCT($D$18:$BQ$18,$D646:$BQ646)</f>
        <v/>
      </c>
    </row>
    <row r="647" ht="14.25" customHeight="1" s="152">
      <c r="A647" s="113" t="n"/>
      <c r="B647" s="107" t="n"/>
      <c r="C647" s="107" t="n"/>
      <c r="D647" s="140" t="n"/>
      <c r="E647" s="140" t="n"/>
      <c r="F647" s="140" t="n"/>
      <c r="G647" s="140" t="n"/>
      <c r="H647" s="140" t="n"/>
      <c r="I647" s="140" t="n"/>
      <c r="J647" s="140" t="n"/>
      <c r="K647" s="140" t="n"/>
      <c r="L647" s="140" t="n"/>
      <c r="M647" s="140" t="n"/>
      <c r="N647" s="140" t="n"/>
      <c r="O647" s="140" t="n"/>
      <c r="P647" s="140" t="n"/>
      <c r="Q647" s="140" t="n"/>
      <c r="R647" s="140" t="n"/>
      <c r="S647" s="140" t="n"/>
      <c r="T647" s="140" t="n"/>
      <c r="U647" s="140" t="n"/>
      <c r="V647" s="141" t="n"/>
      <c r="W647" s="141" t="n"/>
      <c r="X647" s="141" t="n"/>
      <c r="Y647" s="141" t="n"/>
      <c r="Z647" s="141" t="n"/>
      <c r="AA647" s="141" t="n"/>
      <c r="AB647" s="141" t="n"/>
      <c r="AC647" s="141" t="n"/>
      <c r="AD647" s="141" t="n"/>
      <c r="AE647" s="141" t="n"/>
      <c r="AF647" s="141" t="n"/>
      <c r="AG647" s="140" t="n"/>
      <c r="AH647" s="140" t="n"/>
      <c r="AI647" s="140" t="n"/>
      <c r="AJ647" s="140" t="n"/>
      <c r="AK647" s="140" t="n"/>
      <c r="AL647" s="140" t="n"/>
      <c r="AM647" s="140" t="n"/>
      <c r="AN647" s="140" t="n"/>
      <c r="AO647" s="140" t="n"/>
      <c r="AP647" s="140" t="n"/>
      <c r="AQ647" s="140" t="n"/>
      <c r="AR647" s="140" t="n"/>
      <c r="AS647" s="140" t="n"/>
      <c r="AT647" s="140" t="n"/>
      <c r="AU647" s="140" t="n"/>
      <c r="AV647" s="140" t="n"/>
      <c r="AW647" s="140" t="n"/>
      <c r="AX647" s="140" t="n"/>
      <c r="AY647" s="140" t="n"/>
      <c r="AZ647" s="140" t="n"/>
      <c r="BA647" s="140" t="n"/>
      <c r="BB647" s="140" t="n"/>
      <c r="BC647" s="140" t="n"/>
      <c r="BD647" s="140" t="n"/>
      <c r="BE647" s="140" t="n"/>
      <c r="BF647" s="140" t="n"/>
      <c r="BG647" s="140" t="n"/>
      <c r="BH647" s="140" t="n"/>
      <c r="BI647" s="140" t="n"/>
      <c r="BJ647" s="140" t="n"/>
      <c r="BK647" s="140" t="n"/>
      <c r="BL647" s="140" t="n"/>
      <c r="BM647" s="140" t="n"/>
      <c r="BN647" s="140" t="n"/>
      <c r="BO647" s="140" t="n"/>
      <c r="BP647" s="140" t="n"/>
      <c r="BQ647" s="107" t="n"/>
      <c r="BR647" s="107" t="n"/>
      <c r="BS647" s="107" t="n"/>
      <c r="BT647" s="107" t="n"/>
      <c r="BU647" s="107" t="n"/>
      <c r="BV647" s="107" t="n"/>
      <c r="BW647" s="107" t="n"/>
      <c r="BX647" s="107" t="n"/>
      <c r="BY647" s="107" t="n"/>
      <c r="BZ647" s="107" t="n"/>
      <c r="CA647" s="107" t="n"/>
      <c r="CB647" s="107" t="n"/>
      <c r="CC647" s="107" t="n"/>
      <c r="CD647" s="107" t="n"/>
      <c r="CE647" s="107" t="n"/>
      <c r="CF647" s="107" t="n"/>
      <c r="CG647" s="107" t="n"/>
      <c r="CH647" s="107" t="n"/>
      <c r="CI647" s="107" t="n"/>
      <c r="CJ647" s="107" t="n"/>
      <c r="CK647" s="107" t="n"/>
      <c r="CL647" s="107" t="n"/>
      <c r="CM647" s="107" t="n"/>
      <c r="CN647" s="107" t="n"/>
      <c r="CO647" s="107" t="n"/>
      <c r="CP647" s="107" t="n"/>
      <c r="CQ647" s="107" t="n"/>
      <c r="CR647" s="107" t="n"/>
      <c r="CS647" s="107" t="n"/>
      <c r="CT647" s="107" t="n"/>
      <c r="CU647" s="107" t="n"/>
      <c r="CV647" s="107" t="n"/>
      <c r="CW647" s="107" t="n"/>
      <c r="CX647" s="107" t="n"/>
      <c r="CY647" s="107" t="n"/>
      <c r="CZ647" s="107" t="n"/>
      <c r="DA647" s="119">
        <f>SUMPRODUCT($D$3:$BQ$3,$D647:$BQ647)</f>
        <v/>
      </c>
      <c r="DB647" s="119">
        <f>SUMPRODUCT($D$4:$BQ$4,$D647:$BQ647)</f>
        <v/>
      </c>
      <c r="DC647" s="119">
        <f>SUMPRODUCT($D$5:$BQ$5,$D647:$BQ647)</f>
        <v/>
      </c>
      <c r="DD647" s="119">
        <f>SUMPRODUCT($D$6:$BQ$6,$D647:$BQ647)</f>
        <v/>
      </c>
      <c r="DE647" s="119">
        <f>SUMPRODUCT($D$7:$BQ$7,$D647:$BQ647)</f>
        <v/>
      </c>
      <c r="DF647" s="119">
        <f>SUMPRODUCT($D$8:$BQ$8,$D647:$BQ647)</f>
        <v/>
      </c>
      <c r="DG647" s="119">
        <f>SUMPRODUCT($D$9:$BQ$9,$D647:$BQ647)</f>
        <v/>
      </c>
      <c r="DH647" s="119">
        <f>SUMPRODUCT($D$10:$BQ$10,$D647:$BQ647)</f>
        <v/>
      </c>
      <c r="DI647" s="119">
        <f>SUMPRODUCT($D$11:$BQ$11,$D647:$BQ647)</f>
        <v/>
      </c>
      <c r="DJ647" s="119">
        <f>SUMPRODUCT($D$12:$BQ$12,$D647:$BQ647)</f>
        <v/>
      </c>
      <c r="DK647" s="119">
        <f>SUMPRODUCT($D$13:$BQ$13,$D647:$BQ647)</f>
        <v/>
      </c>
      <c r="DL647" s="119">
        <f>SUMPRODUCT($D$14:$BQ$14,$D647:$BQ647)</f>
        <v/>
      </c>
      <c r="DM647" s="119">
        <f>SUMPRODUCT($D$15:$BQ$15,$D647:$BQ647)</f>
        <v/>
      </c>
      <c r="DN647" s="119">
        <f>SUMPRODUCT($D$16:$BQ$16,$D647:$BQ647)</f>
        <v/>
      </c>
      <c r="DO647" s="119">
        <f>SUMPRODUCT($D$17:$BQ$17,$D647:$BQ647)</f>
        <v/>
      </c>
      <c r="DP647" s="119">
        <f>SUMPRODUCT($D$18:$BQ$18,$D647:$BQ647)</f>
        <v/>
      </c>
    </row>
    <row r="648" ht="14.25" customHeight="1" s="152">
      <c r="A648" s="113" t="n"/>
      <c r="B648" s="107" t="n"/>
      <c r="C648" s="107" t="n"/>
      <c r="D648" s="140" t="n"/>
      <c r="E648" s="140" t="n"/>
      <c r="F648" s="140" t="n"/>
      <c r="G648" s="140" t="n"/>
      <c r="H648" s="140" t="n"/>
      <c r="I648" s="140" t="n"/>
      <c r="J648" s="140" t="n"/>
      <c r="K648" s="140" t="n"/>
      <c r="L648" s="140" t="n"/>
      <c r="M648" s="140" t="n"/>
      <c r="N648" s="140" t="n"/>
      <c r="O648" s="140" t="n"/>
      <c r="P648" s="140" t="n"/>
      <c r="Q648" s="140" t="n"/>
      <c r="R648" s="140" t="n"/>
      <c r="S648" s="140" t="n"/>
      <c r="T648" s="140" t="n"/>
      <c r="U648" s="140" t="n"/>
      <c r="V648" s="141" t="n"/>
      <c r="W648" s="141" t="n"/>
      <c r="X648" s="141" t="n"/>
      <c r="Y648" s="141" t="n"/>
      <c r="Z648" s="141" t="n"/>
      <c r="AA648" s="141" t="n"/>
      <c r="AB648" s="141" t="n"/>
      <c r="AC648" s="141" t="n"/>
      <c r="AD648" s="141" t="n"/>
      <c r="AE648" s="141" t="n"/>
      <c r="AF648" s="141" t="n"/>
      <c r="AG648" s="140" t="n"/>
      <c r="AH648" s="140" t="n"/>
      <c r="AI648" s="140" t="n"/>
      <c r="AJ648" s="140" t="n"/>
      <c r="AK648" s="140" t="n"/>
      <c r="AL648" s="140" t="n"/>
      <c r="AM648" s="140" t="n"/>
      <c r="AN648" s="140" t="n"/>
      <c r="AO648" s="140" t="n"/>
      <c r="AP648" s="140" t="n"/>
      <c r="AQ648" s="140" t="n"/>
      <c r="AR648" s="140" t="n"/>
      <c r="AS648" s="140" t="n"/>
      <c r="AT648" s="140" t="n"/>
      <c r="AU648" s="140" t="n"/>
      <c r="AV648" s="140" t="n"/>
      <c r="AW648" s="140" t="n"/>
      <c r="AX648" s="140" t="n"/>
      <c r="AY648" s="140" t="n"/>
      <c r="AZ648" s="140" t="n"/>
      <c r="BA648" s="140" t="n"/>
      <c r="BB648" s="140" t="n"/>
      <c r="BC648" s="140" t="n"/>
      <c r="BD648" s="140" t="n"/>
      <c r="BE648" s="140" t="n"/>
      <c r="BF648" s="140" t="n"/>
      <c r="BG648" s="140" t="n"/>
      <c r="BH648" s="140" t="n"/>
      <c r="BI648" s="140" t="n"/>
      <c r="BJ648" s="140" t="n"/>
      <c r="BK648" s="140" t="n"/>
      <c r="BL648" s="140" t="n"/>
      <c r="BM648" s="140" t="n"/>
      <c r="BN648" s="140" t="n"/>
      <c r="BO648" s="140" t="n"/>
      <c r="BP648" s="140" t="n"/>
      <c r="BQ648" s="107" t="n"/>
      <c r="BR648" s="107" t="n"/>
      <c r="BS648" s="107" t="n"/>
      <c r="BT648" s="107" t="n"/>
      <c r="BU648" s="107" t="n"/>
      <c r="BV648" s="107" t="n"/>
      <c r="BW648" s="107" t="n"/>
      <c r="BX648" s="107" t="n"/>
      <c r="BY648" s="107" t="n"/>
      <c r="BZ648" s="107" t="n"/>
      <c r="CA648" s="107" t="n"/>
      <c r="CB648" s="107" t="n"/>
      <c r="CC648" s="107" t="n"/>
      <c r="CD648" s="107" t="n"/>
      <c r="CE648" s="107" t="n"/>
      <c r="CF648" s="107" t="n"/>
      <c r="CG648" s="107" t="n"/>
      <c r="CH648" s="107" t="n"/>
      <c r="CI648" s="107" t="n"/>
      <c r="CJ648" s="107" t="n"/>
      <c r="CK648" s="107" t="n"/>
      <c r="CL648" s="107" t="n"/>
      <c r="CM648" s="107" t="n"/>
      <c r="CN648" s="107" t="n"/>
      <c r="CO648" s="107" t="n"/>
      <c r="CP648" s="107" t="n"/>
      <c r="CQ648" s="107" t="n"/>
      <c r="CR648" s="107" t="n"/>
      <c r="CS648" s="107" t="n"/>
      <c r="CT648" s="107" t="n"/>
      <c r="CU648" s="107" t="n"/>
      <c r="CV648" s="107" t="n"/>
      <c r="CW648" s="107" t="n"/>
      <c r="CX648" s="107" t="n"/>
      <c r="CY648" s="107" t="n"/>
      <c r="CZ648" s="107" t="n"/>
      <c r="DA648" s="119">
        <f>SUMPRODUCT($D$3:$BQ$3,$D648:$BQ648)</f>
        <v/>
      </c>
      <c r="DB648" s="119">
        <f>SUMPRODUCT($D$4:$BQ$4,$D648:$BQ648)</f>
        <v/>
      </c>
      <c r="DC648" s="119">
        <f>SUMPRODUCT($D$5:$BQ$5,$D648:$BQ648)</f>
        <v/>
      </c>
      <c r="DD648" s="119">
        <f>SUMPRODUCT($D$6:$BQ$6,$D648:$BQ648)</f>
        <v/>
      </c>
      <c r="DE648" s="119">
        <f>SUMPRODUCT($D$7:$BQ$7,$D648:$BQ648)</f>
        <v/>
      </c>
      <c r="DF648" s="119">
        <f>SUMPRODUCT($D$8:$BQ$8,$D648:$BQ648)</f>
        <v/>
      </c>
      <c r="DG648" s="119">
        <f>SUMPRODUCT($D$9:$BQ$9,$D648:$BQ648)</f>
        <v/>
      </c>
      <c r="DH648" s="119">
        <f>SUMPRODUCT($D$10:$BQ$10,$D648:$BQ648)</f>
        <v/>
      </c>
      <c r="DI648" s="119">
        <f>SUMPRODUCT($D$11:$BQ$11,$D648:$BQ648)</f>
        <v/>
      </c>
      <c r="DJ648" s="119">
        <f>SUMPRODUCT($D$12:$BQ$12,$D648:$BQ648)</f>
        <v/>
      </c>
      <c r="DK648" s="119">
        <f>SUMPRODUCT($D$13:$BQ$13,$D648:$BQ648)</f>
        <v/>
      </c>
      <c r="DL648" s="119">
        <f>SUMPRODUCT($D$14:$BQ$14,$D648:$BQ648)</f>
        <v/>
      </c>
      <c r="DM648" s="119">
        <f>SUMPRODUCT($D$15:$BQ$15,$D648:$BQ648)</f>
        <v/>
      </c>
      <c r="DN648" s="119">
        <f>SUMPRODUCT($D$16:$BQ$16,$D648:$BQ648)</f>
        <v/>
      </c>
      <c r="DO648" s="119">
        <f>SUMPRODUCT($D$17:$BQ$17,$D648:$BQ648)</f>
        <v/>
      </c>
      <c r="DP648" s="119">
        <f>SUMPRODUCT($D$18:$BQ$18,$D648:$BQ648)</f>
        <v/>
      </c>
    </row>
    <row r="649" ht="14.25" customHeight="1" s="152">
      <c r="A649" s="113" t="n"/>
      <c r="B649" s="107" t="n"/>
      <c r="C649" s="107" t="n"/>
      <c r="D649" s="140" t="n"/>
      <c r="E649" s="140" t="n"/>
      <c r="F649" s="140" t="n"/>
      <c r="G649" s="140" t="n"/>
      <c r="H649" s="140" t="n"/>
      <c r="I649" s="140" t="n"/>
      <c r="J649" s="140" t="n"/>
      <c r="K649" s="140" t="n"/>
      <c r="L649" s="140" t="n"/>
      <c r="M649" s="140" t="n"/>
      <c r="N649" s="140" t="n"/>
      <c r="O649" s="140" t="n"/>
      <c r="P649" s="140" t="n"/>
      <c r="Q649" s="140" t="n"/>
      <c r="R649" s="140" t="n"/>
      <c r="S649" s="140" t="n"/>
      <c r="T649" s="140" t="n"/>
      <c r="U649" s="140" t="n"/>
      <c r="V649" s="141" t="n"/>
      <c r="W649" s="141" t="n"/>
      <c r="X649" s="141" t="n"/>
      <c r="Y649" s="141" t="n"/>
      <c r="Z649" s="141" t="n"/>
      <c r="AA649" s="141" t="n"/>
      <c r="AB649" s="141" t="n"/>
      <c r="AC649" s="141" t="n"/>
      <c r="AD649" s="141" t="n"/>
      <c r="AE649" s="141" t="n"/>
      <c r="AF649" s="141" t="n"/>
      <c r="AG649" s="140" t="n"/>
      <c r="AH649" s="140" t="n"/>
      <c r="AI649" s="140" t="n"/>
      <c r="AJ649" s="140" t="n"/>
      <c r="AK649" s="140" t="n"/>
      <c r="AL649" s="140" t="n"/>
      <c r="AM649" s="140" t="n"/>
      <c r="AN649" s="140" t="n"/>
      <c r="AO649" s="140" t="n"/>
      <c r="AP649" s="140" t="n"/>
      <c r="AQ649" s="140" t="n"/>
      <c r="AR649" s="140" t="n"/>
      <c r="AS649" s="140" t="n"/>
      <c r="AT649" s="140" t="n"/>
      <c r="AU649" s="140" t="n"/>
      <c r="AV649" s="140" t="n"/>
      <c r="AW649" s="140" t="n"/>
      <c r="AX649" s="140" t="n"/>
      <c r="AY649" s="140" t="n"/>
      <c r="AZ649" s="140" t="n"/>
      <c r="BA649" s="140" t="n"/>
      <c r="BB649" s="140" t="n"/>
      <c r="BC649" s="140" t="n"/>
      <c r="BD649" s="140" t="n"/>
      <c r="BE649" s="140" t="n"/>
      <c r="BF649" s="140" t="n"/>
      <c r="BG649" s="140" t="n"/>
      <c r="BH649" s="140" t="n"/>
      <c r="BI649" s="140" t="n"/>
      <c r="BJ649" s="140" t="n"/>
      <c r="BK649" s="140" t="n"/>
      <c r="BL649" s="140" t="n"/>
      <c r="BM649" s="140" t="n"/>
      <c r="BN649" s="140" t="n"/>
      <c r="BO649" s="140" t="n"/>
      <c r="BP649" s="140" t="n"/>
      <c r="BQ649" s="107" t="n"/>
      <c r="BR649" s="107" t="n"/>
      <c r="BS649" s="107" t="n"/>
      <c r="BT649" s="107" t="n"/>
      <c r="BU649" s="107" t="n"/>
      <c r="BV649" s="107" t="n"/>
      <c r="BW649" s="107" t="n"/>
      <c r="BX649" s="107" t="n"/>
      <c r="BY649" s="107" t="n"/>
      <c r="BZ649" s="107" t="n"/>
      <c r="CA649" s="107" t="n"/>
      <c r="CB649" s="107" t="n"/>
      <c r="CC649" s="107" t="n"/>
      <c r="CD649" s="107" t="n"/>
      <c r="CE649" s="107" t="n"/>
      <c r="CF649" s="107" t="n"/>
      <c r="CG649" s="107" t="n"/>
      <c r="CH649" s="107" t="n"/>
      <c r="CI649" s="107" t="n"/>
      <c r="CJ649" s="107" t="n"/>
      <c r="CK649" s="107" t="n"/>
      <c r="CL649" s="107" t="n"/>
      <c r="CM649" s="107" t="n"/>
      <c r="CN649" s="107" t="n"/>
      <c r="CO649" s="107" t="n"/>
      <c r="CP649" s="107" t="n"/>
      <c r="CQ649" s="107" t="n"/>
      <c r="CR649" s="107" t="n"/>
      <c r="CS649" s="107" t="n"/>
      <c r="CT649" s="107" t="n"/>
      <c r="CU649" s="107" t="n"/>
      <c r="CV649" s="107" t="n"/>
      <c r="CW649" s="107" t="n"/>
      <c r="CX649" s="107" t="n"/>
      <c r="CY649" s="107" t="n"/>
      <c r="CZ649" s="107" t="n"/>
      <c r="DA649" s="119">
        <f>SUMPRODUCT($D$3:$BQ$3,$D649:$BQ649)</f>
        <v/>
      </c>
      <c r="DB649" s="119">
        <f>SUMPRODUCT($D$4:$BQ$4,$D649:$BQ649)</f>
        <v/>
      </c>
      <c r="DC649" s="119">
        <f>SUMPRODUCT($D$5:$BQ$5,$D649:$BQ649)</f>
        <v/>
      </c>
      <c r="DD649" s="119">
        <f>SUMPRODUCT($D$6:$BQ$6,$D649:$BQ649)</f>
        <v/>
      </c>
      <c r="DE649" s="119">
        <f>SUMPRODUCT($D$7:$BQ$7,$D649:$BQ649)</f>
        <v/>
      </c>
      <c r="DF649" s="119">
        <f>SUMPRODUCT($D$8:$BQ$8,$D649:$BQ649)</f>
        <v/>
      </c>
      <c r="DG649" s="119">
        <f>SUMPRODUCT($D$9:$BQ$9,$D649:$BQ649)</f>
        <v/>
      </c>
      <c r="DH649" s="119">
        <f>SUMPRODUCT($D$10:$BQ$10,$D649:$BQ649)</f>
        <v/>
      </c>
      <c r="DI649" s="119">
        <f>SUMPRODUCT($D$11:$BQ$11,$D649:$BQ649)</f>
        <v/>
      </c>
      <c r="DJ649" s="119">
        <f>SUMPRODUCT($D$12:$BQ$12,$D649:$BQ649)</f>
        <v/>
      </c>
      <c r="DK649" s="119">
        <f>SUMPRODUCT($D$13:$BQ$13,$D649:$BQ649)</f>
        <v/>
      </c>
      <c r="DL649" s="119">
        <f>SUMPRODUCT($D$14:$BQ$14,$D649:$BQ649)</f>
        <v/>
      </c>
      <c r="DM649" s="119">
        <f>SUMPRODUCT($D$15:$BQ$15,$D649:$BQ649)</f>
        <v/>
      </c>
      <c r="DN649" s="119">
        <f>SUMPRODUCT($D$16:$BQ$16,$D649:$BQ649)</f>
        <v/>
      </c>
      <c r="DO649" s="119">
        <f>SUMPRODUCT($D$17:$BQ$17,$D649:$BQ649)</f>
        <v/>
      </c>
      <c r="DP649" s="119">
        <f>SUMPRODUCT($D$18:$BQ$18,$D649:$BQ649)</f>
        <v/>
      </c>
    </row>
    <row r="650" ht="14.25" customHeight="1" s="152">
      <c r="A650" s="113" t="n"/>
      <c r="B650" s="107" t="n"/>
      <c r="C650" s="107" t="n"/>
      <c r="D650" s="140" t="n"/>
      <c r="E650" s="140" t="n"/>
      <c r="F650" s="140" t="n"/>
      <c r="G650" s="140" t="n"/>
      <c r="H650" s="140" t="n"/>
      <c r="I650" s="140" t="n"/>
      <c r="J650" s="140" t="n"/>
      <c r="K650" s="140" t="n"/>
      <c r="L650" s="140" t="n"/>
      <c r="M650" s="140" t="n"/>
      <c r="N650" s="140" t="n"/>
      <c r="O650" s="140" t="n"/>
      <c r="P650" s="140" t="n"/>
      <c r="Q650" s="140" t="n"/>
      <c r="R650" s="140" t="n"/>
      <c r="S650" s="140" t="n"/>
      <c r="T650" s="140" t="n"/>
      <c r="U650" s="140" t="n"/>
      <c r="V650" s="141" t="n"/>
      <c r="W650" s="141" t="n"/>
      <c r="X650" s="141" t="n"/>
      <c r="Y650" s="141" t="n"/>
      <c r="Z650" s="141" t="n"/>
      <c r="AA650" s="141" t="n"/>
      <c r="AB650" s="141" t="n"/>
      <c r="AC650" s="141" t="n"/>
      <c r="AD650" s="141" t="n"/>
      <c r="AE650" s="141" t="n"/>
      <c r="AF650" s="141" t="n"/>
      <c r="AG650" s="140" t="n"/>
      <c r="AH650" s="140" t="n"/>
      <c r="AI650" s="140" t="n"/>
      <c r="AJ650" s="140" t="n"/>
      <c r="AK650" s="140" t="n"/>
      <c r="AL650" s="140" t="n"/>
      <c r="AM650" s="140" t="n"/>
      <c r="AN650" s="140" t="n"/>
      <c r="AO650" s="140" t="n"/>
      <c r="AP650" s="140" t="n"/>
      <c r="AQ650" s="140" t="n"/>
      <c r="AR650" s="140" t="n"/>
      <c r="AS650" s="140" t="n"/>
      <c r="AT650" s="140" t="n"/>
      <c r="AU650" s="140" t="n"/>
      <c r="AV650" s="140" t="n"/>
      <c r="AW650" s="140" t="n"/>
      <c r="AX650" s="140" t="n"/>
      <c r="AY650" s="140" t="n"/>
      <c r="AZ650" s="140" t="n"/>
      <c r="BA650" s="140" t="n"/>
      <c r="BB650" s="140" t="n"/>
      <c r="BC650" s="140" t="n"/>
      <c r="BD650" s="140" t="n"/>
      <c r="BE650" s="140" t="n"/>
      <c r="BF650" s="140" t="n"/>
      <c r="BG650" s="140" t="n"/>
      <c r="BH650" s="140" t="n"/>
      <c r="BI650" s="140" t="n"/>
      <c r="BJ650" s="140" t="n"/>
      <c r="BK650" s="140" t="n"/>
      <c r="BL650" s="140" t="n"/>
      <c r="BM650" s="140" t="n"/>
      <c r="BN650" s="140" t="n"/>
      <c r="BO650" s="140" t="n"/>
      <c r="BP650" s="140" t="n"/>
      <c r="BQ650" s="107" t="n"/>
      <c r="BR650" s="107" t="n"/>
      <c r="BS650" s="107" t="n"/>
      <c r="BT650" s="107" t="n"/>
      <c r="BU650" s="107" t="n"/>
      <c r="BV650" s="107" t="n"/>
      <c r="BW650" s="107" t="n"/>
      <c r="BX650" s="107" t="n"/>
      <c r="BY650" s="107" t="n"/>
      <c r="BZ650" s="107" t="n"/>
      <c r="CA650" s="107" t="n"/>
      <c r="CB650" s="107" t="n"/>
      <c r="CC650" s="107" t="n"/>
      <c r="CD650" s="107" t="n"/>
      <c r="CE650" s="107" t="n"/>
      <c r="CF650" s="107" t="n"/>
      <c r="CG650" s="107" t="n"/>
      <c r="CH650" s="107" t="n"/>
      <c r="CI650" s="107" t="n"/>
      <c r="CJ650" s="107" t="n"/>
      <c r="CK650" s="107" t="n"/>
      <c r="CL650" s="107" t="n"/>
      <c r="CM650" s="107" t="n"/>
      <c r="CN650" s="107" t="n"/>
      <c r="CO650" s="107" t="n"/>
      <c r="CP650" s="107" t="n"/>
      <c r="CQ650" s="107" t="n"/>
      <c r="CR650" s="107" t="n"/>
      <c r="CS650" s="107" t="n"/>
      <c r="CT650" s="107" t="n"/>
      <c r="CU650" s="107" t="n"/>
      <c r="CV650" s="107" t="n"/>
      <c r="CW650" s="107" t="n"/>
      <c r="CX650" s="107" t="n"/>
      <c r="CY650" s="107" t="n"/>
      <c r="CZ650" s="107" t="n"/>
      <c r="DA650" s="119">
        <f>SUMPRODUCT($D$3:$BQ$3,$D650:$BQ650)</f>
        <v/>
      </c>
      <c r="DB650" s="119">
        <f>SUMPRODUCT($D$4:$BQ$4,$D650:$BQ650)</f>
        <v/>
      </c>
      <c r="DC650" s="119">
        <f>SUMPRODUCT($D$5:$BQ$5,$D650:$BQ650)</f>
        <v/>
      </c>
      <c r="DD650" s="119">
        <f>SUMPRODUCT($D$6:$BQ$6,$D650:$BQ650)</f>
        <v/>
      </c>
      <c r="DE650" s="119">
        <f>SUMPRODUCT($D$7:$BQ$7,$D650:$BQ650)</f>
        <v/>
      </c>
      <c r="DF650" s="119">
        <f>SUMPRODUCT($D$8:$BQ$8,$D650:$BQ650)</f>
        <v/>
      </c>
      <c r="DG650" s="119">
        <f>SUMPRODUCT($D$9:$BQ$9,$D650:$BQ650)</f>
        <v/>
      </c>
      <c r="DH650" s="119">
        <f>SUMPRODUCT($D$10:$BQ$10,$D650:$BQ650)</f>
        <v/>
      </c>
      <c r="DI650" s="119">
        <f>SUMPRODUCT($D$11:$BQ$11,$D650:$BQ650)</f>
        <v/>
      </c>
      <c r="DJ650" s="119">
        <f>SUMPRODUCT($D$12:$BQ$12,$D650:$BQ650)</f>
        <v/>
      </c>
      <c r="DK650" s="119">
        <f>SUMPRODUCT($D$13:$BQ$13,$D650:$BQ650)</f>
        <v/>
      </c>
      <c r="DL650" s="119">
        <f>SUMPRODUCT($D$14:$BQ$14,$D650:$BQ650)</f>
        <v/>
      </c>
      <c r="DM650" s="119">
        <f>SUMPRODUCT($D$15:$BQ$15,$D650:$BQ650)</f>
        <v/>
      </c>
      <c r="DN650" s="119">
        <f>SUMPRODUCT($D$16:$BQ$16,$D650:$BQ650)</f>
        <v/>
      </c>
      <c r="DO650" s="119">
        <f>SUMPRODUCT($D$17:$BQ$17,$D650:$BQ650)</f>
        <v/>
      </c>
      <c r="DP650" s="119">
        <f>SUMPRODUCT($D$18:$BQ$18,$D650:$BQ650)</f>
        <v/>
      </c>
    </row>
    <row r="651" ht="14.25" customHeight="1" s="152">
      <c r="A651" s="113" t="n"/>
      <c r="B651" s="107" t="n"/>
      <c r="C651" s="107" t="n"/>
      <c r="D651" s="140" t="n"/>
      <c r="E651" s="140" t="n"/>
      <c r="F651" s="140" t="n"/>
      <c r="G651" s="140" t="n"/>
      <c r="H651" s="140" t="n"/>
      <c r="I651" s="140" t="n"/>
      <c r="J651" s="140" t="n"/>
      <c r="K651" s="140" t="n"/>
      <c r="L651" s="140" t="n"/>
      <c r="M651" s="140" t="n"/>
      <c r="N651" s="140" t="n"/>
      <c r="O651" s="140" t="n"/>
      <c r="P651" s="140" t="n"/>
      <c r="Q651" s="140" t="n"/>
      <c r="R651" s="140" t="n"/>
      <c r="S651" s="140" t="n"/>
      <c r="T651" s="140" t="n"/>
      <c r="U651" s="140" t="n"/>
      <c r="V651" s="141" t="n"/>
      <c r="W651" s="141" t="n"/>
      <c r="X651" s="141" t="n"/>
      <c r="Y651" s="141" t="n"/>
      <c r="Z651" s="141" t="n"/>
      <c r="AA651" s="141" t="n"/>
      <c r="AB651" s="141" t="n"/>
      <c r="AC651" s="141" t="n"/>
      <c r="AD651" s="141" t="n"/>
      <c r="AE651" s="141" t="n"/>
      <c r="AF651" s="141" t="n"/>
      <c r="AG651" s="140" t="n"/>
      <c r="AH651" s="140" t="n"/>
      <c r="AI651" s="140" t="n"/>
      <c r="AJ651" s="140" t="n"/>
      <c r="AK651" s="140" t="n"/>
      <c r="AL651" s="140" t="n"/>
      <c r="AM651" s="140" t="n"/>
      <c r="AN651" s="140" t="n"/>
      <c r="AO651" s="140" t="n"/>
      <c r="AP651" s="140" t="n"/>
      <c r="AQ651" s="140" t="n"/>
      <c r="AR651" s="140" t="n"/>
      <c r="AS651" s="140" t="n"/>
      <c r="AT651" s="140" t="n"/>
      <c r="AU651" s="140" t="n"/>
      <c r="AV651" s="140" t="n"/>
      <c r="AW651" s="140" t="n"/>
      <c r="AX651" s="140" t="n"/>
      <c r="AY651" s="140" t="n"/>
      <c r="AZ651" s="140" t="n"/>
      <c r="BA651" s="140" t="n"/>
      <c r="BB651" s="140" t="n"/>
      <c r="BC651" s="140" t="n"/>
      <c r="BD651" s="140" t="n"/>
      <c r="BE651" s="140" t="n"/>
      <c r="BF651" s="140" t="n"/>
      <c r="BG651" s="140" t="n"/>
      <c r="BH651" s="140" t="n"/>
      <c r="BI651" s="140" t="n"/>
      <c r="BJ651" s="140" t="n"/>
      <c r="BK651" s="140" t="n"/>
      <c r="BL651" s="140" t="n"/>
      <c r="BM651" s="140" t="n"/>
      <c r="BN651" s="140" t="n"/>
      <c r="BO651" s="140" t="n"/>
      <c r="BP651" s="140" t="n"/>
      <c r="BQ651" s="107" t="n"/>
      <c r="BR651" s="107" t="n"/>
      <c r="BS651" s="107" t="n"/>
      <c r="BT651" s="107" t="n"/>
      <c r="BU651" s="107" t="n"/>
      <c r="BV651" s="107" t="n"/>
      <c r="BW651" s="107" t="n"/>
      <c r="BX651" s="107" t="n"/>
      <c r="BY651" s="107" t="n"/>
      <c r="BZ651" s="107" t="n"/>
      <c r="CA651" s="107" t="n"/>
      <c r="CB651" s="107" t="n"/>
      <c r="CC651" s="107" t="n"/>
      <c r="CD651" s="107" t="n"/>
      <c r="CE651" s="107" t="n"/>
      <c r="CF651" s="107" t="n"/>
      <c r="CG651" s="107" t="n"/>
      <c r="CH651" s="107" t="n"/>
      <c r="CI651" s="107" t="n"/>
      <c r="CJ651" s="107" t="n"/>
      <c r="CK651" s="107" t="n"/>
      <c r="CL651" s="107" t="n"/>
      <c r="CM651" s="107" t="n"/>
      <c r="CN651" s="107" t="n"/>
      <c r="CO651" s="107" t="n"/>
      <c r="CP651" s="107" t="n"/>
      <c r="CQ651" s="107" t="n"/>
      <c r="CR651" s="107" t="n"/>
      <c r="CS651" s="107" t="n"/>
      <c r="CT651" s="107" t="n"/>
      <c r="CU651" s="107" t="n"/>
      <c r="CV651" s="107" t="n"/>
      <c r="CW651" s="107" t="n"/>
      <c r="CX651" s="107" t="n"/>
      <c r="CY651" s="107" t="n"/>
      <c r="CZ651" s="107" t="n"/>
      <c r="DA651" s="119">
        <f>SUMPRODUCT($D$3:$BQ$3,$D651:$BQ651)</f>
        <v/>
      </c>
      <c r="DB651" s="119">
        <f>SUMPRODUCT($D$4:$BQ$4,$D651:$BQ651)</f>
        <v/>
      </c>
      <c r="DC651" s="119">
        <f>SUMPRODUCT($D$5:$BQ$5,$D651:$BQ651)</f>
        <v/>
      </c>
      <c r="DD651" s="119">
        <f>SUMPRODUCT($D$6:$BQ$6,$D651:$BQ651)</f>
        <v/>
      </c>
      <c r="DE651" s="119">
        <f>SUMPRODUCT($D$7:$BQ$7,$D651:$BQ651)</f>
        <v/>
      </c>
      <c r="DF651" s="119">
        <f>SUMPRODUCT($D$8:$BQ$8,$D651:$BQ651)</f>
        <v/>
      </c>
      <c r="DG651" s="119">
        <f>SUMPRODUCT($D$9:$BQ$9,$D651:$BQ651)</f>
        <v/>
      </c>
      <c r="DH651" s="119">
        <f>SUMPRODUCT($D$10:$BQ$10,$D651:$BQ651)</f>
        <v/>
      </c>
      <c r="DI651" s="119">
        <f>SUMPRODUCT($D$11:$BQ$11,$D651:$BQ651)</f>
        <v/>
      </c>
      <c r="DJ651" s="119">
        <f>SUMPRODUCT($D$12:$BQ$12,$D651:$BQ651)</f>
        <v/>
      </c>
      <c r="DK651" s="119">
        <f>SUMPRODUCT($D$13:$BQ$13,$D651:$BQ651)</f>
        <v/>
      </c>
      <c r="DL651" s="119">
        <f>SUMPRODUCT($D$14:$BQ$14,$D651:$BQ651)</f>
        <v/>
      </c>
      <c r="DM651" s="119">
        <f>SUMPRODUCT($D$15:$BQ$15,$D651:$BQ651)</f>
        <v/>
      </c>
      <c r="DN651" s="119">
        <f>SUMPRODUCT($D$16:$BQ$16,$D651:$BQ651)</f>
        <v/>
      </c>
      <c r="DO651" s="119">
        <f>SUMPRODUCT($D$17:$BQ$17,$D651:$BQ651)</f>
        <v/>
      </c>
      <c r="DP651" s="119">
        <f>SUMPRODUCT($D$18:$BQ$18,$D651:$BQ651)</f>
        <v/>
      </c>
    </row>
    <row r="652" ht="14.25" customHeight="1" s="152">
      <c r="A652" s="113" t="n"/>
      <c r="B652" s="107" t="n"/>
      <c r="C652" s="107" t="n"/>
      <c r="D652" s="140" t="n"/>
      <c r="E652" s="140" t="n"/>
      <c r="F652" s="140" t="n"/>
      <c r="G652" s="140" t="n"/>
      <c r="H652" s="140" t="n"/>
      <c r="I652" s="140" t="n"/>
      <c r="J652" s="140" t="n"/>
      <c r="K652" s="140" t="n"/>
      <c r="L652" s="140" t="n"/>
      <c r="M652" s="140" t="n"/>
      <c r="N652" s="140" t="n"/>
      <c r="O652" s="140" t="n"/>
      <c r="P652" s="140" t="n"/>
      <c r="Q652" s="140" t="n"/>
      <c r="R652" s="140" t="n"/>
      <c r="S652" s="140" t="n"/>
      <c r="T652" s="140" t="n"/>
      <c r="U652" s="140" t="n"/>
      <c r="V652" s="141" t="n"/>
      <c r="W652" s="141" t="n"/>
      <c r="X652" s="141" t="n"/>
      <c r="Y652" s="141" t="n"/>
      <c r="Z652" s="141" t="n"/>
      <c r="AA652" s="141" t="n"/>
      <c r="AB652" s="141" t="n"/>
      <c r="AC652" s="141" t="n"/>
      <c r="AD652" s="141" t="n"/>
      <c r="AE652" s="141" t="n"/>
      <c r="AF652" s="141" t="n"/>
      <c r="AG652" s="140" t="n"/>
      <c r="AH652" s="140" t="n"/>
      <c r="AI652" s="140" t="n"/>
      <c r="AJ652" s="140" t="n"/>
      <c r="AK652" s="140" t="n"/>
      <c r="AL652" s="140" t="n"/>
      <c r="AM652" s="140" t="n"/>
      <c r="AN652" s="140" t="n"/>
      <c r="AO652" s="140" t="n"/>
      <c r="AP652" s="140" t="n"/>
      <c r="AQ652" s="140" t="n"/>
      <c r="AR652" s="140" t="n"/>
      <c r="AS652" s="140" t="n"/>
      <c r="AT652" s="140" t="n"/>
      <c r="AU652" s="140" t="n"/>
      <c r="AV652" s="140" t="n"/>
      <c r="AW652" s="140" t="n"/>
      <c r="AX652" s="140" t="n"/>
      <c r="AY652" s="140" t="n"/>
      <c r="AZ652" s="140" t="n"/>
      <c r="BA652" s="140" t="n"/>
      <c r="BB652" s="140" t="n"/>
      <c r="BC652" s="140" t="n"/>
      <c r="BD652" s="140" t="n"/>
      <c r="BE652" s="140" t="n"/>
      <c r="BF652" s="140" t="n"/>
      <c r="BG652" s="140" t="n"/>
      <c r="BH652" s="140" t="n"/>
      <c r="BI652" s="140" t="n"/>
      <c r="BJ652" s="140" t="n"/>
      <c r="BK652" s="140" t="n"/>
      <c r="BL652" s="140" t="n"/>
      <c r="BM652" s="140" t="n"/>
      <c r="BN652" s="140" t="n"/>
      <c r="BO652" s="140" t="n"/>
      <c r="BP652" s="140" t="n"/>
      <c r="BQ652" s="107" t="n"/>
      <c r="BR652" s="107" t="n"/>
      <c r="BS652" s="107" t="n"/>
      <c r="BT652" s="107" t="n"/>
      <c r="BU652" s="107" t="n"/>
      <c r="BV652" s="107" t="n"/>
      <c r="BW652" s="107" t="n"/>
      <c r="BX652" s="107" t="n"/>
      <c r="BY652" s="107" t="n"/>
      <c r="BZ652" s="107" t="n"/>
      <c r="CA652" s="107" t="n"/>
      <c r="CB652" s="107" t="n"/>
      <c r="CC652" s="107" t="n"/>
      <c r="CD652" s="107" t="n"/>
      <c r="CE652" s="107" t="n"/>
      <c r="CF652" s="107" t="n"/>
      <c r="CG652" s="107" t="n"/>
      <c r="CH652" s="107" t="n"/>
      <c r="CI652" s="107" t="n"/>
      <c r="CJ652" s="107" t="n"/>
      <c r="CK652" s="107" t="n"/>
      <c r="CL652" s="107" t="n"/>
      <c r="CM652" s="107" t="n"/>
      <c r="CN652" s="107" t="n"/>
      <c r="CO652" s="107" t="n"/>
      <c r="CP652" s="107" t="n"/>
      <c r="CQ652" s="107" t="n"/>
      <c r="CR652" s="107" t="n"/>
      <c r="CS652" s="107" t="n"/>
      <c r="CT652" s="107" t="n"/>
      <c r="CU652" s="107" t="n"/>
      <c r="CV652" s="107" t="n"/>
      <c r="CW652" s="107" t="n"/>
      <c r="CX652" s="107" t="n"/>
      <c r="CY652" s="107" t="n"/>
      <c r="CZ652" s="107" t="n"/>
      <c r="DA652" s="119">
        <f>SUMPRODUCT($D$3:$BQ$3,$D652:$BQ652)</f>
        <v/>
      </c>
      <c r="DB652" s="119">
        <f>SUMPRODUCT($D$4:$BQ$4,$D652:$BQ652)</f>
        <v/>
      </c>
      <c r="DC652" s="119">
        <f>SUMPRODUCT($D$5:$BQ$5,$D652:$BQ652)</f>
        <v/>
      </c>
      <c r="DD652" s="119">
        <f>SUMPRODUCT($D$6:$BQ$6,$D652:$BQ652)</f>
        <v/>
      </c>
      <c r="DE652" s="119">
        <f>SUMPRODUCT($D$7:$BQ$7,$D652:$BQ652)</f>
        <v/>
      </c>
      <c r="DF652" s="119">
        <f>SUMPRODUCT($D$8:$BQ$8,$D652:$BQ652)</f>
        <v/>
      </c>
      <c r="DG652" s="119">
        <f>SUMPRODUCT($D$9:$BQ$9,$D652:$BQ652)</f>
        <v/>
      </c>
      <c r="DH652" s="119">
        <f>SUMPRODUCT($D$10:$BQ$10,$D652:$BQ652)</f>
        <v/>
      </c>
      <c r="DI652" s="119">
        <f>SUMPRODUCT($D$11:$BQ$11,$D652:$BQ652)</f>
        <v/>
      </c>
      <c r="DJ652" s="119">
        <f>SUMPRODUCT($D$12:$BQ$12,$D652:$BQ652)</f>
        <v/>
      </c>
      <c r="DK652" s="119">
        <f>SUMPRODUCT($D$13:$BQ$13,$D652:$BQ652)</f>
        <v/>
      </c>
      <c r="DL652" s="119">
        <f>SUMPRODUCT($D$14:$BQ$14,$D652:$BQ652)</f>
        <v/>
      </c>
      <c r="DM652" s="119">
        <f>SUMPRODUCT($D$15:$BQ$15,$D652:$BQ652)</f>
        <v/>
      </c>
      <c r="DN652" s="119">
        <f>SUMPRODUCT($D$16:$BQ$16,$D652:$BQ652)</f>
        <v/>
      </c>
      <c r="DO652" s="119">
        <f>SUMPRODUCT($D$17:$BQ$17,$D652:$BQ652)</f>
        <v/>
      </c>
      <c r="DP652" s="119">
        <f>SUMPRODUCT($D$18:$BQ$18,$D652:$BQ652)</f>
        <v/>
      </c>
    </row>
    <row r="653" ht="14.25" customHeight="1" s="152">
      <c r="A653" s="113" t="n"/>
      <c r="B653" s="107" t="n"/>
      <c r="C653" s="107" t="n"/>
      <c r="D653" s="140" t="n"/>
      <c r="E653" s="140" t="n"/>
      <c r="F653" s="140" t="n"/>
      <c r="G653" s="140" t="n"/>
      <c r="H653" s="140" t="n"/>
      <c r="I653" s="140" t="n"/>
      <c r="J653" s="140" t="n"/>
      <c r="K653" s="140" t="n"/>
      <c r="L653" s="140" t="n"/>
      <c r="M653" s="140" t="n"/>
      <c r="N653" s="140" t="n"/>
      <c r="O653" s="140" t="n"/>
      <c r="P653" s="140" t="n"/>
      <c r="Q653" s="140" t="n"/>
      <c r="R653" s="140" t="n"/>
      <c r="S653" s="140" t="n"/>
      <c r="T653" s="140" t="n"/>
      <c r="U653" s="140" t="n"/>
      <c r="V653" s="141" t="n"/>
      <c r="W653" s="141" t="n"/>
      <c r="X653" s="141" t="n"/>
      <c r="Y653" s="141" t="n"/>
      <c r="Z653" s="141" t="n"/>
      <c r="AA653" s="141" t="n"/>
      <c r="AB653" s="141" t="n"/>
      <c r="AC653" s="141" t="n"/>
      <c r="AD653" s="141" t="n"/>
      <c r="AE653" s="141" t="n"/>
      <c r="AF653" s="141" t="n"/>
      <c r="AG653" s="140" t="n"/>
      <c r="AH653" s="140" t="n"/>
      <c r="AI653" s="140" t="n"/>
      <c r="AJ653" s="140" t="n"/>
      <c r="AK653" s="140" t="n"/>
      <c r="AL653" s="140" t="n"/>
      <c r="AM653" s="140" t="n"/>
      <c r="AN653" s="140" t="n"/>
      <c r="AO653" s="140" t="n"/>
      <c r="AP653" s="140" t="n"/>
      <c r="AQ653" s="140" t="n"/>
      <c r="AR653" s="140" t="n"/>
      <c r="AS653" s="140" t="n"/>
      <c r="AT653" s="140" t="n"/>
      <c r="AU653" s="140" t="n"/>
      <c r="AV653" s="140" t="n"/>
      <c r="AW653" s="140" t="n"/>
      <c r="AX653" s="140" t="n"/>
      <c r="AY653" s="140" t="n"/>
      <c r="AZ653" s="140" t="n"/>
      <c r="BA653" s="140" t="n"/>
      <c r="BB653" s="140" t="n"/>
      <c r="BC653" s="140" t="n"/>
      <c r="BD653" s="140" t="n"/>
      <c r="BE653" s="140" t="n"/>
      <c r="BF653" s="140" t="n"/>
      <c r="BG653" s="140" t="n"/>
      <c r="BH653" s="140" t="n"/>
      <c r="BI653" s="140" t="n"/>
      <c r="BJ653" s="140" t="n"/>
      <c r="BK653" s="140" t="n"/>
      <c r="BL653" s="140" t="n"/>
      <c r="BM653" s="140" t="n"/>
      <c r="BN653" s="140" t="n"/>
      <c r="BO653" s="140" t="n"/>
      <c r="BP653" s="140" t="n"/>
      <c r="BQ653" s="107" t="n"/>
      <c r="BR653" s="107" t="n"/>
      <c r="BS653" s="107" t="n"/>
      <c r="BT653" s="107" t="n"/>
      <c r="BU653" s="107" t="n"/>
      <c r="BV653" s="107" t="n"/>
      <c r="BW653" s="107" t="n"/>
      <c r="BX653" s="107" t="n"/>
      <c r="BY653" s="107" t="n"/>
      <c r="BZ653" s="107" t="n"/>
      <c r="CA653" s="107" t="n"/>
      <c r="CB653" s="107" t="n"/>
      <c r="CC653" s="107" t="n"/>
      <c r="CD653" s="107" t="n"/>
      <c r="CE653" s="107" t="n"/>
      <c r="CF653" s="107" t="n"/>
      <c r="CG653" s="107" t="n"/>
      <c r="CH653" s="107" t="n"/>
      <c r="CI653" s="107" t="n"/>
      <c r="CJ653" s="107" t="n"/>
      <c r="CK653" s="107" t="n"/>
      <c r="CL653" s="107" t="n"/>
      <c r="CM653" s="107" t="n"/>
      <c r="CN653" s="107" t="n"/>
      <c r="CO653" s="107" t="n"/>
      <c r="CP653" s="107" t="n"/>
      <c r="CQ653" s="107" t="n"/>
      <c r="CR653" s="107" t="n"/>
      <c r="CS653" s="107" t="n"/>
      <c r="CT653" s="107" t="n"/>
      <c r="CU653" s="107" t="n"/>
      <c r="CV653" s="107" t="n"/>
      <c r="CW653" s="107" t="n"/>
      <c r="CX653" s="107" t="n"/>
      <c r="CY653" s="107" t="n"/>
      <c r="CZ653" s="107" t="n"/>
      <c r="DA653" s="119">
        <f>SUMPRODUCT($D$3:$BQ$3,$D653:$BQ653)</f>
        <v/>
      </c>
      <c r="DB653" s="119">
        <f>SUMPRODUCT($D$4:$BQ$4,$D653:$BQ653)</f>
        <v/>
      </c>
      <c r="DC653" s="119">
        <f>SUMPRODUCT($D$5:$BQ$5,$D653:$BQ653)</f>
        <v/>
      </c>
      <c r="DD653" s="119">
        <f>SUMPRODUCT($D$6:$BQ$6,$D653:$BQ653)</f>
        <v/>
      </c>
      <c r="DE653" s="119">
        <f>SUMPRODUCT($D$7:$BQ$7,$D653:$BQ653)</f>
        <v/>
      </c>
      <c r="DF653" s="119">
        <f>SUMPRODUCT($D$8:$BQ$8,$D653:$BQ653)</f>
        <v/>
      </c>
      <c r="DG653" s="119">
        <f>SUMPRODUCT($D$9:$BQ$9,$D653:$BQ653)</f>
        <v/>
      </c>
      <c r="DH653" s="119">
        <f>SUMPRODUCT($D$10:$BQ$10,$D653:$BQ653)</f>
        <v/>
      </c>
      <c r="DI653" s="119">
        <f>SUMPRODUCT($D$11:$BQ$11,$D653:$BQ653)</f>
        <v/>
      </c>
      <c r="DJ653" s="119">
        <f>SUMPRODUCT($D$12:$BQ$12,$D653:$BQ653)</f>
        <v/>
      </c>
      <c r="DK653" s="119">
        <f>SUMPRODUCT($D$13:$BQ$13,$D653:$BQ653)</f>
        <v/>
      </c>
      <c r="DL653" s="119">
        <f>SUMPRODUCT($D$14:$BQ$14,$D653:$BQ653)</f>
        <v/>
      </c>
      <c r="DM653" s="119">
        <f>SUMPRODUCT($D$15:$BQ$15,$D653:$BQ653)</f>
        <v/>
      </c>
      <c r="DN653" s="119">
        <f>SUMPRODUCT($D$16:$BQ$16,$D653:$BQ653)</f>
        <v/>
      </c>
      <c r="DO653" s="119">
        <f>SUMPRODUCT($D$17:$BQ$17,$D653:$BQ653)</f>
        <v/>
      </c>
      <c r="DP653" s="119">
        <f>SUMPRODUCT($D$18:$BQ$18,$D653:$BQ653)</f>
        <v/>
      </c>
    </row>
    <row r="654" ht="14.25" customHeight="1" s="152">
      <c r="A654" s="113" t="n"/>
      <c r="B654" s="107" t="n"/>
      <c r="C654" s="107" t="n"/>
      <c r="D654" s="140" t="n"/>
      <c r="E654" s="140" t="n"/>
      <c r="F654" s="140" t="n"/>
      <c r="G654" s="140" t="n"/>
      <c r="H654" s="140" t="n"/>
      <c r="I654" s="140" t="n"/>
      <c r="J654" s="140" t="n"/>
      <c r="K654" s="140" t="n"/>
      <c r="L654" s="140" t="n"/>
      <c r="M654" s="140" t="n"/>
      <c r="N654" s="140" t="n"/>
      <c r="O654" s="140" t="n"/>
      <c r="P654" s="140" t="n"/>
      <c r="Q654" s="140" t="n"/>
      <c r="R654" s="140" t="n"/>
      <c r="S654" s="140" t="n"/>
      <c r="T654" s="140" t="n"/>
      <c r="U654" s="140" t="n"/>
      <c r="V654" s="141" t="n"/>
      <c r="W654" s="141" t="n"/>
      <c r="X654" s="141" t="n"/>
      <c r="Y654" s="141" t="n"/>
      <c r="Z654" s="141" t="n"/>
      <c r="AA654" s="141" t="n"/>
      <c r="AB654" s="141" t="n"/>
      <c r="AC654" s="141" t="n"/>
      <c r="AD654" s="141" t="n"/>
      <c r="AE654" s="141" t="n"/>
      <c r="AF654" s="141" t="n"/>
      <c r="AG654" s="140" t="n"/>
      <c r="AH654" s="140" t="n"/>
      <c r="AI654" s="140" t="n"/>
      <c r="AJ654" s="140" t="n"/>
      <c r="AK654" s="140" t="n"/>
      <c r="AL654" s="140" t="n"/>
      <c r="AM654" s="140" t="n"/>
      <c r="AN654" s="140" t="n"/>
      <c r="AO654" s="140" t="n"/>
      <c r="AP654" s="140" t="n"/>
      <c r="AQ654" s="140" t="n"/>
      <c r="AR654" s="140" t="n"/>
      <c r="AS654" s="140" t="n"/>
      <c r="AT654" s="140" t="n"/>
      <c r="AU654" s="140" t="n"/>
      <c r="AV654" s="140" t="n"/>
      <c r="AW654" s="140" t="n"/>
      <c r="AX654" s="140" t="n"/>
      <c r="AY654" s="140" t="n"/>
      <c r="AZ654" s="140" t="n"/>
      <c r="BA654" s="140" t="n"/>
      <c r="BB654" s="140" t="n"/>
      <c r="BC654" s="140" t="n"/>
      <c r="BD654" s="140" t="n"/>
      <c r="BE654" s="140" t="n"/>
      <c r="BF654" s="140" t="n"/>
      <c r="BG654" s="140" t="n"/>
      <c r="BH654" s="140" t="n"/>
      <c r="BI654" s="140" t="n"/>
      <c r="BJ654" s="140" t="n"/>
      <c r="BK654" s="140" t="n"/>
      <c r="BL654" s="140" t="n"/>
      <c r="BM654" s="140" t="n"/>
      <c r="BN654" s="140" t="n"/>
      <c r="BO654" s="140" t="n"/>
      <c r="BP654" s="140" t="n"/>
      <c r="BQ654" s="107" t="n"/>
      <c r="BR654" s="107" t="n"/>
      <c r="BS654" s="107" t="n"/>
      <c r="BT654" s="107" t="n"/>
      <c r="BU654" s="107" t="n"/>
      <c r="BV654" s="107" t="n"/>
      <c r="BW654" s="107" t="n"/>
      <c r="BX654" s="107" t="n"/>
      <c r="BY654" s="107" t="n"/>
      <c r="BZ654" s="107" t="n"/>
      <c r="CA654" s="107" t="n"/>
      <c r="CB654" s="107" t="n"/>
      <c r="CC654" s="107" t="n"/>
      <c r="CD654" s="107" t="n"/>
      <c r="CE654" s="107" t="n"/>
      <c r="CF654" s="107" t="n"/>
      <c r="CG654" s="107" t="n"/>
      <c r="CH654" s="107" t="n"/>
      <c r="CI654" s="107" t="n"/>
      <c r="CJ654" s="107" t="n"/>
      <c r="CK654" s="107" t="n"/>
      <c r="CL654" s="107" t="n"/>
      <c r="CM654" s="107" t="n"/>
      <c r="CN654" s="107" t="n"/>
      <c r="CO654" s="107" t="n"/>
      <c r="CP654" s="107" t="n"/>
      <c r="CQ654" s="107" t="n"/>
      <c r="CR654" s="107" t="n"/>
      <c r="CS654" s="107" t="n"/>
      <c r="CT654" s="107" t="n"/>
      <c r="CU654" s="107" t="n"/>
      <c r="CV654" s="107" t="n"/>
      <c r="CW654" s="107" t="n"/>
      <c r="CX654" s="107" t="n"/>
      <c r="CY654" s="107" t="n"/>
      <c r="CZ654" s="107" t="n"/>
      <c r="DA654" s="119">
        <f>SUMPRODUCT($D$3:$BQ$3,$D654:$BQ654)</f>
        <v/>
      </c>
      <c r="DB654" s="119">
        <f>SUMPRODUCT($D$4:$BQ$4,$D654:$BQ654)</f>
        <v/>
      </c>
      <c r="DC654" s="119">
        <f>SUMPRODUCT($D$5:$BQ$5,$D654:$BQ654)</f>
        <v/>
      </c>
      <c r="DD654" s="119">
        <f>SUMPRODUCT($D$6:$BQ$6,$D654:$BQ654)</f>
        <v/>
      </c>
      <c r="DE654" s="119">
        <f>SUMPRODUCT($D$7:$BQ$7,$D654:$BQ654)</f>
        <v/>
      </c>
      <c r="DF654" s="119">
        <f>SUMPRODUCT($D$8:$BQ$8,$D654:$BQ654)</f>
        <v/>
      </c>
      <c r="DG654" s="119">
        <f>SUMPRODUCT($D$9:$BQ$9,$D654:$BQ654)</f>
        <v/>
      </c>
      <c r="DH654" s="119">
        <f>SUMPRODUCT($D$10:$BQ$10,$D654:$BQ654)</f>
        <v/>
      </c>
      <c r="DI654" s="119">
        <f>SUMPRODUCT($D$11:$BQ$11,$D654:$BQ654)</f>
        <v/>
      </c>
      <c r="DJ654" s="119">
        <f>SUMPRODUCT($D$12:$BQ$12,$D654:$BQ654)</f>
        <v/>
      </c>
      <c r="DK654" s="119">
        <f>SUMPRODUCT($D$13:$BQ$13,$D654:$BQ654)</f>
        <v/>
      </c>
      <c r="DL654" s="119">
        <f>SUMPRODUCT($D$14:$BQ$14,$D654:$BQ654)</f>
        <v/>
      </c>
      <c r="DM654" s="119">
        <f>SUMPRODUCT($D$15:$BQ$15,$D654:$BQ654)</f>
        <v/>
      </c>
      <c r="DN654" s="119">
        <f>SUMPRODUCT($D$16:$BQ$16,$D654:$BQ654)</f>
        <v/>
      </c>
      <c r="DO654" s="119">
        <f>SUMPRODUCT($D$17:$BQ$17,$D654:$BQ654)</f>
        <v/>
      </c>
      <c r="DP654" s="119">
        <f>SUMPRODUCT($D$18:$BQ$18,$D654:$BQ654)</f>
        <v/>
      </c>
    </row>
    <row r="655" ht="14.25" customHeight="1" s="152">
      <c r="A655" s="113" t="n"/>
      <c r="B655" s="107" t="n"/>
      <c r="C655" s="107" t="n"/>
      <c r="D655" s="140" t="n"/>
      <c r="E655" s="140" t="n"/>
      <c r="F655" s="140" t="n"/>
      <c r="G655" s="140" t="n"/>
      <c r="H655" s="140" t="n"/>
      <c r="I655" s="140" t="n"/>
      <c r="J655" s="140" t="n"/>
      <c r="K655" s="140" t="n"/>
      <c r="L655" s="140" t="n"/>
      <c r="M655" s="140" t="n"/>
      <c r="N655" s="140" t="n"/>
      <c r="O655" s="140" t="n"/>
      <c r="P655" s="140" t="n"/>
      <c r="Q655" s="140" t="n"/>
      <c r="R655" s="140" t="n"/>
      <c r="S655" s="140" t="n"/>
      <c r="T655" s="140" t="n"/>
      <c r="U655" s="140" t="n"/>
      <c r="V655" s="141" t="n"/>
      <c r="W655" s="141" t="n"/>
      <c r="X655" s="141" t="n"/>
      <c r="Y655" s="141" t="n"/>
      <c r="Z655" s="141" t="n"/>
      <c r="AA655" s="141" t="n"/>
      <c r="AB655" s="141" t="n"/>
      <c r="AC655" s="141" t="n"/>
      <c r="AD655" s="141" t="n"/>
      <c r="AE655" s="141" t="n"/>
      <c r="AF655" s="141" t="n"/>
      <c r="AG655" s="140" t="n"/>
      <c r="AH655" s="140" t="n"/>
      <c r="AI655" s="140" t="n"/>
      <c r="AJ655" s="140" t="n"/>
      <c r="AK655" s="140" t="n"/>
      <c r="AL655" s="140" t="n"/>
      <c r="AM655" s="140" t="n"/>
      <c r="AN655" s="140" t="n"/>
      <c r="AO655" s="140" t="n"/>
      <c r="AP655" s="140" t="n"/>
      <c r="AQ655" s="140" t="n"/>
      <c r="AR655" s="140" t="n"/>
      <c r="AS655" s="140" t="n"/>
      <c r="AT655" s="140" t="n"/>
      <c r="AU655" s="140" t="n"/>
      <c r="AV655" s="140" t="n"/>
      <c r="AW655" s="140" t="n"/>
      <c r="AX655" s="140" t="n"/>
      <c r="AY655" s="140" t="n"/>
      <c r="AZ655" s="140" t="n"/>
      <c r="BA655" s="140" t="n"/>
      <c r="BB655" s="140" t="n"/>
      <c r="BC655" s="140" t="n"/>
      <c r="BD655" s="140" t="n"/>
      <c r="BE655" s="140" t="n"/>
      <c r="BF655" s="140" t="n"/>
      <c r="BG655" s="140" t="n"/>
      <c r="BH655" s="140" t="n"/>
      <c r="BI655" s="140" t="n"/>
      <c r="BJ655" s="140" t="n"/>
      <c r="BK655" s="140" t="n"/>
      <c r="BL655" s="140" t="n"/>
      <c r="BM655" s="140" t="n"/>
      <c r="BN655" s="140" t="n"/>
      <c r="BO655" s="140" t="n"/>
      <c r="BP655" s="140" t="n"/>
      <c r="BQ655" s="107" t="n"/>
      <c r="BR655" s="107" t="n"/>
      <c r="BS655" s="107" t="n"/>
      <c r="BT655" s="107" t="n"/>
      <c r="BU655" s="107" t="n"/>
      <c r="BV655" s="107" t="n"/>
      <c r="BW655" s="107" t="n"/>
      <c r="BX655" s="107" t="n"/>
      <c r="BY655" s="107" t="n"/>
      <c r="BZ655" s="107" t="n"/>
      <c r="CA655" s="107" t="n"/>
      <c r="CB655" s="107" t="n"/>
      <c r="CC655" s="107" t="n"/>
      <c r="CD655" s="107" t="n"/>
      <c r="CE655" s="107" t="n"/>
      <c r="CF655" s="107" t="n"/>
      <c r="CG655" s="107" t="n"/>
      <c r="CH655" s="107" t="n"/>
      <c r="CI655" s="107" t="n"/>
      <c r="CJ655" s="107" t="n"/>
      <c r="CK655" s="107" t="n"/>
      <c r="CL655" s="107" t="n"/>
      <c r="CM655" s="107" t="n"/>
      <c r="CN655" s="107" t="n"/>
      <c r="CO655" s="107" t="n"/>
      <c r="CP655" s="107" t="n"/>
      <c r="CQ655" s="107" t="n"/>
      <c r="CR655" s="107" t="n"/>
      <c r="CS655" s="107" t="n"/>
      <c r="CT655" s="107" t="n"/>
      <c r="CU655" s="107" t="n"/>
      <c r="CV655" s="107" t="n"/>
      <c r="CW655" s="107" t="n"/>
      <c r="CX655" s="107" t="n"/>
      <c r="CY655" s="107" t="n"/>
      <c r="CZ655" s="107" t="n"/>
      <c r="DA655" s="119">
        <f>SUMPRODUCT($D$3:$BQ$3,$D655:$BQ655)</f>
        <v/>
      </c>
      <c r="DB655" s="119">
        <f>SUMPRODUCT($D$4:$BQ$4,$D655:$BQ655)</f>
        <v/>
      </c>
      <c r="DC655" s="119">
        <f>SUMPRODUCT($D$5:$BQ$5,$D655:$BQ655)</f>
        <v/>
      </c>
      <c r="DD655" s="119">
        <f>SUMPRODUCT($D$6:$BQ$6,$D655:$BQ655)</f>
        <v/>
      </c>
      <c r="DE655" s="119">
        <f>SUMPRODUCT($D$7:$BQ$7,$D655:$BQ655)</f>
        <v/>
      </c>
      <c r="DF655" s="119">
        <f>SUMPRODUCT($D$8:$BQ$8,$D655:$BQ655)</f>
        <v/>
      </c>
      <c r="DG655" s="119">
        <f>SUMPRODUCT($D$9:$BQ$9,$D655:$BQ655)</f>
        <v/>
      </c>
      <c r="DH655" s="119">
        <f>SUMPRODUCT($D$10:$BQ$10,$D655:$BQ655)</f>
        <v/>
      </c>
      <c r="DI655" s="119">
        <f>SUMPRODUCT($D$11:$BQ$11,$D655:$BQ655)</f>
        <v/>
      </c>
      <c r="DJ655" s="119">
        <f>SUMPRODUCT($D$12:$BQ$12,$D655:$BQ655)</f>
        <v/>
      </c>
      <c r="DK655" s="119">
        <f>SUMPRODUCT($D$13:$BQ$13,$D655:$BQ655)</f>
        <v/>
      </c>
      <c r="DL655" s="119">
        <f>SUMPRODUCT($D$14:$BQ$14,$D655:$BQ655)</f>
        <v/>
      </c>
      <c r="DM655" s="119">
        <f>SUMPRODUCT($D$15:$BQ$15,$D655:$BQ655)</f>
        <v/>
      </c>
      <c r="DN655" s="119">
        <f>SUMPRODUCT($D$16:$BQ$16,$D655:$BQ655)</f>
        <v/>
      </c>
      <c r="DO655" s="119">
        <f>SUMPRODUCT($D$17:$BQ$17,$D655:$BQ655)</f>
        <v/>
      </c>
      <c r="DP655" s="119">
        <f>SUMPRODUCT($D$18:$BQ$18,$D655:$BQ655)</f>
        <v/>
      </c>
    </row>
    <row r="656" ht="14.25" customHeight="1" s="152">
      <c r="A656" s="113" t="n"/>
      <c r="B656" s="107" t="n"/>
      <c r="C656" s="107" t="n"/>
      <c r="D656" s="140" t="n"/>
      <c r="E656" s="140" t="n"/>
      <c r="F656" s="140" t="n"/>
      <c r="G656" s="140" t="n"/>
      <c r="H656" s="140" t="n"/>
      <c r="I656" s="140" t="n"/>
      <c r="J656" s="140" t="n"/>
      <c r="K656" s="140" t="n"/>
      <c r="L656" s="140" t="n"/>
      <c r="M656" s="140" t="n"/>
      <c r="N656" s="140" t="n"/>
      <c r="O656" s="140" t="n"/>
      <c r="P656" s="140" t="n"/>
      <c r="Q656" s="140" t="n"/>
      <c r="R656" s="140" t="n"/>
      <c r="S656" s="140" t="n"/>
      <c r="T656" s="140" t="n"/>
      <c r="U656" s="140" t="n"/>
      <c r="V656" s="141" t="n"/>
      <c r="W656" s="141" t="n"/>
      <c r="X656" s="141" t="n"/>
      <c r="Y656" s="141" t="n"/>
      <c r="Z656" s="141" t="n"/>
      <c r="AA656" s="141" t="n"/>
      <c r="AB656" s="141" t="n"/>
      <c r="AC656" s="141" t="n"/>
      <c r="AD656" s="141" t="n"/>
      <c r="AE656" s="141" t="n"/>
      <c r="AF656" s="141" t="n"/>
      <c r="AG656" s="140" t="n"/>
      <c r="AH656" s="140" t="n"/>
      <c r="AI656" s="140" t="n"/>
      <c r="AJ656" s="140" t="n"/>
      <c r="AK656" s="140" t="n"/>
      <c r="AL656" s="140" t="n"/>
      <c r="AM656" s="140" t="n"/>
      <c r="AN656" s="140" t="n"/>
      <c r="AO656" s="140" t="n"/>
      <c r="AP656" s="140" t="n"/>
      <c r="AQ656" s="140" t="n"/>
      <c r="AR656" s="140" t="n"/>
      <c r="AS656" s="140" t="n"/>
      <c r="AT656" s="140" t="n"/>
      <c r="AU656" s="140" t="n"/>
      <c r="AV656" s="140" t="n"/>
      <c r="AW656" s="140" t="n"/>
      <c r="AX656" s="140" t="n"/>
      <c r="AY656" s="140" t="n"/>
      <c r="AZ656" s="140" t="n"/>
      <c r="BA656" s="140" t="n"/>
      <c r="BB656" s="140" t="n"/>
      <c r="BC656" s="140" t="n"/>
      <c r="BD656" s="140" t="n"/>
      <c r="BE656" s="140" t="n"/>
      <c r="BF656" s="140" t="n"/>
      <c r="BG656" s="140" t="n"/>
      <c r="BH656" s="140" t="n"/>
      <c r="BI656" s="140" t="n"/>
      <c r="BJ656" s="140" t="n"/>
      <c r="BK656" s="140" t="n"/>
      <c r="BL656" s="140" t="n"/>
      <c r="BM656" s="140" t="n"/>
      <c r="BN656" s="140" t="n"/>
      <c r="BO656" s="140" t="n"/>
      <c r="BP656" s="140" t="n"/>
      <c r="BQ656" s="107" t="n"/>
      <c r="BR656" s="107" t="n"/>
      <c r="BS656" s="107" t="n"/>
      <c r="BT656" s="107" t="n"/>
      <c r="BU656" s="107" t="n"/>
      <c r="BV656" s="107" t="n"/>
      <c r="BW656" s="107" t="n"/>
      <c r="BX656" s="107" t="n"/>
      <c r="BY656" s="107" t="n"/>
      <c r="BZ656" s="107" t="n"/>
      <c r="CA656" s="107" t="n"/>
      <c r="CB656" s="107" t="n"/>
      <c r="CC656" s="107" t="n"/>
      <c r="CD656" s="107" t="n"/>
      <c r="CE656" s="107" t="n"/>
      <c r="CF656" s="107" t="n"/>
      <c r="CG656" s="107" t="n"/>
      <c r="CH656" s="107" t="n"/>
      <c r="CI656" s="107" t="n"/>
      <c r="CJ656" s="107" t="n"/>
      <c r="CK656" s="107" t="n"/>
      <c r="CL656" s="107" t="n"/>
      <c r="CM656" s="107" t="n"/>
      <c r="CN656" s="107" t="n"/>
      <c r="CO656" s="107" t="n"/>
      <c r="CP656" s="107" t="n"/>
      <c r="CQ656" s="107" t="n"/>
      <c r="CR656" s="107" t="n"/>
      <c r="CS656" s="107" t="n"/>
      <c r="CT656" s="107" t="n"/>
      <c r="CU656" s="107" t="n"/>
      <c r="CV656" s="107" t="n"/>
      <c r="CW656" s="107" t="n"/>
      <c r="CX656" s="107" t="n"/>
      <c r="CY656" s="107" t="n"/>
      <c r="CZ656" s="107" t="n"/>
      <c r="DA656" s="119">
        <f>SUMPRODUCT($D$3:$BQ$3,$D656:$BQ656)</f>
        <v/>
      </c>
      <c r="DB656" s="119">
        <f>SUMPRODUCT($D$4:$BQ$4,$D656:$BQ656)</f>
        <v/>
      </c>
      <c r="DC656" s="119">
        <f>SUMPRODUCT($D$5:$BQ$5,$D656:$BQ656)</f>
        <v/>
      </c>
      <c r="DD656" s="119">
        <f>SUMPRODUCT($D$6:$BQ$6,$D656:$BQ656)</f>
        <v/>
      </c>
      <c r="DE656" s="119">
        <f>SUMPRODUCT($D$7:$BQ$7,$D656:$BQ656)</f>
        <v/>
      </c>
      <c r="DF656" s="119">
        <f>SUMPRODUCT($D$8:$BQ$8,$D656:$BQ656)</f>
        <v/>
      </c>
      <c r="DG656" s="119">
        <f>SUMPRODUCT($D$9:$BQ$9,$D656:$BQ656)</f>
        <v/>
      </c>
      <c r="DH656" s="119">
        <f>SUMPRODUCT($D$10:$BQ$10,$D656:$BQ656)</f>
        <v/>
      </c>
      <c r="DI656" s="119">
        <f>SUMPRODUCT($D$11:$BQ$11,$D656:$BQ656)</f>
        <v/>
      </c>
      <c r="DJ656" s="119">
        <f>SUMPRODUCT($D$12:$BQ$12,$D656:$BQ656)</f>
        <v/>
      </c>
      <c r="DK656" s="119">
        <f>SUMPRODUCT($D$13:$BQ$13,$D656:$BQ656)</f>
        <v/>
      </c>
      <c r="DL656" s="119">
        <f>SUMPRODUCT($D$14:$BQ$14,$D656:$BQ656)</f>
        <v/>
      </c>
      <c r="DM656" s="119">
        <f>SUMPRODUCT($D$15:$BQ$15,$D656:$BQ656)</f>
        <v/>
      </c>
      <c r="DN656" s="119">
        <f>SUMPRODUCT($D$16:$BQ$16,$D656:$BQ656)</f>
        <v/>
      </c>
      <c r="DO656" s="119">
        <f>SUMPRODUCT($D$17:$BQ$17,$D656:$BQ656)</f>
        <v/>
      </c>
      <c r="DP656" s="119">
        <f>SUMPRODUCT($D$18:$BQ$18,$D656:$BQ656)</f>
        <v/>
      </c>
    </row>
    <row r="657" ht="14.25" customHeight="1" s="152">
      <c r="A657" s="113" t="n"/>
      <c r="B657" s="107" t="n"/>
      <c r="C657" s="107" t="n"/>
      <c r="D657" s="140" t="n"/>
      <c r="E657" s="140" t="n"/>
      <c r="F657" s="140" t="n"/>
      <c r="G657" s="140" t="n"/>
      <c r="H657" s="140" t="n"/>
      <c r="I657" s="140" t="n"/>
      <c r="J657" s="140" t="n"/>
      <c r="K657" s="140" t="n"/>
      <c r="L657" s="140" t="n"/>
      <c r="M657" s="140" t="n"/>
      <c r="N657" s="140" t="n"/>
      <c r="O657" s="140" t="n"/>
      <c r="P657" s="140" t="n"/>
      <c r="Q657" s="140" t="n"/>
      <c r="R657" s="140" t="n"/>
      <c r="S657" s="140" t="n"/>
      <c r="T657" s="140" t="n"/>
      <c r="U657" s="140" t="n"/>
      <c r="V657" s="141" t="n"/>
      <c r="W657" s="141" t="n"/>
      <c r="X657" s="141" t="n"/>
      <c r="Y657" s="141" t="n"/>
      <c r="Z657" s="141" t="n"/>
      <c r="AA657" s="141" t="n"/>
      <c r="AB657" s="141" t="n"/>
      <c r="AC657" s="141" t="n"/>
      <c r="AD657" s="141" t="n"/>
      <c r="AE657" s="141" t="n"/>
      <c r="AF657" s="141" t="n"/>
      <c r="AG657" s="140" t="n"/>
      <c r="AH657" s="140" t="n"/>
      <c r="AI657" s="140" t="n"/>
      <c r="AJ657" s="140" t="n"/>
      <c r="AK657" s="140" t="n"/>
      <c r="AL657" s="140" t="n"/>
      <c r="AM657" s="140" t="n"/>
      <c r="AN657" s="140" t="n"/>
      <c r="AO657" s="140" t="n"/>
      <c r="AP657" s="140" t="n"/>
      <c r="AQ657" s="140" t="n"/>
      <c r="AR657" s="140" t="n"/>
      <c r="AS657" s="140" t="n"/>
      <c r="AT657" s="140" t="n"/>
      <c r="AU657" s="140" t="n"/>
      <c r="AV657" s="140" t="n"/>
      <c r="AW657" s="140" t="n"/>
      <c r="AX657" s="140" t="n"/>
      <c r="AY657" s="140" t="n"/>
      <c r="AZ657" s="140" t="n"/>
      <c r="BA657" s="140" t="n"/>
      <c r="BB657" s="140" t="n"/>
      <c r="BC657" s="140" t="n"/>
      <c r="BD657" s="140" t="n"/>
      <c r="BE657" s="140" t="n"/>
      <c r="BF657" s="140" t="n"/>
      <c r="BG657" s="140" t="n"/>
      <c r="BH657" s="140" t="n"/>
      <c r="BI657" s="140" t="n"/>
      <c r="BJ657" s="140" t="n"/>
      <c r="BK657" s="140" t="n"/>
      <c r="BL657" s="140" t="n"/>
      <c r="BM657" s="140" t="n"/>
      <c r="BN657" s="140" t="n"/>
      <c r="BO657" s="140" t="n"/>
      <c r="BP657" s="140" t="n"/>
      <c r="BQ657" s="107" t="n"/>
      <c r="BR657" s="107" t="n"/>
      <c r="BS657" s="107" t="n"/>
      <c r="BT657" s="107" t="n"/>
      <c r="BU657" s="107" t="n"/>
      <c r="BV657" s="107" t="n"/>
      <c r="BW657" s="107" t="n"/>
      <c r="BX657" s="107" t="n"/>
      <c r="BY657" s="107" t="n"/>
      <c r="BZ657" s="107" t="n"/>
      <c r="CA657" s="107" t="n"/>
      <c r="CB657" s="107" t="n"/>
      <c r="CC657" s="107" t="n"/>
      <c r="CD657" s="107" t="n"/>
      <c r="CE657" s="107" t="n"/>
      <c r="CF657" s="107" t="n"/>
      <c r="CG657" s="107" t="n"/>
      <c r="CH657" s="107" t="n"/>
      <c r="CI657" s="107" t="n"/>
      <c r="CJ657" s="107" t="n"/>
      <c r="CK657" s="107" t="n"/>
      <c r="CL657" s="107" t="n"/>
      <c r="CM657" s="107" t="n"/>
      <c r="CN657" s="107" t="n"/>
      <c r="CO657" s="107" t="n"/>
      <c r="CP657" s="107" t="n"/>
      <c r="CQ657" s="107" t="n"/>
      <c r="CR657" s="107" t="n"/>
      <c r="CS657" s="107" t="n"/>
      <c r="CT657" s="107" t="n"/>
      <c r="CU657" s="107" t="n"/>
      <c r="CV657" s="107" t="n"/>
      <c r="CW657" s="107" t="n"/>
      <c r="CX657" s="107" t="n"/>
      <c r="CY657" s="107" t="n"/>
      <c r="CZ657" s="107" t="n"/>
      <c r="DA657" s="119">
        <f>SUMPRODUCT($D$3:$BQ$3,$D657:$BQ657)</f>
        <v/>
      </c>
      <c r="DB657" s="119">
        <f>SUMPRODUCT($D$4:$BQ$4,$D657:$BQ657)</f>
        <v/>
      </c>
      <c r="DC657" s="119">
        <f>SUMPRODUCT($D$5:$BQ$5,$D657:$BQ657)</f>
        <v/>
      </c>
      <c r="DD657" s="119">
        <f>SUMPRODUCT($D$6:$BQ$6,$D657:$BQ657)</f>
        <v/>
      </c>
      <c r="DE657" s="119">
        <f>SUMPRODUCT($D$7:$BQ$7,$D657:$BQ657)</f>
        <v/>
      </c>
      <c r="DF657" s="119">
        <f>SUMPRODUCT($D$8:$BQ$8,$D657:$BQ657)</f>
        <v/>
      </c>
      <c r="DG657" s="119">
        <f>SUMPRODUCT($D$9:$BQ$9,$D657:$BQ657)</f>
        <v/>
      </c>
      <c r="DH657" s="119">
        <f>SUMPRODUCT($D$10:$BQ$10,$D657:$BQ657)</f>
        <v/>
      </c>
      <c r="DI657" s="119">
        <f>SUMPRODUCT($D$11:$BQ$11,$D657:$BQ657)</f>
        <v/>
      </c>
      <c r="DJ657" s="119">
        <f>SUMPRODUCT($D$12:$BQ$12,$D657:$BQ657)</f>
        <v/>
      </c>
      <c r="DK657" s="119">
        <f>SUMPRODUCT($D$13:$BQ$13,$D657:$BQ657)</f>
        <v/>
      </c>
      <c r="DL657" s="119">
        <f>SUMPRODUCT($D$14:$BQ$14,$D657:$BQ657)</f>
        <v/>
      </c>
      <c r="DM657" s="119">
        <f>SUMPRODUCT($D$15:$BQ$15,$D657:$BQ657)</f>
        <v/>
      </c>
      <c r="DN657" s="119">
        <f>SUMPRODUCT($D$16:$BQ$16,$D657:$BQ657)</f>
        <v/>
      </c>
      <c r="DO657" s="119">
        <f>SUMPRODUCT($D$17:$BQ$17,$D657:$BQ657)</f>
        <v/>
      </c>
      <c r="DP657" s="119">
        <f>SUMPRODUCT($D$18:$BQ$18,$D657:$BQ657)</f>
        <v/>
      </c>
    </row>
    <row r="658" ht="14.25" customHeight="1" s="152">
      <c r="A658" s="113" t="n"/>
      <c r="B658" s="107" t="n"/>
      <c r="C658" s="107" t="n"/>
      <c r="D658" s="140" t="n"/>
      <c r="E658" s="140" t="n"/>
      <c r="F658" s="140" t="n"/>
      <c r="G658" s="140" t="n"/>
      <c r="H658" s="140" t="n"/>
      <c r="I658" s="140" t="n"/>
      <c r="J658" s="140" t="n"/>
      <c r="K658" s="140" t="n"/>
      <c r="L658" s="140" t="n"/>
      <c r="M658" s="140" t="n"/>
      <c r="N658" s="140" t="n"/>
      <c r="O658" s="140" t="n"/>
      <c r="P658" s="140" t="n"/>
      <c r="Q658" s="140" t="n"/>
      <c r="R658" s="140" t="n"/>
      <c r="S658" s="140" t="n"/>
      <c r="T658" s="140" t="n"/>
      <c r="U658" s="140" t="n"/>
      <c r="V658" s="141" t="n"/>
      <c r="W658" s="141" t="n"/>
      <c r="X658" s="141" t="n"/>
      <c r="Y658" s="141" t="n"/>
      <c r="Z658" s="141" t="n"/>
      <c r="AA658" s="141" t="n"/>
      <c r="AB658" s="141" t="n"/>
      <c r="AC658" s="141" t="n"/>
      <c r="AD658" s="141" t="n"/>
      <c r="AE658" s="141" t="n"/>
      <c r="AF658" s="141" t="n"/>
      <c r="AG658" s="140" t="n"/>
      <c r="AH658" s="140" t="n"/>
      <c r="AI658" s="140" t="n"/>
      <c r="AJ658" s="140" t="n"/>
      <c r="AK658" s="140" t="n"/>
      <c r="AL658" s="140" t="n"/>
      <c r="AM658" s="140" t="n"/>
      <c r="AN658" s="140" t="n"/>
      <c r="AO658" s="140" t="n"/>
      <c r="AP658" s="140" t="n"/>
      <c r="AQ658" s="140" t="n"/>
      <c r="AR658" s="140" t="n"/>
      <c r="AS658" s="140" t="n"/>
      <c r="AT658" s="140" t="n"/>
      <c r="AU658" s="140" t="n"/>
      <c r="AV658" s="140" t="n"/>
      <c r="AW658" s="140" t="n"/>
      <c r="AX658" s="140" t="n"/>
      <c r="AY658" s="140" t="n"/>
      <c r="AZ658" s="140" t="n"/>
      <c r="BA658" s="140" t="n"/>
      <c r="BB658" s="140" t="n"/>
      <c r="BC658" s="140" t="n"/>
      <c r="BD658" s="140" t="n"/>
      <c r="BE658" s="140" t="n"/>
      <c r="BF658" s="140" t="n"/>
      <c r="BG658" s="140" t="n"/>
      <c r="BH658" s="140" t="n"/>
      <c r="BI658" s="140" t="n"/>
      <c r="BJ658" s="140" t="n"/>
      <c r="BK658" s="140" t="n"/>
      <c r="BL658" s="140" t="n"/>
      <c r="BM658" s="140" t="n"/>
      <c r="BN658" s="140" t="n"/>
      <c r="BO658" s="140" t="n"/>
      <c r="BP658" s="140" t="n"/>
      <c r="BQ658" s="107" t="n"/>
      <c r="BR658" s="107" t="n"/>
      <c r="BS658" s="107" t="n"/>
      <c r="BT658" s="107" t="n"/>
      <c r="BU658" s="107" t="n"/>
      <c r="BV658" s="107" t="n"/>
      <c r="BW658" s="107" t="n"/>
      <c r="BX658" s="107" t="n"/>
      <c r="BY658" s="107" t="n"/>
      <c r="BZ658" s="107" t="n"/>
      <c r="CA658" s="107" t="n"/>
      <c r="CB658" s="107" t="n"/>
      <c r="CC658" s="107" t="n"/>
      <c r="CD658" s="107" t="n"/>
      <c r="CE658" s="107" t="n"/>
      <c r="CF658" s="107" t="n"/>
      <c r="CG658" s="107" t="n"/>
      <c r="CH658" s="107" t="n"/>
      <c r="CI658" s="107" t="n"/>
      <c r="CJ658" s="107" t="n"/>
      <c r="CK658" s="107" t="n"/>
      <c r="CL658" s="107" t="n"/>
      <c r="CM658" s="107" t="n"/>
      <c r="CN658" s="107" t="n"/>
      <c r="CO658" s="107" t="n"/>
      <c r="CP658" s="107" t="n"/>
      <c r="CQ658" s="107" t="n"/>
      <c r="CR658" s="107" t="n"/>
      <c r="CS658" s="107" t="n"/>
      <c r="CT658" s="107" t="n"/>
      <c r="CU658" s="107" t="n"/>
      <c r="CV658" s="107" t="n"/>
      <c r="CW658" s="107" t="n"/>
      <c r="CX658" s="107" t="n"/>
      <c r="CY658" s="107" t="n"/>
      <c r="CZ658" s="107" t="n"/>
      <c r="DA658" s="119">
        <f>SUMPRODUCT($D$3:$BQ$3,$D658:$BQ658)</f>
        <v/>
      </c>
      <c r="DB658" s="119">
        <f>SUMPRODUCT($D$4:$BQ$4,$D658:$BQ658)</f>
        <v/>
      </c>
      <c r="DC658" s="119">
        <f>SUMPRODUCT($D$5:$BQ$5,$D658:$BQ658)</f>
        <v/>
      </c>
      <c r="DD658" s="119">
        <f>SUMPRODUCT($D$6:$BQ$6,$D658:$BQ658)</f>
        <v/>
      </c>
      <c r="DE658" s="119">
        <f>SUMPRODUCT($D$7:$BQ$7,$D658:$BQ658)</f>
        <v/>
      </c>
      <c r="DF658" s="119">
        <f>SUMPRODUCT($D$8:$BQ$8,$D658:$BQ658)</f>
        <v/>
      </c>
      <c r="DG658" s="119">
        <f>SUMPRODUCT($D$9:$BQ$9,$D658:$BQ658)</f>
        <v/>
      </c>
      <c r="DH658" s="119">
        <f>SUMPRODUCT($D$10:$BQ$10,$D658:$BQ658)</f>
        <v/>
      </c>
      <c r="DI658" s="119">
        <f>SUMPRODUCT($D$11:$BQ$11,$D658:$BQ658)</f>
        <v/>
      </c>
      <c r="DJ658" s="119">
        <f>SUMPRODUCT($D$12:$BQ$12,$D658:$BQ658)</f>
        <v/>
      </c>
      <c r="DK658" s="119">
        <f>SUMPRODUCT($D$13:$BQ$13,$D658:$BQ658)</f>
        <v/>
      </c>
      <c r="DL658" s="119">
        <f>SUMPRODUCT($D$14:$BQ$14,$D658:$BQ658)</f>
        <v/>
      </c>
      <c r="DM658" s="119">
        <f>SUMPRODUCT($D$15:$BQ$15,$D658:$BQ658)</f>
        <v/>
      </c>
      <c r="DN658" s="119">
        <f>SUMPRODUCT($D$16:$BQ$16,$D658:$BQ658)</f>
        <v/>
      </c>
      <c r="DO658" s="119">
        <f>SUMPRODUCT($D$17:$BQ$17,$D658:$BQ658)</f>
        <v/>
      </c>
      <c r="DP658" s="119">
        <f>SUMPRODUCT($D$18:$BQ$18,$D658:$BQ658)</f>
        <v/>
      </c>
    </row>
    <row r="659" ht="14.25" customHeight="1" s="152">
      <c r="A659" s="113" t="n"/>
      <c r="B659" s="107" t="n"/>
      <c r="C659" s="107" t="n"/>
      <c r="D659" s="140" t="n"/>
      <c r="E659" s="140" t="n"/>
      <c r="F659" s="140" t="n"/>
      <c r="G659" s="140" t="n"/>
      <c r="H659" s="140" t="n"/>
      <c r="I659" s="140" t="n"/>
      <c r="J659" s="140" t="n"/>
      <c r="K659" s="140" t="n"/>
      <c r="L659" s="140" t="n"/>
      <c r="M659" s="140" t="n"/>
      <c r="N659" s="140" t="n"/>
      <c r="O659" s="140" t="n"/>
      <c r="P659" s="140" t="n"/>
      <c r="Q659" s="140" t="n"/>
      <c r="R659" s="140" t="n"/>
      <c r="S659" s="140" t="n"/>
      <c r="T659" s="140" t="n"/>
      <c r="U659" s="140" t="n"/>
      <c r="V659" s="141" t="n"/>
      <c r="W659" s="141" t="n"/>
      <c r="X659" s="141" t="n"/>
      <c r="Y659" s="141" t="n"/>
      <c r="Z659" s="141" t="n"/>
      <c r="AA659" s="141" t="n"/>
      <c r="AB659" s="141" t="n"/>
      <c r="AC659" s="141" t="n"/>
      <c r="AD659" s="141" t="n"/>
      <c r="AE659" s="141" t="n"/>
      <c r="AF659" s="141" t="n"/>
      <c r="AG659" s="140" t="n"/>
      <c r="AH659" s="140" t="n"/>
      <c r="AI659" s="140" t="n"/>
      <c r="AJ659" s="140" t="n"/>
      <c r="AK659" s="140" t="n"/>
      <c r="AL659" s="140" t="n"/>
      <c r="AM659" s="140" t="n"/>
      <c r="AN659" s="140" t="n"/>
      <c r="AO659" s="140" t="n"/>
      <c r="AP659" s="140" t="n"/>
      <c r="AQ659" s="140" t="n"/>
      <c r="AR659" s="140" t="n"/>
      <c r="AS659" s="140" t="n"/>
      <c r="AT659" s="140" t="n"/>
      <c r="AU659" s="140" t="n"/>
      <c r="AV659" s="140" t="n"/>
      <c r="AW659" s="140" t="n"/>
      <c r="AX659" s="140" t="n"/>
      <c r="AY659" s="140" t="n"/>
      <c r="AZ659" s="140" t="n"/>
      <c r="BA659" s="140" t="n"/>
      <c r="BB659" s="140" t="n"/>
      <c r="BC659" s="140" t="n"/>
      <c r="BD659" s="140" t="n"/>
      <c r="BE659" s="140" t="n"/>
      <c r="BF659" s="140" t="n"/>
      <c r="BG659" s="140" t="n"/>
      <c r="BH659" s="140" t="n"/>
      <c r="BI659" s="140" t="n"/>
      <c r="BJ659" s="140" t="n"/>
      <c r="BK659" s="140" t="n"/>
      <c r="BL659" s="140" t="n"/>
      <c r="BM659" s="140" t="n"/>
      <c r="BN659" s="140" t="n"/>
      <c r="BO659" s="140" t="n"/>
      <c r="BP659" s="140" t="n"/>
      <c r="BQ659" s="107" t="n"/>
      <c r="BR659" s="107" t="n"/>
      <c r="BS659" s="107" t="n"/>
      <c r="BT659" s="107" t="n"/>
      <c r="BU659" s="107" t="n"/>
      <c r="BV659" s="107" t="n"/>
      <c r="BW659" s="107" t="n"/>
      <c r="BX659" s="107" t="n"/>
      <c r="BY659" s="107" t="n"/>
      <c r="BZ659" s="107" t="n"/>
      <c r="CA659" s="107" t="n"/>
      <c r="CB659" s="107" t="n"/>
      <c r="CC659" s="107" t="n"/>
      <c r="CD659" s="107" t="n"/>
      <c r="CE659" s="107" t="n"/>
      <c r="CF659" s="107" t="n"/>
      <c r="CG659" s="107" t="n"/>
      <c r="CH659" s="107" t="n"/>
      <c r="CI659" s="107" t="n"/>
      <c r="CJ659" s="107" t="n"/>
      <c r="CK659" s="107" t="n"/>
      <c r="CL659" s="107" t="n"/>
      <c r="CM659" s="107" t="n"/>
      <c r="CN659" s="107" t="n"/>
      <c r="CO659" s="107" t="n"/>
      <c r="CP659" s="107" t="n"/>
      <c r="CQ659" s="107" t="n"/>
      <c r="CR659" s="107" t="n"/>
      <c r="CS659" s="107" t="n"/>
      <c r="CT659" s="107" t="n"/>
      <c r="CU659" s="107" t="n"/>
      <c r="CV659" s="107" t="n"/>
      <c r="CW659" s="107" t="n"/>
      <c r="CX659" s="107" t="n"/>
      <c r="CY659" s="107" t="n"/>
      <c r="CZ659" s="107" t="n"/>
      <c r="DA659" s="119">
        <f>SUMPRODUCT($D$3:$BQ$3,$D659:$BQ659)</f>
        <v/>
      </c>
      <c r="DB659" s="119">
        <f>SUMPRODUCT($D$4:$BQ$4,$D659:$BQ659)</f>
        <v/>
      </c>
      <c r="DC659" s="119">
        <f>SUMPRODUCT($D$5:$BQ$5,$D659:$BQ659)</f>
        <v/>
      </c>
      <c r="DD659" s="119">
        <f>SUMPRODUCT($D$6:$BQ$6,$D659:$BQ659)</f>
        <v/>
      </c>
      <c r="DE659" s="119">
        <f>SUMPRODUCT($D$7:$BQ$7,$D659:$BQ659)</f>
        <v/>
      </c>
      <c r="DF659" s="119">
        <f>SUMPRODUCT($D$8:$BQ$8,$D659:$BQ659)</f>
        <v/>
      </c>
      <c r="DG659" s="119">
        <f>SUMPRODUCT($D$9:$BQ$9,$D659:$BQ659)</f>
        <v/>
      </c>
      <c r="DH659" s="119">
        <f>SUMPRODUCT($D$10:$BQ$10,$D659:$BQ659)</f>
        <v/>
      </c>
      <c r="DI659" s="119">
        <f>SUMPRODUCT($D$11:$BQ$11,$D659:$BQ659)</f>
        <v/>
      </c>
      <c r="DJ659" s="119">
        <f>SUMPRODUCT($D$12:$BQ$12,$D659:$BQ659)</f>
        <v/>
      </c>
      <c r="DK659" s="119">
        <f>SUMPRODUCT($D$13:$BQ$13,$D659:$BQ659)</f>
        <v/>
      </c>
      <c r="DL659" s="119">
        <f>SUMPRODUCT($D$14:$BQ$14,$D659:$BQ659)</f>
        <v/>
      </c>
      <c r="DM659" s="119">
        <f>SUMPRODUCT($D$15:$BQ$15,$D659:$BQ659)</f>
        <v/>
      </c>
      <c r="DN659" s="119">
        <f>SUMPRODUCT($D$16:$BQ$16,$D659:$BQ659)</f>
        <v/>
      </c>
      <c r="DO659" s="119">
        <f>SUMPRODUCT($D$17:$BQ$17,$D659:$BQ659)</f>
        <v/>
      </c>
      <c r="DP659" s="119">
        <f>SUMPRODUCT($D$18:$BQ$18,$D659:$BQ659)</f>
        <v/>
      </c>
    </row>
    <row r="660" ht="14.25" customHeight="1" s="152">
      <c r="A660" s="113" t="n"/>
      <c r="B660" s="107" t="n"/>
      <c r="C660" s="107" t="n"/>
      <c r="D660" s="140" t="n"/>
      <c r="E660" s="140" t="n"/>
      <c r="F660" s="140" t="n"/>
      <c r="G660" s="140" t="n"/>
      <c r="H660" s="140" t="n"/>
      <c r="I660" s="140" t="n"/>
      <c r="J660" s="140" t="n"/>
      <c r="K660" s="140" t="n"/>
      <c r="L660" s="140" t="n"/>
      <c r="M660" s="140" t="n"/>
      <c r="N660" s="140" t="n"/>
      <c r="O660" s="140" t="n"/>
      <c r="P660" s="140" t="n"/>
      <c r="Q660" s="140" t="n"/>
      <c r="R660" s="140" t="n"/>
      <c r="S660" s="140" t="n"/>
      <c r="T660" s="140" t="n"/>
      <c r="U660" s="140" t="n"/>
      <c r="V660" s="141" t="n"/>
      <c r="W660" s="141" t="n"/>
      <c r="X660" s="141" t="n"/>
      <c r="Y660" s="141" t="n"/>
      <c r="Z660" s="141" t="n"/>
      <c r="AA660" s="141" t="n"/>
      <c r="AB660" s="141" t="n"/>
      <c r="AC660" s="141" t="n"/>
      <c r="AD660" s="141" t="n"/>
      <c r="AE660" s="141" t="n"/>
      <c r="AF660" s="141" t="n"/>
      <c r="AG660" s="140" t="n"/>
      <c r="AH660" s="140" t="n"/>
      <c r="AI660" s="140" t="n"/>
      <c r="AJ660" s="140" t="n"/>
      <c r="AK660" s="140" t="n"/>
      <c r="AL660" s="140" t="n"/>
      <c r="AM660" s="140" t="n"/>
      <c r="AN660" s="140" t="n"/>
      <c r="AO660" s="140" t="n"/>
      <c r="AP660" s="140" t="n"/>
      <c r="AQ660" s="140" t="n"/>
      <c r="AR660" s="140" t="n"/>
      <c r="AS660" s="140" t="n"/>
      <c r="AT660" s="140" t="n"/>
      <c r="AU660" s="140" t="n"/>
      <c r="AV660" s="140" t="n"/>
      <c r="AW660" s="140" t="n"/>
      <c r="AX660" s="140" t="n"/>
      <c r="AY660" s="140" t="n"/>
      <c r="AZ660" s="140" t="n"/>
      <c r="BA660" s="140" t="n"/>
      <c r="BB660" s="140" t="n"/>
      <c r="BC660" s="140" t="n"/>
      <c r="BD660" s="140" t="n"/>
      <c r="BE660" s="140" t="n"/>
      <c r="BF660" s="140" t="n"/>
      <c r="BG660" s="140" t="n"/>
      <c r="BH660" s="140" t="n"/>
      <c r="BI660" s="140" t="n"/>
      <c r="BJ660" s="140" t="n"/>
      <c r="BK660" s="140" t="n"/>
      <c r="BL660" s="140" t="n"/>
      <c r="BM660" s="140" t="n"/>
      <c r="BN660" s="140" t="n"/>
      <c r="BO660" s="140" t="n"/>
      <c r="BP660" s="140" t="n"/>
      <c r="BQ660" s="107" t="n"/>
      <c r="BR660" s="107" t="n"/>
      <c r="BS660" s="107" t="n"/>
      <c r="BT660" s="107" t="n"/>
      <c r="BU660" s="107" t="n"/>
      <c r="BV660" s="107" t="n"/>
      <c r="BW660" s="107" t="n"/>
      <c r="BX660" s="107" t="n"/>
      <c r="BY660" s="107" t="n"/>
      <c r="BZ660" s="107" t="n"/>
      <c r="CA660" s="107" t="n"/>
      <c r="CB660" s="107" t="n"/>
      <c r="CC660" s="107" t="n"/>
      <c r="CD660" s="107" t="n"/>
      <c r="CE660" s="107" t="n"/>
      <c r="CF660" s="107" t="n"/>
      <c r="CG660" s="107" t="n"/>
      <c r="CH660" s="107" t="n"/>
      <c r="CI660" s="107" t="n"/>
      <c r="CJ660" s="107" t="n"/>
      <c r="CK660" s="107" t="n"/>
      <c r="CL660" s="107" t="n"/>
      <c r="CM660" s="107" t="n"/>
      <c r="CN660" s="107" t="n"/>
      <c r="CO660" s="107" t="n"/>
      <c r="CP660" s="107" t="n"/>
      <c r="CQ660" s="107" t="n"/>
      <c r="CR660" s="107" t="n"/>
      <c r="CS660" s="107" t="n"/>
      <c r="CT660" s="107" t="n"/>
      <c r="CU660" s="107" t="n"/>
      <c r="CV660" s="107" t="n"/>
      <c r="CW660" s="107" t="n"/>
      <c r="CX660" s="107" t="n"/>
      <c r="CY660" s="107" t="n"/>
      <c r="CZ660" s="107" t="n"/>
      <c r="DA660" s="119">
        <f>SUMPRODUCT($D$3:$BQ$3,$D660:$BQ660)</f>
        <v/>
      </c>
      <c r="DB660" s="119">
        <f>SUMPRODUCT($D$4:$BQ$4,$D660:$BQ660)</f>
        <v/>
      </c>
      <c r="DC660" s="119">
        <f>SUMPRODUCT($D$5:$BQ$5,$D660:$BQ660)</f>
        <v/>
      </c>
      <c r="DD660" s="119">
        <f>SUMPRODUCT($D$6:$BQ$6,$D660:$BQ660)</f>
        <v/>
      </c>
      <c r="DE660" s="119">
        <f>SUMPRODUCT($D$7:$BQ$7,$D660:$BQ660)</f>
        <v/>
      </c>
      <c r="DF660" s="119">
        <f>SUMPRODUCT($D$8:$BQ$8,$D660:$BQ660)</f>
        <v/>
      </c>
      <c r="DG660" s="119">
        <f>SUMPRODUCT($D$9:$BQ$9,$D660:$BQ660)</f>
        <v/>
      </c>
      <c r="DH660" s="119">
        <f>SUMPRODUCT($D$10:$BQ$10,$D660:$BQ660)</f>
        <v/>
      </c>
      <c r="DI660" s="119">
        <f>SUMPRODUCT($D$11:$BQ$11,$D660:$BQ660)</f>
        <v/>
      </c>
      <c r="DJ660" s="119">
        <f>SUMPRODUCT($D$12:$BQ$12,$D660:$BQ660)</f>
        <v/>
      </c>
      <c r="DK660" s="119">
        <f>SUMPRODUCT($D$13:$BQ$13,$D660:$BQ660)</f>
        <v/>
      </c>
      <c r="DL660" s="119">
        <f>SUMPRODUCT($D$14:$BQ$14,$D660:$BQ660)</f>
        <v/>
      </c>
      <c r="DM660" s="119">
        <f>SUMPRODUCT($D$15:$BQ$15,$D660:$BQ660)</f>
        <v/>
      </c>
      <c r="DN660" s="119">
        <f>SUMPRODUCT($D$16:$BQ$16,$D660:$BQ660)</f>
        <v/>
      </c>
      <c r="DO660" s="119">
        <f>SUMPRODUCT($D$17:$BQ$17,$D660:$BQ660)</f>
        <v/>
      </c>
      <c r="DP660" s="119">
        <f>SUMPRODUCT($D$18:$BQ$18,$D660:$BQ660)</f>
        <v/>
      </c>
    </row>
    <row r="661" ht="14.25" customHeight="1" s="152">
      <c r="A661" s="113" t="n"/>
      <c r="B661" s="107" t="n"/>
      <c r="C661" s="107" t="n"/>
      <c r="D661" s="140" t="n"/>
      <c r="E661" s="140" t="n"/>
      <c r="F661" s="140" t="n"/>
      <c r="G661" s="140" t="n"/>
      <c r="H661" s="140" t="n"/>
      <c r="I661" s="140" t="n"/>
      <c r="J661" s="140" t="n"/>
      <c r="K661" s="140" t="n"/>
      <c r="L661" s="140" t="n"/>
      <c r="M661" s="140" t="n"/>
      <c r="N661" s="140" t="n"/>
      <c r="O661" s="140" t="n"/>
      <c r="P661" s="140" t="n"/>
      <c r="Q661" s="140" t="n"/>
      <c r="R661" s="140" t="n"/>
      <c r="S661" s="140" t="n"/>
      <c r="T661" s="140" t="n"/>
      <c r="U661" s="140" t="n"/>
      <c r="V661" s="141" t="n"/>
      <c r="W661" s="141" t="n"/>
      <c r="X661" s="141" t="n"/>
      <c r="Y661" s="141" t="n"/>
      <c r="Z661" s="141" t="n"/>
      <c r="AA661" s="141" t="n"/>
      <c r="AB661" s="141" t="n"/>
      <c r="AC661" s="141" t="n"/>
      <c r="AD661" s="141" t="n"/>
      <c r="AE661" s="141" t="n"/>
      <c r="AF661" s="141" t="n"/>
      <c r="AG661" s="140" t="n"/>
      <c r="AH661" s="140" t="n"/>
      <c r="AI661" s="140" t="n"/>
      <c r="AJ661" s="140" t="n"/>
      <c r="AK661" s="140" t="n"/>
      <c r="AL661" s="140" t="n"/>
      <c r="AM661" s="140" t="n"/>
      <c r="AN661" s="140" t="n"/>
      <c r="AO661" s="140" t="n"/>
      <c r="AP661" s="140" t="n"/>
      <c r="AQ661" s="140" t="n"/>
      <c r="AR661" s="140" t="n"/>
      <c r="AS661" s="140" t="n"/>
      <c r="AT661" s="140" t="n"/>
      <c r="AU661" s="140" t="n"/>
      <c r="AV661" s="140" t="n"/>
      <c r="AW661" s="140" t="n"/>
      <c r="AX661" s="140" t="n"/>
      <c r="AY661" s="140" t="n"/>
      <c r="AZ661" s="140" t="n"/>
      <c r="BA661" s="140" t="n"/>
      <c r="BB661" s="140" t="n"/>
      <c r="BC661" s="140" t="n"/>
      <c r="BD661" s="140" t="n"/>
      <c r="BE661" s="140" t="n"/>
      <c r="BF661" s="140" t="n"/>
      <c r="BG661" s="140" t="n"/>
      <c r="BH661" s="140" t="n"/>
      <c r="BI661" s="140" t="n"/>
      <c r="BJ661" s="140" t="n"/>
      <c r="BK661" s="140" t="n"/>
      <c r="BL661" s="140" t="n"/>
      <c r="BM661" s="140" t="n"/>
      <c r="BN661" s="140" t="n"/>
      <c r="BO661" s="140" t="n"/>
      <c r="BP661" s="140" t="n"/>
      <c r="BQ661" s="107" t="n"/>
      <c r="BR661" s="107" t="n"/>
      <c r="BS661" s="107" t="n"/>
      <c r="BT661" s="107" t="n"/>
      <c r="BU661" s="107" t="n"/>
      <c r="BV661" s="107" t="n"/>
      <c r="BW661" s="107" t="n"/>
      <c r="BX661" s="107" t="n"/>
      <c r="BY661" s="107" t="n"/>
      <c r="BZ661" s="107" t="n"/>
      <c r="CA661" s="107" t="n"/>
      <c r="CB661" s="107" t="n"/>
      <c r="CC661" s="107" t="n"/>
      <c r="CD661" s="107" t="n"/>
      <c r="CE661" s="107" t="n"/>
      <c r="CF661" s="107" t="n"/>
      <c r="CG661" s="107" t="n"/>
      <c r="CH661" s="107" t="n"/>
      <c r="CI661" s="107" t="n"/>
      <c r="CJ661" s="107" t="n"/>
      <c r="CK661" s="107" t="n"/>
      <c r="CL661" s="107" t="n"/>
      <c r="CM661" s="107" t="n"/>
      <c r="CN661" s="107" t="n"/>
      <c r="CO661" s="107" t="n"/>
      <c r="CP661" s="107" t="n"/>
      <c r="CQ661" s="107" t="n"/>
      <c r="CR661" s="107" t="n"/>
      <c r="CS661" s="107" t="n"/>
      <c r="CT661" s="107" t="n"/>
      <c r="CU661" s="107" t="n"/>
      <c r="CV661" s="107" t="n"/>
      <c r="CW661" s="107" t="n"/>
      <c r="CX661" s="107" t="n"/>
      <c r="CY661" s="107" t="n"/>
      <c r="CZ661" s="107" t="n"/>
      <c r="DA661" s="119">
        <f>SUMPRODUCT($D$3:$BQ$3,$D661:$BQ661)</f>
        <v/>
      </c>
      <c r="DB661" s="119">
        <f>SUMPRODUCT($D$4:$BQ$4,$D661:$BQ661)</f>
        <v/>
      </c>
      <c r="DC661" s="119">
        <f>SUMPRODUCT($D$5:$BQ$5,$D661:$BQ661)</f>
        <v/>
      </c>
      <c r="DD661" s="119">
        <f>SUMPRODUCT($D$6:$BQ$6,$D661:$BQ661)</f>
        <v/>
      </c>
      <c r="DE661" s="119">
        <f>SUMPRODUCT($D$7:$BQ$7,$D661:$BQ661)</f>
        <v/>
      </c>
      <c r="DF661" s="119">
        <f>SUMPRODUCT($D$8:$BQ$8,$D661:$BQ661)</f>
        <v/>
      </c>
      <c r="DG661" s="119">
        <f>SUMPRODUCT($D$9:$BQ$9,$D661:$BQ661)</f>
        <v/>
      </c>
      <c r="DH661" s="119">
        <f>SUMPRODUCT($D$10:$BQ$10,$D661:$BQ661)</f>
        <v/>
      </c>
      <c r="DI661" s="119">
        <f>SUMPRODUCT($D$11:$BQ$11,$D661:$BQ661)</f>
        <v/>
      </c>
      <c r="DJ661" s="119">
        <f>SUMPRODUCT($D$12:$BQ$12,$D661:$BQ661)</f>
        <v/>
      </c>
      <c r="DK661" s="119">
        <f>SUMPRODUCT($D$13:$BQ$13,$D661:$BQ661)</f>
        <v/>
      </c>
      <c r="DL661" s="119">
        <f>SUMPRODUCT($D$14:$BQ$14,$D661:$BQ661)</f>
        <v/>
      </c>
      <c r="DM661" s="119">
        <f>SUMPRODUCT($D$15:$BQ$15,$D661:$BQ661)</f>
        <v/>
      </c>
      <c r="DN661" s="119">
        <f>SUMPRODUCT($D$16:$BQ$16,$D661:$BQ661)</f>
        <v/>
      </c>
      <c r="DO661" s="119">
        <f>SUMPRODUCT($D$17:$BQ$17,$D661:$BQ661)</f>
        <v/>
      </c>
      <c r="DP661" s="119">
        <f>SUMPRODUCT($D$18:$BQ$18,$D661:$BQ661)</f>
        <v/>
      </c>
    </row>
    <row r="662" ht="14.25" customHeight="1" s="152">
      <c r="A662" s="113" t="n"/>
      <c r="B662" s="107" t="n"/>
      <c r="C662" s="107" t="n"/>
      <c r="D662" s="140" t="n"/>
      <c r="E662" s="140" t="n"/>
      <c r="F662" s="140" t="n"/>
      <c r="G662" s="140" t="n"/>
      <c r="H662" s="140" t="n"/>
      <c r="I662" s="140" t="n"/>
      <c r="J662" s="140" t="n"/>
      <c r="K662" s="140" t="n"/>
      <c r="L662" s="140" t="n"/>
      <c r="M662" s="140" t="n"/>
      <c r="N662" s="140" t="n"/>
      <c r="O662" s="140" t="n"/>
      <c r="P662" s="140" t="n"/>
      <c r="Q662" s="140" t="n"/>
      <c r="R662" s="140" t="n"/>
      <c r="S662" s="140" t="n"/>
      <c r="T662" s="140" t="n"/>
      <c r="U662" s="140" t="n"/>
      <c r="V662" s="141" t="n"/>
      <c r="W662" s="141" t="n"/>
      <c r="X662" s="141" t="n"/>
      <c r="Y662" s="141" t="n"/>
      <c r="Z662" s="141" t="n"/>
      <c r="AA662" s="141" t="n"/>
      <c r="AB662" s="141" t="n"/>
      <c r="AC662" s="141" t="n"/>
      <c r="AD662" s="141" t="n"/>
      <c r="AE662" s="141" t="n"/>
      <c r="AF662" s="141" t="n"/>
      <c r="AG662" s="140" t="n"/>
      <c r="AH662" s="140" t="n"/>
      <c r="AI662" s="140" t="n"/>
      <c r="AJ662" s="140" t="n"/>
      <c r="AK662" s="140" t="n"/>
      <c r="AL662" s="140" t="n"/>
      <c r="AM662" s="140" t="n"/>
      <c r="AN662" s="140" t="n"/>
      <c r="AO662" s="140" t="n"/>
      <c r="AP662" s="140" t="n"/>
      <c r="AQ662" s="140" t="n"/>
      <c r="AR662" s="140" t="n"/>
      <c r="AS662" s="140" t="n"/>
      <c r="AT662" s="140" t="n"/>
      <c r="AU662" s="140" t="n"/>
      <c r="AV662" s="140" t="n"/>
      <c r="AW662" s="140" t="n"/>
      <c r="AX662" s="140" t="n"/>
      <c r="AY662" s="140" t="n"/>
      <c r="AZ662" s="140" t="n"/>
      <c r="BA662" s="140" t="n"/>
      <c r="BB662" s="140" t="n"/>
      <c r="BC662" s="140" t="n"/>
      <c r="BD662" s="140" t="n"/>
      <c r="BE662" s="140" t="n"/>
      <c r="BF662" s="140" t="n"/>
      <c r="BG662" s="140" t="n"/>
      <c r="BH662" s="140" t="n"/>
      <c r="BI662" s="140" t="n"/>
      <c r="BJ662" s="140" t="n"/>
      <c r="BK662" s="140" t="n"/>
      <c r="BL662" s="140" t="n"/>
      <c r="BM662" s="140" t="n"/>
      <c r="BN662" s="140" t="n"/>
      <c r="BO662" s="140" t="n"/>
      <c r="BP662" s="140" t="n"/>
      <c r="BQ662" s="107" t="n"/>
      <c r="BR662" s="107" t="n"/>
      <c r="BS662" s="107" t="n"/>
      <c r="BT662" s="107" t="n"/>
      <c r="BU662" s="107" t="n"/>
      <c r="BV662" s="107" t="n"/>
      <c r="BW662" s="107" t="n"/>
      <c r="BX662" s="107" t="n"/>
      <c r="BY662" s="107" t="n"/>
      <c r="BZ662" s="107" t="n"/>
      <c r="CA662" s="107" t="n"/>
      <c r="CB662" s="107" t="n"/>
      <c r="CC662" s="107" t="n"/>
      <c r="CD662" s="107" t="n"/>
      <c r="CE662" s="107" t="n"/>
      <c r="CF662" s="107" t="n"/>
      <c r="CG662" s="107" t="n"/>
      <c r="CH662" s="107" t="n"/>
      <c r="CI662" s="107" t="n"/>
      <c r="CJ662" s="107" t="n"/>
      <c r="CK662" s="107" t="n"/>
      <c r="CL662" s="107" t="n"/>
      <c r="CM662" s="107" t="n"/>
      <c r="CN662" s="107" t="n"/>
      <c r="CO662" s="107" t="n"/>
      <c r="CP662" s="107" t="n"/>
      <c r="CQ662" s="107" t="n"/>
      <c r="CR662" s="107" t="n"/>
      <c r="CS662" s="107" t="n"/>
      <c r="CT662" s="107" t="n"/>
      <c r="CU662" s="107" t="n"/>
      <c r="CV662" s="107" t="n"/>
      <c r="CW662" s="107" t="n"/>
      <c r="CX662" s="107" t="n"/>
      <c r="CY662" s="107" t="n"/>
      <c r="CZ662" s="107" t="n"/>
      <c r="DA662" s="119">
        <f>SUMPRODUCT($D$3:$BQ$3,$D662:$BQ662)</f>
        <v/>
      </c>
      <c r="DB662" s="119">
        <f>SUMPRODUCT($D$4:$BQ$4,$D662:$BQ662)</f>
        <v/>
      </c>
      <c r="DC662" s="119">
        <f>SUMPRODUCT($D$5:$BQ$5,$D662:$BQ662)</f>
        <v/>
      </c>
      <c r="DD662" s="119">
        <f>SUMPRODUCT($D$6:$BQ$6,$D662:$BQ662)</f>
        <v/>
      </c>
      <c r="DE662" s="119">
        <f>SUMPRODUCT($D$7:$BQ$7,$D662:$BQ662)</f>
        <v/>
      </c>
      <c r="DF662" s="119">
        <f>SUMPRODUCT($D$8:$BQ$8,$D662:$BQ662)</f>
        <v/>
      </c>
      <c r="DG662" s="119">
        <f>SUMPRODUCT($D$9:$BQ$9,$D662:$BQ662)</f>
        <v/>
      </c>
      <c r="DH662" s="119">
        <f>SUMPRODUCT($D$10:$BQ$10,$D662:$BQ662)</f>
        <v/>
      </c>
      <c r="DI662" s="119">
        <f>SUMPRODUCT($D$11:$BQ$11,$D662:$BQ662)</f>
        <v/>
      </c>
      <c r="DJ662" s="119">
        <f>SUMPRODUCT($D$12:$BQ$12,$D662:$BQ662)</f>
        <v/>
      </c>
      <c r="DK662" s="119">
        <f>SUMPRODUCT($D$13:$BQ$13,$D662:$BQ662)</f>
        <v/>
      </c>
      <c r="DL662" s="119">
        <f>SUMPRODUCT($D$14:$BQ$14,$D662:$BQ662)</f>
        <v/>
      </c>
      <c r="DM662" s="119">
        <f>SUMPRODUCT($D$15:$BQ$15,$D662:$BQ662)</f>
        <v/>
      </c>
      <c r="DN662" s="119">
        <f>SUMPRODUCT($D$16:$BQ$16,$D662:$BQ662)</f>
        <v/>
      </c>
      <c r="DO662" s="119">
        <f>SUMPRODUCT($D$17:$BQ$17,$D662:$BQ662)</f>
        <v/>
      </c>
      <c r="DP662" s="119">
        <f>SUMPRODUCT($D$18:$BQ$18,$D662:$BQ662)</f>
        <v/>
      </c>
    </row>
    <row r="663" ht="14.25" customHeight="1" s="152">
      <c r="A663" s="113" t="n"/>
      <c r="B663" s="107" t="n"/>
      <c r="C663" s="107" t="n"/>
      <c r="D663" s="140" t="n"/>
      <c r="E663" s="140" t="n"/>
      <c r="F663" s="140" t="n"/>
      <c r="G663" s="140" t="n"/>
      <c r="H663" s="140" t="n"/>
      <c r="I663" s="140" t="n"/>
      <c r="J663" s="140" t="n"/>
      <c r="K663" s="140" t="n"/>
      <c r="L663" s="140" t="n"/>
      <c r="M663" s="140" t="n"/>
      <c r="N663" s="140" t="n"/>
      <c r="O663" s="140" t="n"/>
      <c r="P663" s="140" t="n"/>
      <c r="Q663" s="140" t="n"/>
      <c r="R663" s="140" t="n"/>
      <c r="S663" s="140" t="n"/>
      <c r="T663" s="140" t="n"/>
      <c r="U663" s="140" t="n"/>
      <c r="V663" s="141" t="n"/>
      <c r="W663" s="141" t="n"/>
      <c r="X663" s="141" t="n"/>
      <c r="Y663" s="141" t="n"/>
      <c r="Z663" s="141" t="n"/>
      <c r="AA663" s="141" t="n"/>
      <c r="AB663" s="141" t="n"/>
      <c r="AC663" s="141" t="n"/>
      <c r="AD663" s="141" t="n"/>
      <c r="AE663" s="141" t="n"/>
      <c r="AF663" s="141" t="n"/>
      <c r="AG663" s="140" t="n"/>
      <c r="AH663" s="140" t="n"/>
      <c r="AI663" s="140" t="n"/>
      <c r="AJ663" s="140" t="n"/>
      <c r="AK663" s="140" t="n"/>
      <c r="AL663" s="140" t="n"/>
      <c r="AM663" s="140" t="n"/>
      <c r="AN663" s="140" t="n"/>
      <c r="AO663" s="140" t="n"/>
      <c r="AP663" s="140" t="n"/>
      <c r="AQ663" s="140" t="n"/>
      <c r="AR663" s="140" t="n"/>
      <c r="AS663" s="140" t="n"/>
      <c r="AT663" s="140" t="n"/>
      <c r="AU663" s="140" t="n"/>
      <c r="AV663" s="140" t="n"/>
      <c r="AW663" s="140" t="n"/>
      <c r="AX663" s="140" t="n"/>
      <c r="AY663" s="140" t="n"/>
      <c r="AZ663" s="140" t="n"/>
      <c r="BA663" s="140" t="n"/>
      <c r="BB663" s="140" t="n"/>
      <c r="BC663" s="140" t="n"/>
      <c r="BD663" s="140" t="n"/>
      <c r="BE663" s="140" t="n"/>
      <c r="BF663" s="140" t="n"/>
      <c r="BG663" s="140" t="n"/>
      <c r="BH663" s="140" t="n"/>
      <c r="BI663" s="140" t="n"/>
      <c r="BJ663" s="140" t="n"/>
      <c r="BK663" s="140" t="n"/>
      <c r="BL663" s="140" t="n"/>
      <c r="BM663" s="140" t="n"/>
      <c r="BN663" s="140" t="n"/>
      <c r="BO663" s="140" t="n"/>
      <c r="BP663" s="140" t="n"/>
      <c r="BQ663" s="107" t="n"/>
      <c r="BR663" s="107" t="n"/>
      <c r="BS663" s="107" t="n"/>
      <c r="BT663" s="107" t="n"/>
      <c r="BU663" s="107" t="n"/>
      <c r="BV663" s="107" t="n"/>
      <c r="BW663" s="107" t="n"/>
      <c r="BX663" s="107" t="n"/>
      <c r="BY663" s="107" t="n"/>
      <c r="BZ663" s="107" t="n"/>
      <c r="CA663" s="107" t="n"/>
      <c r="CB663" s="107" t="n"/>
      <c r="CC663" s="107" t="n"/>
      <c r="CD663" s="107" t="n"/>
      <c r="CE663" s="107" t="n"/>
      <c r="CF663" s="107" t="n"/>
      <c r="CG663" s="107" t="n"/>
      <c r="CH663" s="107" t="n"/>
      <c r="CI663" s="107" t="n"/>
      <c r="CJ663" s="107" t="n"/>
      <c r="CK663" s="107" t="n"/>
      <c r="CL663" s="107" t="n"/>
      <c r="CM663" s="107" t="n"/>
      <c r="CN663" s="107" t="n"/>
      <c r="CO663" s="107" t="n"/>
      <c r="CP663" s="107" t="n"/>
      <c r="CQ663" s="107" t="n"/>
      <c r="CR663" s="107" t="n"/>
      <c r="CS663" s="107" t="n"/>
      <c r="CT663" s="107" t="n"/>
      <c r="CU663" s="107" t="n"/>
      <c r="CV663" s="107" t="n"/>
      <c r="CW663" s="107" t="n"/>
      <c r="CX663" s="107" t="n"/>
      <c r="CY663" s="107" t="n"/>
      <c r="CZ663" s="107" t="n"/>
      <c r="DA663" s="119">
        <f>SUMPRODUCT($D$3:$BQ$3,$D663:$BQ663)</f>
        <v/>
      </c>
      <c r="DB663" s="119">
        <f>SUMPRODUCT($D$4:$BQ$4,$D663:$BQ663)</f>
        <v/>
      </c>
      <c r="DC663" s="119">
        <f>SUMPRODUCT($D$5:$BQ$5,$D663:$BQ663)</f>
        <v/>
      </c>
      <c r="DD663" s="119">
        <f>SUMPRODUCT($D$6:$BQ$6,$D663:$BQ663)</f>
        <v/>
      </c>
      <c r="DE663" s="119">
        <f>SUMPRODUCT($D$7:$BQ$7,$D663:$BQ663)</f>
        <v/>
      </c>
      <c r="DF663" s="119">
        <f>SUMPRODUCT($D$8:$BQ$8,$D663:$BQ663)</f>
        <v/>
      </c>
      <c r="DG663" s="119">
        <f>SUMPRODUCT($D$9:$BQ$9,$D663:$BQ663)</f>
        <v/>
      </c>
      <c r="DH663" s="119">
        <f>SUMPRODUCT($D$10:$BQ$10,$D663:$BQ663)</f>
        <v/>
      </c>
      <c r="DI663" s="119">
        <f>SUMPRODUCT($D$11:$BQ$11,$D663:$BQ663)</f>
        <v/>
      </c>
      <c r="DJ663" s="119">
        <f>SUMPRODUCT($D$12:$BQ$12,$D663:$BQ663)</f>
        <v/>
      </c>
      <c r="DK663" s="119">
        <f>SUMPRODUCT($D$13:$BQ$13,$D663:$BQ663)</f>
        <v/>
      </c>
      <c r="DL663" s="119">
        <f>SUMPRODUCT($D$14:$BQ$14,$D663:$BQ663)</f>
        <v/>
      </c>
      <c r="DM663" s="119">
        <f>SUMPRODUCT($D$15:$BQ$15,$D663:$BQ663)</f>
        <v/>
      </c>
      <c r="DN663" s="119">
        <f>SUMPRODUCT($D$16:$BQ$16,$D663:$BQ663)</f>
        <v/>
      </c>
      <c r="DO663" s="119">
        <f>SUMPRODUCT($D$17:$BQ$17,$D663:$BQ663)</f>
        <v/>
      </c>
      <c r="DP663" s="119">
        <f>SUMPRODUCT($D$18:$BQ$18,$D663:$BQ663)</f>
        <v/>
      </c>
    </row>
    <row r="664" ht="14.25" customHeight="1" s="152">
      <c r="A664" s="113" t="n"/>
      <c r="B664" s="107" t="n"/>
      <c r="C664" s="107" t="n"/>
      <c r="D664" s="140" t="n"/>
      <c r="E664" s="140" t="n"/>
      <c r="F664" s="140" t="n"/>
      <c r="G664" s="140" t="n"/>
      <c r="H664" s="140" t="n"/>
      <c r="I664" s="140" t="n"/>
      <c r="J664" s="140" t="n"/>
      <c r="K664" s="140" t="n"/>
      <c r="L664" s="140" t="n"/>
      <c r="M664" s="140" t="n"/>
      <c r="N664" s="140" t="n"/>
      <c r="O664" s="140" t="n"/>
      <c r="P664" s="140" t="n"/>
      <c r="Q664" s="140" t="n"/>
      <c r="R664" s="140" t="n"/>
      <c r="S664" s="140" t="n"/>
      <c r="T664" s="140" t="n"/>
      <c r="U664" s="140" t="n"/>
      <c r="V664" s="141" t="n"/>
      <c r="W664" s="141" t="n"/>
      <c r="X664" s="141" t="n"/>
      <c r="Y664" s="141" t="n"/>
      <c r="Z664" s="141" t="n"/>
      <c r="AA664" s="141" t="n"/>
      <c r="AB664" s="141" t="n"/>
      <c r="AC664" s="141" t="n"/>
      <c r="AD664" s="141" t="n"/>
      <c r="AE664" s="141" t="n"/>
      <c r="AF664" s="141" t="n"/>
      <c r="AG664" s="140" t="n"/>
      <c r="AH664" s="140" t="n"/>
      <c r="AI664" s="140" t="n"/>
      <c r="AJ664" s="140" t="n"/>
      <c r="AK664" s="140" t="n"/>
      <c r="AL664" s="140" t="n"/>
      <c r="AM664" s="140" t="n"/>
      <c r="AN664" s="140" t="n"/>
      <c r="AO664" s="140" t="n"/>
      <c r="AP664" s="140" t="n"/>
      <c r="AQ664" s="140" t="n"/>
      <c r="AR664" s="140" t="n"/>
      <c r="AS664" s="140" t="n"/>
      <c r="AT664" s="140" t="n"/>
      <c r="AU664" s="140" t="n"/>
      <c r="AV664" s="140" t="n"/>
      <c r="AW664" s="140" t="n"/>
      <c r="AX664" s="140" t="n"/>
      <c r="AY664" s="140" t="n"/>
      <c r="AZ664" s="140" t="n"/>
      <c r="BA664" s="140" t="n"/>
      <c r="BB664" s="140" t="n"/>
      <c r="BC664" s="140" t="n"/>
      <c r="BD664" s="140" t="n"/>
      <c r="BE664" s="140" t="n"/>
      <c r="BF664" s="140" t="n"/>
      <c r="BG664" s="140" t="n"/>
      <c r="BH664" s="140" t="n"/>
      <c r="BI664" s="140" t="n"/>
      <c r="BJ664" s="140" t="n"/>
      <c r="BK664" s="140" t="n"/>
      <c r="BL664" s="140" t="n"/>
      <c r="BM664" s="140" t="n"/>
      <c r="BN664" s="140" t="n"/>
      <c r="BO664" s="140" t="n"/>
      <c r="BP664" s="140" t="n"/>
      <c r="BQ664" s="107" t="n"/>
      <c r="BR664" s="107" t="n"/>
      <c r="BS664" s="107" t="n"/>
      <c r="BT664" s="107" t="n"/>
      <c r="BU664" s="107" t="n"/>
      <c r="BV664" s="107" t="n"/>
      <c r="BW664" s="107" t="n"/>
      <c r="BX664" s="107" t="n"/>
      <c r="BY664" s="107" t="n"/>
      <c r="BZ664" s="107" t="n"/>
      <c r="CA664" s="107" t="n"/>
      <c r="CB664" s="107" t="n"/>
      <c r="CC664" s="107" t="n"/>
      <c r="CD664" s="107" t="n"/>
      <c r="CE664" s="107" t="n"/>
      <c r="CF664" s="107" t="n"/>
      <c r="CG664" s="107" t="n"/>
      <c r="CH664" s="107" t="n"/>
      <c r="CI664" s="107" t="n"/>
      <c r="CJ664" s="107" t="n"/>
      <c r="CK664" s="107" t="n"/>
      <c r="CL664" s="107" t="n"/>
      <c r="CM664" s="107" t="n"/>
      <c r="CN664" s="107" t="n"/>
      <c r="CO664" s="107" t="n"/>
      <c r="CP664" s="107" t="n"/>
      <c r="CQ664" s="107" t="n"/>
      <c r="CR664" s="107" t="n"/>
      <c r="CS664" s="107" t="n"/>
      <c r="CT664" s="107" t="n"/>
      <c r="CU664" s="107" t="n"/>
      <c r="CV664" s="107" t="n"/>
      <c r="CW664" s="107" t="n"/>
      <c r="CX664" s="107" t="n"/>
      <c r="CY664" s="107" t="n"/>
      <c r="CZ664" s="107" t="n"/>
      <c r="DA664" s="119">
        <f>SUMPRODUCT($D$3:$BQ$3,$D664:$BQ664)</f>
        <v/>
      </c>
      <c r="DB664" s="119">
        <f>SUMPRODUCT($D$4:$BQ$4,$D664:$BQ664)</f>
        <v/>
      </c>
      <c r="DC664" s="119">
        <f>SUMPRODUCT($D$5:$BQ$5,$D664:$BQ664)</f>
        <v/>
      </c>
      <c r="DD664" s="119">
        <f>SUMPRODUCT($D$6:$BQ$6,$D664:$BQ664)</f>
        <v/>
      </c>
      <c r="DE664" s="119">
        <f>SUMPRODUCT($D$7:$BQ$7,$D664:$BQ664)</f>
        <v/>
      </c>
      <c r="DF664" s="119">
        <f>SUMPRODUCT($D$8:$BQ$8,$D664:$BQ664)</f>
        <v/>
      </c>
      <c r="DG664" s="119">
        <f>SUMPRODUCT($D$9:$BQ$9,$D664:$BQ664)</f>
        <v/>
      </c>
      <c r="DH664" s="119">
        <f>SUMPRODUCT($D$10:$BQ$10,$D664:$BQ664)</f>
        <v/>
      </c>
      <c r="DI664" s="119">
        <f>SUMPRODUCT($D$11:$BQ$11,$D664:$BQ664)</f>
        <v/>
      </c>
      <c r="DJ664" s="119">
        <f>SUMPRODUCT($D$12:$BQ$12,$D664:$BQ664)</f>
        <v/>
      </c>
      <c r="DK664" s="119">
        <f>SUMPRODUCT($D$13:$BQ$13,$D664:$BQ664)</f>
        <v/>
      </c>
      <c r="DL664" s="119">
        <f>SUMPRODUCT($D$14:$BQ$14,$D664:$BQ664)</f>
        <v/>
      </c>
      <c r="DM664" s="119">
        <f>SUMPRODUCT($D$15:$BQ$15,$D664:$BQ664)</f>
        <v/>
      </c>
      <c r="DN664" s="119">
        <f>SUMPRODUCT($D$16:$BQ$16,$D664:$BQ664)</f>
        <v/>
      </c>
      <c r="DO664" s="119">
        <f>SUMPRODUCT($D$17:$BQ$17,$D664:$BQ664)</f>
        <v/>
      </c>
      <c r="DP664" s="119">
        <f>SUMPRODUCT($D$18:$BQ$18,$D664:$BQ664)</f>
        <v/>
      </c>
    </row>
    <row r="665" ht="14.25" customHeight="1" s="152">
      <c r="A665" s="113" t="n"/>
      <c r="B665" s="107" t="n"/>
      <c r="C665" s="107" t="n"/>
      <c r="D665" s="140" t="n"/>
      <c r="E665" s="140" t="n"/>
      <c r="F665" s="140" t="n"/>
      <c r="G665" s="140" t="n"/>
      <c r="H665" s="140" t="n"/>
      <c r="I665" s="140" t="n"/>
      <c r="J665" s="140" t="n"/>
      <c r="K665" s="140" t="n"/>
      <c r="L665" s="140" t="n"/>
      <c r="M665" s="140" t="n"/>
      <c r="N665" s="140" t="n"/>
      <c r="O665" s="140" t="n"/>
      <c r="P665" s="140" t="n"/>
      <c r="Q665" s="140" t="n"/>
      <c r="R665" s="140" t="n"/>
      <c r="S665" s="140" t="n"/>
      <c r="T665" s="140" t="n"/>
      <c r="U665" s="140" t="n"/>
      <c r="V665" s="141" t="n"/>
      <c r="W665" s="141" t="n"/>
      <c r="X665" s="141" t="n"/>
      <c r="Y665" s="141" t="n"/>
      <c r="Z665" s="141" t="n"/>
      <c r="AA665" s="141" t="n"/>
      <c r="AB665" s="141" t="n"/>
      <c r="AC665" s="141" t="n"/>
      <c r="AD665" s="141" t="n"/>
      <c r="AE665" s="141" t="n"/>
      <c r="AF665" s="141" t="n"/>
      <c r="AG665" s="140" t="n"/>
      <c r="AH665" s="140" t="n"/>
      <c r="AI665" s="140" t="n"/>
      <c r="AJ665" s="140" t="n"/>
      <c r="AK665" s="140" t="n"/>
      <c r="AL665" s="140" t="n"/>
      <c r="AM665" s="140" t="n"/>
      <c r="AN665" s="140" t="n"/>
      <c r="AO665" s="140" t="n"/>
      <c r="AP665" s="140" t="n"/>
      <c r="AQ665" s="140" t="n"/>
      <c r="AR665" s="140" t="n"/>
      <c r="AS665" s="140" t="n"/>
      <c r="AT665" s="140" t="n"/>
      <c r="AU665" s="140" t="n"/>
      <c r="AV665" s="140" t="n"/>
      <c r="AW665" s="140" t="n"/>
      <c r="AX665" s="140" t="n"/>
      <c r="AY665" s="140" t="n"/>
      <c r="AZ665" s="140" t="n"/>
      <c r="BA665" s="140" t="n"/>
      <c r="BB665" s="140" t="n"/>
      <c r="BC665" s="140" t="n"/>
      <c r="BD665" s="140" t="n"/>
      <c r="BE665" s="140" t="n"/>
      <c r="BF665" s="140" t="n"/>
      <c r="BG665" s="140" t="n"/>
      <c r="BH665" s="140" t="n"/>
      <c r="BI665" s="140" t="n"/>
      <c r="BJ665" s="140" t="n"/>
      <c r="BK665" s="140" t="n"/>
      <c r="BL665" s="140" t="n"/>
      <c r="BM665" s="140" t="n"/>
      <c r="BN665" s="140" t="n"/>
      <c r="BO665" s="140" t="n"/>
      <c r="BP665" s="140" t="n"/>
      <c r="BQ665" s="107" t="n"/>
      <c r="BR665" s="107" t="n"/>
      <c r="BS665" s="107" t="n"/>
      <c r="BT665" s="107" t="n"/>
      <c r="BU665" s="107" t="n"/>
      <c r="BV665" s="107" t="n"/>
      <c r="BW665" s="107" t="n"/>
      <c r="BX665" s="107" t="n"/>
      <c r="BY665" s="107" t="n"/>
      <c r="BZ665" s="107" t="n"/>
      <c r="CA665" s="107" t="n"/>
      <c r="CB665" s="107" t="n"/>
      <c r="CC665" s="107" t="n"/>
      <c r="CD665" s="107" t="n"/>
      <c r="CE665" s="107" t="n"/>
      <c r="CF665" s="107" t="n"/>
      <c r="CG665" s="107" t="n"/>
      <c r="CH665" s="107" t="n"/>
      <c r="CI665" s="107" t="n"/>
      <c r="CJ665" s="107" t="n"/>
      <c r="CK665" s="107" t="n"/>
      <c r="CL665" s="107" t="n"/>
      <c r="CM665" s="107" t="n"/>
      <c r="CN665" s="107" t="n"/>
      <c r="CO665" s="107" t="n"/>
      <c r="CP665" s="107" t="n"/>
      <c r="CQ665" s="107" t="n"/>
      <c r="CR665" s="107" t="n"/>
      <c r="CS665" s="107" t="n"/>
      <c r="CT665" s="107" t="n"/>
      <c r="CU665" s="107" t="n"/>
      <c r="CV665" s="107" t="n"/>
      <c r="CW665" s="107" t="n"/>
      <c r="CX665" s="107" t="n"/>
      <c r="CY665" s="107" t="n"/>
      <c r="CZ665" s="107" t="n"/>
      <c r="DA665" s="119">
        <f>SUMPRODUCT($D$3:$BQ$3,$D665:$BQ665)</f>
        <v/>
      </c>
      <c r="DB665" s="119">
        <f>SUMPRODUCT($D$4:$BQ$4,$D665:$BQ665)</f>
        <v/>
      </c>
      <c r="DC665" s="119">
        <f>SUMPRODUCT($D$5:$BQ$5,$D665:$BQ665)</f>
        <v/>
      </c>
      <c r="DD665" s="119">
        <f>SUMPRODUCT($D$6:$BQ$6,$D665:$BQ665)</f>
        <v/>
      </c>
      <c r="DE665" s="119">
        <f>SUMPRODUCT($D$7:$BQ$7,$D665:$BQ665)</f>
        <v/>
      </c>
      <c r="DF665" s="119">
        <f>SUMPRODUCT($D$8:$BQ$8,$D665:$BQ665)</f>
        <v/>
      </c>
      <c r="DG665" s="119">
        <f>SUMPRODUCT($D$9:$BQ$9,$D665:$BQ665)</f>
        <v/>
      </c>
      <c r="DH665" s="119">
        <f>SUMPRODUCT($D$10:$BQ$10,$D665:$BQ665)</f>
        <v/>
      </c>
      <c r="DI665" s="119">
        <f>SUMPRODUCT($D$11:$BQ$11,$D665:$BQ665)</f>
        <v/>
      </c>
      <c r="DJ665" s="119">
        <f>SUMPRODUCT($D$12:$BQ$12,$D665:$BQ665)</f>
        <v/>
      </c>
      <c r="DK665" s="119">
        <f>SUMPRODUCT($D$13:$BQ$13,$D665:$BQ665)</f>
        <v/>
      </c>
      <c r="DL665" s="119">
        <f>SUMPRODUCT($D$14:$BQ$14,$D665:$BQ665)</f>
        <v/>
      </c>
      <c r="DM665" s="119">
        <f>SUMPRODUCT($D$15:$BQ$15,$D665:$BQ665)</f>
        <v/>
      </c>
      <c r="DN665" s="119">
        <f>SUMPRODUCT($D$16:$BQ$16,$D665:$BQ665)</f>
        <v/>
      </c>
      <c r="DO665" s="119">
        <f>SUMPRODUCT($D$17:$BQ$17,$D665:$BQ665)</f>
        <v/>
      </c>
      <c r="DP665" s="119">
        <f>SUMPRODUCT($D$18:$BQ$18,$D665:$BQ665)</f>
        <v/>
      </c>
    </row>
    <row r="666" ht="14.25" customHeight="1" s="152">
      <c r="A666" s="113" t="n"/>
      <c r="B666" s="107" t="n"/>
      <c r="C666" s="107" t="n"/>
      <c r="D666" s="140" t="n"/>
      <c r="E666" s="140" t="n"/>
      <c r="F666" s="140" t="n"/>
      <c r="G666" s="140" t="n"/>
      <c r="H666" s="140" t="n"/>
      <c r="I666" s="140" t="n"/>
      <c r="J666" s="140" t="n"/>
      <c r="K666" s="140" t="n"/>
      <c r="L666" s="140" t="n"/>
      <c r="M666" s="140" t="n"/>
      <c r="N666" s="140" t="n"/>
      <c r="O666" s="140" t="n"/>
      <c r="P666" s="140" t="n"/>
      <c r="Q666" s="140" t="n"/>
      <c r="R666" s="140" t="n"/>
      <c r="S666" s="140" t="n"/>
      <c r="T666" s="140" t="n"/>
      <c r="U666" s="140" t="n"/>
      <c r="V666" s="141" t="n"/>
      <c r="W666" s="141" t="n"/>
      <c r="X666" s="141" t="n"/>
      <c r="Y666" s="141" t="n"/>
      <c r="Z666" s="141" t="n"/>
      <c r="AA666" s="141" t="n"/>
      <c r="AB666" s="141" t="n"/>
      <c r="AC666" s="141" t="n"/>
      <c r="AD666" s="141" t="n"/>
      <c r="AE666" s="141" t="n"/>
      <c r="AF666" s="141" t="n"/>
      <c r="AG666" s="140" t="n"/>
      <c r="AH666" s="140" t="n"/>
      <c r="AI666" s="140" t="n"/>
      <c r="AJ666" s="140" t="n"/>
      <c r="AK666" s="140" t="n"/>
      <c r="AL666" s="140" t="n"/>
      <c r="AM666" s="140" t="n"/>
      <c r="AN666" s="140" t="n"/>
      <c r="AO666" s="140" t="n"/>
      <c r="AP666" s="140" t="n"/>
      <c r="AQ666" s="140" t="n"/>
      <c r="AR666" s="140" t="n"/>
      <c r="AS666" s="140" t="n"/>
      <c r="AT666" s="140" t="n"/>
      <c r="AU666" s="140" t="n"/>
      <c r="AV666" s="140" t="n"/>
      <c r="AW666" s="140" t="n"/>
      <c r="AX666" s="140" t="n"/>
      <c r="AY666" s="140" t="n"/>
      <c r="AZ666" s="140" t="n"/>
      <c r="BA666" s="140" t="n"/>
      <c r="BB666" s="140" t="n"/>
      <c r="BC666" s="140" t="n"/>
      <c r="BD666" s="140" t="n"/>
      <c r="BE666" s="140" t="n"/>
      <c r="BF666" s="140" t="n"/>
      <c r="BG666" s="140" t="n"/>
      <c r="BH666" s="140" t="n"/>
      <c r="BI666" s="140" t="n"/>
      <c r="BJ666" s="140" t="n"/>
      <c r="BK666" s="140" t="n"/>
      <c r="BL666" s="140" t="n"/>
      <c r="BM666" s="140" t="n"/>
      <c r="BN666" s="140" t="n"/>
      <c r="BO666" s="140" t="n"/>
      <c r="BP666" s="140" t="n"/>
      <c r="BQ666" s="107" t="n"/>
      <c r="BR666" s="107" t="n"/>
      <c r="BS666" s="107" t="n"/>
      <c r="BT666" s="107" t="n"/>
      <c r="BU666" s="107" t="n"/>
      <c r="BV666" s="107" t="n"/>
      <c r="BW666" s="107" t="n"/>
      <c r="BX666" s="107" t="n"/>
      <c r="BY666" s="107" t="n"/>
      <c r="BZ666" s="107" t="n"/>
      <c r="CA666" s="107" t="n"/>
      <c r="CB666" s="107" t="n"/>
      <c r="CC666" s="107" t="n"/>
      <c r="CD666" s="107" t="n"/>
      <c r="CE666" s="107" t="n"/>
      <c r="CF666" s="107" t="n"/>
      <c r="CG666" s="107" t="n"/>
      <c r="CH666" s="107" t="n"/>
      <c r="CI666" s="107" t="n"/>
      <c r="CJ666" s="107" t="n"/>
      <c r="CK666" s="107" t="n"/>
      <c r="CL666" s="107" t="n"/>
      <c r="CM666" s="107" t="n"/>
      <c r="CN666" s="107" t="n"/>
      <c r="CO666" s="107" t="n"/>
      <c r="CP666" s="107" t="n"/>
      <c r="CQ666" s="107" t="n"/>
      <c r="CR666" s="107" t="n"/>
      <c r="CS666" s="107" t="n"/>
      <c r="CT666" s="107" t="n"/>
      <c r="CU666" s="107" t="n"/>
      <c r="CV666" s="107" t="n"/>
      <c r="CW666" s="107" t="n"/>
      <c r="CX666" s="107" t="n"/>
      <c r="CY666" s="107" t="n"/>
      <c r="CZ666" s="107" t="n"/>
      <c r="DA666" s="119">
        <f>SUMPRODUCT($D$3:$BQ$3,$D666:$BQ666)</f>
        <v/>
      </c>
      <c r="DB666" s="119">
        <f>SUMPRODUCT($D$4:$BQ$4,$D666:$BQ666)</f>
        <v/>
      </c>
      <c r="DC666" s="119">
        <f>SUMPRODUCT($D$5:$BQ$5,$D666:$BQ666)</f>
        <v/>
      </c>
      <c r="DD666" s="119">
        <f>SUMPRODUCT($D$6:$BQ$6,$D666:$BQ666)</f>
        <v/>
      </c>
      <c r="DE666" s="119">
        <f>SUMPRODUCT($D$7:$BQ$7,$D666:$BQ666)</f>
        <v/>
      </c>
      <c r="DF666" s="119">
        <f>SUMPRODUCT($D$8:$BQ$8,$D666:$BQ666)</f>
        <v/>
      </c>
      <c r="DG666" s="119">
        <f>SUMPRODUCT($D$9:$BQ$9,$D666:$BQ666)</f>
        <v/>
      </c>
      <c r="DH666" s="119">
        <f>SUMPRODUCT($D$10:$BQ$10,$D666:$BQ666)</f>
        <v/>
      </c>
      <c r="DI666" s="119">
        <f>SUMPRODUCT($D$11:$BQ$11,$D666:$BQ666)</f>
        <v/>
      </c>
      <c r="DJ666" s="119">
        <f>SUMPRODUCT($D$12:$BQ$12,$D666:$BQ666)</f>
        <v/>
      </c>
      <c r="DK666" s="119">
        <f>SUMPRODUCT($D$13:$BQ$13,$D666:$BQ666)</f>
        <v/>
      </c>
      <c r="DL666" s="119">
        <f>SUMPRODUCT($D$14:$BQ$14,$D666:$BQ666)</f>
        <v/>
      </c>
      <c r="DM666" s="119">
        <f>SUMPRODUCT($D$15:$BQ$15,$D666:$BQ666)</f>
        <v/>
      </c>
      <c r="DN666" s="119">
        <f>SUMPRODUCT($D$16:$BQ$16,$D666:$BQ666)</f>
        <v/>
      </c>
      <c r="DO666" s="119">
        <f>SUMPRODUCT($D$17:$BQ$17,$D666:$BQ666)</f>
        <v/>
      </c>
      <c r="DP666" s="119">
        <f>SUMPRODUCT($D$18:$BQ$18,$D666:$BQ666)</f>
        <v/>
      </c>
    </row>
    <row r="667" ht="14.25" customHeight="1" s="152">
      <c r="A667" s="113" t="n"/>
      <c r="B667" s="107" t="n"/>
      <c r="C667" s="107" t="n"/>
      <c r="D667" s="140" t="n"/>
      <c r="E667" s="140" t="n"/>
      <c r="F667" s="140" t="n"/>
      <c r="G667" s="140" t="n"/>
      <c r="H667" s="140" t="n"/>
      <c r="I667" s="140" t="n"/>
      <c r="J667" s="140" t="n"/>
      <c r="K667" s="140" t="n"/>
      <c r="L667" s="140" t="n"/>
      <c r="M667" s="140" t="n"/>
      <c r="N667" s="140" t="n"/>
      <c r="O667" s="140" t="n"/>
      <c r="P667" s="140" t="n"/>
      <c r="Q667" s="140" t="n"/>
      <c r="R667" s="140" t="n"/>
      <c r="S667" s="140" t="n"/>
      <c r="T667" s="140" t="n"/>
      <c r="U667" s="140" t="n"/>
      <c r="V667" s="141" t="n"/>
      <c r="W667" s="141" t="n"/>
      <c r="X667" s="141" t="n"/>
      <c r="Y667" s="141" t="n"/>
      <c r="Z667" s="141" t="n"/>
      <c r="AA667" s="141" t="n"/>
      <c r="AB667" s="141" t="n"/>
      <c r="AC667" s="141" t="n"/>
      <c r="AD667" s="141" t="n"/>
      <c r="AE667" s="141" t="n"/>
      <c r="AF667" s="141" t="n"/>
      <c r="AG667" s="140" t="n"/>
      <c r="AH667" s="140" t="n"/>
      <c r="AI667" s="140" t="n"/>
      <c r="AJ667" s="140" t="n"/>
      <c r="AK667" s="140" t="n"/>
      <c r="AL667" s="140" t="n"/>
      <c r="AM667" s="140" t="n"/>
      <c r="AN667" s="140" t="n"/>
      <c r="AO667" s="140" t="n"/>
      <c r="AP667" s="140" t="n"/>
      <c r="AQ667" s="140" t="n"/>
      <c r="AR667" s="140" t="n"/>
      <c r="AS667" s="140" t="n"/>
      <c r="AT667" s="140" t="n"/>
      <c r="AU667" s="140" t="n"/>
      <c r="AV667" s="140" t="n"/>
      <c r="AW667" s="140" t="n"/>
      <c r="AX667" s="140" t="n"/>
      <c r="AY667" s="140" t="n"/>
      <c r="AZ667" s="140" t="n"/>
      <c r="BA667" s="140" t="n"/>
      <c r="BB667" s="140" t="n"/>
      <c r="BC667" s="140" t="n"/>
      <c r="BD667" s="140" t="n"/>
      <c r="BE667" s="140" t="n"/>
      <c r="BF667" s="140" t="n"/>
      <c r="BG667" s="140" t="n"/>
      <c r="BH667" s="140" t="n"/>
      <c r="BI667" s="140" t="n"/>
      <c r="BJ667" s="140" t="n"/>
      <c r="BK667" s="140" t="n"/>
      <c r="BL667" s="140" t="n"/>
      <c r="BM667" s="140" t="n"/>
      <c r="BN667" s="140" t="n"/>
      <c r="BO667" s="140" t="n"/>
      <c r="BP667" s="140" t="n"/>
      <c r="BQ667" s="107" t="n"/>
      <c r="BR667" s="107" t="n"/>
      <c r="BS667" s="107" t="n"/>
      <c r="BT667" s="107" t="n"/>
      <c r="BU667" s="107" t="n"/>
      <c r="BV667" s="107" t="n"/>
      <c r="BW667" s="107" t="n"/>
      <c r="BX667" s="107" t="n"/>
      <c r="BY667" s="107" t="n"/>
      <c r="BZ667" s="107" t="n"/>
      <c r="CA667" s="107" t="n"/>
      <c r="CB667" s="107" t="n"/>
      <c r="CC667" s="107" t="n"/>
      <c r="CD667" s="107" t="n"/>
      <c r="CE667" s="107" t="n"/>
      <c r="CF667" s="107" t="n"/>
      <c r="CG667" s="107" t="n"/>
      <c r="CH667" s="107" t="n"/>
      <c r="CI667" s="107" t="n"/>
      <c r="CJ667" s="107" t="n"/>
      <c r="CK667" s="107" t="n"/>
      <c r="CL667" s="107" t="n"/>
      <c r="CM667" s="107" t="n"/>
      <c r="CN667" s="107" t="n"/>
      <c r="CO667" s="107" t="n"/>
      <c r="CP667" s="107" t="n"/>
      <c r="CQ667" s="107" t="n"/>
      <c r="CR667" s="107" t="n"/>
      <c r="CS667" s="107" t="n"/>
      <c r="CT667" s="107" t="n"/>
      <c r="CU667" s="107" t="n"/>
      <c r="CV667" s="107" t="n"/>
      <c r="CW667" s="107" t="n"/>
      <c r="CX667" s="107" t="n"/>
      <c r="CY667" s="107" t="n"/>
      <c r="CZ667" s="107" t="n"/>
      <c r="DA667" s="119">
        <f>SUMPRODUCT($D$3:$BQ$3,$D667:$BQ667)</f>
        <v/>
      </c>
      <c r="DB667" s="119">
        <f>SUMPRODUCT($D$4:$BQ$4,$D667:$BQ667)</f>
        <v/>
      </c>
      <c r="DC667" s="119">
        <f>SUMPRODUCT($D$5:$BQ$5,$D667:$BQ667)</f>
        <v/>
      </c>
      <c r="DD667" s="119">
        <f>SUMPRODUCT($D$6:$BQ$6,$D667:$BQ667)</f>
        <v/>
      </c>
      <c r="DE667" s="119">
        <f>SUMPRODUCT($D$7:$BQ$7,$D667:$BQ667)</f>
        <v/>
      </c>
      <c r="DF667" s="119">
        <f>SUMPRODUCT($D$8:$BQ$8,$D667:$BQ667)</f>
        <v/>
      </c>
      <c r="DG667" s="119">
        <f>SUMPRODUCT($D$9:$BQ$9,$D667:$BQ667)</f>
        <v/>
      </c>
      <c r="DH667" s="119">
        <f>SUMPRODUCT($D$10:$BQ$10,$D667:$BQ667)</f>
        <v/>
      </c>
      <c r="DI667" s="119">
        <f>SUMPRODUCT($D$11:$BQ$11,$D667:$BQ667)</f>
        <v/>
      </c>
      <c r="DJ667" s="119">
        <f>SUMPRODUCT($D$12:$BQ$12,$D667:$BQ667)</f>
        <v/>
      </c>
      <c r="DK667" s="119">
        <f>SUMPRODUCT($D$13:$BQ$13,$D667:$BQ667)</f>
        <v/>
      </c>
      <c r="DL667" s="119">
        <f>SUMPRODUCT($D$14:$BQ$14,$D667:$BQ667)</f>
        <v/>
      </c>
      <c r="DM667" s="119">
        <f>SUMPRODUCT($D$15:$BQ$15,$D667:$BQ667)</f>
        <v/>
      </c>
      <c r="DN667" s="119">
        <f>SUMPRODUCT($D$16:$BQ$16,$D667:$BQ667)</f>
        <v/>
      </c>
      <c r="DO667" s="119">
        <f>SUMPRODUCT($D$17:$BQ$17,$D667:$BQ667)</f>
        <v/>
      </c>
      <c r="DP667" s="119">
        <f>SUMPRODUCT($D$18:$BQ$18,$D667:$BQ667)</f>
        <v/>
      </c>
    </row>
    <row r="668" ht="14.25" customHeight="1" s="152">
      <c r="A668" s="113" t="n"/>
      <c r="B668" s="107" t="n"/>
      <c r="C668" s="107" t="n"/>
      <c r="D668" s="140" t="n"/>
      <c r="E668" s="140" t="n"/>
      <c r="F668" s="140" t="n"/>
      <c r="G668" s="140" t="n"/>
      <c r="H668" s="140" t="n"/>
      <c r="I668" s="140" t="n"/>
      <c r="J668" s="140" t="n"/>
      <c r="K668" s="140" t="n"/>
      <c r="L668" s="140" t="n"/>
      <c r="M668" s="140" t="n"/>
      <c r="N668" s="140" t="n"/>
      <c r="O668" s="140" t="n"/>
      <c r="P668" s="140" t="n"/>
      <c r="Q668" s="140" t="n"/>
      <c r="R668" s="140" t="n"/>
      <c r="S668" s="140" t="n"/>
      <c r="T668" s="140" t="n"/>
      <c r="U668" s="140" t="n"/>
      <c r="V668" s="141" t="n"/>
      <c r="W668" s="141" t="n"/>
      <c r="X668" s="141" t="n"/>
      <c r="Y668" s="141" t="n"/>
      <c r="Z668" s="141" t="n"/>
      <c r="AA668" s="141" t="n"/>
      <c r="AB668" s="141" t="n"/>
      <c r="AC668" s="141" t="n"/>
      <c r="AD668" s="141" t="n"/>
      <c r="AE668" s="141" t="n"/>
      <c r="AF668" s="141" t="n"/>
      <c r="AG668" s="140" t="n"/>
      <c r="AH668" s="140" t="n"/>
      <c r="AI668" s="140" t="n"/>
      <c r="AJ668" s="140" t="n"/>
      <c r="AK668" s="140" t="n"/>
      <c r="AL668" s="140" t="n"/>
      <c r="AM668" s="140" t="n"/>
      <c r="AN668" s="140" t="n"/>
      <c r="AO668" s="140" t="n"/>
      <c r="AP668" s="140" t="n"/>
      <c r="AQ668" s="140" t="n"/>
      <c r="AR668" s="140" t="n"/>
      <c r="AS668" s="140" t="n"/>
      <c r="AT668" s="140" t="n"/>
      <c r="AU668" s="140" t="n"/>
      <c r="AV668" s="140" t="n"/>
      <c r="AW668" s="140" t="n"/>
      <c r="AX668" s="140" t="n"/>
      <c r="AY668" s="140" t="n"/>
      <c r="AZ668" s="140" t="n"/>
      <c r="BA668" s="140" t="n"/>
      <c r="BB668" s="140" t="n"/>
      <c r="BC668" s="140" t="n"/>
      <c r="BD668" s="140" t="n"/>
      <c r="BE668" s="140" t="n"/>
      <c r="BF668" s="140" t="n"/>
      <c r="BG668" s="140" t="n"/>
      <c r="BH668" s="140" t="n"/>
      <c r="BI668" s="140" t="n"/>
      <c r="BJ668" s="140" t="n"/>
      <c r="BK668" s="140" t="n"/>
      <c r="BL668" s="140" t="n"/>
      <c r="BM668" s="140" t="n"/>
      <c r="BN668" s="140" t="n"/>
      <c r="BO668" s="140" t="n"/>
      <c r="BP668" s="140" t="n"/>
      <c r="BQ668" s="107" t="n"/>
      <c r="BR668" s="107" t="n"/>
      <c r="BS668" s="107" t="n"/>
      <c r="BT668" s="107" t="n"/>
      <c r="BU668" s="107" t="n"/>
      <c r="BV668" s="107" t="n"/>
      <c r="BW668" s="107" t="n"/>
      <c r="BX668" s="107" t="n"/>
      <c r="BY668" s="107" t="n"/>
      <c r="BZ668" s="107" t="n"/>
      <c r="CA668" s="107" t="n"/>
      <c r="CB668" s="107" t="n"/>
      <c r="CC668" s="107" t="n"/>
      <c r="CD668" s="107" t="n"/>
      <c r="CE668" s="107" t="n"/>
      <c r="CF668" s="107" t="n"/>
      <c r="CG668" s="107" t="n"/>
      <c r="CH668" s="107" t="n"/>
      <c r="CI668" s="107" t="n"/>
      <c r="CJ668" s="107" t="n"/>
      <c r="CK668" s="107" t="n"/>
      <c r="CL668" s="107" t="n"/>
      <c r="CM668" s="107" t="n"/>
      <c r="CN668" s="107" t="n"/>
      <c r="CO668" s="107" t="n"/>
      <c r="CP668" s="107" t="n"/>
      <c r="CQ668" s="107" t="n"/>
      <c r="CR668" s="107" t="n"/>
      <c r="CS668" s="107" t="n"/>
      <c r="CT668" s="107" t="n"/>
      <c r="CU668" s="107" t="n"/>
      <c r="CV668" s="107" t="n"/>
      <c r="CW668" s="107" t="n"/>
      <c r="CX668" s="107" t="n"/>
      <c r="CY668" s="107" t="n"/>
      <c r="CZ668" s="107" t="n"/>
      <c r="DA668" s="119">
        <f>SUMPRODUCT($D$3:$BQ$3,$D668:$BQ668)</f>
        <v/>
      </c>
      <c r="DB668" s="119">
        <f>SUMPRODUCT($D$4:$BQ$4,$D668:$BQ668)</f>
        <v/>
      </c>
      <c r="DC668" s="119">
        <f>SUMPRODUCT($D$5:$BQ$5,$D668:$BQ668)</f>
        <v/>
      </c>
      <c r="DD668" s="119">
        <f>SUMPRODUCT($D$6:$BQ$6,$D668:$BQ668)</f>
        <v/>
      </c>
      <c r="DE668" s="119">
        <f>SUMPRODUCT($D$7:$BQ$7,$D668:$BQ668)</f>
        <v/>
      </c>
      <c r="DF668" s="119">
        <f>SUMPRODUCT($D$8:$BQ$8,$D668:$BQ668)</f>
        <v/>
      </c>
      <c r="DG668" s="119">
        <f>SUMPRODUCT($D$9:$BQ$9,$D668:$BQ668)</f>
        <v/>
      </c>
      <c r="DH668" s="119">
        <f>SUMPRODUCT($D$10:$BQ$10,$D668:$BQ668)</f>
        <v/>
      </c>
      <c r="DI668" s="119">
        <f>SUMPRODUCT($D$11:$BQ$11,$D668:$BQ668)</f>
        <v/>
      </c>
      <c r="DJ668" s="119">
        <f>SUMPRODUCT($D$12:$BQ$12,$D668:$BQ668)</f>
        <v/>
      </c>
      <c r="DK668" s="119">
        <f>SUMPRODUCT($D$13:$BQ$13,$D668:$BQ668)</f>
        <v/>
      </c>
      <c r="DL668" s="119">
        <f>SUMPRODUCT($D$14:$BQ$14,$D668:$BQ668)</f>
        <v/>
      </c>
      <c r="DM668" s="119">
        <f>SUMPRODUCT($D$15:$BQ$15,$D668:$BQ668)</f>
        <v/>
      </c>
      <c r="DN668" s="119">
        <f>SUMPRODUCT($D$16:$BQ$16,$D668:$BQ668)</f>
        <v/>
      </c>
      <c r="DO668" s="119">
        <f>SUMPRODUCT($D$17:$BQ$17,$D668:$BQ668)</f>
        <v/>
      </c>
      <c r="DP668" s="119">
        <f>SUMPRODUCT($D$18:$BQ$18,$D668:$BQ668)</f>
        <v/>
      </c>
    </row>
    <row r="669" ht="14.25" customHeight="1" s="152">
      <c r="A669" s="113" t="n"/>
      <c r="B669" s="107" t="n"/>
      <c r="C669" s="107" t="n"/>
      <c r="D669" s="140" t="n"/>
      <c r="E669" s="140" t="n"/>
      <c r="F669" s="140" t="n"/>
      <c r="G669" s="140" t="n"/>
      <c r="H669" s="140" t="n"/>
      <c r="I669" s="140" t="n"/>
      <c r="J669" s="140" t="n"/>
      <c r="K669" s="140" t="n"/>
      <c r="L669" s="140" t="n"/>
      <c r="M669" s="140" t="n"/>
      <c r="N669" s="140" t="n"/>
      <c r="O669" s="140" t="n"/>
      <c r="P669" s="140" t="n"/>
      <c r="Q669" s="140" t="n"/>
      <c r="R669" s="140" t="n"/>
      <c r="S669" s="140" t="n"/>
      <c r="T669" s="140" t="n"/>
      <c r="U669" s="140" t="n"/>
      <c r="V669" s="141" t="n"/>
      <c r="W669" s="141" t="n"/>
      <c r="X669" s="141" t="n"/>
      <c r="Y669" s="141" t="n"/>
      <c r="Z669" s="141" t="n"/>
      <c r="AA669" s="141" t="n"/>
      <c r="AB669" s="141" t="n"/>
      <c r="AC669" s="141" t="n"/>
      <c r="AD669" s="141" t="n"/>
      <c r="AE669" s="141" t="n"/>
      <c r="AF669" s="141" t="n"/>
      <c r="AG669" s="140" t="n"/>
      <c r="AH669" s="140" t="n"/>
      <c r="AI669" s="140" t="n"/>
      <c r="AJ669" s="140" t="n"/>
      <c r="AK669" s="140" t="n"/>
      <c r="AL669" s="140" t="n"/>
      <c r="AM669" s="140" t="n"/>
      <c r="AN669" s="140" t="n"/>
      <c r="AO669" s="140" t="n"/>
      <c r="AP669" s="140" t="n"/>
      <c r="AQ669" s="140" t="n"/>
      <c r="AR669" s="140" t="n"/>
      <c r="AS669" s="140" t="n"/>
      <c r="AT669" s="140" t="n"/>
      <c r="AU669" s="140" t="n"/>
      <c r="AV669" s="140" t="n"/>
      <c r="AW669" s="140" t="n"/>
      <c r="AX669" s="140" t="n"/>
      <c r="AY669" s="140" t="n"/>
      <c r="AZ669" s="140" t="n"/>
      <c r="BA669" s="140" t="n"/>
      <c r="BB669" s="140" t="n"/>
      <c r="BC669" s="140" t="n"/>
      <c r="BD669" s="140" t="n"/>
      <c r="BE669" s="140" t="n"/>
      <c r="BF669" s="140" t="n"/>
      <c r="BG669" s="140" t="n"/>
      <c r="BH669" s="140" t="n"/>
      <c r="BI669" s="140" t="n"/>
      <c r="BJ669" s="140" t="n"/>
      <c r="BK669" s="140" t="n"/>
      <c r="BL669" s="140" t="n"/>
      <c r="BM669" s="140" t="n"/>
      <c r="BN669" s="140" t="n"/>
      <c r="BO669" s="140" t="n"/>
      <c r="BP669" s="140" t="n"/>
      <c r="BQ669" s="107" t="n"/>
      <c r="BR669" s="107" t="n"/>
      <c r="BS669" s="107" t="n"/>
      <c r="BT669" s="107" t="n"/>
      <c r="BU669" s="107" t="n"/>
      <c r="BV669" s="107" t="n"/>
      <c r="BW669" s="107" t="n"/>
      <c r="BX669" s="107" t="n"/>
      <c r="BY669" s="107" t="n"/>
      <c r="BZ669" s="107" t="n"/>
      <c r="CA669" s="107" t="n"/>
      <c r="CB669" s="107" t="n"/>
      <c r="CC669" s="107" t="n"/>
      <c r="CD669" s="107" t="n"/>
      <c r="CE669" s="107" t="n"/>
      <c r="CF669" s="107" t="n"/>
      <c r="CG669" s="107" t="n"/>
      <c r="CH669" s="107" t="n"/>
      <c r="CI669" s="107" t="n"/>
      <c r="CJ669" s="107" t="n"/>
      <c r="CK669" s="107" t="n"/>
      <c r="CL669" s="107" t="n"/>
      <c r="CM669" s="107" t="n"/>
      <c r="CN669" s="107" t="n"/>
      <c r="CO669" s="107" t="n"/>
      <c r="CP669" s="107" t="n"/>
      <c r="CQ669" s="107" t="n"/>
      <c r="CR669" s="107" t="n"/>
      <c r="CS669" s="107" t="n"/>
      <c r="CT669" s="107" t="n"/>
      <c r="CU669" s="107" t="n"/>
      <c r="CV669" s="107" t="n"/>
      <c r="CW669" s="107" t="n"/>
      <c r="CX669" s="107" t="n"/>
      <c r="CY669" s="107" t="n"/>
      <c r="CZ669" s="107" t="n"/>
      <c r="DA669" s="119">
        <f>SUMPRODUCT($D$3:$BQ$3,$D669:$BQ669)</f>
        <v/>
      </c>
      <c r="DB669" s="119">
        <f>SUMPRODUCT($D$4:$BQ$4,$D669:$BQ669)</f>
        <v/>
      </c>
      <c r="DC669" s="119">
        <f>SUMPRODUCT($D$5:$BQ$5,$D669:$BQ669)</f>
        <v/>
      </c>
      <c r="DD669" s="119">
        <f>SUMPRODUCT($D$6:$BQ$6,$D669:$BQ669)</f>
        <v/>
      </c>
      <c r="DE669" s="119">
        <f>SUMPRODUCT($D$7:$BQ$7,$D669:$BQ669)</f>
        <v/>
      </c>
      <c r="DF669" s="119">
        <f>SUMPRODUCT($D$8:$BQ$8,$D669:$BQ669)</f>
        <v/>
      </c>
      <c r="DG669" s="119">
        <f>SUMPRODUCT($D$9:$BQ$9,$D669:$BQ669)</f>
        <v/>
      </c>
      <c r="DH669" s="119">
        <f>SUMPRODUCT($D$10:$BQ$10,$D669:$BQ669)</f>
        <v/>
      </c>
      <c r="DI669" s="119">
        <f>SUMPRODUCT($D$11:$BQ$11,$D669:$BQ669)</f>
        <v/>
      </c>
      <c r="DJ669" s="119">
        <f>SUMPRODUCT($D$12:$BQ$12,$D669:$BQ669)</f>
        <v/>
      </c>
      <c r="DK669" s="119">
        <f>SUMPRODUCT($D$13:$BQ$13,$D669:$BQ669)</f>
        <v/>
      </c>
      <c r="DL669" s="119">
        <f>SUMPRODUCT($D$14:$BQ$14,$D669:$BQ669)</f>
        <v/>
      </c>
      <c r="DM669" s="119">
        <f>SUMPRODUCT($D$15:$BQ$15,$D669:$BQ669)</f>
        <v/>
      </c>
      <c r="DN669" s="119">
        <f>SUMPRODUCT($D$16:$BQ$16,$D669:$BQ669)</f>
        <v/>
      </c>
      <c r="DO669" s="119">
        <f>SUMPRODUCT($D$17:$BQ$17,$D669:$BQ669)</f>
        <v/>
      </c>
      <c r="DP669" s="119">
        <f>SUMPRODUCT($D$18:$BQ$18,$D669:$BQ669)</f>
        <v/>
      </c>
    </row>
    <row r="670" ht="14.25" customHeight="1" s="152">
      <c r="A670" s="113" t="n"/>
      <c r="B670" s="107" t="n"/>
      <c r="C670" s="107" t="n"/>
      <c r="D670" s="140" t="n"/>
      <c r="E670" s="140" t="n"/>
      <c r="F670" s="140" t="n"/>
      <c r="G670" s="140" t="n"/>
      <c r="H670" s="140" t="n"/>
      <c r="I670" s="140" t="n"/>
      <c r="J670" s="140" t="n"/>
      <c r="K670" s="140" t="n"/>
      <c r="L670" s="140" t="n"/>
      <c r="M670" s="140" t="n"/>
      <c r="N670" s="140" t="n"/>
      <c r="O670" s="140" t="n"/>
      <c r="P670" s="140" t="n"/>
      <c r="Q670" s="140" t="n"/>
      <c r="R670" s="140" t="n"/>
      <c r="S670" s="140" t="n"/>
      <c r="T670" s="140" t="n"/>
      <c r="U670" s="140" t="n"/>
      <c r="V670" s="141" t="n"/>
      <c r="W670" s="141" t="n"/>
      <c r="X670" s="141" t="n"/>
      <c r="Y670" s="141" t="n"/>
      <c r="Z670" s="141" t="n"/>
      <c r="AA670" s="141" t="n"/>
      <c r="AB670" s="141" t="n"/>
      <c r="AC670" s="141" t="n"/>
      <c r="AD670" s="141" t="n"/>
      <c r="AE670" s="141" t="n"/>
      <c r="AF670" s="141" t="n"/>
      <c r="AG670" s="140" t="n"/>
      <c r="AH670" s="140" t="n"/>
      <c r="AI670" s="140" t="n"/>
      <c r="AJ670" s="140" t="n"/>
      <c r="AK670" s="140" t="n"/>
      <c r="AL670" s="140" t="n"/>
      <c r="AM670" s="140" t="n"/>
      <c r="AN670" s="140" t="n"/>
      <c r="AO670" s="140" t="n"/>
      <c r="AP670" s="140" t="n"/>
      <c r="AQ670" s="140" t="n"/>
      <c r="AR670" s="140" t="n"/>
      <c r="AS670" s="140" t="n"/>
      <c r="AT670" s="140" t="n"/>
      <c r="AU670" s="140" t="n"/>
      <c r="AV670" s="140" t="n"/>
      <c r="AW670" s="140" t="n"/>
      <c r="AX670" s="140" t="n"/>
      <c r="AY670" s="140" t="n"/>
      <c r="AZ670" s="140" t="n"/>
      <c r="BA670" s="140" t="n"/>
      <c r="BB670" s="140" t="n"/>
      <c r="BC670" s="140" t="n"/>
      <c r="BD670" s="140" t="n"/>
      <c r="BE670" s="140" t="n"/>
      <c r="BF670" s="140" t="n"/>
      <c r="BG670" s="140" t="n"/>
      <c r="BH670" s="140" t="n"/>
      <c r="BI670" s="140" t="n"/>
      <c r="BJ670" s="140" t="n"/>
      <c r="BK670" s="140" t="n"/>
      <c r="BL670" s="140" t="n"/>
      <c r="BM670" s="140" t="n"/>
      <c r="BN670" s="140" t="n"/>
      <c r="BO670" s="140" t="n"/>
      <c r="BP670" s="140" t="n"/>
      <c r="BQ670" s="107" t="n"/>
      <c r="BR670" s="107" t="n"/>
      <c r="BS670" s="107" t="n"/>
      <c r="BT670" s="107" t="n"/>
      <c r="BU670" s="107" t="n"/>
      <c r="BV670" s="107" t="n"/>
      <c r="BW670" s="107" t="n"/>
      <c r="BX670" s="107" t="n"/>
      <c r="BY670" s="107" t="n"/>
      <c r="BZ670" s="107" t="n"/>
      <c r="CA670" s="107" t="n"/>
      <c r="CB670" s="107" t="n"/>
      <c r="CC670" s="107" t="n"/>
      <c r="CD670" s="107" t="n"/>
      <c r="CE670" s="107" t="n"/>
      <c r="CF670" s="107" t="n"/>
      <c r="CG670" s="107" t="n"/>
      <c r="CH670" s="107" t="n"/>
      <c r="CI670" s="107" t="n"/>
      <c r="CJ670" s="107" t="n"/>
      <c r="CK670" s="107" t="n"/>
      <c r="CL670" s="107" t="n"/>
      <c r="CM670" s="107" t="n"/>
      <c r="CN670" s="107" t="n"/>
      <c r="CO670" s="107" t="n"/>
      <c r="CP670" s="107" t="n"/>
      <c r="CQ670" s="107" t="n"/>
      <c r="CR670" s="107" t="n"/>
      <c r="CS670" s="107" t="n"/>
      <c r="CT670" s="107" t="n"/>
      <c r="CU670" s="107" t="n"/>
      <c r="CV670" s="107" t="n"/>
      <c r="CW670" s="107" t="n"/>
      <c r="CX670" s="107" t="n"/>
      <c r="CY670" s="107" t="n"/>
      <c r="CZ670" s="107" t="n"/>
      <c r="DA670" s="119">
        <f>SUMPRODUCT($D$3:$BQ$3,$D670:$BQ670)</f>
        <v/>
      </c>
      <c r="DB670" s="119">
        <f>SUMPRODUCT($D$4:$BQ$4,$D670:$BQ670)</f>
        <v/>
      </c>
      <c r="DC670" s="119">
        <f>SUMPRODUCT($D$5:$BQ$5,$D670:$BQ670)</f>
        <v/>
      </c>
      <c r="DD670" s="119">
        <f>SUMPRODUCT($D$6:$BQ$6,$D670:$BQ670)</f>
        <v/>
      </c>
      <c r="DE670" s="119">
        <f>SUMPRODUCT($D$7:$BQ$7,$D670:$BQ670)</f>
        <v/>
      </c>
      <c r="DF670" s="119">
        <f>SUMPRODUCT($D$8:$BQ$8,$D670:$BQ670)</f>
        <v/>
      </c>
      <c r="DG670" s="119">
        <f>SUMPRODUCT($D$9:$BQ$9,$D670:$BQ670)</f>
        <v/>
      </c>
      <c r="DH670" s="119">
        <f>SUMPRODUCT($D$10:$BQ$10,$D670:$BQ670)</f>
        <v/>
      </c>
      <c r="DI670" s="119">
        <f>SUMPRODUCT($D$11:$BQ$11,$D670:$BQ670)</f>
        <v/>
      </c>
      <c r="DJ670" s="119">
        <f>SUMPRODUCT($D$12:$BQ$12,$D670:$BQ670)</f>
        <v/>
      </c>
      <c r="DK670" s="119">
        <f>SUMPRODUCT($D$13:$BQ$13,$D670:$BQ670)</f>
        <v/>
      </c>
      <c r="DL670" s="119">
        <f>SUMPRODUCT($D$14:$BQ$14,$D670:$BQ670)</f>
        <v/>
      </c>
      <c r="DM670" s="119">
        <f>SUMPRODUCT($D$15:$BQ$15,$D670:$BQ670)</f>
        <v/>
      </c>
      <c r="DN670" s="119">
        <f>SUMPRODUCT($D$16:$BQ$16,$D670:$BQ670)</f>
        <v/>
      </c>
      <c r="DO670" s="119">
        <f>SUMPRODUCT($D$17:$BQ$17,$D670:$BQ670)</f>
        <v/>
      </c>
      <c r="DP670" s="119">
        <f>SUMPRODUCT($D$18:$BQ$18,$D670:$BQ670)</f>
        <v/>
      </c>
    </row>
    <row r="671" ht="14.25" customHeight="1" s="152">
      <c r="A671" s="113" t="n"/>
      <c r="B671" s="107" t="n"/>
      <c r="C671" s="107" t="n"/>
      <c r="D671" s="140" t="n"/>
      <c r="E671" s="140" t="n"/>
      <c r="F671" s="140" t="n"/>
      <c r="G671" s="140" t="n"/>
      <c r="H671" s="140" t="n"/>
      <c r="I671" s="140" t="n"/>
      <c r="J671" s="140" t="n"/>
      <c r="K671" s="140" t="n"/>
      <c r="L671" s="140" t="n"/>
      <c r="M671" s="140" t="n"/>
      <c r="N671" s="140" t="n"/>
      <c r="O671" s="140" t="n"/>
      <c r="P671" s="140" t="n"/>
      <c r="Q671" s="140" t="n"/>
      <c r="R671" s="140" t="n"/>
      <c r="S671" s="140" t="n"/>
      <c r="T671" s="140" t="n"/>
      <c r="U671" s="140" t="n"/>
      <c r="V671" s="141" t="n"/>
      <c r="W671" s="141" t="n"/>
      <c r="X671" s="141" t="n"/>
      <c r="Y671" s="141" t="n"/>
      <c r="Z671" s="141" t="n"/>
      <c r="AA671" s="141" t="n"/>
      <c r="AB671" s="141" t="n"/>
      <c r="AC671" s="141" t="n"/>
      <c r="AD671" s="141" t="n"/>
      <c r="AE671" s="141" t="n"/>
      <c r="AF671" s="141" t="n"/>
      <c r="AG671" s="140" t="n"/>
      <c r="AH671" s="140" t="n"/>
      <c r="AI671" s="140" t="n"/>
      <c r="AJ671" s="140" t="n"/>
      <c r="AK671" s="140" t="n"/>
      <c r="AL671" s="140" t="n"/>
      <c r="AM671" s="140" t="n"/>
      <c r="AN671" s="140" t="n"/>
      <c r="AO671" s="140" t="n"/>
      <c r="AP671" s="140" t="n"/>
      <c r="AQ671" s="140" t="n"/>
      <c r="AR671" s="140" t="n"/>
      <c r="AS671" s="140" t="n"/>
      <c r="AT671" s="140" t="n"/>
      <c r="AU671" s="140" t="n"/>
      <c r="AV671" s="140" t="n"/>
      <c r="AW671" s="140" t="n"/>
      <c r="AX671" s="140" t="n"/>
      <c r="AY671" s="140" t="n"/>
      <c r="AZ671" s="140" t="n"/>
      <c r="BA671" s="140" t="n"/>
      <c r="BB671" s="140" t="n"/>
      <c r="BC671" s="140" t="n"/>
      <c r="BD671" s="140" t="n"/>
      <c r="BE671" s="140" t="n"/>
      <c r="BF671" s="140" t="n"/>
      <c r="BG671" s="140" t="n"/>
      <c r="BH671" s="140" t="n"/>
      <c r="BI671" s="140" t="n"/>
      <c r="BJ671" s="140" t="n"/>
      <c r="BK671" s="140" t="n"/>
      <c r="BL671" s="140" t="n"/>
      <c r="BM671" s="140" t="n"/>
      <c r="BN671" s="140" t="n"/>
      <c r="BO671" s="140" t="n"/>
      <c r="BP671" s="140" t="n"/>
      <c r="BQ671" s="107" t="n"/>
      <c r="BR671" s="107" t="n"/>
      <c r="BS671" s="107" t="n"/>
      <c r="BT671" s="107" t="n"/>
      <c r="BU671" s="107" t="n"/>
      <c r="BV671" s="107" t="n"/>
      <c r="BW671" s="107" t="n"/>
      <c r="BX671" s="107" t="n"/>
      <c r="BY671" s="107" t="n"/>
      <c r="BZ671" s="107" t="n"/>
      <c r="CA671" s="107" t="n"/>
      <c r="CB671" s="107" t="n"/>
      <c r="CC671" s="107" t="n"/>
      <c r="CD671" s="107" t="n"/>
      <c r="CE671" s="107" t="n"/>
      <c r="CF671" s="107" t="n"/>
      <c r="CG671" s="107" t="n"/>
      <c r="CH671" s="107" t="n"/>
      <c r="CI671" s="107" t="n"/>
      <c r="CJ671" s="107" t="n"/>
      <c r="CK671" s="107" t="n"/>
      <c r="CL671" s="107" t="n"/>
      <c r="CM671" s="107" t="n"/>
      <c r="CN671" s="107" t="n"/>
      <c r="CO671" s="107" t="n"/>
      <c r="CP671" s="107" t="n"/>
      <c r="CQ671" s="107" t="n"/>
      <c r="CR671" s="107" t="n"/>
      <c r="CS671" s="107" t="n"/>
      <c r="CT671" s="107" t="n"/>
      <c r="CU671" s="107" t="n"/>
      <c r="CV671" s="107" t="n"/>
      <c r="CW671" s="107" t="n"/>
      <c r="CX671" s="107" t="n"/>
      <c r="CY671" s="107" t="n"/>
      <c r="CZ671" s="107" t="n"/>
      <c r="DA671" s="119">
        <f>SUMPRODUCT($D$3:$BQ$3,$D671:$BQ671)</f>
        <v/>
      </c>
      <c r="DB671" s="119">
        <f>SUMPRODUCT($D$4:$BQ$4,$D671:$BQ671)</f>
        <v/>
      </c>
      <c r="DC671" s="119">
        <f>SUMPRODUCT($D$5:$BQ$5,$D671:$BQ671)</f>
        <v/>
      </c>
      <c r="DD671" s="119">
        <f>SUMPRODUCT($D$6:$BQ$6,$D671:$BQ671)</f>
        <v/>
      </c>
      <c r="DE671" s="119">
        <f>SUMPRODUCT($D$7:$BQ$7,$D671:$BQ671)</f>
        <v/>
      </c>
      <c r="DF671" s="119">
        <f>SUMPRODUCT($D$8:$BQ$8,$D671:$BQ671)</f>
        <v/>
      </c>
      <c r="DG671" s="119">
        <f>SUMPRODUCT($D$9:$BQ$9,$D671:$BQ671)</f>
        <v/>
      </c>
      <c r="DH671" s="119">
        <f>SUMPRODUCT($D$10:$BQ$10,$D671:$BQ671)</f>
        <v/>
      </c>
      <c r="DI671" s="119">
        <f>SUMPRODUCT($D$11:$BQ$11,$D671:$BQ671)</f>
        <v/>
      </c>
      <c r="DJ671" s="119">
        <f>SUMPRODUCT($D$12:$BQ$12,$D671:$BQ671)</f>
        <v/>
      </c>
      <c r="DK671" s="119">
        <f>SUMPRODUCT($D$13:$BQ$13,$D671:$BQ671)</f>
        <v/>
      </c>
      <c r="DL671" s="119">
        <f>SUMPRODUCT($D$14:$BQ$14,$D671:$BQ671)</f>
        <v/>
      </c>
      <c r="DM671" s="119">
        <f>SUMPRODUCT($D$15:$BQ$15,$D671:$BQ671)</f>
        <v/>
      </c>
      <c r="DN671" s="119">
        <f>SUMPRODUCT($D$16:$BQ$16,$D671:$BQ671)</f>
        <v/>
      </c>
      <c r="DO671" s="119">
        <f>SUMPRODUCT($D$17:$BQ$17,$D671:$BQ671)</f>
        <v/>
      </c>
      <c r="DP671" s="119">
        <f>SUMPRODUCT($D$18:$BQ$18,$D671:$BQ671)</f>
        <v/>
      </c>
    </row>
    <row r="672" ht="14.25" customHeight="1" s="152">
      <c r="A672" s="113" t="n"/>
      <c r="B672" s="107" t="n"/>
      <c r="C672" s="107" t="n"/>
      <c r="D672" s="140" t="n"/>
      <c r="E672" s="140" t="n"/>
      <c r="F672" s="140" t="n"/>
      <c r="G672" s="140" t="n"/>
      <c r="H672" s="140" t="n"/>
      <c r="I672" s="140" t="n"/>
      <c r="J672" s="140" t="n"/>
      <c r="K672" s="140" t="n"/>
      <c r="L672" s="140" t="n"/>
      <c r="M672" s="140" t="n"/>
      <c r="N672" s="140" t="n"/>
      <c r="O672" s="140" t="n"/>
      <c r="P672" s="140" t="n"/>
      <c r="Q672" s="140" t="n"/>
      <c r="R672" s="140" t="n"/>
      <c r="S672" s="140" t="n"/>
      <c r="T672" s="140" t="n"/>
      <c r="U672" s="140" t="n"/>
      <c r="V672" s="141" t="n"/>
      <c r="W672" s="141" t="n"/>
      <c r="X672" s="141" t="n"/>
      <c r="Y672" s="141" t="n"/>
      <c r="Z672" s="141" t="n"/>
      <c r="AA672" s="141" t="n"/>
      <c r="AB672" s="141" t="n"/>
      <c r="AC672" s="141" t="n"/>
      <c r="AD672" s="141" t="n"/>
      <c r="AE672" s="141" t="n"/>
      <c r="AF672" s="141" t="n"/>
      <c r="AG672" s="140" t="n"/>
      <c r="AH672" s="140" t="n"/>
      <c r="AI672" s="140" t="n"/>
      <c r="AJ672" s="140" t="n"/>
      <c r="AK672" s="140" t="n"/>
      <c r="AL672" s="140" t="n"/>
      <c r="AM672" s="140" t="n"/>
      <c r="AN672" s="140" t="n"/>
      <c r="AO672" s="140" t="n"/>
      <c r="AP672" s="140" t="n"/>
      <c r="AQ672" s="140" t="n"/>
      <c r="AR672" s="140" t="n"/>
      <c r="AS672" s="140" t="n"/>
      <c r="AT672" s="140" t="n"/>
      <c r="AU672" s="140" t="n"/>
      <c r="AV672" s="140" t="n"/>
      <c r="AW672" s="140" t="n"/>
      <c r="AX672" s="140" t="n"/>
      <c r="AY672" s="140" t="n"/>
      <c r="AZ672" s="140" t="n"/>
      <c r="BA672" s="140" t="n"/>
      <c r="BB672" s="140" t="n"/>
      <c r="BC672" s="140" t="n"/>
      <c r="BD672" s="140" t="n"/>
      <c r="BE672" s="140" t="n"/>
      <c r="BF672" s="140" t="n"/>
      <c r="BG672" s="140" t="n"/>
      <c r="BH672" s="140" t="n"/>
      <c r="BI672" s="140" t="n"/>
      <c r="BJ672" s="140" t="n"/>
      <c r="BK672" s="140" t="n"/>
      <c r="BL672" s="140" t="n"/>
      <c r="BM672" s="140" t="n"/>
      <c r="BN672" s="140" t="n"/>
      <c r="BO672" s="140" t="n"/>
      <c r="BP672" s="140" t="n"/>
      <c r="BQ672" s="107" t="n"/>
      <c r="BR672" s="107" t="n"/>
      <c r="BS672" s="107" t="n"/>
      <c r="BT672" s="107" t="n"/>
      <c r="BU672" s="107" t="n"/>
      <c r="BV672" s="107" t="n"/>
      <c r="BW672" s="107" t="n"/>
      <c r="BX672" s="107" t="n"/>
      <c r="BY672" s="107" t="n"/>
      <c r="BZ672" s="107" t="n"/>
      <c r="CA672" s="107" t="n"/>
      <c r="CB672" s="107" t="n"/>
      <c r="CC672" s="107" t="n"/>
      <c r="CD672" s="107" t="n"/>
      <c r="CE672" s="107" t="n"/>
      <c r="CF672" s="107" t="n"/>
      <c r="CG672" s="107" t="n"/>
      <c r="CH672" s="107" t="n"/>
      <c r="CI672" s="107" t="n"/>
      <c r="CJ672" s="107" t="n"/>
      <c r="CK672" s="107" t="n"/>
      <c r="CL672" s="107" t="n"/>
      <c r="CM672" s="107" t="n"/>
      <c r="CN672" s="107" t="n"/>
      <c r="CO672" s="107" t="n"/>
      <c r="CP672" s="107" t="n"/>
      <c r="CQ672" s="107" t="n"/>
      <c r="CR672" s="107" t="n"/>
      <c r="CS672" s="107" t="n"/>
      <c r="CT672" s="107" t="n"/>
      <c r="CU672" s="107" t="n"/>
      <c r="CV672" s="107" t="n"/>
      <c r="CW672" s="107" t="n"/>
      <c r="CX672" s="107" t="n"/>
      <c r="CY672" s="107" t="n"/>
      <c r="CZ672" s="107" t="n"/>
      <c r="DA672" s="119">
        <f>SUMPRODUCT($D$3:$BQ$3,$D672:$BQ672)</f>
        <v/>
      </c>
      <c r="DB672" s="119">
        <f>SUMPRODUCT($D$4:$BQ$4,$D672:$BQ672)</f>
        <v/>
      </c>
      <c r="DC672" s="119">
        <f>SUMPRODUCT($D$5:$BQ$5,$D672:$BQ672)</f>
        <v/>
      </c>
      <c r="DD672" s="119">
        <f>SUMPRODUCT($D$6:$BQ$6,$D672:$BQ672)</f>
        <v/>
      </c>
      <c r="DE672" s="119">
        <f>SUMPRODUCT($D$7:$BQ$7,$D672:$BQ672)</f>
        <v/>
      </c>
      <c r="DF672" s="119">
        <f>SUMPRODUCT($D$8:$BQ$8,$D672:$BQ672)</f>
        <v/>
      </c>
      <c r="DG672" s="119">
        <f>SUMPRODUCT($D$9:$BQ$9,$D672:$BQ672)</f>
        <v/>
      </c>
      <c r="DH672" s="119">
        <f>SUMPRODUCT($D$10:$BQ$10,$D672:$BQ672)</f>
        <v/>
      </c>
      <c r="DI672" s="119">
        <f>SUMPRODUCT($D$11:$BQ$11,$D672:$BQ672)</f>
        <v/>
      </c>
      <c r="DJ672" s="119">
        <f>SUMPRODUCT($D$12:$BQ$12,$D672:$BQ672)</f>
        <v/>
      </c>
      <c r="DK672" s="119">
        <f>SUMPRODUCT($D$13:$BQ$13,$D672:$BQ672)</f>
        <v/>
      </c>
      <c r="DL672" s="119">
        <f>SUMPRODUCT($D$14:$BQ$14,$D672:$BQ672)</f>
        <v/>
      </c>
      <c r="DM672" s="119">
        <f>SUMPRODUCT($D$15:$BQ$15,$D672:$BQ672)</f>
        <v/>
      </c>
      <c r="DN672" s="119">
        <f>SUMPRODUCT($D$16:$BQ$16,$D672:$BQ672)</f>
        <v/>
      </c>
      <c r="DO672" s="119">
        <f>SUMPRODUCT($D$17:$BQ$17,$D672:$BQ672)</f>
        <v/>
      </c>
      <c r="DP672" s="119">
        <f>SUMPRODUCT($D$18:$BQ$18,$D672:$BQ672)</f>
        <v/>
      </c>
    </row>
    <row r="673" ht="14.25" customHeight="1" s="152">
      <c r="A673" s="113" t="n"/>
      <c r="B673" s="107" t="n"/>
      <c r="C673" s="107" t="n"/>
      <c r="D673" s="140" t="n"/>
      <c r="E673" s="140" t="n"/>
      <c r="F673" s="140" t="n"/>
      <c r="G673" s="140" t="n"/>
      <c r="H673" s="140" t="n"/>
      <c r="I673" s="140" t="n"/>
      <c r="J673" s="140" t="n"/>
      <c r="K673" s="140" t="n"/>
      <c r="L673" s="140" t="n"/>
      <c r="M673" s="140" t="n"/>
      <c r="N673" s="140" t="n"/>
      <c r="O673" s="140" t="n"/>
      <c r="P673" s="140" t="n"/>
      <c r="Q673" s="140" t="n"/>
      <c r="R673" s="140" t="n"/>
      <c r="S673" s="140" t="n"/>
      <c r="T673" s="140" t="n"/>
      <c r="U673" s="140" t="n"/>
      <c r="V673" s="141" t="n"/>
      <c r="W673" s="141" t="n"/>
      <c r="X673" s="141" t="n"/>
      <c r="Y673" s="141" t="n"/>
      <c r="Z673" s="141" t="n"/>
      <c r="AA673" s="141" t="n"/>
      <c r="AB673" s="141" t="n"/>
      <c r="AC673" s="141" t="n"/>
      <c r="AD673" s="141" t="n"/>
      <c r="AE673" s="141" t="n"/>
      <c r="AF673" s="141" t="n"/>
      <c r="AG673" s="140" t="n"/>
      <c r="AH673" s="140" t="n"/>
      <c r="AI673" s="140" t="n"/>
      <c r="AJ673" s="140" t="n"/>
      <c r="AK673" s="140" t="n"/>
      <c r="AL673" s="140" t="n"/>
      <c r="AM673" s="140" t="n"/>
      <c r="AN673" s="140" t="n"/>
      <c r="AO673" s="140" t="n"/>
      <c r="AP673" s="140" t="n"/>
      <c r="AQ673" s="140" t="n"/>
      <c r="AR673" s="140" t="n"/>
      <c r="AS673" s="140" t="n"/>
      <c r="AT673" s="140" t="n"/>
      <c r="AU673" s="140" t="n"/>
      <c r="AV673" s="140" t="n"/>
      <c r="AW673" s="140" t="n"/>
      <c r="AX673" s="140" t="n"/>
      <c r="AY673" s="140" t="n"/>
      <c r="AZ673" s="140" t="n"/>
      <c r="BA673" s="140" t="n"/>
      <c r="BB673" s="140" t="n"/>
      <c r="BC673" s="140" t="n"/>
      <c r="BD673" s="140" t="n"/>
      <c r="BE673" s="140" t="n"/>
      <c r="BF673" s="140" t="n"/>
      <c r="BG673" s="140" t="n"/>
      <c r="BH673" s="140" t="n"/>
      <c r="BI673" s="140" t="n"/>
      <c r="BJ673" s="140" t="n"/>
      <c r="BK673" s="140" t="n"/>
      <c r="BL673" s="140" t="n"/>
      <c r="BM673" s="140" t="n"/>
      <c r="BN673" s="140" t="n"/>
      <c r="BO673" s="140" t="n"/>
      <c r="BP673" s="140" t="n"/>
      <c r="BQ673" s="107" t="n"/>
      <c r="BR673" s="107" t="n"/>
      <c r="BS673" s="107" t="n"/>
      <c r="BT673" s="107" t="n"/>
      <c r="BU673" s="107" t="n"/>
      <c r="BV673" s="107" t="n"/>
      <c r="BW673" s="107" t="n"/>
      <c r="BX673" s="107" t="n"/>
      <c r="BY673" s="107" t="n"/>
      <c r="BZ673" s="107" t="n"/>
      <c r="CA673" s="107" t="n"/>
      <c r="CB673" s="107" t="n"/>
      <c r="CC673" s="107" t="n"/>
      <c r="CD673" s="107" t="n"/>
      <c r="CE673" s="107" t="n"/>
      <c r="CF673" s="107" t="n"/>
      <c r="CG673" s="107" t="n"/>
      <c r="CH673" s="107" t="n"/>
      <c r="CI673" s="107" t="n"/>
      <c r="CJ673" s="107" t="n"/>
      <c r="CK673" s="107" t="n"/>
      <c r="CL673" s="107" t="n"/>
      <c r="CM673" s="107" t="n"/>
      <c r="CN673" s="107" t="n"/>
      <c r="CO673" s="107" t="n"/>
      <c r="CP673" s="107" t="n"/>
      <c r="CQ673" s="107" t="n"/>
      <c r="CR673" s="107" t="n"/>
      <c r="CS673" s="107" t="n"/>
      <c r="CT673" s="107" t="n"/>
      <c r="CU673" s="107" t="n"/>
      <c r="CV673" s="107" t="n"/>
      <c r="CW673" s="107" t="n"/>
      <c r="CX673" s="107" t="n"/>
      <c r="CY673" s="107" t="n"/>
      <c r="CZ673" s="107" t="n"/>
      <c r="DA673" s="119">
        <f>SUMPRODUCT($D$3:$BQ$3,$D673:$BQ673)</f>
        <v/>
      </c>
      <c r="DB673" s="119">
        <f>SUMPRODUCT($D$4:$BQ$4,$D673:$BQ673)</f>
        <v/>
      </c>
      <c r="DC673" s="119">
        <f>SUMPRODUCT($D$5:$BQ$5,$D673:$BQ673)</f>
        <v/>
      </c>
      <c r="DD673" s="119">
        <f>SUMPRODUCT($D$6:$BQ$6,$D673:$BQ673)</f>
        <v/>
      </c>
      <c r="DE673" s="119">
        <f>SUMPRODUCT($D$7:$BQ$7,$D673:$BQ673)</f>
        <v/>
      </c>
      <c r="DF673" s="119">
        <f>SUMPRODUCT($D$8:$BQ$8,$D673:$BQ673)</f>
        <v/>
      </c>
      <c r="DG673" s="119">
        <f>SUMPRODUCT($D$9:$BQ$9,$D673:$BQ673)</f>
        <v/>
      </c>
      <c r="DH673" s="119">
        <f>SUMPRODUCT($D$10:$BQ$10,$D673:$BQ673)</f>
        <v/>
      </c>
      <c r="DI673" s="119">
        <f>SUMPRODUCT($D$11:$BQ$11,$D673:$BQ673)</f>
        <v/>
      </c>
      <c r="DJ673" s="119">
        <f>SUMPRODUCT($D$12:$BQ$12,$D673:$BQ673)</f>
        <v/>
      </c>
      <c r="DK673" s="119">
        <f>SUMPRODUCT($D$13:$BQ$13,$D673:$BQ673)</f>
        <v/>
      </c>
      <c r="DL673" s="119">
        <f>SUMPRODUCT($D$14:$BQ$14,$D673:$BQ673)</f>
        <v/>
      </c>
      <c r="DM673" s="119">
        <f>SUMPRODUCT($D$15:$BQ$15,$D673:$BQ673)</f>
        <v/>
      </c>
      <c r="DN673" s="119">
        <f>SUMPRODUCT($D$16:$BQ$16,$D673:$BQ673)</f>
        <v/>
      </c>
      <c r="DO673" s="119">
        <f>SUMPRODUCT($D$17:$BQ$17,$D673:$BQ673)</f>
        <v/>
      </c>
      <c r="DP673" s="119">
        <f>SUMPRODUCT($D$18:$BQ$18,$D673:$BQ673)</f>
        <v/>
      </c>
    </row>
    <row r="674" ht="14.25" customHeight="1" s="152">
      <c r="A674" s="113" t="n"/>
      <c r="B674" s="107" t="n"/>
      <c r="C674" s="107" t="n"/>
      <c r="D674" s="140" t="n"/>
      <c r="E674" s="140" t="n"/>
      <c r="F674" s="140" t="n"/>
      <c r="G674" s="140" t="n"/>
      <c r="H674" s="140" t="n"/>
      <c r="I674" s="140" t="n"/>
      <c r="J674" s="140" t="n"/>
      <c r="K674" s="140" t="n"/>
      <c r="L674" s="140" t="n"/>
      <c r="M674" s="140" t="n"/>
      <c r="N674" s="140" t="n"/>
      <c r="O674" s="140" t="n"/>
      <c r="P674" s="140" t="n"/>
      <c r="Q674" s="140" t="n"/>
      <c r="R674" s="140" t="n"/>
      <c r="S674" s="140" t="n"/>
      <c r="T674" s="140" t="n"/>
      <c r="U674" s="140" t="n"/>
      <c r="V674" s="141" t="n"/>
      <c r="W674" s="141" t="n"/>
      <c r="X674" s="141" t="n"/>
      <c r="Y674" s="141" t="n"/>
      <c r="Z674" s="141" t="n"/>
      <c r="AA674" s="141" t="n"/>
      <c r="AB674" s="141" t="n"/>
      <c r="AC674" s="141" t="n"/>
      <c r="AD674" s="141" t="n"/>
      <c r="AE674" s="141" t="n"/>
      <c r="AF674" s="141" t="n"/>
      <c r="AG674" s="140" t="n"/>
      <c r="AH674" s="140" t="n"/>
      <c r="AI674" s="140" t="n"/>
      <c r="AJ674" s="140" t="n"/>
      <c r="AK674" s="140" t="n"/>
      <c r="AL674" s="140" t="n"/>
      <c r="AM674" s="140" t="n"/>
      <c r="AN674" s="140" t="n"/>
      <c r="AO674" s="140" t="n"/>
      <c r="AP674" s="140" t="n"/>
      <c r="AQ674" s="140" t="n"/>
      <c r="AR674" s="140" t="n"/>
      <c r="AS674" s="140" t="n"/>
      <c r="AT674" s="140" t="n"/>
      <c r="AU674" s="140" t="n"/>
      <c r="AV674" s="140" t="n"/>
      <c r="AW674" s="140" t="n"/>
      <c r="AX674" s="140" t="n"/>
      <c r="AY674" s="140" t="n"/>
      <c r="AZ674" s="140" t="n"/>
      <c r="BA674" s="140" t="n"/>
      <c r="BB674" s="140" t="n"/>
      <c r="BC674" s="140" t="n"/>
      <c r="BD674" s="140" t="n"/>
      <c r="BE674" s="140" t="n"/>
      <c r="BF674" s="140" t="n"/>
      <c r="BG674" s="140" t="n"/>
      <c r="BH674" s="140" t="n"/>
      <c r="BI674" s="140" t="n"/>
      <c r="BJ674" s="140" t="n"/>
      <c r="BK674" s="140" t="n"/>
      <c r="BL674" s="140" t="n"/>
      <c r="BM674" s="140" t="n"/>
      <c r="BN674" s="140" t="n"/>
      <c r="BO674" s="140" t="n"/>
      <c r="BP674" s="140" t="n"/>
      <c r="BQ674" s="107" t="n"/>
      <c r="BR674" s="107" t="n"/>
      <c r="BS674" s="107" t="n"/>
      <c r="BT674" s="107" t="n"/>
      <c r="BU674" s="107" t="n"/>
      <c r="BV674" s="107" t="n"/>
      <c r="BW674" s="107" t="n"/>
      <c r="BX674" s="107" t="n"/>
      <c r="BY674" s="107" t="n"/>
      <c r="BZ674" s="107" t="n"/>
      <c r="CA674" s="107" t="n"/>
      <c r="CB674" s="107" t="n"/>
      <c r="CC674" s="107" t="n"/>
      <c r="CD674" s="107" t="n"/>
      <c r="CE674" s="107" t="n"/>
      <c r="CF674" s="107" t="n"/>
      <c r="CG674" s="107" t="n"/>
      <c r="CH674" s="107" t="n"/>
      <c r="CI674" s="107" t="n"/>
      <c r="CJ674" s="107" t="n"/>
      <c r="CK674" s="107" t="n"/>
      <c r="CL674" s="107" t="n"/>
      <c r="CM674" s="107" t="n"/>
      <c r="CN674" s="107" t="n"/>
      <c r="CO674" s="107" t="n"/>
      <c r="CP674" s="107" t="n"/>
      <c r="CQ674" s="107" t="n"/>
      <c r="CR674" s="107" t="n"/>
      <c r="CS674" s="107" t="n"/>
      <c r="CT674" s="107" t="n"/>
      <c r="CU674" s="107" t="n"/>
      <c r="CV674" s="107" t="n"/>
      <c r="CW674" s="107" t="n"/>
      <c r="CX674" s="107" t="n"/>
      <c r="CY674" s="107" t="n"/>
      <c r="CZ674" s="107" t="n"/>
      <c r="DA674" s="119">
        <f>SUMPRODUCT($D$3:$BQ$3,$D674:$BQ674)</f>
        <v/>
      </c>
      <c r="DB674" s="119">
        <f>SUMPRODUCT($D$4:$BQ$4,$D674:$BQ674)</f>
        <v/>
      </c>
      <c r="DC674" s="119">
        <f>SUMPRODUCT($D$5:$BQ$5,$D674:$BQ674)</f>
        <v/>
      </c>
      <c r="DD674" s="119">
        <f>SUMPRODUCT($D$6:$BQ$6,$D674:$BQ674)</f>
        <v/>
      </c>
      <c r="DE674" s="119">
        <f>SUMPRODUCT($D$7:$BQ$7,$D674:$BQ674)</f>
        <v/>
      </c>
      <c r="DF674" s="119">
        <f>SUMPRODUCT($D$8:$BQ$8,$D674:$BQ674)</f>
        <v/>
      </c>
      <c r="DG674" s="119">
        <f>SUMPRODUCT($D$9:$BQ$9,$D674:$BQ674)</f>
        <v/>
      </c>
      <c r="DH674" s="119">
        <f>SUMPRODUCT($D$10:$BQ$10,$D674:$BQ674)</f>
        <v/>
      </c>
      <c r="DI674" s="119">
        <f>SUMPRODUCT($D$11:$BQ$11,$D674:$BQ674)</f>
        <v/>
      </c>
      <c r="DJ674" s="119">
        <f>SUMPRODUCT($D$12:$BQ$12,$D674:$BQ674)</f>
        <v/>
      </c>
      <c r="DK674" s="119">
        <f>SUMPRODUCT($D$13:$BQ$13,$D674:$BQ674)</f>
        <v/>
      </c>
      <c r="DL674" s="119">
        <f>SUMPRODUCT($D$14:$BQ$14,$D674:$BQ674)</f>
        <v/>
      </c>
      <c r="DM674" s="119">
        <f>SUMPRODUCT($D$15:$BQ$15,$D674:$BQ674)</f>
        <v/>
      </c>
      <c r="DN674" s="119">
        <f>SUMPRODUCT($D$16:$BQ$16,$D674:$BQ674)</f>
        <v/>
      </c>
      <c r="DO674" s="119">
        <f>SUMPRODUCT($D$17:$BQ$17,$D674:$BQ674)</f>
        <v/>
      </c>
      <c r="DP674" s="119">
        <f>SUMPRODUCT($D$18:$BQ$18,$D674:$BQ674)</f>
        <v/>
      </c>
    </row>
    <row r="675" ht="14.25" customHeight="1" s="152">
      <c r="A675" s="113" t="n"/>
      <c r="B675" s="107" t="n"/>
      <c r="C675" s="107" t="n"/>
      <c r="D675" s="140" t="n"/>
      <c r="E675" s="140" t="n"/>
      <c r="F675" s="140" t="n"/>
      <c r="G675" s="140" t="n"/>
      <c r="H675" s="140" t="n"/>
      <c r="I675" s="140" t="n"/>
      <c r="J675" s="140" t="n"/>
      <c r="K675" s="140" t="n"/>
      <c r="L675" s="140" t="n"/>
      <c r="M675" s="140" t="n"/>
      <c r="N675" s="140" t="n"/>
      <c r="O675" s="140" t="n"/>
      <c r="P675" s="140" t="n"/>
      <c r="Q675" s="140" t="n"/>
      <c r="R675" s="140" t="n"/>
      <c r="S675" s="140" t="n"/>
      <c r="T675" s="140" t="n"/>
      <c r="U675" s="140" t="n"/>
      <c r="V675" s="141" t="n"/>
      <c r="W675" s="141" t="n"/>
      <c r="X675" s="141" t="n"/>
      <c r="Y675" s="141" t="n"/>
      <c r="Z675" s="141" t="n"/>
      <c r="AA675" s="141" t="n"/>
      <c r="AB675" s="141" t="n"/>
      <c r="AC675" s="141" t="n"/>
      <c r="AD675" s="141" t="n"/>
      <c r="AE675" s="141" t="n"/>
      <c r="AF675" s="141" t="n"/>
      <c r="AG675" s="140" t="n"/>
      <c r="AH675" s="140" t="n"/>
      <c r="AI675" s="140" t="n"/>
      <c r="AJ675" s="140" t="n"/>
      <c r="AK675" s="140" t="n"/>
      <c r="AL675" s="140" t="n"/>
      <c r="AM675" s="140" t="n"/>
      <c r="AN675" s="140" t="n"/>
      <c r="AO675" s="140" t="n"/>
      <c r="AP675" s="140" t="n"/>
      <c r="AQ675" s="140" t="n"/>
      <c r="AR675" s="140" t="n"/>
      <c r="AS675" s="140" t="n"/>
      <c r="AT675" s="140" t="n"/>
      <c r="AU675" s="140" t="n"/>
      <c r="AV675" s="140" t="n"/>
      <c r="AW675" s="140" t="n"/>
      <c r="AX675" s="140" t="n"/>
      <c r="AY675" s="140" t="n"/>
      <c r="AZ675" s="140" t="n"/>
      <c r="BA675" s="140" t="n"/>
      <c r="BB675" s="140" t="n"/>
      <c r="BC675" s="140" t="n"/>
      <c r="BD675" s="140" t="n"/>
      <c r="BE675" s="140" t="n"/>
      <c r="BF675" s="140" t="n"/>
      <c r="BG675" s="140" t="n"/>
      <c r="BH675" s="140" t="n"/>
      <c r="BI675" s="140" t="n"/>
      <c r="BJ675" s="140" t="n"/>
      <c r="BK675" s="140" t="n"/>
      <c r="BL675" s="140" t="n"/>
      <c r="BM675" s="140" t="n"/>
      <c r="BN675" s="140" t="n"/>
      <c r="BO675" s="140" t="n"/>
      <c r="BP675" s="140" t="n"/>
      <c r="BQ675" s="107" t="n"/>
      <c r="BR675" s="107" t="n"/>
      <c r="BS675" s="107" t="n"/>
      <c r="BT675" s="107" t="n"/>
      <c r="BU675" s="107" t="n"/>
      <c r="BV675" s="107" t="n"/>
      <c r="BW675" s="107" t="n"/>
      <c r="BX675" s="107" t="n"/>
      <c r="BY675" s="107" t="n"/>
      <c r="BZ675" s="107" t="n"/>
      <c r="CA675" s="107" t="n"/>
      <c r="CB675" s="107" t="n"/>
      <c r="CC675" s="107" t="n"/>
      <c r="CD675" s="107" t="n"/>
      <c r="CE675" s="107" t="n"/>
      <c r="CF675" s="107" t="n"/>
      <c r="CG675" s="107" t="n"/>
      <c r="CH675" s="107" t="n"/>
      <c r="CI675" s="107" t="n"/>
      <c r="CJ675" s="107" t="n"/>
      <c r="CK675" s="107" t="n"/>
      <c r="CL675" s="107" t="n"/>
      <c r="CM675" s="107" t="n"/>
      <c r="CN675" s="107" t="n"/>
      <c r="CO675" s="107" t="n"/>
      <c r="CP675" s="107" t="n"/>
      <c r="CQ675" s="107" t="n"/>
      <c r="CR675" s="107" t="n"/>
      <c r="CS675" s="107" t="n"/>
      <c r="CT675" s="107" t="n"/>
      <c r="CU675" s="107" t="n"/>
      <c r="CV675" s="107" t="n"/>
      <c r="CW675" s="107" t="n"/>
      <c r="CX675" s="107" t="n"/>
      <c r="CY675" s="107" t="n"/>
      <c r="CZ675" s="107" t="n"/>
      <c r="DA675" s="119">
        <f>SUMPRODUCT($D$3:$BQ$3,$D675:$BQ675)</f>
        <v/>
      </c>
      <c r="DB675" s="119">
        <f>SUMPRODUCT($D$4:$BQ$4,$D675:$BQ675)</f>
        <v/>
      </c>
      <c r="DC675" s="119">
        <f>SUMPRODUCT($D$5:$BQ$5,$D675:$BQ675)</f>
        <v/>
      </c>
      <c r="DD675" s="119">
        <f>SUMPRODUCT($D$6:$BQ$6,$D675:$BQ675)</f>
        <v/>
      </c>
      <c r="DE675" s="119">
        <f>SUMPRODUCT($D$7:$BQ$7,$D675:$BQ675)</f>
        <v/>
      </c>
      <c r="DF675" s="119">
        <f>SUMPRODUCT($D$8:$BQ$8,$D675:$BQ675)</f>
        <v/>
      </c>
      <c r="DG675" s="119">
        <f>SUMPRODUCT($D$9:$BQ$9,$D675:$BQ675)</f>
        <v/>
      </c>
      <c r="DH675" s="119">
        <f>SUMPRODUCT($D$10:$BQ$10,$D675:$BQ675)</f>
        <v/>
      </c>
      <c r="DI675" s="119">
        <f>SUMPRODUCT($D$11:$BQ$11,$D675:$BQ675)</f>
        <v/>
      </c>
      <c r="DJ675" s="119">
        <f>SUMPRODUCT($D$12:$BQ$12,$D675:$BQ675)</f>
        <v/>
      </c>
      <c r="DK675" s="119">
        <f>SUMPRODUCT($D$13:$BQ$13,$D675:$BQ675)</f>
        <v/>
      </c>
      <c r="DL675" s="119">
        <f>SUMPRODUCT($D$14:$BQ$14,$D675:$BQ675)</f>
        <v/>
      </c>
      <c r="DM675" s="119">
        <f>SUMPRODUCT($D$15:$BQ$15,$D675:$BQ675)</f>
        <v/>
      </c>
      <c r="DN675" s="119">
        <f>SUMPRODUCT($D$16:$BQ$16,$D675:$BQ675)</f>
        <v/>
      </c>
      <c r="DO675" s="119">
        <f>SUMPRODUCT($D$17:$BQ$17,$D675:$BQ675)</f>
        <v/>
      </c>
      <c r="DP675" s="119">
        <f>SUMPRODUCT($D$18:$BQ$18,$D675:$BQ675)</f>
        <v/>
      </c>
    </row>
    <row r="676" ht="14.25" customHeight="1" s="152">
      <c r="A676" s="113" t="n"/>
      <c r="B676" s="107" t="n"/>
      <c r="C676" s="107" t="n"/>
      <c r="D676" s="140" t="n"/>
      <c r="E676" s="140" t="n"/>
      <c r="F676" s="140" t="n"/>
      <c r="G676" s="140" t="n"/>
      <c r="H676" s="140" t="n"/>
      <c r="I676" s="140" t="n"/>
      <c r="J676" s="140" t="n"/>
      <c r="K676" s="140" t="n"/>
      <c r="L676" s="140" t="n"/>
      <c r="M676" s="140" t="n"/>
      <c r="N676" s="140" t="n"/>
      <c r="O676" s="140" t="n"/>
      <c r="P676" s="140" t="n"/>
      <c r="Q676" s="140" t="n"/>
      <c r="R676" s="140" t="n"/>
      <c r="S676" s="140" t="n"/>
      <c r="T676" s="140" t="n"/>
      <c r="U676" s="140" t="n"/>
      <c r="V676" s="141" t="n"/>
      <c r="W676" s="141" t="n"/>
      <c r="X676" s="141" t="n"/>
      <c r="Y676" s="141" t="n"/>
      <c r="Z676" s="141" t="n"/>
      <c r="AA676" s="141" t="n"/>
      <c r="AB676" s="141" t="n"/>
      <c r="AC676" s="141" t="n"/>
      <c r="AD676" s="141" t="n"/>
      <c r="AE676" s="141" t="n"/>
      <c r="AF676" s="141" t="n"/>
      <c r="AG676" s="140" t="n"/>
      <c r="AH676" s="140" t="n"/>
      <c r="AI676" s="140" t="n"/>
      <c r="AJ676" s="140" t="n"/>
      <c r="AK676" s="140" t="n"/>
      <c r="AL676" s="140" t="n"/>
      <c r="AM676" s="140" t="n"/>
      <c r="AN676" s="140" t="n"/>
      <c r="AO676" s="140" t="n"/>
      <c r="AP676" s="140" t="n"/>
      <c r="AQ676" s="140" t="n"/>
      <c r="AR676" s="140" t="n"/>
      <c r="AS676" s="140" t="n"/>
      <c r="AT676" s="140" t="n"/>
      <c r="AU676" s="140" t="n"/>
      <c r="AV676" s="140" t="n"/>
      <c r="AW676" s="140" t="n"/>
      <c r="AX676" s="140" t="n"/>
      <c r="AY676" s="140" t="n"/>
      <c r="AZ676" s="140" t="n"/>
      <c r="BA676" s="140" t="n"/>
      <c r="BB676" s="140" t="n"/>
      <c r="BC676" s="140" t="n"/>
      <c r="BD676" s="140" t="n"/>
      <c r="BE676" s="140" t="n"/>
      <c r="BF676" s="140" t="n"/>
      <c r="BG676" s="140" t="n"/>
      <c r="BH676" s="140" t="n"/>
      <c r="BI676" s="140" t="n"/>
      <c r="BJ676" s="140" t="n"/>
      <c r="BK676" s="140" t="n"/>
      <c r="BL676" s="140" t="n"/>
      <c r="BM676" s="140" t="n"/>
      <c r="BN676" s="140" t="n"/>
      <c r="BO676" s="140" t="n"/>
      <c r="BP676" s="140" t="n"/>
      <c r="BQ676" s="107" t="n"/>
      <c r="BR676" s="107" t="n"/>
      <c r="BS676" s="107" t="n"/>
      <c r="BT676" s="107" t="n"/>
      <c r="BU676" s="107" t="n"/>
      <c r="BV676" s="107" t="n"/>
      <c r="BW676" s="107" t="n"/>
      <c r="BX676" s="107" t="n"/>
      <c r="BY676" s="107" t="n"/>
      <c r="BZ676" s="107" t="n"/>
      <c r="CA676" s="107" t="n"/>
      <c r="CB676" s="107" t="n"/>
      <c r="CC676" s="107" t="n"/>
      <c r="CD676" s="107" t="n"/>
      <c r="CE676" s="107" t="n"/>
      <c r="CF676" s="107" t="n"/>
      <c r="CG676" s="107" t="n"/>
      <c r="CH676" s="107" t="n"/>
      <c r="CI676" s="107" t="n"/>
      <c r="CJ676" s="107" t="n"/>
      <c r="CK676" s="107" t="n"/>
      <c r="CL676" s="107" t="n"/>
      <c r="CM676" s="107" t="n"/>
      <c r="CN676" s="107" t="n"/>
      <c r="CO676" s="107" t="n"/>
      <c r="CP676" s="107" t="n"/>
      <c r="CQ676" s="107" t="n"/>
      <c r="CR676" s="107" t="n"/>
      <c r="CS676" s="107" t="n"/>
      <c r="CT676" s="107" t="n"/>
      <c r="CU676" s="107" t="n"/>
      <c r="CV676" s="107" t="n"/>
      <c r="CW676" s="107" t="n"/>
      <c r="CX676" s="107" t="n"/>
      <c r="CY676" s="107" t="n"/>
      <c r="CZ676" s="107" t="n"/>
      <c r="DA676" s="119">
        <f>SUMPRODUCT($D$3:$BQ$3,$D676:$BQ676)</f>
        <v/>
      </c>
      <c r="DB676" s="119">
        <f>SUMPRODUCT($D$4:$BQ$4,$D676:$BQ676)</f>
        <v/>
      </c>
      <c r="DC676" s="119">
        <f>SUMPRODUCT($D$5:$BQ$5,$D676:$BQ676)</f>
        <v/>
      </c>
      <c r="DD676" s="119">
        <f>SUMPRODUCT($D$6:$BQ$6,$D676:$BQ676)</f>
        <v/>
      </c>
      <c r="DE676" s="119">
        <f>SUMPRODUCT($D$7:$BQ$7,$D676:$BQ676)</f>
        <v/>
      </c>
      <c r="DF676" s="119">
        <f>SUMPRODUCT($D$8:$BQ$8,$D676:$BQ676)</f>
        <v/>
      </c>
      <c r="DG676" s="119">
        <f>SUMPRODUCT($D$9:$BQ$9,$D676:$BQ676)</f>
        <v/>
      </c>
      <c r="DH676" s="119">
        <f>SUMPRODUCT($D$10:$BQ$10,$D676:$BQ676)</f>
        <v/>
      </c>
      <c r="DI676" s="119">
        <f>SUMPRODUCT($D$11:$BQ$11,$D676:$BQ676)</f>
        <v/>
      </c>
      <c r="DJ676" s="119">
        <f>SUMPRODUCT($D$12:$BQ$12,$D676:$BQ676)</f>
        <v/>
      </c>
      <c r="DK676" s="119">
        <f>SUMPRODUCT($D$13:$BQ$13,$D676:$BQ676)</f>
        <v/>
      </c>
      <c r="DL676" s="119">
        <f>SUMPRODUCT($D$14:$BQ$14,$D676:$BQ676)</f>
        <v/>
      </c>
      <c r="DM676" s="119">
        <f>SUMPRODUCT($D$15:$BQ$15,$D676:$BQ676)</f>
        <v/>
      </c>
      <c r="DN676" s="119">
        <f>SUMPRODUCT($D$16:$BQ$16,$D676:$BQ676)</f>
        <v/>
      </c>
      <c r="DO676" s="119">
        <f>SUMPRODUCT($D$17:$BQ$17,$D676:$BQ676)</f>
        <v/>
      </c>
      <c r="DP676" s="119">
        <f>SUMPRODUCT($D$18:$BQ$18,$D676:$BQ676)</f>
        <v/>
      </c>
    </row>
    <row r="677" ht="14.25" customHeight="1" s="152">
      <c r="A677" s="113" t="n"/>
      <c r="B677" s="107" t="n"/>
      <c r="C677" s="107" t="n"/>
      <c r="D677" s="140" t="n"/>
      <c r="E677" s="140" t="n"/>
      <c r="F677" s="140" t="n"/>
      <c r="G677" s="140" t="n"/>
      <c r="H677" s="140" t="n"/>
      <c r="I677" s="140" t="n"/>
      <c r="J677" s="140" t="n"/>
      <c r="K677" s="140" t="n"/>
      <c r="L677" s="140" t="n"/>
      <c r="M677" s="140" t="n"/>
      <c r="N677" s="140" t="n"/>
      <c r="O677" s="140" t="n"/>
      <c r="P677" s="140" t="n"/>
      <c r="Q677" s="140" t="n"/>
      <c r="R677" s="140" t="n"/>
      <c r="S677" s="140" t="n"/>
      <c r="T677" s="140" t="n"/>
      <c r="U677" s="140" t="n"/>
      <c r="V677" s="141" t="n"/>
      <c r="W677" s="141" t="n"/>
      <c r="X677" s="141" t="n"/>
      <c r="Y677" s="141" t="n"/>
      <c r="Z677" s="141" t="n"/>
      <c r="AA677" s="141" t="n"/>
      <c r="AB677" s="141" t="n"/>
      <c r="AC677" s="141" t="n"/>
      <c r="AD677" s="141" t="n"/>
      <c r="AE677" s="141" t="n"/>
      <c r="AF677" s="141" t="n"/>
      <c r="AG677" s="140" t="n"/>
      <c r="AH677" s="140" t="n"/>
      <c r="AI677" s="140" t="n"/>
      <c r="AJ677" s="140" t="n"/>
      <c r="AK677" s="140" t="n"/>
      <c r="AL677" s="140" t="n"/>
      <c r="AM677" s="140" t="n"/>
      <c r="AN677" s="140" t="n"/>
      <c r="AO677" s="140" t="n"/>
      <c r="AP677" s="140" t="n"/>
      <c r="AQ677" s="140" t="n"/>
      <c r="AR677" s="140" t="n"/>
      <c r="AS677" s="140" t="n"/>
      <c r="AT677" s="140" t="n"/>
      <c r="AU677" s="140" t="n"/>
      <c r="AV677" s="140" t="n"/>
      <c r="AW677" s="140" t="n"/>
      <c r="AX677" s="140" t="n"/>
      <c r="AY677" s="140" t="n"/>
      <c r="AZ677" s="140" t="n"/>
      <c r="BA677" s="140" t="n"/>
      <c r="BB677" s="140" t="n"/>
      <c r="BC677" s="140" t="n"/>
      <c r="BD677" s="140" t="n"/>
      <c r="BE677" s="140" t="n"/>
      <c r="BF677" s="140" t="n"/>
      <c r="BG677" s="140" t="n"/>
      <c r="BH677" s="140" t="n"/>
      <c r="BI677" s="140" t="n"/>
      <c r="BJ677" s="140" t="n"/>
      <c r="BK677" s="140" t="n"/>
      <c r="BL677" s="140" t="n"/>
      <c r="BM677" s="140" t="n"/>
      <c r="BN677" s="140" t="n"/>
      <c r="BO677" s="140" t="n"/>
      <c r="BP677" s="140" t="n"/>
      <c r="BQ677" s="107" t="n"/>
      <c r="BR677" s="107" t="n"/>
      <c r="BS677" s="107" t="n"/>
      <c r="BT677" s="107" t="n"/>
      <c r="BU677" s="107" t="n"/>
      <c r="BV677" s="107" t="n"/>
      <c r="BW677" s="107" t="n"/>
      <c r="BX677" s="107" t="n"/>
      <c r="BY677" s="107" t="n"/>
      <c r="BZ677" s="107" t="n"/>
      <c r="CA677" s="107" t="n"/>
      <c r="CB677" s="107" t="n"/>
      <c r="CC677" s="107" t="n"/>
      <c r="CD677" s="107" t="n"/>
      <c r="CE677" s="107" t="n"/>
      <c r="CF677" s="107" t="n"/>
      <c r="CG677" s="107" t="n"/>
      <c r="CH677" s="107" t="n"/>
      <c r="CI677" s="107" t="n"/>
      <c r="CJ677" s="107" t="n"/>
      <c r="CK677" s="107" t="n"/>
      <c r="CL677" s="107" t="n"/>
      <c r="CM677" s="107" t="n"/>
      <c r="CN677" s="107" t="n"/>
      <c r="CO677" s="107" t="n"/>
      <c r="CP677" s="107" t="n"/>
      <c r="CQ677" s="107" t="n"/>
      <c r="CR677" s="107" t="n"/>
      <c r="CS677" s="107" t="n"/>
      <c r="CT677" s="107" t="n"/>
      <c r="CU677" s="107" t="n"/>
      <c r="CV677" s="107" t="n"/>
      <c r="CW677" s="107" t="n"/>
      <c r="CX677" s="107" t="n"/>
      <c r="CY677" s="107" t="n"/>
      <c r="CZ677" s="107" t="n"/>
      <c r="DA677" s="119">
        <f>SUMPRODUCT($D$3:$BQ$3,$D677:$BQ677)</f>
        <v/>
      </c>
      <c r="DB677" s="119">
        <f>SUMPRODUCT($D$4:$BQ$4,$D677:$BQ677)</f>
        <v/>
      </c>
      <c r="DC677" s="119">
        <f>SUMPRODUCT($D$5:$BQ$5,$D677:$BQ677)</f>
        <v/>
      </c>
      <c r="DD677" s="119">
        <f>SUMPRODUCT($D$6:$BQ$6,$D677:$BQ677)</f>
        <v/>
      </c>
      <c r="DE677" s="119">
        <f>SUMPRODUCT($D$7:$BQ$7,$D677:$BQ677)</f>
        <v/>
      </c>
      <c r="DF677" s="119">
        <f>SUMPRODUCT($D$8:$BQ$8,$D677:$BQ677)</f>
        <v/>
      </c>
      <c r="DG677" s="119">
        <f>SUMPRODUCT($D$9:$BQ$9,$D677:$BQ677)</f>
        <v/>
      </c>
      <c r="DH677" s="119">
        <f>SUMPRODUCT($D$10:$BQ$10,$D677:$BQ677)</f>
        <v/>
      </c>
      <c r="DI677" s="119">
        <f>SUMPRODUCT($D$11:$BQ$11,$D677:$BQ677)</f>
        <v/>
      </c>
      <c r="DJ677" s="119">
        <f>SUMPRODUCT($D$12:$BQ$12,$D677:$BQ677)</f>
        <v/>
      </c>
      <c r="DK677" s="119">
        <f>SUMPRODUCT($D$13:$BQ$13,$D677:$BQ677)</f>
        <v/>
      </c>
      <c r="DL677" s="119">
        <f>SUMPRODUCT($D$14:$BQ$14,$D677:$BQ677)</f>
        <v/>
      </c>
      <c r="DM677" s="119">
        <f>SUMPRODUCT($D$15:$BQ$15,$D677:$BQ677)</f>
        <v/>
      </c>
      <c r="DN677" s="119">
        <f>SUMPRODUCT($D$16:$BQ$16,$D677:$BQ677)</f>
        <v/>
      </c>
      <c r="DO677" s="119">
        <f>SUMPRODUCT($D$17:$BQ$17,$D677:$BQ677)</f>
        <v/>
      </c>
      <c r="DP677" s="119">
        <f>SUMPRODUCT($D$18:$BQ$18,$D677:$BQ677)</f>
        <v/>
      </c>
    </row>
    <row r="678" ht="14.25" customHeight="1" s="152">
      <c r="A678" s="113" t="n"/>
      <c r="B678" s="107" t="n"/>
      <c r="C678" s="107" t="n"/>
      <c r="D678" s="140" t="n"/>
      <c r="E678" s="140" t="n"/>
      <c r="F678" s="140" t="n"/>
      <c r="G678" s="140" t="n"/>
      <c r="H678" s="140" t="n"/>
      <c r="I678" s="140" t="n"/>
      <c r="J678" s="140" t="n"/>
      <c r="K678" s="140" t="n"/>
      <c r="L678" s="140" t="n"/>
      <c r="M678" s="140" t="n"/>
      <c r="N678" s="140" t="n"/>
      <c r="O678" s="140" t="n"/>
      <c r="P678" s="140" t="n"/>
      <c r="Q678" s="140" t="n"/>
      <c r="R678" s="140" t="n"/>
      <c r="S678" s="140" t="n"/>
      <c r="T678" s="140" t="n"/>
      <c r="U678" s="140" t="n"/>
      <c r="V678" s="141" t="n"/>
      <c r="W678" s="141" t="n"/>
      <c r="X678" s="141" t="n"/>
      <c r="Y678" s="141" t="n"/>
      <c r="Z678" s="141" t="n"/>
      <c r="AA678" s="141" t="n"/>
      <c r="AB678" s="141" t="n"/>
      <c r="AC678" s="141" t="n"/>
      <c r="AD678" s="141" t="n"/>
      <c r="AE678" s="141" t="n"/>
      <c r="AF678" s="141" t="n"/>
      <c r="AG678" s="140" t="n"/>
      <c r="AH678" s="140" t="n"/>
      <c r="AI678" s="140" t="n"/>
      <c r="AJ678" s="140" t="n"/>
      <c r="AK678" s="140" t="n"/>
      <c r="AL678" s="140" t="n"/>
      <c r="AM678" s="140" t="n"/>
      <c r="AN678" s="140" t="n"/>
      <c r="AO678" s="140" t="n"/>
      <c r="AP678" s="140" t="n"/>
      <c r="AQ678" s="140" t="n"/>
      <c r="AR678" s="140" t="n"/>
      <c r="AS678" s="140" t="n"/>
      <c r="AT678" s="140" t="n"/>
      <c r="AU678" s="140" t="n"/>
      <c r="AV678" s="140" t="n"/>
      <c r="AW678" s="140" t="n"/>
      <c r="AX678" s="140" t="n"/>
      <c r="AY678" s="140" t="n"/>
      <c r="AZ678" s="140" t="n"/>
      <c r="BA678" s="140" t="n"/>
      <c r="BB678" s="140" t="n"/>
      <c r="BC678" s="140" t="n"/>
      <c r="BD678" s="140" t="n"/>
      <c r="BE678" s="140" t="n"/>
      <c r="BF678" s="140" t="n"/>
      <c r="BG678" s="140" t="n"/>
      <c r="BH678" s="140" t="n"/>
      <c r="BI678" s="140" t="n"/>
      <c r="BJ678" s="140" t="n"/>
      <c r="BK678" s="140" t="n"/>
      <c r="BL678" s="140" t="n"/>
      <c r="BM678" s="140" t="n"/>
      <c r="BN678" s="140" t="n"/>
      <c r="BO678" s="140" t="n"/>
      <c r="BP678" s="140" t="n"/>
      <c r="BQ678" s="107" t="n"/>
      <c r="BR678" s="107" t="n"/>
      <c r="BS678" s="107" t="n"/>
      <c r="BT678" s="107" t="n"/>
      <c r="BU678" s="107" t="n"/>
      <c r="BV678" s="107" t="n"/>
      <c r="BW678" s="107" t="n"/>
      <c r="BX678" s="107" t="n"/>
      <c r="BY678" s="107" t="n"/>
      <c r="BZ678" s="107" t="n"/>
      <c r="CA678" s="107" t="n"/>
      <c r="CB678" s="107" t="n"/>
      <c r="CC678" s="107" t="n"/>
      <c r="CD678" s="107" t="n"/>
      <c r="CE678" s="107" t="n"/>
      <c r="CF678" s="107" t="n"/>
      <c r="CG678" s="107" t="n"/>
      <c r="CH678" s="107" t="n"/>
      <c r="CI678" s="107" t="n"/>
      <c r="CJ678" s="107" t="n"/>
      <c r="CK678" s="107" t="n"/>
      <c r="CL678" s="107" t="n"/>
      <c r="CM678" s="107" t="n"/>
      <c r="CN678" s="107" t="n"/>
      <c r="CO678" s="107" t="n"/>
      <c r="CP678" s="107" t="n"/>
      <c r="CQ678" s="107" t="n"/>
      <c r="CR678" s="107" t="n"/>
      <c r="CS678" s="107" t="n"/>
      <c r="CT678" s="107" t="n"/>
      <c r="CU678" s="107" t="n"/>
      <c r="CV678" s="107" t="n"/>
      <c r="CW678" s="107" t="n"/>
      <c r="CX678" s="107" t="n"/>
      <c r="CY678" s="107" t="n"/>
      <c r="CZ678" s="107" t="n"/>
      <c r="DA678" s="119">
        <f>SUMPRODUCT($D$3:$BQ$3,$D678:$BQ678)</f>
        <v/>
      </c>
      <c r="DB678" s="119">
        <f>SUMPRODUCT($D$4:$BQ$4,$D678:$BQ678)</f>
        <v/>
      </c>
      <c r="DC678" s="119">
        <f>SUMPRODUCT($D$5:$BQ$5,$D678:$BQ678)</f>
        <v/>
      </c>
      <c r="DD678" s="119">
        <f>SUMPRODUCT($D$6:$BQ$6,$D678:$BQ678)</f>
        <v/>
      </c>
      <c r="DE678" s="119">
        <f>SUMPRODUCT($D$7:$BQ$7,$D678:$BQ678)</f>
        <v/>
      </c>
      <c r="DF678" s="119">
        <f>SUMPRODUCT($D$8:$BQ$8,$D678:$BQ678)</f>
        <v/>
      </c>
      <c r="DG678" s="119">
        <f>SUMPRODUCT($D$9:$BQ$9,$D678:$BQ678)</f>
        <v/>
      </c>
      <c r="DH678" s="119">
        <f>SUMPRODUCT($D$10:$BQ$10,$D678:$BQ678)</f>
        <v/>
      </c>
      <c r="DI678" s="119">
        <f>SUMPRODUCT($D$11:$BQ$11,$D678:$BQ678)</f>
        <v/>
      </c>
      <c r="DJ678" s="119">
        <f>SUMPRODUCT($D$12:$BQ$12,$D678:$BQ678)</f>
        <v/>
      </c>
      <c r="DK678" s="119">
        <f>SUMPRODUCT($D$13:$BQ$13,$D678:$BQ678)</f>
        <v/>
      </c>
      <c r="DL678" s="119">
        <f>SUMPRODUCT($D$14:$BQ$14,$D678:$BQ678)</f>
        <v/>
      </c>
      <c r="DM678" s="119">
        <f>SUMPRODUCT($D$15:$BQ$15,$D678:$BQ678)</f>
        <v/>
      </c>
      <c r="DN678" s="119">
        <f>SUMPRODUCT($D$16:$BQ$16,$D678:$BQ678)</f>
        <v/>
      </c>
      <c r="DO678" s="119">
        <f>SUMPRODUCT($D$17:$BQ$17,$D678:$BQ678)</f>
        <v/>
      </c>
      <c r="DP678" s="119">
        <f>SUMPRODUCT($D$18:$BQ$18,$D678:$BQ678)</f>
        <v/>
      </c>
    </row>
    <row r="679" ht="14.25" customHeight="1" s="152">
      <c r="A679" s="113" t="n"/>
      <c r="B679" s="107" t="n"/>
      <c r="C679" s="107" t="n"/>
      <c r="D679" s="140" t="n"/>
      <c r="E679" s="140" t="n"/>
      <c r="F679" s="140" t="n"/>
      <c r="G679" s="140" t="n"/>
      <c r="H679" s="140" t="n"/>
      <c r="I679" s="140" t="n"/>
      <c r="J679" s="140" t="n"/>
      <c r="K679" s="140" t="n"/>
      <c r="L679" s="140" t="n"/>
      <c r="M679" s="140" t="n"/>
      <c r="N679" s="140" t="n"/>
      <c r="O679" s="140" t="n"/>
      <c r="P679" s="140" t="n"/>
      <c r="Q679" s="140" t="n"/>
      <c r="R679" s="140" t="n"/>
      <c r="S679" s="140" t="n"/>
      <c r="T679" s="140" t="n"/>
      <c r="U679" s="140" t="n"/>
      <c r="V679" s="141" t="n"/>
      <c r="W679" s="141" t="n"/>
      <c r="X679" s="141" t="n"/>
      <c r="Y679" s="141" t="n"/>
      <c r="Z679" s="141" t="n"/>
      <c r="AA679" s="141" t="n"/>
      <c r="AB679" s="141" t="n"/>
      <c r="AC679" s="141" t="n"/>
      <c r="AD679" s="141" t="n"/>
      <c r="AE679" s="141" t="n"/>
      <c r="AF679" s="141" t="n"/>
      <c r="AG679" s="140" t="n"/>
      <c r="AH679" s="140" t="n"/>
      <c r="AI679" s="140" t="n"/>
      <c r="AJ679" s="140" t="n"/>
      <c r="AK679" s="140" t="n"/>
      <c r="AL679" s="140" t="n"/>
      <c r="AM679" s="140" t="n"/>
      <c r="AN679" s="140" t="n"/>
      <c r="AO679" s="140" t="n"/>
      <c r="AP679" s="140" t="n"/>
      <c r="AQ679" s="140" t="n"/>
      <c r="AR679" s="140" t="n"/>
      <c r="AS679" s="140" t="n"/>
      <c r="AT679" s="140" t="n"/>
      <c r="AU679" s="140" t="n"/>
      <c r="AV679" s="140" t="n"/>
      <c r="AW679" s="140" t="n"/>
      <c r="AX679" s="140" t="n"/>
      <c r="AY679" s="140" t="n"/>
      <c r="AZ679" s="140" t="n"/>
      <c r="BA679" s="140" t="n"/>
      <c r="BB679" s="140" t="n"/>
      <c r="BC679" s="140" t="n"/>
      <c r="BD679" s="140" t="n"/>
      <c r="BE679" s="140" t="n"/>
      <c r="BF679" s="140" t="n"/>
      <c r="BG679" s="140" t="n"/>
      <c r="BH679" s="140" t="n"/>
      <c r="BI679" s="140" t="n"/>
      <c r="BJ679" s="140" t="n"/>
      <c r="BK679" s="140" t="n"/>
      <c r="BL679" s="140" t="n"/>
      <c r="BM679" s="140" t="n"/>
      <c r="BN679" s="140" t="n"/>
      <c r="BO679" s="140" t="n"/>
      <c r="BP679" s="140" t="n"/>
      <c r="BQ679" s="107" t="n"/>
      <c r="BR679" s="107" t="n"/>
      <c r="BS679" s="107" t="n"/>
      <c r="BT679" s="107" t="n"/>
      <c r="BU679" s="107" t="n"/>
      <c r="BV679" s="107" t="n"/>
      <c r="BW679" s="107" t="n"/>
      <c r="BX679" s="107" t="n"/>
      <c r="BY679" s="107" t="n"/>
      <c r="BZ679" s="107" t="n"/>
      <c r="CA679" s="107" t="n"/>
      <c r="CB679" s="107" t="n"/>
      <c r="CC679" s="107" t="n"/>
      <c r="CD679" s="107" t="n"/>
      <c r="CE679" s="107" t="n"/>
      <c r="CF679" s="107" t="n"/>
      <c r="CG679" s="107" t="n"/>
      <c r="CH679" s="107" t="n"/>
      <c r="CI679" s="107" t="n"/>
      <c r="CJ679" s="107" t="n"/>
      <c r="CK679" s="107" t="n"/>
      <c r="CL679" s="107" t="n"/>
      <c r="CM679" s="107" t="n"/>
      <c r="CN679" s="107" t="n"/>
      <c r="CO679" s="107" t="n"/>
      <c r="CP679" s="107" t="n"/>
      <c r="CQ679" s="107" t="n"/>
      <c r="CR679" s="107" t="n"/>
      <c r="CS679" s="107" t="n"/>
      <c r="CT679" s="107" t="n"/>
      <c r="CU679" s="107" t="n"/>
      <c r="CV679" s="107" t="n"/>
      <c r="CW679" s="107" t="n"/>
      <c r="CX679" s="107" t="n"/>
      <c r="CY679" s="107" t="n"/>
      <c r="CZ679" s="107" t="n"/>
      <c r="DA679" s="119">
        <f>SUMPRODUCT($D$3:$BQ$3,$D679:$BQ679)</f>
        <v/>
      </c>
      <c r="DB679" s="119">
        <f>SUMPRODUCT($D$4:$BQ$4,$D679:$BQ679)</f>
        <v/>
      </c>
      <c r="DC679" s="119">
        <f>SUMPRODUCT($D$5:$BQ$5,$D679:$BQ679)</f>
        <v/>
      </c>
      <c r="DD679" s="119">
        <f>SUMPRODUCT($D$6:$BQ$6,$D679:$BQ679)</f>
        <v/>
      </c>
      <c r="DE679" s="119">
        <f>SUMPRODUCT($D$7:$BQ$7,$D679:$BQ679)</f>
        <v/>
      </c>
      <c r="DF679" s="119">
        <f>SUMPRODUCT($D$8:$BQ$8,$D679:$BQ679)</f>
        <v/>
      </c>
      <c r="DG679" s="119">
        <f>SUMPRODUCT($D$9:$BQ$9,$D679:$BQ679)</f>
        <v/>
      </c>
      <c r="DH679" s="119">
        <f>SUMPRODUCT($D$10:$BQ$10,$D679:$BQ679)</f>
        <v/>
      </c>
      <c r="DI679" s="119">
        <f>SUMPRODUCT($D$11:$BQ$11,$D679:$BQ679)</f>
        <v/>
      </c>
      <c r="DJ679" s="119">
        <f>SUMPRODUCT($D$12:$BQ$12,$D679:$BQ679)</f>
        <v/>
      </c>
      <c r="DK679" s="119">
        <f>SUMPRODUCT($D$13:$BQ$13,$D679:$BQ679)</f>
        <v/>
      </c>
      <c r="DL679" s="119">
        <f>SUMPRODUCT($D$14:$BQ$14,$D679:$BQ679)</f>
        <v/>
      </c>
      <c r="DM679" s="119">
        <f>SUMPRODUCT($D$15:$BQ$15,$D679:$BQ679)</f>
        <v/>
      </c>
      <c r="DN679" s="119">
        <f>SUMPRODUCT($D$16:$BQ$16,$D679:$BQ679)</f>
        <v/>
      </c>
      <c r="DO679" s="119">
        <f>SUMPRODUCT($D$17:$BQ$17,$D679:$BQ679)</f>
        <v/>
      </c>
      <c r="DP679" s="119">
        <f>SUMPRODUCT($D$18:$BQ$18,$D679:$BQ679)</f>
        <v/>
      </c>
    </row>
    <row r="680" ht="14.25" customHeight="1" s="152">
      <c r="A680" s="113" t="n"/>
      <c r="B680" s="107" t="n"/>
      <c r="C680" s="107" t="n"/>
      <c r="D680" s="140" t="n"/>
      <c r="E680" s="140" t="n"/>
      <c r="F680" s="140" t="n"/>
      <c r="G680" s="140" t="n"/>
      <c r="H680" s="140" t="n"/>
      <c r="I680" s="140" t="n"/>
      <c r="J680" s="140" t="n"/>
      <c r="K680" s="140" t="n"/>
      <c r="L680" s="140" t="n"/>
      <c r="M680" s="140" t="n"/>
      <c r="N680" s="140" t="n"/>
      <c r="O680" s="140" t="n"/>
      <c r="P680" s="140" t="n"/>
      <c r="Q680" s="140" t="n"/>
      <c r="R680" s="140" t="n"/>
      <c r="S680" s="140" t="n"/>
      <c r="T680" s="140" t="n"/>
      <c r="U680" s="140" t="n"/>
      <c r="V680" s="141" t="n"/>
      <c r="W680" s="141" t="n"/>
      <c r="X680" s="141" t="n"/>
      <c r="Y680" s="141" t="n"/>
      <c r="Z680" s="141" t="n"/>
      <c r="AA680" s="141" t="n"/>
      <c r="AB680" s="141" t="n"/>
      <c r="AC680" s="141" t="n"/>
      <c r="AD680" s="141" t="n"/>
      <c r="AE680" s="141" t="n"/>
      <c r="AF680" s="141" t="n"/>
      <c r="AG680" s="140" t="n"/>
      <c r="AH680" s="140" t="n"/>
      <c r="AI680" s="140" t="n"/>
      <c r="AJ680" s="140" t="n"/>
      <c r="AK680" s="140" t="n"/>
      <c r="AL680" s="140" t="n"/>
      <c r="AM680" s="140" t="n"/>
      <c r="AN680" s="140" t="n"/>
      <c r="AO680" s="140" t="n"/>
      <c r="AP680" s="140" t="n"/>
      <c r="AQ680" s="140" t="n"/>
      <c r="AR680" s="140" t="n"/>
      <c r="AS680" s="140" t="n"/>
      <c r="AT680" s="140" t="n"/>
      <c r="AU680" s="140" t="n"/>
      <c r="AV680" s="140" t="n"/>
      <c r="AW680" s="140" t="n"/>
      <c r="AX680" s="140" t="n"/>
      <c r="AY680" s="140" t="n"/>
      <c r="AZ680" s="140" t="n"/>
      <c r="BA680" s="140" t="n"/>
      <c r="BB680" s="140" t="n"/>
      <c r="BC680" s="140" t="n"/>
      <c r="BD680" s="140" t="n"/>
      <c r="BE680" s="140" t="n"/>
      <c r="BF680" s="140" t="n"/>
      <c r="BG680" s="140" t="n"/>
      <c r="BH680" s="140" t="n"/>
      <c r="BI680" s="140" t="n"/>
      <c r="BJ680" s="140" t="n"/>
      <c r="BK680" s="140" t="n"/>
      <c r="BL680" s="140" t="n"/>
      <c r="BM680" s="140" t="n"/>
      <c r="BN680" s="140" t="n"/>
      <c r="BO680" s="140" t="n"/>
      <c r="BP680" s="140" t="n"/>
      <c r="BQ680" s="107" t="n"/>
      <c r="BR680" s="107" t="n"/>
      <c r="BS680" s="107" t="n"/>
      <c r="BT680" s="107" t="n"/>
      <c r="BU680" s="107" t="n"/>
      <c r="BV680" s="107" t="n"/>
      <c r="BW680" s="107" t="n"/>
      <c r="BX680" s="107" t="n"/>
      <c r="BY680" s="107" t="n"/>
      <c r="BZ680" s="107" t="n"/>
      <c r="CA680" s="107" t="n"/>
      <c r="CB680" s="107" t="n"/>
      <c r="CC680" s="107" t="n"/>
      <c r="CD680" s="107" t="n"/>
      <c r="CE680" s="107" t="n"/>
      <c r="CF680" s="107" t="n"/>
      <c r="CG680" s="107" t="n"/>
      <c r="CH680" s="107" t="n"/>
      <c r="CI680" s="107" t="n"/>
      <c r="CJ680" s="107" t="n"/>
      <c r="CK680" s="107" t="n"/>
      <c r="CL680" s="107" t="n"/>
      <c r="CM680" s="107" t="n"/>
      <c r="CN680" s="107" t="n"/>
      <c r="CO680" s="107" t="n"/>
      <c r="CP680" s="107" t="n"/>
      <c r="CQ680" s="107" t="n"/>
      <c r="CR680" s="107" t="n"/>
      <c r="CS680" s="107" t="n"/>
      <c r="CT680" s="107" t="n"/>
      <c r="CU680" s="107" t="n"/>
      <c r="CV680" s="107" t="n"/>
      <c r="CW680" s="107" t="n"/>
      <c r="CX680" s="107" t="n"/>
      <c r="CY680" s="107" t="n"/>
      <c r="CZ680" s="107" t="n"/>
      <c r="DA680" s="119">
        <f>SUMPRODUCT($D$3:$BQ$3,$D680:$BQ680)</f>
        <v/>
      </c>
      <c r="DB680" s="119">
        <f>SUMPRODUCT($D$4:$BQ$4,$D680:$BQ680)</f>
        <v/>
      </c>
      <c r="DC680" s="119">
        <f>SUMPRODUCT($D$5:$BQ$5,$D680:$BQ680)</f>
        <v/>
      </c>
      <c r="DD680" s="119">
        <f>SUMPRODUCT($D$6:$BQ$6,$D680:$BQ680)</f>
        <v/>
      </c>
      <c r="DE680" s="119">
        <f>SUMPRODUCT($D$7:$BQ$7,$D680:$BQ680)</f>
        <v/>
      </c>
      <c r="DF680" s="119">
        <f>SUMPRODUCT($D$8:$BQ$8,$D680:$BQ680)</f>
        <v/>
      </c>
      <c r="DG680" s="119">
        <f>SUMPRODUCT($D$9:$BQ$9,$D680:$BQ680)</f>
        <v/>
      </c>
      <c r="DH680" s="119">
        <f>SUMPRODUCT($D$10:$BQ$10,$D680:$BQ680)</f>
        <v/>
      </c>
      <c r="DI680" s="119">
        <f>SUMPRODUCT($D$11:$BQ$11,$D680:$BQ680)</f>
        <v/>
      </c>
      <c r="DJ680" s="119">
        <f>SUMPRODUCT($D$12:$BQ$12,$D680:$BQ680)</f>
        <v/>
      </c>
      <c r="DK680" s="119">
        <f>SUMPRODUCT($D$13:$BQ$13,$D680:$BQ680)</f>
        <v/>
      </c>
      <c r="DL680" s="119">
        <f>SUMPRODUCT($D$14:$BQ$14,$D680:$BQ680)</f>
        <v/>
      </c>
      <c r="DM680" s="119">
        <f>SUMPRODUCT($D$15:$BQ$15,$D680:$BQ680)</f>
        <v/>
      </c>
      <c r="DN680" s="119">
        <f>SUMPRODUCT($D$16:$BQ$16,$D680:$BQ680)</f>
        <v/>
      </c>
      <c r="DO680" s="119">
        <f>SUMPRODUCT($D$17:$BQ$17,$D680:$BQ680)</f>
        <v/>
      </c>
      <c r="DP680" s="119">
        <f>SUMPRODUCT($D$18:$BQ$18,$D680:$BQ680)</f>
        <v/>
      </c>
    </row>
    <row r="681" ht="14.25" customHeight="1" s="152">
      <c r="A681" s="113" t="n"/>
      <c r="B681" s="107" t="n"/>
      <c r="C681" s="107" t="n"/>
      <c r="D681" s="140" t="n"/>
      <c r="E681" s="140" t="n"/>
      <c r="F681" s="140" t="n"/>
      <c r="G681" s="140" t="n"/>
      <c r="H681" s="140" t="n"/>
      <c r="I681" s="140" t="n"/>
      <c r="J681" s="140" t="n"/>
      <c r="K681" s="140" t="n"/>
      <c r="L681" s="140" t="n"/>
      <c r="M681" s="140" t="n"/>
      <c r="N681" s="140" t="n"/>
      <c r="O681" s="140" t="n"/>
      <c r="P681" s="140" t="n"/>
      <c r="Q681" s="140" t="n"/>
      <c r="R681" s="140" t="n"/>
      <c r="S681" s="140" t="n"/>
      <c r="T681" s="140" t="n"/>
      <c r="U681" s="140" t="n"/>
      <c r="V681" s="141" t="n"/>
      <c r="W681" s="141" t="n"/>
      <c r="X681" s="141" t="n"/>
      <c r="Y681" s="141" t="n"/>
      <c r="Z681" s="141" t="n"/>
      <c r="AA681" s="141" t="n"/>
      <c r="AB681" s="141" t="n"/>
      <c r="AC681" s="141" t="n"/>
      <c r="AD681" s="141" t="n"/>
      <c r="AE681" s="141" t="n"/>
      <c r="AF681" s="141" t="n"/>
      <c r="AG681" s="140" t="n"/>
      <c r="AH681" s="140" t="n"/>
      <c r="AI681" s="140" t="n"/>
      <c r="AJ681" s="140" t="n"/>
      <c r="AK681" s="140" t="n"/>
      <c r="AL681" s="140" t="n"/>
      <c r="AM681" s="140" t="n"/>
      <c r="AN681" s="140" t="n"/>
      <c r="AO681" s="140" t="n"/>
      <c r="AP681" s="140" t="n"/>
      <c r="AQ681" s="140" t="n"/>
      <c r="AR681" s="140" t="n"/>
      <c r="AS681" s="140" t="n"/>
      <c r="AT681" s="140" t="n"/>
      <c r="AU681" s="140" t="n"/>
      <c r="AV681" s="140" t="n"/>
      <c r="AW681" s="140" t="n"/>
      <c r="AX681" s="140" t="n"/>
      <c r="AY681" s="140" t="n"/>
      <c r="AZ681" s="140" t="n"/>
      <c r="BA681" s="140" t="n"/>
      <c r="BB681" s="140" t="n"/>
      <c r="BC681" s="140" t="n"/>
      <c r="BD681" s="140" t="n"/>
      <c r="BE681" s="140" t="n"/>
      <c r="BF681" s="140" t="n"/>
      <c r="BG681" s="140" t="n"/>
      <c r="BH681" s="140" t="n"/>
      <c r="BI681" s="140" t="n"/>
      <c r="BJ681" s="140" t="n"/>
      <c r="BK681" s="140" t="n"/>
      <c r="BL681" s="140" t="n"/>
      <c r="BM681" s="140" t="n"/>
      <c r="BN681" s="140" t="n"/>
      <c r="BO681" s="140" t="n"/>
      <c r="BP681" s="140" t="n"/>
      <c r="BQ681" s="107" t="n"/>
      <c r="BR681" s="107" t="n"/>
      <c r="BS681" s="107" t="n"/>
      <c r="BT681" s="107" t="n"/>
      <c r="BU681" s="107" t="n"/>
      <c r="BV681" s="107" t="n"/>
      <c r="BW681" s="107" t="n"/>
      <c r="BX681" s="107" t="n"/>
      <c r="BY681" s="107" t="n"/>
      <c r="BZ681" s="107" t="n"/>
      <c r="CA681" s="107" t="n"/>
      <c r="CB681" s="107" t="n"/>
      <c r="CC681" s="107" t="n"/>
      <c r="CD681" s="107" t="n"/>
      <c r="CE681" s="107" t="n"/>
      <c r="CF681" s="107" t="n"/>
      <c r="CG681" s="107" t="n"/>
      <c r="CH681" s="107" t="n"/>
      <c r="CI681" s="107" t="n"/>
      <c r="CJ681" s="107" t="n"/>
      <c r="CK681" s="107" t="n"/>
      <c r="CL681" s="107" t="n"/>
      <c r="CM681" s="107" t="n"/>
      <c r="CN681" s="107" t="n"/>
      <c r="CO681" s="107" t="n"/>
      <c r="CP681" s="107" t="n"/>
      <c r="CQ681" s="107" t="n"/>
      <c r="CR681" s="107" t="n"/>
      <c r="CS681" s="107" t="n"/>
      <c r="CT681" s="107" t="n"/>
      <c r="CU681" s="107" t="n"/>
      <c r="CV681" s="107" t="n"/>
      <c r="CW681" s="107" t="n"/>
      <c r="CX681" s="107" t="n"/>
      <c r="CY681" s="107" t="n"/>
      <c r="CZ681" s="107" t="n"/>
      <c r="DA681" s="119">
        <f>SUMPRODUCT($D$3:$BQ$3,$D681:$BQ681)</f>
        <v/>
      </c>
      <c r="DB681" s="119">
        <f>SUMPRODUCT($D$4:$BQ$4,$D681:$BQ681)</f>
        <v/>
      </c>
      <c r="DC681" s="119">
        <f>SUMPRODUCT($D$5:$BQ$5,$D681:$BQ681)</f>
        <v/>
      </c>
      <c r="DD681" s="119">
        <f>SUMPRODUCT($D$6:$BQ$6,$D681:$BQ681)</f>
        <v/>
      </c>
      <c r="DE681" s="119">
        <f>SUMPRODUCT($D$7:$BQ$7,$D681:$BQ681)</f>
        <v/>
      </c>
      <c r="DF681" s="119">
        <f>SUMPRODUCT($D$8:$BQ$8,$D681:$BQ681)</f>
        <v/>
      </c>
      <c r="DG681" s="119">
        <f>SUMPRODUCT($D$9:$BQ$9,$D681:$BQ681)</f>
        <v/>
      </c>
      <c r="DH681" s="119">
        <f>SUMPRODUCT($D$10:$BQ$10,$D681:$BQ681)</f>
        <v/>
      </c>
      <c r="DI681" s="119">
        <f>SUMPRODUCT($D$11:$BQ$11,$D681:$BQ681)</f>
        <v/>
      </c>
      <c r="DJ681" s="119">
        <f>SUMPRODUCT($D$12:$BQ$12,$D681:$BQ681)</f>
        <v/>
      </c>
      <c r="DK681" s="119">
        <f>SUMPRODUCT($D$13:$BQ$13,$D681:$BQ681)</f>
        <v/>
      </c>
      <c r="DL681" s="119">
        <f>SUMPRODUCT($D$14:$BQ$14,$D681:$BQ681)</f>
        <v/>
      </c>
      <c r="DM681" s="119">
        <f>SUMPRODUCT($D$15:$BQ$15,$D681:$BQ681)</f>
        <v/>
      </c>
      <c r="DN681" s="119">
        <f>SUMPRODUCT($D$16:$BQ$16,$D681:$BQ681)</f>
        <v/>
      </c>
      <c r="DO681" s="119">
        <f>SUMPRODUCT($D$17:$BQ$17,$D681:$BQ681)</f>
        <v/>
      </c>
      <c r="DP681" s="119">
        <f>SUMPRODUCT($D$18:$BQ$18,$D681:$BQ681)</f>
        <v/>
      </c>
    </row>
    <row r="682" ht="14.25" customHeight="1" s="152">
      <c r="A682" s="113" t="n"/>
      <c r="B682" s="107" t="n"/>
      <c r="C682" s="107" t="n"/>
      <c r="D682" s="140" t="n"/>
      <c r="E682" s="140" t="n"/>
      <c r="F682" s="140" t="n"/>
      <c r="G682" s="140" t="n"/>
      <c r="H682" s="140" t="n"/>
      <c r="I682" s="140" t="n"/>
      <c r="J682" s="140" t="n"/>
      <c r="K682" s="140" t="n"/>
      <c r="L682" s="140" t="n"/>
      <c r="M682" s="140" t="n"/>
      <c r="N682" s="140" t="n"/>
      <c r="O682" s="140" t="n"/>
      <c r="P682" s="140" t="n"/>
      <c r="Q682" s="140" t="n"/>
      <c r="R682" s="140" t="n"/>
      <c r="S682" s="140" t="n"/>
      <c r="T682" s="140" t="n"/>
      <c r="U682" s="140" t="n"/>
      <c r="V682" s="141" t="n"/>
      <c r="W682" s="141" t="n"/>
      <c r="X682" s="141" t="n"/>
      <c r="Y682" s="141" t="n"/>
      <c r="Z682" s="141" t="n"/>
      <c r="AA682" s="141" t="n"/>
      <c r="AB682" s="141" t="n"/>
      <c r="AC682" s="141" t="n"/>
      <c r="AD682" s="141" t="n"/>
      <c r="AE682" s="141" t="n"/>
      <c r="AF682" s="141" t="n"/>
      <c r="AG682" s="140" t="n"/>
      <c r="AH682" s="140" t="n"/>
      <c r="AI682" s="140" t="n"/>
      <c r="AJ682" s="140" t="n"/>
      <c r="AK682" s="140" t="n"/>
      <c r="AL682" s="140" t="n"/>
      <c r="AM682" s="140" t="n"/>
      <c r="AN682" s="140" t="n"/>
      <c r="AO682" s="140" t="n"/>
      <c r="AP682" s="140" t="n"/>
      <c r="AQ682" s="140" t="n"/>
      <c r="AR682" s="140" t="n"/>
      <c r="AS682" s="140" t="n"/>
      <c r="AT682" s="140" t="n"/>
      <c r="AU682" s="140" t="n"/>
      <c r="AV682" s="140" t="n"/>
      <c r="AW682" s="140" t="n"/>
      <c r="AX682" s="140" t="n"/>
      <c r="AY682" s="140" t="n"/>
      <c r="AZ682" s="140" t="n"/>
      <c r="BA682" s="140" t="n"/>
      <c r="BB682" s="140" t="n"/>
      <c r="BC682" s="140" t="n"/>
      <c r="BD682" s="140" t="n"/>
      <c r="BE682" s="140" t="n"/>
      <c r="BF682" s="140" t="n"/>
      <c r="BG682" s="140" t="n"/>
      <c r="BH682" s="140" t="n"/>
      <c r="BI682" s="140" t="n"/>
      <c r="BJ682" s="140" t="n"/>
      <c r="BK682" s="140" t="n"/>
      <c r="BL682" s="140" t="n"/>
      <c r="BM682" s="140" t="n"/>
      <c r="BN682" s="140" t="n"/>
      <c r="BO682" s="140" t="n"/>
      <c r="BP682" s="140" t="n"/>
      <c r="BQ682" s="107" t="n"/>
      <c r="BR682" s="107" t="n"/>
      <c r="BS682" s="107" t="n"/>
      <c r="BT682" s="107" t="n"/>
      <c r="BU682" s="107" t="n"/>
      <c r="BV682" s="107" t="n"/>
      <c r="BW682" s="107" t="n"/>
      <c r="BX682" s="107" t="n"/>
      <c r="BY682" s="107" t="n"/>
      <c r="BZ682" s="107" t="n"/>
      <c r="CA682" s="107" t="n"/>
      <c r="CB682" s="107" t="n"/>
      <c r="CC682" s="107" t="n"/>
      <c r="CD682" s="107" t="n"/>
      <c r="CE682" s="107" t="n"/>
      <c r="CF682" s="107" t="n"/>
      <c r="CG682" s="107" t="n"/>
      <c r="CH682" s="107" t="n"/>
      <c r="CI682" s="107" t="n"/>
      <c r="CJ682" s="107" t="n"/>
      <c r="CK682" s="107" t="n"/>
      <c r="CL682" s="107" t="n"/>
      <c r="CM682" s="107" t="n"/>
      <c r="CN682" s="107" t="n"/>
      <c r="CO682" s="107" t="n"/>
      <c r="CP682" s="107" t="n"/>
      <c r="CQ682" s="107" t="n"/>
      <c r="CR682" s="107" t="n"/>
      <c r="CS682" s="107" t="n"/>
      <c r="CT682" s="107" t="n"/>
      <c r="CU682" s="107" t="n"/>
      <c r="CV682" s="107" t="n"/>
      <c r="CW682" s="107" t="n"/>
      <c r="CX682" s="107" t="n"/>
      <c r="CY682" s="107" t="n"/>
      <c r="CZ682" s="107" t="n"/>
      <c r="DA682" s="119">
        <f>SUMPRODUCT($D$3:$BQ$3,$D682:$BQ682)</f>
        <v/>
      </c>
      <c r="DB682" s="119">
        <f>SUMPRODUCT($D$4:$BQ$4,$D682:$BQ682)</f>
        <v/>
      </c>
      <c r="DC682" s="119">
        <f>SUMPRODUCT($D$5:$BQ$5,$D682:$BQ682)</f>
        <v/>
      </c>
      <c r="DD682" s="119">
        <f>SUMPRODUCT($D$6:$BQ$6,$D682:$BQ682)</f>
        <v/>
      </c>
      <c r="DE682" s="119">
        <f>SUMPRODUCT($D$7:$BQ$7,$D682:$BQ682)</f>
        <v/>
      </c>
      <c r="DF682" s="119">
        <f>SUMPRODUCT($D$8:$BQ$8,$D682:$BQ682)</f>
        <v/>
      </c>
      <c r="DG682" s="119">
        <f>SUMPRODUCT($D$9:$BQ$9,$D682:$BQ682)</f>
        <v/>
      </c>
      <c r="DH682" s="119">
        <f>SUMPRODUCT($D$10:$BQ$10,$D682:$BQ682)</f>
        <v/>
      </c>
      <c r="DI682" s="119">
        <f>SUMPRODUCT($D$11:$BQ$11,$D682:$BQ682)</f>
        <v/>
      </c>
      <c r="DJ682" s="119">
        <f>SUMPRODUCT($D$12:$BQ$12,$D682:$BQ682)</f>
        <v/>
      </c>
      <c r="DK682" s="119">
        <f>SUMPRODUCT($D$13:$BQ$13,$D682:$BQ682)</f>
        <v/>
      </c>
      <c r="DL682" s="119">
        <f>SUMPRODUCT($D$14:$BQ$14,$D682:$BQ682)</f>
        <v/>
      </c>
      <c r="DM682" s="119">
        <f>SUMPRODUCT($D$15:$BQ$15,$D682:$BQ682)</f>
        <v/>
      </c>
      <c r="DN682" s="119">
        <f>SUMPRODUCT($D$16:$BQ$16,$D682:$BQ682)</f>
        <v/>
      </c>
      <c r="DO682" s="119">
        <f>SUMPRODUCT($D$17:$BQ$17,$D682:$BQ682)</f>
        <v/>
      </c>
      <c r="DP682" s="119">
        <f>SUMPRODUCT($D$18:$BQ$18,$D682:$BQ682)</f>
        <v/>
      </c>
    </row>
    <row r="683" ht="14.25" customHeight="1" s="152">
      <c r="A683" s="113" t="n"/>
      <c r="B683" s="107" t="n"/>
      <c r="C683" s="107" t="n"/>
      <c r="D683" s="140" t="n"/>
      <c r="E683" s="140" t="n"/>
      <c r="F683" s="140" t="n"/>
      <c r="G683" s="140" t="n"/>
      <c r="H683" s="140" t="n"/>
      <c r="I683" s="140" t="n"/>
      <c r="J683" s="140" t="n"/>
      <c r="K683" s="140" t="n"/>
      <c r="L683" s="140" t="n"/>
      <c r="M683" s="140" t="n"/>
      <c r="N683" s="140" t="n"/>
      <c r="O683" s="140" t="n"/>
      <c r="P683" s="140" t="n"/>
      <c r="Q683" s="140" t="n"/>
      <c r="R683" s="140" t="n"/>
      <c r="S683" s="140" t="n"/>
      <c r="T683" s="140" t="n"/>
      <c r="U683" s="140" t="n"/>
      <c r="V683" s="141" t="n"/>
      <c r="W683" s="141" t="n"/>
      <c r="X683" s="141" t="n"/>
      <c r="Y683" s="141" t="n"/>
      <c r="Z683" s="141" t="n"/>
      <c r="AA683" s="141" t="n"/>
      <c r="AB683" s="141" t="n"/>
      <c r="AC683" s="141" t="n"/>
      <c r="AD683" s="141" t="n"/>
      <c r="AE683" s="141" t="n"/>
      <c r="AF683" s="141" t="n"/>
      <c r="AG683" s="140" t="n"/>
      <c r="AH683" s="140" t="n"/>
      <c r="AI683" s="140" t="n"/>
      <c r="AJ683" s="140" t="n"/>
      <c r="AK683" s="140" t="n"/>
      <c r="AL683" s="140" t="n"/>
      <c r="AM683" s="140" t="n"/>
      <c r="AN683" s="140" t="n"/>
      <c r="AO683" s="140" t="n"/>
      <c r="AP683" s="140" t="n"/>
      <c r="AQ683" s="140" t="n"/>
      <c r="AR683" s="140" t="n"/>
      <c r="AS683" s="140" t="n"/>
      <c r="AT683" s="140" t="n"/>
      <c r="AU683" s="140" t="n"/>
      <c r="AV683" s="140" t="n"/>
      <c r="AW683" s="140" t="n"/>
      <c r="AX683" s="140" t="n"/>
      <c r="AY683" s="140" t="n"/>
      <c r="AZ683" s="140" t="n"/>
      <c r="BA683" s="140" t="n"/>
      <c r="BB683" s="140" t="n"/>
      <c r="BC683" s="140" t="n"/>
      <c r="BD683" s="140" t="n"/>
      <c r="BE683" s="140" t="n"/>
      <c r="BF683" s="140" t="n"/>
      <c r="BG683" s="140" t="n"/>
      <c r="BH683" s="140" t="n"/>
      <c r="BI683" s="140" t="n"/>
      <c r="BJ683" s="140" t="n"/>
      <c r="BK683" s="140" t="n"/>
      <c r="BL683" s="140" t="n"/>
      <c r="BM683" s="140" t="n"/>
      <c r="BN683" s="140" t="n"/>
      <c r="BO683" s="140" t="n"/>
      <c r="BP683" s="140" t="n"/>
      <c r="BQ683" s="107" t="n"/>
      <c r="BR683" s="107" t="n"/>
      <c r="BS683" s="107" t="n"/>
      <c r="BT683" s="107" t="n"/>
      <c r="BU683" s="107" t="n"/>
      <c r="BV683" s="107" t="n"/>
      <c r="BW683" s="107" t="n"/>
      <c r="BX683" s="107" t="n"/>
      <c r="BY683" s="107" t="n"/>
      <c r="BZ683" s="107" t="n"/>
      <c r="CA683" s="107" t="n"/>
      <c r="CB683" s="107" t="n"/>
      <c r="CC683" s="107" t="n"/>
      <c r="CD683" s="107" t="n"/>
      <c r="CE683" s="107" t="n"/>
      <c r="CF683" s="107" t="n"/>
      <c r="CG683" s="107" t="n"/>
      <c r="CH683" s="107" t="n"/>
      <c r="CI683" s="107" t="n"/>
      <c r="CJ683" s="107" t="n"/>
      <c r="CK683" s="107" t="n"/>
      <c r="CL683" s="107" t="n"/>
      <c r="CM683" s="107" t="n"/>
      <c r="CN683" s="107" t="n"/>
      <c r="CO683" s="107" t="n"/>
      <c r="CP683" s="107" t="n"/>
      <c r="CQ683" s="107" t="n"/>
      <c r="CR683" s="107" t="n"/>
      <c r="CS683" s="107" t="n"/>
      <c r="CT683" s="107" t="n"/>
      <c r="CU683" s="107" t="n"/>
      <c r="CV683" s="107" t="n"/>
      <c r="CW683" s="107" t="n"/>
      <c r="CX683" s="107" t="n"/>
      <c r="CY683" s="107" t="n"/>
      <c r="CZ683" s="107" t="n"/>
      <c r="DA683" s="119">
        <f>SUMPRODUCT($D$3:$BQ$3,$D683:$BQ683)</f>
        <v/>
      </c>
      <c r="DB683" s="119">
        <f>SUMPRODUCT($D$4:$BQ$4,$D683:$BQ683)</f>
        <v/>
      </c>
      <c r="DC683" s="119">
        <f>SUMPRODUCT($D$5:$BQ$5,$D683:$BQ683)</f>
        <v/>
      </c>
      <c r="DD683" s="119">
        <f>SUMPRODUCT($D$6:$BQ$6,$D683:$BQ683)</f>
        <v/>
      </c>
      <c r="DE683" s="119">
        <f>SUMPRODUCT($D$7:$BQ$7,$D683:$BQ683)</f>
        <v/>
      </c>
      <c r="DF683" s="119">
        <f>SUMPRODUCT($D$8:$BQ$8,$D683:$BQ683)</f>
        <v/>
      </c>
      <c r="DG683" s="119">
        <f>SUMPRODUCT($D$9:$BQ$9,$D683:$BQ683)</f>
        <v/>
      </c>
      <c r="DH683" s="119">
        <f>SUMPRODUCT($D$10:$BQ$10,$D683:$BQ683)</f>
        <v/>
      </c>
      <c r="DI683" s="119">
        <f>SUMPRODUCT($D$11:$BQ$11,$D683:$BQ683)</f>
        <v/>
      </c>
      <c r="DJ683" s="119">
        <f>SUMPRODUCT($D$12:$BQ$12,$D683:$BQ683)</f>
        <v/>
      </c>
      <c r="DK683" s="119">
        <f>SUMPRODUCT($D$13:$BQ$13,$D683:$BQ683)</f>
        <v/>
      </c>
      <c r="DL683" s="119">
        <f>SUMPRODUCT($D$14:$BQ$14,$D683:$BQ683)</f>
        <v/>
      </c>
      <c r="DM683" s="119">
        <f>SUMPRODUCT($D$15:$BQ$15,$D683:$BQ683)</f>
        <v/>
      </c>
      <c r="DN683" s="119">
        <f>SUMPRODUCT($D$16:$BQ$16,$D683:$BQ683)</f>
        <v/>
      </c>
      <c r="DO683" s="119">
        <f>SUMPRODUCT($D$17:$BQ$17,$D683:$BQ683)</f>
        <v/>
      </c>
      <c r="DP683" s="119">
        <f>SUMPRODUCT($D$18:$BQ$18,$D683:$BQ683)</f>
        <v/>
      </c>
    </row>
    <row r="684" ht="14.25" customHeight="1" s="152">
      <c r="A684" s="113" t="n"/>
      <c r="B684" s="107" t="n"/>
      <c r="C684" s="107" t="n"/>
      <c r="D684" s="140" t="n"/>
      <c r="E684" s="140" t="n"/>
      <c r="F684" s="140" t="n"/>
      <c r="G684" s="140" t="n"/>
      <c r="H684" s="140" t="n"/>
      <c r="I684" s="140" t="n"/>
      <c r="J684" s="140" t="n"/>
      <c r="K684" s="140" t="n"/>
      <c r="L684" s="140" t="n"/>
      <c r="M684" s="140" t="n"/>
      <c r="N684" s="140" t="n"/>
      <c r="O684" s="140" t="n"/>
      <c r="P684" s="140" t="n"/>
      <c r="Q684" s="140" t="n"/>
      <c r="R684" s="140" t="n"/>
      <c r="S684" s="140" t="n"/>
      <c r="T684" s="140" t="n"/>
      <c r="U684" s="140" t="n"/>
      <c r="V684" s="141" t="n"/>
      <c r="W684" s="141" t="n"/>
      <c r="X684" s="141" t="n"/>
      <c r="Y684" s="141" t="n"/>
      <c r="Z684" s="141" t="n"/>
      <c r="AA684" s="141" t="n"/>
      <c r="AB684" s="141" t="n"/>
      <c r="AC684" s="141" t="n"/>
      <c r="AD684" s="141" t="n"/>
      <c r="AE684" s="141" t="n"/>
      <c r="AF684" s="141" t="n"/>
      <c r="AG684" s="140" t="n"/>
      <c r="AH684" s="140" t="n"/>
      <c r="AI684" s="140" t="n"/>
      <c r="AJ684" s="140" t="n"/>
      <c r="AK684" s="140" t="n"/>
      <c r="AL684" s="140" t="n"/>
      <c r="AM684" s="140" t="n"/>
      <c r="AN684" s="140" t="n"/>
      <c r="AO684" s="140" t="n"/>
      <c r="AP684" s="140" t="n"/>
      <c r="AQ684" s="140" t="n"/>
      <c r="AR684" s="140" t="n"/>
      <c r="AS684" s="140" t="n"/>
      <c r="AT684" s="140" t="n"/>
      <c r="AU684" s="140" t="n"/>
      <c r="AV684" s="140" t="n"/>
      <c r="AW684" s="140" t="n"/>
      <c r="AX684" s="140" t="n"/>
      <c r="AY684" s="140" t="n"/>
      <c r="AZ684" s="140" t="n"/>
      <c r="BA684" s="140" t="n"/>
      <c r="BB684" s="140" t="n"/>
      <c r="BC684" s="140" t="n"/>
      <c r="BD684" s="140" t="n"/>
      <c r="BE684" s="140" t="n"/>
      <c r="BF684" s="140" t="n"/>
      <c r="BG684" s="140" t="n"/>
      <c r="BH684" s="140" t="n"/>
      <c r="BI684" s="140" t="n"/>
      <c r="BJ684" s="140" t="n"/>
      <c r="BK684" s="140" t="n"/>
      <c r="BL684" s="140" t="n"/>
      <c r="BM684" s="140" t="n"/>
      <c r="BN684" s="140" t="n"/>
      <c r="BO684" s="140" t="n"/>
      <c r="BP684" s="140" t="n"/>
      <c r="BQ684" s="107" t="n"/>
      <c r="BR684" s="107" t="n"/>
      <c r="BS684" s="107" t="n"/>
      <c r="BT684" s="107" t="n"/>
      <c r="BU684" s="107" t="n"/>
      <c r="BV684" s="107" t="n"/>
      <c r="BW684" s="107" t="n"/>
      <c r="BX684" s="107" t="n"/>
      <c r="BY684" s="107" t="n"/>
      <c r="BZ684" s="107" t="n"/>
      <c r="CA684" s="107" t="n"/>
      <c r="CB684" s="107" t="n"/>
      <c r="CC684" s="107" t="n"/>
      <c r="CD684" s="107" t="n"/>
      <c r="CE684" s="107" t="n"/>
      <c r="CF684" s="107" t="n"/>
      <c r="CG684" s="107" t="n"/>
      <c r="CH684" s="107" t="n"/>
      <c r="CI684" s="107" t="n"/>
      <c r="CJ684" s="107" t="n"/>
      <c r="CK684" s="107" t="n"/>
      <c r="CL684" s="107" t="n"/>
      <c r="CM684" s="107" t="n"/>
      <c r="CN684" s="107" t="n"/>
      <c r="CO684" s="107" t="n"/>
      <c r="CP684" s="107" t="n"/>
      <c r="CQ684" s="107" t="n"/>
      <c r="CR684" s="107" t="n"/>
      <c r="CS684" s="107" t="n"/>
      <c r="CT684" s="107" t="n"/>
      <c r="CU684" s="107" t="n"/>
      <c r="CV684" s="107" t="n"/>
      <c r="CW684" s="107" t="n"/>
      <c r="CX684" s="107" t="n"/>
      <c r="CY684" s="107" t="n"/>
      <c r="CZ684" s="107" t="n"/>
      <c r="DA684" s="119">
        <f>SUMPRODUCT($D$3:$BQ$3,$D684:$BQ684)</f>
        <v/>
      </c>
      <c r="DB684" s="119">
        <f>SUMPRODUCT($D$4:$BQ$4,$D684:$BQ684)</f>
        <v/>
      </c>
      <c r="DC684" s="119">
        <f>SUMPRODUCT($D$5:$BQ$5,$D684:$BQ684)</f>
        <v/>
      </c>
      <c r="DD684" s="119">
        <f>SUMPRODUCT($D$6:$BQ$6,$D684:$BQ684)</f>
        <v/>
      </c>
      <c r="DE684" s="119">
        <f>SUMPRODUCT($D$7:$BQ$7,$D684:$BQ684)</f>
        <v/>
      </c>
      <c r="DF684" s="119">
        <f>SUMPRODUCT($D$8:$BQ$8,$D684:$BQ684)</f>
        <v/>
      </c>
      <c r="DG684" s="119">
        <f>SUMPRODUCT($D$9:$BQ$9,$D684:$BQ684)</f>
        <v/>
      </c>
      <c r="DH684" s="119">
        <f>SUMPRODUCT($D$10:$BQ$10,$D684:$BQ684)</f>
        <v/>
      </c>
      <c r="DI684" s="119">
        <f>SUMPRODUCT($D$11:$BQ$11,$D684:$BQ684)</f>
        <v/>
      </c>
      <c r="DJ684" s="119">
        <f>SUMPRODUCT($D$12:$BQ$12,$D684:$BQ684)</f>
        <v/>
      </c>
      <c r="DK684" s="119">
        <f>SUMPRODUCT($D$13:$BQ$13,$D684:$BQ684)</f>
        <v/>
      </c>
      <c r="DL684" s="119">
        <f>SUMPRODUCT($D$14:$BQ$14,$D684:$BQ684)</f>
        <v/>
      </c>
      <c r="DM684" s="119">
        <f>SUMPRODUCT($D$15:$BQ$15,$D684:$BQ684)</f>
        <v/>
      </c>
      <c r="DN684" s="119">
        <f>SUMPRODUCT($D$16:$BQ$16,$D684:$BQ684)</f>
        <v/>
      </c>
      <c r="DO684" s="119">
        <f>SUMPRODUCT($D$17:$BQ$17,$D684:$BQ684)</f>
        <v/>
      </c>
      <c r="DP684" s="119">
        <f>SUMPRODUCT($D$18:$BQ$18,$D684:$BQ684)</f>
        <v/>
      </c>
    </row>
    <row r="685" ht="14.25" customHeight="1" s="152">
      <c r="A685" s="113" t="n"/>
      <c r="B685" s="107" t="n"/>
      <c r="C685" s="107" t="n"/>
      <c r="D685" s="140" t="n"/>
      <c r="E685" s="140" t="n"/>
      <c r="F685" s="140" t="n"/>
      <c r="G685" s="140" t="n"/>
      <c r="H685" s="140" t="n"/>
      <c r="I685" s="140" t="n"/>
      <c r="J685" s="140" t="n"/>
      <c r="K685" s="140" t="n"/>
      <c r="L685" s="140" t="n"/>
      <c r="M685" s="140" t="n"/>
      <c r="N685" s="140" t="n"/>
      <c r="O685" s="140" t="n"/>
      <c r="P685" s="140" t="n"/>
      <c r="Q685" s="140" t="n"/>
      <c r="R685" s="140" t="n"/>
      <c r="S685" s="140" t="n"/>
      <c r="T685" s="140" t="n"/>
      <c r="U685" s="140" t="n"/>
      <c r="V685" s="141" t="n"/>
      <c r="W685" s="141" t="n"/>
      <c r="X685" s="141" t="n"/>
      <c r="Y685" s="141" t="n"/>
      <c r="Z685" s="141" t="n"/>
      <c r="AA685" s="141" t="n"/>
      <c r="AB685" s="141" t="n"/>
      <c r="AC685" s="141" t="n"/>
      <c r="AD685" s="141" t="n"/>
      <c r="AE685" s="141" t="n"/>
      <c r="AF685" s="141" t="n"/>
      <c r="AG685" s="140" t="n"/>
      <c r="AH685" s="140" t="n"/>
      <c r="AI685" s="140" t="n"/>
      <c r="AJ685" s="140" t="n"/>
      <c r="AK685" s="140" t="n"/>
      <c r="AL685" s="140" t="n"/>
      <c r="AM685" s="140" t="n"/>
      <c r="AN685" s="140" t="n"/>
      <c r="AO685" s="140" t="n"/>
      <c r="AP685" s="140" t="n"/>
      <c r="AQ685" s="140" t="n"/>
      <c r="AR685" s="140" t="n"/>
      <c r="AS685" s="140" t="n"/>
      <c r="AT685" s="140" t="n"/>
      <c r="AU685" s="140" t="n"/>
      <c r="AV685" s="140" t="n"/>
      <c r="AW685" s="140" t="n"/>
      <c r="AX685" s="140" t="n"/>
      <c r="AY685" s="140" t="n"/>
      <c r="AZ685" s="140" t="n"/>
      <c r="BA685" s="140" t="n"/>
      <c r="BB685" s="140" t="n"/>
      <c r="BC685" s="140" t="n"/>
      <c r="BD685" s="140" t="n"/>
      <c r="BE685" s="140" t="n"/>
      <c r="BF685" s="140" t="n"/>
      <c r="BG685" s="140" t="n"/>
      <c r="BH685" s="140" t="n"/>
      <c r="BI685" s="140" t="n"/>
      <c r="BJ685" s="140" t="n"/>
      <c r="BK685" s="140" t="n"/>
      <c r="BL685" s="140" t="n"/>
      <c r="BM685" s="140" t="n"/>
      <c r="BN685" s="140" t="n"/>
      <c r="BO685" s="140" t="n"/>
      <c r="BP685" s="140" t="n"/>
      <c r="BQ685" s="107" t="n"/>
      <c r="BR685" s="107" t="n"/>
      <c r="BS685" s="107" t="n"/>
      <c r="BT685" s="107" t="n"/>
      <c r="BU685" s="107" t="n"/>
      <c r="BV685" s="107" t="n"/>
      <c r="BW685" s="107" t="n"/>
      <c r="BX685" s="107" t="n"/>
      <c r="BY685" s="107" t="n"/>
      <c r="BZ685" s="107" t="n"/>
      <c r="CA685" s="107" t="n"/>
      <c r="CB685" s="107" t="n"/>
      <c r="CC685" s="107" t="n"/>
      <c r="CD685" s="107" t="n"/>
      <c r="CE685" s="107" t="n"/>
      <c r="CF685" s="107" t="n"/>
      <c r="CG685" s="107" t="n"/>
      <c r="CH685" s="107" t="n"/>
      <c r="CI685" s="107" t="n"/>
      <c r="CJ685" s="107" t="n"/>
      <c r="CK685" s="107" t="n"/>
      <c r="CL685" s="107" t="n"/>
      <c r="CM685" s="107" t="n"/>
      <c r="CN685" s="107" t="n"/>
      <c r="CO685" s="107" t="n"/>
      <c r="CP685" s="107" t="n"/>
      <c r="CQ685" s="107" t="n"/>
      <c r="CR685" s="107" t="n"/>
      <c r="CS685" s="107" t="n"/>
      <c r="CT685" s="107" t="n"/>
      <c r="CU685" s="107" t="n"/>
      <c r="CV685" s="107" t="n"/>
      <c r="CW685" s="107" t="n"/>
      <c r="CX685" s="107" t="n"/>
      <c r="CY685" s="107" t="n"/>
      <c r="CZ685" s="107" t="n"/>
      <c r="DA685" s="119">
        <f>SUMPRODUCT($D$3:$BQ$3,$D685:$BQ685)</f>
        <v/>
      </c>
      <c r="DB685" s="119">
        <f>SUMPRODUCT($D$4:$BQ$4,$D685:$BQ685)</f>
        <v/>
      </c>
      <c r="DC685" s="119">
        <f>SUMPRODUCT($D$5:$BQ$5,$D685:$BQ685)</f>
        <v/>
      </c>
      <c r="DD685" s="119">
        <f>SUMPRODUCT($D$6:$BQ$6,$D685:$BQ685)</f>
        <v/>
      </c>
      <c r="DE685" s="119">
        <f>SUMPRODUCT($D$7:$BQ$7,$D685:$BQ685)</f>
        <v/>
      </c>
      <c r="DF685" s="119">
        <f>SUMPRODUCT($D$8:$BQ$8,$D685:$BQ685)</f>
        <v/>
      </c>
      <c r="DG685" s="119">
        <f>SUMPRODUCT($D$9:$BQ$9,$D685:$BQ685)</f>
        <v/>
      </c>
      <c r="DH685" s="119">
        <f>SUMPRODUCT($D$10:$BQ$10,$D685:$BQ685)</f>
        <v/>
      </c>
      <c r="DI685" s="119">
        <f>SUMPRODUCT($D$11:$BQ$11,$D685:$BQ685)</f>
        <v/>
      </c>
      <c r="DJ685" s="119">
        <f>SUMPRODUCT($D$12:$BQ$12,$D685:$BQ685)</f>
        <v/>
      </c>
      <c r="DK685" s="119">
        <f>SUMPRODUCT($D$13:$BQ$13,$D685:$BQ685)</f>
        <v/>
      </c>
      <c r="DL685" s="119">
        <f>SUMPRODUCT($D$14:$BQ$14,$D685:$BQ685)</f>
        <v/>
      </c>
      <c r="DM685" s="119">
        <f>SUMPRODUCT($D$15:$BQ$15,$D685:$BQ685)</f>
        <v/>
      </c>
      <c r="DN685" s="119">
        <f>SUMPRODUCT($D$16:$BQ$16,$D685:$BQ685)</f>
        <v/>
      </c>
      <c r="DO685" s="119">
        <f>SUMPRODUCT($D$17:$BQ$17,$D685:$BQ685)</f>
        <v/>
      </c>
      <c r="DP685" s="119">
        <f>SUMPRODUCT($D$18:$BQ$18,$D685:$BQ685)</f>
        <v/>
      </c>
    </row>
    <row r="686" ht="14.25" customHeight="1" s="152">
      <c r="A686" s="113" t="n"/>
      <c r="B686" s="107" t="n"/>
      <c r="C686" s="107" t="n"/>
      <c r="D686" s="140" t="n"/>
      <c r="E686" s="140" t="n"/>
      <c r="F686" s="140" t="n"/>
      <c r="G686" s="140" t="n"/>
      <c r="H686" s="140" t="n"/>
      <c r="I686" s="140" t="n"/>
      <c r="J686" s="140" t="n"/>
      <c r="K686" s="140" t="n"/>
      <c r="L686" s="140" t="n"/>
      <c r="M686" s="140" t="n"/>
      <c r="N686" s="140" t="n"/>
      <c r="O686" s="140" t="n"/>
      <c r="P686" s="140" t="n"/>
      <c r="Q686" s="140" t="n"/>
      <c r="R686" s="140" t="n"/>
      <c r="S686" s="140" t="n"/>
      <c r="T686" s="140" t="n"/>
      <c r="U686" s="140" t="n"/>
      <c r="V686" s="141" t="n"/>
      <c r="W686" s="141" t="n"/>
      <c r="X686" s="141" t="n"/>
      <c r="Y686" s="141" t="n"/>
      <c r="Z686" s="141" t="n"/>
      <c r="AA686" s="141" t="n"/>
      <c r="AB686" s="141" t="n"/>
      <c r="AC686" s="141" t="n"/>
      <c r="AD686" s="141" t="n"/>
      <c r="AE686" s="141" t="n"/>
      <c r="AF686" s="141" t="n"/>
      <c r="AG686" s="140" t="n"/>
      <c r="AH686" s="140" t="n"/>
      <c r="AI686" s="140" t="n"/>
      <c r="AJ686" s="140" t="n"/>
      <c r="AK686" s="140" t="n"/>
      <c r="AL686" s="140" t="n"/>
      <c r="AM686" s="140" t="n"/>
      <c r="AN686" s="140" t="n"/>
      <c r="AO686" s="140" t="n"/>
      <c r="AP686" s="140" t="n"/>
      <c r="AQ686" s="140" t="n"/>
      <c r="AR686" s="140" t="n"/>
      <c r="AS686" s="140" t="n"/>
      <c r="AT686" s="140" t="n"/>
      <c r="AU686" s="140" t="n"/>
      <c r="AV686" s="140" t="n"/>
      <c r="AW686" s="140" t="n"/>
      <c r="AX686" s="140" t="n"/>
      <c r="AY686" s="140" t="n"/>
      <c r="AZ686" s="140" t="n"/>
      <c r="BA686" s="140" t="n"/>
      <c r="BB686" s="140" t="n"/>
      <c r="BC686" s="140" t="n"/>
      <c r="BD686" s="140" t="n"/>
      <c r="BE686" s="140" t="n"/>
      <c r="BF686" s="140" t="n"/>
      <c r="BG686" s="140" t="n"/>
      <c r="BH686" s="140" t="n"/>
      <c r="BI686" s="140" t="n"/>
      <c r="BJ686" s="140" t="n"/>
      <c r="BK686" s="140" t="n"/>
      <c r="BL686" s="140" t="n"/>
      <c r="BM686" s="140" t="n"/>
      <c r="BN686" s="140" t="n"/>
      <c r="BO686" s="140" t="n"/>
      <c r="BP686" s="140" t="n"/>
      <c r="BQ686" s="107" t="n"/>
      <c r="BR686" s="107" t="n"/>
      <c r="BS686" s="107" t="n"/>
      <c r="BT686" s="107" t="n"/>
      <c r="BU686" s="107" t="n"/>
      <c r="BV686" s="107" t="n"/>
      <c r="BW686" s="107" t="n"/>
      <c r="BX686" s="107" t="n"/>
      <c r="BY686" s="107" t="n"/>
      <c r="BZ686" s="107" t="n"/>
      <c r="CA686" s="107" t="n"/>
      <c r="CB686" s="107" t="n"/>
      <c r="CC686" s="107" t="n"/>
      <c r="CD686" s="107" t="n"/>
      <c r="CE686" s="107" t="n"/>
      <c r="CF686" s="107" t="n"/>
      <c r="CG686" s="107" t="n"/>
      <c r="CH686" s="107" t="n"/>
      <c r="CI686" s="107" t="n"/>
      <c r="CJ686" s="107" t="n"/>
      <c r="CK686" s="107" t="n"/>
      <c r="CL686" s="107" t="n"/>
      <c r="CM686" s="107" t="n"/>
      <c r="CN686" s="107" t="n"/>
      <c r="CO686" s="107" t="n"/>
      <c r="CP686" s="107" t="n"/>
      <c r="CQ686" s="107" t="n"/>
      <c r="CR686" s="107" t="n"/>
      <c r="CS686" s="107" t="n"/>
      <c r="CT686" s="107" t="n"/>
      <c r="CU686" s="107" t="n"/>
      <c r="CV686" s="107" t="n"/>
      <c r="CW686" s="107" t="n"/>
      <c r="CX686" s="107" t="n"/>
      <c r="CY686" s="107" t="n"/>
      <c r="CZ686" s="107" t="n"/>
      <c r="DA686" s="119">
        <f>SUMPRODUCT($D$3:$BQ$3,$D686:$BQ686)</f>
        <v/>
      </c>
      <c r="DB686" s="119">
        <f>SUMPRODUCT($D$4:$BQ$4,$D686:$BQ686)</f>
        <v/>
      </c>
      <c r="DC686" s="119">
        <f>SUMPRODUCT($D$5:$BQ$5,$D686:$BQ686)</f>
        <v/>
      </c>
      <c r="DD686" s="119">
        <f>SUMPRODUCT($D$6:$BQ$6,$D686:$BQ686)</f>
        <v/>
      </c>
      <c r="DE686" s="119">
        <f>SUMPRODUCT($D$7:$BQ$7,$D686:$BQ686)</f>
        <v/>
      </c>
      <c r="DF686" s="119">
        <f>SUMPRODUCT($D$8:$BQ$8,$D686:$BQ686)</f>
        <v/>
      </c>
      <c r="DG686" s="119">
        <f>SUMPRODUCT($D$9:$BQ$9,$D686:$BQ686)</f>
        <v/>
      </c>
      <c r="DH686" s="119">
        <f>SUMPRODUCT($D$10:$BQ$10,$D686:$BQ686)</f>
        <v/>
      </c>
      <c r="DI686" s="119">
        <f>SUMPRODUCT($D$11:$BQ$11,$D686:$BQ686)</f>
        <v/>
      </c>
      <c r="DJ686" s="119">
        <f>SUMPRODUCT($D$12:$BQ$12,$D686:$BQ686)</f>
        <v/>
      </c>
      <c r="DK686" s="119">
        <f>SUMPRODUCT($D$13:$BQ$13,$D686:$BQ686)</f>
        <v/>
      </c>
      <c r="DL686" s="119">
        <f>SUMPRODUCT($D$14:$BQ$14,$D686:$BQ686)</f>
        <v/>
      </c>
      <c r="DM686" s="119">
        <f>SUMPRODUCT($D$15:$BQ$15,$D686:$BQ686)</f>
        <v/>
      </c>
      <c r="DN686" s="119">
        <f>SUMPRODUCT($D$16:$BQ$16,$D686:$BQ686)</f>
        <v/>
      </c>
      <c r="DO686" s="119">
        <f>SUMPRODUCT($D$17:$BQ$17,$D686:$BQ686)</f>
        <v/>
      </c>
      <c r="DP686" s="119">
        <f>SUMPRODUCT($D$18:$BQ$18,$D686:$BQ686)</f>
        <v/>
      </c>
    </row>
    <row r="687" ht="14.25" customHeight="1" s="152">
      <c r="A687" s="113" t="n"/>
      <c r="B687" s="107" t="n"/>
      <c r="C687" s="107" t="n"/>
      <c r="D687" s="140" t="n"/>
      <c r="E687" s="140" t="n"/>
      <c r="F687" s="140" t="n"/>
      <c r="G687" s="140" t="n"/>
      <c r="H687" s="140" t="n"/>
      <c r="I687" s="140" t="n"/>
      <c r="J687" s="140" t="n"/>
      <c r="K687" s="140" t="n"/>
      <c r="L687" s="140" t="n"/>
      <c r="M687" s="140" t="n"/>
      <c r="N687" s="140" t="n"/>
      <c r="O687" s="140" t="n"/>
      <c r="P687" s="140" t="n"/>
      <c r="Q687" s="140" t="n"/>
      <c r="R687" s="140" t="n"/>
      <c r="S687" s="140" t="n"/>
      <c r="T687" s="140" t="n"/>
      <c r="U687" s="140" t="n"/>
      <c r="V687" s="141" t="n"/>
      <c r="W687" s="141" t="n"/>
      <c r="X687" s="141" t="n"/>
      <c r="Y687" s="141" t="n"/>
      <c r="Z687" s="141" t="n"/>
      <c r="AA687" s="141" t="n"/>
      <c r="AB687" s="141" t="n"/>
      <c r="AC687" s="141" t="n"/>
      <c r="AD687" s="141" t="n"/>
      <c r="AE687" s="141" t="n"/>
      <c r="AF687" s="141" t="n"/>
      <c r="AG687" s="140" t="n"/>
      <c r="AH687" s="140" t="n"/>
      <c r="AI687" s="140" t="n"/>
      <c r="AJ687" s="140" t="n"/>
      <c r="AK687" s="140" t="n"/>
      <c r="AL687" s="140" t="n"/>
      <c r="AM687" s="140" t="n"/>
      <c r="AN687" s="140" t="n"/>
      <c r="AO687" s="140" t="n"/>
      <c r="AP687" s="140" t="n"/>
      <c r="AQ687" s="140" t="n"/>
      <c r="AR687" s="140" t="n"/>
      <c r="AS687" s="140" t="n"/>
      <c r="AT687" s="140" t="n"/>
      <c r="AU687" s="140" t="n"/>
      <c r="AV687" s="140" t="n"/>
      <c r="AW687" s="140" t="n"/>
      <c r="AX687" s="140" t="n"/>
      <c r="AY687" s="140" t="n"/>
      <c r="AZ687" s="140" t="n"/>
      <c r="BA687" s="140" t="n"/>
      <c r="BB687" s="140" t="n"/>
      <c r="BC687" s="140" t="n"/>
      <c r="BD687" s="140" t="n"/>
      <c r="BE687" s="140" t="n"/>
      <c r="BF687" s="140" t="n"/>
      <c r="BG687" s="140" t="n"/>
      <c r="BH687" s="140" t="n"/>
      <c r="BI687" s="140" t="n"/>
      <c r="BJ687" s="140" t="n"/>
      <c r="BK687" s="140" t="n"/>
      <c r="BL687" s="140" t="n"/>
      <c r="BM687" s="140" t="n"/>
      <c r="BN687" s="140" t="n"/>
      <c r="BO687" s="140" t="n"/>
      <c r="BP687" s="140" t="n"/>
      <c r="BQ687" s="107" t="n"/>
      <c r="BR687" s="107" t="n"/>
      <c r="BS687" s="107" t="n"/>
      <c r="BT687" s="107" t="n"/>
      <c r="BU687" s="107" t="n"/>
      <c r="BV687" s="107" t="n"/>
      <c r="BW687" s="107" t="n"/>
      <c r="BX687" s="107" t="n"/>
      <c r="BY687" s="107" t="n"/>
      <c r="BZ687" s="107" t="n"/>
      <c r="CA687" s="107" t="n"/>
      <c r="CB687" s="107" t="n"/>
      <c r="CC687" s="107" t="n"/>
      <c r="CD687" s="107" t="n"/>
      <c r="CE687" s="107" t="n"/>
      <c r="CF687" s="107" t="n"/>
      <c r="CG687" s="107" t="n"/>
      <c r="CH687" s="107" t="n"/>
      <c r="CI687" s="107" t="n"/>
      <c r="CJ687" s="107" t="n"/>
      <c r="CK687" s="107" t="n"/>
      <c r="CL687" s="107" t="n"/>
      <c r="CM687" s="107" t="n"/>
      <c r="CN687" s="107" t="n"/>
      <c r="CO687" s="107" t="n"/>
      <c r="CP687" s="107" t="n"/>
      <c r="CQ687" s="107" t="n"/>
      <c r="CR687" s="107" t="n"/>
      <c r="CS687" s="107" t="n"/>
      <c r="CT687" s="107" t="n"/>
      <c r="CU687" s="107" t="n"/>
      <c r="CV687" s="107" t="n"/>
      <c r="CW687" s="107" t="n"/>
      <c r="CX687" s="107" t="n"/>
      <c r="CY687" s="107" t="n"/>
      <c r="CZ687" s="107" t="n"/>
      <c r="DA687" s="119">
        <f>SUMPRODUCT($D$3:$BQ$3,$D687:$BQ687)</f>
        <v/>
      </c>
      <c r="DB687" s="119">
        <f>SUMPRODUCT($D$4:$BQ$4,$D687:$BQ687)</f>
        <v/>
      </c>
      <c r="DC687" s="119">
        <f>SUMPRODUCT($D$5:$BQ$5,$D687:$BQ687)</f>
        <v/>
      </c>
      <c r="DD687" s="119">
        <f>SUMPRODUCT($D$6:$BQ$6,$D687:$BQ687)</f>
        <v/>
      </c>
      <c r="DE687" s="119">
        <f>SUMPRODUCT($D$7:$BQ$7,$D687:$BQ687)</f>
        <v/>
      </c>
      <c r="DF687" s="119">
        <f>SUMPRODUCT($D$8:$BQ$8,$D687:$BQ687)</f>
        <v/>
      </c>
      <c r="DG687" s="119">
        <f>SUMPRODUCT($D$9:$BQ$9,$D687:$BQ687)</f>
        <v/>
      </c>
      <c r="DH687" s="119">
        <f>SUMPRODUCT($D$10:$BQ$10,$D687:$BQ687)</f>
        <v/>
      </c>
      <c r="DI687" s="119">
        <f>SUMPRODUCT($D$11:$BQ$11,$D687:$BQ687)</f>
        <v/>
      </c>
      <c r="DJ687" s="119">
        <f>SUMPRODUCT($D$12:$BQ$12,$D687:$BQ687)</f>
        <v/>
      </c>
      <c r="DK687" s="119">
        <f>SUMPRODUCT($D$13:$BQ$13,$D687:$BQ687)</f>
        <v/>
      </c>
      <c r="DL687" s="119">
        <f>SUMPRODUCT($D$14:$BQ$14,$D687:$BQ687)</f>
        <v/>
      </c>
      <c r="DM687" s="119">
        <f>SUMPRODUCT($D$15:$BQ$15,$D687:$BQ687)</f>
        <v/>
      </c>
      <c r="DN687" s="119">
        <f>SUMPRODUCT($D$16:$BQ$16,$D687:$BQ687)</f>
        <v/>
      </c>
      <c r="DO687" s="119">
        <f>SUMPRODUCT($D$17:$BQ$17,$D687:$BQ687)</f>
        <v/>
      </c>
      <c r="DP687" s="119">
        <f>SUMPRODUCT($D$18:$BQ$18,$D687:$BQ687)</f>
        <v/>
      </c>
    </row>
    <row r="688" ht="14.25" customHeight="1" s="152">
      <c r="A688" s="113" t="n"/>
      <c r="B688" s="107" t="n"/>
      <c r="C688" s="107" t="n"/>
      <c r="D688" s="140" t="n"/>
      <c r="E688" s="140" t="n"/>
      <c r="F688" s="140" t="n"/>
      <c r="G688" s="140" t="n"/>
      <c r="H688" s="140" t="n"/>
      <c r="I688" s="140" t="n"/>
      <c r="J688" s="140" t="n"/>
      <c r="K688" s="140" t="n"/>
      <c r="L688" s="140" t="n"/>
      <c r="M688" s="140" t="n"/>
      <c r="N688" s="140" t="n"/>
      <c r="O688" s="140" t="n"/>
      <c r="P688" s="140" t="n"/>
      <c r="Q688" s="140" t="n"/>
      <c r="R688" s="140" t="n"/>
      <c r="S688" s="140" t="n"/>
      <c r="T688" s="140" t="n"/>
      <c r="U688" s="140" t="n"/>
      <c r="V688" s="141" t="n"/>
      <c r="W688" s="141" t="n"/>
      <c r="X688" s="141" t="n"/>
      <c r="Y688" s="141" t="n"/>
      <c r="Z688" s="141" t="n"/>
      <c r="AA688" s="141" t="n"/>
      <c r="AB688" s="141" t="n"/>
      <c r="AC688" s="141" t="n"/>
      <c r="AD688" s="141" t="n"/>
      <c r="AE688" s="141" t="n"/>
      <c r="AF688" s="141" t="n"/>
      <c r="AG688" s="140" t="n"/>
      <c r="AH688" s="140" t="n"/>
      <c r="AI688" s="140" t="n"/>
      <c r="AJ688" s="140" t="n"/>
      <c r="AK688" s="140" t="n"/>
      <c r="AL688" s="140" t="n"/>
      <c r="AM688" s="140" t="n"/>
      <c r="AN688" s="140" t="n"/>
      <c r="AO688" s="140" t="n"/>
      <c r="AP688" s="140" t="n"/>
      <c r="AQ688" s="140" t="n"/>
      <c r="AR688" s="140" t="n"/>
      <c r="AS688" s="140" t="n"/>
      <c r="AT688" s="140" t="n"/>
      <c r="AU688" s="140" t="n"/>
      <c r="AV688" s="140" t="n"/>
      <c r="AW688" s="140" t="n"/>
      <c r="AX688" s="140" t="n"/>
      <c r="AY688" s="140" t="n"/>
      <c r="AZ688" s="140" t="n"/>
      <c r="BA688" s="140" t="n"/>
      <c r="BB688" s="140" t="n"/>
      <c r="BC688" s="140" t="n"/>
      <c r="BD688" s="140" t="n"/>
      <c r="BE688" s="140" t="n"/>
      <c r="BF688" s="140" t="n"/>
      <c r="BG688" s="140" t="n"/>
      <c r="BH688" s="140" t="n"/>
      <c r="BI688" s="140" t="n"/>
      <c r="BJ688" s="140" t="n"/>
      <c r="BK688" s="140" t="n"/>
      <c r="BL688" s="140" t="n"/>
      <c r="BM688" s="140" t="n"/>
      <c r="BN688" s="140" t="n"/>
      <c r="BO688" s="140" t="n"/>
      <c r="BP688" s="140" t="n"/>
      <c r="BQ688" s="107" t="n"/>
      <c r="BR688" s="107" t="n"/>
      <c r="BS688" s="107" t="n"/>
      <c r="BT688" s="107" t="n"/>
      <c r="BU688" s="107" t="n"/>
      <c r="BV688" s="107" t="n"/>
      <c r="BW688" s="107" t="n"/>
      <c r="BX688" s="107" t="n"/>
      <c r="BY688" s="107" t="n"/>
      <c r="BZ688" s="107" t="n"/>
      <c r="CA688" s="107" t="n"/>
      <c r="CB688" s="107" t="n"/>
      <c r="CC688" s="107" t="n"/>
      <c r="CD688" s="107" t="n"/>
      <c r="CE688" s="107" t="n"/>
      <c r="CF688" s="107" t="n"/>
      <c r="CG688" s="107" t="n"/>
      <c r="CH688" s="107" t="n"/>
      <c r="CI688" s="107" t="n"/>
      <c r="CJ688" s="107" t="n"/>
      <c r="CK688" s="107" t="n"/>
      <c r="CL688" s="107" t="n"/>
      <c r="CM688" s="107" t="n"/>
      <c r="CN688" s="107" t="n"/>
      <c r="CO688" s="107" t="n"/>
      <c r="CP688" s="107" t="n"/>
      <c r="CQ688" s="107" t="n"/>
      <c r="CR688" s="107" t="n"/>
      <c r="CS688" s="107" t="n"/>
      <c r="CT688" s="107" t="n"/>
      <c r="CU688" s="107" t="n"/>
      <c r="CV688" s="107" t="n"/>
      <c r="CW688" s="107" t="n"/>
      <c r="CX688" s="107" t="n"/>
      <c r="CY688" s="107" t="n"/>
      <c r="CZ688" s="107" t="n"/>
      <c r="DA688" s="119">
        <f>SUMPRODUCT($D$3:$BQ$3,$D688:$BQ688)</f>
        <v/>
      </c>
      <c r="DB688" s="119">
        <f>SUMPRODUCT($D$4:$BQ$4,$D688:$BQ688)</f>
        <v/>
      </c>
      <c r="DC688" s="119">
        <f>SUMPRODUCT($D$5:$BQ$5,$D688:$BQ688)</f>
        <v/>
      </c>
      <c r="DD688" s="119">
        <f>SUMPRODUCT($D$6:$BQ$6,$D688:$BQ688)</f>
        <v/>
      </c>
      <c r="DE688" s="119">
        <f>SUMPRODUCT($D$7:$BQ$7,$D688:$BQ688)</f>
        <v/>
      </c>
      <c r="DF688" s="119">
        <f>SUMPRODUCT($D$8:$BQ$8,$D688:$BQ688)</f>
        <v/>
      </c>
      <c r="DG688" s="119">
        <f>SUMPRODUCT($D$9:$BQ$9,$D688:$BQ688)</f>
        <v/>
      </c>
      <c r="DH688" s="119">
        <f>SUMPRODUCT($D$10:$BQ$10,$D688:$BQ688)</f>
        <v/>
      </c>
      <c r="DI688" s="119">
        <f>SUMPRODUCT($D$11:$BQ$11,$D688:$BQ688)</f>
        <v/>
      </c>
      <c r="DJ688" s="119">
        <f>SUMPRODUCT($D$12:$BQ$12,$D688:$BQ688)</f>
        <v/>
      </c>
      <c r="DK688" s="119">
        <f>SUMPRODUCT($D$13:$BQ$13,$D688:$BQ688)</f>
        <v/>
      </c>
      <c r="DL688" s="119">
        <f>SUMPRODUCT($D$14:$BQ$14,$D688:$BQ688)</f>
        <v/>
      </c>
      <c r="DM688" s="119">
        <f>SUMPRODUCT($D$15:$BQ$15,$D688:$BQ688)</f>
        <v/>
      </c>
      <c r="DN688" s="119">
        <f>SUMPRODUCT($D$16:$BQ$16,$D688:$BQ688)</f>
        <v/>
      </c>
      <c r="DO688" s="119">
        <f>SUMPRODUCT($D$17:$BQ$17,$D688:$BQ688)</f>
        <v/>
      </c>
      <c r="DP688" s="119">
        <f>SUMPRODUCT($D$18:$BQ$18,$D688:$BQ688)</f>
        <v/>
      </c>
    </row>
  </sheetData>
  <autoFilter ref="$A$22:$DO$688"/>
  <mergeCells count="1">
    <mergeCell ref="DA20:DP21"/>
  </mergeCells>
  <pageMargins left="0.7" right="0.7" top="0.75" bottom="0.75" header="0" footer="0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4.43" defaultRowHeight="15" customHeight="1"/>
  <cols>
    <col width="14.57" customWidth="1" style="152" min="1" max="1"/>
    <col width="16.57" customWidth="1" style="152" min="2" max="2"/>
    <col width="9.140000000000001" customWidth="1" style="152" min="3" max="3"/>
    <col width="9" customWidth="1" style="152" min="4" max="4"/>
    <col width="8.859999999999999" customWidth="1" style="152" min="5" max="5"/>
    <col width="9" customWidth="1" style="152" min="6" max="6"/>
    <col width="8.859999999999999" customWidth="1" style="152" min="7" max="7"/>
    <col width="10.71" customWidth="1" style="152" min="8" max="8"/>
    <col width="9.140000000000001" customWidth="1" style="152" min="9" max="10"/>
    <col width="9.289999999999999" customWidth="1" style="152" min="11" max="14"/>
    <col width="9.140000000000001" customWidth="1" style="152" min="15" max="15"/>
    <col width="9.859999999999999" customWidth="1" style="152" min="16" max="16"/>
    <col width="9.140000000000001" customWidth="1" style="152" min="17" max="18"/>
    <col width="8.859999999999999" customWidth="1" style="152" min="19" max="19"/>
    <col width="9.140000000000001" customWidth="1" style="152" min="20" max="20"/>
    <col width="9.859999999999999" customWidth="1" style="152" min="21" max="21"/>
    <col width="9" customWidth="1" style="152" min="22" max="23"/>
    <col width="9.859999999999999" customWidth="1" style="152" min="24" max="24"/>
    <col width="9.140000000000001" customWidth="1" style="152" min="25" max="25"/>
    <col width="9.859999999999999" customWidth="1" style="152" min="26" max="28"/>
  </cols>
  <sheetData>
    <row r="1" ht="14.25" customHeight="1" s="152">
      <c r="A1" s="106" t="n"/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06" t="n"/>
      <c r="W1" s="106" t="n"/>
      <c r="X1" s="106" t="n"/>
      <c r="Y1" s="106" t="n"/>
      <c r="Z1" s="106" t="n"/>
      <c r="AA1" s="106" t="n"/>
      <c r="AB1" s="106" t="n"/>
    </row>
    <row r="2" ht="14.25" customHeight="1" s="152">
      <c r="A2" s="106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  <c r="K2" s="106" t="n"/>
      <c r="L2" s="106" t="n"/>
      <c r="M2" s="106" t="n"/>
      <c r="N2" s="106" t="n"/>
      <c r="O2" s="106" t="n"/>
      <c r="P2" s="106" t="n"/>
      <c r="Q2" s="106" t="n"/>
      <c r="R2" s="106" t="n"/>
      <c r="S2" s="106" t="n"/>
      <c r="T2" s="106" t="n"/>
      <c r="U2" s="106" t="n"/>
      <c r="V2" s="106" t="n"/>
      <c r="W2" s="106" t="n"/>
      <c r="X2" s="106" t="n"/>
      <c r="Y2" s="106" t="n"/>
      <c r="Z2" s="106" t="n"/>
      <c r="AA2" s="106" t="n"/>
      <c r="AB2" s="106" t="n"/>
    </row>
    <row r="3" ht="14.25" customHeight="1" s="152"/>
    <row r="4" ht="14.25" customHeight="1" s="152"/>
    <row r="5" ht="14.25" customHeight="1" s="152"/>
    <row r="6" ht="14.25" customHeight="1" s="152"/>
    <row r="7" ht="14.25" customHeight="1" s="152"/>
    <row r="8" ht="14.25" customHeight="1" s="152"/>
    <row r="9" ht="14.25" customHeight="1" s="152"/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>
      <c r="A241" s="106" t="n"/>
      <c r="B241" s="106" t="n"/>
      <c r="C241" s="106" t="n"/>
      <c r="D241" s="106" t="n"/>
      <c r="E241" s="106" t="n"/>
      <c r="F241" s="106" t="n"/>
      <c r="G241" s="106" t="n"/>
      <c r="H241" s="106" t="n"/>
      <c r="I241" s="106" t="n"/>
      <c r="J241" s="106" t="n"/>
      <c r="K241" s="106" t="n"/>
      <c r="L241" s="106" t="n"/>
      <c r="M241" s="106" t="n"/>
      <c r="N241" s="106" t="n"/>
      <c r="O241" s="106" t="n"/>
      <c r="P241" s="106" t="n"/>
      <c r="Q241" s="106" t="n"/>
      <c r="R241" s="106" t="n"/>
      <c r="S241" s="106" t="n"/>
      <c r="T241" s="106" t="n"/>
      <c r="U241" s="106" t="n"/>
      <c r="V241" s="106" t="n"/>
      <c r="W241" s="106" t="n"/>
      <c r="X241" s="106" t="n"/>
      <c r="Y241" s="106" t="n"/>
      <c r="Z241" s="106" t="n"/>
      <c r="AA241" s="106" t="n"/>
      <c r="AB241" s="106" t="n"/>
    </row>
    <row r="242" ht="14.25" customHeight="1" s="152">
      <c r="A242" s="106" t="n"/>
      <c r="B242" s="106" t="n"/>
      <c r="C242" s="106" t="n"/>
      <c r="D242" s="106" t="n"/>
      <c r="E242" s="106" t="n"/>
      <c r="F242" s="106" t="n"/>
      <c r="G242" s="106" t="n"/>
      <c r="H242" s="106" t="n"/>
      <c r="I242" s="106" t="n"/>
      <c r="J242" s="106" t="n"/>
      <c r="K242" s="106" t="n"/>
      <c r="L242" s="106" t="n"/>
      <c r="M242" s="106" t="n"/>
      <c r="N242" s="106" t="n"/>
      <c r="O242" s="106" t="n"/>
      <c r="P242" s="106" t="n"/>
      <c r="Q242" s="106" t="n"/>
      <c r="R242" s="106" t="n"/>
      <c r="S242" s="106" t="n"/>
      <c r="T242" s="106" t="n"/>
      <c r="U242" s="106" t="n"/>
      <c r="V242" s="106" t="n"/>
      <c r="W242" s="106" t="n"/>
      <c r="X242" s="106" t="n"/>
      <c r="Y242" s="106" t="n"/>
      <c r="Z242" s="106" t="n"/>
      <c r="AA242" s="106" t="n"/>
      <c r="AB242" s="106" t="n"/>
    </row>
    <row r="243" ht="14.25" customHeight="1" s="152">
      <c r="A243" s="106" t="n"/>
      <c r="B243" s="106" t="n"/>
      <c r="C243" s="106" t="n"/>
      <c r="D243" s="106" t="n"/>
      <c r="E243" s="106" t="n"/>
      <c r="F243" s="106" t="n"/>
      <c r="G243" s="106" t="n"/>
      <c r="H243" s="106" t="n"/>
      <c r="I243" s="106" t="n"/>
      <c r="J243" s="106" t="n"/>
      <c r="K243" s="106" t="n"/>
      <c r="L243" s="106" t="n"/>
      <c r="M243" s="106" t="n"/>
      <c r="N243" s="106" t="n"/>
      <c r="O243" s="106" t="n"/>
      <c r="P243" s="106" t="n"/>
      <c r="Q243" s="106" t="n"/>
      <c r="R243" s="106" t="n"/>
      <c r="S243" s="106" t="n"/>
      <c r="T243" s="106" t="n"/>
      <c r="U243" s="106" t="n"/>
      <c r="V243" s="106" t="n"/>
      <c r="W243" s="106" t="n"/>
      <c r="X243" s="106" t="n"/>
      <c r="Y243" s="106" t="n"/>
      <c r="Z243" s="106" t="n"/>
      <c r="AA243" s="106" t="n"/>
      <c r="AB243" s="106" t="n"/>
    </row>
    <row r="244" ht="14.25" customHeight="1" s="152">
      <c r="A244" s="106" t="n"/>
      <c r="B244" s="106" t="n"/>
      <c r="C244" s="106" t="n"/>
      <c r="D244" s="106" t="n"/>
      <c r="E244" s="106" t="n"/>
      <c r="F244" s="106" t="n"/>
      <c r="G244" s="106" t="n"/>
      <c r="H244" s="106" t="n"/>
      <c r="I244" s="106" t="n"/>
      <c r="J244" s="106" t="n"/>
      <c r="K244" s="106" t="n"/>
      <c r="L244" s="106" t="n"/>
      <c r="M244" s="106" t="n"/>
      <c r="N244" s="106" t="n"/>
      <c r="O244" s="106" t="n"/>
      <c r="P244" s="106" t="n"/>
      <c r="Q244" s="106" t="n"/>
      <c r="R244" s="106" t="n"/>
      <c r="S244" s="106" t="n"/>
      <c r="T244" s="106" t="n"/>
      <c r="U244" s="106" t="n"/>
      <c r="V244" s="106" t="n"/>
      <c r="W244" s="106" t="n"/>
      <c r="X244" s="106" t="n"/>
      <c r="Y244" s="106" t="n"/>
      <c r="Z244" s="106" t="n"/>
      <c r="AA244" s="106" t="n"/>
      <c r="AB244" s="106" t="n"/>
    </row>
    <row r="245" ht="14.25" customHeight="1" s="152">
      <c r="A245" s="106" t="n"/>
      <c r="B245" s="106" t="n"/>
      <c r="C245" s="106" t="n"/>
      <c r="D245" s="106" t="n"/>
      <c r="E245" s="106" t="n"/>
      <c r="F245" s="106" t="n"/>
      <c r="G245" s="106" t="n"/>
      <c r="H245" s="106" t="n"/>
      <c r="I245" s="106" t="n"/>
      <c r="J245" s="106" t="n"/>
      <c r="K245" s="106" t="n"/>
      <c r="L245" s="106" t="n"/>
      <c r="M245" s="106" t="n"/>
      <c r="N245" s="106" t="n"/>
      <c r="O245" s="106" t="n"/>
      <c r="P245" s="106" t="n"/>
      <c r="Q245" s="106" t="n"/>
      <c r="R245" s="106" t="n"/>
      <c r="S245" s="106" t="n"/>
      <c r="T245" s="106" t="n"/>
      <c r="U245" s="106" t="n"/>
      <c r="V245" s="106" t="n"/>
      <c r="W245" s="106" t="n"/>
      <c r="X245" s="106" t="n"/>
      <c r="Y245" s="106" t="n"/>
      <c r="Z245" s="106" t="n"/>
      <c r="AA245" s="106" t="n"/>
      <c r="AB245" s="106" t="n"/>
    </row>
    <row r="246" ht="14.25" customHeight="1" s="152">
      <c r="A246" s="106" t="n"/>
      <c r="B246" s="106" t="n"/>
      <c r="C246" s="106" t="n"/>
      <c r="D246" s="106" t="n"/>
      <c r="E246" s="106" t="n"/>
      <c r="F246" s="106" t="n"/>
      <c r="G246" s="106" t="n"/>
      <c r="H246" s="106" t="n"/>
      <c r="I246" s="106" t="n"/>
      <c r="J246" s="106" t="n"/>
      <c r="K246" s="106" t="n"/>
      <c r="L246" s="106" t="n"/>
      <c r="M246" s="106" t="n"/>
      <c r="N246" s="106" t="n"/>
      <c r="O246" s="106" t="n"/>
      <c r="P246" s="106" t="n"/>
      <c r="Q246" s="106" t="n"/>
      <c r="R246" s="106" t="n"/>
      <c r="S246" s="106" t="n"/>
      <c r="T246" s="106" t="n"/>
      <c r="U246" s="106" t="n"/>
      <c r="V246" s="106" t="n"/>
      <c r="W246" s="106" t="n"/>
      <c r="X246" s="106" t="n"/>
      <c r="Y246" s="106" t="n"/>
      <c r="Z246" s="106" t="n"/>
      <c r="AA246" s="106" t="n"/>
      <c r="AB246" s="106" t="n"/>
    </row>
    <row r="247" ht="14.25" customHeight="1" s="152">
      <c r="A247" s="106" t="n"/>
      <c r="B247" s="106" t="n"/>
      <c r="C247" s="106" t="n"/>
      <c r="D247" s="106" t="n"/>
      <c r="E247" s="106" t="n"/>
      <c r="F247" s="106" t="n"/>
      <c r="G247" s="106" t="n"/>
      <c r="H247" s="106" t="n"/>
      <c r="I247" s="106" t="n"/>
      <c r="J247" s="106" t="n"/>
      <c r="K247" s="106" t="n"/>
      <c r="L247" s="106" t="n"/>
      <c r="M247" s="106" t="n"/>
      <c r="N247" s="106" t="n"/>
      <c r="O247" s="106" t="n"/>
      <c r="P247" s="106" t="n"/>
      <c r="Q247" s="106" t="n"/>
      <c r="R247" s="106" t="n"/>
      <c r="S247" s="106" t="n"/>
      <c r="T247" s="106" t="n"/>
      <c r="U247" s="106" t="n"/>
      <c r="V247" s="106" t="n"/>
      <c r="W247" s="106" t="n"/>
      <c r="X247" s="106" t="n"/>
      <c r="Y247" s="106" t="n"/>
      <c r="Z247" s="106" t="n"/>
      <c r="AA247" s="106" t="n"/>
      <c r="AB247" s="106" t="n"/>
    </row>
    <row r="248" ht="14.25" customHeight="1" s="152">
      <c r="A248" s="106" t="n"/>
      <c r="B248" s="106" t="n"/>
      <c r="C248" s="106" t="n"/>
      <c r="D248" s="106" t="n"/>
      <c r="E248" s="106" t="n"/>
      <c r="F248" s="106" t="n"/>
      <c r="G248" s="106" t="n"/>
      <c r="H248" s="106" t="n"/>
      <c r="I248" s="106" t="n"/>
      <c r="J248" s="106" t="n"/>
      <c r="K248" s="106" t="n"/>
      <c r="L248" s="106" t="n"/>
      <c r="M248" s="106" t="n"/>
      <c r="N248" s="106" t="n"/>
      <c r="O248" s="106" t="n"/>
      <c r="P248" s="106" t="n"/>
      <c r="Q248" s="106" t="n"/>
      <c r="R248" s="106" t="n"/>
      <c r="S248" s="106" t="n"/>
      <c r="T248" s="106" t="n"/>
      <c r="U248" s="106" t="n"/>
      <c r="V248" s="106" t="n"/>
      <c r="W248" s="106" t="n"/>
      <c r="X248" s="106" t="n"/>
      <c r="Y248" s="106" t="n"/>
      <c r="Z248" s="106" t="n"/>
      <c r="AA248" s="106" t="n"/>
      <c r="AB248" s="106" t="n"/>
    </row>
    <row r="249" ht="14.25" customHeight="1" s="152">
      <c r="A249" s="106" t="n"/>
      <c r="B249" s="106" t="n"/>
      <c r="C249" s="106" t="n"/>
      <c r="D249" s="106" t="n"/>
      <c r="E249" s="106" t="n"/>
      <c r="F249" s="106" t="n"/>
      <c r="G249" s="106" t="n"/>
      <c r="H249" s="106" t="n"/>
      <c r="I249" s="106" t="n"/>
      <c r="J249" s="106" t="n"/>
      <c r="K249" s="106" t="n"/>
      <c r="L249" s="106" t="n"/>
      <c r="M249" s="106" t="n"/>
      <c r="N249" s="106" t="n"/>
      <c r="O249" s="106" t="n"/>
      <c r="P249" s="106" t="n"/>
      <c r="Q249" s="106" t="n"/>
      <c r="R249" s="106" t="n"/>
      <c r="S249" s="106" t="n"/>
      <c r="T249" s="106" t="n"/>
      <c r="U249" s="106" t="n"/>
      <c r="V249" s="106" t="n"/>
      <c r="W249" s="106" t="n"/>
      <c r="X249" s="106" t="n"/>
      <c r="Y249" s="106" t="n"/>
      <c r="Z249" s="106" t="n"/>
      <c r="AA249" s="106" t="n"/>
      <c r="AB249" s="106" t="n"/>
    </row>
    <row r="250" ht="14.25" customHeight="1" s="152">
      <c r="A250" s="106" t="n"/>
      <c r="B250" s="106" t="n"/>
      <c r="C250" s="106" t="n"/>
      <c r="D250" s="106" t="n"/>
      <c r="E250" s="106" t="n"/>
      <c r="F250" s="106" t="n"/>
      <c r="G250" s="106" t="n"/>
      <c r="H250" s="106" t="n"/>
      <c r="I250" s="106" t="n"/>
      <c r="J250" s="106" t="n"/>
      <c r="K250" s="106" t="n"/>
      <c r="L250" s="106" t="n"/>
      <c r="M250" s="106" t="n"/>
      <c r="N250" s="106" t="n"/>
      <c r="O250" s="106" t="n"/>
      <c r="P250" s="106" t="n"/>
      <c r="Q250" s="106" t="n"/>
      <c r="R250" s="106" t="n"/>
      <c r="S250" s="106" t="n"/>
      <c r="T250" s="106" t="n"/>
      <c r="U250" s="106" t="n"/>
      <c r="V250" s="106" t="n"/>
      <c r="W250" s="106" t="n"/>
      <c r="X250" s="106" t="n"/>
      <c r="Y250" s="106" t="n"/>
      <c r="Z250" s="106" t="n"/>
      <c r="AA250" s="106" t="n"/>
      <c r="AB250" s="106" t="n"/>
    </row>
    <row r="251" ht="14.25" customHeight="1" s="152">
      <c r="A251" s="106" t="n"/>
      <c r="B251" s="106" t="n"/>
      <c r="C251" s="106" t="n"/>
      <c r="D251" s="106" t="n"/>
      <c r="E251" s="106" t="n"/>
      <c r="F251" s="106" t="n"/>
      <c r="G251" s="106" t="n"/>
      <c r="H251" s="106" t="n"/>
      <c r="I251" s="106" t="n"/>
      <c r="J251" s="106" t="n"/>
      <c r="K251" s="106" t="n"/>
      <c r="L251" s="106" t="n"/>
      <c r="M251" s="106" t="n"/>
      <c r="N251" s="106" t="n"/>
      <c r="O251" s="106" t="n"/>
      <c r="P251" s="106" t="n"/>
      <c r="Q251" s="106" t="n"/>
      <c r="R251" s="106" t="n"/>
      <c r="S251" s="106" t="n"/>
      <c r="T251" s="106" t="n"/>
      <c r="U251" s="106" t="n"/>
      <c r="V251" s="106" t="n"/>
      <c r="W251" s="106" t="n"/>
      <c r="X251" s="106" t="n"/>
      <c r="Y251" s="106" t="n"/>
      <c r="Z251" s="106" t="n"/>
      <c r="AA251" s="106" t="n"/>
      <c r="AB251" s="106" t="n"/>
    </row>
    <row r="252" ht="14.25" customHeight="1" s="152">
      <c r="A252" s="106" t="n"/>
      <c r="B252" s="106" t="n"/>
      <c r="C252" s="106" t="n"/>
      <c r="D252" s="106" t="n"/>
      <c r="E252" s="106" t="n"/>
      <c r="F252" s="106" t="n"/>
      <c r="G252" s="106" t="n"/>
      <c r="H252" s="106" t="n"/>
      <c r="I252" s="106" t="n"/>
      <c r="J252" s="106" t="n"/>
      <c r="K252" s="106" t="n"/>
      <c r="L252" s="106" t="n"/>
      <c r="M252" s="106" t="n"/>
      <c r="N252" s="106" t="n"/>
      <c r="O252" s="106" t="n"/>
      <c r="P252" s="106" t="n"/>
      <c r="Q252" s="106" t="n"/>
      <c r="R252" s="106" t="n"/>
      <c r="S252" s="106" t="n"/>
      <c r="T252" s="106" t="n"/>
      <c r="U252" s="106" t="n"/>
      <c r="V252" s="106" t="n"/>
      <c r="W252" s="106" t="n"/>
      <c r="X252" s="106" t="n"/>
      <c r="Y252" s="106" t="n"/>
      <c r="Z252" s="106" t="n"/>
      <c r="AA252" s="106" t="n"/>
      <c r="AB252" s="106" t="n"/>
    </row>
    <row r="253" ht="14.25" customHeight="1" s="152">
      <c r="A253" s="106" t="n"/>
      <c r="B253" s="106" t="n"/>
      <c r="C253" s="106" t="n"/>
      <c r="D253" s="106" t="n"/>
      <c r="E253" s="106" t="n"/>
      <c r="F253" s="106" t="n"/>
      <c r="G253" s="106" t="n"/>
      <c r="H253" s="106" t="n"/>
      <c r="I253" s="106" t="n"/>
      <c r="J253" s="106" t="n"/>
      <c r="K253" s="106" t="n"/>
      <c r="L253" s="106" t="n"/>
      <c r="M253" s="106" t="n"/>
      <c r="N253" s="106" t="n"/>
      <c r="O253" s="106" t="n"/>
      <c r="P253" s="106" t="n"/>
      <c r="Q253" s="106" t="n"/>
      <c r="R253" s="106" t="n"/>
      <c r="S253" s="106" t="n"/>
      <c r="T253" s="106" t="n"/>
      <c r="U253" s="106" t="n"/>
      <c r="V253" s="106" t="n"/>
      <c r="W253" s="106" t="n"/>
      <c r="X253" s="106" t="n"/>
      <c r="Y253" s="106" t="n"/>
      <c r="Z253" s="106" t="n"/>
      <c r="AA253" s="106" t="n"/>
      <c r="AB253" s="106" t="n"/>
    </row>
    <row r="254" ht="14.25" customHeight="1" s="152">
      <c r="A254" s="106" t="n"/>
      <c r="B254" s="106" t="n"/>
      <c r="C254" s="106" t="n"/>
      <c r="D254" s="106" t="n"/>
      <c r="E254" s="106" t="n"/>
      <c r="F254" s="106" t="n"/>
      <c r="G254" s="106" t="n"/>
      <c r="H254" s="106" t="n"/>
      <c r="I254" s="106" t="n"/>
      <c r="J254" s="106" t="n"/>
      <c r="K254" s="106" t="n"/>
      <c r="L254" s="106" t="n"/>
      <c r="M254" s="106" t="n"/>
      <c r="N254" s="106" t="n"/>
      <c r="O254" s="106" t="n"/>
      <c r="P254" s="106" t="n"/>
      <c r="Q254" s="106" t="n"/>
      <c r="R254" s="106" t="n"/>
      <c r="S254" s="106" t="n"/>
      <c r="T254" s="106" t="n"/>
      <c r="U254" s="106" t="n"/>
      <c r="V254" s="106" t="n"/>
      <c r="W254" s="106" t="n"/>
      <c r="X254" s="106" t="n"/>
      <c r="Y254" s="106" t="n"/>
      <c r="Z254" s="106" t="n"/>
      <c r="AA254" s="106" t="n"/>
      <c r="AB254" s="106" t="n"/>
    </row>
    <row r="255" ht="14.25" customHeight="1" s="152">
      <c r="A255" s="106" t="n"/>
      <c r="B255" s="106" t="n"/>
      <c r="C255" s="106" t="n"/>
      <c r="D255" s="106" t="n"/>
      <c r="E255" s="106" t="n"/>
      <c r="F255" s="106" t="n"/>
      <c r="G255" s="106" t="n"/>
      <c r="H255" s="106" t="n"/>
      <c r="I255" s="106" t="n"/>
      <c r="J255" s="106" t="n"/>
      <c r="K255" s="106" t="n"/>
      <c r="L255" s="106" t="n"/>
      <c r="M255" s="106" t="n"/>
      <c r="N255" s="106" t="n"/>
      <c r="O255" s="106" t="n"/>
      <c r="P255" s="106" t="n"/>
      <c r="Q255" s="106" t="n"/>
      <c r="R255" s="106" t="n"/>
      <c r="S255" s="106" t="n"/>
      <c r="T255" s="106" t="n"/>
      <c r="U255" s="106" t="n"/>
      <c r="V255" s="106" t="n"/>
      <c r="W255" s="106" t="n"/>
      <c r="X255" s="106" t="n"/>
      <c r="Y255" s="106" t="n"/>
      <c r="Z255" s="106" t="n"/>
      <c r="AA255" s="106" t="n"/>
      <c r="AB255" s="106" t="n"/>
    </row>
    <row r="256" ht="14.25" customHeight="1" s="152">
      <c r="A256" s="106" t="n"/>
      <c r="B256" s="106" t="n"/>
      <c r="C256" s="106" t="n"/>
      <c r="D256" s="106" t="n"/>
      <c r="E256" s="106" t="n"/>
      <c r="F256" s="106" t="n"/>
      <c r="G256" s="106" t="n"/>
      <c r="H256" s="106" t="n"/>
      <c r="I256" s="106" t="n"/>
      <c r="J256" s="106" t="n"/>
      <c r="K256" s="106" t="n"/>
      <c r="L256" s="106" t="n"/>
      <c r="M256" s="106" t="n"/>
      <c r="N256" s="106" t="n"/>
      <c r="O256" s="106" t="n"/>
      <c r="P256" s="106" t="n"/>
      <c r="Q256" s="106" t="n"/>
      <c r="R256" s="106" t="n"/>
      <c r="S256" s="106" t="n"/>
      <c r="T256" s="106" t="n"/>
      <c r="U256" s="106" t="n"/>
      <c r="V256" s="106" t="n"/>
      <c r="W256" s="106" t="n"/>
      <c r="X256" s="106" t="n"/>
      <c r="Y256" s="106" t="n"/>
      <c r="Z256" s="106" t="n"/>
      <c r="AA256" s="106" t="n"/>
      <c r="AB256" s="106" t="n"/>
    </row>
    <row r="257" ht="14.25" customHeight="1" s="152">
      <c r="A257" s="106" t="n"/>
      <c r="B257" s="106" t="n"/>
      <c r="C257" s="106" t="n"/>
      <c r="D257" s="106" t="n"/>
      <c r="E257" s="106" t="n"/>
      <c r="F257" s="106" t="n"/>
      <c r="G257" s="106" t="n"/>
      <c r="H257" s="106" t="n"/>
      <c r="I257" s="106" t="n"/>
      <c r="J257" s="106" t="n"/>
      <c r="K257" s="106" t="n"/>
      <c r="L257" s="106" t="n"/>
      <c r="M257" s="106" t="n"/>
      <c r="N257" s="106" t="n"/>
      <c r="O257" s="106" t="n"/>
      <c r="P257" s="106" t="n"/>
      <c r="Q257" s="106" t="n"/>
      <c r="R257" s="106" t="n"/>
      <c r="S257" s="106" t="n"/>
      <c r="T257" s="106" t="n"/>
      <c r="U257" s="106" t="n"/>
      <c r="V257" s="106" t="n"/>
      <c r="W257" s="106" t="n"/>
      <c r="X257" s="106" t="n"/>
      <c r="Y257" s="106" t="n"/>
      <c r="Z257" s="106" t="n"/>
      <c r="AA257" s="106" t="n"/>
      <c r="AB257" s="106" t="n"/>
    </row>
    <row r="258" ht="14.25" customHeight="1" s="152">
      <c r="A258" s="106" t="n"/>
      <c r="B258" s="106" t="n"/>
      <c r="C258" s="106" t="n"/>
      <c r="D258" s="106" t="n"/>
      <c r="E258" s="106" t="n"/>
      <c r="F258" s="106" t="n"/>
      <c r="G258" s="106" t="n"/>
      <c r="H258" s="106" t="n"/>
      <c r="I258" s="106" t="n"/>
      <c r="J258" s="106" t="n"/>
      <c r="K258" s="106" t="n"/>
      <c r="L258" s="106" t="n"/>
      <c r="M258" s="106" t="n"/>
      <c r="N258" s="106" t="n"/>
      <c r="O258" s="106" t="n"/>
      <c r="P258" s="106" t="n"/>
      <c r="Q258" s="106" t="n"/>
      <c r="R258" s="106" t="n"/>
      <c r="S258" s="106" t="n"/>
      <c r="T258" s="106" t="n"/>
      <c r="U258" s="106" t="n"/>
      <c r="V258" s="106" t="n"/>
      <c r="W258" s="106" t="n"/>
      <c r="X258" s="106" t="n"/>
      <c r="Y258" s="106" t="n"/>
      <c r="Z258" s="106" t="n"/>
      <c r="AA258" s="106" t="n"/>
      <c r="AB258" s="106" t="n"/>
    </row>
    <row r="259" ht="14.25" customHeight="1" s="152">
      <c r="A259" s="106" t="n"/>
      <c r="B259" s="106" t="n"/>
      <c r="C259" s="106" t="n"/>
      <c r="D259" s="106" t="n"/>
      <c r="E259" s="106" t="n"/>
      <c r="F259" s="106" t="n"/>
      <c r="G259" s="106" t="n"/>
      <c r="H259" s="106" t="n"/>
      <c r="I259" s="106" t="n"/>
      <c r="J259" s="106" t="n"/>
      <c r="K259" s="106" t="n"/>
      <c r="L259" s="106" t="n"/>
      <c r="M259" s="106" t="n"/>
      <c r="N259" s="106" t="n"/>
      <c r="O259" s="106" t="n"/>
      <c r="P259" s="106" t="n"/>
      <c r="Q259" s="106" t="n"/>
      <c r="R259" s="106" t="n"/>
      <c r="S259" s="106" t="n"/>
      <c r="T259" s="106" t="n"/>
      <c r="U259" s="106" t="n"/>
      <c r="V259" s="106" t="n"/>
      <c r="W259" s="106" t="n"/>
      <c r="X259" s="106" t="n"/>
      <c r="Y259" s="106" t="n"/>
      <c r="Z259" s="106" t="n"/>
      <c r="AA259" s="106" t="n"/>
      <c r="AB259" s="106" t="n"/>
    </row>
    <row r="260" ht="14.25" customHeight="1" s="152">
      <c r="A260" s="106" t="n"/>
      <c r="B260" s="106" t="n"/>
      <c r="C260" s="106" t="n"/>
      <c r="D260" s="106" t="n"/>
      <c r="E260" s="106" t="n"/>
      <c r="F260" s="106" t="n"/>
      <c r="G260" s="106" t="n"/>
      <c r="H260" s="106" t="n"/>
      <c r="I260" s="106" t="n"/>
      <c r="J260" s="106" t="n"/>
      <c r="K260" s="106" t="n"/>
      <c r="L260" s="106" t="n"/>
      <c r="M260" s="106" t="n"/>
      <c r="N260" s="106" t="n"/>
      <c r="O260" s="106" t="n"/>
      <c r="P260" s="106" t="n"/>
      <c r="Q260" s="106" t="n"/>
      <c r="R260" s="106" t="n"/>
      <c r="S260" s="106" t="n"/>
      <c r="T260" s="106" t="n"/>
      <c r="U260" s="106" t="n"/>
      <c r="V260" s="106" t="n"/>
      <c r="W260" s="106" t="n"/>
      <c r="X260" s="106" t="n"/>
      <c r="Y260" s="106" t="n"/>
      <c r="Z260" s="106" t="n"/>
      <c r="AA260" s="106" t="n"/>
      <c r="AB260" s="106" t="n"/>
    </row>
    <row r="261" ht="14.25" customHeight="1" s="152">
      <c r="A261" s="106" t="n"/>
      <c r="B261" s="106" t="n"/>
      <c r="C261" s="106" t="n"/>
      <c r="D261" s="106" t="n"/>
      <c r="E261" s="106" t="n"/>
      <c r="F261" s="106" t="n"/>
      <c r="G261" s="106" t="n"/>
      <c r="H261" s="106" t="n"/>
      <c r="I261" s="106" t="n"/>
      <c r="J261" s="106" t="n"/>
      <c r="K261" s="106" t="n"/>
      <c r="L261" s="106" t="n"/>
      <c r="M261" s="106" t="n"/>
      <c r="N261" s="106" t="n"/>
      <c r="O261" s="106" t="n"/>
      <c r="P261" s="106" t="n"/>
      <c r="Q261" s="106" t="n"/>
      <c r="R261" s="106" t="n"/>
      <c r="S261" s="106" t="n"/>
      <c r="T261" s="106" t="n"/>
      <c r="U261" s="106" t="n"/>
      <c r="V261" s="106" t="n"/>
      <c r="W261" s="106" t="n"/>
      <c r="X261" s="106" t="n"/>
      <c r="Y261" s="106" t="n"/>
      <c r="Z261" s="106" t="n"/>
      <c r="AA261" s="106" t="n"/>
      <c r="AB261" s="106" t="n"/>
    </row>
    <row r="262" ht="14.25" customHeight="1" s="152">
      <c r="A262" s="106" t="n"/>
      <c r="B262" s="106" t="n"/>
      <c r="C262" s="106" t="n"/>
      <c r="D262" s="106" t="n"/>
      <c r="E262" s="106" t="n"/>
      <c r="F262" s="106" t="n"/>
      <c r="G262" s="106" t="n"/>
      <c r="H262" s="106" t="n"/>
      <c r="I262" s="106" t="n"/>
      <c r="J262" s="106" t="n"/>
      <c r="K262" s="106" t="n"/>
      <c r="L262" s="106" t="n"/>
      <c r="M262" s="106" t="n"/>
      <c r="N262" s="106" t="n"/>
      <c r="O262" s="106" t="n"/>
      <c r="P262" s="106" t="n"/>
      <c r="Q262" s="106" t="n"/>
      <c r="R262" s="106" t="n"/>
      <c r="S262" s="106" t="n"/>
      <c r="T262" s="106" t="n"/>
      <c r="U262" s="106" t="n"/>
      <c r="V262" s="106" t="n"/>
      <c r="W262" s="106" t="n"/>
      <c r="X262" s="106" t="n"/>
      <c r="Y262" s="106" t="n"/>
      <c r="Z262" s="106" t="n"/>
      <c r="AA262" s="106" t="n"/>
      <c r="AB262" s="106" t="n"/>
    </row>
    <row r="263" ht="14.25" customHeight="1" s="152">
      <c r="A263" s="106" t="n"/>
      <c r="B263" s="106" t="n"/>
      <c r="C263" s="106" t="n"/>
      <c r="D263" s="106" t="n"/>
      <c r="E263" s="106" t="n"/>
      <c r="F263" s="106" t="n"/>
      <c r="G263" s="106" t="n"/>
      <c r="H263" s="106" t="n"/>
      <c r="I263" s="106" t="n"/>
      <c r="J263" s="106" t="n"/>
      <c r="K263" s="106" t="n"/>
      <c r="L263" s="106" t="n"/>
      <c r="M263" s="106" t="n"/>
      <c r="N263" s="106" t="n"/>
      <c r="O263" s="106" t="n"/>
      <c r="P263" s="106" t="n"/>
      <c r="Q263" s="106" t="n"/>
      <c r="R263" s="106" t="n"/>
      <c r="S263" s="106" t="n"/>
      <c r="T263" s="106" t="n"/>
      <c r="U263" s="106" t="n"/>
      <c r="V263" s="106" t="n"/>
      <c r="W263" s="106" t="n"/>
      <c r="X263" s="106" t="n"/>
      <c r="Y263" s="106" t="n"/>
      <c r="Z263" s="106" t="n"/>
      <c r="AA263" s="106" t="n"/>
      <c r="AB263" s="106" t="n"/>
    </row>
    <row r="264" ht="14.25" customHeight="1" s="152">
      <c r="A264" s="106" t="n"/>
      <c r="B264" s="106" t="n"/>
      <c r="C264" s="106" t="n"/>
      <c r="D264" s="106" t="n"/>
      <c r="E264" s="106" t="n"/>
      <c r="F264" s="106" t="n"/>
      <c r="G264" s="106" t="n"/>
      <c r="H264" s="106" t="n"/>
      <c r="I264" s="106" t="n"/>
      <c r="J264" s="106" t="n"/>
      <c r="K264" s="106" t="n"/>
      <c r="L264" s="106" t="n"/>
      <c r="M264" s="106" t="n"/>
      <c r="N264" s="106" t="n"/>
      <c r="O264" s="106" t="n"/>
      <c r="P264" s="106" t="n"/>
      <c r="Q264" s="106" t="n"/>
      <c r="R264" s="106" t="n"/>
      <c r="S264" s="106" t="n"/>
      <c r="T264" s="106" t="n"/>
      <c r="U264" s="106" t="n"/>
      <c r="V264" s="106" t="n"/>
      <c r="W264" s="106" t="n"/>
      <c r="X264" s="106" t="n"/>
      <c r="Y264" s="106" t="n"/>
      <c r="Z264" s="106" t="n"/>
      <c r="AA264" s="106" t="n"/>
      <c r="AB264" s="106" t="n"/>
    </row>
    <row r="265" ht="14.25" customHeight="1" s="152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</row>
    <row r="266" ht="14.25" customHeight="1" s="152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</row>
    <row r="267" ht="14.25" customHeight="1" s="152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</row>
    <row r="268" ht="14.25" customHeight="1" s="152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</row>
    <row r="269" ht="14.25" customHeight="1" s="152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</row>
    <row r="270" ht="14.25" customHeight="1" s="152">
      <c r="A270" s="106" t="n"/>
      <c r="B270" s="106" t="n"/>
      <c r="C270" s="106" t="n"/>
      <c r="D270" s="106" t="n"/>
      <c r="E270" s="106" t="n"/>
      <c r="F270" s="106" t="n"/>
      <c r="G270" s="106" t="n"/>
      <c r="H270" s="106" t="n"/>
      <c r="I270" s="106" t="n"/>
      <c r="J270" s="106" t="n"/>
      <c r="K270" s="106" t="n"/>
      <c r="L270" s="106" t="n"/>
      <c r="M270" s="106" t="n"/>
      <c r="N270" s="106" t="n"/>
      <c r="O270" s="106" t="n"/>
      <c r="P270" s="106" t="n"/>
      <c r="Q270" s="106" t="n"/>
      <c r="R270" s="106" t="n"/>
      <c r="S270" s="106" t="n"/>
      <c r="T270" s="106" t="n"/>
      <c r="U270" s="106" t="n"/>
      <c r="V270" s="106" t="n"/>
      <c r="W270" s="106" t="n"/>
      <c r="X270" s="106" t="n"/>
      <c r="Y270" s="106" t="n"/>
      <c r="Z270" s="106" t="n"/>
      <c r="AA270" s="106" t="n"/>
      <c r="AB270" s="106" t="n"/>
    </row>
    <row r="271" ht="14.25" customHeight="1" s="152">
      <c r="A271" s="106" t="n"/>
      <c r="B271" s="106" t="n"/>
      <c r="C271" s="106" t="n"/>
      <c r="D271" s="106" t="n"/>
      <c r="E271" s="106" t="n"/>
      <c r="F271" s="106" t="n"/>
      <c r="G271" s="106" t="n"/>
      <c r="H271" s="106" t="n"/>
      <c r="I271" s="106" t="n"/>
      <c r="J271" s="106" t="n"/>
      <c r="K271" s="106" t="n"/>
      <c r="L271" s="106" t="n"/>
      <c r="M271" s="106" t="n"/>
      <c r="N271" s="106" t="n"/>
      <c r="O271" s="106" t="n"/>
      <c r="P271" s="106" t="n"/>
      <c r="Q271" s="106" t="n"/>
      <c r="R271" s="106" t="n"/>
      <c r="S271" s="106" t="n"/>
      <c r="T271" s="106" t="n"/>
      <c r="U271" s="106" t="n"/>
      <c r="V271" s="106" t="n"/>
      <c r="W271" s="106" t="n"/>
      <c r="X271" s="106" t="n"/>
      <c r="Y271" s="106" t="n"/>
      <c r="Z271" s="106" t="n"/>
      <c r="AA271" s="106" t="n"/>
      <c r="AB271" s="106" t="n"/>
    </row>
    <row r="272" ht="14.25" customHeight="1" s="152">
      <c r="A272" s="106" t="n"/>
      <c r="B272" s="106" t="n"/>
      <c r="C272" s="106" t="n"/>
      <c r="D272" s="106" t="n"/>
      <c r="E272" s="106" t="n"/>
      <c r="F272" s="106" t="n"/>
      <c r="G272" s="106" t="n"/>
      <c r="H272" s="106" t="n"/>
      <c r="I272" s="106" t="n"/>
      <c r="J272" s="106" t="n"/>
      <c r="K272" s="106" t="n"/>
      <c r="L272" s="106" t="n"/>
      <c r="M272" s="106" t="n"/>
      <c r="N272" s="106" t="n"/>
      <c r="O272" s="106" t="n"/>
      <c r="P272" s="106" t="n"/>
      <c r="Q272" s="106" t="n"/>
      <c r="R272" s="106" t="n"/>
      <c r="S272" s="106" t="n"/>
      <c r="T272" s="106" t="n"/>
      <c r="U272" s="106" t="n"/>
      <c r="V272" s="106" t="n"/>
      <c r="W272" s="106" t="n"/>
      <c r="X272" s="106" t="n"/>
      <c r="Y272" s="106" t="n"/>
      <c r="Z272" s="106" t="n"/>
      <c r="AA272" s="106" t="n"/>
      <c r="AB272" s="106" t="n"/>
    </row>
    <row r="273" ht="14.25" customHeight="1" s="152">
      <c r="A273" s="106" t="n"/>
      <c r="B273" s="106" t="n"/>
      <c r="C273" s="106" t="n"/>
      <c r="D273" s="106" t="n"/>
      <c r="E273" s="106" t="n"/>
      <c r="F273" s="106" t="n"/>
      <c r="G273" s="106" t="n"/>
      <c r="H273" s="106" t="n"/>
      <c r="I273" s="106" t="n"/>
      <c r="J273" s="106" t="n"/>
      <c r="K273" s="106" t="n"/>
      <c r="L273" s="106" t="n"/>
      <c r="M273" s="106" t="n"/>
      <c r="N273" s="106" t="n"/>
      <c r="O273" s="106" t="n"/>
      <c r="P273" s="106" t="n"/>
      <c r="Q273" s="106" t="n"/>
      <c r="R273" s="106" t="n"/>
      <c r="S273" s="106" t="n"/>
      <c r="T273" s="106" t="n"/>
      <c r="U273" s="106" t="n"/>
      <c r="V273" s="106" t="n"/>
      <c r="W273" s="106" t="n"/>
      <c r="X273" s="106" t="n"/>
      <c r="Y273" s="106" t="n"/>
      <c r="Z273" s="106" t="n"/>
      <c r="AA273" s="106" t="n"/>
      <c r="AB273" s="106" t="n"/>
    </row>
    <row r="274" ht="14.25" customHeight="1" s="152">
      <c r="A274" s="106" t="n"/>
      <c r="B274" s="106" t="n"/>
      <c r="C274" s="106" t="n"/>
      <c r="D274" s="106" t="n"/>
      <c r="E274" s="106" t="n"/>
      <c r="F274" s="106" t="n"/>
      <c r="G274" s="106" t="n"/>
      <c r="H274" s="106" t="n"/>
      <c r="I274" s="106" t="n"/>
      <c r="J274" s="106" t="n"/>
      <c r="K274" s="106" t="n"/>
      <c r="L274" s="106" t="n"/>
      <c r="M274" s="106" t="n"/>
      <c r="N274" s="106" t="n"/>
      <c r="O274" s="106" t="n"/>
      <c r="P274" s="106" t="n"/>
      <c r="Q274" s="106" t="n"/>
      <c r="R274" s="106" t="n"/>
      <c r="S274" s="106" t="n"/>
      <c r="T274" s="106" t="n"/>
      <c r="U274" s="106" t="n"/>
      <c r="V274" s="106" t="n"/>
      <c r="W274" s="106" t="n"/>
      <c r="X274" s="106" t="n"/>
      <c r="Y274" s="106" t="n"/>
      <c r="Z274" s="106" t="n"/>
      <c r="AA274" s="106" t="n"/>
      <c r="AB274" s="106" t="n"/>
    </row>
    <row r="275" ht="14.25" customHeight="1" s="152">
      <c r="A275" s="106" t="n"/>
      <c r="B275" s="106" t="n"/>
      <c r="C275" s="106" t="n"/>
      <c r="D275" s="106" t="n"/>
      <c r="E275" s="106" t="n"/>
      <c r="F275" s="106" t="n"/>
      <c r="G275" s="106" t="n"/>
      <c r="H275" s="106" t="n"/>
      <c r="I275" s="106" t="n"/>
      <c r="J275" s="106" t="n"/>
      <c r="K275" s="106" t="n"/>
      <c r="L275" s="106" t="n"/>
      <c r="M275" s="106" t="n"/>
      <c r="N275" s="106" t="n"/>
      <c r="O275" s="106" t="n"/>
      <c r="P275" s="106" t="n"/>
      <c r="Q275" s="106" t="n"/>
      <c r="R275" s="106" t="n"/>
      <c r="S275" s="106" t="n"/>
      <c r="T275" s="106" t="n"/>
      <c r="U275" s="106" t="n"/>
      <c r="V275" s="106" t="n"/>
      <c r="W275" s="106" t="n"/>
      <c r="X275" s="106" t="n"/>
      <c r="Y275" s="106" t="n"/>
      <c r="Z275" s="106" t="n"/>
      <c r="AA275" s="106" t="n"/>
      <c r="AB275" s="106" t="n"/>
    </row>
    <row r="276" ht="14.25" customHeight="1" s="152">
      <c r="A276" s="106" t="n"/>
      <c r="B276" s="106" t="n"/>
      <c r="C276" s="106" t="n"/>
      <c r="D276" s="106" t="n"/>
      <c r="E276" s="106" t="n"/>
      <c r="F276" s="106" t="n"/>
      <c r="G276" s="106" t="n"/>
      <c r="H276" s="106" t="n"/>
      <c r="I276" s="106" t="n"/>
      <c r="J276" s="106" t="n"/>
      <c r="K276" s="106" t="n"/>
      <c r="L276" s="106" t="n"/>
      <c r="M276" s="106" t="n"/>
      <c r="N276" s="106" t="n"/>
      <c r="O276" s="106" t="n"/>
      <c r="P276" s="106" t="n"/>
      <c r="Q276" s="106" t="n"/>
      <c r="R276" s="106" t="n"/>
      <c r="S276" s="106" t="n"/>
      <c r="T276" s="106" t="n"/>
      <c r="U276" s="106" t="n"/>
      <c r="V276" s="106" t="n"/>
      <c r="W276" s="106" t="n"/>
      <c r="X276" s="106" t="n"/>
      <c r="Y276" s="106" t="n"/>
      <c r="Z276" s="106" t="n"/>
      <c r="AA276" s="106" t="n"/>
      <c r="AB276" s="106" t="n"/>
    </row>
    <row r="277" ht="14.25" customHeight="1" s="152">
      <c r="A277" s="106" t="n"/>
      <c r="B277" s="106" t="n"/>
      <c r="C277" s="106" t="n"/>
      <c r="D277" s="106" t="n"/>
      <c r="E277" s="106" t="n"/>
      <c r="F277" s="106" t="n"/>
      <c r="G277" s="106" t="n"/>
      <c r="H277" s="106" t="n"/>
      <c r="I277" s="106" t="n"/>
      <c r="J277" s="106" t="n"/>
      <c r="K277" s="106" t="n"/>
      <c r="L277" s="106" t="n"/>
      <c r="M277" s="106" t="n"/>
      <c r="N277" s="106" t="n"/>
      <c r="O277" s="106" t="n"/>
      <c r="P277" s="106" t="n"/>
      <c r="Q277" s="106" t="n"/>
      <c r="R277" s="106" t="n"/>
      <c r="S277" s="106" t="n"/>
      <c r="T277" s="106" t="n"/>
      <c r="U277" s="106" t="n"/>
      <c r="V277" s="106" t="n"/>
      <c r="W277" s="106" t="n"/>
      <c r="X277" s="106" t="n"/>
      <c r="Y277" s="106" t="n"/>
      <c r="Z277" s="106" t="n"/>
      <c r="AA277" s="106" t="n"/>
      <c r="AB277" s="106" t="n"/>
    </row>
    <row r="278" ht="14.25" customHeight="1" s="152">
      <c r="A278" s="106" t="n"/>
      <c r="B278" s="106" t="n"/>
      <c r="C278" s="106" t="n"/>
      <c r="D278" s="106" t="n"/>
      <c r="E278" s="106" t="n"/>
      <c r="F278" s="106" t="n"/>
      <c r="G278" s="106" t="n"/>
      <c r="H278" s="106" t="n"/>
      <c r="I278" s="106" t="n"/>
      <c r="J278" s="106" t="n"/>
      <c r="K278" s="106" t="n"/>
      <c r="L278" s="106" t="n"/>
      <c r="M278" s="106" t="n"/>
      <c r="N278" s="106" t="n"/>
      <c r="O278" s="106" t="n"/>
      <c r="P278" s="106" t="n"/>
      <c r="Q278" s="106" t="n"/>
      <c r="R278" s="106" t="n"/>
      <c r="S278" s="106" t="n"/>
      <c r="T278" s="106" t="n"/>
      <c r="U278" s="106" t="n"/>
      <c r="V278" s="106" t="n"/>
      <c r="W278" s="106" t="n"/>
      <c r="X278" s="106" t="n"/>
      <c r="Y278" s="106" t="n"/>
      <c r="Z278" s="106" t="n"/>
      <c r="AA278" s="106" t="n"/>
      <c r="AB278" s="106" t="n"/>
    </row>
    <row r="279" ht="14.25" customHeight="1" s="152">
      <c r="A279" s="106" t="n"/>
      <c r="B279" s="106" t="n"/>
      <c r="C279" s="106" t="n"/>
      <c r="D279" s="106" t="n"/>
      <c r="E279" s="106" t="n"/>
      <c r="F279" s="106" t="n"/>
      <c r="G279" s="106" t="n"/>
      <c r="H279" s="106" t="n"/>
      <c r="I279" s="106" t="n"/>
      <c r="J279" s="106" t="n"/>
      <c r="K279" s="106" t="n"/>
      <c r="L279" s="106" t="n"/>
      <c r="M279" s="106" t="n"/>
      <c r="N279" s="106" t="n"/>
      <c r="O279" s="106" t="n"/>
      <c r="P279" s="106" t="n"/>
      <c r="Q279" s="106" t="n"/>
      <c r="R279" s="106" t="n"/>
      <c r="S279" s="106" t="n"/>
      <c r="T279" s="106" t="n"/>
      <c r="U279" s="106" t="n"/>
      <c r="V279" s="106" t="n"/>
      <c r="W279" s="106" t="n"/>
      <c r="X279" s="106" t="n"/>
      <c r="Y279" s="106" t="n"/>
      <c r="Z279" s="106" t="n"/>
      <c r="AA279" s="106" t="n"/>
      <c r="AB279" s="106" t="n"/>
    </row>
    <row r="280" ht="14.25" customHeight="1" s="152">
      <c r="A280" s="106" t="n"/>
      <c r="B280" s="106" t="n"/>
      <c r="C280" s="106" t="n"/>
      <c r="D280" s="106" t="n"/>
      <c r="E280" s="106" t="n"/>
      <c r="F280" s="106" t="n"/>
      <c r="G280" s="106" t="n"/>
      <c r="H280" s="106" t="n"/>
      <c r="I280" s="106" t="n"/>
      <c r="J280" s="106" t="n"/>
      <c r="K280" s="106" t="n"/>
      <c r="L280" s="106" t="n"/>
      <c r="M280" s="106" t="n"/>
      <c r="N280" s="106" t="n"/>
      <c r="O280" s="106" t="n"/>
      <c r="P280" s="106" t="n"/>
      <c r="Q280" s="106" t="n"/>
      <c r="R280" s="106" t="n"/>
      <c r="S280" s="106" t="n"/>
      <c r="T280" s="106" t="n"/>
      <c r="U280" s="106" t="n"/>
      <c r="V280" s="106" t="n"/>
      <c r="W280" s="106" t="n"/>
      <c r="X280" s="106" t="n"/>
      <c r="Y280" s="106" t="n"/>
      <c r="Z280" s="106" t="n"/>
      <c r="AA280" s="106" t="n"/>
      <c r="AB280" s="106" t="n"/>
    </row>
    <row r="281" ht="14.25" customHeight="1" s="152">
      <c r="A281" s="106" t="n"/>
      <c r="B281" s="106" t="n"/>
      <c r="C281" s="106" t="n"/>
      <c r="D281" s="106" t="n"/>
      <c r="E281" s="106" t="n"/>
      <c r="F281" s="106" t="n"/>
      <c r="G281" s="106" t="n"/>
      <c r="H281" s="106" t="n"/>
      <c r="I281" s="106" t="n"/>
      <c r="J281" s="106" t="n"/>
      <c r="K281" s="106" t="n"/>
      <c r="L281" s="106" t="n"/>
      <c r="M281" s="106" t="n"/>
      <c r="N281" s="106" t="n"/>
      <c r="O281" s="106" t="n"/>
      <c r="P281" s="106" t="n"/>
      <c r="Q281" s="106" t="n"/>
      <c r="R281" s="106" t="n"/>
      <c r="S281" s="106" t="n"/>
      <c r="T281" s="106" t="n"/>
      <c r="U281" s="106" t="n"/>
      <c r="V281" s="106" t="n"/>
      <c r="W281" s="106" t="n"/>
      <c r="X281" s="106" t="n"/>
      <c r="Y281" s="106" t="n"/>
      <c r="Z281" s="106" t="n"/>
      <c r="AA281" s="106" t="n"/>
      <c r="AB281" s="106" t="n"/>
    </row>
    <row r="282" ht="14.25" customHeight="1" s="152">
      <c r="A282" s="106" t="n"/>
      <c r="B282" s="106" t="n"/>
      <c r="C282" s="106" t="n"/>
      <c r="D282" s="106" t="n"/>
      <c r="E282" s="106" t="n"/>
      <c r="F282" s="106" t="n"/>
      <c r="G282" s="106" t="n"/>
      <c r="H282" s="106" t="n"/>
      <c r="I282" s="106" t="n"/>
      <c r="J282" s="106" t="n"/>
      <c r="K282" s="106" t="n"/>
      <c r="L282" s="106" t="n"/>
      <c r="M282" s="106" t="n"/>
      <c r="N282" s="106" t="n"/>
      <c r="O282" s="106" t="n"/>
      <c r="P282" s="106" t="n"/>
      <c r="Q282" s="106" t="n"/>
      <c r="R282" s="106" t="n"/>
      <c r="S282" s="106" t="n"/>
      <c r="T282" s="106" t="n"/>
      <c r="U282" s="106" t="n"/>
      <c r="V282" s="106" t="n"/>
      <c r="W282" s="106" t="n"/>
      <c r="X282" s="106" t="n"/>
      <c r="Y282" s="106" t="n"/>
      <c r="Z282" s="106" t="n"/>
      <c r="AA282" s="106" t="n"/>
      <c r="AB282" s="106" t="n"/>
    </row>
    <row r="283" ht="14.25" customHeight="1" s="152">
      <c r="A283" s="106" t="n"/>
      <c r="B283" s="106" t="n"/>
      <c r="C283" s="106" t="n"/>
      <c r="D283" s="106" t="n"/>
      <c r="E283" s="106" t="n"/>
      <c r="F283" s="106" t="n"/>
      <c r="G283" s="106" t="n"/>
      <c r="H283" s="106" t="n"/>
      <c r="I283" s="106" t="n"/>
      <c r="J283" s="106" t="n"/>
      <c r="K283" s="106" t="n"/>
      <c r="L283" s="106" t="n"/>
      <c r="M283" s="106" t="n"/>
      <c r="N283" s="106" t="n"/>
      <c r="O283" s="106" t="n"/>
      <c r="P283" s="106" t="n"/>
      <c r="Q283" s="106" t="n"/>
      <c r="R283" s="106" t="n"/>
      <c r="S283" s="106" t="n"/>
      <c r="T283" s="106" t="n"/>
      <c r="U283" s="106" t="n"/>
      <c r="V283" s="106" t="n"/>
      <c r="W283" s="106" t="n"/>
      <c r="X283" s="106" t="n"/>
      <c r="Y283" s="106" t="n"/>
      <c r="Z283" s="106" t="n"/>
      <c r="AA283" s="106" t="n"/>
      <c r="AB283" s="106" t="n"/>
    </row>
    <row r="284" ht="14.25" customHeight="1" s="152">
      <c r="A284" s="106" t="n"/>
      <c r="B284" s="106" t="n"/>
      <c r="C284" s="106" t="n"/>
      <c r="D284" s="106" t="n"/>
      <c r="E284" s="106" t="n"/>
      <c r="F284" s="106" t="n"/>
      <c r="G284" s="106" t="n"/>
      <c r="H284" s="106" t="n"/>
      <c r="I284" s="106" t="n"/>
      <c r="J284" s="106" t="n"/>
      <c r="K284" s="106" t="n"/>
      <c r="L284" s="106" t="n"/>
      <c r="M284" s="106" t="n"/>
      <c r="N284" s="106" t="n"/>
      <c r="O284" s="106" t="n"/>
      <c r="P284" s="106" t="n"/>
      <c r="Q284" s="106" t="n"/>
      <c r="R284" s="106" t="n"/>
      <c r="S284" s="106" t="n"/>
      <c r="T284" s="106" t="n"/>
      <c r="U284" s="106" t="n"/>
      <c r="V284" s="106" t="n"/>
      <c r="W284" s="106" t="n"/>
      <c r="X284" s="106" t="n"/>
      <c r="Y284" s="106" t="n"/>
      <c r="Z284" s="106" t="n"/>
      <c r="AA284" s="106" t="n"/>
      <c r="AB284" s="106" t="n"/>
    </row>
    <row r="285" ht="14.25" customHeight="1" s="152">
      <c r="A285" s="106" t="n"/>
      <c r="B285" s="106" t="n"/>
      <c r="C285" s="106" t="n"/>
      <c r="D285" s="106" t="n"/>
      <c r="E285" s="106" t="n"/>
      <c r="F285" s="106" t="n"/>
      <c r="G285" s="106" t="n"/>
      <c r="H285" s="106" t="n"/>
      <c r="I285" s="106" t="n"/>
      <c r="J285" s="106" t="n"/>
      <c r="K285" s="106" t="n"/>
      <c r="L285" s="106" t="n"/>
      <c r="M285" s="106" t="n"/>
      <c r="N285" s="106" t="n"/>
      <c r="O285" s="106" t="n"/>
      <c r="P285" s="106" t="n"/>
      <c r="Q285" s="106" t="n"/>
      <c r="R285" s="106" t="n"/>
      <c r="S285" s="106" t="n"/>
      <c r="T285" s="106" t="n"/>
      <c r="U285" s="106" t="n"/>
      <c r="V285" s="106" t="n"/>
      <c r="W285" s="106" t="n"/>
      <c r="X285" s="106" t="n"/>
      <c r="Y285" s="106" t="n"/>
      <c r="Z285" s="106" t="n"/>
      <c r="AA285" s="106" t="n"/>
      <c r="AB285" s="106" t="n"/>
    </row>
    <row r="286" ht="14.25" customHeight="1" s="152">
      <c r="A286" s="106" t="n"/>
      <c r="B286" s="106" t="n"/>
      <c r="C286" s="106" t="n"/>
      <c r="D286" s="106" t="n"/>
      <c r="E286" s="106" t="n"/>
      <c r="F286" s="106" t="n"/>
      <c r="G286" s="106" t="n"/>
      <c r="H286" s="106" t="n"/>
      <c r="I286" s="106" t="n"/>
      <c r="J286" s="106" t="n"/>
      <c r="K286" s="106" t="n"/>
      <c r="L286" s="106" t="n"/>
      <c r="M286" s="106" t="n"/>
      <c r="N286" s="106" t="n"/>
      <c r="O286" s="106" t="n"/>
      <c r="P286" s="106" t="n"/>
      <c r="Q286" s="106" t="n"/>
      <c r="R286" s="106" t="n"/>
      <c r="S286" s="106" t="n"/>
      <c r="T286" s="106" t="n"/>
      <c r="U286" s="106" t="n"/>
      <c r="V286" s="106" t="n"/>
      <c r="W286" s="106" t="n"/>
      <c r="X286" s="106" t="n"/>
      <c r="Y286" s="106" t="n"/>
      <c r="Z286" s="106" t="n"/>
      <c r="AA286" s="106" t="n"/>
      <c r="AB286" s="106" t="n"/>
    </row>
    <row r="287" ht="14.25" customHeight="1" s="152">
      <c r="A287" s="106" t="n"/>
      <c r="B287" s="106" t="n"/>
      <c r="C287" s="106" t="n"/>
      <c r="D287" s="106" t="n"/>
      <c r="E287" s="106" t="n"/>
      <c r="F287" s="106" t="n"/>
      <c r="G287" s="106" t="n"/>
      <c r="H287" s="106" t="n"/>
      <c r="I287" s="106" t="n"/>
      <c r="J287" s="106" t="n"/>
      <c r="K287" s="106" t="n"/>
      <c r="L287" s="106" t="n"/>
      <c r="M287" s="106" t="n"/>
      <c r="N287" s="106" t="n"/>
      <c r="O287" s="106" t="n"/>
      <c r="P287" s="106" t="n"/>
      <c r="Q287" s="106" t="n"/>
      <c r="R287" s="106" t="n"/>
      <c r="S287" s="106" t="n"/>
      <c r="T287" s="106" t="n"/>
      <c r="U287" s="106" t="n"/>
      <c r="V287" s="106" t="n"/>
      <c r="W287" s="106" t="n"/>
      <c r="X287" s="106" t="n"/>
      <c r="Y287" s="106" t="n"/>
      <c r="Z287" s="106" t="n"/>
      <c r="AA287" s="106" t="n"/>
      <c r="AB287" s="106" t="n"/>
    </row>
    <row r="288" ht="14.25" customHeight="1" s="152">
      <c r="A288" s="106" t="n"/>
      <c r="B288" s="106" t="n"/>
      <c r="C288" s="106" t="n"/>
      <c r="D288" s="106" t="n"/>
      <c r="E288" s="106" t="n"/>
      <c r="F288" s="106" t="n"/>
      <c r="G288" s="106" t="n"/>
      <c r="H288" s="106" t="n"/>
      <c r="I288" s="106" t="n"/>
      <c r="J288" s="106" t="n"/>
      <c r="K288" s="106" t="n"/>
      <c r="L288" s="106" t="n"/>
      <c r="M288" s="106" t="n"/>
      <c r="N288" s="106" t="n"/>
      <c r="O288" s="106" t="n"/>
      <c r="P288" s="106" t="n"/>
      <c r="Q288" s="106" t="n"/>
      <c r="R288" s="106" t="n"/>
      <c r="S288" s="106" t="n"/>
      <c r="T288" s="106" t="n"/>
      <c r="U288" s="106" t="n"/>
      <c r="V288" s="106" t="n"/>
      <c r="W288" s="106" t="n"/>
      <c r="X288" s="106" t="n"/>
      <c r="Y288" s="106" t="n"/>
      <c r="Z288" s="106" t="n"/>
      <c r="AA288" s="106" t="n"/>
      <c r="AB288" s="106" t="n"/>
    </row>
    <row r="289" ht="14.25" customHeight="1" s="152">
      <c r="A289" s="106" t="n"/>
      <c r="B289" s="106" t="n"/>
      <c r="C289" s="106" t="n"/>
      <c r="D289" s="106" t="n"/>
      <c r="E289" s="106" t="n"/>
      <c r="F289" s="106" t="n"/>
      <c r="G289" s="106" t="n"/>
      <c r="H289" s="106" t="n"/>
      <c r="I289" s="106" t="n"/>
      <c r="J289" s="106" t="n"/>
      <c r="K289" s="106" t="n"/>
      <c r="L289" s="106" t="n"/>
      <c r="M289" s="106" t="n"/>
      <c r="N289" s="106" t="n"/>
      <c r="O289" s="106" t="n"/>
      <c r="P289" s="106" t="n"/>
      <c r="Q289" s="106" t="n"/>
      <c r="R289" s="106" t="n"/>
      <c r="S289" s="106" t="n"/>
      <c r="T289" s="106" t="n"/>
      <c r="U289" s="106" t="n"/>
      <c r="V289" s="106" t="n"/>
      <c r="W289" s="106" t="n"/>
      <c r="X289" s="106" t="n"/>
      <c r="Y289" s="106" t="n"/>
      <c r="Z289" s="106" t="n"/>
      <c r="AA289" s="106" t="n"/>
      <c r="AB289" s="106" t="n"/>
    </row>
    <row r="290" ht="14.25" customHeight="1" s="152">
      <c r="A290" s="106" t="n"/>
      <c r="B290" s="106" t="n"/>
      <c r="C290" s="106" t="n"/>
      <c r="D290" s="106" t="n"/>
      <c r="E290" s="106" t="n"/>
      <c r="F290" s="106" t="n"/>
      <c r="G290" s="106" t="n"/>
      <c r="H290" s="106" t="n"/>
      <c r="I290" s="106" t="n"/>
      <c r="J290" s="106" t="n"/>
      <c r="K290" s="106" t="n"/>
      <c r="L290" s="106" t="n"/>
      <c r="M290" s="106" t="n"/>
      <c r="N290" s="106" t="n"/>
      <c r="O290" s="106" t="n"/>
      <c r="P290" s="106" t="n"/>
      <c r="Q290" s="106" t="n"/>
      <c r="R290" s="106" t="n"/>
      <c r="S290" s="106" t="n"/>
      <c r="T290" s="106" t="n"/>
      <c r="U290" s="106" t="n"/>
      <c r="V290" s="106" t="n"/>
      <c r="W290" s="106" t="n"/>
      <c r="X290" s="106" t="n"/>
      <c r="Y290" s="106" t="n"/>
      <c r="Z290" s="106" t="n"/>
      <c r="AA290" s="106" t="n"/>
      <c r="AB290" s="106" t="n"/>
    </row>
    <row r="291" ht="14.25" customHeight="1" s="152">
      <c r="A291" s="106" t="n"/>
      <c r="B291" s="106" t="n"/>
      <c r="C291" s="106" t="n"/>
      <c r="D291" s="106" t="n"/>
      <c r="E291" s="106" t="n"/>
      <c r="F291" s="106" t="n"/>
      <c r="G291" s="106" t="n"/>
      <c r="H291" s="106" t="n"/>
      <c r="I291" s="106" t="n"/>
      <c r="J291" s="106" t="n"/>
      <c r="K291" s="106" t="n"/>
      <c r="L291" s="106" t="n"/>
      <c r="M291" s="106" t="n"/>
      <c r="N291" s="106" t="n"/>
      <c r="O291" s="106" t="n"/>
      <c r="P291" s="106" t="n"/>
      <c r="Q291" s="106" t="n"/>
      <c r="R291" s="106" t="n"/>
      <c r="S291" s="106" t="n"/>
      <c r="T291" s="106" t="n"/>
      <c r="U291" s="106" t="n"/>
      <c r="V291" s="106" t="n"/>
      <c r="W291" s="106" t="n"/>
      <c r="X291" s="106" t="n"/>
      <c r="Y291" s="106" t="n"/>
      <c r="Z291" s="106" t="n"/>
      <c r="AA291" s="106" t="n"/>
      <c r="AB291" s="106" t="n"/>
    </row>
    <row r="292" ht="14.25" customHeight="1" s="152">
      <c r="A292" s="106" t="n"/>
      <c r="B292" s="106" t="n"/>
      <c r="C292" s="106" t="n"/>
      <c r="D292" s="106" t="n"/>
      <c r="E292" s="106" t="n"/>
      <c r="F292" s="106" t="n"/>
      <c r="G292" s="106" t="n"/>
      <c r="H292" s="106" t="n"/>
      <c r="I292" s="106" t="n"/>
      <c r="J292" s="106" t="n"/>
      <c r="K292" s="106" t="n"/>
      <c r="L292" s="106" t="n"/>
      <c r="M292" s="106" t="n"/>
      <c r="N292" s="106" t="n"/>
      <c r="O292" s="106" t="n"/>
      <c r="P292" s="106" t="n"/>
      <c r="Q292" s="106" t="n"/>
      <c r="R292" s="106" t="n"/>
      <c r="S292" s="106" t="n"/>
      <c r="T292" s="106" t="n"/>
      <c r="U292" s="106" t="n"/>
      <c r="V292" s="106" t="n"/>
      <c r="W292" s="106" t="n"/>
      <c r="X292" s="106" t="n"/>
      <c r="Y292" s="106" t="n"/>
      <c r="Z292" s="106" t="n"/>
      <c r="AA292" s="106" t="n"/>
      <c r="AB292" s="106" t="n"/>
    </row>
    <row r="293" ht="14.25" customHeight="1" s="152">
      <c r="A293" s="106" t="n"/>
      <c r="B293" s="106" t="n"/>
      <c r="C293" s="106" t="n"/>
      <c r="D293" s="106" t="n"/>
      <c r="E293" s="106" t="n"/>
      <c r="F293" s="106" t="n"/>
      <c r="G293" s="106" t="n"/>
      <c r="H293" s="106" t="n"/>
      <c r="I293" s="106" t="n"/>
      <c r="J293" s="106" t="n"/>
      <c r="K293" s="106" t="n"/>
      <c r="L293" s="106" t="n"/>
      <c r="M293" s="106" t="n"/>
      <c r="N293" s="106" t="n"/>
      <c r="O293" s="106" t="n"/>
      <c r="P293" s="106" t="n"/>
      <c r="Q293" s="106" t="n"/>
      <c r="R293" s="106" t="n"/>
      <c r="S293" s="106" t="n"/>
      <c r="T293" s="106" t="n"/>
      <c r="U293" s="106" t="n"/>
      <c r="V293" s="106" t="n"/>
      <c r="W293" s="106" t="n"/>
      <c r="X293" s="106" t="n"/>
      <c r="Y293" s="106" t="n"/>
      <c r="Z293" s="106" t="n"/>
      <c r="AA293" s="106" t="n"/>
      <c r="AB293" s="106" t="n"/>
    </row>
    <row r="294" ht="14.25" customHeight="1" s="152">
      <c r="A294" s="106" t="n"/>
      <c r="B294" s="106" t="n"/>
      <c r="C294" s="106" t="n"/>
      <c r="D294" s="106" t="n"/>
      <c r="E294" s="106" t="n"/>
      <c r="F294" s="106" t="n"/>
      <c r="G294" s="106" t="n"/>
      <c r="H294" s="106" t="n"/>
      <c r="I294" s="106" t="n"/>
      <c r="J294" s="106" t="n"/>
      <c r="K294" s="106" t="n"/>
      <c r="L294" s="106" t="n"/>
      <c r="M294" s="106" t="n"/>
      <c r="N294" s="106" t="n"/>
      <c r="O294" s="106" t="n"/>
      <c r="P294" s="106" t="n"/>
      <c r="Q294" s="106" t="n"/>
      <c r="R294" s="106" t="n"/>
      <c r="S294" s="106" t="n"/>
      <c r="T294" s="106" t="n"/>
      <c r="U294" s="106" t="n"/>
      <c r="V294" s="106" t="n"/>
      <c r="W294" s="106" t="n"/>
      <c r="X294" s="106" t="n"/>
      <c r="Y294" s="106" t="n"/>
      <c r="Z294" s="106" t="n"/>
      <c r="AA294" s="106" t="n"/>
      <c r="AB294" s="106" t="n"/>
    </row>
    <row r="295" ht="14.25" customHeight="1" s="152">
      <c r="A295" s="106" t="n"/>
      <c r="B295" s="106" t="n"/>
      <c r="C295" s="106" t="n"/>
      <c r="D295" s="106" t="n"/>
      <c r="E295" s="106" t="n"/>
      <c r="F295" s="106" t="n"/>
      <c r="G295" s="106" t="n"/>
      <c r="H295" s="106" t="n"/>
      <c r="I295" s="106" t="n"/>
      <c r="J295" s="106" t="n"/>
      <c r="K295" s="106" t="n"/>
      <c r="L295" s="106" t="n"/>
      <c r="M295" s="106" t="n"/>
      <c r="N295" s="106" t="n"/>
      <c r="O295" s="106" t="n"/>
      <c r="P295" s="106" t="n"/>
      <c r="Q295" s="106" t="n"/>
      <c r="R295" s="106" t="n"/>
      <c r="S295" s="106" t="n"/>
      <c r="T295" s="106" t="n"/>
      <c r="U295" s="106" t="n"/>
      <c r="V295" s="106" t="n"/>
      <c r="W295" s="106" t="n"/>
      <c r="X295" s="106" t="n"/>
      <c r="Y295" s="106" t="n"/>
      <c r="Z295" s="106" t="n"/>
      <c r="AA295" s="106" t="n"/>
      <c r="AB295" s="106" t="n"/>
    </row>
    <row r="296" ht="14.25" customHeight="1" s="152">
      <c r="A296" s="106" t="n"/>
      <c r="B296" s="106" t="n"/>
      <c r="C296" s="106" t="n"/>
      <c r="D296" s="106" t="n"/>
      <c r="E296" s="106" t="n"/>
      <c r="F296" s="106" t="n"/>
      <c r="G296" s="106" t="n"/>
      <c r="H296" s="106" t="n"/>
      <c r="I296" s="106" t="n"/>
      <c r="J296" s="106" t="n"/>
      <c r="K296" s="106" t="n"/>
      <c r="L296" s="106" t="n"/>
      <c r="M296" s="106" t="n"/>
      <c r="N296" s="106" t="n"/>
      <c r="O296" s="106" t="n"/>
      <c r="P296" s="106" t="n"/>
      <c r="Q296" s="106" t="n"/>
      <c r="R296" s="106" t="n"/>
      <c r="S296" s="106" t="n"/>
      <c r="T296" s="106" t="n"/>
      <c r="U296" s="106" t="n"/>
      <c r="V296" s="106" t="n"/>
      <c r="W296" s="106" t="n"/>
      <c r="X296" s="106" t="n"/>
      <c r="Y296" s="106" t="n"/>
      <c r="Z296" s="106" t="n"/>
      <c r="AA296" s="106" t="n"/>
      <c r="AB296" s="106" t="n"/>
    </row>
    <row r="297" ht="14.25" customHeight="1" s="152">
      <c r="A297" s="106" t="n"/>
      <c r="B297" s="106" t="n"/>
      <c r="C297" s="106" t="n"/>
      <c r="D297" s="106" t="n"/>
      <c r="E297" s="106" t="n"/>
      <c r="F297" s="106" t="n"/>
      <c r="G297" s="106" t="n"/>
      <c r="H297" s="106" t="n"/>
      <c r="I297" s="106" t="n"/>
      <c r="J297" s="106" t="n"/>
      <c r="K297" s="106" t="n"/>
      <c r="L297" s="106" t="n"/>
      <c r="M297" s="106" t="n"/>
      <c r="N297" s="106" t="n"/>
      <c r="O297" s="106" t="n"/>
      <c r="P297" s="106" t="n"/>
      <c r="Q297" s="106" t="n"/>
      <c r="R297" s="106" t="n"/>
      <c r="S297" s="106" t="n"/>
      <c r="T297" s="106" t="n"/>
      <c r="U297" s="106" t="n"/>
      <c r="V297" s="106" t="n"/>
      <c r="W297" s="106" t="n"/>
      <c r="X297" s="106" t="n"/>
      <c r="Y297" s="106" t="n"/>
      <c r="Z297" s="106" t="n"/>
      <c r="AA297" s="106" t="n"/>
      <c r="AB297" s="106" t="n"/>
    </row>
    <row r="298" ht="14.25" customHeight="1" s="152">
      <c r="A298" s="106" t="n"/>
      <c r="B298" s="106" t="n"/>
      <c r="C298" s="106" t="n"/>
      <c r="D298" s="106" t="n"/>
      <c r="E298" s="106" t="n"/>
      <c r="F298" s="106" t="n"/>
      <c r="G298" s="106" t="n"/>
      <c r="H298" s="106" t="n"/>
      <c r="I298" s="106" t="n"/>
      <c r="J298" s="106" t="n"/>
      <c r="K298" s="106" t="n"/>
      <c r="L298" s="106" t="n"/>
      <c r="M298" s="106" t="n"/>
      <c r="N298" s="106" t="n"/>
      <c r="O298" s="106" t="n"/>
      <c r="P298" s="106" t="n"/>
      <c r="Q298" s="106" t="n"/>
      <c r="R298" s="106" t="n"/>
      <c r="S298" s="106" t="n"/>
      <c r="T298" s="106" t="n"/>
      <c r="U298" s="106" t="n"/>
      <c r="V298" s="106" t="n"/>
      <c r="W298" s="106" t="n"/>
      <c r="X298" s="106" t="n"/>
      <c r="Y298" s="106" t="n"/>
      <c r="Z298" s="106" t="n"/>
      <c r="AA298" s="106" t="n"/>
      <c r="AB298" s="106" t="n"/>
    </row>
    <row r="299" ht="14.25" customHeight="1" s="152">
      <c r="A299" s="106" t="n"/>
      <c r="B299" s="106" t="n"/>
      <c r="C299" s="106" t="n"/>
      <c r="D299" s="106" t="n"/>
      <c r="E299" s="106" t="n"/>
      <c r="F299" s="106" t="n"/>
      <c r="G299" s="106" t="n"/>
      <c r="H299" s="106" t="n"/>
      <c r="I299" s="106" t="n"/>
      <c r="J299" s="106" t="n"/>
      <c r="K299" s="106" t="n"/>
      <c r="L299" s="106" t="n"/>
      <c r="M299" s="106" t="n"/>
      <c r="N299" s="106" t="n"/>
      <c r="O299" s="106" t="n"/>
      <c r="P299" s="106" t="n"/>
      <c r="Q299" s="106" t="n"/>
      <c r="R299" s="106" t="n"/>
      <c r="S299" s="106" t="n"/>
      <c r="T299" s="106" t="n"/>
      <c r="U299" s="106" t="n"/>
      <c r="V299" s="106" t="n"/>
      <c r="W299" s="106" t="n"/>
      <c r="X299" s="106" t="n"/>
      <c r="Y299" s="106" t="n"/>
      <c r="Z299" s="106" t="n"/>
      <c r="AA299" s="106" t="n"/>
      <c r="AB299" s="106" t="n"/>
    </row>
    <row r="300" ht="14.25" customHeight="1" s="152">
      <c r="A300" s="106" t="n"/>
      <c r="B300" s="106" t="n"/>
      <c r="C300" s="106" t="n"/>
      <c r="D300" s="106" t="n"/>
      <c r="E300" s="106" t="n"/>
      <c r="F300" s="106" t="n"/>
      <c r="G300" s="106" t="n"/>
      <c r="H300" s="106" t="n"/>
      <c r="I300" s="106" t="n"/>
      <c r="J300" s="106" t="n"/>
      <c r="K300" s="106" t="n"/>
      <c r="L300" s="106" t="n"/>
      <c r="M300" s="106" t="n"/>
      <c r="N300" s="106" t="n"/>
      <c r="O300" s="106" t="n"/>
      <c r="P300" s="106" t="n"/>
      <c r="Q300" s="106" t="n"/>
      <c r="R300" s="106" t="n"/>
      <c r="S300" s="106" t="n"/>
      <c r="T300" s="106" t="n"/>
      <c r="U300" s="106" t="n"/>
      <c r="V300" s="106" t="n"/>
      <c r="W300" s="106" t="n"/>
      <c r="X300" s="106" t="n"/>
      <c r="Y300" s="106" t="n"/>
      <c r="Z300" s="106" t="n"/>
      <c r="AA300" s="106" t="n"/>
      <c r="AB300" s="106" t="n"/>
    </row>
    <row r="301" ht="14.25" customHeight="1" s="152">
      <c r="A301" s="106" t="n"/>
      <c r="B301" s="106" t="n"/>
      <c r="C301" s="106" t="n"/>
      <c r="D301" s="106" t="n"/>
      <c r="E301" s="106" t="n"/>
      <c r="F301" s="106" t="n"/>
      <c r="G301" s="106" t="n"/>
      <c r="H301" s="106" t="n"/>
      <c r="I301" s="106" t="n"/>
      <c r="J301" s="106" t="n"/>
      <c r="K301" s="106" t="n"/>
      <c r="L301" s="106" t="n"/>
      <c r="M301" s="106" t="n"/>
      <c r="N301" s="106" t="n"/>
      <c r="O301" s="106" t="n"/>
      <c r="P301" s="106" t="n"/>
      <c r="Q301" s="106" t="n"/>
      <c r="R301" s="106" t="n"/>
      <c r="S301" s="106" t="n"/>
      <c r="T301" s="106" t="n"/>
      <c r="U301" s="106" t="n"/>
      <c r="V301" s="106" t="n"/>
      <c r="W301" s="106" t="n"/>
      <c r="X301" s="106" t="n"/>
      <c r="Y301" s="106" t="n"/>
      <c r="Z301" s="106" t="n"/>
      <c r="AA301" s="106" t="n"/>
      <c r="AB301" s="106" t="n"/>
    </row>
    <row r="302" ht="14.25" customHeight="1" s="152">
      <c r="A302" s="106" t="n"/>
      <c r="B302" s="106" t="n"/>
      <c r="C302" s="106" t="n"/>
      <c r="D302" s="106" t="n"/>
      <c r="E302" s="106" t="n"/>
      <c r="F302" s="106" t="n"/>
      <c r="G302" s="106" t="n"/>
      <c r="H302" s="106" t="n"/>
      <c r="I302" s="106" t="n"/>
      <c r="J302" s="106" t="n"/>
      <c r="K302" s="106" t="n"/>
      <c r="L302" s="106" t="n"/>
      <c r="M302" s="106" t="n"/>
      <c r="N302" s="106" t="n"/>
      <c r="O302" s="106" t="n"/>
      <c r="P302" s="106" t="n"/>
      <c r="Q302" s="106" t="n"/>
      <c r="R302" s="106" t="n"/>
      <c r="S302" s="106" t="n"/>
      <c r="T302" s="106" t="n"/>
      <c r="U302" s="106" t="n"/>
      <c r="V302" s="106" t="n"/>
      <c r="W302" s="106" t="n"/>
      <c r="X302" s="106" t="n"/>
      <c r="Y302" s="106" t="n"/>
      <c r="Z302" s="106" t="n"/>
      <c r="AA302" s="106" t="n"/>
      <c r="AB302" s="106" t="n"/>
    </row>
    <row r="303" ht="14.25" customHeight="1" s="152">
      <c r="A303" s="106" t="n"/>
      <c r="B303" s="106" t="n"/>
      <c r="C303" s="106" t="n"/>
      <c r="D303" s="106" t="n"/>
      <c r="E303" s="106" t="n"/>
      <c r="F303" s="106" t="n"/>
      <c r="G303" s="106" t="n"/>
      <c r="H303" s="106" t="n"/>
      <c r="I303" s="106" t="n"/>
      <c r="J303" s="106" t="n"/>
      <c r="K303" s="106" t="n"/>
      <c r="L303" s="106" t="n"/>
      <c r="M303" s="106" t="n"/>
      <c r="N303" s="106" t="n"/>
      <c r="O303" s="106" t="n"/>
      <c r="P303" s="106" t="n"/>
      <c r="Q303" s="106" t="n"/>
      <c r="R303" s="106" t="n"/>
      <c r="S303" s="106" t="n"/>
      <c r="T303" s="106" t="n"/>
      <c r="U303" s="106" t="n"/>
      <c r="V303" s="106" t="n"/>
      <c r="W303" s="106" t="n"/>
      <c r="X303" s="106" t="n"/>
      <c r="Y303" s="106" t="n"/>
      <c r="Z303" s="106" t="n"/>
      <c r="AA303" s="106" t="n"/>
      <c r="AB303" s="106" t="n"/>
    </row>
    <row r="304" ht="14.25" customHeight="1" s="152">
      <c r="A304" s="106" t="n"/>
      <c r="B304" s="106" t="n"/>
      <c r="C304" s="106" t="n"/>
      <c r="D304" s="106" t="n"/>
      <c r="E304" s="106" t="n"/>
      <c r="F304" s="106" t="n"/>
      <c r="G304" s="106" t="n"/>
      <c r="H304" s="106" t="n"/>
      <c r="I304" s="106" t="n"/>
      <c r="J304" s="106" t="n"/>
      <c r="K304" s="106" t="n"/>
      <c r="L304" s="106" t="n"/>
      <c r="M304" s="106" t="n"/>
      <c r="N304" s="106" t="n"/>
      <c r="O304" s="106" t="n"/>
      <c r="P304" s="106" t="n"/>
      <c r="Q304" s="106" t="n"/>
      <c r="R304" s="106" t="n"/>
      <c r="S304" s="106" t="n"/>
      <c r="T304" s="106" t="n"/>
      <c r="U304" s="106" t="n"/>
      <c r="V304" s="106" t="n"/>
      <c r="W304" s="106" t="n"/>
      <c r="X304" s="106" t="n"/>
      <c r="Y304" s="106" t="n"/>
      <c r="Z304" s="106" t="n"/>
      <c r="AA304" s="106" t="n"/>
      <c r="AB304" s="106" t="n"/>
    </row>
    <row r="305" ht="14.25" customHeight="1" s="152">
      <c r="A305" s="106" t="n"/>
      <c r="B305" s="106" t="n"/>
      <c r="C305" s="106" t="n"/>
      <c r="D305" s="106" t="n"/>
      <c r="E305" s="106" t="n"/>
      <c r="F305" s="106" t="n"/>
      <c r="G305" s="106" t="n"/>
      <c r="H305" s="106" t="n"/>
      <c r="I305" s="106" t="n"/>
      <c r="J305" s="106" t="n"/>
      <c r="K305" s="106" t="n"/>
      <c r="L305" s="106" t="n"/>
      <c r="M305" s="106" t="n"/>
      <c r="N305" s="106" t="n"/>
      <c r="O305" s="106" t="n"/>
      <c r="P305" s="106" t="n"/>
      <c r="Q305" s="106" t="n"/>
      <c r="R305" s="106" t="n"/>
      <c r="S305" s="106" t="n"/>
      <c r="T305" s="106" t="n"/>
      <c r="U305" s="106" t="n"/>
      <c r="V305" s="106" t="n"/>
      <c r="W305" s="106" t="n"/>
      <c r="X305" s="106" t="n"/>
      <c r="Y305" s="106" t="n"/>
      <c r="Z305" s="106" t="n"/>
      <c r="AA305" s="106" t="n"/>
      <c r="AB305" s="106" t="n"/>
    </row>
    <row r="306" ht="14.25" customHeight="1" s="152">
      <c r="A306" s="106" t="n"/>
      <c r="B306" s="106" t="n"/>
      <c r="C306" s="106" t="n"/>
      <c r="D306" s="106" t="n"/>
      <c r="E306" s="106" t="n"/>
      <c r="F306" s="106" t="n"/>
      <c r="G306" s="106" t="n"/>
      <c r="H306" s="106" t="n"/>
      <c r="I306" s="106" t="n"/>
      <c r="J306" s="106" t="n"/>
      <c r="K306" s="106" t="n"/>
      <c r="L306" s="106" t="n"/>
      <c r="M306" s="106" t="n"/>
      <c r="N306" s="106" t="n"/>
      <c r="O306" s="106" t="n"/>
      <c r="P306" s="106" t="n"/>
      <c r="Q306" s="106" t="n"/>
      <c r="R306" s="106" t="n"/>
      <c r="S306" s="106" t="n"/>
      <c r="T306" s="106" t="n"/>
      <c r="U306" s="106" t="n"/>
      <c r="V306" s="106" t="n"/>
      <c r="W306" s="106" t="n"/>
      <c r="X306" s="106" t="n"/>
      <c r="Y306" s="106" t="n"/>
      <c r="Z306" s="106" t="n"/>
      <c r="AA306" s="106" t="n"/>
      <c r="AB306" s="106" t="n"/>
    </row>
    <row r="307" ht="14.25" customHeight="1" s="152">
      <c r="A307" s="106" t="n"/>
      <c r="B307" s="106" t="n"/>
      <c r="C307" s="106" t="n"/>
      <c r="D307" s="106" t="n"/>
      <c r="E307" s="106" t="n"/>
      <c r="F307" s="106" t="n"/>
      <c r="G307" s="106" t="n"/>
      <c r="H307" s="106" t="n"/>
      <c r="I307" s="106" t="n"/>
      <c r="J307" s="106" t="n"/>
      <c r="K307" s="106" t="n"/>
      <c r="L307" s="106" t="n"/>
      <c r="M307" s="106" t="n"/>
      <c r="N307" s="106" t="n"/>
      <c r="O307" s="106" t="n"/>
      <c r="P307" s="106" t="n"/>
      <c r="Q307" s="106" t="n"/>
      <c r="R307" s="106" t="n"/>
      <c r="S307" s="106" t="n"/>
      <c r="T307" s="106" t="n"/>
      <c r="U307" s="106" t="n"/>
      <c r="V307" s="106" t="n"/>
      <c r="W307" s="106" t="n"/>
      <c r="X307" s="106" t="n"/>
      <c r="Y307" s="106" t="n"/>
      <c r="Z307" s="106" t="n"/>
      <c r="AA307" s="106" t="n"/>
      <c r="AB307" s="106" t="n"/>
    </row>
    <row r="308" ht="14.25" customHeight="1" s="152">
      <c r="A308" s="106" t="n"/>
      <c r="B308" s="106" t="n"/>
      <c r="C308" s="106" t="n"/>
      <c r="D308" s="106" t="n"/>
      <c r="E308" s="106" t="n"/>
      <c r="F308" s="106" t="n"/>
      <c r="G308" s="106" t="n"/>
      <c r="H308" s="106" t="n"/>
      <c r="I308" s="106" t="n"/>
      <c r="J308" s="106" t="n"/>
      <c r="K308" s="106" t="n"/>
      <c r="L308" s="106" t="n"/>
      <c r="M308" s="106" t="n"/>
      <c r="N308" s="106" t="n"/>
      <c r="O308" s="106" t="n"/>
      <c r="P308" s="106" t="n"/>
      <c r="Q308" s="106" t="n"/>
      <c r="R308" s="106" t="n"/>
      <c r="S308" s="106" t="n"/>
      <c r="T308" s="106" t="n"/>
      <c r="U308" s="106" t="n"/>
      <c r="V308" s="106" t="n"/>
      <c r="W308" s="106" t="n"/>
      <c r="X308" s="106" t="n"/>
      <c r="Y308" s="106" t="n"/>
      <c r="Z308" s="106" t="n"/>
      <c r="AA308" s="106" t="n"/>
      <c r="AB308" s="106" t="n"/>
    </row>
    <row r="309" ht="14.25" customHeight="1" s="152">
      <c r="A309" s="106" t="n"/>
      <c r="B309" s="106" t="n"/>
      <c r="C309" s="106" t="n"/>
      <c r="D309" s="106" t="n"/>
      <c r="E309" s="106" t="n"/>
      <c r="F309" s="106" t="n"/>
      <c r="G309" s="106" t="n"/>
      <c r="H309" s="106" t="n"/>
      <c r="I309" s="106" t="n"/>
      <c r="J309" s="106" t="n"/>
      <c r="K309" s="106" t="n"/>
      <c r="L309" s="106" t="n"/>
      <c r="M309" s="106" t="n"/>
      <c r="N309" s="106" t="n"/>
      <c r="O309" s="106" t="n"/>
      <c r="P309" s="106" t="n"/>
      <c r="Q309" s="106" t="n"/>
      <c r="R309" s="106" t="n"/>
      <c r="S309" s="106" t="n"/>
      <c r="T309" s="106" t="n"/>
      <c r="U309" s="106" t="n"/>
      <c r="V309" s="106" t="n"/>
      <c r="W309" s="106" t="n"/>
      <c r="X309" s="106" t="n"/>
      <c r="Y309" s="106" t="n"/>
      <c r="Z309" s="106" t="n"/>
      <c r="AA309" s="106" t="n"/>
      <c r="AB309" s="106" t="n"/>
    </row>
    <row r="310" ht="14.25" customHeight="1" s="152">
      <c r="A310" s="106" t="n"/>
      <c r="B310" s="106" t="n"/>
      <c r="C310" s="106" t="n"/>
      <c r="D310" s="106" t="n"/>
      <c r="E310" s="106" t="n"/>
      <c r="F310" s="106" t="n"/>
      <c r="G310" s="106" t="n"/>
      <c r="H310" s="106" t="n"/>
      <c r="I310" s="106" t="n"/>
      <c r="J310" s="106" t="n"/>
      <c r="K310" s="106" t="n"/>
      <c r="L310" s="106" t="n"/>
      <c r="M310" s="106" t="n"/>
      <c r="N310" s="106" t="n"/>
      <c r="O310" s="106" t="n"/>
      <c r="P310" s="106" t="n"/>
      <c r="Q310" s="106" t="n"/>
      <c r="R310" s="106" t="n"/>
      <c r="S310" s="106" t="n"/>
      <c r="T310" s="106" t="n"/>
      <c r="U310" s="106" t="n"/>
      <c r="V310" s="106" t="n"/>
      <c r="W310" s="106" t="n"/>
      <c r="X310" s="106" t="n"/>
      <c r="Y310" s="106" t="n"/>
      <c r="Z310" s="106" t="n"/>
      <c r="AA310" s="106" t="n"/>
      <c r="AB310" s="106" t="n"/>
    </row>
    <row r="311" ht="14.25" customHeight="1" s="152">
      <c r="A311" s="106" t="n"/>
      <c r="B311" s="106" t="n"/>
      <c r="C311" s="106" t="n"/>
      <c r="D311" s="106" t="n"/>
      <c r="E311" s="106" t="n"/>
      <c r="F311" s="106" t="n"/>
      <c r="G311" s="106" t="n"/>
      <c r="H311" s="106" t="n"/>
      <c r="I311" s="106" t="n"/>
      <c r="J311" s="106" t="n"/>
      <c r="K311" s="106" t="n"/>
      <c r="L311" s="106" t="n"/>
      <c r="M311" s="106" t="n"/>
      <c r="N311" s="106" t="n"/>
      <c r="O311" s="106" t="n"/>
      <c r="P311" s="106" t="n"/>
      <c r="Q311" s="106" t="n"/>
      <c r="R311" s="106" t="n"/>
      <c r="S311" s="106" t="n"/>
      <c r="T311" s="106" t="n"/>
      <c r="U311" s="106" t="n"/>
      <c r="V311" s="106" t="n"/>
      <c r="W311" s="106" t="n"/>
      <c r="X311" s="106" t="n"/>
      <c r="Y311" s="106" t="n"/>
      <c r="Z311" s="106" t="n"/>
      <c r="AA311" s="106" t="n"/>
      <c r="AB311" s="106" t="n"/>
    </row>
    <row r="312" ht="14.25" customHeight="1" s="152">
      <c r="A312" s="106" t="n"/>
      <c r="B312" s="106" t="n"/>
      <c r="C312" s="106" t="n"/>
      <c r="D312" s="106" t="n"/>
      <c r="E312" s="106" t="n"/>
      <c r="F312" s="106" t="n"/>
      <c r="G312" s="106" t="n"/>
      <c r="H312" s="106" t="n"/>
      <c r="I312" s="106" t="n"/>
      <c r="J312" s="106" t="n"/>
      <c r="K312" s="106" t="n"/>
      <c r="L312" s="106" t="n"/>
      <c r="M312" s="106" t="n"/>
      <c r="N312" s="106" t="n"/>
      <c r="O312" s="106" t="n"/>
      <c r="P312" s="106" t="n"/>
      <c r="Q312" s="106" t="n"/>
      <c r="R312" s="106" t="n"/>
      <c r="S312" s="106" t="n"/>
      <c r="T312" s="106" t="n"/>
      <c r="U312" s="106" t="n"/>
      <c r="V312" s="106" t="n"/>
      <c r="W312" s="106" t="n"/>
      <c r="X312" s="106" t="n"/>
      <c r="Y312" s="106" t="n"/>
      <c r="Z312" s="106" t="n"/>
      <c r="AA312" s="106" t="n"/>
      <c r="AB312" s="106" t="n"/>
    </row>
    <row r="313" ht="14.25" customHeight="1" s="152">
      <c r="A313" s="106" t="n"/>
      <c r="B313" s="106" t="n"/>
      <c r="C313" s="106" t="n"/>
      <c r="D313" s="106" t="n"/>
      <c r="E313" s="106" t="n"/>
      <c r="F313" s="106" t="n"/>
      <c r="G313" s="106" t="n"/>
      <c r="H313" s="106" t="n"/>
      <c r="I313" s="106" t="n"/>
      <c r="J313" s="106" t="n"/>
      <c r="K313" s="106" t="n"/>
      <c r="L313" s="106" t="n"/>
      <c r="M313" s="106" t="n"/>
      <c r="N313" s="106" t="n"/>
      <c r="O313" s="106" t="n"/>
      <c r="P313" s="106" t="n"/>
      <c r="Q313" s="106" t="n"/>
      <c r="R313" s="106" t="n"/>
      <c r="S313" s="106" t="n"/>
      <c r="T313" s="106" t="n"/>
      <c r="U313" s="106" t="n"/>
      <c r="V313" s="106" t="n"/>
      <c r="W313" s="106" t="n"/>
      <c r="X313" s="106" t="n"/>
      <c r="Y313" s="106" t="n"/>
      <c r="Z313" s="106" t="n"/>
      <c r="AA313" s="106" t="n"/>
      <c r="AB313" s="106" t="n"/>
    </row>
    <row r="314" ht="14.25" customHeight="1" s="152">
      <c r="A314" s="106" t="n"/>
      <c r="B314" s="106" t="n"/>
      <c r="C314" s="106" t="n"/>
      <c r="D314" s="106" t="n"/>
      <c r="E314" s="106" t="n"/>
      <c r="F314" s="106" t="n"/>
      <c r="G314" s="106" t="n"/>
      <c r="H314" s="106" t="n"/>
      <c r="I314" s="106" t="n"/>
      <c r="J314" s="106" t="n"/>
      <c r="K314" s="106" t="n"/>
      <c r="L314" s="106" t="n"/>
      <c r="M314" s="106" t="n"/>
      <c r="N314" s="106" t="n"/>
      <c r="O314" s="106" t="n"/>
      <c r="P314" s="106" t="n"/>
      <c r="Q314" s="106" t="n"/>
      <c r="R314" s="106" t="n"/>
      <c r="S314" s="106" t="n"/>
      <c r="T314" s="106" t="n"/>
      <c r="U314" s="106" t="n"/>
      <c r="V314" s="106" t="n"/>
      <c r="W314" s="106" t="n"/>
      <c r="X314" s="106" t="n"/>
      <c r="Y314" s="106" t="n"/>
      <c r="Z314" s="106" t="n"/>
      <c r="AA314" s="106" t="n"/>
      <c r="AB314" s="106" t="n"/>
    </row>
    <row r="315" ht="14.25" customHeight="1" s="152">
      <c r="A315" s="106" t="n"/>
      <c r="B315" s="106" t="n"/>
      <c r="C315" s="106" t="n"/>
      <c r="D315" s="106" t="n"/>
      <c r="E315" s="106" t="n"/>
      <c r="F315" s="106" t="n"/>
      <c r="G315" s="106" t="n"/>
      <c r="H315" s="106" t="n"/>
      <c r="I315" s="106" t="n"/>
      <c r="J315" s="106" t="n"/>
      <c r="K315" s="106" t="n"/>
      <c r="L315" s="106" t="n"/>
      <c r="M315" s="106" t="n"/>
      <c r="N315" s="106" t="n"/>
      <c r="O315" s="106" t="n"/>
      <c r="P315" s="106" t="n"/>
      <c r="Q315" s="106" t="n"/>
      <c r="R315" s="106" t="n"/>
      <c r="S315" s="106" t="n"/>
      <c r="T315" s="106" t="n"/>
      <c r="U315" s="106" t="n"/>
      <c r="V315" s="106" t="n"/>
      <c r="W315" s="106" t="n"/>
      <c r="X315" s="106" t="n"/>
      <c r="Y315" s="106" t="n"/>
      <c r="Z315" s="106" t="n"/>
      <c r="AA315" s="106" t="n"/>
      <c r="AB315" s="106" t="n"/>
    </row>
    <row r="316" ht="14.25" customHeight="1" s="152">
      <c r="A316" s="106" t="n"/>
      <c r="B316" s="106" t="n"/>
      <c r="C316" s="106" t="n"/>
      <c r="D316" s="106" t="n"/>
      <c r="E316" s="106" t="n"/>
      <c r="F316" s="106" t="n"/>
      <c r="G316" s="106" t="n"/>
      <c r="H316" s="106" t="n"/>
      <c r="I316" s="106" t="n"/>
      <c r="J316" s="106" t="n"/>
      <c r="K316" s="106" t="n"/>
      <c r="L316" s="106" t="n"/>
      <c r="M316" s="106" t="n"/>
      <c r="N316" s="106" t="n"/>
      <c r="O316" s="106" t="n"/>
      <c r="P316" s="106" t="n"/>
      <c r="Q316" s="106" t="n"/>
      <c r="R316" s="106" t="n"/>
      <c r="S316" s="106" t="n"/>
      <c r="T316" s="106" t="n"/>
      <c r="U316" s="106" t="n"/>
      <c r="V316" s="106" t="n"/>
      <c r="W316" s="106" t="n"/>
      <c r="X316" s="106" t="n"/>
      <c r="Y316" s="106" t="n"/>
      <c r="Z316" s="106" t="n"/>
      <c r="AA316" s="106" t="n"/>
      <c r="AB316" s="106" t="n"/>
    </row>
    <row r="317" ht="14.25" customHeight="1" s="152">
      <c r="A317" s="106" t="n"/>
      <c r="B317" s="106" t="n"/>
      <c r="C317" s="106" t="n"/>
      <c r="D317" s="106" t="n"/>
      <c r="E317" s="106" t="n"/>
      <c r="F317" s="106" t="n"/>
      <c r="G317" s="106" t="n"/>
      <c r="H317" s="106" t="n"/>
      <c r="I317" s="106" t="n"/>
      <c r="J317" s="106" t="n"/>
      <c r="K317" s="106" t="n"/>
      <c r="L317" s="106" t="n"/>
      <c r="M317" s="106" t="n"/>
      <c r="N317" s="106" t="n"/>
      <c r="O317" s="106" t="n"/>
      <c r="P317" s="106" t="n"/>
      <c r="Q317" s="106" t="n"/>
      <c r="R317" s="106" t="n"/>
      <c r="S317" s="106" t="n"/>
      <c r="T317" s="106" t="n"/>
      <c r="U317" s="106" t="n"/>
      <c r="V317" s="106" t="n"/>
      <c r="W317" s="106" t="n"/>
      <c r="X317" s="106" t="n"/>
      <c r="Y317" s="106" t="n"/>
      <c r="Z317" s="106" t="n"/>
      <c r="AA317" s="106" t="n"/>
      <c r="AB317" s="106" t="n"/>
    </row>
    <row r="318" ht="14.25" customHeight="1" s="152">
      <c r="A318" s="106" t="n"/>
      <c r="B318" s="106" t="n"/>
      <c r="C318" s="106" t="n"/>
      <c r="D318" s="106" t="n"/>
      <c r="E318" s="106" t="n"/>
      <c r="F318" s="106" t="n"/>
      <c r="G318" s="106" t="n"/>
      <c r="H318" s="106" t="n"/>
      <c r="I318" s="106" t="n"/>
      <c r="J318" s="106" t="n"/>
      <c r="K318" s="106" t="n"/>
      <c r="L318" s="106" t="n"/>
      <c r="M318" s="106" t="n"/>
      <c r="N318" s="106" t="n"/>
      <c r="O318" s="106" t="n"/>
      <c r="P318" s="106" t="n"/>
      <c r="Q318" s="106" t="n"/>
      <c r="R318" s="106" t="n"/>
      <c r="S318" s="106" t="n"/>
      <c r="T318" s="106" t="n"/>
      <c r="U318" s="106" t="n"/>
      <c r="V318" s="106" t="n"/>
      <c r="W318" s="106" t="n"/>
      <c r="X318" s="106" t="n"/>
      <c r="Y318" s="106" t="n"/>
      <c r="Z318" s="106" t="n"/>
      <c r="AA318" s="106" t="n"/>
      <c r="AB318" s="106" t="n"/>
    </row>
    <row r="319" ht="14.25" customHeight="1" s="152">
      <c r="A319" s="106" t="n"/>
      <c r="B319" s="106" t="n"/>
      <c r="C319" s="106" t="n"/>
      <c r="D319" s="106" t="n"/>
      <c r="E319" s="106" t="n"/>
      <c r="F319" s="106" t="n"/>
      <c r="G319" s="106" t="n"/>
      <c r="H319" s="106" t="n"/>
      <c r="I319" s="106" t="n"/>
      <c r="J319" s="106" t="n"/>
      <c r="K319" s="106" t="n"/>
      <c r="L319" s="106" t="n"/>
      <c r="M319" s="106" t="n"/>
      <c r="N319" s="106" t="n"/>
      <c r="O319" s="106" t="n"/>
      <c r="P319" s="106" t="n"/>
      <c r="Q319" s="106" t="n"/>
      <c r="R319" s="106" t="n"/>
      <c r="S319" s="106" t="n"/>
      <c r="T319" s="106" t="n"/>
      <c r="U319" s="106" t="n"/>
      <c r="V319" s="106" t="n"/>
      <c r="W319" s="106" t="n"/>
      <c r="X319" s="106" t="n"/>
      <c r="Y319" s="106" t="n"/>
      <c r="Z319" s="106" t="n"/>
      <c r="AA319" s="106" t="n"/>
      <c r="AB319" s="106" t="n"/>
    </row>
    <row r="320" ht="14.25" customHeight="1" s="152">
      <c r="A320" s="106" t="n"/>
      <c r="B320" s="106" t="n"/>
      <c r="C320" s="106" t="n"/>
      <c r="D320" s="106" t="n"/>
      <c r="E320" s="106" t="n"/>
      <c r="F320" s="106" t="n"/>
      <c r="G320" s="106" t="n"/>
      <c r="H320" s="106" t="n"/>
      <c r="I320" s="106" t="n"/>
      <c r="J320" s="106" t="n"/>
      <c r="K320" s="106" t="n"/>
      <c r="L320" s="106" t="n"/>
      <c r="M320" s="106" t="n"/>
      <c r="N320" s="106" t="n"/>
      <c r="O320" s="106" t="n"/>
      <c r="P320" s="106" t="n"/>
      <c r="Q320" s="106" t="n"/>
      <c r="R320" s="106" t="n"/>
      <c r="S320" s="106" t="n"/>
      <c r="T320" s="106" t="n"/>
      <c r="U320" s="106" t="n"/>
      <c r="V320" s="106" t="n"/>
      <c r="W320" s="106" t="n"/>
      <c r="X320" s="106" t="n"/>
      <c r="Y320" s="106" t="n"/>
      <c r="Z320" s="106" t="n"/>
      <c r="AA320" s="106" t="n"/>
      <c r="AB320" s="106" t="n"/>
    </row>
    <row r="321" ht="14.25" customHeight="1" s="152">
      <c r="A321" s="106" t="n"/>
      <c r="B321" s="106" t="n"/>
      <c r="C321" s="106" t="n"/>
      <c r="D321" s="106" t="n"/>
      <c r="E321" s="106" t="n"/>
      <c r="F321" s="106" t="n"/>
      <c r="G321" s="106" t="n"/>
      <c r="H321" s="106" t="n"/>
      <c r="I321" s="106" t="n"/>
      <c r="J321" s="106" t="n"/>
      <c r="K321" s="106" t="n"/>
      <c r="L321" s="106" t="n"/>
      <c r="M321" s="106" t="n"/>
      <c r="N321" s="106" t="n"/>
      <c r="O321" s="106" t="n"/>
      <c r="P321" s="106" t="n"/>
      <c r="Q321" s="106" t="n"/>
      <c r="R321" s="106" t="n"/>
      <c r="S321" s="106" t="n"/>
      <c r="T321" s="106" t="n"/>
      <c r="U321" s="106" t="n"/>
      <c r="V321" s="106" t="n"/>
      <c r="W321" s="106" t="n"/>
      <c r="X321" s="106" t="n"/>
      <c r="Y321" s="106" t="n"/>
      <c r="Z321" s="106" t="n"/>
      <c r="AA321" s="106" t="n"/>
      <c r="AB321" s="106" t="n"/>
    </row>
    <row r="322" ht="14.25" customHeight="1" s="152">
      <c r="A322" s="106" t="n"/>
      <c r="B322" s="106" t="n"/>
      <c r="C322" s="106" t="n"/>
      <c r="D322" s="106" t="n"/>
      <c r="E322" s="106" t="n"/>
      <c r="F322" s="106" t="n"/>
      <c r="G322" s="106" t="n"/>
      <c r="H322" s="106" t="n"/>
      <c r="I322" s="106" t="n"/>
      <c r="J322" s="106" t="n"/>
      <c r="K322" s="106" t="n"/>
      <c r="L322" s="106" t="n"/>
      <c r="M322" s="106" t="n"/>
      <c r="N322" s="106" t="n"/>
      <c r="O322" s="106" t="n"/>
      <c r="P322" s="106" t="n"/>
      <c r="Q322" s="106" t="n"/>
      <c r="R322" s="106" t="n"/>
      <c r="S322" s="106" t="n"/>
      <c r="T322" s="106" t="n"/>
      <c r="U322" s="106" t="n"/>
      <c r="V322" s="106" t="n"/>
      <c r="W322" s="106" t="n"/>
      <c r="X322" s="106" t="n"/>
      <c r="Y322" s="106" t="n"/>
      <c r="Z322" s="106" t="n"/>
      <c r="AA322" s="106" t="n"/>
      <c r="AB322" s="106" t="n"/>
    </row>
    <row r="323" ht="14.25" customHeight="1" s="152">
      <c r="A323" s="106" t="n"/>
      <c r="B323" s="106" t="n"/>
      <c r="C323" s="106" t="n"/>
      <c r="D323" s="106" t="n"/>
      <c r="E323" s="106" t="n"/>
      <c r="F323" s="106" t="n"/>
      <c r="G323" s="106" t="n"/>
      <c r="H323" s="106" t="n"/>
      <c r="I323" s="106" t="n"/>
      <c r="J323" s="106" t="n"/>
      <c r="K323" s="106" t="n"/>
      <c r="L323" s="106" t="n"/>
      <c r="M323" s="106" t="n"/>
      <c r="N323" s="106" t="n"/>
      <c r="O323" s="106" t="n"/>
      <c r="P323" s="106" t="n"/>
      <c r="Q323" s="106" t="n"/>
      <c r="R323" s="106" t="n"/>
      <c r="S323" s="106" t="n"/>
      <c r="T323" s="106" t="n"/>
      <c r="U323" s="106" t="n"/>
      <c r="V323" s="106" t="n"/>
      <c r="W323" s="106" t="n"/>
      <c r="X323" s="106" t="n"/>
      <c r="Y323" s="106" t="n"/>
      <c r="Z323" s="106" t="n"/>
      <c r="AA323" s="106" t="n"/>
      <c r="AB323" s="106" t="n"/>
    </row>
    <row r="324" ht="14.25" customHeight="1" s="152">
      <c r="A324" s="106" t="n"/>
      <c r="B324" s="106" t="n"/>
      <c r="C324" s="106" t="n"/>
      <c r="D324" s="106" t="n"/>
      <c r="E324" s="106" t="n"/>
      <c r="F324" s="106" t="n"/>
      <c r="G324" s="106" t="n"/>
      <c r="H324" s="106" t="n"/>
      <c r="I324" s="106" t="n"/>
      <c r="J324" s="106" t="n"/>
      <c r="K324" s="106" t="n"/>
      <c r="L324" s="106" t="n"/>
      <c r="M324" s="106" t="n"/>
      <c r="N324" s="106" t="n"/>
      <c r="O324" s="106" t="n"/>
      <c r="P324" s="106" t="n"/>
      <c r="Q324" s="106" t="n"/>
      <c r="R324" s="106" t="n"/>
      <c r="S324" s="106" t="n"/>
      <c r="T324" s="106" t="n"/>
      <c r="U324" s="106" t="n"/>
      <c r="V324" s="106" t="n"/>
      <c r="W324" s="106" t="n"/>
      <c r="X324" s="106" t="n"/>
      <c r="Y324" s="106" t="n"/>
      <c r="Z324" s="106" t="n"/>
      <c r="AA324" s="106" t="n"/>
      <c r="AB324" s="106" t="n"/>
    </row>
    <row r="325" ht="14.25" customHeight="1" s="152">
      <c r="A325" s="106" t="n"/>
      <c r="B325" s="106" t="n"/>
      <c r="C325" s="106" t="n"/>
      <c r="D325" s="106" t="n"/>
      <c r="E325" s="106" t="n"/>
      <c r="F325" s="106" t="n"/>
      <c r="G325" s="106" t="n"/>
      <c r="H325" s="106" t="n"/>
      <c r="I325" s="106" t="n"/>
      <c r="J325" s="106" t="n"/>
      <c r="K325" s="106" t="n"/>
      <c r="L325" s="106" t="n"/>
      <c r="M325" s="106" t="n"/>
      <c r="N325" s="106" t="n"/>
      <c r="O325" s="106" t="n"/>
      <c r="P325" s="106" t="n"/>
      <c r="Q325" s="106" t="n"/>
      <c r="R325" s="106" t="n"/>
      <c r="S325" s="106" t="n"/>
      <c r="T325" s="106" t="n"/>
      <c r="U325" s="106" t="n"/>
      <c r="V325" s="106" t="n"/>
      <c r="W325" s="106" t="n"/>
      <c r="X325" s="106" t="n"/>
      <c r="Y325" s="106" t="n"/>
      <c r="Z325" s="106" t="n"/>
      <c r="AA325" s="106" t="n"/>
      <c r="AB325" s="106" t="n"/>
    </row>
    <row r="326" ht="14.25" customHeight="1" s="152">
      <c r="A326" s="106" t="n"/>
      <c r="B326" s="106" t="n"/>
      <c r="C326" s="106" t="n"/>
      <c r="D326" s="106" t="n"/>
      <c r="E326" s="106" t="n"/>
      <c r="F326" s="106" t="n"/>
      <c r="G326" s="106" t="n"/>
      <c r="H326" s="106" t="n"/>
      <c r="I326" s="106" t="n"/>
      <c r="J326" s="106" t="n"/>
      <c r="K326" s="106" t="n"/>
      <c r="L326" s="106" t="n"/>
      <c r="M326" s="106" t="n"/>
      <c r="N326" s="106" t="n"/>
      <c r="O326" s="106" t="n"/>
      <c r="P326" s="106" t="n"/>
      <c r="Q326" s="106" t="n"/>
      <c r="R326" s="106" t="n"/>
      <c r="S326" s="106" t="n"/>
      <c r="T326" s="106" t="n"/>
      <c r="U326" s="106" t="n"/>
      <c r="V326" s="106" t="n"/>
      <c r="W326" s="106" t="n"/>
      <c r="X326" s="106" t="n"/>
      <c r="Y326" s="106" t="n"/>
      <c r="Z326" s="106" t="n"/>
      <c r="AA326" s="106" t="n"/>
      <c r="AB326" s="106" t="n"/>
    </row>
    <row r="327" ht="14.25" customHeight="1" s="152">
      <c r="A327" s="106" t="n"/>
      <c r="B327" s="106" t="n"/>
      <c r="C327" s="106" t="n"/>
      <c r="D327" s="106" t="n"/>
      <c r="E327" s="106" t="n"/>
      <c r="F327" s="106" t="n"/>
      <c r="G327" s="106" t="n"/>
      <c r="H327" s="106" t="n"/>
      <c r="I327" s="106" t="n"/>
      <c r="J327" s="106" t="n"/>
      <c r="K327" s="106" t="n"/>
      <c r="L327" s="106" t="n"/>
      <c r="M327" s="106" t="n"/>
      <c r="N327" s="106" t="n"/>
      <c r="O327" s="106" t="n"/>
      <c r="P327" s="106" t="n"/>
      <c r="Q327" s="106" t="n"/>
      <c r="R327" s="106" t="n"/>
      <c r="S327" s="106" t="n"/>
      <c r="T327" s="106" t="n"/>
      <c r="U327" s="106" t="n"/>
      <c r="V327" s="106" t="n"/>
      <c r="W327" s="106" t="n"/>
      <c r="X327" s="106" t="n"/>
      <c r="Y327" s="106" t="n"/>
      <c r="Z327" s="106" t="n"/>
      <c r="AA327" s="106" t="n"/>
      <c r="AB327" s="106" t="n"/>
    </row>
    <row r="328" ht="14.25" customHeight="1" s="152">
      <c r="A328" s="106" t="n"/>
      <c r="B328" s="106" t="n"/>
      <c r="C328" s="106" t="n"/>
      <c r="D328" s="106" t="n"/>
      <c r="E328" s="106" t="n"/>
      <c r="F328" s="106" t="n"/>
      <c r="G328" s="106" t="n"/>
      <c r="H328" s="106" t="n"/>
      <c r="I328" s="106" t="n"/>
      <c r="J328" s="106" t="n"/>
      <c r="K328" s="106" t="n"/>
      <c r="L328" s="106" t="n"/>
      <c r="M328" s="106" t="n"/>
      <c r="N328" s="106" t="n"/>
      <c r="O328" s="106" t="n"/>
      <c r="P328" s="106" t="n"/>
      <c r="Q328" s="106" t="n"/>
      <c r="R328" s="106" t="n"/>
      <c r="S328" s="106" t="n"/>
      <c r="T328" s="106" t="n"/>
      <c r="U328" s="106" t="n"/>
      <c r="V328" s="106" t="n"/>
      <c r="W328" s="106" t="n"/>
      <c r="X328" s="106" t="n"/>
      <c r="Y328" s="106" t="n"/>
      <c r="Z328" s="106" t="n"/>
      <c r="AA328" s="106" t="n"/>
      <c r="AB328" s="106" t="n"/>
    </row>
    <row r="329" ht="14.25" customHeight="1" s="152">
      <c r="A329" s="106" t="n"/>
      <c r="B329" s="106" t="n"/>
      <c r="C329" s="106" t="n"/>
      <c r="D329" s="106" t="n"/>
      <c r="E329" s="106" t="n"/>
      <c r="F329" s="106" t="n"/>
      <c r="G329" s="106" t="n"/>
      <c r="H329" s="106" t="n"/>
      <c r="I329" s="106" t="n"/>
      <c r="J329" s="106" t="n"/>
      <c r="K329" s="106" t="n"/>
      <c r="L329" s="106" t="n"/>
      <c r="M329" s="106" t="n"/>
      <c r="N329" s="106" t="n"/>
      <c r="O329" s="106" t="n"/>
      <c r="P329" s="106" t="n"/>
      <c r="Q329" s="106" t="n"/>
      <c r="R329" s="106" t="n"/>
      <c r="S329" s="106" t="n"/>
      <c r="T329" s="106" t="n"/>
      <c r="U329" s="106" t="n"/>
      <c r="V329" s="106" t="n"/>
      <c r="W329" s="106" t="n"/>
      <c r="X329" s="106" t="n"/>
      <c r="Y329" s="106" t="n"/>
      <c r="Z329" s="106" t="n"/>
      <c r="AA329" s="106" t="n"/>
      <c r="AB329" s="106" t="n"/>
    </row>
    <row r="330" ht="14.25" customHeight="1" s="152">
      <c r="A330" s="106" t="n"/>
      <c r="B330" s="106" t="n"/>
      <c r="C330" s="106" t="n"/>
      <c r="D330" s="106" t="n"/>
      <c r="E330" s="106" t="n"/>
      <c r="F330" s="106" t="n"/>
      <c r="G330" s="106" t="n"/>
      <c r="H330" s="106" t="n"/>
      <c r="I330" s="106" t="n"/>
      <c r="J330" s="106" t="n"/>
      <c r="K330" s="106" t="n"/>
      <c r="L330" s="106" t="n"/>
      <c r="M330" s="106" t="n"/>
      <c r="N330" s="106" t="n"/>
      <c r="O330" s="106" t="n"/>
      <c r="P330" s="106" t="n"/>
      <c r="Q330" s="106" t="n"/>
      <c r="R330" s="106" t="n"/>
      <c r="S330" s="106" t="n"/>
      <c r="T330" s="106" t="n"/>
      <c r="U330" s="106" t="n"/>
      <c r="V330" s="106" t="n"/>
      <c r="W330" s="106" t="n"/>
      <c r="X330" s="106" t="n"/>
      <c r="Y330" s="106" t="n"/>
      <c r="Z330" s="106" t="n"/>
      <c r="AA330" s="106" t="n"/>
      <c r="AB330" s="106" t="n"/>
    </row>
    <row r="331" ht="14.25" customHeight="1" s="152">
      <c r="A331" s="106" t="n"/>
      <c r="B331" s="106" t="n"/>
      <c r="C331" s="106" t="n"/>
      <c r="D331" s="106" t="n"/>
      <c r="E331" s="106" t="n"/>
      <c r="F331" s="106" t="n"/>
      <c r="G331" s="106" t="n"/>
      <c r="H331" s="106" t="n"/>
      <c r="I331" s="106" t="n"/>
      <c r="J331" s="106" t="n"/>
      <c r="K331" s="106" t="n"/>
      <c r="L331" s="106" t="n"/>
      <c r="M331" s="106" t="n"/>
      <c r="N331" s="106" t="n"/>
      <c r="O331" s="106" t="n"/>
      <c r="P331" s="106" t="n"/>
      <c r="Q331" s="106" t="n"/>
      <c r="R331" s="106" t="n"/>
      <c r="S331" s="106" t="n"/>
      <c r="T331" s="106" t="n"/>
      <c r="U331" s="106" t="n"/>
      <c r="V331" s="106" t="n"/>
      <c r="W331" s="106" t="n"/>
      <c r="X331" s="106" t="n"/>
      <c r="Y331" s="106" t="n"/>
      <c r="Z331" s="106" t="n"/>
      <c r="AA331" s="106" t="n"/>
      <c r="AB331" s="106" t="n"/>
    </row>
    <row r="332" ht="14.25" customHeight="1" s="152">
      <c r="A332" s="106" t="n"/>
      <c r="B332" s="106" t="n"/>
      <c r="C332" s="106" t="n"/>
      <c r="D332" s="106" t="n"/>
      <c r="E332" s="106" t="n"/>
      <c r="F332" s="106" t="n"/>
      <c r="G332" s="106" t="n"/>
      <c r="H332" s="106" t="n"/>
      <c r="I332" s="106" t="n"/>
      <c r="J332" s="106" t="n"/>
      <c r="K332" s="106" t="n"/>
      <c r="L332" s="106" t="n"/>
      <c r="M332" s="106" t="n"/>
      <c r="N332" s="106" t="n"/>
      <c r="O332" s="106" t="n"/>
      <c r="P332" s="106" t="n"/>
      <c r="Q332" s="106" t="n"/>
      <c r="R332" s="106" t="n"/>
      <c r="S332" s="106" t="n"/>
      <c r="T332" s="106" t="n"/>
      <c r="U332" s="106" t="n"/>
      <c r="V332" s="106" t="n"/>
      <c r="W332" s="106" t="n"/>
      <c r="X332" s="106" t="n"/>
      <c r="Y332" s="106" t="n"/>
      <c r="Z332" s="106" t="n"/>
      <c r="AA332" s="106" t="n"/>
      <c r="AB332" s="106" t="n"/>
    </row>
    <row r="333" ht="14.25" customHeight="1" s="152">
      <c r="A333" s="106" t="n"/>
      <c r="B333" s="106" t="n"/>
      <c r="C333" s="106" t="n"/>
      <c r="D333" s="106" t="n"/>
      <c r="E333" s="106" t="n"/>
      <c r="F333" s="106" t="n"/>
      <c r="G333" s="106" t="n"/>
      <c r="H333" s="106" t="n"/>
      <c r="I333" s="106" t="n"/>
      <c r="J333" s="106" t="n"/>
      <c r="K333" s="106" t="n"/>
      <c r="L333" s="106" t="n"/>
      <c r="M333" s="106" t="n"/>
      <c r="N333" s="106" t="n"/>
      <c r="O333" s="106" t="n"/>
      <c r="P333" s="106" t="n"/>
      <c r="Q333" s="106" t="n"/>
      <c r="R333" s="106" t="n"/>
      <c r="S333" s="106" t="n"/>
      <c r="T333" s="106" t="n"/>
      <c r="U333" s="106" t="n"/>
      <c r="V333" s="106" t="n"/>
      <c r="W333" s="106" t="n"/>
      <c r="X333" s="106" t="n"/>
      <c r="Y333" s="106" t="n"/>
      <c r="Z333" s="106" t="n"/>
      <c r="AA333" s="106" t="n"/>
      <c r="AB333" s="106" t="n"/>
    </row>
    <row r="334" ht="14.25" customHeight="1" s="152">
      <c r="A334" s="106" t="n"/>
      <c r="B334" s="106" t="n"/>
      <c r="C334" s="106" t="n"/>
      <c r="D334" s="106" t="n"/>
      <c r="E334" s="106" t="n"/>
      <c r="F334" s="106" t="n"/>
      <c r="G334" s="106" t="n"/>
      <c r="H334" s="106" t="n"/>
      <c r="I334" s="106" t="n"/>
      <c r="J334" s="106" t="n"/>
      <c r="K334" s="106" t="n"/>
      <c r="L334" s="106" t="n"/>
      <c r="M334" s="106" t="n"/>
      <c r="N334" s="106" t="n"/>
      <c r="O334" s="106" t="n"/>
      <c r="P334" s="106" t="n"/>
      <c r="Q334" s="106" t="n"/>
      <c r="R334" s="106" t="n"/>
      <c r="S334" s="106" t="n"/>
      <c r="T334" s="106" t="n"/>
      <c r="U334" s="106" t="n"/>
      <c r="V334" s="106" t="n"/>
      <c r="W334" s="106" t="n"/>
      <c r="X334" s="106" t="n"/>
      <c r="Y334" s="106" t="n"/>
      <c r="Z334" s="106" t="n"/>
      <c r="AA334" s="106" t="n"/>
      <c r="AB334" s="106" t="n"/>
    </row>
    <row r="335" ht="14.25" customHeight="1" s="152">
      <c r="A335" s="106" t="n"/>
      <c r="B335" s="106" t="n"/>
      <c r="C335" s="106" t="n"/>
      <c r="D335" s="106" t="n"/>
      <c r="E335" s="106" t="n"/>
      <c r="F335" s="106" t="n"/>
      <c r="G335" s="106" t="n"/>
      <c r="H335" s="106" t="n"/>
      <c r="I335" s="106" t="n"/>
      <c r="J335" s="106" t="n"/>
      <c r="K335" s="106" t="n"/>
      <c r="L335" s="106" t="n"/>
      <c r="M335" s="106" t="n"/>
      <c r="N335" s="106" t="n"/>
      <c r="O335" s="106" t="n"/>
      <c r="P335" s="106" t="n"/>
      <c r="Q335" s="106" t="n"/>
      <c r="R335" s="106" t="n"/>
      <c r="S335" s="106" t="n"/>
      <c r="T335" s="106" t="n"/>
      <c r="U335" s="106" t="n"/>
      <c r="V335" s="106" t="n"/>
      <c r="W335" s="106" t="n"/>
      <c r="X335" s="106" t="n"/>
      <c r="Y335" s="106" t="n"/>
      <c r="Z335" s="106" t="n"/>
      <c r="AA335" s="106" t="n"/>
      <c r="AB335" s="106" t="n"/>
    </row>
    <row r="336" ht="14.25" customHeight="1" s="152">
      <c r="A336" s="106" t="n"/>
      <c r="B336" s="106" t="n"/>
      <c r="C336" s="106" t="n"/>
      <c r="D336" s="106" t="n"/>
      <c r="E336" s="106" t="n"/>
      <c r="F336" s="106" t="n"/>
      <c r="G336" s="106" t="n"/>
      <c r="H336" s="106" t="n"/>
      <c r="I336" s="106" t="n"/>
      <c r="J336" s="106" t="n"/>
      <c r="K336" s="106" t="n"/>
      <c r="L336" s="106" t="n"/>
      <c r="M336" s="106" t="n"/>
      <c r="N336" s="106" t="n"/>
      <c r="O336" s="106" t="n"/>
      <c r="P336" s="106" t="n"/>
      <c r="Q336" s="106" t="n"/>
      <c r="R336" s="106" t="n"/>
      <c r="S336" s="106" t="n"/>
      <c r="T336" s="106" t="n"/>
      <c r="U336" s="106" t="n"/>
      <c r="V336" s="106" t="n"/>
      <c r="W336" s="106" t="n"/>
      <c r="X336" s="106" t="n"/>
      <c r="Y336" s="106" t="n"/>
      <c r="Z336" s="106" t="n"/>
      <c r="AA336" s="106" t="n"/>
      <c r="AB336" s="106" t="n"/>
    </row>
    <row r="337" ht="14.25" customHeight="1" s="152">
      <c r="A337" s="106" t="n"/>
      <c r="B337" s="106" t="n"/>
      <c r="C337" s="106" t="n"/>
      <c r="D337" s="106" t="n"/>
      <c r="E337" s="106" t="n"/>
      <c r="F337" s="106" t="n"/>
      <c r="G337" s="106" t="n"/>
      <c r="H337" s="106" t="n"/>
      <c r="I337" s="106" t="n"/>
      <c r="J337" s="106" t="n"/>
      <c r="K337" s="106" t="n"/>
      <c r="L337" s="106" t="n"/>
      <c r="M337" s="106" t="n"/>
      <c r="N337" s="106" t="n"/>
      <c r="O337" s="106" t="n"/>
      <c r="P337" s="106" t="n"/>
      <c r="Q337" s="106" t="n"/>
      <c r="R337" s="106" t="n"/>
      <c r="S337" s="106" t="n"/>
      <c r="T337" s="106" t="n"/>
      <c r="U337" s="106" t="n"/>
      <c r="V337" s="106" t="n"/>
      <c r="W337" s="106" t="n"/>
      <c r="X337" s="106" t="n"/>
      <c r="Y337" s="106" t="n"/>
      <c r="Z337" s="106" t="n"/>
      <c r="AA337" s="106" t="n"/>
      <c r="AB337" s="106" t="n"/>
    </row>
    <row r="338" ht="14.25" customHeight="1" s="152">
      <c r="A338" s="106" t="n"/>
      <c r="B338" s="106" t="n"/>
      <c r="C338" s="106" t="n"/>
      <c r="D338" s="106" t="n"/>
      <c r="E338" s="106" t="n"/>
      <c r="F338" s="106" t="n"/>
      <c r="G338" s="106" t="n"/>
      <c r="H338" s="106" t="n"/>
      <c r="I338" s="106" t="n"/>
      <c r="J338" s="106" t="n"/>
      <c r="K338" s="106" t="n"/>
      <c r="L338" s="106" t="n"/>
      <c r="M338" s="106" t="n"/>
      <c r="N338" s="106" t="n"/>
      <c r="O338" s="106" t="n"/>
      <c r="P338" s="106" t="n"/>
      <c r="Q338" s="106" t="n"/>
      <c r="R338" s="106" t="n"/>
      <c r="S338" s="106" t="n"/>
      <c r="T338" s="106" t="n"/>
      <c r="U338" s="106" t="n"/>
      <c r="V338" s="106" t="n"/>
      <c r="W338" s="106" t="n"/>
      <c r="X338" s="106" t="n"/>
      <c r="Y338" s="106" t="n"/>
      <c r="Z338" s="106" t="n"/>
      <c r="AA338" s="106" t="n"/>
      <c r="AB338" s="106" t="n"/>
    </row>
    <row r="339" ht="14.25" customHeight="1" s="152">
      <c r="A339" s="106" t="n"/>
      <c r="B339" s="106" t="n"/>
      <c r="C339" s="106" t="n"/>
      <c r="D339" s="106" t="n"/>
      <c r="E339" s="106" t="n"/>
      <c r="F339" s="106" t="n"/>
      <c r="G339" s="106" t="n"/>
      <c r="H339" s="106" t="n"/>
      <c r="I339" s="106" t="n"/>
      <c r="J339" s="106" t="n"/>
      <c r="K339" s="106" t="n"/>
      <c r="L339" s="106" t="n"/>
      <c r="M339" s="106" t="n"/>
      <c r="N339" s="106" t="n"/>
      <c r="O339" s="106" t="n"/>
      <c r="P339" s="106" t="n"/>
      <c r="Q339" s="106" t="n"/>
      <c r="R339" s="106" t="n"/>
      <c r="S339" s="106" t="n"/>
      <c r="T339" s="106" t="n"/>
      <c r="U339" s="106" t="n"/>
      <c r="V339" s="106" t="n"/>
      <c r="W339" s="106" t="n"/>
      <c r="X339" s="106" t="n"/>
      <c r="Y339" s="106" t="n"/>
      <c r="Z339" s="106" t="n"/>
      <c r="AA339" s="106" t="n"/>
      <c r="AB339" s="106" t="n"/>
    </row>
    <row r="340" ht="14.25" customHeight="1" s="152">
      <c r="A340" s="106" t="n"/>
      <c r="B340" s="106" t="n"/>
      <c r="C340" s="106" t="n"/>
      <c r="D340" s="106" t="n"/>
      <c r="E340" s="106" t="n"/>
      <c r="F340" s="106" t="n"/>
      <c r="G340" s="106" t="n"/>
      <c r="H340" s="106" t="n"/>
      <c r="I340" s="106" t="n"/>
      <c r="J340" s="106" t="n"/>
      <c r="K340" s="106" t="n"/>
      <c r="L340" s="106" t="n"/>
      <c r="M340" s="106" t="n"/>
      <c r="N340" s="106" t="n"/>
      <c r="O340" s="106" t="n"/>
      <c r="P340" s="106" t="n"/>
      <c r="Q340" s="106" t="n"/>
      <c r="R340" s="106" t="n"/>
      <c r="S340" s="106" t="n"/>
      <c r="T340" s="106" t="n"/>
      <c r="U340" s="106" t="n"/>
      <c r="V340" s="106" t="n"/>
      <c r="W340" s="106" t="n"/>
      <c r="X340" s="106" t="n"/>
      <c r="Y340" s="106" t="n"/>
      <c r="Z340" s="106" t="n"/>
      <c r="AA340" s="106" t="n"/>
      <c r="AB340" s="106" t="n"/>
    </row>
    <row r="341" ht="14.25" customHeight="1" s="152">
      <c r="A341" s="106" t="n"/>
      <c r="B341" s="106" t="n"/>
      <c r="C341" s="106" t="n"/>
      <c r="D341" s="106" t="n"/>
      <c r="E341" s="106" t="n"/>
      <c r="F341" s="106" t="n"/>
      <c r="G341" s="106" t="n"/>
      <c r="H341" s="106" t="n"/>
      <c r="I341" s="106" t="n"/>
      <c r="J341" s="106" t="n"/>
      <c r="K341" s="106" t="n"/>
      <c r="L341" s="106" t="n"/>
      <c r="M341" s="106" t="n"/>
      <c r="N341" s="106" t="n"/>
      <c r="O341" s="106" t="n"/>
      <c r="P341" s="106" t="n"/>
      <c r="Q341" s="106" t="n"/>
      <c r="R341" s="106" t="n"/>
      <c r="S341" s="106" t="n"/>
      <c r="T341" s="106" t="n"/>
      <c r="U341" s="106" t="n"/>
      <c r="V341" s="106" t="n"/>
      <c r="W341" s="106" t="n"/>
      <c r="X341" s="106" t="n"/>
      <c r="Y341" s="106" t="n"/>
      <c r="Z341" s="106" t="n"/>
      <c r="AA341" s="106" t="n"/>
      <c r="AB341" s="106" t="n"/>
    </row>
    <row r="342" ht="14.25" customHeight="1" s="152">
      <c r="A342" s="106" t="n"/>
      <c r="B342" s="106" t="n"/>
      <c r="C342" s="106" t="n"/>
      <c r="D342" s="106" t="n"/>
      <c r="E342" s="106" t="n"/>
      <c r="F342" s="106" t="n"/>
      <c r="G342" s="106" t="n"/>
      <c r="H342" s="106" t="n"/>
      <c r="I342" s="106" t="n"/>
      <c r="J342" s="106" t="n"/>
      <c r="K342" s="106" t="n"/>
      <c r="L342" s="106" t="n"/>
      <c r="M342" s="106" t="n"/>
      <c r="N342" s="106" t="n"/>
      <c r="O342" s="106" t="n"/>
      <c r="P342" s="106" t="n"/>
      <c r="Q342" s="106" t="n"/>
      <c r="R342" s="106" t="n"/>
      <c r="S342" s="106" t="n"/>
      <c r="T342" s="106" t="n"/>
      <c r="U342" s="106" t="n"/>
      <c r="V342" s="106" t="n"/>
      <c r="W342" s="106" t="n"/>
      <c r="X342" s="106" t="n"/>
      <c r="Y342" s="106" t="n"/>
      <c r="Z342" s="106" t="n"/>
      <c r="AA342" s="106" t="n"/>
      <c r="AB342" s="106" t="n"/>
    </row>
    <row r="343" ht="14.25" customHeight="1" s="152">
      <c r="A343" s="106" t="n"/>
      <c r="B343" s="106" t="n"/>
      <c r="C343" s="106" t="n"/>
      <c r="D343" s="106" t="n"/>
      <c r="E343" s="106" t="n"/>
      <c r="F343" s="106" t="n"/>
      <c r="G343" s="106" t="n"/>
      <c r="H343" s="106" t="n"/>
      <c r="I343" s="106" t="n"/>
      <c r="J343" s="106" t="n"/>
      <c r="K343" s="106" t="n"/>
      <c r="L343" s="106" t="n"/>
      <c r="M343" s="106" t="n"/>
      <c r="N343" s="106" t="n"/>
      <c r="O343" s="106" t="n"/>
      <c r="P343" s="106" t="n"/>
      <c r="Q343" s="106" t="n"/>
      <c r="R343" s="106" t="n"/>
      <c r="S343" s="106" t="n"/>
      <c r="T343" s="106" t="n"/>
      <c r="U343" s="106" t="n"/>
      <c r="V343" s="106" t="n"/>
      <c r="W343" s="106" t="n"/>
      <c r="X343" s="106" t="n"/>
      <c r="Y343" s="106" t="n"/>
      <c r="Z343" s="106" t="n"/>
      <c r="AA343" s="106" t="n"/>
      <c r="AB343" s="106" t="n"/>
    </row>
    <row r="344" ht="14.25" customHeight="1" s="152">
      <c r="A344" s="106" t="n"/>
      <c r="B344" s="106" t="n"/>
      <c r="C344" s="106" t="n"/>
      <c r="D344" s="106" t="n"/>
      <c r="E344" s="106" t="n"/>
      <c r="F344" s="106" t="n"/>
      <c r="G344" s="106" t="n"/>
      <c r="H344" s="106" t="n"/>
      <c r="I344" s="106" t="n"/>
      <c r="J344" s="106" t="n"/>
      <c r="K344" s="106" t="n"/>
      <c r="L344" s="106" t="n"/>
      <c r="M344" s="106" t="n"/>
      <c r="N344" s="106" t="n"/>
      <c r="O344" s="106" t="n"/>
      <c r="P344" s="106" t="n"/>
      <c r="Q344" s="106" t="n"/>
      <c r="R344" s="106" t="n"/>
      <c r="S344" s="106" t="n"/>
      <c r="T344" s="106" t="n"/>
      <c r="U344" s="106" t="n"/>
      <c r="V344" s="106" t="n"/>
      <c r="W344" s="106" t="n"/>
      <c r="X344" s="106" t="n"/>
      <c r="Y344" s="106" t="n"/>
      <c r="Z344" s="106" t="n"/>
      <c r="AA344" s="106" t="n"/>
      <c r="AB344" s="106" t="n"/>
    </row>
    <row r="345" ht="14.25" customHeight="1" s="152">
      <c r="A345" s="106" t="n"/>
      <c r="B345" s="106" t="n"/>
      <c r="C345" s="106" t="n"/>
      <c r="D345" s="106" t="n"/>
      <c r="E345" s="106" t="n"/>
      <c r="F345" s="106" t="n"/>
      <c r="G345" s="106" t="n"/>
      <c r="H345" s="106" t="n"/>
      <c r="I345" s="106" t="n"/>
      <c r="J345" s="106" t="n"/>
      <c r="K345" s="106" t="n"/>
      <c r="L345" s="106" t="n"/>
      <c r="M345" s="106" t="n"/>
      <c r="N345" s="106" t="n"/>
      <c r="O345" s="106" t="n"/>
      <c r="P345" s="106" t="n"/>
      <c r="Q345" s="106" t="n"/>
      <c r="R345" s="106" t="n"/>
      <c r="S345" s="106" t="n"/>
      <c r="T345" s="106" t="n"/>
      <c r="U345" s="106" t="n"/>
      <c r="V345" s="106" t="n"/>
      <c r="W345" s="106" t="n"/>
      <c r="X345" s="106" t="n"/>
      <c r="Y345" s="106" t="n"/>
      <c r="Z345" s="106" t="n"/>
      <c r="AA345" s="106" t="n"/>
      <c r="AB345" s="106" t="n"/>
    </row>
    <row r="346" ht="14.25" customHeight="1" s="152">
      <c r="A346" s="106" t="n"/>
      <c r="B346" s="106" t="n"/>
      <c r="C346" s="106" t="n"/>
      <c r="D346" s="106" t="n"/>
      <c r="E346" s="106" t="n"/>
      <c r="F346" s="106" t="n"/>
      <c r="G346" s="106" t="n"/>
      <c r="H346" s="106" t="n"/>
      <c r="I346" s="106" t="n"/>
      <c r="J346" s="106" t="n"/>
      <c r="K346" s="106" t="n"/>
      <c r="L346" s="106" t="n"/>
      <c r="M346" s="106" t="n"/>
      <c r="N346" s="106" t="n"/>
      <c r="O346" s="106" t="n"/>
      <c r="P346" s="106" t="n"/>
      <c r="Q346" s="106" t="n"/>
      <c r="R346" s="106" t="n"/>
      <c r="S346" s="106" t="n"/>
      <c r="T346" s="106" t="n"/>
      <c r="U346" s="106" t="n"/>
      <c r="V346" s="106" t="n"/>
      <c r="W346" s="106" t="n"/>
      <c r="X346" s="106" t="n"/>
      <c r="Y346" s="106" t="n"/>
      <c r="Z346" s="106" t="n"/>
      <c r="AA346" s="106" t="n"/>
      <c r="AB346" s="106" t="n"/>
    </row>
    <row r="347" ht="14.25" customHeight="1" s="152">
      <c r="A347" s="106" t="n"/>
      <c r="B347" s="106" t="n"/>
      <c r="C347" s="106" t="n"/>
      <c r="D347" s="106" t="n"/>
      <c r="E347" s="106" t="n"/>
      <c r="F347" s="106" t="n"/>
      <c r="G347" s="106" t="n"/>
      <c r="H347" s="106" t="n"/>
      <c r="I347" s="106" t="n"/>
      <c r="J347" s="106" t="n"/>
      <c r="K347" s="106" t="n"/>
      <c r="L347" s="106" t="n"/>
      <c r="M347" s="106" t="n"/>
      <c r="N347" s="106" t="n"/>
      <c r="O347" s="106" t="n"/>
      <c r="P347" s="106" t="n"/>
      <c r="Q347" s="106" t="n"/>
      <c r="R347" s="106" t="n"/>
      <c r="S347" s="106" t="n"/>
      <c r="T347" s="106" t="n"/>
      <c r="U347" s="106" t="n"/>
      <c r="V347" s="106" t="n"/>
      <c r="W347" s="106" t="n"/>
      <c r="X347" s="106" t="n"/>
      <c r="Y347" s="106" t="n"/>
      <c r="Z347" s="106" t="n"/>
      <c r="AA347" s="106" t="n"/>
      <c r="AB347" s="106" t="n"/>
    </row>
    <row r="348" ht="14.25" customHeight="1" s="152">
      <c r="A348" s="106" t="n"/>
      <c r="B348" s="106" t="n"/>
      <c r="C348" s="106" t="n"/>
      <c r="D348" s="106" t="n"/>
      <c r="E348" s="106" t="n"/>
      <c r="F348" s="106" t="n"/>
      <c r="G348" s="106" t="n"/>
      <c r="H348" s="106" t="n"/>
      <c r="I348" s="106" t="n"/>
      <c r="J348" s="106" t="n"/>
      <c r="K348" s="106" t="n"/>
      <c r="L348" s="106" t="n"/>
      <c r="M348" s="106" t="n"/>
      <c r="N348" s="106" t="n"/>
      <c r="O348" s="106" t="n"/>
      <c r="P348" s="106" t="n"/>
      <c r="Q348" s="106" t="n"/>
      <c r="R348" s="106" t="n"/>
      <c r="S348" s="106" t="n"/>
      <c r="T348" s="106" t="n"/>
      <c r="U348" s="106" t="n"/>
      <c r="V348" s="106" t="n"/>
      <c r="W348" s="106" t="n"/>
      <c r="X348" s="106" t="n"/>
      <c r="Y348" s="106" t="n"/>
      <c r="Z348" s="106" t="n"/>
      <c r="AA348" s="106" t="n"/>
      <c r="AB348" s="106" t="n"/>
    </row>
    <row r="349" ht="14.25" customHeight="1" s="152">
      <c r="A349" s="106" t="n"/>
      <c r="B349" s="106" t="n"/>
      <c r="C349" s="106" t="n"/>
      <c r="D349" s="106" t="n"/>
      <c r="E349" s="106" t="n"/>
      <c r="F349" s="106" t="n"/>
      <c r="G349" s="106" t="n"/>
      <c r="H349" s="106" t="n"/>
      <c r="I349" s="106" t="n"/>
      <c r="J349" s="106" t="n"/>
      <c r="K349" s="106" t="n"/>
      <c r="L349" s="106" t="n"/>
      <c r="M349" s="106" t="n"/>
      <c r="N349" s="106" t="n"/>
      <c r="O349" s="106" t="n"/>
      <c r="P349" s="106" t="n"/>
      <c r="Q349" s="106" t="n"/>
      <c r="R349" s="106" t="n"/>
      <c r="S349" s="106" t="n"/>
      <c r="T349" s="106" t="n"/>
      <c r="U349" s="106" t="n"/>
      <c r="V349" s="106" t="n"/>
      <c r="W349" s="106" t="n"/>
      <c r="X349" s="106" t="n"/>
      <c r="Y349" s="106" t="n"/>
      <c r="Z349" s="106" t="n"/>
      <c r="AA349" s="106" t="n"/>
      <c r="AB349" s="106" t="n"/>
    </row>
    <row r="350" ht="14.25" customHeight="1" s="152">
      <c r="A350" s="106" t="n"/>
      <c r="B350" s="106" t="n"/>
      <c r="C350" s="106" t="n"/>
      <c r="D350" s="106" t="n"/>
      <c r="E350" s="106" t="n"/>
      <c r="F350" s="106" t="n"/>
      <c r="G350" s="106" t="n"/>
      <c r="H350" s="106" t="n"/>
      <c r="I350" s="106" t="n"/>
      <c r="J350" s="106" t="n"/>
      <c r="K350" s="106" t="n"/>
      <c r="L350" s="106" t="n"/>
      <c r="M350" s="106" t="n"/>
      <c r="N350" s="106" t="n"/>
      <c r="O350" s="106" t="n"/>
      <c r="P350" s="106" t="n"/>
      <c r="Q350" s="106" t="n"/>
      <c r="R350" s="106" t="n"/>
      <c r="S350" s="106" t="n"/>
      <c r="T350" s="106" t="n"/>
      <c r="U350" s="106" t="n"/>
      <c r="V350" s="106" t="n"/>
      <c r="W350" s="106" t="n"/>
      <c r="X350" s="106" t="n"/>
      <c r="Y350" s="106" t="n"/>
      <c r="Z350" s="106" t="n"/>
      <c r="AA350" s="106" t="n"/>
      <c r="AB350" s="106" t="n"/>
    </row>
    <row r="351" ht="14.25" customHeight="1" s="152">
      <c r="A351" s="106" t="n"/>
      <c r="B351" s="106" t="n"/>
      <c r="C351" s="106" t="n"/>
      <c r="D351" s="106" t="n"/>
      <c r="E351" s="106" t="n"/>
      <c r="F351" s="106" t="n"/>
      <c r="G351" s="106" t="n"/>
      <c r="H351" s="106" t="n"/>
      <c r="I351" s="106" t="n"/>
      <c r="J351" s="106" t="n"/>
      <c r="K351" s="106" t="n"/>
      <c r="L351" s="106" t="n"/>
      <c r="M351" s="106" t="n"/>
      <c r="N351" s="106" t="n"/>
      <c r="O351" s="106" t="n"/>
      <c r="P351" s="106" t="n"/>
      <c r="Q351" s="106" t="n"/>
      <c r="R351" s="106" t="n"/>
      <c r="S351" s="106" t="n"/>
      <c r="T351" s="106" t="n"/>
      <c r="U351" s="106" t="n"/>
      <c r="V351" s="106" t="n"/>
      <c r="W351" s="106" t="n"/>
      <c r="X351" s="106" t="n"/>
      <c r="Y351" s="106" t="n"/>
      <c r="Z351" s="106" t="n"/>
      <c r="AA351" s="106" t="n"/>
      <c r="AB351" s="106" t="n"/>
    </row>
    <row r="352" ht="14.25" customHeight="1" s="152">
      <c r="A352" s="106" t="n"/>
      <c r="B352" s="106" t="n"/>
      <c r="C352" s="106" t="n"/>
      <c r="D352" s="106" t="n"/>
      <c r="E352" s="106" t="n"/>
      <c r="F352" s="106" t="n"/>
      <c r="G352" s="106" t="n"/>
      <c r="H352" s="106" t="n"/>
      <c r="I352" s="106" t="n"/>
      <c r="J352" s="106" t="n"/>
      <c r="K352" s="106" t="n"/>
      <c r="L352" s="106" t="n"/>
      <c r="M352" s="106" t="n"/>
      <c r="N352" s="106" t="n"/>
      <c r="O352" s="106" t="n"/>
      <c r="P352" s="106" t="n"/>
      <c r="Q352" s="106" t="n"/>
      <c r="R352" s="106" t="n"/>
      <c r="S352" s="106" t="n"/>
      <c r="T352" s="106" t="n"/>
      <c r="U352" s="106" t="n"/>
      <c r="V352" s="106" t="n"/>
      <c r="W352" s="106" t="n"/>
      <c r="X352" s="106" t="n"/>
      <c r="Y352" s="106" t="n"/>
      <c r="Z352" s="106" t="n"/>
      <c r="AA352" s="106" t="n"/>
      <c r="AB352" s="106" t="n"/>
    </row>
    <row r="353" ht="14.25" customHeight="1" s="152">
      <c r="A353" s="106" t="n"/>
      <c r="B353" s="106" t="n"/>
      <c r="C353" s="106" t="n"/>
      <c r="D353" s="106" t="n"/>
      <c r="E353" s="106" t="n"/>
      <c r="F353" s="106" t="n"/>
      <c r="G353" s="106" t="n"/>
      <c r="H353" s="106" t="n"/>
      <c r="I353" s="106" t="n"/>
      <c r="J353" s="106" t="n"/>
      <c r="K353" s="106" t="n"/>
      <c r="L353" s="106" t="n"/>
      <c r="M353" s="106" t="n"/>
      <c r="N353" s="106" t="n"/>
      <c r="O353" s="106" t="n"/>
      <c r="P353" s="106" t="n"/>
      <c r="Q353" s="106" t="n"/>
      <c r="R353" s="106" t="n"/>
      <c r="S353" s="106" t="n"/>
      <c r="T353" s="106" t="n"/>
      <c r="U353" s="106" t="n"/>
      <c r="V353" s="106" t="n"/>
      <c r="W353" s="106" t="n"/>
      <c r="X353" s="106" t="n"/>
      <c r="Y353" s="106" t="n"/>
      <c r="Z353" s="106" t="n"/>
      <c r="AA353" s="106" t="n"/>
      <c r="AB353" s="106" t="n"/>
    </row>
    <row r="354" ht="14.25" customHeight="1" s="152">
      <c r="A354" s="106" t="n"/>
      <c r="B354" s="106" t="n"/>
      <c r="C354" s="106" t="n"/>
      <c r="D354" s="106" t="n"/>
      <c r="E354" s="106" t="n"/>
      <c r="F354" s="106" t="n"/>
      <c r="G354" s="106" t="n"/>
      <c r="H354" s="106" t="n"/>
      <c r="I354" s="106" t="n"/>
      <c r="J354" s="106" t="n"/>
      <c r="K354" s="106" t="n"/>
      <c r="L354" s="106" t="n"/>
      <c r="M354" s="106" t="n"/>
      <c r="N354" s="106" t="n"/>
      <c r="O354" s="106" t="n"/>
      <c r="P354" s="106" t="n"/>
      <c r="Q354" s="106" t="n"/>
      <c r="R354" s="106" t="n"/>
      <c r="S354" s="106" t="n"/>
      <c r="T354" s="106" t="n"/>
      <c r="U354" s="106" t="n"/>
      <c r="V354" s="106" t="n"/>
      <c r="W354" s="106" t="n"/>
      <c r="X354" s="106" t="n"/>
      <c r="Y354" s="106" t="n"/>
      <c r="Z354" s="106" t="n"/>
      <c r="AA354" s="106" t="n"/>
      <c r="AB354" s="106" t="n"/>
    </row>
    <row r="355" ht="14.25" customHeight="1" s="152">
      <c r="A355" s="106" t="n"/>
      <c r="B355" s="106" t="n"/>
      <c r="C355" s="106" t="n"/>
      <c r="D355" s="106" t="n"/>
      <c r="E355" s="106" t="n"/>
      <c r="F355" s="106" t="n"/>
      <c r="G355" s="106" t="n"/>
      <c r="H355" s="106" t="n"/>
      <c r="I355" s="106" t="n"/>
      <c r="J355" s="106" t="n"/>
      <c r="K355" s="106" t="n"/>
      <c r="L355" s="106" t="n"/>
      <c r="M355" s="106" t="n"/>
      <c r="N355" s="106" t="n"/>
      <c r="O355" s="106" t="n"/>
      <c r="P355" s="106" t="n"/>
      <c r="Q355" s="106" t="n"/>
      <c r="R355" s="106" t="n"/>
      <c r="S355" s="106" t="n"/>
      <c r="T355" s="106" t="n"/>
      <c r="U355" s="106" t="n"/>
      <c r="V355" s="106" t="n"/>
      <c r="W355" s="106" t="n"/>
      <c r="X355" s="106" t="n"/>
      <c r="Y355" s="106" t="n"/>
      <c r="Z355" s="106" t="n"/>
      <c r="AA355" s="106" t="n"/>
      <c r="AB355" s="106" t="n"/>
    </row>
    <row r="356" ht="14.25" customHeight="1" s="152">
      <c r="A356" s="106" t="n"/>
      <c r="B356" s="106" t="n"/>
      <c r="C356" s="106" t="n"/>
      <c r="D356" s="106" t="n"/>
      <c r="E356" s="106" t="n"/>
      <c r="F356" s="106" t="n"/>
      <c r="G356" s="106" t="n"/>
      <c r="H356" s="106" t="n"/>
      <c r="I356" s="106" t="n"/>
      <c r="J356" s="106" t="n"/>
      <c r="K356" s="106" t="n"/>
      <c r="L356" s="106" t="n"/>
      <c r="M356" s="106" t="n"/>
      <c r="N356" s="106" t="n"/>
      <c r="O356" s="106" t="n"/>
      <c r="P356" s="106" t="n"/>
      <c r="Q356" s="106" t="n"/>
      <c r="R356" s="106" t="n"/>
      <c r="S356" s="106" t="n"/>
      <c r="T356" s="106" t="n"/>
      <c r="U356" s="106" t="n"/>
      <c r="V356" s="106" t="n"/>
      <c r="W356" s="106" t="n"/>
      <c r="X356" s="106" t="n"/>
      <c r="Y356" s="106" t="n"/>
      <c r="Z356" s="106" t="n"/>
      <c r="AA356" s="106" t="n"/>
      <c r="AB356" s="106" t="n"/>
    </row>
    <row r="357" ht="14.25" customHeight="1" s="152">
      <c r="A357" s="106" t="n"/>
      <c r="B357" s="106" t="n"/>
      <c r="C357" s="106" t="n"/>
      <c r="D357" s="106" t="n"/>
      <c r="E357" s="106" t="n"/>
      <c r="F357" s="106" t="n"/>
      <c r="G357" s="106" t="n"/>
      <c r="H357" s="106" t="n"/>
      <c r="I357" s="106" t="n"/>
      <c r="J357" s="106" t="n"/>
      <c r="K357" s="106" t="n"/>
      <c r="L357" s="106" t="n"/>
      <c r="M357" s="106" t="n"/>
      <c r="N357" s="106" t="n"/>
      <c r="O357" s="106" t="n"/>
      <c r="P357" s="106" t="n"/>
      <c r="Q357" s="106" t="n"/>
      <c r="R357" s="106" t="n"/>
      <c r="S357" s="106" t="n"/>
      <c r="T357" s="106" t="n"/>
      <c r="U357" s="106" t="n"/>
      <c r="V357" s="106" t="n"/>
      <c r="W357" s="106" t="n"/>
      <c r="X357" s="106" t="n"/>
      <c r="Y357" s="106" t="n"/>
      <c r="Z357" s="106" t="n"/>
      <c r="AA357" s="106" t="n"/>
      <c r="AB357" s="106" t="n"/>
    </row>
    <row r="358" ht="14.25" customHeight="1" s="152">
      <c r="A358" s="106" t="n"/>
      <c r="B358" s="106" t="n"/>
      <c r="C358" s="106" t="n"/>
      <c r="D358" s="106" t="n"/>
      <c r="E358" s="106" t="n"/>
      <c r="F358" s="106" t="n"/>
      <c r="G358" s="106" t="n"/>
      <c r="H358" s="106" t="n"/>
      <c r="I358" s="106" t="n"/>
      <c r="J358" s="106" t="n"/>
      <c r="K358" s="106" t="n"/>
      <c r="L358" s="106" t="n"/>
      <c r="M358" s="106" t="n"/>
      <c r="N358" s="106" t="n"/>
      <c r="O358" s="106" t="n"/>
      <c r="P358" s="106" t="n"/>
      <c r="Q358" s="106" t="n"/>
      <c r="R358" s="106" t="n"/>
      <c r="S358" s="106" t="n"/>
      <c r="T358" s="106" t="n"/>
      <c r="U358" s="106" t="n"/>
      <c r="V358" s="106" t="n"/>
      <c r="W358" s="106" t="n"/>
      <c r="X358" s="106" t="n"/>
      <c r="Y358" s="106" t="n"/>
      <c r="Z358" s="106" t="n"/>
      <c r="AA358" s="106" t="n"/>
      <c r="AB358" s="106" t="n"/>
    </row>
    <row r="359" ht="14.25" customHeight="1" s="152">
      <c r="A359" s="106" t="n"/>
      <c r="B359" s="106" t="n"/>
      <c r="C359" s="106" t="n"/>
      <c r="D359" s="106" t="n"/>
      <c r="E359" s="106" t="n"/>
      <c r="F359" s="106" t="n"/>
      <c r="G359" s="106" t="n"/>
      <c r="H359" s="106" t="n"/>
      <c r="I359" s="106" t="n"/>
      <c r="J359" s="106" t="n"/>
      <c r="K359" s="106" t="n"/>
      <c r="L359" s="106" t="n"/>
      <c r="M359" s="106" t="n"/>
      <c r="N359" s="106" t="n"/>
      <c r="O359" s="106" t="n"/>
      <c r="P359" s="106" t="n"/>
      <c r="Q359" s="106" t="n"/>
      <c r="R359" s="106" t="n"/>
      <c r="S359" s="106" t="n"/>
      <c r="T359" s="106" t="n"/>
      <c r="U359" s="106" t="n"/>
      <c r="V359" s="106" t="n"/>
      <c r="W359" s="106" t="n"/>
      <c r="X359" s="106" t="n"/>
      <c r="Y359" s="106" t="n"/>
      <c r="Z359" s="106" t="n"/>
      <c r="AA359" s="106" t="n"/>
      <c r="AB359" s="106" t="n"/>
    </row>
    <row r="360" ht="14.25" customHeight="1" s="152">
      <c r="A360" s="106" t="n"/>
      <c r="B360" s="106" t="n"/>
      <c r="C360" s="106" t="n"/>
      <c r="D360" s="106" t="n"/>
      <c r="E360" s="106" t="n"/>
      <c r="F360" s="106" t="n"/>
      <c r="G360" s="106" t="n"/>
      <c r="H360" s="106" t="n"/>
      <c r="I360" s="106" t="n"/>
      <c r="J360" s="106" t="n"/>
      <c r="K360" s="106" t="n"/>
      <c r="L360" s="106" t="n"/>
      <c r="M360" s="106" t="n"/>
      <c r="N360" s="106" t="n"/>
      <c r="O360" s="106" t="n"/>
      <c r="P360" s="106" t="n"/>
      <c r="Q360" s="106" t="n"/>
      <c r="R360" s="106" t="n"/>
      <c r="S360" s="106" t="n"/>
      <c r="T360" s="106" t="n"/>
      <c r="U360" s="106" t="n"/>
      <c r="V360" s="106" t="n"/>
      <c r="W360" s="106" t="n"/>
      <c r="X360" s="106" t="n"/>
      <c r="Y360" s="106" t="n"/>
      <c r="Z360" s="106" t="n"/>
      <c r="AA360" s="106" t="n"/>
      <c r="AB360" s="106" t="n"/>
    </row>
    <row r="361" ht="14.25" customHeight="1" s="152">
      <c r="A361" s="106" t="n"/>
      <c r="B361" s="106" t="n"/>
      <c r="C361" s="106" t="n"/>
      <c r="D361" s="106" t="n"/>
      <c r="E361" s="106" t="n"/>
      <c r="F361" s="106" t="n"/>
      <c r="G361" s="106" t="n"/>
      <c r="H361" s="106" t="n"/>
      <c r="I361" s="106" t="n"/>
      <c r="J361" s="106" t="n"/>
      <c r="K361" s="106" t="n"/>
      <c r="L361" s="106" t="n"/>
      <c r="M361" s="106" t="n"/>
      <c r="N361" s="106" t="n"/>
      <c r="O361" s="106" t="n"/>
      <c r="P361" s="106" t="n"/>
      <c r="Q361" s="106" t="n"/>
      <c r="R361" s="106" t="n"/>
      <c r="S361" s="106" t="n"/>
      <c r="T361" s="106" t="n"/>
      <c r="U361" s="106" t="n"/>
      <c r="V361" s="106" t="n"/>
      <c r="W361" s="106" t="n"/>
      <c r="X361" s="106" t="n"/>
      <c r="Y361" s="106" t="n"/>
      <c r="Z361" s="106" t="n"/>
      <c r="AA361" s="106" t="n"/>
      <c r="AB361" s="106" t="n"/>
    </row>
    <row r="362" ht="14.25" customHeight="1" s="152">
      <c r="A362" s="106" t="n"/>
      <c r="B362" s="106" t="n"/>
      <c r="C362" s="106" t="n"/>
      <c r="D362" s="106" t="n"/>
      <c r="E362" s="106" t="n"/>
      <c r="F362" s="106" t="n"/>
      <c r="G362" s="106" t="n"/>
      <c r="H362" s="106" t="n"/>
      <c r="I362" s="106" t="n"/>
      <c r="J362" s="106" t="n"/>
      <c r="K362" s="106" t="n"/>
      <c r="L362" s="106" t="n"/>
      <c r="M362" s="106" t="n"/>
      <c r="N362" s="106" t="n"/>
      <c r="O362" s="106" t="n"/>
      <c r="P362" s="106" t="n"/>
      <c r="Q362" s="106" t="n"/>
      <c r="R362" s="106" t="n"/>
      <c r="S362" s="106" t="n"/>
      <c r="T362" s="106" t="n"/>
      <c r="U362" s="106" t="n"/>
      <c r="V362" s="106" t="n"/>
      <c r="W362" s="106" t="n"/>
      <c r="X362" s="106" t="n"/>
      <c r="Y362" s="106" t="n"/>
      <c r="Z362" s="106" t="n"/>
      <c r="AA362" s="106" t="n"/>
      <c r="AB362" s="106" t="n"/>
    </row>
    <row r="363" ht="14.25" customHeight="1" s="152">
      <c r="A363" s="106" t="n"/>
      <c r="B363" s="106" t="n"/>
      <c r="C363" s="106" t="n"/>
      <c r="D363" s="106" t="n"/>
      <c r="E363" s="106" t="n"/>
      <c r="F363" s="106" t="n"/>
      <c r="G363" s="106" t="n"/>
      <c r="H363" s="106" t="n"/>
      <c r="I363" s="106" t="n"/>
      <c r="J363" s="106" t="n"/>
      <c r="K363" s="106" t="n"/>
      <c r="L363" s="106" t="n"/>
      <c r="M363" s="106" t="n"/>
      <c r="N363" s="106" t="n"/>
      <c r="O363" s="106" t="n"/>
      <c r="P363" s="106" t="n"/>
      <c r="Q363" s="106" t="n"/>
      <c r="R363" s="106" t="n"/>
      <c r="S363" s="106" t="n"/>
      <c r="T363" s="106" t="n"/>
      <c r="U363" s="106" t="n"/>
      <c r="V363" s="106" t="n"/>
      <c r="W363" s="106" t="n"/>
      <c r="X363" s="106" t="n"/>
      <c r="Y363" s="106" t="n"/>
      <c r="Z363" s="106" t="n"/>
      <c r="AA363" s="106" t="n"/>
      <c r="AB363" s="106" t="n"/>
    </row>
    <row r="364" ht="14.25" customHeight="1" s="152">
      <c r="A364" s="106" t="n"/>
      <c r="B364" s="106" t="n"/>
      <c r="C364" s="106" t="n"/>
      <c r="D364" s="106" t="n"/>
      <c r="E364" s="106" t="n"/>
      <c r="F364" s="106" t="n"/>
      <c r="G364" s="106" t="n"/>
      <c r="H364" s="106" t="n"/>
      <c r="I364" s="106" t="n"/>
      <c r="J364" s="106" t="n"/>
      <c r="K364" s="106" t="n"/>
      <c r="L364" s="106" t="n"/>
      <c r="M364" s="106" t="n"/>
      <c r="N364" s="106" t="n"/>
      <c r="O364" s="106" t="n"/>
      <c r="P364" s="106" t="n"/>
      <c r="Q364" s="106" t="n"/>
      <c r="R364" s="106" t="n"/>
      <c r="S364" s="106" t="n"/>
      <c r="T364" s="106" t="n"/>
      <c r="U364" s="106" t="n"/>
      <c r="V364" s="106" t="n"/>
      <c r="W364" s="106" t="n"/>
      <c r="X364" s="106" t="n"/>
      <c r="Y364" s="106" t="n"/>
      <c r="Z364" s="106" t="n"/>
      <c r="AA364" s="106" t="n"/>
      <c r="AB364" s="106" t="n"/>
    </row>
    <row r="365" ht="14.25" customHeight="1" s="152">
      <c r="A365" s="106" t="n"/>
      <c r="B365" s="106" t="n"/>
      <c r="C365" s="106" t="n"/>
      <c r="D365" s="106" t="n"/>
      <c r="E365" s="106" t="n"/>
      <c r="F365" s="106" t="n"/>
      <c r="G365" s="106" t="n"/>
      <c r="H365" s="106" t="n"/>
      <c r="I365" s="106" t="n"/>
      <c r="J365" s="106" t="n"/>
      <c r="K365" s="106" t="n"/>
      <c r="L365" s="106" t="n"/>
      <c r="M365" s="106" t="n"/>
      <c r="N365" s="106" t="n"/>
      <c r="O365" s="106" t="n"/>
      <c r="P365" s="106" t="n"/>
      <c r="Q365" s="106" t="n"/>
      <c r="R365" s="106" t="n"/>
      <c r="S365" s="106" t="n"/>
      <c r="T365" s="106" t="n"/>
      <c r="U365" s="106" t="n"/>
      <c r="V365" s="106" t="n"/>
      <c r="W365" s="106" t="n"/>
      <c r="X365" s="106" t="n"/>
      <c r="Y365" s="106" t="n"/>
      <c r="Z365" s="106" t="n"/>
      <c r="AA365" s="106" t="n"/>
      <c r="AB365" s="106" t="n"/>
    </row>
    <row r="366" ht="14.25" customHeight="1" s="152">
      <c r="A366" s="106" t="n"/>
      <c r="B366" s="106" t="n"/>
      <c r="C366" s="106" t="n"/>
      <c r="D366" s="106" t="n"/>
      <c r="E366" s="106" t="n"/>
      <c r="F366" s="106" t="n"/>
      <c r="G366" s="106" t="n"/>
      <c r="H366" s="106" t="n"/>
      <c r="I366" s="106" t="n"/>
      <c r="J366" s="106" t="n"/>
      <c r="K366" s="106" t="n"/>
      <c r="L366" s="106" t="n"/>
      <c r="M366" s="106" t="n"/>
      <c r="N366" s="106" t="n"/>
      <c r="O366" s="106" t="n"/>
      <c r="P366" s="106" t="n"/>
      <c r="Q366" s="106" t="n"/>
      <c r="R366" s="106" t="n"/>
      <c r="S366" s="106" t="n"/>
      <c r="T366" s="106" t="n"/>
      <c r="U366" s="106" t="n"/>
      <c r="V366" s="106" t="n"/>
      <c r="W366" s="106" t="n"/>
      <c r="X366" s="106" t="n"/>
      <c r="Y366" s="106" t="n"/>
      <c r="Z366" s="106" t="n"/>
      <c r="AA366" s="106" t="n"/>
      <c r="AB366" s="106" t="n"/>
    </row>
    <row r="367" ht="14.25" customHeight="1" s="152">
      <c r="A367" s="106" t="n"/>
      <c r="B367" s="106" t="n"/>
      <c r="C367" s="106" t="n"/>
      <c r="D367" s="106" t="n"/>
      <c r="E367" s="106" t="n"/>
      <c r="F367" s="106" t="n"/>
      <c r="G367" s="106" t="n"/>
      <c r="H367" s="106" t="n"/>
      <c r="I367" s="106" t="n"/>
      <c r="J367" s="106" t="n"/>
      <c r="K367" s="106" t="n"/>
      <c r="L367" s="106" t="n"/>
      <c r="M367" s="106" t="n"/>
      <c r="N367" s="106" t="n"/>
      <c r="O367" s="106" t="n"/>
      <c r="P367" s="106" t="n"/>
      <c r="Q367" s="106" t="n"/>
      <c r="R367" s="106" t="n"/>
      <c r="S367" s="106" t="n"/>
      <c r="T367" s="106" t="n"/>
      <c r="U367" s="106" t="n"/>
      <c r="V367" s="106" t="n"/>
      <c r="W367" s="106" t="n"/>
      <c r="X367" s="106" t="n"/>
      <c r="Y367" s="106" t="n"/>
      <c r="Z367" s="106" t="n"/>
      <c r="AA367" s="106" t="n"/>
      <c r="AB367" s="106" t="n"/>
    </row>
    <row r="368" ht="14.25" customHeight="1" s="152">
      <c r="A368" s="106" t="n"/>
      <c r="B368" s="106" t="n"/>
      <c r="C368" s="106" t="n"/>
      <c r="D368" s="106" t="n"/>
      <c r="E368" s="106" t="n"/>
      <c r="F368" s="106" t="n"/>
      <c r="G368" s="106" t="n"/>
      <c r="H368" s="106" t="n"/>
      <c r="I368" s="106" t="n"/>
      <c r="J368" s="106" t="n"/>
      <c r="K368" s="106" t="n"/>
      <c r="L368" s="106" t="n"/>
      <c r="M368" s="106" t="n"/>
      <c r="N368" s="106" t="n"/>
      <c r="O368" s="106" t="n"/>
      <c r="P368" s="106" t="n"/>
      <c r="Q368" s="106" t="n"/>
      <c r="R368" s="106" t="n"/>
      <c r="S368" s="106" t="n"/>
      <c r="T368" s="106" t="n"/>
      <c r="U368" s="106" t="n"/>
      <c r="V368" s="106" t="n"/>
      <c r="W368" s="106" t="n"/>
      <c r="X368" s="106" t="n"/>
      <c r="Y368" s="106" t="n"/>
      <c r="Z368" s="106" t="n"/>
      <c r="AA368" s="106" t="n"/>
      <c r="AB368" s="106" t="n"/>
    </row>
    <row r="369" ht="14.25" customHeight="1" s="152">
      <c r="A369" s="106" t="n"/>
      <c r="B369" s="106" t="n"/>
      <c r="C369" s="106" t="n"/>
      <c r="D369" s="106" t="n"/>
      <c r="E369" s="106" t="n"/>
      <c r="F369" s="106" t="n"/>
      <c r="G369" s="106" t="n"/>
      <c r="H369" s="106" t="n"/>
      <c r="I369" s="106" t="n"/>
      <c r="J369" s="106" t="n"/>
      <c r="K369" s="106" t="n"/>
      <c r="L369" s="106" t="n"/>
      <c r="M369" s="106" t="n"/>
      <c r="N369" s="106" t="n"/>
      <c r="O369" s="106" t="n"/>
      <c r="P369" s="106" t="n"/>
      <c r="Q369" s="106" t="n"/>
      <c r="R369" s="106" t="n"/>
      <c r="S369" s="106" t="n"/>
      <c r="T369" s="106" t="n"/>
      <c r="U369" s="106" t="n"/>
      <c r="V369" s="106" t="n"/>
      <c r="W369" s="106" t="n"/>
      <c r="X369" s="106" t="n"/>
      <c r="Y369" s="106" t="n"/>
      <c r="Z369" s="106" t="n"/>
      <c r="AA369" s="106" t="n"/>
      <c r="AB369" s="106" t="n"/>
    </row>
    <row r="370" ht="14.25" customHeight="1" s="152">
      <c r="A370" s="106" t="n"/>
      <c r="B370" s="106" t="n"/>
      <c r="C370" s="106" t="n"/>
      <c r="D370" s="106" t="n"/>
      <c r="E370" s="106" t="n"/>
      <c r="F370" s="106" t="n"/>
      <c r="G370" s="106" t="n"/>
      <c r="H370" s="106" t="n"/>
      <c r="I370" s="106" t="n"/>
      <c r="J370" s="106" t="n"/>
      <c r="K370" s="106" t="n"/>
      <c r="L370" s="106" t="n"/>
      <c r="M370" s="106" t="n"/>
      <c r="N370" s="106" t="n"/>
      <c r="O370" s="106" t="n"/>
      <c r="P370" s="106" t="n"/>
      <c r="Q370" s="106" t="n"/>
      <c r="R370" s="106" t="n"/>
      <c r="S370" s="106" t="n"/>
      <c r="T370" s="106" t="n"/>
      <c r="U370" s="106" t="n"/>
      <c r="V370" s="106" t="n"/>
      <c r="W370" s="106" t="n"/>
      <c r="X370" s="106" t="n"/>
      <c r="Y370" s="106" t="n"/>
      <c r="Z370" s="106" t="n"/>
      <c r="AA370" s="106" t="n"/>
      <c r="AB370" s="106" t="n"/>
    </row>
    <row r="371" ht="14.25" customHeight="1" s="152">
      <c r="A371" s="106" t="n"/>
      <c r="B371" s="106" t="n"/>
      <c r="C371" s="106" t="n"/>
      <c r="D371" s="106" t="n"/>
      <c r="E371" s="106" t="n"/>
      <c r="F371" s="106" t="n"/>
      <c r="G371" s="106" t="n"/>
      <c r="H371" s="106" t="n"/>
      <c r="I371" s="106" t="n"/>
      <c r="J371" s="106" t="n"/>
      <c r="K371" s="106" t="n"/>
      <c r="L371" s="106" t="n"/>
      <c r="M371" s="106" t="n"/>
      <c r="N371" s="106" t="n"/>
      <c r="O371" s="106" t="n"/>
      <c r="P371" s="106" t="n"/>
      <c r="Q371" s="106" t="n"/>
      <c r="R371" s="106" t="n"/>
      <c r="S371" s="106" t="n"/>
      <c r="T371" s="106" t="n"/>
      <c r="U371" s="106" t="n"/>
      <c r="V371" s="106" t="n"/>
      <c r="W371" s="106" t="n"/>
      <c r="X371" s="106" t="n"/>
      <c r="Y371" s="106" t="n"/>
      <c r="Z371" s="106" t="n"/>
      <c r="AA371" s="106" t="n"/>
      <c r="AB371" s="106" t="n"/>
    </row>
    <row r="372" ht="14.25" customHeight="1" s="152">
      <c r="A372" s="106" t="n"/>
      <c r="B372" s="106" t="n"/>
      <c r="C372" s="106" t="n"/>
      <c r="D372" s="106" t="n"/>
      <c r="E372" s="106" t="n"/>
      <c r="F372" s="106" t="n"/>
      <c r="G372" s="106" t="n"/>
      <c r="H372" s="106" t="n"/>
      <c r="I372" s="106" t="n"/>
      <c r="J372" s="106" t="n"/>
      <c r="K372" s="106" t="n"/>
      <c r="L372" s="106" t="n"/>
      <c r="M372" s="106" t="n"/>
      <c r="N372" s="106" t="n"/>
      <c r="O372" s="106" t="n"/>
      <c r="P372" s="106" t="n"/>
      <c r="Q372" s="106" t="n"/>
      <c r="R372" s="106" t="n"/>
      <c r="S372" s="106" t="n"/>
      <c r="T372" s="106" t="n"/>
      <c r="U372" s="106" t="n"/>
      <c r="V372" s="106" t="n"/>
      <c r="W372" s="106" t="n"/>
      <c r="X372" s="106" t="n"/>
      <c r="Y372" s="106" t="n"/>
      <c r="Z372" s="106" t="n"/>
      <c r="AA372" s="106" t="n"/>
      <c r="AB372" s="106" t="n"/>
    </row>
    <row r="373" ht="14.25" customHeight="1" s="152">
      <c r="A373" s="106" t="n"/>
      <c r="B373" s="106" t="n"/>
      <c r="C373" s="106" t="n"/>
      <c r="D373" s="106" t="n"/>
      <c r="E373" s="106" t="n"/>
      <c r="F373" s="106" t="n"/>
      <c r="G373" s="106" t="n"/>
      <c r="H373" s="106" t="n"/>
      <c r="I373" s="106" t="n"/>
      <c r="J373" s="106" t="n"/>
      <c r="K373" s="106" t="n"/>
      <c r="L373" s="106" t="n"/>
      <c r="M373" s="106" t="n"/>
      <c r="N373" s="106" t="n"/>
      <c r="O373" s="106" t="n"/>
      <c r="P373" s="106" t="n"/>
      <c r="Q373" s="106" t="n"/>
      <c r="R373" s="106" t="n"/>
      <c r="S373" s="106" t="n"/>
      <c r="T373" s="106" t="n"/>
      <c r="U373" s="106" t="n"/>
      <c r="V373" s="106" t="n"/>
      <c r="W373" s="106" t="n"/>
      <c r="X373" s="106" t="n"/>
      <c r="Y373" s="106" t="n"/>
      <c r="Z373" s="106" t="n"/>
      <c r="AA373" s="106" t="n"/>
      <c r="AB373" s="106" t="n"/>
    </row>
    <row r="374" ht="14.25" customHeight="1" s="152">
      <c r="A374" s="106" t="n"/>
      <c r="B374" s="106" t="n"/>
      <c r="C374" s="106" t="n"/>
      <c r="D374" s="106" t="n"/>
      <c r="E374" s="106" t="n"/>
      <c r="F374" s="106" t="n"/>
      <c r="G374" s="106" t="n"/>
      <c r="H374" s="106" t="n"/>
      <c r="I374" s="106" t="n"/>
      <c r="J374" s="106" t="n"/>
      <c r="K374" s="106" t="n"/>
      <c r="L374" s="106" t="n"/>
      <c r="M374" s="106" t="n"/>
      <c r="N374" s="106" t="n"/>
      <c r="O374" s="106" t="n"/>
      <c r="P374" s="106" t="n"/>
      <c r="Q374" s="106" t="n"/>
      <c r="R374" s="106" t="n"/>
      <c r="S374" s="106" t="n"/>
      <c r="T374" s="106" t="n"/>
      <c r="U374" s="106" t="n"/>
      <c r="V374" s="106" t="n"/>
      <c r="W374" s="106" t="n"/>
      <c r="X374" s="106" t="n"/>
      <c r="Y374" s="106" t="n"/>
      <c r="Z374" s="106" t="n"/>
      <c r="AA374" s="106" t="n"/>
      <c r="AB374" s="106" t="n"/>
    </row>
    <row r="375" ht="14.25" customHeight="1" s="152">
      <c r="A375" s="106" t="n"/>
      <c r="B375" s="106" t="n"/>
      <c r="C375" s="106" t="n"/>
      <c r="D375" s="106" t="n"/>
      <c r="E375" s="106" t="n"/>
      <c r="F375" s="106" t="n"/>
      <c r="G375" s="106" t="n"/>
      <c r="H375" s="106" t="n"/>
      <c r="I375" s="106" t="n"/>
      <c r="J375" s="106" t="n"/>
      <c r="K375" s="106" t="n"/>
      <c r="L375" s="106" t="n"/>
      <c r="M375" s="106" t="n"/>
      <c r="N375" s="106" t="n"/>
      <c r="O375" s="106" t="n"/>
      <c r="P375" s="106" t="n"/>
      <c r="Q375" s="106" t="n"/>
      <c r="R375" s="106" t="n"/>
      <c r="S375" s="106" t="n"/>
      <c r="T375" s="106" t="n"/>
      <c r="U375" s="106" t="n"/>
      <c r="V375" s="106" t="n"/>
      <c r="W375" s="106" t="n"/>
      <c r="X375" s="106" t="n"/>
      <c r="Y375" s="106" t="n"/>
      <c r="Z375" s="106" t="n"/>
      <c r="AA375" s="106" t="n"/>
      <c r="AB375" s="106" t="n"/>
    </row>
    <row r="376" ht="14.25" customHeight="1" s="152">
      <c r="A376" s="106" t="n"/>
      <c r="B376" s="106" t="n"/>
      <c r="C376" s="106" t="n"/>
      <c r="D376" s="106" t="n"/>
      <c r="E376" s="106" t="n"/>
      <c r="F376" s="106" t="n"/>
      <c r="G376" s="106" t="n"/>
      <c r="H376" s="106" t="n"/>
      <c r="I376" s="106" t="n"/>
      <c r="J376" s="106" t="n"/>
      <c r="K376" s="106" t="n"/>
      <c r="L376" s="106" t="n"/>
      <c r="M376" s="106" t="n"/>
      <c r="N376" s="106" t="n"/>
      <c r="O376" s="106" t="n"/>
      <c r="P376" s="106" t="n"/>
      <c r="Q376" s="106" t="n"/>
      <c r="R376" s="106" t="n"/>
      <c r="S376" s="106" t="n"/>
      <c r="T376" s="106" t="n"/>
      <c r="U376" s="106" t="n"/>
      <c r="V376" s="106" t="n"/>
      <c r="W376" s="106" t="n"/>
      <c r="X376" s="106" t="n"/>
      <c r="Y376" s="106" t="n"/>
      <c r="Z376" s="106" t="n"/>
      <c r="AA376" s="106" t="n"/>
      <c r="AB376" s="106" t="n"/>
    </row>
    <row r="377" ht="14.25" customHeight="1" s="152">
      <c r="A377" s="106" t="n"/>
      <c r="B377" s="106" t="n"/>
      <c r="C377" s="106" t="n"/>
      <c r="D377" s="106" t="n"/>
      <c r="E377" s="106" t="n"/>
      <c r="F377" s="106" t="n"/>
      <c r="G377" s="106" t="n"/>
      <c r="H377" s="106" t="n"/>
      <c r="I377" s="106" t="n"/>
      <c r="J377" s="106" t="n"/>
      <c r="K377" s="106" t="n"/>
      <c r="L377" s="106" t="n"/>
      <c r="M377" s="106" t="n"/>
      <c r="N377" s="106" t="n"/>
      <c r="O377" s="106" t="n"/>
      <c r="P377" s="106" t="n"/>
      <c r="Q377" s="106" t="n"/>
      <c r="R377" s="106" t="n"/>
      <c r="S377" s="106" t="n"/>
      <c r="T377" s="106" t="n"/>
      <c r="U377" s="106" t="n"/>
      <c r="V377" s="106" t="n"/>
      <c r="W377" s="106" t="n"/>
      <c r="X377" s="106" t="n"/>
      <c r="Y377" s="106" t="n"/>
      <c r="Z377" s="106" t="n"/>
      <c r="AA377" s="106" t="n"/>
      <c r="AB377" s="106" t="n"/>
    </row>
    <row r="378" ht="14.25" customHeight="1" s="152">
      <c r="A378" s="106" t="n"/>
      <c r="B378" s="106" t="n"/>
      <c r="C378" s="106" t="n"/>
      <c r="D378" s="106" t="n"/>
      <c r="E378" s="106" t="n"/>
      <c r="F378" s="106" t="n"/>
      <c r="G378" s="106" t="n"/>
      <c r="H378" s="106" t="n"/>
      <c r="I378" s="106" t="n"/>
      <c r="J378" s="106" t="n"/>
      <c r="K378" s="106" t="n"/>
      <c r="L378" s="106" t="n"/>
      <c r="M378" s="106" t="n"/>
      <c r="N378" s="106" t="n"/>
      <c r="O378" s="106" t="n"/>
      <c r="P378" s="106" t="n"/>
      <c r="Q378" s="106" t="n"/>
      <c r="R378" s="106" t="n"/>
      <c r="S378" s="106" t="n"/>
      <c r="T378" s="106" t="n"/>
      <c r="U378" s="106" t="n"/>
      <c r="V378" s="106" t="n"/>
      <c r="W378" s="106" t="n"/>
      <c r="X378" s="106" t="n"/>
      <c r="Y378" s="106" t="n"/>
      <c r="Z378" s="106" t="n"/>
      <c r="AA378" s="106" t="n"/>
      <c r="AB378" s="106" t="n"/>
    </row>
    <row r="379" ht="14.25" customHeight="1" s="152">
      <c r="A379" s="106" t="n"/>
      <c r="B379" s="106" t="n"/>
      <c r="C379" s="106" t="n"/>
      <c r="D379" s="106" t="n"/>
      <c r="E379" s="106" t="n"/>
      <c r="F379" s="106" t="n"/>
      <c r="G379" s="106" t="n"/>
      <c r="H379" s="106" t="n"/>
      <c r="I379" s="106" t="n"/>
      <c r="J379" s="106" t="n"/>
      <c r="K379" s="106" t="n"/>
      <c r="L379" s="106" t="n"/>
      <c r="M379" s="106" t="n"/>
      <c r="N379" s="106" t="n"/>
      <c r="O379" s="106" t="n"/>
      <c r="P379" s="106" t="n"/>
      <c r="Q379" s="106" t="n"/>
      <c r="R379" s="106" t="n"/>
      <c r="S379" s="106" t="n"/>
      <c r="T379" s="106" t="n"/>
      <c r="U379" s="106" t="n"/>
      <c r="V379" s="106" t="n"/>
      <c r="W379" s="106" t="n"/>
      <c r="X379" s="106" t="n"/>
      <c r="Y379" s="106" t="n"/>
      <c r="Z379" s="106" t="n"/>
      <c r="AA379" s="106" t="n"/>
      <c r="AB379" s="106" t="n"/>
    </row>
    <row r="380" ht="14.25" customHeight="1" s="152">
      <c r="A380" s="106" t="n"/>
      <c r="B380" s="106" t="n"/>
      <c r="C380" s="106" t="n"/>
      <c r="D380" s="106" t="n"/>
      <c r="E380" s="106" t="n"/>
      <c r="F380" s="106" t="n"/>
      <c r="G380" s="106" t="n"/>
      <c r="H380" s="106" t="n"/>
      <c r="I380" s="106" t="n"/>
      <c r="J380" s="106" t="n"/>
      <c r="K380" s="106" t="n"/>
      <c r="L380" s="106" t="n"/>
      <c r="M380" s="106" t="n"/>
      <c r="N380" s="106" t="n"/>
      <c r="O380" s="106" t="n"/>
      <c r="P380" s="106" t="n"/>
      <c r="Q380" s="106" t="n"/>
      <c r="R380" s="106" t="n"/>
      <c r="S380" s="106" t="n"/>
      <c r="T380" s="106" t="n"/>
      <c r="U380" s="106" t="n"/>
      <c r="V380" s="106" t="n"/>
      <c r="W380" s="106" t="n"/>
      <c r="X380" s="106" t="n"/>
      <c r="Y380" s="106" t="n"/>
      <c r="Z380" s="106" t="n"/>
      <c r="AA380" s="106" t="n"/>
      <c r="AB380" s="106" t="n"/>
    </row>
    <row r="381" ht="14.25" customHeight="1" s="152">
      <c r="A381" s="106" t="n"/>
      <c r="B381" s="106" t="n"/>
      <c r="C381" s="106" t="n"/>
      <c r="D381" s="106" t="n"/>
      <c r="E381" s="106" t="n"/>
      <c r="F381" s="106" t="n"/>
      <c r="G381" s="106" t="n"/>
      <c r="H381" s="106" t="n"/>
      <c r="I381" s="106" t="n"/>
      <c r="J381" s="106" t="n"/>
      <c r="K381" s="106" t="n"/>
      <c r="L381" s="106" t="n"/>
      <c r="M381" s="106" t="n"/>
      <c r="N381" s="106" t="n"/>
      <c r="O381" s="106" t="n"/>
      <c r="P381" s="106" t="n"/>
      <c r="Q381" s="106" t="n"/>
      <c r="R381" s="106" t="n"/>
      <c r="S381" s="106" t="n"/>
      <c r="T381" s="106" t="n"/>
      <c r="U381" s="106" t="n"/>
      <c r="V381" s="106" t="n"/>
      <c r="W381" s="106" t="n"/>
      <c r="X381" s="106" t="n"/>
      <c r="Y381" s="106" t="n"/>
      <c r="Z381" s="106" t="n"/>
      <c r="AA381" s="106" t="n"/>
      <c r="AB381" s="106" t="n"/>
    </row>
    <row r="382" ht="14.25" customHeight="1" s="152">
      <c r="A382" s="106" t="n"/>
      <c r="B382" s="106" t="n"/>
      <c r="C382" s="106" t="n"/>
      <c r="D382" s="106" t="n"/>
      <c r="E382" s="106" t="n"/>
      <c r="F382" s="106" t="n"/>
      <c r="G382" s="106" t="n"/>
      <c r="H382" s="106" t="n"/>
      <c r="I382" s="106" t="n"/>
      <c r="J382" s="106" t="n"/>
      <c r="K382" s="106" t="n"/>
      <c r="L382" s="106" t="n"/>
      <c r="M382" s="106" t="n"/>
      <c r="N382" s="106" t="n"/>
      <c r="O382" s="106" t="n"/>
      <c r="P382" s="106" t="n"/>
      <c r="Q382" s="106" t="n"/>
      <c r="R382" s="106" t="n"/>
      <c r="S382" s="106" t="n"/>
      <c r="T382" s="106" t="n"/>
      <c r="U382" s="106" t="n"/>
      <c r="V382" s="106" t="n"/>
      <c r="W382" s="106" t="n"/>
      <c r="X382" s="106" t="n"/>
      <c r="Y382" s="106" t="n"/>
      <c r="Z382" s="106" t="n"/>
      <c r="AA382" s="106" t="n"/>
      <c r="AB382" s="106" t="n"/>
    </row>
    <row r="383" ht="14.25" customHeight="1" s="152">
      <c r="A383" s="106" t="n"/>
      <c r="B383" s="106" t="n"/>
      <c r="C383" s="106" t="n"/>
      <c r="D383" s="106" t="n"/>
      <c r="E383" s="106" t="n"/>
      <c r="F383" s="106" t="n"/>
      <c r="G383" s="106" t="n"/>
      <c r="H383" s="106" t="n"/>
      <c r="I383" s="106" t="n"/>
      <c r="J383" s="106" t="n"/>
      <c r="K383" s="106" t="n"/>
      <c r="L383" s="106" t="n"/>
      <c r="M383" s="106" t="n"/>
      <c r="N383" s="106" t="n"/>
      <c r="O383" s="106" t="n"/>
      <c r="P383" s="106" t="n"/>
      <c r="Q383" s="106" t="n"/>
      <c r="R383" s="106" t="n"/>
      <c r="S383" s="106" t="n"/>
      <c r="T383" s="106" t="n"/>
      <c r="U383" s="106" t="n"/>
      <c r="V383" s="106" t="n"/>
      <c r="W383" s="106" t="n"/>
      <c r="X383" s="106" t="n"/>
      <c r="Y383" s="106" t="n"/>
      <c r="Z383" s="106" t="n"/>
      <c r="AA383" s="106" t="n"/>
      <c r="AB383" s="106" t="n"/>
    </row>
    <row r="384" ht="14.25" customHeight="1" s="152">
      <c r="A384" s="106" t="n"/>
      <c r="B384" s="106" t="n"/>
      <c r="C384" s="106" t="n"/>
      <c r="D384" s="106" t="n"/>
      <c r="E384" s="106" t="n"/>
      <c r="F384" s="106" t="n"/>
      <c r="G384" s="106" t="n"/>
      <c r="H384" s="106" t="n"/>
      <c r="I384" s="106" t="n"/>
      <c r="J384" s="106" t="n"/>
      <c r="K384" s="106" t="n"/>
      <c r="L384" s="106" t="n"/>
      <c r="M384" s="106" t="n"/>
      <c r="N384" s="106" t="n"/>
      <c r="O384" s="106" t="n"/>
      <c r="P384" s="106" t="n"/>
      <c r="Q384" s="106" t="n"/>
      <c r="R384" s="106" t="n"/>
      <c r="S384" s="106" t="n"/>
      <c r="T384" s="106" t="n"/>
      <c r="U384" s="106" t="n"/>
      <c r="V384" s="106" t="n"/>
      <c r="W384" s="106" t="n"/>
      <c r="X384" s="106" t="n"/>
      <c r="Y384" s="106" t="n"/>
      <c r="Z384" s="106" t="n"/>
      <c r="AA384" s="106" t="n"/>
      <c r="AB384" s="106" t="n"/>
    </row>
    <row r="385" ht="14.25" customHeight="1" s="152">
      <c r="A385" s="106" t="n"/>
      <c r="B385" s="106" t="n"/>
      <c r="C385" s="106" t="n"/>
      <c r="D385" s="106" t="n"/>
      <c r="E385" s="106" t="n"/>
      <c r="F385" s="106" t="n"/>
      <c r="G385" s="106" t="n"/>
      <c r="H385" s="106" t="n"/>
      <c r="I385" s="106" t="n"/>
      <c r="J385" s="106" t="n"/>
      <c r="K385" s="106" t="n"/>
      <c r="L385" s="106" t="n"/>
      <c r="M385" s="106" t="n"/>
      <c r="N385" s="106" t="n"/>
      <c r="O385" s="106" t="n"/>
      <c r="P385" s="106" t="n"/>
      <c r="Q385" s="106" t="n"/>
      <c r="R385" s="106" t="n"/>
      <c r="S385" s="106" t="n"/>
      <c r="T385" s="106" t="n"/>
      <c r="U385" s="106" t="n"/>
      <c r="V385" s="106" t="n"/>
      <c r="W385" s="106" t="n"/>
      <c r="X385" s="106" t="n"/>
      <c r="Y385" s="106" t="n"/>
      <c r="Z385" s="106" t="n"/>
      <c r="AA385" s="106" t="n"/>
      <c r="AB385" s="106" t="n"/>
    </row>
    <row r="386" ht="14.25" customHeight="1" s="152">
      <c r="A386" s="106" t="n"/>
      <c r="B386" s="106" t="n"/>
      <c r="C386" s="106" t="n"/>
      <c r="D386" s="106" t="n"/>
      <c r="E386" s="106" t="n"/>
      <c r="F386" s="106" t="n"/>
      <c r="G386" s="106" t="n"/>
      <c r="H386" s="106" t="n"/>
      <c r="I386" s="106" t="n"/>
      <c r="J386" s="106" t="n"/>
      <c r="K386" s="106" t="n"/>
      <c r="L386" s="106" t="n"/>
      <c r="M386" s="106" t="n"/>
      <c r="N386" s="106" t="n"/>
      <c r="O386" s="106" t="n"/>
      <c r="P386" s="106" t="n"/>
      <c r="Q386" s="106" t="n"/>
      <c r="R386" s="106" t="n"/>
      <c r="S386" s="106" t="n"/>
      <c r="T386" s="106" t="n"/>
      <c r="U386" s="106" t="n"/>
      <c r="V386" s="106" t="n"/>
      <c r="W386" s="106" t="n"/>
      <c r="X386" s="106" t="n"/>
      <c r="Y386" s="106" t="n"/>
      <c r="Z386" s="106" t="n"/>
      <c r="AA386" s="106" t="n"/>
      <c r="AB386" s="106" t="n"/>
    </row>
    <row r="387" ht="14.25" customHeight="1" s="152">
      <c r="A387" s="106" t="n"/>
      <c r="B387" s="106" t="n"/>
      <c r="C387" s="106" t="n"/>
      <c r="D387" s="106" t="n"/>
      <c r="E387" s="106" t="n"/>
      <c r="F387" s="106" t="n"/>
      <c r="G387" s="106" t="n"/>
      <c r="H387" s="106" t="n"/>
      <c r="I387" s="106" t="n"/>
      <c r="J387" s="106" t="n"/>
      <c r="K387" s="106" t="n"/>
      <c r="L387" s="106" t="n"/>
      <c r="M387" s="106" t="n"/>
      <c r="N387" s="106" t="n"/>
      <c r="O387" s="106" t="n"/>
      <c r="P387" s="106" t="n"/>
      <c r="Q387" s="106" t="n"/>
      <c r="R387" s="106" t="n"/>
      <c r="S387" s="106" t="n"/>
      <c r="T387" s="106" t="n"/>
      <c r="U387" s="106" t="n"/>
      <c r="V387" s="106" t="n"/>
      <c r="W387" s="106" t="n"/>
      <c r="X387" s="106" t="n"/>
      <c r="Y387" s="106" t="n"/>
      <c r="Z387" s="106" t="n"/>
      <c r="AA387" s="106" t="n"/>
      <c r="AB387" s="106" t="n"/>
    </row>
    <row r="388" ht="14.25" customHeight="1" s="152">
      <c r="A388" s="106" t="n"/>
      <c r="B388" s="106" t="n"/>
      <c r="C388" s="106" t="n"/>
      <c r="D388" s="106" t="n"/>
      <c r="E388" s="106" t="n"/>
      <c r="F388" s="106" t="n"/>
      <c r="G388" s="106" t="n"/>
      <c r="H388" s="106" t="n"/>
      <c r="I388" s="106" t="n"/>
      <c r="J388" s="106" t="n"/>
      <c r="K388" s="106" t="n"/>
      <c r="L388" s="106" t="n"/>
      <c r="M388" s="106" t="n"/>
      <c r="N388" s="106" t="n"/>
      <c r="O388" s="106" t="n"/>
      <c r="P388" s="106" t="n"/>
      <c r="Q388" s="106" t="n"/>
      <c r="R388" s="106" t="n"/>
      <c r="S388" s="106" t="n"/>
      <c r="T388" s="106" t="n"/>
      <c r="U388" s="106" t="n"/>
      <c r="V388" s="106" t="n"/>
      <c r="W388" s="106" t="n"/>
      <c r="X388" s="106" t="n"/>
      <c r="Y388" s="106" t="n"/>
      <c r="Z388" s="106" t="n"/>
      <c r="AA388" s="106" t="n"/>
      <c r="AB388" s="106" t="n"/>
    </row>
    <row r="389" ht="14.25" customHeight="1" s="152">
      <c r="A389" s="106" t="n"/>
      <c r="B389" s="106" t="n"/>
      <c r="C389" s="106" t="n"/>
      <c r="D389" s="106" t="n"/>
      <c r="E389" s="106" t="n"/>
      <c r="F389" s="106" t="n"/>
      <c r="G389" s="106" t="n"/>
      <c r="H389" s="106" t="n"/>
      <c r="I389" s="106" t="n"/>
      <c r="J389" s="106" t="n"/>
      <c r="K389" s="106" t="n"/>
      <c r="L389" s="106" t="n"/>
      <c r="M389" s="106" t="n"/>
      <c r="N389" s="106" t="n"/>
      <c r="O389" s="106" t="n"/>
      <c r="P389" s="106" t="n"/>
      <c r="Q389" s="106" t="n"/>
      <c r="R389" s="106" t="n"/>
      <c r="S389" s="106" t="n"/>
      <c r="T389" s="106" t="n"/>
      <c r="U389" s="106" t="n"/>
      <c r="V389" s="106" t="n"/>
      <c r="W389" s="106" t="n"/>
      <c r="X389" s="106" t="n"/>
      <c r="Y389" s="106" t="n"/>
      <c r="Z389" s="106" t="n"/>
      <c r="AA389" s="106" t="n"/>
      <c r="AB389" s="106" t="n"/>
    </row>
    <row r="390" ht="14.25" customHeight="1" s="152">
      <c r="A390" s="106" t="n"/>
      <c r="B390" s="106" t="n"/>
      <c r="C390" s="106" t="n"/>
      <c r="D390" s="106" t="n"/>
      <c r="E390" s="106" t="n"/>
      <c r="F390" s="106" t="n"/>
      <c r="G390" s="106" t="n"/>
      <c r="H390" s="106" t="n"/>
      <c r="I390" s="106" t="n"/>
      <c r="J390" s="106" t="n"/>
      <c r="K390" s="106" t="n"/>
      <c r="L390" s="106" t="n"/>
      <c r="M390" s="106" t="n"/>
      <c r="N390" s="106" t="n"/>
      <c r="O390" s="106" t="n"/>
      <c r="P390" s="106" t="n"/>
      <c r="Q390" s="106" t="n"/>
      <c r="R390" s="106" t="n"/>
      <c r="S390" s="106" t="n"/>
      <c r="T390" s="106" t="n"/>
      <c r="U390" s="106" t="n"/>
      <c r="V390" s="106" t="n"/>
      <c r="W390" s="106" t="n"/>
      <c r="X390" s="106" t="n"/>
      <c r="Y390" s="106" t="n"/>
      <c r="Z390" s="106" t="n"/>
      <c r="AA390" s="106" t="n"/>
      <c r="AB390" s="106" t="n"/>
    </row>
    <row r="391" ht="14.25" customHeight="1" s="152">
      <c r="A391" s="106" t="n"/>
      <c r="B391" s="106" t="n"/>
      <c r="C391" s="106" t="n"/>
      <c r="D391" s="106" t="n"/>
      <c r="E391" s="106" t="n"/>
      <c r="F391" s="106" t="n"/>
      <c r="G391" s="106" t="n"/>
      <c r="H391" s="106" t="n"/>
      <c r="I391" s="106" t="n"/>
      <c r="J391" s="106" t="n"/>
      <c r="K391" s="106" t="n"/>
      <c r="L391" s="106" t="n"/>
      <c r="M391" s="106" t="n"/>
      <c r="N391" s="106" t="n"/>
      <c r="O391" s="106" t="n"/>
      <c r="P391" s="106" t="n"/>
      <c r="Q391" s="106" t="n"/>
      <c r="R391" s="106" t="n"/>
      <c r="S391" s="106" t="n"/>
      <c r="T391" s="106" t="n"/>
      <c r="U391" s="106" t="n"/>
      <c r="V391" s="106" t="n"/>
      <c r="W391" s="106" t="n"/>
      <c r="X391" s="106" t="n"/>
      <c r="Y391" s="106" t="n"/>
      <c r="Z391" s="106" t="n"/>
      <c r="AA391" s="106" t="n"/>
      <c r="AB391" s="106" t="n"/>
    </row>
    <row r="392" ht="14.25" customHeight="1" s="152">
      <c r="A392" s="106" t="n"/>
      <c r="B392" s="106" t="n"/>
      <c r="C392" s="106" t="n"/>
      <c r="D392" s="106" t="n"/>
      <c r="E392" s="106" t="n"/>
      <c r="F392" s="106" t="n"/>
      <c r="G392" s="106" t="n"/>
      <c r="H392" s="106" t="n"/>
      <c r="I392" s="106" t="n"/>
      <c r="J392" s="106" t="n"/>
      <c r="K392" s="106" t="n"/>
      <c r="L392" s="106" t="n"/>
      <c r="M392" s="106" t="n"/>
      <c r="N392" s="106" t="n"/>
      <c r="O392" s="106" t="n"/>
      <c r="P392" s="106" t="n"/>
      <c r="Q392" s="106" t="n"/>
      <c r="R392" s="106" t="n"/>
      <c r="S392" s="106" t="n"/>
      <c r="T392" s="106" t="n"/>
      <c r="U392" s="106" t="n"/>
      <c r="V392" s="106" t="n"/>
      <c r="W392" s="106" t="n"/>
      <c r="X392" s="106" t="n"/>
      <c r="Y392" s="106" t="n"/>
      <c r="Z392" s="106" t="n"/>
      <c r="AA392" s="106" t="n"/>
      <c r="AB392" s="106" t="n"/>
    </row>
    <row r="393" ht="14.25" customHeight="1" s="152">
      <c r="A393" s="106" t="n"/>
      <c r="B393" s="106" t="n"/>
      <c r="C393" s="106" t="n"/>
      <c r="D393" s="106" t="n"/>
      <c r="E393" s="106" t="n"/>
      <c r="F393" s="106" t="n"/>
      <c r="G393" s="106" t="n"/>
      <c r="H393" s="106" t="n"/>
      <c r="I393" s="106" t="n"/>
      <c r="J393" s="106" t="n"/>
      <c r="K393" s="106" t="n"/>
      <c r="L393" s="106" t="n"/>
      <c r="M393" s="106" t="n"/>
      <c r="N393" s="106" t="n"/>
      <c r="O393" s="106" t="n"/>
      <c r="P393" s="106" t="n"/>
      <c r="Q393" s="106" t="n"/>
      <c r="R393" s="106" t="n"/>
      <c r="S393" s="106" t="n"/>
      <c r="T393" s="106" t="n"/>
      <c r="U393" s="106" t="n"/>
      <c r="V393" s="106" t="n"/>
      <c r="W393" s="106" t="n"/>
      <c r="X393" s="106" t="n"/>
      <c r="Y393" s="106" t="n"/>
      <c r="Z393" s="106" t="n"/>
      <c r="AA393" s="106" t="n"/>
      <c r="AB393" s="106" t="n"/>
    </row>
    <row r="394" ht="14.25" customHeight="1" s="152">
      <c r="A394" s="106" t="n"/>
      <c r="B394" s="106" t="n"/>
      <c r="C394" s="106" t="n"/>
      <c r="D394" s="106" t="n"/>
      <c r="E394" s="106" t="n"/>
      <c r="F394" s="106" t="n"/>
      <c r="G394" s="106" t="n"/>
      <c r="H394" s="106" t="n"/>
      <c r="I394" s="106" t="n"/>
      <c r="J394" s="106" t="n"/>
      <c r="K394" s="106" t="n"/>
      <c r="L394" s="106" t="n"/>
      <c r="M394" s="106" t="n"/>
      <c r="N394" s="106" t="n"/>
      <c r="O394" s="106" t="n"/>
      <c r="P394" s="106" t="n"/>
      <c r="Q394" s="106" t="n"/>
      <c r="R394" s="106" t="n"/>
      <c r="S394" s="106" t="n"/>
      <c r="T394" s="106" t="n"/>
      <c r="U394" s="106" t="n"/>
      <c r="V394" s="106" t="n"/>
      <c r="W394" s="106" t="n"/>
      <c r="X394" s="106" t="n"/>
      <c r="Y394" s="106" t="n"/>
      <c r="Z394" s="106" t="n"/>
      <c r="AA394" s="106" t="n"/>
      <c r="AB394" s="106" t="n"/>
    </row>
    <row r="395" ht="14.25" customHeight="1" s="152">
      <c r="A395" s="106" t="n"/>
      <c r="B395" s="106" t="n"/>
      <c r="C395" s="106" t="n"/>
      <c r="D395" s="106" t="n"/>
      <c r="E395" s="106" t="n"/>
      <c r="F395" s="106" t="n"/>
      <c r="G395" s="106" t="n"/>
      <c r="H395" s="106" t="n"/>
      <c r="I395" s="106" t="n"/>
      <c r="J395" s="106" t="n"/>
      <c r="K395" s="106" t="n"/>
      <c r="L395" s="106" t="n"/>
      <c r="M395" s="106" t="n"/>
      <c r="N395" s="106" t="n"/>
      <c r="O395" s="106" t="n"/>
      <c r="P395" s="106" t="n"/>
      <c r="Q395" s="106" t="n"/>
      <c r="R395" s="106" t="n"/>
      <c r="S395" s="106" t="n"/>
      <c r="T395" s="106" t="n"/>
      <c r="U395" s="106" t="n"/>
      <c r="V395" s="106" t="n"/>
      <c r="W395" s="106" t="n"/>
      <c r="X395" s="106" t="n"/>
      <c r="Y395" s="106" t="n"/>
      <c r="Z395" s="106" t="n"/>
      <c r="AA395" s="106" t="n"/>
      <c r="AB395" s="106" t="n"/>
    </row>
    <row r="396" ht="14.25" customHeight="1" s="152">
      <c r="A396" s="106" t="n"/>
      <c r="B396" s="106" t="n"/>
      <c r="C396" s="106" t="n"/>
      <c r="D396" s="106" t="n"/>
      <c r="E396" s="106" t="n"/>
      <c r="F396" s="106" t="n"/>
      <c r="G396" s="106" t="n"/>
      <c r="H396" s="106" t="n"/>
      <c r="I396" s="106" t="n"/>
      <c r="J396" s="106" t="n"/>
      <c r="K396" s="106" t="n"/>
      <c r="L396" s="106" t="n"/>
      <c r="M396" s="106" t="n"/>
      <c r="N396" s="106" t="n"/>
      <c r="O396" s="106" t="n"/>
      <c r="P396" s="106" t="n"/>
      <c r="Q396" s="106" t="n"/>
      <c r="R396" s="106" t="n"/>
      <c r="S396" s="106" t="n"/>
      <c r="T396" s="106" t="n"/>
      <c r="U396" s="106" t="n"/>
      <c r="V396" s="106" t="n"/>
      <c r="W396" s="106" t="n"/>
      <c r="X396" s="106" t="n"/>
      <c r="Y396" s="106" t="n"/>
      <c r="Z396" s="106" t="n"/>
      <c r="AA396" s="106" t="n"/>
      <c r="AB396" s="106" t="n"/>
    </row>
    <row r="397" ht="14.25" customHeight="1" s="152">
      <c r="A397" s="106" t="n"/>
      <c r="B397" s="106" t="n"/>
      <c r="C397" s="106" t="n"/>
      <c r="D397" s="106" t="n"/>
      <c r="E397" s="106" t="n"/>
      <c r="F397" s="106" t="n"/>
      <c r="G397" s="106" t="n"/>
      <c r="H397" s="106" t="n"/>
      <c r="I397" s="106" t="n"/>
      <c r="J397" s="106" t="n"/>
      <c r="K397" s="106" t="n"/>
      <c r="L397" s="106" t="n"/>
      <c r="M397" s="106" t="n"/>
      <c r="N397" s="106" t="n"/>
      <c r="O397" s="106" t="n"/>
      <c r="P397" s="106" t="n"/>
      <c r="Q397" s="106" t="n"/>
      <c r="R397" s="106" t="n"/>
      <c r="S397" s="106" t="n"/>
      <c r="T397" s="106" t="n"/>
      <c r="U397" s="106" t="n"/>
      <c r="V397" s="106" t="n"/>
      <c r="W397" s="106" t="n"/>
      <c r="X397" s="106" t="n"/>
      <c r="Y397" s="106" t="n"/>
      <c r="Z397" s="106" t="n"/>
      <c r="AA397" s="106" t="n"/>
      <c r="AB397" s="106" t="n"/>
    </row>
    <row r="398" ht="14.25" customHeight="1" s="152">
      <c r="A398" s="106" t="n"/>
      <c r="B398" s="106" t="n"/>
      <c r="C398" s="106" t="n"/>
      <c r="D398" s="106" t="n"/>
      <c r="E398" s="106" t="n"/>
      <c r="F398" s="106" t="n"/>
      <c r="G398" s="106" t="n"/>
      <c r="H398" s="106" t="n"/>
      <c r="I398" s="106" t="n"/>
      <c r="J398" s="106" t="n"/>
      <c r="K398" s="106" t="n"/>
      <c r="L398" s="106" t="n"/>
      <c r="M398" s="106" t="n"/>
      <c r="N398" s="106" t="n"/>
      <c r="O398" s="106" t="n"/>
      <c r="P398" s="106" t="n"/>
      <c r="Q398" s="106" t="n"/>
      <c r="R398" s="106" t="n"/>
      <c r="S398" s="106" t="n"/>
      <c r="T398" s="106" t="n"/>
      <c r="U398" s="106" t="n"/>
      <c r="V398" s="106" t="n"/>
      <c r="W398" s="106" t="n"/>
      <c r="X398" s="106" t="n"/>
      <c r="Y398" s="106" t="n"/>
      <c r="Z398" s="106" t="n"/>
      <c r="AA398" s="106" t="n"/>
      <c r="AB398" s="106" t="n"/>
    </row>
    <row r="399" ht="14.25" customHeight="1" s="152">
      <c r="A399" s="106" t="n"/>
      <c r="B399" s="106" t="n"/>
      <c r="C399" s="106" t="n"/>
      <c r="D399" s="106" t="n"/>
      <c r="E399" s="106" t="n"/>
      <c r="F399" s="106" t="n"/>
      <c r="G399" s="106" t="n"/>
      <c r="H399" s="106" t="n"/>
      <c r="I399" s="106" t="n"/>
      <c r="J399" s="106" t="n"/>
      <c r="K399" s="106" t="n"/>
      <c r="L399" s="106" t="n"/>
      <c r="M399" s="106" t="n"/>
      <c r="N399" s="106" t="n"/>
      <c r="O399" s="106" t="n"/>
      <c r="P399" s="106" t="n"/>
      <c r="Q399" s="106" t="n"/>
      <c r="R399" s="106" t="n"/>
      <c r="S399" s="106" t="n"/>
      <c r="T399" s="106" t="n"/>
      <c r="U399" s="106" t="n"/>
      <c r="V399" s="106" t="n"/>
      <c r="W399" s="106" t="n"/>
      <c r="X399" s="106" t="n"/>
      <c r="Y399" s="106" t="n"/>
      <c r="Z399" s="106" t="n"/>
      <c r="AA399" s="106" t="n"/>
      <c r="AB399" s="106" t="n"/>
    </row>
    <row r="400" ht="14.25" customHeight="1" s="152">
      <c r="A400" s="106" t="n"/>
      <c r="B400" s="106" t="n"/>
      <c r="C400" s="106" t="n"/>
      <c r="D400" s="106" t="n"/>
      <c r="E400" s="106" t="n"/>
      <c r="F400" s="106" t="n"/>
      <c r="G400" s="106" t="n"/>
      <c r="H400" s="106" t="n"/>
      <c r="I400" s="106" t="n"/>
      <c r="J400" s="106" t="n"/>
      <c r="K400" s="106" t="n"/>
      <c r="L400" s="106" t="n"/>
      <c r="M400" s="106" t="n"/>
      <c r="N400" s="106" t="n"/>
      <c r="O400" s="106" t="n"/>
      <c r="P400" s="106" t="n"/>
      <c r="Q400" s="106" t="n"/>
      <c r="R400" s="106" t="n"/>
      <c r="S400" s="106" t="n"/>
      <c r="T400" s="106" t="n"/>
      <c r="U400" s="106" t="n"/>
      <c r="V400" s="106" t="n"/>
      <c r="W400" s="106" t="n"/>
      <c r="X400" s="106" t="n"/>
      <c r="Y400" s="106" t="n"/>
      <c r="Z400" s="106" t="n"/>
      <c r="AA400" s="106" t="n"/>
      <c r="AB400" s="106" t="n"/>
    </row>
    <row r="401" ht="14.25" customHeight="1" s="152">
      <c r="A401" s="106" t="n"/>
      <c r="B401" s="106" t="n"/>
      <c r="C401" s="106" t="n"/>
      <c r="D401" s="106" t="n"/>
      <c r="E401" s="106" t="n"/>
      <c r="F401" s="106" t="n"/>
      <c r="G401" s="106" t="n"/>
      <c r="H401" s="106" t="n"/>
      <c r="I401" s="106" t="n"/>
      <c r="J401" s="106" t="n"/>
      <c r="K401" s="106" t="n"/>
      <c r="L401" s="106" t="n"/>
      <c r="M401" s="106" t="n"/>
      <c r="N401" s="106" t="n"/>
      <c r="O401" s="106" t="n"/>
      <c r="P401" s="106" t="n"/>
      <c r="Q401" s="106" t="n"/>
      <c r="R401" s="106" t="n"/>
      <c r="S401" s="106" t="n"/>
      <c r="T401" s="106" t="n"/>
      <c r="U401" s="106" t="n"/>
      <c r="V401" s="106" t="n"/>
      <c r="W401" s="106" t="n"/>
      <c r="X401" s="106" t="n"/>
      <c r="Y401" s="106" t="n"/>
      <c r="Z401" s="106" t="n"/>
      <c r="AA401" s="106" t="n"/>
      <c r="AB401" s="106" t="n"/>
    </row>
    <row r="402" ht="14.25" customHeight="1" s="152">
      <c r="A402" s="106" t="n"/>
      <c r="B402" s="106" t="n"/>
      <c r="C402" s="106" t="n"/>
      <c r="D402" s="106" t="n"/>
      <c r="E402" s="106" t="n"/>
      <c r="F402" s="106" t="n"/>
      <c r="G402" s="106" t="n"/>
      <c r="H402" s="106" t="n"/>
      <c r="I402" s="106" t="n"/>
      <c r="J402" s="106" t="n"/>
      <c r="K402" s="106" t="n"/>
      <c r="L402" s="106" t="n"/>
      <c r="M402" s="106" t="n"/>
      <c r="N402" s="106" t="n"/>
      <c r="O402" s="106" t="n"/>
      <c r="P402" s="106" t="n"/>
      <c r="Q402" s="106" t="n"/>
      <c r="R402" s="106" t="n"/>
      <c r="S402" s="106" t="n"/>
      <c r="T402" s="106" t="n"/>
      <c r="U402" s="106" t="n"/>
      <c r="V402" s="106" t="n"/>
      <c r="W402" s="106" t="n"/>
      <c r="X402" s="106" t="n"/>
      <c r="Y402" s="106" t="n"/>
      <c r="Z402" s="106" t="n"/>
      <c r="AA402" s="106" t="n"/>
      <c r="AB402" s="106" t="n"/>
    </row>
    <row r="403" ht="14.25" customHeight="1" s="152">
      <c r="A403" s="106" t="n"/>
      <c r="B403" s="106" t="n"/>
      <c r="C403" s="106" t="n"/>
      <c r="D403" s="106" t="n"/>
      <c r="E403" s="106" t="n"/>
      <c r="F403" s="106" t="n"/>
      <c r="G403" s="106" t="n"/>
      <c r="H403" s="106" t="n"/>
      <c r="I403" s="106" t="n"/>
      <c r="J403" s="106" t="n"/>
      <c r="K403" s="106" t="n"/>
      <c r="L403" s="106" t="n"/>
      <c r="M403" s="106" t="n"/>
      <c r="N403" s="106" t="n"/>
      <c r="O403" s="106" t="n"/>
      <c r="P403" s="106" t="n"/>
      <c r="Q403" s="106" t="n"/>
      <c r="R403" s="106" t="n"/>
      <c r="S403" s="106" t="n"/>
      <c r="T403" s="106" t="n"/>
      <c r="U403" s="106" t="n"/>
      <c r="V403" s="106" t="n"/>
      <c r="W403" s="106" t="n"/>
      <c r="X403" s="106" t="n"/>
      <c r="Y403" s="106" t="n"/>
      <c r="Z403" s="106" t="n"/>
      <c r="AA403" s="106" t="n"/>
      <c r="AB403" s="106" t="n"/>
    </row>
    <row r="404" ht="14.25" customHeight="1" s="152">
      <c r="A404" s="106" t="n"/>
      <c r="B404" s="106" t="n"/>
      <c r="C404" s="106" t="n"/>
      <c r="D404" s="106" t="n"/>
      <c r="E404" s="106" t="n"/>
      <c r="F404" s="106" t="n"/>
      <c r="G404" s="106" t="n"/>
      <c r="H404" s="106" t="n"/>
      <c r="I404" s="106" t="n"/>
      <c r="J404" s="106" t="n"/>
      <c r="K404" s="106" t="n"/>
      <c r="L404" s="106" t="n"/>
      <c r="M404" s="106" t="n"/>
      <c r="N404" s="106" t="n"/>
      <c r="O404" s="106" t="n"/>
      <c r="P404" s="106" t="n"/>
      <c r="Q404" s="106" t="n"/>
      <c r="R404" s="106" t="n"/>
      <c r="S404" s="106" t="n"/>
      <c r="T404" s="106" t="n"/>
      <c r="U404" s="106" t="n"/>
      <c r="V404" s="106" t="n"/>
      <c r="W404" s="106" t="n"/>
      <c r="X404" s="106" t="n"/>
      <c r="Y404" s="106" t="n"/>
      <c r="Z404" s="106" t="n"/>
      <c r="AA404" s="106" t="n"/>
      <c r="AB404" s="106" t="n"/>
    </row>
    <row r="405" ht="14.25" customHeight="1" s="152">
      <c r="A405" s="106" t="n"/>
      <c r="B405" s="106" t="n"/>
      <c r="C405" s="106" t="n"/>
      <c r="D405" s="106" t="n"/>
      <c r="E405" s="106" t="n"/>
      <c r="F405" s="106" t="n"/>
      <c r="G405" s="106" t="n"/>
      <c r="H405" s="106" t="n"/>
      <c r="I405" s="106" t="n"/>
      <c r="J405" s="106" t="n"/>
      <c r="K405" s="106" t="n"/>
      <c r="L405" s="106" t="n"/>
      <c r="M405" s="106" t="n"/>
      <c r="N405" s="106" t="n"/>
      <c r="O405" s="106" t="n"/>
      <c r="P405" s="106" t="n"/>
      <c r="Q405" s="106" t="n"/>
      <c r="R405" s="106" t="n"/>
      <c r="S405" s="106" t="n"/>
      <c r="T405" s="106" t="n"/>
      <c r="U405" s="106" t="n"/>
      <c r="V405" s="106" t="n"/>
      <c r="W405" s="106" t="n"/>
      <c r="X405" s="106" t="n"/>
      <c r="Y405" s="106" t="n"/>
      <c r="Z405" s="106" t="n"/>
      <c r="AA405" s="106" t="n"/>
      <c r="AB405" s="106" t="n"/>
    </row>
    <row r="406" ht="14.25" customHeight="1" s="152">
      <c r="A406" s="106" t="n"/>
      <c r="B406" s="106" t="n"/>
      <c r="C406" s="106" t="n"/>
      <c r="D406" s="106" t="n"/>
      <c r="E406" s="106" t="n"/>
      <c r="F406" s="106" t="n"/>
      <c r="G406" s="106" t="n"/>
      <c r="H406" s="106" t="n"/>
      <c r="I406" s="106" t="n"/>
      <c r="J406" s="106" t="n"/>
      <c r="K406" s="106" t="n"/>
      <c r="L406" s="106" t="n"/>
      <c r="M406" s="106" t="n"/>
      <c r="N406" s="106" t="n"/>
      <c r="O406" s="106" t="n"/>
      <c r="P406" s="106" t="n"/>
      <c r="Q406" s="106" t="n"/>
      <c r="R406" s="106" t="n"/>
      <c r="S406" s="106" t="n"/>
      <c r="T406" s="106" t="n"/>
      <c r="U406" s="106" t="n"/>
      <c r="V406" s="106" t="n"/>
      <c r="W406" s="106" t="n"/>
      <c r="X406" s="106" t="n"/>
      <c r="Y406" s="106" t="n"/>
      <c r="Z406" s="106" t="n"/>
      <c r="AA406" s="106" t="n"/>
      <c r="AB406" s="106" t="n"/>
    </row>
    <row r="407" ht="14.25" customHeight="1" s="152">
      <c r="A407" s="106" t="n"/>
      <c r="B407" s="106" t="n"/>
      <c r="C407" s="106" t="n"/>
      <c r="D407" s="106" t="n"/>
      <c r="E407" s="106" t="n"/>
      <c r="F407" s="106" t="n"/>
      <c r="G407" s="106" t="n"/>
      <c r="H407" s="106" t="n"/>
      <c r="I407" s="106" t="n"/>
      <c r="J407" s="106" t="n"/>
      <c r="K407" s="106" t="n"/>
      <c r="L407" s="106" t="n"/>
      <c r="M407" s="106" t="n"/>
      <c r="N407" s="106" t="n"/>
      <c r="O407" s="106" t="n"/>
      <c r="P407" s="106" t="n"/>
      <c r="Q407" s="106" t="n"/>
      <c r="R407" s="106" t="n"/>
      <c r="S407" s="106" t="n"/>
      <c r="T407" s="106" t="n"/>
      <c r="U407" s="106" t="n"/>
      <c r="V407" s="106" t="n"/>
      <c r="W407" s="106" t="n"/>
      <c r="X407" s="106" t="n"/>
      <c r="Y407" s="106" t="n"/>
      <c r="Z407" s="106" t="n"/>
      <c r="AA407" s="106" t="n"/>
      <c r="AB407" s="106" t="n"/>
    </row>
    <row r="408" ht="14.25" customHeight="1" s="152">
      <c r="A408" s="106" t="n"/>
      <c r="B408" s="106" t="n"/>
      <c r="C408" s="106" t="n"/>
      <c r="D408" s="106" t="n"/>
      <c r="E408" s="106" t="n"/>
      <c r="F408" s="106" t="n"/>
      <c r="G408" s="106" t="n"/>
      <c r="H408" s="106" t="n"/>
      <c r="I408" s="106" t="n"/>
      <c r="J408" s="106" t="n"/>
      <c r="K408" s="106" t="n"/>
      <c r="L408" s="106" t="n"/>
      <c r="M408" s="106" t="n"/>
      <c r="N408" s="106" t="n"/>
      <c r="O408" s="106" t="n"/>
      <c r="P408" s="106" t="n"/>
      <c r="Q408" s="106" t="n"/>
      <c r="R408" s="106" t="n"/>
      <c r="S408" s="106" t="n"/>
      <c r="T408" s="106" t="n"/>
      <c r="U408" s="106" t="n"/>
      <c r="V408" s="106" t="n"/>
      <c r="W408" s="106" t="n"/>
      <c r="X408" s="106" t="n"/>
      <c r="Y408" s="106" t="n"/>
      <c r="Z408" s="106" t="n"/>
      <c r="AA408" s="106" t="n"/>
      <c r="AB408" s="106" t="n"/>
    </row>
    <row r="409" ht="14.25" customHeight="1" s="152">
      <c r="A409" s="106" t="n"/>
      <c r="B409" s="106" t="n"/>
      <c r="C409" s="106" t="n"/>
      <c r="D409" s="106" t="n"/>
      <c r="E409" s="106" t="n"/>
      <c r="F409" s="106" t="n"/>
      <c r="G409" s="106" t="n"/>
      <c r="H409" s="106" t="n"/>
      <c r="I409" s="106" t="n"/>
      <c r="J409" s="106" t="n"/>
      <c r="K409" s="106" t="n"/>
      <c r="L409" s="106" t="n"/>
      <c r="M409" s="106" t="n"/>
      <c r="N409" s="106" t="n"/>
      <c r="O409" s="106" t="n"/>
      <c r="P409" s="106" t="n"/>
      <c r="Q409" s="106" t="n"/>
      <c r="R409" s="106" t="n"/>
      <c r="S409" s="106" t="n"/>
      <c r="T409" s="106" t="n"/>
      <c r="U409" s="106" t="n"/>
      <c r="V409" s="106" t="n"/>
      <c r="W409" s="106" t="n"/>
      <c r="X409" s="106" t="n"/>
      <c r="Y409" s="106" t="n"/>
      <c r="Z409" s="106" t="n"/>
      <c r="AA409" s="106" t="n"/>
      <c r="AB409" s="106" t="n"/>
    </row>
    <row r="410" ht="14.25" customHeight="1" s="152">
      <c r="A410" s="106" t="n"/>
      <c r="B410" s="106" t="n"/>
      <c r="C410" s="106" t="n"/>
      <c r="D410" s="106" t="n"/>
      <c r="E410" s="106" t="n"/>
      <c r="F410" s="106" t="n"/>
      <c r="G410" s="106" t="n"/>
      <c r="H410" s="106" t="n"/>
      <c r="I410" s="106" t="n"/>
      <c r="J410" s="106" t="n"/>
      <c r="K410" s="106" t="n"/>
      <c r="L410" s="106" t="n"/>
      <c r="M410" s="106" t="n"/>
      <c r="N410" s="106" t="n"/>
      <c r="O410" s="106" t="n"/>
      <c r="P410" s="106" t="n"/>
      <c r="Q410" s="106" t="n"/>
      <c r="R410" s="106" t="n"/>
      <c r="S410" s="106" t="n"/>
      <c r="T410" s="106" t="n"/>
      <c r="U410" s="106" t="n"/>
      <c r="V410" s="106" t="n"/>
      <c r="W410" s="106" t="n"/>
      <c r="X410" s="106" t="n"/>
      <c r="Y410" s="106" t="n"/>
      <c r="Z410" s="106" t="n"/>
      <c r="AA410" s="106" t="n"/>
      <c r="AB410" s="106" t="n"/>
    </row>
    <row r="411" ht="14.25" customHeight="1" s="152">
      <c r="A411" s="106" t="n"/>
      <c r="B411" s="106" t="n"/>
      <c r="C411" s="106" t="n"/>
      <c r="D411" s="106" t="n"/>
      <c r="E411" s="106" t="n"/>
      <c r="F411" s="106" t="n"/>
      <c r="G411" s="106" t="n"/>
      <c r="H411" s="106" t="n"/>
      <c r="I411" s="106" t="n"/>
      <c r="J411" s="106" t="n"/>
      <c r="K411" s="106" t="n"/>
      <c r="L411" s="106" t="n"/>
      <c r="M411" s="106" t="n"/>
      <c r="N411" s="106" t="n"/>
      <c r="O411" s="106" t="n"/>
      <c r="P411" s="106" t="n"/>
      <c r="Q411" s="106" t="n"/>
      <c r="R411" s="106" t="n"/>
      <c r="S411" s="106" t="n"/>
      <c r="T411" s="106" t="n"/>
      <c r="U411" s="106" t="n"/>
      <c r="V411" s="106" t="n"/>
      <c r="W411" s="106" t="n"/>
      <c r="X411" s="106" t="n"/>
      <c r="Y411" s="106" t="n"/>
      <c r="Z411" s="106" t="n"/>
      <c r="AA411" s="106" t="n"/>
      <c r="AB411" s="106" t="n"/>
    </row>
    <row r="412" ht="14.25" customHeight="1" s="152">
      <c r="A412" s="106" t="n"/>
      <c r="B412" s="106" t="n"/>
      <c r="C412" s="106" t="n"/>
      <c r="D412" s="106" t="n"/>
      <c r="E412" s="106" t="n"/>
      <c r="F412" s="106" t="n"/>
      <c r="G412" s="106" t="n"/>
      <c r="H412" s="106" t="n"/>
      <c r="I412" s="106" t="n"/>
      <c r="J412" s="106" t="n"/>
      <c r="K412" s="106" t="n"/>
      <c r="L412" s="106" t="n"/>
      <c r="M412" s="106" t="n"/>
      <c r="N412" s="106" t="n"/>
      <c r="O412" s="106" t="n"/>
      <c r="P412" s="106" t="n"/>
      <c r="Q412" s="106" t="n"/>
      <c r="R412" s="106" t="n"/>
      <c r="S412" s="106" t="n"/>
      <c r="T412" s="106" t="n"/>
      <c r="U412" s="106" t="n"/>
      <c r="V412" s="106" t="n"/>
      <c r="W412" s="106" t="n"/>
      <c r="X412" s="106" t="n"/>
      <c r="Y412" s="106" t="n"/>
      <c r="Z412" s="106" t="n"/>
      <c r="AA412" s="106" t="n"/>
      <c r="AB412" s="106" t="n"/>
    </row>
    <row r="413" ht="14.25" customHeight="1" s="152">
      <c r="A413" s="106" t="n"/>
      <c r="B413" s="106" t="n"/>
      <c r="C413" s="106" t="n"/>
      <c r="D413" s="106" t="n"/>
      <c r="E413" s="106" t="n"/>
      <c r="F413" s="106" t="n"/>
      <c r="G413" s="106" t="n"/>
      <c r="H413" s="106" t="n"/>
      <c r="I413" s="106" t="n"/>
      <c r="J413" s="106" t="n"/>
      <c r="K413" s="106" t="n"/>
      <c r="L413" s="106" t="n"/>
      <c r="M413" s="106" t="n"/>
      <c r="N413" s="106" t="n"/>
      <c r="O413" s="106" t="n"/>
      <c r="P413" s="106" t="n"/>
      <c r="Q413" s="106" t="n"/>
      <c r="R413" s="106" t="n"/>
      <c r="S413" s="106" t="n"/>
      <c r="T413" s="106" t="n"/>
      <c r="U413" s="106" t="n"/>
      <c r="V413" s="106" t="n"/>
      <c r="W413" s="106" t="n"/>
      <c r="X413" s="106" t="n"/>
      <c r="Y413" s="106" t="n"/>
      <c r="Z413" s="106" t="n"/>
      <c r="AA413" s="106" t="n"/>
      <c r="AB413" s="106" t="n"/>
    </row>
    <row r="414" ht="14.25" customHeight="1" s="152">
      <c r="A414" s="106" t="n"/>
      <c r="B414" s="106" t="n"/>
      <c r="C414" s="106" t="n"/>
      <c r="D414" s="106" t="n"/>
      <c r="E414" s="106" t="n"/>
      <c r="F414" s="106" t="n"/>
      <c r="G414" s="106" t="n"/>
      <c r="H414" s="106" t="n"/>
      <c r="I414" s="106" t="n"/>
      <c r="J414" s="106" t="n"/>
      <c r="K414" s="106" t="n"/>
      <c r="L414" s="106" t="n"/>
      <c r="M414" s="106" t="n"/>
      <c r="N414" s="106" t="n"/>
      <c r="O414" s="106" t="n"/>
      <c r="P414" s="106" t="n"/>
      <c r="Q414" s="106" t="n"/>
      <c r="R414" s="106" t="n"/>
      <c r="S414" s="106" t="n"/>
      <c r="T414" s="106" t="n"/>
      <c r="U414" s="106" t="n"/>
      <c r="V414" s="106" t="n"/>
      <c r="W414" s="106" t="n"/>
      <c r="X414" s="106" t="n"/>
      <c r="Y414" s="106" t="n"/>
      <c r="Z414" s="106" t="n"/>
      <c r="AA414" s="106" t="n"/>
      <c r="AB414" s="106" t="n"/>
    </row>
    <row r="415" ht="14.25" customHeight="1" s="152">
      <c r="A415" s="106" t="n"/>
      <c r="B415" s="106" t="n"/>
      <c r="C415" s="106" t="n"/>
      <c r="D415" s="106" t="n"/>
      <c r="E415" s="106" t="n"/>
      <c r="F415" s="106" t="n"/>
      <c r="G415" s="106" t="n"/>
      <c r="H415" s="106" t="n"/>
      <c r="I415" s="106" t="n"/>
      <c r="J415" s="106" t="n"/>
      <c r="K415" s="106" t="n"/>
      <c r="L415" s="106" t="n"/>
      <c r="M415" s="106" t="n"/>
      <c r="N415" s="106" t="n"/>
      <c r="O415" s="106" t="n"/>
      <c r="P415" s="106" t="n"/>
      <c r="Q415" s="106" t="n"/>
      <c r="R415" s="106" t="n"/>
      <c r="S415" s="106" t="n"/>
      <c r="T415" s="106" t="n"/>
      <c r="U415" s="106" t="n"/>
      <c r="V415" s="106" t="n"/>
      <c r="W415" s="106" t="n"/>
      <c r="X415" s="106" t="n"/>
      <c r="Y415" s="106" t="n"/>
      <c r="Z415" s="106" t="n"/>
      <c r="AA415" s="106" t="n"/>
      <c r="AB415" s="106" t="n"/>
    </row>
    <row r="416" ht="14.25" customHeight="1" s="152">
      <c r="A416" s="106" t="n"/>
      <c r="B416" s="106" t="n"/>
      <c r="C416" s="106" t="n"/>
      <c r="D416" s="106" t="n"/>
      <c r="E416" s="106" t="n"/>
      <c r="F416" s="106" t="n"/>
      <c r="G416" s="106" t="n"/>
      <c r="H416" s="106" t="n"/>
      <c r="I416" s="106" t="n"/>
      <c r="J416" s="106" t="n"/>
      <c r="K416" s="106" t="n"/>
      <c r="L416" s="106" t="n"/>
      <c r="M416" s="106" t="n"/>
      <c r="N416" s="106" t="n"/>
      <c r="O416" s="106" t="n"/>
      <c r="P416" s="106" t="n"/>
      <c r="Q416" s="106" t="n"/>
      <c r="R416" s="106" t="n"/>
      <c r="S416" s="106" t="n"/>
      <c r="T416" s="106" t="n"/>
      <c r="U416" s="106" t="n"/>
      <c r="V416" s="106" t="n"/>
      <c r="W416" s="106" t="n"/>
      <c r="X416" s="106" t="n"/>
      <c r="Y416" s="106" t="n"/>
      <c r="Z416" s="106" t="n"/>
      <c r="AA416" s="106" t="n"/>
      <c r="AB416" s="106" t="n"/>
    </row>
    <row r="417" ht="14.25" customHeight="1" s="152">
      <c r="A417" s="106" t="n"/>
      <c r="B417" s="106" t="n"/>
      <c r="C417" s="106" t="n"/>
      <c r="D417" s="106" t="n"/>
      <c r="E417" s="106" t="n"/>
      <c r="F417" s="106" t="n"/>
      <c r="G417" s="106" t="n"/>
      <c r="H417" s="106" t="n"/>
      <c r="I417" s="106" t="n"/>
      <c r="J417" s="106" t="n"/>
      <c r="K417" s="106" t="n"/>
      <c r="L417" s="106" t="n"/>
      <c r="M417" s="106" t="n"/>
      <c r="N417" s="106" t="n"/>
      <c r="O417" s="106" t="n"/>
      <c r="P417" s="106" t="n"/>
      <c r="Q417" s="106" t="n"/>
      <c r="R417" s="106" t="n"/>
      <c r="S417" s="106" t="n"/>
      <c r="T417" s="106" t="n"/>
      <c r="U417" s="106" t="n"/>
      <c r="V417" s="106" t="n"/>
      <c r="W417" s="106" t="n"/>
      <c r="X417" s="106" t="n"/>
      <c r="Y417" s="106" t="n"/>
      <c r="Z417" s="106" t="n"/>
      <c r="AA417" s="106" t="n"/>
      <c r="AB417" s="106" t="n"/>
    </row>
    <row r="418" ht="14.25" customHeight="1" s="152">
      <c r="A418" s="106" t="n"/>
      <c r="B418" s="106" t="n"/>
      <c r="C418" s="106" t="n"/>
      <c r="D418" s="106" t="n"/>
      <c r="E418" s="106" t="n"/>
      <c r="F418" s="106" t="n"/>
      <c r="G418" s="106" t="n"/>
      <c r="H418" s="106" t="n"/>
      <c r="I418" s="106" t="n"/>
      <c r="J418" s="106" t="n"/>
      <c r="K418" s="106" t="n"/>
      <c r="L418" s="106" t="n"/>
      <c r="M418" s="106" t="n"/>
      <c r="N418" s="106" t="n"/>
      <c r="O418" s="106" t="n"/>
      <c r="P418" s="106" t="n"/>
      <c r="Q418" s="106" t="n"/>
      <c r="R418" s="106" t="n"/>
      <c r="S418" s="106" t="n"/>
      <c r="T418" s="106" t="n"/>
      <c r="U418" s="106" t="n"/>
      <c r="V418" s="106" t="n"/>
      <c r="W418" s="106" t="n"/>
      <c r="X418" s="106" t="n"/>
      <c r="Y418" s="106" t="n"/>
      <c r="Z418" s="106" t="n"/>
      <c r="AA418" s="106" t="n"/>
      <c r="AB418" s="106" t="n"/>
    </row>
    <row r="419" ht="14.25" customHeight="1" s="152">
      <c r="A419" s="106" t="n"/>
      <c r="B419" s="106" t="n"/>
      <c r="C419" s="106" t="n"/>
      <c r="D419" s="106" t="n"/>
      <c r="E419" s="106" t="n"/>
      <c r="F419" s="106" t="n"/>
      <c r="G419" s="106" t="n"/>
      <c r="H419" s="106" t="n"/>
      <c r="I419" s="106" t="n"/>
      <c r="J419" s="106" t="n"/>
      <c r="K419" s="106" t="n"/>
      <c r="L419" s="106" t="n"/>
      <c r="M419" s="106" t="n"/>
      <c r="N419" s="106" t="n"/>
      <c r="O419" s="106" t="n"/>
      <c r="P419" s="106" t="n"/>
      <c r="Q419" s="106" t="n"/>
      <c r="R419" s="106" t="n"/>
      <c r="S419" s="106" t="n"/>
      <c r="T419" s="106" t="n"/>
      <c r="U419" s="106" t="n"/>
      <c r="V419" s="106" t="n"/>
      <c r="W419" s="106" t="n"/>
      <c r="X419" s="106" t="n"/>
      <c r="Y419" s="106" t="n"/>
      <c r="Z419" s="106" t="n"/>
      <c r="AA419" s="106" t="n"/>
      <c r="AB419" s="106" t="n"/>
    </row>
    <row r="420" ht="14.25" customHeight="1" s="152">
      <c r="A420" s="106" t="n"/>
      <c r="B420" s="106" t="n"/>
      <c r="C420" s="106" t="n"/>
      <c r="D420" s="106" t="n"/>
      <c r="E420" s="106" t="n"/>
      <c r="F420" s="106" t="n"/>
      <c r="G420" s="106" t="n"/>
      <c r="H420" s="106" t="n"/>
      <c r="I420" s="106" t="n"/>
      <c r="J420" s="106" t="n"/>
      <c r="K420" s="106" t="n"/>
      <c r="L420" s="106" t="n"/>
      <c r="M420" s="106" t="n"/>
      <c r="N420" s="106" t="n"/>
      <c r="O420" s="106" t="n"/>
      <c r="P420" s="106" t="n"/>
      <c r="Q420" s="106" t="n"/>
      <c r="R420" s="106" t="n"/>
      <c r="S420" s="106" t="n"/>
      <c r="T420" s="106" t="n"/>
      <c r="U420" s="106" t="n"/>
      <c r="V420" s="106" t="n"/>
      <c r="W420" s="106" t="n"/>
      <c r="X420" s="106" t="n"/>
      <c r="Y420" s="106" t="n"/>
      <c r="Z420" s="106" t="n"/>
      <c r="AA420" s="106" t="n"/>
      <c r="AB420" s="106" t="n"/>
    </row>
    <row r="421" ht="14.25" customHeight="1" s="152">
      <c r="A421" s="106" t="n"/>
      <c r="B421" s="106" t="n"/>
      <c r="C421" s="106" t="n"/>
      <c r="D421" s="106" t="n"/>
      <c r="E421" s="106" t="n"/>
      <c r="F421" s="106" t="n"/>
      <c r="G421" s="106" t="n"/>
      <c r="H421" s="106" t="n"/>
      <c r="I421" s="106" t="n"/>
      <c r="J421" s="106" t="n"/>
      <c r="K421" s="106" t="n"/>
      <c r="L421" s="106" t="n"/>
      <c r="M421" s="106" t="n"/>
      <c r="N421" s="106" t="n"/>
      <c r="O421" s="106" t="n"/>
      <c r="P421" s="106" t="n"/>
      <c r="Q421" s="106" t="n"/>
      <c r="R421" s="106" t="n"/>
      <c r="S421" s="106" t="n"/>
      <c r="T421" s="106" t="n"/>
      <c r="U421" s="106" t="n"/>
      <c r="V421" s="106" t="n"/>
      <c r="W421" s="106" t="n"/>
      <c r="X421" s="106" t="n"/>
      <c r="Y421" s="106" t="n"/>
      <c r="Z421" s="106" t="n"/>
      <c r="AA421" s="106" t="n"/>
      <c r="AB421" s="106" t="n"/>
    </row>
    <row r="422" ht="14.25" customHeight="1" s="152">
      <c r="A422" s="106" t="n"/>
      <c r="B422" s="106" t="n"/>
      <c r="C422" s="106" t="n"/>
      <c r="D422" s="106" t="n"/>
      <c r="E422" s="106" t="n"/>
      <c r="F422" s="106" t="n"/>
      <c r="G422" s="106" t="n"/>
      <c r="H422" s="106" t="n"/>
      <c r="I422" s="106" t="n"/>
      <c r="J422" s="106" t="n"/>
      <c r="K422" s="106" t="n"/>
      <c r="L422" s="106" t="n"/>
      <c r="M422" s="106" t="n"/>
      <c r="N422" s="106" t="n"/>
      <c r="O422" s="106" t="n"/>
      <c r="P422" s="106" t="n"/>
      <c r="Q422" s="106" t="n"/>
      <c r="R422" s="106" t="n"/>
      <c r="S422" s="106" t="n"/>
      <c r="T422" s="106" t="n"/>
      <c r="U422" s="106" t="n"/>
      <c r="V422" s="106" t="n"/>
      <c r="W422" s="106" t="n"/>
      <c r="X422" s="106" t="n"/>
      <c r="Y422" s="106" t="n"/>
      <c r="Z422" s="106" t="n"/>
      <c r="AA422" s="106" t="n"/>
      <c r="AB422" s="106" t="n"/>
    </row>
    <row r="423" ht="14.25" customHeight="1" s="152">
      <c r="A423" s="106" t="n"/>
      <c r="B423" s="106" t="n"/>
      <c r="C423" s="106" t="n"/>
      <c r="D423" s="106" t="n"/>
      <c r="E423" s="106" t="n"/>
      <c r="F423" s="106" t="n"/>
      <c r="G423" s="106" t="n"/>
      <c r="H423" s="106" t="n"/>
      <c r="I423" s="106" t="n"/>
      <c r="J423" s="106" t="n"/>
      <c r="K423" s="106" t="n"/>
      <c r="L423" s="106" t="n"/>
      <c r="M423" s="106" t="n"/>
      <c r="N423" s="106" t="n"/>
      <c r="O423" s="106" t="n"/>
      <c r="P423" s="106" t="n"/>
      <c r="Q423" s="106" t="n"/>
      <c r="R423" s="106" t="n"/>
      <c r="S423" s="106" t="n"/>
      <c r="T423" s="106" t="n"/>
      <c r="U423" s="106" t="n"/>
      <c r="V423" s="106" t="n"/>
      <c r="W423" s="106" t="n"/>
      <c r="X423" s="106" t="n"/>
      <c r="Y423" s="106" t="n"/>
      <c r="Z423" s="106" t="n"/>
      <c r="AA423" s="106" t="n"/>
      <c r="AB423" s="106" t="n"/>
    </row>
    <row r="424" ht="14.25" customHeight="1" s="152">
      <c r="A424" s="106" t="n"/>
      <c r="B424" s="106" t="n"/>
      <c r="C424" s="106" t="n"/>
      <c r="D424" s="106" t="n"/>
      <c r="E424" s="106" t="n"/>
      <c r="F424" s="106" t="n"/>
      <c r="G424" s="106" t="n"/>
      <c r="H424" s="106" t="n"/>
      <c r="I424" s="106" t="n"/>
      <c r="J424" s="106" t="n"/>
      <c r="K424" s="106" t="n"/>
      <c r="L424" s="106" t="n"/>
      <c r="M424" s="106" t="n"/>
      <c r="N424" s="106" t="n"/>
      <c r="O424" s="106" t="n"/>
      <c r="P424" s="106" t="n"/>
      <c r="Q424" s="106" t="n"/>
      <c r="R424" s="106" t="n"/>
      <c r="S424" s="106" t="n"/>
      <c r="T424" s="106" t="n"/>
      <c r="U424" s="106" t="n"/>
      <c r="V424" s="106" t="n"/>
      <c r="W424" s="106" t="n"/>
      <c r="X424" s="106" t="n"/>
      <c r="Y424" s="106" t="n"/>
      <c r="Z424" s="106" t="n"/>
      <c r="AA424" s="106" t="n"/>
      <c r="AB424" s="106" t="n"/>
    </row>
    <row r="425" ht="14.25" customHeight="1" s="152">
      <c r="A425" s="106" t="n"/>
      <c r="B425" s="106" t="n"/>
      <c r="C425" s="106" t="n"/>
      <c r="D425" s="106" t="n"/>
      <c r="E425" s="106" t="n"/>
      <c r="F425" s="106" t="n"/>
      <c r="G425" s="106" t="n"/>
      <c r="H425" s="106" t="n"/>
      <c r="I425" s="106" t="n"/>
      <c r="J425" s="106" t="n"/>
      <c r="K425" s="106" t="n"/>
      <c r="L425" s="106" t="n"/>
      <c r="M425" s="106" t="n"/>
      <c r="N425" s="106" t="n"/>
      <c r="O425" s="106" t="n"/>
      <c r="P425" s="106" t="n"/>
      <c r="Q425" s="106" t="n"/>
      <c r="R425" s="106" t="n"/>
      <c r="S425" s="106" t="n"/>
      <c r="T425" s="106" t="n"/>
      <c r="U425" s="106" t="n"/>
      <c r="V425" s="106" t="n"/>
      <c r="W425" s="106" t="n"/>
      <c r="X425" s="106" t="n"/>
      <c r="Y425" s="106" t="n"/>
      <c r="Z425" s="106" t="n"/>
      <c r="AA425" s="106" t="n"/>
      <c r="AB425" s="106" t="n"/>
    </row>
    <row r="426" ht="14.25" customHeight="1" s="152">
      <c r="A426" s="106" t="n"/>
      <c r="B426" s="106" t="n"/>
      <c r="C426" s="106" t="n"/>
      <c r="D426" s="106" t="n"/>
      <c r="E426" s="106" t="n"/>
      <c r="F426" s="106" t="n"/>
      <c r="G426" s="106" t="n"/>
      <c r="H426" s="106" t="n"/>
      <c r="I426" s="106" t="n"/>
      <c r="J426" s="106" t="n"/>
      <c r="K426" s="106" t="n"/>
      <c r="L426" s="106" t="n"/>
      <c r="M426" s="106" t="n"/>
      <c r="N426" s="106" t="n"/>
      <c r="O426" s="106" t="n"/>
      <c r="P426" s="106" t="n"/>
      <c r="Q426" s="106" t="n"/>
      <c r="R426" s="106" t="n"/>
      <c r="S426" s="106" t="n"/>
      <c r="T426" s="106" t="n"/>
      <c r="U426" s="106" t="n"/>
      <c r="V426" s="106" t="n"/>
      <c r="W426" s="106" t="n"/>
      <c r="X426" s="106" t="n"/>
      <c r="Y426" s="106" t="n"/>
      <c r="Z426" s="106" t="n"/>
      <c r="AA426" s="106" t="n"/>
      <c r="AB426" s="106" t="n"/>
    </row>
    <row r="427" ht="14.25" customHeight="1" s="152">
      <c r="A427" s="106" t="n"/>
      <c r="B427" s="106" t="n"/>
      <c r="C427" s="106" t="n"/>
      <c r="D427" s="106" t="n"/>
      <c r="E427" s="106" t="n"/>
      <c r="F427" s="106" t="n"/>
      <c r="G427" s="106" t="n"/>
      <c r="H427" s="106" t="n"/>
      <c r="I427" s="106" t="n"/>
      <c r="J427" s="106" t="n"/>
      <c r="K427" s="106" t="n"/>
      <c r="L427" s="106" t="n"/>
      <c r="M427" s="106" t="n"/>
      <c r="N427" s="106" t="n"/>
      <c r="O427" s="106" t="n"/>
      <c r="P427" s="106" t="n"/>
      <c r="Q427" s="106" t="n"/>
      <c r="R427" s="106" t="n"/>
      <c r="S427" s="106" t="n"/>
      <c r="T427" s="106" t="n"/>
      <c r="U427" s="106" t="n"/>
      <c r="V427" s="106" t="n"/>
      <c r="W427" s="106" t="n"/>
      <c r="X427" s="106" t="n"/>
      <c r="Y427" s="106" t="n"/>
      <c r="Z427" s="106" t="n"/>
      <c r="AA427" s="106" t="n"/>
      <c r="AB427" s="106" t="n"/>
    </row>
    <row r="428" ht="14.25" customHeight="1" s="152">
      <c r="A428" s="106" t="n"/>
      <c r="B428" s="106" t="n"/>
      <c r="C428" s="106" t="n"/>
      <c r="D428" s="106" t="n"/>
      <c r="E428" s="106" t="n"/>
      <c r="F428" s="106" t="n"/>
      <c r="G428" s="106" t="n"/>
      <c r="H428" s="106" t="n"/>
      <c r="I428" s="106" t="n"/>
      <c r="J428" s="106" t="n"/>
      <c r="K428" s="106" t="n"/>
      <c r="L428" s="106" t="n"/>
      <c r="M428" s="106" t="n"/>
      <c r="N428" s="106" t="n"/>
      <c r="O428" s="106" t="n"/>
      <c r="P428" s="106" t="n"/>
      <c r="Q428" s="106" t="n"/>
      <c r="R428" s="106" t="n"/>
      <c r="S428" s="106" t="n"/>
      <c r="T428" s="106" t="n"/>
      <c r="U428" s="106" t="n"/>
      <c r="V428" s="106" t="n"/>
      <c r="W428" s="106" t="n"/>
      <c r="X428" s="106" t="n"/>
      <c r="Y428" s="106" t="n"/>
      <c r="Z428" s="106" t="n"/>
      <c r="AA428" s="106" t="n"/>
      <c r="AB428" s="106" t="n"/>
    </row>
    <row r="429" ht="14.25" customHeight="1" s="152">
      <c r="A429" s="106" t="n"/>
      <c r="B429" s="106" t="n"/>
      <c r="C429" s="106" t="n"/>
      <c r="D429" s="106" t="n"/>
      <c r="E429" s="106" t="n"/>
      <c r="F429" s="106" t="n"/>
      <c r="G429" s="106" t="n"/>
      <c r="H429" s="106" t="n"/>
      <c r="I429" s="106" t="n"/>
      <c r="J429" s="106" t="n"/>
      <c r="K429" s="106" t="n"/>
      <c r="L429" s="106" t="n"/>
      <c r="M429" s="106" t="n"/>
      <c r="N429" s="106" t="n"/>
      <c r="O429" s="106" t="n"/>
      <c r="P429" s="106" t="n"/>
      <c r="Q429" s="106" t="n"/>
      <c r="R429" s="106" t="n"/>
      <c r="S429" s="106" t="n"/>
      <c r="T429" s="106" t="n"/>
      <c r="U429" s="106" t="n"/>
      <c r="V429" s="106" t="n"/>
      <c r="W429" s="106" t="n"/>
      <c r="X429" s="106" t="n"/>
      <c r="Y429" s="106" t="n"/>
      <c r="Z429" s="106" t="n"/>
      <c r="AA429" s="106" t="n"/>
      <c r="AB429" s="106" t="n"/>
    </row>
    <row r="430" ht="14.25" customHeight="1" s="152">
      <c r="A430" s="106" t="n"/>
      <c r="B430" s="106" t="n"/>
      <c r="C430" s="106" t="n"/>
      <c r="D430" s="106" t="n"/>
      <c r="E430" s="106" t="n"/>
      <c r="F430" s="106" t="n"/>
      <c r="G430" s="106" t="n"/>
      <c r="H430" s="106" t="n"/>
      <c r="I430" s="106" t="n"/>
      <c r="J430" s="106" t="n"/>
      <c r="K430" s="106" t="n"/>
      <c r="L430" s="106" t="n"/>
      <c r="M430" s="106" t="n"/>
      <c r="N430" s="106" t="n"/>
      <c r="O430" s="106" t="n"/>
      <c r="P430" s="106" t="n"/>
      <c r="Q430" s="106" t="n"/>
      <c r="R430" s="106" t="n"/>
      <c r="S430" s="106" t="n"/>
      <c r="T430" s="106" t="n"/>
      <c r="U430" s="106" t="n"/>
      <c r="V430" s="106" t="n"/>
      <c r="W430" s="106" t="n"/>
      <c r="X430" s="106" t="n"/>
      <c r="Y430" s="106" t="n"/>
      <c r="Z430" s="106" t="n"/>
      <c r="AA430" s="106" t="n"/>
      <c r="AB430" s="106" t="n"/>
    </row>
    <row r="431" ht="14.25" customHeight="1" s="152">
      <c r="A431" s="106" t="n"/>
      <c r="B431" s="106" t="n"/>
      <c r="C431" s="106" t="n"/>
      <c r="D431" s="106" t="n"/>
      <c r="E431" s="106" t="n"/>
      <c r="F431" s="106" t="n"/>
      <c r="G431" s="106" t="n"/>
      <c r="H431" s="106" t="n"/>
      <c r="I431" s="106" t="n"/>
      <c r="J431" s="106" t="n"/>
      <c r="K431" s="106" t="n"/>
      <c r="L431" s="106" t="n"/>
      <c r="M431" s="106" t="n"/>
      <c r="N431" s="106" t="n"/>
      <c r="O431" s="106" t="n"/>
      <c r="P431" s="106" t="n"/>
      <c r="Q431" s="106" t="n"/>
      <c r="R431" s="106" t="n"/>
      <c r="S431" s="106" t="n"/>
      <c r="T431" s="106" t="n"/>
      <c r="U431" s="106" t="n"/>
      <c r="V431" s="106" t="n"/>
      <c r="W431" s="106" t="n"/>
      <c r="X431" s="106" t="n"/>
      <c r="Y431" s="106" t="n"/>
      <c r="Z431" s="106" t="n"/>
      <c r="AA431" s="106" t="n"/>
      <c r="AB431" s="106" t="n"/>
    </row>
    <row r="432" ht="14.25" customHeight="1" s="152">
      <c r="A432" s="106" t="n"/>
      <c r="B432" s="106" t="n"/>
      <c r="C432" s="106" t="n"/>
      <c r="D432" s="106" t="n"/>
      <c r="E432" s="106" t="n"/>
      <c r="F432" s="106" t="n"/>
      <c r="G432" s="106" t="n"/>
      <c r="H432" s="106" t="n"/>
      <c r="I432" s="106" t="n"/>
      <c r="J432" s="106" t="n"/>
      <c r="K432" s="106" t="n"/>
      <c r="L432" s="106" t="n"/>
      <c r="M432" s="106" t="n"/>
      <c r="N432" s="106" t="n"/>
      <c r="O432" s="106" t="n"/>
      <c r="P432" s="106" t="n"/>
      <c r="Q432" s="106" t="n"/>
      <c r="R432" s="106" t="n"/>
      <c r="S432" s="106" t="n"/>
      <c r="T432" s="106" t="n"/>
      <c r="U432" s="106" t="n"/>
      <c r="V432" s="106" t="n"/>
      <c r="W432" s="106" t="n"/>
      <c r="X432" s="106" t="n"/>
      <c r="Y432" s="106" t="n"/>
      <c r="Z432" s="106" t="n"/>
      <c r="AA432" s="106" t="n"/>
      <c r="AB432" s="106" t="n"/>
    </row>
    <row r="433" ht="14.25" customHeight="1" s="152">
      <c r="A433" s="106" t="n"/>
      <c r="B433" s="106" t="n"/>
      <c r="C433" s="106" t="n"/>
      <c r="D433" s="106" t="n"/>
      <c r="E433" s="106" t="n"/>
      <c r="F433" s="106" t="n"/>
      <c r="G433" s="106" t="n"/>
      <c r="H433" s="106" t="n"/>
      <c r="I433" s="106" t="n"/>
      <c r="J433" s="106" t="n"/>
      <c r="K433" s="106" t="n"/>
      <c r="L433" s="106" t="n"/>
      <c r="M433" s="106" t="n"/>
      <c r="N433" s="106" t="n"/>
      <c r="O433" s="106" t="n"/>
      <c r="P433" s="106" t="n"/>
      <c r="Q433" s="106" t="n"/>
      <c r="R433" s="106" t="n"/>
      <c r="S433" s="106" t="n"/>
      <c r="T433" s="106" t="n"/>
      <c r="U433" s="106" t="n"/>
      <c r="V433" s="106" t="n"/>
      <c r="W433" s="106" t="n"/>
      <c r="X433" s="106" t="n"/>
      <c r="Y433" s="106" t="n"/>
      <c r="Z433" s="106" t="n"/>
      <c r="AA433" s="106" t="n"/>
      <c r="AB433" s="106" t="n"/>
    </row>
    <row r="434" ht="14.25" customHeight="1" s="152">
      <c r="A434" s="106" t="n"/>
      <c r="B434" s="106" t="n"/>
      <c r="C434" s="106" t="n"/>
      <c r="D434" s="106" t="n"/>
      <c r="E434" s="106" t="n"/>
      <c r="F434" s="106" t="n"/>
      <c r="G434" s="106" t="n"/>
      <c r="H434" s="106" t="n"/>
      <c r="I434" s="106" t="n"/>
      <c r="J434" s="106" t="n"/>
      <c r="K434" s="106" t="n"/>
      <c r="L434" s="106" t="n"/>
      <c r="M434" s="106" t="n"/>
      <c r="N434" s="106" t="n"/>
      <c r="O434" s="106" t="n"/>
      <c r="P434" s="106" t="n"/>
      <c r="Q434" s="106" t="n"/>
      <c r="R434" s="106" t="n"/>
      <c r="S434" s="106" t="n"/>
      <c r="T434" s="106" t="n"/>
      <c r="U434" s="106" t="n"/>
      <c r="V434" s="106" t="n"/>
      <c r="W434" s="106" t="n"/>
      <c r="X434" s="106" t="n"/>
      <c r="Y434" s="106" t="n"/>
      <c r="Z434" s="106" t="n"/>
      <c r="AA434" s="106" t="n"/>
      <c r="AB434" s="106" t="n"/>
    </row>
    <row r="435" ht="14.25" customHeight="1" s="152">
      <c r="A435" s="106" t="n"/>
      <c r="B435" s="106" t="n"/>
      <c r="C435" s="106" t="n"/>
      <c r="D435" s="106" t="n"/>
      <c r="E435" s="106" t="n"/>
      <c r="F435" s="106" t="n"/>
      <c r="G435" s="106" t="n"/>
      <c r="H435" s="106" t="n"/>
      <c r="I435" s="106" t="n"/>
      <c r="J435" s="106" t="n"/>
      <c r="K435" s="106" t="n"/>
      <c r="L435" s="106" t="n"/>
      <c r="M435" s="106" t="n"/>
      <c r="N435" s="106" t="n"/>
      <c r="O435" s="106" t="n"/>
      <c r="P435" s="106" t="n"/>
      <c r="Q435" s="106" t="n"/>
      <c r="R435" s="106" t="n"/>
      <c r="S435" s="106" t="n"/>
      <c r="T435" s="106" t="n"/>
      <c r="U435" s="106" t="n"/>
      <c r="V435" s="106" t="n"/>
      <c r="W435" s="106" t="n"/>
      <c r="X435" s="106" t="n"/>
      <c r="Y435" s="106" t="n"/>
      <c r="Z435" s="106" t="n"/>
      <c r="AA435" s="106" t="n"/>
      <c r="AB435" s="106" t="n"/>
    </row>
    <row r="436" ht="14.25" customHeight="1" s="152">
      <c r="A436" s="106" t="n"/>
      <c r="B436" s="106" t="n"/>
      <c r="C436" s="106" t="n"/>
      <c r="D436" s="106" t="n"/>
      <c r="E436" s="106" t="n"/>
      <c r="F436" s="106" t="n"/>
      <c r="G436" s="106" t="n"/>
      <c r="H436" s="106" t="n"/>
      <c r="I436" s="106" t="n"/>
      <c r="J436" s="106" t="n"/>
      <c r="K436" s="106" t="n"/>
      <c r="L436" s="106" t="n"/>
      <c r="M436" s="106" t="n"/>
      <c r="N436" s="106" t="n"/>
      <c r="O436" s="106" t="n"/>
      <c r="P436" s="106" t="n"/>
      <c r="Q436" s="106" t="n"/>
      <c r="R436" s="106" t="n"/>
      <c r="S436" s="106" t="n"/>
      <c r="T436" s="106" t="n"/>
      <c r="U436" s="106" t="n"/>
      <c r="V436" s="106" t="n"/>
      <c r="W436" s="106" t="n"/>
      <c r="X436" s="106" t="n"/>
      <c r="Y436" s="106" t="n"/>
      <c r="Z436" s="106" t="n"/>
      <c r="AA436" s="106" t="n"/>
      <c r="AB436" s="106" t="n"/>
    </row>
    <row r="437" ht="14.25" customHeight="1" s="152">
      <c r="A437" s="106" t="n"/>
      <c r="B437" s="106" t="n"/>
      <c r="C437" s="106" t="n"/>
      <c r="D437" s="106" t="n"/>
      <c r="E437" s="106" t="n"/>
      <c r="F437" s="106" t="n"/>
      <c r="G437" s="106" t="n"/>
      <c r="H437" s="106" t="n"/>
      <c r="I437" s="106" t="n"/>
      <c r="J437" s="106" t="n"/>
      <c r="K437" s="106" t="n"/>
      <c r="L437" s="106" t="n"/>
      <c r="M437" s="106" t="n"/>
      <c r="N437" s="106" t="n"/>
      <c r="O437" s="106" t="n"/>
      <c r="P437" s="106" t="n"/>
      <c r="Q437" s="106" t="n"/>
      <c r="R437" s="106" t="n"/>
      <c r="S437" s="106" t="n"/>
      <c r="T437" s="106" t="n"/>
      <c r="U437" s="106" t="n"/>
      <c r="V437" s="106" t="n"/>
      <c r="W437" s="106" t="n"/>
      <c r="X437" s="106" t="n"/>
      <c r="Y437" s="106" t="n"/>
      <c r="Z437" s="106" t="n"/>
      <c r="AA437" s="106" t="n"/>
      <c r="AB437" s="106" t="n"/>
    </row>
    <row r="438" ht="14.25" customHeight="1" s="152">
      <c r="A438" s="106" t="n"/>
      <c r="B438" s="106" t="n"/>
      <c r="C438" s="106" t="n"/>
      <c r="D438" s="106" t="n"/>
      <c r="E438" s="106" t="n"/>
      <c r="F438" s="106" t="n"/>
      <c r="G438" s="106" t="n"/>
      <c r="H438" s="106" t="n"/>
      <c r="I438" s="106" t="n"/>
      <c r="J438" s="106" t="n"/>
      <c r="K438" s="106" t="n"/>
      <c r="L438" s="106" t="n"/>
      <c r="M438" s="106" t="n"/>
      <c r="N438" s="106" t="n"/>
      <c r="O438" s="106" t="n"/>
      <c r="P438" s="106" t="n"/>
      <c r="Q438" s="106" t="n"/>
      <c r="R438" s="106" t="n"/>
      <c r="S438" s="106" t="n"/>
      <c r="T438" s="106" t="n"/>
      <c r="U438" s="106" t="n"/>
      <c r="V438" s="106" t="n"/>
      <c r="W438" s="106" t="n"/>
      <c r="X438" s="106" t="n"/>
      <c r="Y438" s="106" t="n"/>
      <c r="Z438" s="106" t="n"/>
      <c r="AA438" s="106" t="n"/>
      <c r="AB438" s="106" t="n"/>
    </row>
    <row r="439" ht="14.25" customHeight="1" s="152">
      <c r="A439" s="106" t="n"/>
      <c r="B439" s="106" t="n"/>
      <c r="C439" s="106" t="n"/>
      <c r="D439" s="106" t="n"/>
      <c r="E439" s="106" t="n"/>
      <c r="F439" s="106" t="n"/>
      <c r="G439" s="106" t="n"/>
      <c r="H439" s="106" t="n"/>
      <c r="I439" s="106" t="n"/>
      <c r="J439" s="106" t="n"/>
      <c r="K439" s="106" t="n"/>
      <c r="L439" s="106" t="n"/>
      <c r="M439" s="106" t="n"/>
      <c r="N439" s="106" t="n"/>
      <c r="O439" s="106" t="n"/>
      <c r="P439" s="106" t="n"/>
      <c r="Q439" s="106" t="n"/>
      <c r="R439" s="106" t="n"/>
      <c r="S439" s="106" t="n"/>
      <c r="T439" s="106" t="n"/>
      <c r="U439" s="106" t="n"/>
      <c r="V439" s="106" t="n"/>
      <c r="W439" s="106" t="n"/>
      <c r="X439" s="106" t="n"/>
      <c r="Y439" s="106" t="n"/>
      <c r="Z439" s="106" t="n"/>
      <c r="AA439" s="106" t="n"/>
      <c r="AB439" s="106" t="n"/>
    </row>
    <row r="440" ht="14.25" customHeight="1" s="152">
      <c r="A440" s="106" t="n"/>
      <c r="B440" s="106" t="n"/>
      <c r="C440" s="106" t="n"/>
      <c r="D440" s="106" t="n"/>
      <c r="E440" s="106" t="n"/>
      <c r="F440" s="106" t="n"/>
      <c r="G440" s="106" t="n"/>
      <c r="H440" s="106" t="n"/>
      <c r="I440" s="106" t="n"/>
      <c r="J440" s="106" t="n"/>
      <c r="K440" s="106" t="n"/>
      <c r="L440" s="106" t="n"/>
      <c r="M440" s="106" t="n"/>
      <c r="N440" s="106" t="n"/>
      <c r="O440" s="106" t="n"/>
      <c r="P440" s="106" t="n"/>
      <c r="Q440" s="106" t="n"/>
      <c r="R440" s="106" t="n"/>
      <c r="S440" s="106" t="n"/>
      <c r="T440" s="106" t="n"/>
      <c r="U440" s="106" t="n"/>
      <c r="V440" s="106" t="n"/>
      <c r="W440" s="106" t="n"/>
      <c r="X440" s="106" t="n"/>
      <c r="Y440" s="106" t="n"/>
      <c r="Z440" s="106" t="n"/>
      <c r="AA440" s="106" t="n"/>
      <c r="AB440" s="106" t="n"/>
    </row>
    <row r="441" ht="14.25" customHeight="1" s="152">
      <c r="A441" s="106" t="n"/>
      <c r="B441" s="106" t="n"/>
      <c r="C441" s="106" t="n"/>
      <c r="D441" s="106" t="n"/>
      <c r="E441" s="106" t="n"/>
      <c r="F441" s="106" t="n"/>
      <c r="G441" s="106" t="n"/>
      <c r="H441" s="106" t="n"/>
      <c r="I441" s="106" t="n"/>
      <c r="J441" s="106" t="n"/>
      <c r="K441" s="106" t="n"/>
      <c r="L441" s="106" t="n"/>
      <c r="M441" s="106" t="n"/>
      <c r="N441" s="106" t="n"/>
      <c r="O441" s="106" t="n"/>
      <c r="P441" s="106" t="n"/>
      <c r="Q441" s="106" t="n"/>
      <c r="R441" s="106" t="n"/>
      <c r="S441" s="106" t="n"/>
      <c r="T441" s="106" t="n"/>
      <c r="U441" s="106" t="n"/>
      <c r="V441" s="106" t="n"/>
      <c r="W441" s="106" t="n"/>
      <c r="X441" s="106" t="n"/>
      <c r="Y441" s="106" t="n"/>
      <c r="Z441" s="106" t="n"/>
      <c r="AA441" s="106" t="n"/>
      <c r="AB441" s="106" t="n"/>
    </row>
    <row r="442" ht="14.25" customHeight="1" s="152">
      <c r="A442" s="106" t="n"/>
      <c r="B442" s="106" t="n"/>
      <c r="C442" s="106" t="n"/>
      <c r="D442" s="106" t="n"/>
      <c r="E442" s="106" t="n"/>
      <c r="F442" s="106" t="n"/>
      <c r="G442" s="106" t="n"/>
      <c r="H442" s="106" t="n"/>
      <c r="I442" s="106" t="n"/>
      <c r="J442" s="106" t="n"/>
      <c r="K442" s="106" t="n"/>
      <c r="L442" s="106" t="n"/>
      <c r="M442" s="106" t="n"/>
      <c r="N442" s="106" t="n"/>
      <c r="O442" s="106" t="n"/>
      <c r="P442" s="106" t="n"/>
      <c r="Q442" s="106" t="n"/>
      <c r="R442" s="106" t="n"/>
      <c r="S442" s="106" t="n"/>
      <c r="T442" s="106" t="n"/>
      <c r="U442" s="106" t="n"/>
      <c r="V442" s="106" t="n"/>
      <c r="W442" s="106" t="n"/>
      <c r="X442" s="106" t="n"/>
      <c r="Y442" s="106" t="n"/>
      <c r="Z442" s="106" t="n"/>
      <c r="AA442" s="106" t="n"/>
      <c r="AB442" s="106" t="n"/>
    </row>
    <row r="443" ht="14.25" customHeight="1" s="152">
      <c r="A443" s="106" t="n"/>
      <c r="B443" s="106" t="n"/>
      <c r="C443" s="106" t="n"/>
      <c r="D443" s="106" t="n"/>
      <c r="E443" s="106" t="n"/>
      <c r="F443" s="106" t="n"/>
      <c r="G443" s="106" t="n"/>
      <c r="H443" s="106" t="n"/>
      <c r="I443" s="106" t="n"/>
      <c r="J443" s="106" t="n"/>
      <c r="K443" s="106" t="n"/>
      <c r="L443" s="106" t="n"/>
      <c r="M443" s="106" t="n"/>
      <c r="N443" s="106" t="n"/>
      <c r="O443" s="106" t="n"/>
      <c r="P443" s="106" t="n"/>
      <c r="Q443" s="106" t="n"/>
      <c r="R443" s="106" t="n"/>
      <c r="S443" s="106" t="n"/>
      <c r="T443" s="106" t="n"/>
      <c r="U443" s="106" t="n"/>
      <c r="V443" s="106" t="n"/>
      <c r="W443" s="106" t="n"/>
      <c r="X443" s="106" t="n"/>
      <c r="Y443" s="106" t="n"/>
      <c r="Z443" s="106" t="n"/>
      <c r="AA443" s="106" t="n"/>
      <c r="AB443" s="106" t="n"/>
    </row>
    <row r="444" ht="14.25" customHeight="1" s="152">
      <c r="A444" s="106" t="n"/>
      <c r="B444" s="106" t="n"/>
      <c r="C444" s="106" t="n"/>
      <c r="D444" s="106" t="n"/>
      <c r="E444" s="106" t="n"/>
      <c r="F444" s="106" t="n"/>
      <c r="G444" s="106" t="n"/>
      <c r="H444" s="106" t="n"/>
      <c r="I444" s="106" t="n"/>
      <c r="J444" s="106" t="n"/>
      <c r="K444" s="106" t="n"/>
      <c r="L444" s="106" t="n"/>
      <c r="M444" s="106" t="n"/>
      <c r="N444" s="106" t="n"/>
      <c r="O444" s="106" t="n"/>
      <c r="P444" s="106" t="n"/>
      <c r="Q444" s="106" t="n"/>
      <c r="R444" s="106" t="n"/>
      <c r="S444" s="106" t="n"/>
      <c r="T444" s="106" t="n"/>
      <c r="U444" s="106" t="n"/>
      <c r="V444" s="106" t="n"/>
      <c r="W444" s="106" t="n"/>
      <c r="X444" s="106" t="n"/>
      <c r="Y444" s="106" t="n"/>
      <c r="Z444" s="106" t="n"/>
      <c r="AA444" s="106" t="n"/>
      <c r="AB444" s="106" t="n"/>
    </row>
    <row r="445" ht="14.25" customHeight="1" s="152">
      <c r="A445" s="106" t="n"/>
      <c r="B445" s="106" t="n"/>
      <c r="C445" s="106" t="n"/>
      <c r="D445" s="106" t="n"/>
      <c r="E445" s="106" t="n"/>
      <c r="F445" s="106" t="n"/>
      <c r="G445" s="106" t="n"/>
      <c r="H445" s="106" t="n"/>
      <c r="I445" s="106" t="n"/>
      <c r="J445" s="106" t="n"/>
      <c r="K445" s="106" t="n"/>
      <c r="L445" s="106" t="n"/>
      <c r="M445" s="106" t="n"/>
      <c r="N445" s="106" t="n"/>
      <c r="O445" s="106" t="n"/>
      <c r="P445" s="106" t="n"/>
      <c r="Q445" s="106" t="n"/>
      <c r="R445" s="106" t="n"/>
      <c r="S445" s="106" t="n"/>
      <c r="T445" s="106" t="n"/>
      <c r="U445" s="106" t="n"/>
      <c r="V445" s="106" t="n"/>
      <c r="W445" s="106" t="n"/>
      <c r="X445" s="106" t="n"/>
      <c r="Y445" s="106" t="n"/>
      <c r="Z445" s="106" t="n"/>
      <c r="AA445" s="106" t="n"/>
      <c r="AB445" s="106" t="n"/>
    </row>
    <row r="446" ht="14.25" customHeight="1" s="152">
      <c r="A446" s="106" t="n"/>
      <c r="B446" s="106" t="n"/>
      <c r="C446" s="106" t="n"/>
      <c r="D446" s="106" t="n"/>
      <c r="E446" s="106" t="n"/>
      <c r="F446" s="106" t="n"/>
      <c r="G446" s="106" t="n"/>
      <c r="H446" s="106" t="n"/>
      <c r="I446" s="106" t="n"/>
      <c r="J446" s="106" t="n"/>
      <c r="K446" s="106" t="n"/>
      <c r="L446" s="106" t="n"/>
      <c r="M446" s="106" t="n"/>
      <c r="N446" s="106" t="n"/>
      <c r="O446" s="106" t="n"/>
      <c r="P446" s="106" t="n"/>
      <c r="Q446" s="106" t="n"/>
      <c r="R446" s="106" t="n"/>
      <c r="S446" s="106" t="n"/>
      <c r="T446" s="106" t="n"/>
      <c r="U446" s="106" t="n"/>
      <c r="V446" s="106" t="n"/>
      <c r="W446" s="106" t="n"/>
      <c r="X446" s="106" t="n"/>
      <c r="Y446" s="106" t="n"/>
      <c r="Z446" s="106" t="n"/>
      <c r="AA446" s="106" t="n"/>
      <c r="AB446" s="106" t="n"/>
    </row>
    <row r="447" ht="14.25" customHeight="1" s="152">
      <c r="A447" s="106" t="n"/>
      <c r="B447" s="106" t="n"/>
      <c r="C447" s="106" t="n"/>
      <c r="D447" s="106" t="n"/>
      <c r="E447" s="106" t="n"/>
      <c r="F447" s="106" t="n"/>
      <c r="G447" s="106" t="n"/>
      <c r="H447" s="106" t="n"/>
      <c r="I447" s="106" t="n"/>
      <c r="J447" s="106" t="n"/>
      <c r="K447" s="106" t="n"/>
      <c r="L447" s="106" t="n"/>
      <c r="M447" s="106" t="n"/>
      <c r="N447" s="106" t="n"/>
      <c r="O447" s="106" t="n"/>
      <c r="P447" s="106" t="n"/>
      <c r="Q447" s="106" t="n"/>
      <c r="R447" s="106" t="n"/>
      <c r="S447" s="106" t="n"/>
      <c r="T447" s="106" t="n"/>
      <c r="U447" s="106" t="n"/>
      <c r="V447" s="106" t="n"/>
      <c r="W447" s="106" t="n"/>
      <c r="X447" s="106" t="n"/>
      <c r="Y447" s="106" t="n"/>
      <c r="Z447" s="106" t="n"/>
      <c r="AA447" s="106" t="n"/>
      <c r="AB447" s="106" t="n"/>
    </row>
    <row r="448" ht="14.25" customHeight="1" s="152">
      <c r="A448" s="106" t="n"/>
      <c r="B448" s="106" t="n"/>
      <c r="C448" s="106" t="n"/>
      <c r="D448" s="106" t="n"/>
      <c r="E448" s="106" t="n"/>
      <c r="F448" s="106" t="n"/>
      <c r="G448" s="106" t="n"/>
      <c r="H448" s="106" t="n"/>
      <c r="I448" s="106" t="n"/>
      <c r="J448" s="106" t="n"/>
      <c r="K448" s="106" t="n"/>
      <c r="L448" s="106" t="n"/>
      <c r="M448" s="106" t="n"/>
      <c r="N448" s="106" t="n"/>
      <c r="O448" s="106" t="n"/>
      <c r="P448" s="106" t="n"/>
      <c r="Q448" s="106" t="n"/>
      <c r="R448" s="106" t="n"/>
      <c r="S448" s="106" t="n"/>
      <c r="T448" s="106" t="n"/>
      <c r="U448" s="106" t="n"/>
      <c r="V448" s="106" t="n"/>
      <c r="W448" s="106" t="n"/>
      <c r="X448" s="106" t="n"/>
      <c r="Y448" s="106" t="n"/>
      <c r="Z448" s="106" t="n"/>
      <c r="AA448" s="106" t="n"/>
      <c r="AB448" s="106" t="n"/>
    </row>
    <row r="449" ht="14.25" customHeight="1" s="152">
      <c r="A449" s="106" t="n"/>
      <c r="B449" s="106" t="n"/>
      <c r="C449" s="106" t="n"/>
      <c r="D449" s="106" t="n"/>
      <c r="E449" s="106" t="n"/>
      <c r="F449" s="106" t="n"/>
      <c r="G449" s="106" t="n"/>
      <c r="H449" s="106" t="n"/>
      <c r="I449" s="106" t="n"/>
      <c r="J449" s="106" t="n"/>
      <c r="K449" s="106" t="n"/>
      <c r="L449" s="106" t="n"/>
      <c r="M449" s="106" t="n"/>
      <c r="N449" s="106" t="n"/>
      <c r="O449" s="106" t="n"/>
      <c r="P449" s="106" t="n"/>
      <c r="Q449" s="106" t="n"/>
      <c r="R449" s="106" t="n"/>
      <c r="S449" s="106" t="n"/>
      <c r="T449" s="106" t="n"/>
      <c r="U449" s="106" t="n"/>
      <c r="V449" s="106" t="n"/>
      <c r="W449" s="106" t="n"/>
      <c r="X449" s="106" t="n"/>
      <c r="Y449" s="106" t="n"/>
      <c r="Z449" s="106" t="n"/>
      <c r="AA449" s="106" t="n"/>
      <c r="AB449" s="106" t="n"/>
    </row>
    <row r="450" ht="14.25" customHeight="1" s="152">
      <c r="A450" s="106" t="n"/>
      <c r="B450" s="106" t="n"/>
      <c r="C450" s="106" t="n"/>
      <c r="D450" s="106" t="n"/>
      <c r="E450" s="106" t="n"/>
      <c r="F450" s="106" t="n"/>
      <c r="G450" s="106" t="n"/>
      <c r="H450" s="106" t="n"/>
      <c r="I450" s="106" t="n"/>
      <c r="J450" s="106" t="n"/>
      <c r="K450" s="106" t="n"/>
      <c r="L450" s="106" t="n"/>
      <c r="M450" s="106" t="n"/>
      <c r="N450" s="106" t="n"/>
      <c r="O450" s="106" t="n"/>
      <c r="P450" s="106" t="n"/>
      <c r="Q450" s="106" t="n"/>
      <c r="R450" s="106" t="n"/>
      <c r="S450" s="106" t="n"/>
      <c r="T450" s="106" t="n"/>
      <c r="U450" s="106" t="n"/>
      <c r="V450" s="106" t="n"/>
      <c r="W450" s="106" t="n"/>
      <c r="X450" s="106" t="n"/>
      <c r="Y450" s="106" t="n"/>
      <c r="Z450" s="106" t="n"/>
      <c r="AA450" s="106" t="n"/>
      <c r="AB450" s="106" t="n"/>
    </row>
    <row r="451" ht="14.25" customHeight="1" s="152">
      <c r="A451" s="106" t="n"/>
      <c r="B451" s="106" t="n"/>
      <c r="C451" s="106" t="n"/>
      <c r="D451" s="106" t="n"/>
      <c r="E451" s="106" t="n"/>
      <c r="F451" s="106" t="n"/>
      <c r="G451" s="106" t="n"/>
      <c r="H451" s="106" t="n"/>
      <c r="I451" s="106" t="n"/>
      <c r="J451" s="106" t="n"/>
      <c r="K451" s="106" t="n"/>
      <c r="L451" s="106" t="n"/>
      <c r="M451" s="106" t="n"/>
      <c r="N451" s="106" t="n"/>
      <c r="O451" s="106" t="n"/>
      <c r="P451" s="106" t="n"/>
      <c r="Q451" s="106" t="n"/>
      <c r="R451" s="106" t="n"/>
      <c r="S451" s="106" t="n"/>
      <c r="T451" s="106" t="n"/>
      <c r="U451" s="106" t="n"/>
      <c r="V451" s="106" t="n"/>
      <c r="W451" s="106" t="n"/>
      <c r="X451" s="106" t="n"/>
      <c r="Y451" s="106" t="n"/>
      <c r="Z451" s="106" t="n"/>
      <c r="AA451" s="106" t="n"/>
      <c r="AB451" s="106" t="n"/>
    </row>
    <row r="452" ht="14.25" customHeight="1" s="152">
      <c r="A452" s="106" t="n"/>
      <c r="B452" s="106" t="n"/>
      <c r="C452" s="106" t="n"/>
      <c r="D452" s="106" t="n"/>
      <c r="E452" s="106" t="n"/>
      <c r="F452" s="106" t="n"/>
      <c r="G452" s="106" t="n"/>
      <c r="H452" s="106" t="n"/>
      <c r="I452" s="106" t="n"/>
      <c r="J452" s="106" t="n"/>
      <c r="K452" s="106" t="n"/>
      <c r="L452" s="106" t="n"/>
      <c r="M452" s="106" t="n"/>
      <c r="N452" s="106" t="n"/>
      <c r="O452" s="106" t="n"/>
      <c r="P452" s="106" t="n"/>
      <c r="Q452" s="106" t="n"/>
      <c r="R452" s="106" t="n"/>
      <c r="S452" s="106" t="n"/>
      <c r="T452" s="106" t="n"/>
      <c r="U452" s="106" t="n"/>
      <c r="V452" s="106" t="n"/>
      <c r="W452" s="106" t="n"/>
      <c r="X452" s="106" t="n"/>
      <c r="Y452" s="106" t="n"/>
      <c r="Z452" s="106" t="n"/>
      <c r="AA452" s="106" t="n"/>
      <c r="AB452" s="106" t="n"/>
    </row>
    <row r="453" ht="14.25" customHeight="1" s="152">
      <c r="A453" s="106" t="n"/>
      <c r="B453" s="106" t="n"/>
      <c r="C453" s="106" t="n"/>
      <c r="D453" s="106" t="n"/>
      <c r="E453" s="106" t="n"/>
      <c r="F453" s="106" t="n"/>
      <c r="G453" s="106" t="n"/>
      <c r="H453" s="106" t="n"/>
      <c r="I453" s="106" t="n"/>
      <c r="J453" s="106" t="n"/>
      <c r="K453" s="106" t="n"/>
      <c r="L453" s="106" t="n"/>
      <c r="M453" s="106" t="n"/>
      <c r="N453" s="106" t="n"/>
      <c r="O453" s="106" t="n"/>
      <c r="P453" s="106" t="n"/>
      <c r="Q453" s="106" t="n"/>
      <c r="R453" s="106" t="n"/>
      <c r="S453" s="106" t="n"/>
      <c r="T453" s="106" t="n"/>
      <c r="U453" s="106" t="n"/>
      <c r="V453" s="106" t="n"/>
      <c r="W453" s="106" t="n"/>
      <c r="X453" s="106" t="n"/>
      <c r="Y453" s="106" t="n"/>
      <c r="Z453" s="106" t="n"/>
      <c r="AA453" s="106" t="n"/>
      <c r="AB453" s="106" t="n"/>
    </row>
    <row r="454" ht="14.25" customHeight="1" s="152">
      <c r="A454" s="106" t="n"/>
      <c r="B454" s="106" t="n"/>
      <c r="C454" s="106" t="n"/>
      <c r="D454" s="106" t="n"/>
      <c r="E454" s="106" t="n"/>
      <c r="F454" s="106" t="n"/>
      <c r="G454" s="106" t="n"/>
      <c r="H454" s="106" t="n"/>
      <c r="I454" s="106" t="n"/>
      <c r="J454" s="106" t="n"/>
      <c r="K454" s="106" t="n"/>
      <c r="L454" s="106" t="n"/>
      <c r="M454" s="106" t="n"/>
      <c r="N454" s="106" t="n"/>
      <c r="O454" s="106" t="n"/>
      <c r="P454" s="106" t="n"/>
      <c r="Q454" s="106" t="n"/>
      <c r="R454" s="106" t="n"/>
      <c r="S454" s="106" t="n"/>
      <c r="T454" s="106" t="n"/>
      <c r="U454" s="106" t="n"/>
      <c r="V454" s="106" t="n"/>
      <c r="W454" s="106" t="n"/>
      <c r="X454" s="106" t="n"/>
      <c r="Y454" s="106" t="n"/>
      <c r="Z454" s="106" t="n"/>
      <c r="AA454" s="106" t="n"/>
      <c r="AB454" s="106" t="n"/>
    </row>
    <row r="455" ht="14.25" customHeight="1" s="152">
      <c r="A455" s="106" t="n"/>
      <c r="B455" s="106" t="n"/>
      <c r="C455" s="106" t="n"/>
      <c r="D455" s="106" t="n"/>
      <c r="E455" s="106" t="n"/>
      <c r="F455" s="106" t="n"/>
      <c r="G455" s="106" t="n"/>
      <c r="H455" s="106" t="n"/>
      <c r="I455" s="106" t="n"/>
      <c r="J455" s="106" t="n"/>
      <c r="K455" s="106" t="n"/>
      <c r="L455" s="106" t="n"/>
      <c r="M455" s="106" t="n"/>
      <c r="N455" s="106" t="n"/>
      <c r="O455" s="106" t="n"/>
      <c r="P455" s="106" t="n"/>
      <c r="Q455" s="106" t="n"/>
      <c r="R455" s="106" t="n"/>
      <c r="S455" s="106" t="n"/>
      <c r="T455" s="106" t="n"/>
      <c r="U455" s="106" t="n"/>
      <c r="V455" s="106" t="n"/>
      <c r="W455" s="106" t="n"/>
      <c r="X455" s="106" t="n"/>
      <c r="Y455" s="106" t="n"/>
      <c r="Z455" s="106" t="n"/>
      <c r="AA455" s="106" t="n"/>
      <c r="AB455" s="106" t="n"/>
    </row>
    <row r="456" ht="14.25" customHeight="1" s="152">
      <c r="A456" s="106" t="n"/>
      <c r="B456" s="106" t="n"/>
      <c r="C456" s="106" t="n"/>
      <c r="D456" s="106" t="n"/>
      <c r="E456" s="106" t="n"/>
      <c r="F456" s="106" t="n"/>
      <c r="G456" s="106" t="n"/>
      <c r="H456" s="106" t="n"/>
      <c r="I456" s="106" t="n"/>
      <c r="J456" s="106" t="n"/>
      <c r="K456" s="106" t="n"/>
      <c r="L456" s="106" t="n"/>
      <c r="M456" s="106" t="n"/>
      <c r="N456" s="106" t="n"/>
      <c r="O456" s="106" t="n"/>
      <c r="P456" s="106" t="n"/>
      <c r="Q456" s="106" t="n"/>
      <c r="R456" s="106" t="n"/>
      <c r="S456" s="106" t="n"/>
      <c r="T456" s="106" t="n"/>
      <c r="U456" s="106" t="n"/>
      <c r="V456" s="106" t="n"/>
      <c r="W456" s="106" t="n"/>
      <c r="X456" s="106" t="n"/>
      <c r="Y456" s="106" t="n"/>
      <c r="Z456" s="106" t="n"/>
      <c r="AA456" s="106" t="n"/>
      <c r="AB456" s="106" t="n"/>
    </row>
    <row r="457" ht="14.25" customHeight="1" s="152">
      <c r="A457" s="106" t="n"/>
      <c r="B457" s="106" t="n"/>
      <c r="C457" s="106" t="n"/>
      <c r="D457" s="106" t="n"/>
      <c r="E457" s="106" t="n"/>
      <c r="F457" s="106" t="n"/>
      <c r="G457" s="106" t="n"/>
      <c r="H457" s="106" t="n"/>
      <c r="I457" s="106" t="n"/>
      <c r="J457" s="106" t="n"/>
      <c r="K457" s="106" t="n"/>
      <c r="L457" s="106" t="n"/>
      <c r="M457" s="106" t="n"/>
      <c r="N457" s="106" t="n"/>
      <c r="O457" s="106" t="n"/>
      <c r="P457" s="106" t="n"/>
      <c r="Q457" s="106" t="n"/>
      <c r="R457" s="106" t="n"/>
      <c r="S457" s="106" t="n"/>
      <c r="T457" s="106" t="n"/>
      <c r="U457" s="106" t="n"/>
      <c r="V457" s="106" t="n"/>
      <c r="W457" s="106" t="n"/>
      <c r="X457" s="106" t="n"/>
      <c r="Y457" s="106" t="n"/>
      <c r="Z457" s="106" t="n"/>
      <c r="AA457" s="106" t="n"/>
      <c r="AB457" s="106" t="n"/>
    </row>
    <row r="458" ht="14.25" customHeight="1" s="152">
      <c r="A458" s="106" t="n"/>
      <c r="B458" s="106" t="n"/>
      <c r="C458" s="106" t="n"/>
      <c r="D458" s="106" t="n"/>
      <c r="E458" s="106" t="n"/>
      <c r="F458" s="106" t="n"/>
      <c r="G458" s="106" t="n"/>
      <c r="H458" s="106" t="n"/>
      <c r="I458" s="106" t="n"/>
      <c r="J458" s="106" t="n"/>
      <c r="K458" s="106" t="n"/>
      <c r="L458" s="106" t="n"/>
      <c r="M458" s="106" t="n"/>
      <c r="N458" s="106" t="n"/>
      <c r="O458" s="106" t="n"/>
      <c r="P458" s="106" t="n"/>
      <c r="Q458" s="106" t="n"/>
      <c r="R458" s="106" t="n"/>
      <c r="S458" s="106" t="n"/>
      <c r="T458" s="106" t="n"/>
      <c r="U458" s="106" t="n"/>
      <c r="V458" s="106" t="n"/>
      <c r="W458" s="106" t="n"/>
      <c r="X458" s="106" t="n"/>
      <c r="Y458" s="106" t="n"/>
      <c r="Z458" s="106" t="n"/>
      <c r="AA458" s="106" t="n"/>
      <c r="AB458" s="106" t="n"/>
    </row>
    <row r="459" ht="14.25" customHeight="1" s="152">
      <c r="A459" s="106" t="n"/>
      <c r="B459" s="106" t="n"/>
      <c r="C459" s="106" t="n"/>
      <c r="D459" s="106" t="n"/>
      <c r="E459" s="106" t="n"/>
      <c r="F459" s="106" t="n"/>
      <c r="G459" s="106" t="n"/>
      <c r="H459" s="106" t="n"/>
      <c r="I459" s="106" t="n"/>
      <c r="J459" s="106" t="n"/>
      <c r="K459" s="106" t="n"/>
      <c r="L459" s="106" t="n"/>
      <c r="M459" s="106" t="n"/>
      <c r="N459" s="106" t="n"/>
      <c r="O459" s="106" t="n"/>
      <c r="P459" s="106" t="n"/>
      <c r="Q459" s="106" t="n"/>
      <c r="R459" s="106" t="n"/>
      <c r="S459" s="106" t="n"/>
      <c r="T459" s="106" t="n"/>
      <c r="U459" s="106" t="n"/>
      <c r="V459" s="106" t="n"/>
      <c r="W459" s="106" t="n"/>
      <c r="X459" s="106" t="n"/>
      <c r="Y459" s="106" t="n"/>
      <c r="Z459" s="106" t="n"/>
      <c r="AA459" s="106" t="n"/>
      <c r="AB459" s="106" t="n"/>
    </row>
    <row r="460" ht="14.25" customHeight="1" s="152">
      <c r="A460" s="106" t="n"/>
      <c r="B460" s="106" t="n"/>
      <c r="C460" s="106" t="n"/>
      <c r="D460" s="106" t="n"/>
      <c r="E460" s="106" t="n"/>
      <c r="F460" s="106" t="n"/>
      <c r="G460" s="106" t="n"/>
      <c r="H460" s="106" t="n"/>
      <c r="I460" s="106" t="n"/>
      <c r="J460" s="106" t="n"/>
      <c r="K460" s="106" t="n"/>
      <c r="L460" s="106" t="n"/>
      <c r="M460" s="106" t="n"/>
      <c r="N460" s="106" t="n"/>
      <c r="O460" s="106" t="n"/>
      <c r="P460" s="106" t="n"/>
      <c r="Q460" s="106" t="n"/>
      <c r="R460" s="106" t="n"/>
      <c r="S460" s="106" t="n"/>
      <c r="T460" s="106" t="n"/>
      <c r="U460" s="106" t="n"/>
      <c r="V460" s="106" t="n"/>
      <c r="W460" s="106" t="n"/>
      <c r="X460" s="106" t="n"/>
      <c r="Y460" s="106" t="n"/>
      <c r="Z460" s="106" t="n"/>
      <c r="AA460" s="106" t="n"/>
      <c r="AB460" s="106" t="n"/>
    </row>
    <row r="461" ht="14.25" customHeight="1" s="152">
      <c r="A461" s="106" t="n"/>
      <c r="B461" s="106" t="n"/>
      <c r="C461" s="106" t="n"/>
      <c r="D461" s="106" t="n"/>
      <c r="E461" s="106" t="n"/>
      <c r="F461" s="106" t="n"/>
      <c r="G461" s="106" t="n"/>
      <c r="H461" s="106" t="n"/>
      <c r="I461" s="106" t="n"/>
      <c r="J461" s="106" t="n"/>
      <c r="K461" s="106" t="n"/>
      <c r="L461" s="106" t="n"/>
      <c r="M461" s="106" t="n"/>
      <c r="N461" s="106" t="n"/>
      <c r="O461" s="106" t="n"/>
      <c r="P461" s="106" t="n"/>
      <c r="Q461" s="106" t="n"/>
      <c r="R461" s="106" t="n"/>
      <c r="S461" s="106" t="n"/>
      <c r="T461" s="106" t="n"/>
      <c r="U461" s="106" t="n"/>
      <c r="V461" s="106" t="n"/>
      <c r="W461" s="106" t="n"/>
      <c r="X461" s="106" t="n"/>
      <c r="Y461" s="106" t="n"/>
      <c r="Z461" s="106" t="n"/>
      <c r="AA461" s="106" t="n"/>
      <c r="AB461" s="106" t="n"/>
    </row>
    <row r="462" ht="14.25" customHeight="1" s="152">
      <c r="A462" s="106" t="n"/>
      <c r="B462" s="106" t="n"/>
      <c r="C462" s="106" t="n"/>
      <c r="D462" s="106" t="n"/>
      <c r="E462" s="106" t="n"/>
      <c r="F462" s="106" t="n"/>
      <c r="G462" s="106" t="n"/>
      <c r="H462" s="106" t="n"/>
      <c r="I462" s="106" t="n"/>
      <c r="J462" s="106" t="n"/>
      <c r="K462" s="106" t="n"/>
      <c r="L462" s="106" t="n"/>
      <c r="M462" s="106" t="n"/>
      <c r="N462" s="106" t="n"/>
      <c r="O462" s="106" t="n"/>
      <c r="P462" s="106" t="n"/>
      <c r="Q462" s="106" t="n"/>
      <c r="R462" s="106" t="n"/>
      <c r="S462" s="106" t="n"/>
      <c r="T462" s="106" t="n"/>
      <c r="U462" s="106" t="n"/>
      <c r="V462" s="106" t="n"/>
      <c r="W462" s="106" t="n"/>
      <c r="X462" s="106" t="n"/>
      <c r="Y462" s="106" t="n"/>
      <c r="Z462" s="106" t="n"/>
      <c r="AA462" s="106" t="n"/>
      <c r="AB462" s="106" t="n"/>
    </row>
    <row r="463" ht="14.25" customHeight="1" s="152">
      <c r="A463" s="106" t="n"/>
      <c r="B463" s="106" t="n"/>
      <c r="C463" s="106" t="n"/>
      <c r="D463" s="106" t="n"/>
      <c r="E463" s="106" t="n"/>
      <c r="F463" s="106" t="n"/>
      <c r="G463" s="106" t="n"/>
      <c r="H463" s="106" t="n"/>
      <c r="I463" s="106" t="n"/>
      <c r="J463" s="106" t="n"/>
      <c r="K463" s="106" t="n"/>
      <c r="L463" s="106" t="n"/>
      <c r="M463" s="106" t="n"/>
      <c r="N463" s="106" t="n"/>
      <c r="O463" s="106" t="n"/>
      <c r="P463" s="106" t="n"/>
      <c r="Q463" s="106" t="n"/>
      <c r="R463" s="106" t="n"/>
      <c r="S463" s="106" t="n"/>
      <c r="T463" s="106" t="n"/>
      <c r="U463" s="106" t="n"/>
      <c r="V463" s="106" t="n"/>
      <c r="W463" s="106" t="n"/>
      <c r="X463" s="106" t="n"/>
      <c r="Y463" s="106" t="n"/>
      <c r="Z463" s="106" t="n"/>
      <c r="AA463" s="106" t="n"/>
      <c r="AB463" s="106" t="n"/>
    </row>
    <row r="464" ht="14.25" customHeight="1" s="152">
      <c r="A464" s="106" t="n"/>
      <c r="B464" s="106" t="n"/>
      <c r="C464" s="106" t="n"/>
      <c r="D464" s="106" t="n"/>
      <c r="E464" s="106" t="n"/>
      <c r="F464" s="106" t="n"/>
      <c r="G464" s="106" t="n"/>
      <c r="H464" s="106" t="n"/>
      <c r="I464" s="106" t="n"/>
      <c r="J464" s="106" t="n"/>
      <c r="K464" s="106" t="n"/>
      <c r="L464" s="106" t="n"/>
      <c r="M464" s="106" t="n"/>
      <c r="N464" s="106" t="n"/>
      <c r="O464" s="106" t="n"/>
      <c r="P464" s="106" t="n"/>
      <c r="Q464" s="106" t="n"/>
      <c r="R464" s="106" t="n"/>
      <c r="S464" s="106" t="n"/>
      <c r="T464" s="106" t="n"/>
      <c r="U464" s="106" t="n"/>
      <c r="V464" s="106" t="n"/>
      <c r="W464" s="106" t="n"/>
      <c r="X464" s="106" t="n"/>
      <c r="Y464" s="106" t="n"/>
      <c r="Z464" s="106" t="n"/>
      <c r="AA464" s="106" t="n"/>
      <c r="AB464" s="106" t="n"/>
    </row>
    <row r="465" ht="14.25" customHeight="1" s="152">
      <c r="A465" s="106" t="n"/>
      <c r="B465" s="106" t="n"/>
      <c r="C465" s="106" t="n"/>
      <c r="D465" s="106" t="n"/>
      <c r="E465" s="106" t="n"/>
      <c r="F465" s="106" t="n"/>
      <c r="G465" s="106" t="n"/>
      <c r="H465" s="106" t="n"/>
      <c r="I465" s="106" t="n"/>
      <c r="J465" s="106" t="n"/>
      <c r="K465" s="106" t="n"/>
      <c r="L465" s="106" t="n"/>
      <c r="M465" s="106" t="n"/>
      <c r="N465" s="106" t="n"/>
      <c r="O465" s="106" t="n"/>
      <c r="P465" s="106" t="n"/>
      <c r="Q465" s="106" t="n"/>
      <c r="R465" s="106" t="n"/>
      <c r="S465" s="106" t="n"/>
      <c r="T465" s="106" t="n"/>
      <c r="U465" s="106" t="n"/>
      <c r="V465" s="106" t="n"/>
      <c r="W465" s="106" t="n"/>
      <c r="X465" s="106" t="n"/>
      <c r="Y465" s="106" t="n"/>
      <c r="Z465" s="106" t="n"/>
      <c r="AA465" s="106" t="n"/>
      <c r="AB465" s="106" t="n"/>
    </row>
    <row r="466" ht="14.25" customHeight="1" s="152">
      <c r="A466" s="106" t="n"/>
      <c r="B466" s="106" t="n"/>
      <c r="C466" s="106" t="n"/>
      <c r="D466" s="106" t="n"/>
      <c r="E466" s="106" t="n"/>
      <c r="F466" s="106" t="n"/>
      <c r="G466" s="106" t="n"/>
      <c r="H466" s="106" t="n"/>
      <c r="I466" s="106" t="n"/>
      <c r="J466" s="106" t="n"/>
      <c r="K466" s="106" t="n"/>
      <c r="L466" s="106" t="n"/>
      <c r="M466" s="106" t="n"/>
      <c r="N466" s="106" t="n"/>
      <c r="O466" s="106" t="n"/>
      <c r="P466" s="106" t="n"/>
      <c r="Q466" s="106" t="n"/>
      <c r="R466" s="106" t="n"/>
      <c r="S466" s="106" t="n"/>
      <c r="T466" s="106" t="n"/>
      <c r="U466" s="106" t="n"/>
      <c r="V466" s="106" t="n"/>
      <c r="W466" s="106" t="n"/>
      <c r="X466" s="106" t="n"/>
      <c r="Y466" s="106" t="n"/>
      <c r="Z466" s="106" t="n"/>
      <c r="AA466" s="106" t="n"/>
      <c r="AB466" s="106" t="n"/>
    </row>
    <row r="467" ht="14.25" customHeight="1" s="152">
      <c r="A467" s="106" t="n"/>
      <c r="B467" s="106" t="n"/>
      <c r="C467" s="106" t="n"/>
      <c r="D467" s="106" t="n"/>
      <c r="E467" s="106" t="n"/>
      <c r="F467" s="106" t="n"/>
      <c r="G467" s="106" t="n"/>
      <c r="H467" s="106" t="n"/>
      <c r="I467" s="106" t="n"/>
      <c r="J467" s="106" t="n"/>
      <c r="K467" s="106" t="n"/>
      <c r="L467" s="106" t="n"/>
      <c r="M467" s="106" t="n"/>
      <c r="N467" s="106" t="n"/>
      <c r="O467" s="106" t="n"/>
      <c r="P467" s="106" t="n"/>
      <c r="Q467" s="106" t="n"/>
      <c r="R467" s="106" t="n"/>
      <c r="S467" s="106" t="n"/>
      <c r="T467" s="106" t="n"/>
      <c r="U467" s="106" t="n"/>
      <c r="V467" s="106" t="n"/>
      <c r="W467" s="106" t="n"/>
      <c r="X467" s="106" t="n"/>
      <c r="Y467" s="106" t="n"/>
      <c r="Z467" s="106" t="n"/>
      <c r="AA467" s="106" t="n"/>
      <c r="AB467" s="106" t="n"/>
    </row>
    <row r="468" ht="14.25" customHeight="1" s="152">
      <c r="A468" s="106" t="n"/>
      <c r="B468" s="106" t="n"/>
      <c r="C468" s="106" t="n"/>
      <c r="D468" s="106" t="n"/>
      <c r="E468" s="106" t="n"/>
      <c r="F468" s="106" t="n"/>
      <c r="G468" s="106" t="n"/>
      <c r="H468" s="106" t="n"/>
      <c r="I468" s="106" t="n"/>
      <c r="J468" s="106" t="n"/>
      <c r="K468" s="106" t="n"/>
      <c r="L468" s="106" t="n"/>
      <c r="M468" s="106" t="n"/>
      <c r="N468" s="106" t="n"/>
      <c r="O468" s="106" t="n"/>
      <c r="P468" s="106" t="n"/>
      <c r="Q468" s="106" t="n"/>
      <c r="R468" s="106" t="n"/>
      <c r="S468" s="106" t="n"/>
      <c r="T468" s="106" t="n"/>
      <c r="U468" s="106" t="n"/>
      <c r="V468" s="106" t="n"/>
      <c r="W468" s="106" t="n"/>
      <c r="X468" s="106" t="n"/>
      <c r="Y468" s="106" t="n"/>
      <c r="Z468" s="106" t="n"/>
      <c r="AA468" s="106" t="n"/>
      <c r="AB468" s="106" t="n"/>
    </row>
    <row r="469" ht="14.25" customHeight="1" s="152">
      <c r="A469" s="106" t="n"/>
      <c r="B469" s="106" t="n"/>
      <c r="C469" s="106" t="n"/>
      <c r="D469" s="106" t="n"/>
      <c r="E469" s="106" t="n"/>
      <c r="F469" s="106" t="n"/>
      <c r="G469" s="106" t="n"/>
      <c r="H469" s="106" t="n"/>
      <c r="I469" s="106" t="n"/>
      <c r="J469" s="106" t="n"/>
      <c r="K469" s="106" t="n"/>
      <c r="L469" s="106" t="n"/>
      <c r="M469" s="106" t="n"/>
      <c r="N469" s="106" t="n"/>
      <c r="O469" s="106" t="n"/>
      <c r="P469" s="106" t="n"/>
      <c r="Q469" s="106" t="n"/>
      <c r="R469" s="106" t="n"/>
      <c r="S469" s="106" t="n"/>
      <c r="T469" s="106" t="n"/>
      <c r="U469" s="106" t="n"/>
      <c r="V469" s="106" t="n"/>
      <c r="W469" s="106" t="n"/>
      <c r="X469" s="106" t="n"/>
      <c r="Y469" s="106" t="n"/>
      <c r="Z469" s="106" t="n"/>
      <c r="AA469" s="106" t="n"/>
      <c r="AB469" s="106" t="n"/>
    </row>
    <row r="470" ht="14.25" customHeight="1" s="152">
      <c r="A470" s="106" t="n"/>
      <c r="B470" s="106" t="n"/>
      <c r="C470" s="106" t="n"/>
      <c r="D470" s="106" t="n"/>
      <c r="E470" s="106" t="n"/>
      <c r="F470" s="106" t="n"/>
      <c r="G470" s="106" t="n"/>
      <c r="H470" s="106" t="n"/>
      <c r="I470" s="106" t="n"/>
      <c r="J470" s="106" t="n"/>
      <c r="K470" s="106" t="n"/>
      <c r="L470" s="106" t="n"/>
      <c r="M470" s="106" t="n"/>
      <c r="N470" s="106" t="n"/>
      <c r="O470" s="106" t="n"/>
      <c r="P470" s="106" t="n"/>
      <c r="Q470" s="106" t="n"/>
      <c r="R470" s="106" t="n"/>
      <c r="S470" s="106" t="n"/>
      <c r="T470" s="106" t="n"/>
      <c r="U470" s="106" t="n"/>
      <c r="V470" s="106" t="n"/>
      <c r="W470" s="106" t="n"/>
      <c r="X470" s="106" t="n"/>
      <c r="Y470" s="106" t="n"/>
      <c r="Z470" s="106" t="n"/>
      <c r="AA470" s="106" t="n"/>
      <c r="AB470" s="106" t="n"/>
    </row>
    <row r="471" ht="14.25" customHeight="1" s="152">
      <c r="A471" s="106" t="n"/>
      <c r="B471" s="106" t="n"/>
      <c r="C471" s="106" t="n"/>
      <c r="D471" s="106" t="n"/>
      <c r="E471" s="106" t="n"/>
      <c r="F471" s="106" t="n"/>
      <c r="G471" s="106" t="n"/>
      <c r="H471" s="106" t="n"/>
      <c r="I471" s="106" t="n"/>
      <c r="J471" s="106" t="n"/>
      <c r="K471" s="106" t="n"/>
      <c r="L471" s="106" t="n"/>
      <c r="M471" s="106" t="n"/>
      <c r="N471" s="106" t="n"/>
      <c r="O471" s="106" t="n"/>
      <c r="P471" s="106" t="n"/>
      <c r="Q471" s="106" t="n"/>
      <c r="R471" s="106" t="n"/>
      <c r="S471" s="106" t="n"/>
      <c r="T471" s="106" t="n"/>
      <c r="U471" s="106" t="n"/>
      <c r="V471" s="106" t="n"/>
      <c r="W471" s="106" t="n"/>
      <c r="X471" s="106" t="n"/>
      <c r="Y471" s="106" t="n"/>
      <c r="Z471" s="106" t="n"/>
      <c r="AA471" s="106" t="n"/>
      <c r="AB471" s="106" t="n"/>
    </row>
    <row r="472" ht="14.25" customHeight="1" s="152">
      <c r="A472" s="106" t="n"/>
      <c r="B472" s="106" t="n"/>
      <c r="C472" s="106" t="n"/>
      <c r="D472" s="106" t="n"/>
      <c r="E472" s="106" t="n"/>
      <c r="F472" s="106" t="n"/>
      <c r="G472" s="106" t="n"/>
      <c r="H472" s="106" t="n"/>
      <c r="I472" s="106" t="n"/>
      <c r="J472" s="106" t="n"/>
      <c r="K472" s="106" t="n"/>
      <c r="L472" s="106" t="n"/>
      <c r="M472" s="106" t="n"/>
      <c r="N472" s="106" t="n"/>
      <c r="O472" s="106" t="n"/>
      <c r="P472" s="106" t="n"/>
      <c r="Q472" s="106" t="n"/>
      <c r="R472" s="106" t="n"/>
      <c r="S472" s="106" t="n"/>
      <c r="T472" s="106" t="n"/>
      <c r="U472" s="106" t="n"/>
      <c r="V472" s="106" t="n"/>
      <c r="W472" s="106" t="n"/>
      <c r="X472" s="106" t="n"/>
      <c r="Y472" s="106" t="n"/>
      <c r="Z472" s="106" t="n"/>
      <c r="AA472" s="106" t="n"/>
      <c r="AB472" s="106" t="n"/>
    </row>
    <row r="473" ht="14.25" customHeight="1" s="152">
      <c r="A473" s="106" t="n"/>
      <c r="B473" s="106" t="n"/>
      <c r="C473" s="106" t="n"/>
      <c r="D473" s="106" t="n"/>
      <c r="E473" s="106" t="n"/>
      <c r="F473" s="106" t="n"/>
      <c r="G473" s="106" t="n"/>
      <c r="H473" s="106" t="n"/>
      <c r="I473" s="106" t="n"/>
      <c r="J473" s="106" t="n"/>
      <c r="K473" s="106" t="n"/>
      <c r="L473" s="106" t="n"/>
      <c r="M473" s="106" t="n"/>
      <c r="N473" s="106" t="n"/>
      <c r="O473" s="106" t="n"/>
      <c r="P473" s="106" t="n"/>
      <c r="Q473" s="106" t="n"/>
      <c r="R473" s="106" t="n"/>
      <c r="S473" s="106" t="n"/>
      <c r="T473" s="106" t="n"/>
      <c r="U473" s="106" t="n"/>
      <c r="V473" s="106" t="n"/>
      <c r="W473" s="106" t="n"/>
      <c r="X473" s="106" t="n"/>
      <c r="Y473" s="106" t="n"/>
      <c r="Z473" s="106" t="n"/>
      <c r="AA473" s="106" t="n"/>
      <c r="AB473" s="106" t="n"/>
    </row>
    <row r="474" ht="14.25" customHeight="1" s="152">
      <c r="A474" s="106" t="n"/>
      <c r="B474" s="106" t="n"/>
      <c r="C474" s="106" t="n"/>
      <c r="D474" s="106" t="n"/>
      <c r="E474" s="106" t="n"/>
      <c r="F474" s="106" t="n"/>
      <c r="G474" s="106" t="n"/>
      <c r="H474" s="106" t="n"/>
      <c r="I474" s="106" t="n"/>
      <c r="J474" s="106" t="n"/>
      <c r="K474" s="106" t="n"/>
      <c r="L474" s="106" t="n"/>
      <c r="M474" s="106" t="n"/>
      <c r="N474" s="106" t="n"/>
      <c r="O474" s="106" t="n"/>
      <c r="P474" s="106" t="n"/>
      <c r="Q474" s="106" t="n"/>
      <c r="R474" s="106" t="n"/>
      <c r="S474" s="106" t="n"/>
      <c r="T474" s="106" t="n"/>
      <c r="U474" s="106" t="n"/>
      <c r="V474" s="106" t="n"/>
      <c r="W474" s="106" t="n"/>
      <c r="X474" s="106" t="n"/>
      <c r="Y474" s="106" t="n"/>
      <c r="Z474" s="106" t="n"/>
      <c r="AA474" s="106" t="n"/>
      <c r="AB474" s="106" t="n"/>
    </row>
    <row r="475" ht="14.25" customHeight="1" s="152">
      <c r="A475" s="106" t="n"/>
      <c r="B475" s="106" t="n"/>
      <c r="C475" s="106" t="n"/>
      <c r="D475" s="106" t="n"/>
      <c r="E475" s="106" t="n"/>
      <c r="F475" s="106" t="n"/>
      <c r="G475" s="106" t="n"/>
      <c r="H475" s="106" t="n"/>
      <c r="I475" s="106" t="n"/>
      <c r="J475" s="106" t="n"/>
      <c r="K475" s="106" t="n"/>
      <c r="L475" s="106" t="n"/>
      <c r="M475" s="106" t="n"/>
      <c r="N475" s="106" t="n"/>
      <c r="O475" s="106" t="n"/>
      <c r="P475" s="106" t="n"/>
      <c r="Q475" s="106" t="n"/>
      <c r="R475" s="106" t="n"/>
      <c r="S475" s="106" t="n"/>
      <c r="T475" s="106" t="n"/>
      <c r="U475" s="106" t="n"/>
      <c r="V475" s="106" t="n"/>
      <c r="W475" s="106" t="n"/>
      <c r="X475" s="106" t="n"/>
      <c r="Y475" s="106" t="n"/>
      <c r="Z475" s="106" t="n"/>
      <c r="AA475" s="106" t="n"/>
      <c r="AB475" s="106" t="n"/>
    </row>
    <row r="476" ht="14.25" customHeight="1" s="152">
      <c r="A476" s="106" t="n"/>
      <c r="B476" s="106" t="n"/>
      <c r="C476" s="106" t="n"/>
      <c r="D476" s="106" t="n"/>
      <c r="E476" s="106" t="n"/>
      <c r="F476" s="106" t="n"/>
      <c r="G476" s="106" t="n"/>
      <c r="H476" s="106" t="n"/>
      <c r="I476" s="106" t="n"/>
      <c r="J476" s="106" t="n"/>
      <c r="K476" s="106" t="n"/>
      <c r="L476" s="106" t="n"/>
      <c r="M476" s="106" t="n"/>
      <c r="N476" s="106" t="n"/>
      <c r="O476" s="106" t="n"/>
      <c r="P476" s="106" t="n"/>
      <c r="Q476" s="106" t="n"/>
      <c r="R476" s="106" t="n"/>
      <c r="S476" s="106" t="n"/>
      <c r="T476" s="106" t="n"/>
      <c r="U476" s="106" t="n"/>
      <c r="V476" s="106" t="n"/>
      <c r="W476" s="106" t="n"/>
      <c r="X476" s="106" t="n"/>
      <c r="Y476" s="106" t="n"/>
      <c r="Z476" s="106" t="n"/>
      <c r="AA476" s="106" t="n"/>
      <c r="AB476" s="106" t="n"/>
    </row>
    <row r="477" ht="14.25" customHeight="1" s="152">
      <c r="A477" s="106" t="n"/>
      <c r="B477" s="106" t="n"/>
      <c r="C477" s="106" t="n"/>
      <c r="D477" s="106" t="n"/>
      <c r="E477" s="106" t="n"/>
      <c r="F477" s="106" t="n"/>
      <c r="G477" s="106" t="n"/>
      <c r="H477" s="106" t="n"/>
      <c r="I477" s="106" t="n"/>
      <c r="J477" s="106" t="n"/>
      <c r="K477" s="106" t="n"/>
      <c r="L477" s="106" t="n"/>
      <c r="M477" s="106" t="n"/>
      <c r="N477" s="106" t="n"/>
      <c r="O477" s="106" t="n"/>
      <c r="P477" s="106" t="n"/>
      <c r="Q477" s="106" t="n"/>
      <c r="R477" s="106" t="n"/>
      <c r="S477" s="106" t="n"/>
      <c r="T477" s="106" t="n"/>
      <c r="U477" s="106" t="n"/>
      <c r="V477" s="106" t="n"/>
      <c r="W477" s="106" t="n"/>
      <c r="X477" s="106" t="n"/>
      <c r="Y477" s="106" t="n"/>
      <c r="Z477" s="106" t="n"/>
      <c r="AA477" s="106" t="n"/>
      <c r="AB477" s="106" t="n"/>
    </row>
    <row r="478" ht="14.25" customHeight="1" s="152">
      <c r="A478" s="106" t="n"/>
      <c r="B478" s="106" t="n"/>
      <c r="C478" s="106" t="n"/>
      <c r="D478" s="106" t="n"/>
      <c r="E478" s="106" t="n"/>
      <c r="F478" s="106" t="n"/>
      <c r="G478" s="106" t="n"/>
      <c r="H478" s="106" t="n"/>
      <c r="I478" s="106" t="n"/>
      <c r="J478" s="106" t="n"/>
      <c r="K478" s="106" t="n"/>
      <c r="L478" s="106" t="n"/>
      <c r="M478" s="106" t="n"/>
      <c r="N478" s="106" t="n"/>
      <c r="O478" s="106" t="n"/>
      <c r="P478" s="106" t="n"/>
      <c r="Q478" s="106" t="n"/>
      <c r="R478" s="106" t="n"/>
      <c r="S478" s="106" t="n"/>
      <c r="T478" s="106" t="n"/>
      <c r="U478" s="106" t="n"/>
      <c r="V478" s="106" t="n"/>
      <c r="W478" s="106" t="n"/>
      <c r="X478" s="106" t="n"/>
      <c r="Y478" s="106" t="n"/>
      <c r="Z478" s="106" t="n"/>
      <c r="AA478" s="106" t="n"/>
      <c r="AB478" s="106" t="n"/>
    </row>
    <row r="479" ht="14.25" customHeight="1" s="152">
      <c r="A479" s="106" t="n"/>
      <c r="B479" s="106" t="n"/>
      <c r="C479" s="106" t="n"/>
      <c r="D479" s="106" t="n"/>
      <c r="E479" s="106" t="n"/>
      <c r="F479" s="106" t="n"/>
      <c r="G479" s="106" t="n"/>
      <c r="H479" s="106" t="n"/>
      <c r="I479" s="106" t="n"/>
      <c r="J479" s="106" t="n"/>
      <c r="K479" s="106" t="n"/>
      <c r="L479" s="106" t="n"/>
      <c r="M479" s="106" t="n"/>
      <c r="N479" s="106" t="n"/>
      <c r="O479" s="106" t="n"/>
      <c r="P479" s="106" t="n"/>
      <c r="Q479" s="106" t="n"/>
      <c r="R479" s="106" t="n"/>
      <c r="S479" s="106" t="n"/>
      <c r="T479" s="106" t="n"/>
      <c r="U479" s="106" t="n"/>
      <c r="V479" s="106" t="n"/>
      <c r="W479" s="106" t="n"/>
      <c r="X479" s="106" t="n"/>
      <c r="Y479" s="106" t="n"/>
      <c r="Z479" s="106" t="n"/>
      <c r="AA479" s="106" t="n"/>
      <c r="AB479" s="106" t="n"/>
    </row>
    <row r="480" ht="14.25" customHeight="1" s="152">
      <c r="A480" s="106" t="n"/>
      <c r="B480" s="106" t="n"/>
      <c r="C480" s="106" t="n"/>
      <c r="D480" s="106" t="n"/>
      <c r="E480" s="106" t="n"/>
      <c r="F480" s="106" t="n"/>
      <c r="G480" s="106" t="n"/>
      <c r="H480" s="106" t="n"/>
      <c r="I480" s="106" t="n"/>
      <c r="J480" s="106" t="n"/>
      <c r="K480" s="106" t="n"/>
      <c r="L480" s="106" t="n"/>
      <c r="M480" s="106" t="n"/>
      <c r="N480" s="106" t="n"/>
      <c r="O480" s="106" t="n"/>
      <c r="P480" s="106" t="n"/>
      <c r="Q480" s="106" t="n"/>
      <c r="R480" s="106" t="n"/>
      <c r="S480" s="106" t="n"/>
      <c r="T480" s="106" t="n"/>
      <c r="U480" s="106" t="n"/>
      <c r="V480" s="106" t="n"/>
      <c r="W480" s="106" t="n"/>
      <c r="X480" s="106" t="n"/>
      <c r="Y480" s="106" t="n"/>
      <c r="Z480" s="106" t="n"/>
      <c r="AA480" s="106" t="n"/>
      <c r="AB480" s="106" t="n"/>
    </row>
    <row r="481" ht="14.25" customHeight="1" s="152">
      <c r="A481" s="106" t="n"/>
      <c r="B481" s="106" t="n"/>
      <c r="C481" s="106" t="n"/>
      <c r="D481" s="106" t="n"/>
      <c r="E481" s="106" t="n"/>
      <c r="F481" s="106" t="n"/>
      <c r="G481" s="106" t="n"/>
      <c r="H481" s="106" t="n"/>
      <c r="I481" s="106" t="n"/>
      <c r="J481" s="106" t="n"/>
      <c r="K481" s="106" t="n"/>
      <c r="L481" s="106" t="n"/>
      <c r="M481" s="106" t="n"/>
      <c r="N481" s="106" t="n"/>
      <c r="O481" s="106" t="n"/>
      <c r="P481" s="106" t="n"/>
      <c r="Q481" s="106" t="n"/>
      <c r="R481" s="106" t="n"/>
      <c r="S481" s="106" t="n"/>
      <c r="T481" s="106" t="n"/>
      <c r="U481" s="106" t="n"/>
      <c r="V481" s="106" t="n"/>
      <c r="W481" s="106" t="n"/>
      <c r="X481" s="106" t="n"/>
      <c r="Y481" s="106" t="n"/>
      <c r="Z481" s="106" t="n"/>
      <c r="AA481" s="106" t="n"/>
      <c r="AB481" s="106" t="n"/>
    </row>
    <row r="482" ht="14.25" customHeight="1" s="152">
      <c r="A482" s="106" t="n"/>
      <c r="B482" s="106" t="n"/>
      <c r="C482" s="106" t="n"/>
      <c r="D482" s="106" t="n"/>
      <c r="E482" s="106" t="n"/>
      <c r="F482" s="106" t="n"/>
      <c r="G482" s="106" t="n"/>
      <c r="H482" s="106" t="n"/>
      <c r="I482" s="106" t="n"/>
      <c r="J482" s="106" t="n"/>
      <c r="K482" s="106" t="n"/>
      <c r="L482" s="106" t="n"/>
      <c r="M482" s="106" t="n"/>
      <c r="N482" s="106" t="n"/>
      <c r="O482" s="106" t="n"/>
      <c r="P482" s="106" t="n"/>
      <c r="Q482" s="106" t="n"/>
      <c r="R482" s="106" t="n"/>
      <c r="S482" s="106" t="n"/>
      <c r="T482" s="106" t="n"/>
      <c r="U482" s="106" t="n"/>
      <c r="V482" s="106" t="n"/>
      <c r="W482" s="106" t="n"/>
      <c r="X482" s="106" t="n"/>
      <c r="Y482" s="106" t="n"/>
      <c r="Z482" s="106" t="n"/>
      <c r="AA482" s="106" t="n"/>
      <c r="AB482" s="106" t="n"/>
    </row>
    <row r="483" ht="14.25" customHeight="1" s="152">
      <c r="A483" s="106" t="n"/>
      <c r="B483" s="106" t="n"/>
      <c r="C483" s="106" t="n"/>
      <c r="D483" s="106" t="n"/>
      <c r="E483" s="106" t="n"/>
      <c r="F483" s="106" t="n"/>
      <c r="G483" s="106" t="n"/>
      <c r="H483" s="106" t="n"/>
      <c r="I483" s="106" t="n"/>
      <c r="J483" s="106" t="n"/>
      <c r="K483" s="106" t="n"/>
      <c r="L483" s="106" t="n"/>
      <c r="M483" s="106" t="n"/>
      <c r="N483" s="106" t="n"/>
      <c r="O483" s="106" t="n"/>
      <c r="P483" s="106" t="n"/>
      <c r="Q483" s="106" t="n"/>
      <c r="R483" s="106" t="n"/>
      <c r="S483" s="106" t="n"/>
      <c r="T483" s="106" t="n"/>
      <c r="U483" s="106" t="n"/>
      <c r="V483" s="106" t="n"/>
      <c r="W483" s="106" t="n"/>
      <c r="X483" s="106" t="n"/>
      <c r="Y483" s="106" t="n"/>
      <c r="Z483" s="106" t="n"/>
      <c r="AA483" s="106" t="n"/>
      <c r="AB483" s="106" t="n"/>
    </row>
    <row r="484" ht="14.25" customHeight="1" s="152">
      <c r="A484" s="106" t="n"/>
      <c r="B484" s="106" t="n"/>
      <c r="C484" s="106" t="n"/>
      <c r="D484" s="106" t="n"/>
      <c r="E484" s="106" t="n"/>
      <c r="F484" s="106" t="n"/>
      <c r="G484" s="106" t="n"/>
      <c r="H484" s="106" t="n"/>
      <c r="I484" s="106" t="n"/>
      <c r="J484" s="106" t="n"/>
      <c r="K484" s="106" t="n"/>
      <c r="L484" s="106" t="n"/>
      <c r="M484" s="106" t="n"/>
      <c r="N484" s="106" t="n"/>
      <c r="O484" s="106" t="n"/>
      <c r="P484" s="106" t="n"/>
      <c r="Q484" s="106" t="n"/>
      <c r="R484" s="106" t="n"/>
      <c r="S484" s="106" t="n"/>
      <c r="T484" s="106" t="n"/>
      <c r="U484" s="106" t="n"/>
      <c r="V484" s="106" t="n"/>
      <c r="W484" s="106" t="n"/>
      <c r="X484" s="106" t="n"/>
      <c r="Y484" s="106" t="n"/>
      <c r="Z484" s="106" t="n"/>
      <c r="AA484" s="106" t="n"/>
      <c r="AB484" s="106" t="n"/>
    </row>
    <row r="485" ht="14.25" customHeight="1" s="152">
      <c r="A485" s="106" t="n"/>
      <c r="B485" s="106" t="n"/>
      <c r="C485" s="106" t="n"/>
      <c r="D485" s="106" t="n"/>
      <c r="E485" s="106" t="n"/>
      <c r="F485" s="106" t="n"/>
      <c r="G485" s="106" t="n"/>
      <c r="H485" s="106" t="n"/>
      <c r="I485" s="106" t="n"/>
      <c r="J485" s="106" t="n"/>
      <c r="K485" s="106" t="n"/>
      <c r="L485" s="106" t="n"/>
      <c r="M485" s="106" t="n"/>
      <c r="N485" s="106" t="n"/>
      <c r="O485" s="106" t="n"/>
      <c r="P485" s="106" t="n"/>
      <c r="Q485" s="106" t="n"/>
      <c r="R485" s="106" t="n"/>
      <c r="S485" s="106" t="n"/>
      <c r="T485" s="106" t="n"/>
      <c r="U485" s="106" t="n"/>
      <c r="V485" s="106" t="n"/>
      <c r="W485" s="106" t="n"/>
      <c r="X485" s="106" t="n"/>
      <c r="Y485" s="106" t="n"/>
      <c r="Z485" s="106" t="n"/>
      <c r="AA485" s="106" t="n"/>
      <c r="AB485" s="106" t="n"/>
    </row>
    <row r="486" ht="14.25" customHeight="1" s="152">
      <c r="A486" s="106" t="n"/>
      <c r="B486" s="106" t="n"/>
      <c r="C486" s="106" t="n"/>
      <c r="D486" s="106" t="n"/>
      <c r="E486" s="106" t="n"/>
      <c r="F486" s="106" t="n"/>
      <c r="G486" s="106" t="n"/>
      <c r="H486" s="106" t="n"/>
      <c r="I486" s="106" t="n"/>
      <c r="J486" s="106" t="n"/>
      <c r="K486" s="106" t="n"/>
      <c r="L486" s="106" t="n"/>
      <c r="M486" s="106" t="n"/>
      <c r="N486" s="106" t="n"/>
      <c r="O486" s="106" t="n"/>
      <c r="P486" s="106" t="n"/>
      <c r="Q486" s="106" t="n"/>
      <c r="R486" s="106" t="n"/>
      <c r="S486" s="106" t="n"/>
      <c r="T486" s="106" t="n"/>
      <c r="U486" s="106" t="n"/>
      <c r="V486" s="106" t="n"/>
      <c r="W486" s="106" t="n"/>
      <c r="X486" s="106" t="n"/>
      <c r="Y486" s="106" t="n"/>
      <c r="Z486" s="106" t="n"/>
      <c r="AA486" s="106" t="n"/>
      <c r="AB486" s="106" t="n"/>
    </row>
    <row r="487" ht="14.25" customHeight="1" s="152">
      <c r="A487" s="106" t="n"/>
      <c r="B487" s="106" t="n"/>
      <c r="C487" s="106" t="n"/>
      <c r="D487" s="106" t="n"/>
      <c r="E487" s="106" t="n"/>
      <c r="F487" s="106" t="n"/>
      <c r="G487" s="106" t="n"/>
      <c r="H487" s="106" t="n"/>
      <c r="I487" s="106" t="n"/>
      <c r="J487" s="106" t="n"/>
      <c r="K487" s="106" t="n"/>
      <c r="L487" s="106" t="n"/>
      <c r="M487" s="106" t="n"/>
      <c r="N487" s="106" t="n"/>
      <c r="O487" s="106" t="n"/>
      <c r="P487" s="106" t="n"/>
      <c r="Q487" s="106" t="n"/>
      <c r="R487" s="106" t="n"/>
      <c r="S487" s="106" t="n"/>
      <c r="T487" s="106" t="n"/>
      <c r="U487" s="106" t="n"/>
      <c r="V487" s="106" t="n"/>
      <c r="W487" s="106" t="n"/>
      <c r="X487" s="106" t="n"/>
      <c r="Y487" s="106" t="n"/>
      <c r="Z487" s="106" t="n"/>
      <c r="AA487" s="106" t="n"/>
      <c r="AB487" s="106" t="n"/>
    </row>
    <row r="488" ht="14.25" customHeight="1" s="152">
      <c r="A488" s="106" t="n"/>
      <c r="B488" s="106" t="n"/>
      <c r="C488" s="106" t="n"/>
      <c r="D488" s="106" t="n"/>
      <c r="E488" s="106" t="n"/>
      <c r="F488" s="106" t="n"/>
      <c r="G488" s="106" t="n"/>
      <c r="H488" s="106" t="n"/>
      <c r="I488" s="106" t="n"/>
      <c r="J488" s="106" t="n"/>
      <c r="K488" s="106" t="n"/>
      <c r="L488" s="106" t="n"/>
      <c r="M488" s="106" t="n"/>
      <c r="N488" s="106" t="n"/>
      <c r="O488" s="106" t="n"/>
      <c r="P488" s="106" t="n"/>
      <c r="Q488" s="106" t="n"/>
      <c r="R488" s="106" t="n"/>
      <c r="S488" s="106" t="n"/>
      <c r="T488" s="106" t="n"/>
      <c r="U488" s="106" t="n"/>
      <c r="V488" s="106" t="n"/>
      <c r="W488" s="106" t="n"/>
      <c r="X488" s="106" t="n"/>
      <c r="Y488" s="106" t="n"/>
      <c r="Z488" s="106" t="n"/>
      <c r="AA488" s="106" t="n"/>
      <c r="AB488" s="106" t="n"/>
    </row>
    <row r="489" ht="14.25" customHeight="1" s="152">
      <c r="A489" s="106" t="n"/>
      <c r="B489" s="106" t="n"/>
      <c r="C489" s="106" t="n"/>
      <c r="D489" s="106" t="n"/>
      <c r="E489" s="106" t="n"/>
      <c r="F489" s="106" t="n"/>
      <c r="G489" s="106" t="n"/>
      <c r="H489" s="106" t="n"/>
      <c r="I489" s="106" t="n"/>
      <c r="J489" s="106" t="n"/>
      <c r="K489" s="106" t="n"/>
      <c r="L489" s="106" t="n"/>
      <c r="M489" s="106" t="n"/>
      <c r="N489" s="106" t="n"/>
      <c r="O489" s="106" t="n"/>
      <c r="P489" s="106" t="n"/>
      <c r="Q489" s="106" t="n"/>
      <c r="R489" s="106" t="n"/>
      <c r="S489" s="106" t="n"/>
      <c r="T489" s="106" t="n"/>
      <c r="U489" s="106" t="n"/>
      <c r="V489" s="106" t="n"/>
      <c r="W489" s="106" t="n"/>
      <c r="X489" s="106" t="n"/>
      <c r="Y489" s="106" t="n"/>
      <c r="Z489" s="106" t="n"/>
      <c r="AA489" s="106" t="n"/>
      <c r="AB489" s="106" t="n"/>
    </row>
    <row r="490" ht="14.25" customHeight="1" s="152">
      <c r="A490" s="106" t="n"/>
      <c r="B490" s="106" t="n"/>
      <c r="C490" s="106" t="n"/>
      <c r="D490" s="106" t="n"/>
      <c r="E490" s="106" t="n"/>
      <c r="F490" s="106" t="n"/>
      <c r="G490" s="106" t="n"/>
      <c r="H490" s="106" t="n"/>
      <c r="I490" s="106" t="n"/>
      <c r="J490" s="106" t="n"/>
      <c r="K490" s="106" t="n"/>
      <c r="L490" s="106" t="n"/>
      <c r="M490" s="106" t="n"/>
      <c r="N490" s="106" t="n"/>
      <c r="O490" s="106" t="n"/>
      <c r="P490" s="106" t="n"/>
      <c r="Q490" s="106" t="n"/>
      <c r="R490" s="106" t="n"/>
      <c r="S490" s="106" t="n"/>
      <c r="T490" s="106" t="n"/>
      <c r="U490" s="106" t="n"/>
      <c r="V490" s="106" t="n"/>
      <c r="W490" s="106" t="n"/>
      <c r="X490" s="106" t="n"/>
      <c r="Y490" s="106" t="n"/>
      <c r="Z490" s="106" t="n"/>
      <c r="AA490" s="106" t="n"/>
      <c r="AB490" s="106" t="n"/>
    </row>
    <row r="491" ht="14.25" customHeight="1" s="152">
      <c r="A491" s="106" t="n"/>
      <c r="B491" s="106" t="n"/>
      <c r="C491" s="106" t="n"/>
      <c r="D491" s="106" t="n"/>
      <c r="E491" s="106" t="n"/>
      <c r="F491" s="106" t="n"/>
      <c r="G491" s="106" t="n"/>
      <c r="H491" s="106" t="n"/>
      <c r="I491" s="106" t="n"/>
      <c r="J491" s="106" t="n"/>
      <c r="K491" s="106" t="n"/>
      <c r="L491" s="106" t="n"/>
      <c r="M491" s="106" t="n"/>
      <c r="N491" s="106" t="n"/>
      <c r="O491" s="106" t="n"/>
      <c r="P491" s="106" t="n"/>
      <c r="Q491" s="106" t="n"/>
      <c r="R491" s="106" t="n"/>
      <c r="S491" s="106" t="n"/>
      <c r="T491" s="106" t="n"/>
      <c r="U491" s="106" t="n"/>
      <c r="V491" s="106" t="n"/>
      <c r="W491" s="106" t="n"/>
      <c r="X491" s="106" t="n"/>
      <c r="Y491" s="106" t="n"/>
      <c r="Z491" s="106" t="n"/>
      <c r="AA491" s="106" t="n"/>
      <c r="AB491" s="106" t="n"/>
    </row>
    <row r="492" ht="14.25" customHeight="1" s="152">
      <c r="A492" s="106" t="n"/>
      <c r="B492" s="106" t="n"/>
      <c r="C492" s="106" t="n"/>
      <c r="D492" s="106" t="n"/>
      <c r="E492" s="106" t="n"/>
      <c r="F492" s="106" t="n"/>
      <c r="G492" s="106" t="n"/>
      <c r="H492" s="106" t="n"/>
      <c r="I492" s="106" t="n"/>
      <c r="J492" s="106" t="n"/>
      <c r="K492" s="106" t="n"/>
      <c r="L492" s="106" t="n"/>
      <c r="M492" s="106" t="n"/>
      <c r="N492" s="106" t="n"/>
      <c r="O492" s="106" t="n"/>
      <c r="P492" s="106" t="n"/>
      <c r="Q492" s="106" t="n"/>
      <c r="R492" s="106" t="n"/>
      <c r="S492" s="106" t="n"/>
      <c r="T492" s="106" t="n"/>
      <c r="U492" s="106" t="n"/>
      <c r="V492" s="106" t="n"/>
      <c r="W492" s="106" t="n"/>
      <c r="X492" s="106" t="n"/>
      <c r="Y492" s="106" t="n"/>
      <c r="Z492" s="106" t="n"/>
      <c r="AA492" s="106" t="n"/>
      <c r="AB492" s="106" t="n"/>
    </row>
    <row r="493" ht="14.25" customHeight="1" s="152">
      <c r="A493" s="106" t="n"/>
      <c r="B493" s="106" t="n"/>
      <c r="C493" s="106" t="n"/>
      <c r="D493" s="106" t="n"/>
      <c r="E493" s="106" t="n"/>
      <c r="F493" s="106" t="n"/>
      <c r="G493" s="106" t="n"/>
      <c r="H493" s="106" t="n"/>
      <c r="I493" s="106" t="n"/>
      <c r="J493" s="106" t="n"/>
      <c r="K493" s="106" t="n"/>
      <c r="L493" s="106" t="n"/>
      <c r="M493" s="106" t="n"/>
      <c r="N493" s="106" t="n"/>
      <c r="O493" s="106" t="n"/>
      <c r="P493" s="106" t="n"/>
      <c r="Q493" s="106" t="n"/>
      <c r="R493" s="106" t="n"/>
      <c r="S493" s="106" t="n"/>
      <c r="T493" s="106" t="n"/>
      <c r="U493" s="106" t="n"/>
      <c r="V493" s="106" t="n"/>
      <c r="W493" s="106" t="n"/>
      <c r="X493" s="106" t="n"/>
      <c r="Y493" s="106" t="n"/>
      <c r="Z493" s="106" t="n"/>
      <c r="AA493" s="106" t="n"/>
      <c r="AB493" s="106" t="n"/>
    </row>
    <row r="494" ht="14.25" customHeight="1" s="152">
      <c r="A494" s="106" t="n"/>
      <c r="B494" s="106" t="n"/>
      <c r="C494" s="106" t="n"/>
      <c r="D494" s="106" t="n"/>
      <c r="E494" s="106" t="n"/>
      <c r="F494" s="106" t="n"/>
      <c r="G494" s="106" t="n"/>
      <c r="H494" s="106" t="n"/>
      <c r="I494" s="106" t="n"/>
      <c r="J494" s="106" t="n"/>
      <c r="K494" s="106" t="n"/>
      <c r="L494" s="106" t="n"/>
      <c r="M494" s="106" t="n"/>
      <c r="N494" s="106" t="n"/>
      <c r="O494" s="106" t="n"/>
      <c r="P494" s="106" t="n"/>
      <c r="Q494" s="106" t="n"/>
      <c r="R494" s="106" t="n"/>
      <c r="S494" s="106" t="n"/>
      <c r="T494" s="106" t="n"/>
      <c r="U494" s="106" t="n"/>
      <c r="V494" s="106" t="n"/>
      <c r="W494" s="106" t="n"/>
      <c r="X494" s="106" t="n"/>
      <c r="Y494" s="106" t="n"/>
      <c r="Z494" s="106" t="n"/>
      <c r="AA494" s="106" t="n"/>
      <c r="AB494" s="106" t="n"/>
    </row>
    <row r="495" ht="14.25" customHeight="1" s="152">
      <c r="A495" s="106" t="n"/>
      <c r="B495" s="106" t="n"/>
      <c r="C495" s="106" t="n"/>
      <c r="D495" s="106" t="n"/>
      <c r="E495" s="106" t="n"/>
      <c r="F495" s="106" t="n"/>
      <c r="G495" s="106" t="n"/>
      <c r="H495" s="106" t="n"/>
      <c r="I495" s="106" t="n"/>
      <c r="J495" s="106" t="n"/>
      <c r="K495" s="106" t="n"/>
      <c r="L495" s="106" t="n"/>
      <c r="M495" s="106" t="n"/>
      <c r="N495" s="106" t="n"/>
      <c r="O495" s="106" t="n"/>
      <c r="P495" s="106" t="n"/>
      <c r="Q495" s="106" t="n"/>
      <c r="R495" s="106" t="n"/>
      <c r="S495" s="106" t="n"/>
      <c r="T495" s="106" t="n"/>
      <c r="U495" s="106" t="n"/>
      <c r="V495" s="106" t="n"/>
      <c r="W495" s="106" t="n"/>
      <c r="X495" s="106" t="n"/>
      <c r="Y495" s="106" t="n"/>
      <c r="Z495" s="106" t="n"/>
      <c r="AA495" s="106" t="n"/>
      <c r="AB495" s="106" t="n"/>
    </row>
    <row r="496" ht="14.25" customHeight="1" s="152">
      <c r="A496" s="106" t="n"/>
      <c r="B496" s="106" t="n"/>
      <c r="C496" s="106" t="n"/>
      <c r="D496" s="106" t="n"/>
      <c r="E496" s="106" t="n"/>
      <c r="F496" s="106" t="n"/>
      <c r="G496" s="106" t="n"/>
      <c r="H496" s="106" t="n"/>
      <c r="I496" s="106" t="n"/>
      <c r="J496" s="106" t="n"/>
      <c r="K496" s="106" t="n"/>
      <c r="L496" s="106" t="n"/>
      <c r="M496" s="106" t="n"/>
      <c r="N496" s="106" t="n"/>
      <c r="O496" s="106" t="n"/>
      <c r="P496" s="106" t="n"/>
      <c r="Q496" s="106" t="n"/>
      <c r="R496" s="106" t="n"/>
      <c r="S496" s="106" t="n"/>
      <c r="T496" s="106" t="n"/>
      <c r="U496" s="106" t="n"/>
      <c r="V496" s="106" t="n"/>
      <c r="W496" s="106" t="n"/>
      <c r="X496" s="106" t="n"/>
      <c r="Y496" s="106" t="n"/>
      <c r="Z496" s="106" t="n"/>
      <c r="AA496" s="106" t="n"/>
      <c r="AB496" s="106" t="n"/>
    </row>
    <row r="497" ht="14.25" customHeight="1" s="152">
      <c r="A497" s="106" t="n"/>
      <c r="B497" s="106" t="n"/>
      <c r="C497" s="106" t="n"/>
      <c r="D497" s="106" t="n"/>
      <c r="E497" s="106" t="n"/>
      <c r="F497" s="106" t="n"/>
      <c r="G497" s="106" t="n"/>
      <c r="H497" s="106" t="n"/>
      <c r="I497" s="106" t="n"/>
      <c r="J497" s="106" t="n"/>
      <c r="K497" s="106" t="n"/>
      <c r="L497" s="106" t="n"/>
      <c r="M497" s="106" t="n"/>
      <c r="N497" s="106" t="n"/>
      <c r="O497" s="106" t="n"/>
      <c r="P497" s="106" t="n"/>
      <c r="Q497" s="106" t="n"/>
      <c r="R497" s="106" t="n"/>
      <c r="S497" s="106" t="n"/>
      <c r="T497" s="106" t="n"/>
      <c r="U497" s="106" t="n"/>
      <c r="V497" s="106" t="n"/>
      <c r="W497" s="106" t="n"/>
      <c r="X497" s="106" t="n"/>
      <c r="Y497" s="106" t="n"/>
      <c r="Z497" s="106" t="n"/>
      <c r="AA497" s="106" t="n"/>
      <c r="AB497" s="106" t="n"/>
    </row>
    <row r="498" ht="14.25" customHeight="1" s="152">
      <c r="A498" s="106" t="n"/>
      <c r="B498" s="106" t="n"/>
      <c r="C498" s="106" t="n"/>
      <c r="D498" s="106" t="n"/>
      <c r="E498" s="106" t="n"/>
      <c r="F498" s="106" t="n"/>
      <c r="G498" s="106" t="n"/>
      <c r="H498" s="106" t="n"/>
      <c r="I498" s="106" t="n"/>
      <c r="J498" s="106" t="n"/>
      <c r="K498" s="106" t="n"/>
      <c r="L498" s="106" t="n"/>
      <c r="M498" s="106" t="n"/>
      <c r="N498" s="106" t="n"/>
      <c r="O498" s="106" t="n"/>
      <c r="P498" s="106" t="n"/>
      <c r="Q498" s="106" t="n"/>
      <c r="R498" s="106" t="n"/>
      <c r="S498" s="106" t="n"/>
      <c r="T498" s="106" t="n"/>
      <c r="U498" s="106" t="n"/>
      <c r="V498" s="106" t="n"/>
      <c r="W498" s="106" t="n"/>
      <c r="X498" s="106" t="n"/>
      <c r="Y498" s="106" t="n"/>
      <c r="Z498" s="106" t="n"/>
      <c r="AA498" s="106" t="n"/>
      <c r="AB498" s="106" t="n"/>
    </row>
    <row r="499" ht="14.25" customHeight="1" s="152">
      <c r="A499" s="106" t="n"/>
      <c r="B499" s="106" t="n"/>
      <c r="C499" s="106" t="n"/>
      <c r="D499" s="106" t="n"/>
      <c r="E499" s="106" t="n"/>
      <c r="F499" s="106" t="n"/>
      <c r="G499" s="106" t="n"/>
      <c r="H499" s="106" t="n"/>
      <c r="I499" s="106" t="n"/>
      <c r="J499" s="106" t="n"/>
      <c r="K499" s="106" t="n"/>
      <c r="L499" s="106" t="n"/>
      <c r="M499" s="106" t="n"/>
      <c r="N499" s="106" t="n"/>
      <c r="O499" s="106" t="n"/>
      <c r="P499" s="106" t="n"/>
      <c r="Q499" s="106" t="n"/>
      <c r="R499" s="106" t="n"/>
      <c r="S499" s="106" t="n"/>
      <c r="T499" s="106" t="n"/>
      <c r="U499" s="106" t="n"/>
      <c r="V499" s="106" t="n"/>
      <c r="W499" s="106" t="n"/>
      <c r="X499" s="106" t="n"/>
      <c r="Y499" s="106" t="n"/>
      <c r="Z499" s="106" t="n"/>
      <c r="AA499" s="106" t="n"/>
      <c r="AB499" s="106" t="n"/>
    </row>
    <row r="500" ht="14.25" customHeight="1" s="152">
      <c r="A500" s="106" t="n"/>
      <c r="B500" s="106" t="n"/>
      <c r="C500" s="106" t="n"/>
      <c r="D500" s="106" t="n"/>
      <c r="E500" s="106" t="n"/>
      <c r="F500" s="106" t="n"/>
      <c r="G500" s="106" t="n"/>
      <c r="H500" s="106" t="n"/>
      <c r="I500" s="106" t="n"/>
      <c r="J500" s="106" t="n"/>
      <c r="K500" s="106" t="n"/>
      <c r="L500" s="106" t="n"/>
      <c r="M500" s="106" t="n"/>
      <c r="N500" s="106" t="n"/>
      <c r="O500" s="106" t="n"/>
      <c r="P500" s="106" t="n"/>
      <c r="Q500" s="106" t="n"/>
      <c r="R500" s="106" t="n"/>
      <c r="S500" s="106" t="n"/>
      <c r="T500" s="106" t="n"/>
      <c r="U500" s="106" t="n"/>
      <c r="V500" s="106" t="n"/>
      <c r="W500" s="106" t="n"/>
      <c r="X500" s="106" t="n"/>
      <c r="Y500" s="106" t="n"/>
      <c r="Z500" s="106" t="n"/>
      <c r="AA500" s="106" t="n"/>
      <c r="AB500" s="106" t="n"/>
    </row>
    <row r="501" ht="14.25" customHeight="1" s="152">
      <c r="A501" s="106" t="n"/>
      <c r="B501" s="106" t="n"/>
      <c r="C501" s="106" t="n"/>
      <c r="D501" s="106" t="n"/>
      <c r="E501" s="106" t="n"/>
      <c r="F501" s="106" t="n"/>
      <c r="G501" s="106" t="n"/>
      <c r="H501" s="106" t="n"/>
      <c r="I501" s="106" t="n"/>
      <c r="J501" s="106" t="n"/>
      <c r="K501" s="106" t="n"/>
      <c r="L501" s="106" t="n"/>
      <c r="M501" s="106" t="n"/>
      <c r="N501" s="106" t="n"/>
      <c r="O501" s="106" t="n"/>
      <c r="P501" s="106" t="n"/>
      <c r="Q501" s="106" t="n"/>
      <c r="R501" s="106" t="n"/>
      <c r="S501" s="106" t="n"/>
      <c r="T501" s="106" t="n"/>
      <c r="U501" s="106" t="n"/>
      <c r="V501" s="106" t="n"/>
      <c r="W501" s="106" t="n"/>
      <c r="X501" s="106" t="n"/>
      <c r="Y501" s="106" t="n"/>
      <c r="Z501" s="106" t="n"/>
      <c r="AA501" s="106" t="n"/>
      <c r="AB501" s="106" t="n"/>
    </row>
    <row r="502" ht="14.25" customHeight="1" s="152">
      <c r="A502" s="106" t="n"/>
      <c r="B502" s="106" t="n"/>
      <c r="C502" s="106" t="n"/>
      <c r="D502" s="106" t="n"/>
      <c r="E502" s="106" t="n"/>
      <c r="F502" s="106" t="n"/>
      <c r="G502" s="106" t="n"/>
      <c r="H502" s="106" t="n"/>
      <c r="I502" s="106" t="n"/>
      <c r="J502" s="106" t="n"/>
      <c r="K502" s="106" t="n"/>
      <c r="L502" s="106" t="n"/>
      <c r="M502" s="106" t="n"/>
      <c r="N502" s="106" t="n"/>
      <c r="O502" s="106" t="n"/>
      <c r="P502" s="106" t="n"/>
      <c r="Q502" s="106" t="n"/>
      <c r="R502" s="106" t="n"/>
      <c r="S502" s="106" t="n"/>
      <c r="T502" s="106" t="n"/>
      <c r="U502" s="106" t="n"/>
      <c r="V502" s="106" t="n"/>
      <c r="W502" s="106" t="n"/>
      <c r="X502" s="106" t="n"/>
      <c r="Y502" s="106" t="n"/>
      <c r="Z502" s="106" t="n"/>
      <c r="AA502" s="106" t="n"/>
      <c r="AB502" s="106" t="n"/>
    </row>
    <row r="503" ht="14.25" customHeight="1" s="152">
      <c r="A503" s="106" t="n"/>
      <c r="B503" s="106" t="n"/>
      <c r="C503" s="106" t="n"/>
      <c r="D503" s="106" t="n"/>
      <c r="E503" s="106" t="n"/>
      <c r="F503" s="106" t="n"/>
      <c r="G503" s="106" t="n"/>
      <c r="H503" s="106" t="n"/>
      <c r="I503" s="106" t="n"/>
      <c r="J503" s="106" t="n"/>
      <c r="K503" s="106" t="n"/>
      <c r="L503" s="106" t="n"/>
      <c r="M503" s="106" t="n"/>
      <c r="N503" s="106" t="n"/>
      <c r="O503" s="106" t="n"/>
      <c r="P503" s="106" t="n"/>
      <c r="Q503" s="106" t="n"/>
      <c r="R503" s="106" t="n"/>
      <c r="S503" s="106" t="n"/>
      <c r="T503" s="106" t="n"/>
      <c r="U503" s="106" t="n"/>
      <c r="V503" s="106" t="n"/>
      <c r="W503" s="106" t="n"/>
      <c r="X503" s="106" t="n"/>
      <c r="Y503" s="106" t="n"/>
      <c r="Z503" s="106" t="n"/>
      <c r="AA503" s="106" t="n"/>
      <c r="AB503" s="106" t="n"/>
    </row>
    <row r="504" ht="14.25" customHeight="1" s="152">
      <c r="A504" s="106" t="n"/>
      <c r="B504" s="106" t="n"/>
      <c r="C504" s="106" t="n"/>
      <c r="D504" s="106" t="n"/>
      <c r="E504" s="106" t="n"/>
      <c r="F504" s="106" t="n"/>
      <c r="G504" s="106" t="n"/>
      <c r="H504" s="106" t="n"/>
      <c r="I504" s="106" t="n"/>
      <c r="J504" s="106" t="n"/>
      <c r="K504" s="106" t="n"/>
      <c r="L504" s="106" t="n"/>
      <c r="M504" s="106" t="n"/>
      <c r="N504" s="106" t="n"/>
      <c r="O504" s="106" t="n"/>
      <c r="P504" s="106" t="n"/>
      <c r="Q504" s="106" t="n"/>
      <c r="R504" s="106" t="n"/>
      <c r="S504" s="106" t="n"/>
      <c r="T504" s="106" t="n"/>
      <c r="U504" s="106" t="n"/>
      <c r="V504" s="106" t="n"/>
      <c r="W504" s="106" t="n"/>
      <c r="X504" s="106" t="n"/>
      <c r="Y504" s="106" t="n"/>
      <c r="Z504" s="106" t="n"/>
      <c r="AA504" s="106" t="n"/>
      <c r="AB504" s="106" t="n"/>
    </row>
    <row r="505" ht="14.25" customHeight="1" s="152">
      <c r="A505" s="106" t="n"/>
      <c r="B505" s="106" t="n"/>
      <c r="C505" s="106" t="n"/>
      <c r="D505" s="106" t="n"/>
      <c r="E505" s="106" t="n"/>
      <c r="F505" s="106" t="n"/>
      <c r="G505" s="106" t="n"/>
      <c r="H505" s="106" t="n"/>
      <c r="I505" s="106" t="n"/>
      <c r="J505" s="106" t="n"/>
      <c r="K505" s="106" t="n"/>
      <c r="L505" s="106" t="n"/>
      <c r="M505" s="106" t="n"/>
      <c r="N505" s="106" t="n"/>
      <c r="O505" s="106" t="n"/>
      <c r="P505" s="106" t="n"/>
      <c r="Q505" s="106" t="n"/>
      <c r="R505" s="106" t="n"/>
      <c r="S505" s="106" t="n"/>
      <c r="T505" s="106" t="n"/>
      <c r="U505" s="106" t="n"/>
      <c r="V505" s="106" t="n"/>
      <c r="W505" s="106" t="n"/>
      <c r="X505" s="106" t="n"/>
      <c r="Y505" s="106" t="n"/>
      <c r="Z505" s="106" t="n"/>
      <c r="AA505" s="106" t="n"/>
      <c r="AB505" s="106" t="n"/>
    </row>
    <row r="506" ht="14.25" customHeight="1" s="152">
      <c r="A506" s="106" t="n"/>
      <c r="B506" s="106" t="n"/>
      <c r="C506" s="106" t="n"/>
      <c r="D506" s="106" t="n"/>
      <c r="E506" s="106" t="n"/>
      <c r="F506" s="106" t="n"/>
      <c r="G506" s="106" t="n"/>
      <c r="H506" s="106" t="n"/>
      <c r="I506" s="106" t="n"/>
      <c r="J506" s="106" t="n"/>
      <c r="K506" s="106" t="n"/>
      <c r="L506" s="106" t="n"/>
      <c r="M506" s="106" t="n"/>
      <c r="N506" s="106" t="n"/>
      <c r="O506" s="106" t="n"/>
      <c r="P506" s="106" t="n"/>
      <c r="Q506" s="106" t="n"/>
      <c r="R506" s="106" t="n"/>
      <c r="S506" s="106" t="n"/>
      <c r="T506" s="106" t="n"/>
      <c r="U506" s="106" t="n"/>
      <c r="V506" s="106" t="n"/>
      <c r="W506" s="106" t="n"/>
      <c r="X506" s="106" t="n"/>
      <c r="Y506" s="106" t="n"/>
      <c r="Z506" s="106" t="n"/>
      <c r="AA506" s="106" t="n"/>
      <c r="AB506" s="106" t="n"/>
    </row>
    <row r="507" ht="14.25" customHeight="1" s="152">
      <c r="A507" s="106" t="n"/>
      <c r="B507" s="106" t="n"/>
      <c r="C507" s="106" t="n"/>
      <c r="D507" s="106" t="n"/>
      <c r="E507" s="106" t="n"/>
      <c r="F507" s="106" t="n"/>
      <c r="G507" s="106" t="n"/>
      <c r="H507" s="106" t="n"/>
      <c r="I507" s="106" t="n"/>
      <c r="J507" s="106" t="n"/>
      <c r="K507" s="106" t="n"/>
      <c r="L507" s="106" t="n"/>
      <c r="M507" s="106" t="n"/>
      <c r="N507" s="106" t="n"/>
      <c r="O507" s="106" t="n"/>
      <c r="P507" s="106" t="n"/>
      <c r="Q507" s="106" t="n"/>
      <c r="R507" s="106" t="n"/>
      <c r="S507" s="106" t="n"/>
      <c r="T507" s="106" t="n"/>
      <c r="U507" s="106" t="n"/>
      <c r="V507" s="106" t="n"/>
      <c r="W507" s="106" t="n"/>
      <c r="X507" s="106" t="n"/>
      <c r="Y507" s="106" t="n"/>
      <c r="Z507" s="106" t="n"/>
      <c r="AA507" s="106" t="n"/>
      <c r="AB507" s="106" t="n"/>
    </row>
    <row r="508" ht="14.25" customHeight="1" s="152">
      <c r="A508" s="106" t="n"/>
      <c r="B508" s="106" t="n"/>
      <c r="C508" s="106" t="n"/>
      <c r="D508" s="106" t="n"/>
      <c r="E508" s="106" t="n"/>
      <c r="F508" s="106" t="n"/>
      <c r="G508" s="106" t="n"/>
      <c r="H508" s="106" t="n"/>
      <c r="I508" s="106" t="n"/>
      <c r="J508" s="106" t="n"/>
      <c r="K508" s="106" t="n"/>
      <c r="L508" s="106" t="n"/>
      <c r="M508" s="106" t="n"/>
      <c r="N508" s="106" t="n"/>
      <c r="O508" s="106" t="n"/>
      <c r="P508" s="106" t="n"/>
      <c r="Q508" s="106" t="n"/>
      <c r="R508" s="106" t="n"/>
      <c r="S508" s="106" t="n"/>
      <c r="T508" s="106" t="n"/>
      <c r="U508" s="106" t="n"/>
      <c r="V508" s="106" t="n"/>
      <c r="W508" s="106" t="n"/>
      <c r="X508" s="106" t="n"/>
      <c r="Y508" s="106" t="n"/>
      <c r="Z508" s="106" t="n"/>
      <c r="AA508" s="106" t="n"/>
      <c r="AB508" s="106" t="n"/>
    </row>
    <row r="509" ht="14.25" customHeight="1" s="152">
      <c r="A509" s="106" t="n"/>
      <c r="B509" s="106" t="n"/>
      <c r="C509" s="106" t="n"/>
      <c r="D509" s="106" t="n"/>
      <c r="E509" s="106" t="n"/>
      <c r="F509" s="106" t="n"/>
      <c r="G509" s="106" t="n"/>
      <c r="H509" s="106" t="n"/>
      <c r="I509" s="106" t="n"/>
      <c r="J509" s="106" t="n"/>
      <c r="K509" s="106" t="n"/>
      <c r="L509" s="106" t="n"/>
      <c r="M509" s="106" t="n"/>
      <c r="N509" s="106" t="n"/>
      <c r="O509" s="106" t="n"/>
      <c r="P509" s="106" t="n"/>
      <c r="Q509" s="106" t="n"/>
      <c r="R509" s="106" t="n"/>
      <c r="S509" s="106" t="n"/>
      <c r="T509" s="106" t="n"/>
      <c r="U509" s="106" t="n"/>
      <c r="V509" s="106" t="n"/>
      <c r="W509" s="106" t="n"/>
      <c r="X509" s="106" t="n"/>
      <c r="Y509" s="106" t="n"/>
      <c r="Z509" s="106" t="n"/>
      <c r="AA509" s="106" t="n"/>
      <c r="AB509" s="106" t="n"/>
    </row>
    <row r="510" ht="14.25" customHeight="1" s="152">
      <c r="A510" s="106" t="n"/>
      <c r="B510" s="106" t="n"/>
      <c r="C510" s="106" t="n"/>
      <c r="D510" s="106" t="n"/>
      <c r="E510" s="106" t="n"/>
      <c r="F510" s="106" t="n"/>
      <c r="G510" s="106" t="n"/>
      <c r="H510" s="106" t="n"/>
      <c r="I510" s="106" t="n"/>
      <c r="J510" s="106" t="n"/>
      <c r="K510" s="106" t="n"/>
      <c r="L510" s="106" t="n"/>
      <c r="M510" s="106" t="n"/>
      <c r="N510" s="106" t="n"/>
      <c r="O510" s="106" t="n"/>
      <c r="P510" s="106" t="n"/>
      <c r="Q510" s="106" t="n"/>
      <c r="R510" s="106" t="n"/>
      <c r="S510" s="106" t="n"/>
      <c r="T510" s="106" t="n"/>
      <c r="U510" s="106" t="n"/>
      <c r="V510" s="106" t="n"/>
      <c r="W510" s="106" t="n"/>
      <c r="X510" s="106" t="n"/>
      <c r="Y510" s="106" t="n"/>
      <c r="Z510" s="106" t="n"/>
      <c r="AA510" s="106" t="n"/>
      <c r="AB510" s="106" t="n"/>
    </row>
    <row r="511" ht="14.25" customHeight="1" s="152">
      <c r="A511" s="106" t="n"/>
      <c r="B511" s="106" t="n"/>
      <c r="C511" s="106" t="n"/>
      <c r="D511" s="106" t="n"/>
      <c r="E511" s="106" t="n"/>
      <c r="F511" s="106" t="n"/>
      <c r="G511" s="106" t="n"/>
      <c r="H511" s="106" t="n"/>
      <c r="I511" s="106" t="n"/>
      <c r="J511" s="106" t="n"/>
      <c r="K511" s="106" t="n"/>
      <c r="L511" s="106" t="n"/>
      <c r="M511" s="106" t="n"/>
      <c r="N511" s="106" t="n"/>
      <c r="O511" s="106" t="n"/>
      <c r="P511" s="106" t="n"/>
      <c r="Q511" s="106" t="n"/>
      <c r="R511" s="106" t="n"/>
      <c r="S511" s="106" t="n"/>
      <c r="T511" s="106" t="n"/>
      <c r="U511" s="106" t="n"/>
      <c r="V511" s="106" t="n"/>
      <c r="W511" s="106" t="n"/>
      <c r="X511" s="106" t="n"/>
      <c r="Y511" s="106" t="n"/>
      <c r="Z511" s="106" t="n"/>
      <c r="AA511" s="106" t="n"/>
      <c r="AB511" s="106" t="n"/>
    </row>
    <row r="512" ht="14.25" customHeight="1" s="152">
      <c r="A512" s="106" t="n"/>
      <c r="B512" s="106" t="n"/>
      <c r="C512" s="106" t="n"/>
      <c r="D512" s="106" t="n"/>
      <c r="E512" s="106" t="n"/>
      <c r="F512" s="106" t="n"/>
      <c r="G512" s="106" t="n"/>
      <c r="H512" s="106" t="n"/>
      <c r="I512" s="106" t="n"/>
      <c r="J512" s="106" t="n"/>
      <c r="K512" s="106" t="n"/>
      <c r="L512" s="106" t="n"/>
      <c r="M512" s="106" t="n"/>
      <c r="N512" s="106" t="n"/>
      <c r="O512" s="106" t="n"/>
      <c r="P512" s="106" t="n"/>
      <c r="Q512" s="106" t="n"/>
      <c r="R512" s="106" t="n"/>
      <c r="S512" s="106" t="n"/>
      <c r="T512" s="106" t="n"/>
      <c r="U512" s="106" t="n"/>
      <c r="V512" s="106" t="n"/>
      <c r="W512" s="106" t="n"/>
      <c r="X512" s="106" t="n"/>
      <c r="Y512" s="106" t="n"/>
      <c r="Z512" s="106" t="n"/>
      <c r="AA512" s="106" t="n"/>
      <c r="AB512" s="106" t="n"/>
    </row>
    <row r="513" ht="14.25" customHeight="1" s="152">
      <c r="A513" s="106" t="n"/>
      <c r="B513" s="106" t="n"/>
      <c r="C513" s="106" t="n"/>
      <c r="D513" s="106" t="n"/>
      <c r="E513" s="106" t="n"/>
      <c r="F513" s="106" t="n"/>
      <c r="G513" s="106" t="n"/>
      <c r="H513" s="106" t="n"/>
      <c r="I513" s="106" t="n"/>
      <c r="J513" s="106" t="n"/>
      <c r="K513" s="106" t="n"/>
      <c r="L513" s="106" t="n"/>
      <c r="M513" s="106" t="n"/>
      <c r="N513" s="106" t="n"/>
      <c r="O513" s="106" t="n"/>
      <c r="P513" s="106" t="n"/>
      <c r="Q513" s="106" t="n"/>
      <c r="R513" s="106" t="n"/>
      <c r="S513" s="106" t="n"/>
      <c r="T513" s="106" t="n"/>
      <c r="U513" s="106" t="n"/>
      <c r="V513" s="106" t="n"/>
      <c r="W513" s="106" t="n"/>
      <c r="X513" s="106" t="n"/>
      <c r="Y513" s="106" t="n"/>
      <c r="Z513" s="106" t="n"/>
      <c r="AA513" s="106" t="n"/>
      <c r="AB513" s="106" t="n"/>
    </row>
    <row r="514" ht="14.25" customHeight="1" s="152">
      <c r="A514" s="106" t="n"/>
      <c r="B514" s="106" t="n"/>
      <c r="C514" s="106" t="n"/>
      <c r="D514" s="106" t="n"/>
      <c r="E514" s="106" t="n"/>
      <c r="F514" s="106" t="n"/>
      <c r="G514" s="106" t="n"/>
      <c r="H514" s="106" t="n"/>
      <c r="I514" s="106" t="n"/>
      <c r="J514" s="106" t="n"/>
      <c r="K514" s="106" t="n"/>
      <c r="L514" s="106" t="n"/>
      <c r="M514" s="106" t="n"/>
      <c r="N514" s="106" t="n"/>
      <c r="O514" s="106" t="n"/>
      <c r="P514" s="106" t="n"/>
      <c r="Q514" s="106" t="n"/>
      <c r="R514" s="106" t="n"/>
      <c r="S514" s="106" t="n"/>
      <c r="T514" s="106" t="n"/>
      <c r="U514" s="106" t="n"/>
      <c r="V514" s="106" t="n"/>
      <c r="W514" s="106" t="n"/>
      <c r="X514" s="106" t="n"/>
      <c r="Y514" s="106" t="n"/>
      <c r="Z514" s="106" t="n"/>
      <c r="AA514" s="106" t="n"/>
      <c r="AB514" s="106" t="n"/>
    </row>
    <row r="515" ht="14.25" customHeight="1" s="152">
      <c r="A515" s="106" t="n"/>
      <c r="B515" s="106" t="n"/>
      <c r="C515" s="106" t="n"/>
      <c r="D515" s="106" t="n"/>
      <c r="E515" s="106" t="n"/>
      <c r="F515" s="106" t="n"/>
      <c r="G515" s="106" t="n"/>
      <c r="H515" s="106" t="n"/>
      <c r="I515" s="106" t="n"/>
      <c r="J515" s="106" t="n"/>
      <c r="K515" s="106" t="n"/>
      <c r="L515" s="106" t="n"/>
      <c r="M515" s="106" t="n"/>
      <c r="N515" s="106" t="n"/>
      <c r="O515" s="106" t="n"/>
      <c r="P515" s="106" t="n"/>
      <c r="Q515" s="106" t="n"/>
      <c r="R515" s="106" t="n"/>
      <c r="S515" s="106" t="n"/>
      <c r="T515" s="106" t="n"/>
      <c r="U515" s="106" t="n"/>
      <c r="V515" s="106" t="n"/>
      <c r="W515" s="106" t="n"/>
      <c r="X515" s="106" t="n"/>
      <c r="Y515" s="106" t="n"/>
      <c r="Z515" s="106" t="n"/>
      <c r="AA515" s="106" t="n"/>
      <c r="AB515" s="106" t="n"/>
    </row>
    <row r="516" ht="14.25" customHeight="1" s="152">
      <c r="A516" s="106" t="n"/>
      <c r="B516" s="106" t="n"/>
      <c r="C516" s="106" t="n"/>
      <c r="D516" s="106" t="n"/>
      <c r="E516" s="106" t="n"/>
      <c r="F516" s="106" t="n"/>
      <c r="G516" s="106" t="n"/>
      <c r="H516" s="106" t="n"/>
      <c r="I516" s="106" t="n"/>
      <c r="J516" s="106" t="n"/>
      <c r="K516" s="106" t="n"/>
      <c r="L516" s="106" t="n"/>
      <c r="M516" s="106" t="n"/>
      <c r="N516" s="106" t="n"/>
      <c r="O516" s="106" t="n"/>
      <c r="P516" s="106" t="n"/>
      <c r="Q516" s="106" t="n"/>
      <c r="R516" s="106" t="n"/>
      <c r="S516" s="106" t="n"/>
      <c r="T516" s="106" t="n"/>
      <c r="U516" s="106" t="n"/>
      <c r="V516" s="106" t="n"/>
      <c r="W516" s="106" t="n"/>
      <c r="X516" s="106" t="n"/>
      <c r="Y516" s="106" t="n"/>
      <c r="Z516" s="106" t="n"/>
      <c r="AA516" s="106" t="n"/>
      <c r="AB516" s="106" t="n"/>
    </row>
    <row r="517" ht="14.25" customHeight="1" s="152">
      <c r="A517" s="106" t="n"/>
      <c r="B517" s="106" t="n"/>
      <c r="C517" s="106" t="n"/>
      <c r="D517" s="106" t="n"/>
      <c r="E517" s="106" t="n"/>
      <c r="F517" s="106" t="n"/>
      <c r="G517" s="106" t="n"/>
      <c r="H517" s="106" t="n"/>
      <c r="I517" s="106" t="n"/>
      <c r="J517" s="106" t="n"/>
      <c r="K517" s="106" t="n"/>
      <c r="L517" s="106" t="n"/>
      <c r="M517" s="106" t="n"/>
      <c r="N517" s="106" t="n"/>
      <c r="O517" s="106" t="n"/>
      <c r="P517" s="106" t="n"/>
      <c r="Q517" s="106" t="n"/>
      <c r="R517" s="106" t="n"/>
      <c r="S517" s="106" t="n"/>
      <c r="T517" s="106" t="n"/>
      <c r="U517" s="106" t="n"/>
      <c r="V517" s="106" t="n"/>
      <c r="W517" s="106" t="n"/>
      <c r="X517" s="106" t="n"/>
      <c r="Y517" s="106" t="n"/>
      <c r="Z517" s="106" t="n"/>
      <c r="AA517" s="106" t="n"/>
      <c r="AB517" s="106" t="n"/>
    </row>
    <row r="518" ht="14.25" customHeight="1" s="152">
      <c r="A518" s="106" t="n"/>
      <c r="B518" s="106" t="n"/>
      <c r="C518" s="106" t="n"/>
      <c r="D518" s="106" t="n"/>
      <c r="E518" s="106" t="n"/>
      <c r="F518" s="106" t="n"/>
      <c r="G518" s="106" t="n"/>
      <c r="H518" s="106" t="n"/>
      <c r="I518" s="106" t="n"/>
      <c r="J518" s="106" t="n"/>
      <c r="K518" s="106" t="n"/>
      <c r="L518" s="106" t="n"/>
      <c r="M518" s="106" t="n"/>
      <c r="N518" s="106" t="n"/>
      <c r="O518" s="106" t="n"/>
      <c r="P518" s="106" t="n"/>
      <c r="Q518" s="106" t="n"/>
      <c r="R518" s="106" t="n"/>
      <c r="S518" s="106" t="n"/>
      <c r="T518" s="106" t="n"/>
      <c r="U518" s="106" t="n"/>
      <c r="V518" s="106" t="n"/>
      <c r="W518" s="106" t="n"/>
      <c r="X518" s="106" t="n"/>
      <c r="Y518" s="106" t="n"/>
      <c r="Z518" s="106" t="n"/>
      <c r="AA518" s="106" t="n"/>
      <c r="AB518" s="106" t="n"/>
    </row>
    <row r="519" ht="14.25" customHeight="1" s="152">
      <c r="A519" s="106" t="n"/>
      <c r="B519" s="106" t="n"/>
      <c r="C519" s="106" t="n"/>
      <c r="D519" s="106" t="n"/>
      <c r="E519" s="106" t="n"/>
      <c r="F519" s="106" t="n"/>
      <c r="G519" s="106" t="n"/>
      <c r="H519" s="106" t="n"/>
      <c r="I519" s="106" t="n"/>
      <c r="J519" s="106" t="n"/>
      <c r="K519" s="106" t="n"/>
      <c r="L519" s="106" t="n"/>
      <c r="M519" s="106" t="n"/>
      <c r="N519" s="106" t="n"/>
      <c r="O519" s="106" t="n"/>
      <c r="P519" s="106" t="n"/>
      <c r="Q519" s="106" t="n"/>
      <c r="R519" s="106" t="n"/>
      <c r="S519" s="106" t="n"/>
      <c r="T519" s="106" t="n"/>
      <c r="U519" s="106" t="n"/>
      <c r="V519" s="106" t="n"/>
      <c r="W519" s="106" t="n"/>
      <c r="X519" s="106" t="n"/>
      <c r="Y519" s="106" t="n"/>
      <c r="Z519" s="106" t="n"/>
      <c r="AA519" s="106" t="n"/>
      <c r="AB519" s="106" t="n"/>
    </row>
    <row r="520" ht="14.25" customHeight="1" s="152">
      <c r="A520" s="106" t="n"/>
      <c r="B520" s="106" t="n"/>
      <c r="C520" s="106" t="n"/>
      <c r="D520" s="106" t="n"/>
      <c r="E520" s="106" t="n"/>
      <c r="F520" s="106" t="n"/>
      <c r="G520" s="106" t="n"/>
      <c r="H520" s="106" t="n"/>
      <c r="I520" s="106" t="n"/>
      <c r="J520" s="106" t="n"/>
      <c r="K520" s="106" t="n"/>
      <c r="L520" s="106" t="n"/>
      <c r="M520" s="106" t="n"/>
      <c r="N520" s="106" t="n"/>
      <c r="O520" s="106" t="n"/>
      <c r="P520" s="106" t="n"/>
      <c r="Q520" s="106" t="n"/>
      <c r="R520" s="106" t="n"/>
      <c r="S520" s="106" t="n"/>
      <c r="T520" s="106" t="n"/>
      <c r="U520" s="106" t="n"/>
      <c r="V520" s="106" t="n"/>
      <c r="W520" s="106" t="n"/>
      <c r="X520" s="106" t="n"/>
      <c r="Y520" s="106" t="n"/>
      <c r="Z520" s="106" t="n"/>
      <c r="AA520" s="106" t="n"/>
      <c r="AB520" s="106" t="n"/>
    </row>
    <row r="521" ht="14.25" customHeight="1" s="152">
      <c r="A521" s="106" t="n"/>
      <c r="B521" s="106" t="n"/>
      <c r="C521" s="106" t="n"/>
      <c r="D521" s="106" t="n"/>
      <c r="E521" s="106" t="n"/>
      <c r="F521" s="106" t="n"/>
      <c r="G521" s="106" t="n"/>
      <c r="H521" s="106" t="n"/>
      <c r="I521" s="106" t="n"/>
      <c r="J521" s="106" t="n"/>
      <c r="K521" s="106" t="n"/>
      <c r="L521" s="106" t="n"/>
      <c r="M521" s="106" t="n"/>
      <c r="N521" s="106" t="n"/>
      <c r="O521" s="106" t="n"/>
      <c r="P521" s="106" t="n"/>
      <c r="Q521" s="106" t="n"/>
      <c r="R521" s="106" t="n"/>
      <c r="S521" s="106" t="n"/>
      <c r="T521" s="106" t="n"/>
      <c r="U521" s="106" t="n"/>
      <c r="V521" s="106" t="n"/>
      <c r="W521" s="106" t="n"/>
      <c r="X521" s="106" t="n"/>
      <c r="Y521" s="106" t="n"/>
      <c r="Z521" s="106" t="n"/>
      <c r="AA521" s="106" t="n"/>
      <c r="AB521" s="106" t="n"/>
    </row>
    <row r="522" ht="14.25" customHeight="1" s="152">
      <c r="A522" s="106" t="n"/>
      <c r="B522" s="106" t="n"/>
      <c r="C522" s="106" t="n"/>
      <c r="D522" s="106" t="n"/>
      <c r="E522" s="106" t="n"/>
      <c r="F522" s="106" t="n"/>
      <c r="G522" s="106" t="n"/>
      <c r="H522" s="106" t="n"/>
      <c r="I522" s="106" t="n"/>
      <c r="J522" s="106" t="n"/>
      <c r="K522" s="106" t="n"/>
      <c r="L522" s="106" t="n"/>
      <c r="M522" s="106" t="n"/>
      <c r="N522" s="106" t="n"/>
      <c r="O522" s="106" t="n"/>
      <c r="P522" s="106" t="n"/>
      <c r="Q522" s="106" t="n"/>
      <c r="R522" s="106" t="n"/>
      <c r="S522" s="106" t="n"/>
      <c r="T522" s="106" t="n"/>
      <c r="U522" s="106" t="n"/>
      <c r="V522" s="106" t="n"/>
      <c r="W522" s="106" t="n"/>
      <c r="X522" s="106" t="n"/>
      <c r="Y522" s="106" t="n"/>
      <c r="Z522" s="106" t="n"/>
      <c r="AA522" s="106" t="n"/>
      <c r="AB522" s="106" t="n"/>
    </row>
    <row r="523" ht="14.25" customHeight="1" s="152">
      <c r="A523" s="106" t="n"/>
      <c r="B523" s="106" t="n"/>
      <c r="C523" s="106" t="n"/>
      <c r="D523" s="106" t="n"/>
      <c r="E523" s="106" t="n"/>
      <c r="F523" s="106" t="n"/>
      <c r="G523" s="106" t="n"/>
      <c r="H523" s="106" t="n"/>
      <c r="I523" s="106" t="n"/>
      <c r="J523" s="106" t="n"/>
      <c r="K523" s="106" t="n"/>
      <c r="L523" s="106" t="n"/>
      <c r="M523" s="106" t="n"/>
      <c r="N523" s="106" t="n"/>
      <c r="O523" s="106" t="n"/>
      <c r="P523" s="106" t="n"/>
      <c r="Q523" s="106" t="n"/>
      <c r="R523" s="106" t="n"/>
      <c r="S523" s="106" t="n"/>
      <c r="T523" s="106" t="n"/>
      <c r="U523" s="106" t="n"/>
      <c r="V523" s="106" t="n"/>
      <c r="W523" s="106" t="n"/>
      <c r="X523" s="106" t="n"/>
      <c r="Y523" s="106" t="n"/>
      <c r="Z523" s="106" t="n"/>
      <c r="AA523" s="106" t="n"/>
      <c r="AB523" s="106" t="n"/>
    </row>
    <row r="524" ht="14.25" customHeight="1" s="152">
      <c r="A524" s="106" t="n"/>
      <c r="B524" s="106" t="n"/>
      <c r="C524" s="106" t="n"/>
      <c r="D524" s="106" t="n"/>
      <c r="E524" s="106" t="n"/>
      <c r="F524" s="106" t="n"/>
      <c r="G524" s="106" t="n"/>
      <c r="H524" s="106" t="n"/>
      <c r="I524" s="106" t="n"/>
      <c r="J524" s="106" t="n"/>
      <c r="K524" s="106" t="n"/>
      <c r="L524" s="106" t="n"/>
      <c r="M524" s="106" t="n"/>
      <c r="N524" s="106" t="n"/>
      <c r="O524" s="106" t="n"/>
      <c r="P524" s="106" t="n"/>
      <c r="Q524" s="106" t="n"/>
      <c r="R524" s="106" t="n"/>
      <c r="S524" s="106" t="n"/>
      <c r="T524" s="106" t="n"/>
      <c r="U524" s="106" t="n"/>
      <c r="V524" s="106" t="n"/>
      <c r="W524" s="106" t="n"/>
      <c r="X524" s="106" t="n"/>
      <c r="Y524" s="106" t="n"/>
      <c r="Z524" s="106" t="n"/>
      <c r="AA524" s="106" t="n"/>
      <c r="AB524" s="106" t="n"/>
    </row>
    <row r="525" ht="14.25" customHeight="1" s="152">
      <c r="A525" s="106" t="n"/>
      <c r="B525" s="106" t="n"/>
      <c r="C525" s="106" t="n"/>
      <c r="D525" s="106" t="n"/>
      <c r="E525" s="106" t="n"/>
      <c r="F525" s="106" t="n"/>
      <c r="G525" s="106" t="n"/>
      <c r="H525" s="106" t="n"/>
      <c r="I525" s="106" t="n"/>
      <c r="J525" s="106" t="n"/>
      <c r="K525" s="106" t="n"/>
      <c r="L525" s="106" t="n"/>
      <c r="M525" s="106" t="n"/>
      <c r="N525" s="106" t="n"/>
      <c r="O525" s="106" t="n"/>
      <c r="P525" s="106" t="n"/>
      <c r="Q525" s="106" t="n"/>
      <c r="R525" s="106" t="n"/>
      <c r="S525" s="106" t="n"/>
      <c r="T525" s="106" t="n"/>
      <c r="U525" s="106" t="n"/>
      <c r="V525" s="106" t="n"/>
      <c r="W525" s="106" t="n"/>
      <c r="X525" s="106" t="n"/>
      <c r="Y525" s="106" t="n"/>
      <c r="Z525" s="106" t="n"/>
      <c r="AA525" s="106" t="n"/>
      <c r="AB525" s="106" t="n"/>
    </row>
    <row r="526" ht="14.25" customHeight="1" s="152">
      <c r="A526" s="106" t="n"/>
      <c r="B526" s="106" t="n"/>
      <c r="C526" s="106" t="n"/>
      <c r="D526" s="106" t="n"/>
      <c r="E526" s="106" t="n"/>
      <c r="F526" s="106" t="n"/>
      <c r="G526" s="106" t="n"/>
      <c r="H526" s="106" t="n"/>
      <c r="I526" s="106" t="n"/>
      <c r="J526" s="106" t="n"/>
      <c r="K526" s="106" t="n"/>
      <c r="L526" s="106" t="n"/>
      <c r="M526" s="106" t="n"/>
      <c r="N526" s="106" t="n"/>
      <c r="O526" s="106" t="n"/>
      <c r="P526" s="106" t="n"/>
      <c r="Q526" s="106" t="n"/>
      <c r="R526" s="106" t="n"/>
      <c r="S526" s="106" t="n"/>
      <c r="T526" s="106" t="n"/>
      <c r="U526" s="106" t="n"/>
      <c r="V526" s="106" t="n"/>
      <c r="W526" s="106" t="n"/>
      <c r="X526" s="106" t="n"/>
      <c r="Y526" s="106" t="n"/>
      <c r="Z526" s="106" t="n"/>
      <c r="AA526" s="106" t="n"/>
      <c r="AB526" s="106" t="n"/>
    </row>
    <row r="527" ht="14.25" customHeight="1" s="152">
      <c r="A527" s="106" t="n"/>
      <c r="B527" s="106" t="n"/>
      <c r="C527" s="106" t="n"/>
      <c r="D527" s="106" t="n"/>
      <c r="E527" s="106" t="n"/>
      <c r="F527" s="106" t="n"/>
      <c r="G527" s="106" t="n"/>
      <c r="H527" s="106" t="n"/>
      <c r="I527" s="106" t="n"/>
      <c r="J527" s="106" t="n"/>
      <c r="K527" s="106" t="n"/>
      <c r="L527" s="106" t="n"/>
      <c r="M527" s="106" t="n"/>
      <c r="N527" s="106" t="n"/>
      <c r="O527" s="106" t="n"/>
      <c r="P527" s="106" t="n"/>
      <c r="Q527" s="106" t="n"/>
      <c r="R527" s="106" t="n"/>
      <c r="S527" s="106" t="n"/>
      <c r="T527" s="106" t="n"/>
      <c r="U527" s="106" t="n"/>
      <c r="V527" s="106" t="n"/>
      <c r="W527" s="106" t="n"/>
      <c r="X527" s="106" t="n"/>
      <c r="Y527" s="106" t="n"/>
      <c r="Z527" s="106" t="n"/>
      <c r="AA527" s="106" t="n"/>
      <c r="AB527" s="106" t="n"/>
    </row>
    <row r="528" ht="14.25" customHeight="1" s="152">
      <c r="A528" s="106" t="n"/>
      <c r="B528" s="106" t="n"/>
      <c r="C528" s="106" t="n"/>
      <c r="D528" s="106" t="n"/>
      <c r="E528" s="106" t="n"/>
      <c r="F528" s="106" t="n"/>
      <c r="G528" s="106" t="n"/>
      <c r="H528" s="106" t="n"/>
      <c r="I528" s="106" t="n"/>
      <c r="J528" s="106" t="n"/>
      <c r="K528" s="106" t="n"/>
      <c r="L528" s="106" t="n"/>
      <c r="M528" s="106" t="n"/>
      <c r="N528" s="106" t="n"/>
      <c r="O528" s="106" t="n"/>
      <c r="P528" s="106" t="n"/>
      <c r="Q528" s="106" t="n"/>
      <c r="R528" s="106" t="n"/>
      <c r="S528" s="106" t="n"/>
      <c r="T528" s="106" t="n"/>
      <c r="U528" s="106" t="n"/>
      <c r="V528" s="106" t="n"/>
      <c r="W528" s="106" t="n"/>
      <c r="X528" s="106" t="n"/>
      <c r="Y528" s="106" t="n"/>
      <c r="Z528" s="106" t="n"/>
      <c r="AA528" s="106" t="n"/>
      <c r="AB528" s="106" t="n"/>
    </row>
    <row r="529" ht="14.25" customHeight="1" s="152">
      <c r="A529" s="106" t="n"/>
      <c r="B529" s="106" t="n"/>
      <c r="C529" s="106" t="n"/>
      <c r="D529" s="106" t="n"/>
      <c r="E529" s="106" t="n"/>
      <c r="F529" s="106" t="n"/>
      <c r="G529" s="106" t="n"/>
      <c r="H529" s="106" t="n"/>
      <c r="I529" s="106" t="n"/>
      <c r="J529" s="106" t="n"/>
      <c r="K529" s="106" t="n"/>
      <c r="L529" s="106" t="n"/>
      <c r="M529" s="106" t="n"/>
      <c r="N529" s="106" t="n"/>
      <c r="O529" s="106" t="n"/>
      <c r="P529" s="106" t="n"/>
      <c r="Q529" s="106" t="n"/>
      <c r="R529" s="106" t="n"/>
      <c r="S529" s="106" t="n"/>
      <c r="T529" s="106" t="n"/>
      <c r="U529" s="106" t="n"/>
      <c r="V529" s="106" t="n"/>
      <c r="W529" s="106" t="n"/>
      <c r="X529" s="106" t="n"/>
      <c r="Y529" s="106" t="n"/>
      <c r="Z529" s="106" t="n"/>
      <c r="AA529" s="106" t="n"/>
      <c r="AB529" s="106" t="n"/>
    </row>
    <row r="530" ht="14.25" customHeight="1" s="152">
      <c r="A530" s="106" t="n"/>
      <c r="B530" s="106" t="n"/>
      <c r="C530" s="106" t="n"/>
      <c r="D530" s="106" t="n"/>
      <c r="E530" s="106" t="n"/>
      <c r="F530" s="106" t="n"/>
      <c r="G530" s="106" t="n"/>
      <c r="H530" s="106" t="n"/>
      <c r="I530" s="106" t="n"/>
      <c r="J530" s="106" t="n"/>
      <c r="K530" s="106" t="n"/>
      <c r="L530" s="106" t="n"/>
      <c r="M530" s="106" t="n"/>
      <c r="N530" s="106" t="n"/>
      <c r="O530" s="106" t="n"/>
      <c r="P530" s="106" t="n"/>
      <c r="Q530" s="106" t="n"/>
      <c r="R530" s="106" t="n"/>
      <c r="S530" s="106" t="n"/>
      <c r="T530" s="106" t="n"/>
      <c r="U530" s="106" t="n"/>
      <c r="V530" s="106" t="n"/>
      <c r="W530" s="106" t="n"/>
      <c r="X530" s="106" t="n"/>
      <c r="Y530" s="106" t="n"/>
      <c r="Z530" s="106" t="n"/>
      <c r="AA530" s="106" t="n"/>
      <c r="AB530" s="106" t="n"/>
    </row>
    <row r="531" ht="14.25" customHeight="1" s="152">
      <c r="A531" s="106" t="n"/>
      <c r="B531" s="106" t="n"/>
      <c r="C531" s="106" t="n"/>
      <c r="D531" s="106" t="n"/>
      <c r="E531" s="106" t="n"/>
      <c r="F531" s="106" t="n"/>
      <c r="G531" s="106" t="n"/>
      <c r="H531" s="106" t="n"/>
      <c r="I531" s="106" t="n"/>
      <c r="J531" s="106" t="n"/>
      <c r="K531" s="106" t="n"/>
      <c r="L531" s="106" t="n"/>
      <c r="M531" s="106" t="n"/>
      <c r="N531" s="106" t="n"/>
      <c r="O531" s="106" t="n"/>
      <c r="P531" s="106" t="n"/>
      <c r="Q531" s="106" t="n"/>
      <c r="R531" s="106" t="n"/>
      <c r="S531" s="106" t="n"/>
      <c r="T531" s="106" t="n"/>
      <c r="U531" s="106" t="n"/>
      <c r="V531" s="106" t="n"/>
      <c r="W531" s="106" t="n"/>
      <c r="X531" s="106" t="n"/>
      <c r="Y531" s="106" t="n"/>
      <c r="Z531" s="106" t="n"/>
      <c r="AA531" s="106" t="n"/>
      <c r="AB531" s="106" t="n"/>
    </row>
    <row r="532" ht="14.25" customHeight="1" s="152">
      <c r="A532" s="106" t="n"/>
      <c r="B532" s="106" t="n"/>
      <c r="C532" s="106" t="n"/>
      <c r="D532" s="106" t="n"/>
      <c r="E532" s="106" t="n"/>
      <c r="F532" s="106" t="n"/>
      <c r="G532" s="106" t="n"/>
      <c r="H532" s="106" t="n"/>
      <c r="I532" s="106" t="n"/>
      <c r="J532" s="106" t="n"/>
      <c r="K532" s="106" t="n"/>
      <c r="L532" s="106" t="n"/>
      <c r="M532" s="106" t="n"/>
      <c r="N532" s="106" t="n"/>
      <c r="O532" s="106" t="n"/>
      <c r="P532" s="106" t="n"/>
      <c r="Q532" s="106" t="n"/>
      <c r="R532" s="106" t="n"/>
      <c r="S532" s="106" t="n"/>
      <c r="T532" s="106" t="n"/>
      <c r="U532" s="106" t="n"/>
      <c r="V532" s="106" t="n"/>
      <c r="W532" s="106" t="n"/>
      <c r="X532" s="106" t="n"/>
      <c r="Y532" s="106" t="n"/>
      <c r="Z532" s="106" t="n"/>
      <c r="AA532" s="106" t="n"/>
      <c r="AB532" s="106" t="n"/>
    </row>
    <row r="533" ht="14.25" customHeight="1" s="152">
      <c r="A533" s="106" t="n"/>
      <c r="B533" s="106" t="n"/>
      <c r="C533" s="106" t="n"/>
      <c r="D533" s="106" t="n"/>
      <c r="E533" s="106" t="n"/>
      <c r="F533" s="106" t="n"/>
      <c r="G533" s="106" t="n"/>
      <c r="H533" s="106" t="n"/>
      <c r="I533" s="106" t="n"/>
      <c r="J533" s="106" t="n"/>
      <c r="K533" s="106" t="n"/>
      <c r="L533" s="106" t="n"/>
      <c r="M533" s="106" t="n"/>
      <c r="N533" s="106" t="n"/>
      <c r="O533" s="106" t="n"/>
      <c r="P533" s="106" t="n"/>
      <c r="Q533" s="106" t="n"/>
      <c r="R533" s="106" t="n"/>
      <c r="S533" s="106" t="n"/>
      <c r="T533" s="106" t="n"/>
      <c r="U533" s="106" t="n"/>
      <c r="V533" s="106" t="n"/>
      <c r="W533" s="106" t="n"/>
      <c r="X533" s="106" t="n"/>
      <c r="Y533" s="106" t="n"/>
      <c r="Z533" s="106" t="n"/>
      <c r="AA533" s="106" t="n"/>
      <c r="AB533" s="106" t="n"/>
    </row>
    <row r="534" ht="14.25" customHeight="1" s="152">
      <c r="A534" s="106" t="n"/>
      <c r="B534" s="106" t="n"/>
      <c r="C534" s="106" t="n"/>
      <c r="D534" s="106" t="n"/>
      <c r="E534" s="106" t="n"/>
      <c r="F534" s="106" t="n"/>
      <c r="G534" s="106" t="n"/>
      <c r="H534" s="106" t="n"/>
      <c r="I534" s="106" t="n"/>
      <c r="J534" s="106" t="n"/>
      <c r="K534" s="106" t="n"/>
      <c r="L534" s="106" t="n"/>
      <c r="M534" s="106" t="n"/>
      <c r="N534" s="106" t="n"/>
      <c r="O534" s="106" t="n"/>
      <c r="P534" s="106" t="n"/>
      <c r="Q534" s="106" t="n"/>
      <c r="R534" s="106" t="n"/>
      <c r="S534" s="106" t="n"/>
      <c r="T534" s="106" t="n"/>
      <c r="U534" s="106" t="n"/>
      <c r="V534" s="106" t="n"/>
      <c r="W534" s="106" t="n"/>
      <c r="X534" s="106" t="n"/>
      <c r="Y534" s="106" t="n"/>
      <c r="Z534" s="106" t="n"/>
      <c r="AA534" s="106" t="n"/>
      <c r="AB534" s="106" t="n"/>
    </row>
    <row r="535" ht="14.25" customHeight="1" s="152">
      <c r="A535" s="106" t="n"/>
      <c r="B535" s="106" t="n"/>
      <c r="C535" s="106" t="n"/>
      <c r="D535" s="106" t="n"/>
      <c r="E535" s="106" t="n"/>
      <c r="F535" s="106" t="n"/>
      <c r="G535" s="106" t="n"/>
      <c r="H535" s="106" t="n"/>
      <c r="I535" s="106" t="n"/>
      <c r="J535" s="106" t="n"/>
      <c r="K535" s="106" t="n"/>
      <c r="L535" s="106" t="n"/>
      <c r="M535" s="106" t="n"/>
      <c r="N535" s="106" t="n"/>
      <c r="O535" s="106" t="n"/>
      <c r="P535" s="106" t="n"/>
      <c r="Q535" s="106" t="n"/>
      <c r="R535" s="106" t="n"/>
      <c r="S535" s="106" t="n"/>
      <c r="T535" s="106" t="n"/>
      <c r="U535" s="106" t="n"/>
      <c r="V535" s="106" t="n"/>
      <c r="W535" s="106" t="n"/>
      <c r="X535" s="106" t="n"/>
      <c r="Y535" s="106" t="n"/>
      <c r="Z535" s="106" t="n"/>
      <c r="AA535" s="106" t="n"/>
      <c r="AB535" s="106" t="n"/>
    </row>
    <row r="536" ht="14.25" customHeight="1" s="152">
      <c r="A536" s="106" t="n"/>
      <c r="B536" s="106" t="n"/>
      <c r="C536" s="106" t="n"/>
      <c r="D536" s="106" t="n"/>
      <c r="E536" s="106" t="n"/>
      <c r="F536" s="106" t="n"/>
      <c r="G536" s="106" t="n"/>
      <c r="H536" s="106" t="n"/>
      <c r="I536" s="106" t="n"/>
      <c r="J536" s="106" t="n"/>
      <c r="K536" s="106" t="n"/>
      <c r="L536" s="106" t="n"/>
      <c r="M536" s="106" t="n"/>
      <c r="N536" s="106" t="n"/>
      <c r="O536" s="106" t="n"/>
      <c r="P536" s="106" t="n"/>
      <c r="Q536" s="106" t="n"/>
      <c r="R536" s="106" t="n"/>
      <c r="S536" s="106" t="n"/>
      <c r="T536" s="106" t="n"/>
      <c r="U536" s="106" t="n"/>
      <c r="V536" s="106" t="n"/>
      <c r="W536" s="106" t="n"/>
      <c r="X536" s="106" t="n"/>
      <c r="Y536" s="106" t="n"/>
      <c r="Z536" s="106" t="n"/>
      <c r="AA536" s="106" t="n"/>
      <c r="AB536" s="106" t="n"/>
    </row>
    <row r="537" ht="14.25" customHeight="1" s="152">
      <c r="A537" s="106" t="n"/>
      <c r="B537" s="106" t="n"/>
      <c r="C537" s="106" t="n"/>
      <c r="D537" s="106" t="n"/>
      <c r="E537" s="106" t="n"/>
      <c r="F537" s="106" t="n"/>
      <c r="G537" s="106" t="n"/>
      <c r="H537" s="106" t="n"/>
      <c r="I537" s="106" t="n"/>
      <c r="J537" s="106" t="n"/>
      <c r="K537" s="106" t="n"/>
      <c r="L537" s="106" t="n"/>
      <c r="M537" s="106" t="n"/>
      <c r="N537" s="106" t="n"/>
      <c r="O537" s="106" t="n"/>
      <c r="P537" s="106" t="n"/>
      <c r="Q537" s="106" t="n"/>
      <c r="R537" s="106" t="n"/>
      <c r="S537" s="106" t="n"/>
      <c r="T537" s="106" t="n"/>
      <c r="U537" s="106" t="n"/>
      <c r="V537" s="106" t="n"/>
      <c r="W537" s="106" t="n"/>
      <c r="X537" s="106" t="n"/>
      <c r="Y537" s="106" t="n"/>
      <c r="Z537" s="106" t="n"/>
      <c r="AA537" s="106" t="n"/>
      <c r="AB537" s="106" t="n"/>
    </row>
    <row r="538" ht="14.25" customHeight="1" s="152">
      <c r="A538" s="106" t="n"/>
      <c r="B538" s="106" t="n"/>
      <c r="C538" s="106" t="n"/>
      <c r="D538" s="106" t="n"/>
      <c r="E538" s="106" t="n"/>
      <c r="F538" s="106" t="n"/>
      <c r="G538" s="106" t="n"/>
      <c r="H538" s="106" t="n"/>
      <c r="I538" s="106" t="n"/>
      <c r="J538" s="106" t="n"/>
      <c r="K538" s="106" t="n"/>
      <c r="L538" s="106" t="n"/>
      <c r="M538" s="106" t="n"/>
      <c r="N538" s="106" t="n"/>
      <c r="O538" s="106" t="n"/>
      <c r="P538" s="106" t="n"/>
      <c r="Q538" s="106" t="n"/>
      <c r="R538" s="106" t="n"/>
      <c r="S538" s="106" t="n"/>
      <c r="T538" s="106" t="n"/>
      <c r="U538" s="106" t="n"/>
      <c r="V538" s="106" t="n"/>
      <c r="W538" s="106" t="n"/>
      <c r="X538" s="106" t="n"/>
      <c r="Y538" s="106" t="n"/>
      <c r="Z538" s="106" t="n"/>
      <c r="AA538" s="106" t="n"/>
      <c r="AB538" s="106" t="n"/>
    </row>
    <row r="539" ht="14.25" customHeight="1" s="152">
      <c r="A539" s="106" t="n"/>
      <c r="B539" s="106" t="n"/>
      <c r="C539" s="106" t="n"/>
      <c r="D539" s="106" t="n"/>
      <c r="E539" s="106" t="n"/>
      <c r="F539" s="106" t="n"/>
      <c r="G539" s="106" t="n"/>
      <c r="H539" s="106" t="n"/>
      <c r="I539" s="106" t="n"/>
      <c r="J539" s="106" t="n"/>
      <c r="K539" s="106" t="n"/>
      <c r="L539" s="106" t="n"/>
      <c r="M539" s="106" t="n"/>
      <c r="N539" s="106" t="n"/>
      <c r="O539" s="106" t="n"/>
      <c r="P539" s="106" t="n"/>
      <c r="Q539" s="106" t="n"/>
      <c r="R539" s="106" t="n"/>
      <c r="S539" s="106" t="n"/>
      <c r="T539" s="106" t="n"/>
      <c r="U539" s="106" t="n"/>
      <c r="V539" s="106" t="n"/>
      <c r="W539" s="106" t="n"/>
      <c r="X539" s="106" t="n"/>
      <c r="Y539" s="106" t="n"/>
      <c r="Z539" s="106" t="n"/>
      <c r="AA539" s="106" t="n"/>
      <c r="AB539" s="106" t="n"/>
    </row>
    <row r="540" ht="14.25" customHeight="1" s="152">
      <c r="A540" s="106" t="n"/>
      <c r="B540" s="106" t="n"/>
      <c r="C540" s="106" t="n"/>
      <c r="D540" s="106" t="n"/>
      <c r="E540" s="106" t="n"/>
      <c r="F540" s="106" t="n"/>
      <c r="G540" s="106" t="n"/>
      <c r="H540" s="106" t="n"/>
      <c r="I540" s="106" t="n"/>
      <c r="J540" s="106" t="n"/>
      <c r="K540" s="106" t="n"/>
      <c r="L540" s="106" t="n"/>
      <c r="M540" s="106" t="n"/>
      <c r="N540" s="106" t="n"/>
      <c r="O540" s="106" t="n"/>
      <c r="P540" s="106" t="n"/>
      <c r="Q540" s="106" t="n"/>
      <c r="R540" s="106" t="n"/>
      <c r="S540" s="106" t="n"/>
      <c r="T540" s="106" t="n"/>
      <c r="U540" s="106" t="n"/>
      <c r="V540" s="106" t="n"/>
      <c r="W540" s="106" t="n"/>
      <c r="X540" s="106" t="n"/>
      <c r="Y540" s="106" t="n"/>
      <c r="Z540" s="106" t="n"/>
      <c r="AA540" s="106" t="n"/>
      <c r="AB540" s="106" t="n"/>
    </row>
    <row r="541" ht="14.25" customHeight="1" s="152">
      <c r="A541" s="106" t="n"/>
      <c r="B541" s="106" t="n"/>
      <c r="C541" s="106" t="n"/>
      <c r="D541" s="106" t="n"/>
      <c r="E541" s="106" t="n"/>
      <c r="F541" s="106" t="n"/>
      <c r="G541" s="106" t="n"/>
      <c r="H541" s="106" t="n"/>
      <c r="I541" s="106" t="n"/>
      <c r="J541" s="106" t="n"/>
      <c r="K541" s="106" t="n"/>
      <c r="L541" s="106" t="n"/>
      <c r="M541" s="106" t="n"/>
      <c r="N541" s="106" t="n"/>
      <c r="O541" s="106" t="n"/>
      <c r="P541" s="106" t="n"/>
      <c r="Q541" s="106" t="n"/>
      <c r="R541" s="106" t="n"/>
      <c r="S541" s="106" t="n"/>
      <c r="T541" s="106" t="n"/>
      <c r="U541" s="106" t="n"/>
      <c r="V541" s="106" t="n"/>
      <c r="W541" s="106" t="n"/>
      <c r="X541" s="106" t="n"/>
      <c r="Y541" s="106" t="n"/>
      <c r="Z541" s="106" t="n"/>
      <c r="AA541" s="106" t="n"/>
      <c r="AB541" s="106" t="n"/>
    </row>
    <row r="542" ht="14.25" customHeight="1" s="152">
      <c r="A542" s="106" t="n"/>
      <c r="B542" s="106" t="n"/>
      <c r="C542" s="106" t="n"/>
      <c r="D542" s="106" t="n"/>
      <c r="E542" s="106" t="n"/>
      <c r="F542" s="106" t="n"/>
      <c r="G542" s="106" t="n"/>
      <c r="H542" s="106" t="n"/>
      <c r="I542" s="106" t="n"/>
      <c r="J542" s="106" t="n"/>
      <c r="K542" s="106" t="n"/>
      <c r="L542" s="106" t="n"/>
      <c r="M542" s="106" t="n"/>
      <c r="N542" s="106" t="n"/>
      <c r="O542" s="106" t="n"/>
      <c r="P542" s="106" t="n"/>
      <c r="Q542" s="106" t="n"/>
      <c r="R542" s="106" t="n"/>
      <c r="S542" s="106" t="n"/>
      <c r="T542" s="106" t="n"/>
      <c r="U542" s="106" t="n"/>
      <c r="V542" s="106" t="n"/>
      <c r="W542" s="106" t="n"/>
      <c r="X542" s="106" t="n"/>
      <c r="Y542" s="106" t="n"/>
      <c r="Z542" s="106" t="n"/>
      <c r="AA542" s="106" t="n"/>
      <c r="AB542" s="106" t="n"/>
    </row>
    <row r="543" ht="14.25" customHeight="1" s="152">
      <c r="A543" s="106" t="n"/>
      <c r="B543" s="106" t="n"/>
      <c r="C543" s="106" t="n"/>
      <c r="D543" s="106" t="n"/>
      <c r="E543" s="106" t="n"/>
      <c r="F543" s="106" t="n"/>
      <c r="G543" s="106" t="n"/>
      <c r="H543" s="106" t="n"/>
      <c r="I543" s="106" t="n"/>
      <c r="J543" s="106" t="n"/>
      <c r="K543" s="106" t="n"/>
      <c r="L543" s="106" t="n"/>
      <c r="M543" s="106" t="n"/>
      <c r="N543" s="106" t="n"/>
      <c r="O543" s="106" t="n"/>
      <c r="P543" s="106" t="n"/>
      <c r="Q543" s="106" t="n"/>
      <c r="R543" s="106" t="n"/>
      <c r="S543" s="106" t="n"/>
      <c r="T543" s="106" t="n"/>
      <c r="U543" s="106" t="n"/>
      <c r="V543" s="106" t="n"/>
      <c r="W543" s="106" t="n"/>
      <c r="X543" s="106" t="n"/>
      <c r="Y543" s="106" t="n"/>
      <c r="Z543" s="106" t="n"/>
      <c r="AA543" s="106" t="n"/>
      <c r="AB543" s="106" t="n"/>
    </row>
    <row r="544" ht="14.25" customHeight="1" s="152">
      <c r="A544" s="106" t="n"/>
      <c r="B544" s="106" t="n"/>
      <c r="C544" s="106" t="n"/>
      <c r="D544" s="106" t="n"/>
      <c r="E544" s="106" t="n"/>
      <c r="F544" s="106" t="n"/>
      <c r="G544" s="106" t="n"/>
      <c r="H544" s="106" t="n"/>
      <c r="I544" s="106" t="n"/>
      <c r="J544" s="106" t="n"/>
      <c r="K544" s="106" t="n"/>
      <c r="L544" s="106" t="n"/>
      <c r="M544" s="106" t="n"/>
      <c r="N544" s="106" t="n"/>
      <c r="O544" s="106" t="n"/>
      <c r="P544" s="106" t="n"/>
      <c r="Q544" s="106" t="n"/>
      <c r="R544" s="106" t="n"/>
      <c r="S544" s="106" t="n"/>
      <c r="T544" s="106" t="n"/>
      <c r="U544" s="106" t="n"/>
      <c r="V544" s="106" t="n"/>
      <c r="W544" s="106" t="n"/>
      <c r="X544" s="106" t="n"/>
      <c r="Y544" s="106" t="n"/>
      <c r="Z544" s="106" t="n"/>
      <c r="AA544" s="106" t="n"/>
      <c r="AB544" s="106" t="n"/>
    </row>
    <row r="545" ht="14.25" customHeight="1" s="152">
      <c r="A545" s="106" t="n"/>
      <c r="B545" s="106" t="n"/>
      <c r="C545" s="106" t="n"/>
      <c r="D545" s="106" t="n"/>
      <c r="E545" s="106" t="n"/>
      <c r="F545" s="106" t="n"/>
      <c r="G545" s="106" t="n"/>
      <c r="H545" s="106" t="n"/>
      <c r="I545" s="106" t="n"/>
      <c r="J545" s="106" t="n"/>
      <c r="K545" s="106" t="n"/>
      <c r="L545" s="106" t="n"/>
      <c r="M545" s="106" t="n"/>
      <c r="N545" s="106" t="n"/>
      <c r="O545" s="106" t="n"/>
      <c r="P545" s="106" t="n"/>
      <c r="Q545" s="106" t="n"/>
      <c r="R545" s="106" t="n"/>
      <c r="S545" s="106" t="n"/>
      <c r="T545" s="106" t="n"/>
      <c r="U545" s="106" t="n"/>
      <c r="V545" s="106" t="n"/>
      <c r="W545" s="106" t="n"/>
      <c r="X545" s="106" t="n"/>
      <c r="Y545" s="106" t="n"/>
      <c r="Z545" s="106" t="n"/>
      <c r="AA545" s="106" t="n"/>
      <c r="AB545" s="106" t="n"/>
    </row>
    <row r="546" ht="14.25" customHeight="1" s="152">
      <c r="A546" s="106" t="n"/>
      <c r="B546" s="106" t="n"/>
      <c r="C546" s="106" t="n"/>
      <c r="D546" s="106" t="n"/>
      <c r="E546" s="106" t="n"/>
      <c r="F546" s="106" t="n"/>
      <c r="G546" s="106" t="n"/>
      <c r="H546" s="106" t="n"/>
      <c r="I546" s="106" t="n"/>
      <c r="J546" s="106" t="n"/>
      <c r="K546" s="106" t="n"/>
      <c r="L546" s="106" t="n"/>
      <c r="M546" s="106" t="n"/>
      <c r="N546" s="106" t="n"/>
      <c r="O546" s="106" t="n"/>
      <c r="P546" s="106" t="n"/>
      <c r="Q546" s="106" t="n"/>
      <c r="R546" s="106" t="n"/>
      <c r="S546" s="106" t="n"/>
      <c r="T546" s="106" t="n"/>
      <c r="U546" s="106" t="n"/>
      <c r="V546" s="106" t="n"/>
      <c r="W546" s="106" t="n"/>
      <c r="X546" s="106" t="n"/>
      <c r="Y546" s="106" t="n"/>
      <c r="Z546" s="106" t="n"/>
      <c r="AA546" s="106" t="n"/>
      <c r="AB546" s="106" t="n"/>
    </row>
    <row r="547" ht="14.25" customHeight="1" s="152">
      <c r="A547" s="106" t="n"/>
      <c r="B547" s="106" t="n"/>
      <c r="C547" s="106" t="n"/>
      <c r="D547" s="106" t="n"/>
      <c r="E547" s="106" t="n"/>
      <c r="F547" s="106" t="n"/>
      <c r="G547" s="106" t="n"/>
      <c r="H547" s="106" t="n"/>
      <c r="I547" s="106" t="n"/>
      <c r="J547" s="106" t="n"/>
      <c r="K547" s="106" t="n"/>
      <c r="L547" s="106" t="n"/>
      <c r="M547" s="106" t="n"/>
      <c r="N547" s="106" t="n"/>
      <c r="O547" s="106" t="n"/>
      <c r="P547" s="106" t="n"/>
      <c r="Q547" s="106" t="n"/>
      <c r="R547" s="106" t="n"/>
      <c r="S547" s="106" t="n"/>
      <c r="T547" s="106" t="n"/>
      <c r="U547" s="106" t="n"/>
      <c r="V547" s="106" t="n"/>
      <c r="W547" s="106" t="n"/>
      <c r="X547" s="106" t="n"/>
      <c r="Y547" s="106" t="n"/>
      <c r="Z547" s="106" t="n"/>
      <c r="AA547" s="106" t="n"/>
      <c r="AB547" s="106" t="n"/>
    </row>
    <row r="548" ht="14.25" customHeight="1" s="152">
      <c r="A548" s="106" t="n"/>
      <c r="B548" s="106" t="n"/>
      <c r="C548" s="106" t="n"/>
      <c r="D548" s="106" t="n"/>
      <c r="E548" s="106" t="n"/>
      <c r="F548" s="106" t="n"/>
      <c r="G548" s="106" t="n"/>
      <c r="H548" s="106" t="n"/>
      <c r="I548" s="106" t="n"/>
      <c r="J548" s="106" t="n"/>
      <c r="K548" s="106" t="n"/>
      <c r="L548" s="106" t="n"/>
      <c r="M548" s="106" t="n"/>
      <c r="N548" s="106" t="n"/>
      <c r="O548" s="106" t="n"/>
      <c r="P548" s="106" t="n"/>
      <c r="Q548" s="106" t="n"/>
      <c r="R548" s="106" t="n"/>
      <c r="S548" s="106" t="n"/>
      <c r="T548" s="106" t="n"/>
      <c r="U548" s="106" t="n"/>
      <c r="V548" s="106" t="n"/>
      <c r="W548" s="106" t="n"/>
      <c r="X548" s="106" t="n"/>
      <c r="Y548" s="106" t="n"/>
      <c r="Z548" s="106" t="n"/>
      <c r="AA548" s="106" t="n"/>
      <c r="AB548" s="106" t="n"/>
    </row>
    <row r="549" ht="14.25" customHeight="1" s="152">
      <c r="A549" s="106" t="n"/>
      <c r="B549" s="106" t="n"/>
      <c r="C549" s="106" t="n"/>
      <c r="D549" s="106" t="n"/>
      <c r="E549" s="106" t="n"/>
      <c r="F549" s="106" t="n"/>
      <c r="G549" s="106" t="n"/>
      <c r="H549" s="106" t="n"/>
      <c r="I549" s="106" t="n"/>
      <c r="J549" s="106" t="n"/>
      <c r="K549" s="106" t="n"/>
      <c r="L549" s="106" t="n"/>
      <c r="M549" s="106" t="n"/>
      <c r="N549" s="106" t="n"/>
      <c r="O549" s="106" t="n"/>
      <c r="P549" s="106" t="n"/>
      <c r="Q549" s="106" t="n"/>
      <c r="R549" s="106" t="n"/>
      <c r="S549" s="106" t="n"/>
      <c r="T549" s="106" t="n"/>
      <c r="U549" s="106" t="n"/>
      <c r="V549" s="106" t="n"/>
      <c r="W549" s="106" t="n"/>
      <c r="X549" s="106" t="n"/>
      <c r="Y549" s="106" t="n"/>
      <c r="Z549" s="106" t="n"/>
      <c r="AA549" s="106" t="n"/>
      <c r="AB549" s="106" t="n"/>
    </row>
    <row r="550" ht="14.25" customHeight="1" s="152">
      <c r="A550" s="106" t="n"/>
      <c r="B550" s="106" t="n"/>
      <c r="C550" s="106" t="n"/>
      <c r="D550" s="106" t="n"/>
      <c r="E550" s="106" t="n"/>
      <c r="F550" s="106" t="n"/>
      <c r="G550" s="106" t="n"/>
      <c r="H550" s="106" t="n"/>
      <c r="I550" s="106" t="n"/>
      <c r="J550" s="106" t="n"/>
      <c r="K550" s="106" t="n"/>
      <c r="L550" s="106" t="n"/>
      <c r="M550" s="106" t="n"/>
      <c r="N550" s="106" t="n"/>
      <c r="O550" s="106" t="n"/>
      <c r="P550" s="106" t="n"/>
      <c r="Q550" s="106" t="n"/>
      <c r="R550" s="106" t="n"/>
      <c r="S550" s="106" t="n"/>
      <c r="T550" s="106" t="n"/>
      <c r="U550" s="106" t="n"/>
      <c r="V550" s="106" t="n"/>
      <c r="W550" s="106" t="n"/>
      <c r="X550" s="106" t="n"/>
      <c r="Y550" s="106" t="n"/>
      <c r="Z550" s="106" t="n"/>
      <c r="AA550" s="106" t="n"/>
      <c r="AB550" s="106" t="n"/>
    </row>
    <row r="551" ht="14.25" customHeight="1" s="152">
      <c r="A551" s="106" t="n"/>
      <c r="B551" s="106" t="n"/>
      <c r="C551" s="106" t="n"/>
      <c r="D551" s="106" t="n"/>
      <c r="E551" s="106" t="n"/>
      <c r="F551" s="106" t="n"/>
      <c r="G551" s="106" t="n"/>
      <c r="H551" s="106" t="n"/>
      <c r="I551" s="106" t="n"/>
      <c r="J551" s="106" t="n"/>
      <c r="K551" s="106" t="n"/>
      <c r="L551" s="106" t="n"/>
      <c r="M551" s="106" t="n"/>
      <c r="N551" s="106" t="n"/>
      <c r="O551" s="106" t="n"/>
      <c r="P551" s="106" t="n"/>
      <c r="Q551" s="106" t="n"/>
      <c r="R551" s="106" t="n"/>
      <c r="S551" s="106" t="n"/>
      <c r="T551" s="106" t="n"/>
      <c r="U551" s="106" t="n"/>
      <c r="V551" s="106" t="n"/>
      <c r="W551" s="106" t="n"/>
      <c r="X551" s="106" t="n"/>
      <c r="Y551" s="106" t="n"/>
      <c r="Z551" s="106" t="n"/>
      <c r="AA551" s="106" t="n"/>
      <c r="AB551" s="106" t="n"/>
    </row>
    <row r="552" ht="14.25" customHeight="1" s="152">
      <c r="A552" s="106" t="n"/>
      <c r="B552" s="106" t="n"/>
      <c r="C552" s="106" t="n"/>
      <c r="D552" s="106" t="n"/>
      <c r="E552" s="106" t="n"/>
      <c r="F552" s="106" t="n"/>
      <c r="G552" s="106" t="n"/>
      <c r="H552" s="106" t="n"/>
      <c r="I552" s="106" t="n"/>
      <c r="J552" s="106" t="n"/>
      <c r="K552" s="106" t="n"/>
      <c r="L552" s="106" t="n"/>
      <c r="M552" s="106" t="n"/>
      <c r="N552" s="106" t="n"/>
      <c r="O552" s="106" t="n"/>
      <c r="P552" s="106" t="n"/>
      <c r="Q552" s="106" t="n"/>
      <c r="R552" s="106" t="n"/>
      <c r="S552" s="106" t="n"/>
      <c r="T552" s="106" t="n"/>
      <c r="U552" s="106" t="n"/>
      <c r="V552" s="106" t="n"/>
      <c r="W552" s="106" t="n"/>
      <c r="X552" s="106" t="n"/>
      <c r="Y552" s="106" t="n"/>
      <c r="Z552" s="106" t="n"/>
      <c r="AA552" s="106" t="n"/>
      <c r="AB552" s="106" t="n"/>
    </row>
    <row r="553" ht="14.25" customHeight="1" s="152">
      <c r="A553" s="106" t="n"/>
      <c r="B553" s="106" t="n"/>
      <c r="C553" s="106" t="n"/>
      <c r="D553" s="106" t="n"/>
      <c r="E553" s="106" t="n"/>
      <c r="F553" s="106" t="n"/>
      <c r="G553" s="106" t="n"/>
      <c r="H553" s="106" t="n"/>
      <c r="I553" s="106" t="n"/>
      <c r="J553" s="106" t="n"/>
      <c r="K553" s="106" t="n"/>
      <c r="L553" s="106" t="n"/>
      <c r="M553" s="106" t="n"/>
      <c r="N553" s="106" t="n"/>
      <c r="O553" s="106" t="n"/>
      <c r="P553" s="106" t="n"/>
      <c r="Q553" s="106" t="n"/>
      <c r="R553" s="106" t="n"/>
      <c r="S553" s="106" t="n"/>
      <c r="T553" s="106" t="n"/>
      <c r="U553" s="106" t="n"/>
      <c r="V553" s="106" t="n"/>
      <c r="W553" s="106" t="n"/>
      <c r="X553" s="106" t="n"/>
      <c r="Y553" s="106" t="n"/>
      <c r="Z553" s="106" t="n"/>
      <c r="AA553" s="106" t="n"/>
      <c r="AB553" s="106" t="n"/>
    </row>
    <row r="554" ht="14.25" customHeight="1" s="152">
      <c r="A554" s="106" t="n"/>
      <c r="B554" s="106" t="n"/>
      <c r="C554" s="106" t="n"/>
      <c r="D554" s="106" t="n"/>
      <c r="E554" s="106" t="n"/>
      <c r="F554" s="106" t="n"/>
      <c r="G554" s="106" t="n"/>
      <c r="H554" s="106" t="n"/>
      <c r="I554" s="106" t="n"/>
      <c r="J554" s="106" t="n"/>
      <c r="K554" s="106" t="n"/>
      <c r="L554" s="106" t="n"/>
      <c r="M554" s="106" t="n"/>
      <c r="N554" s="106" t="n"/>
      <c r="O554" s="106" t="n"/>
      <c r="P554" s="106" t="n"/>
      <c r="Q554" s="106" t="n"/>
      <c r="R554" s="106" t="n"/>
      <c r="S554" s="106" t="n"/>
      <c r="T554" s="106" t="n"/>
      <c r="U554" s="106" t="n"/>
      <c r="V554" s="106" t="n"/>
      <c r="W554" s="106" t="n"/>
      <c r="X554" s="106" t="n"/>
      <c r="Y554" s="106" t="n"/>
      <c r="Z554" s="106" t="n"/>
      <c r="AA554" s="106" t="n"/>
      <c r="AB554" s="106" t="n"/>
    </row>
    <row r="555" ht="14.25" customHeight="1" s="152">
      <c r="A555" s="106" t="n"/>
      <c r="B555" s="106" t="n"/>
      <c r="C555" s="106" t="n"/>
      <c r="D555" s="106" t="n"/>
      <c r="E555" s="106" t="n"/>
      <c r="F555" s="106" t="n"/>
      <c r="G555" s="106" t="n"/>
      <c r="H555" s="106" t="n"/>
      <c r="I555" s="106" t="n"/>
      <c r="J555" s="106" t="n"/>
      <c r="K555" s="106" t="n"/>
      <c r="L555" s="106" t="n"/>
      <c r="M555" s="106" t="n"/>
      <c r="N555" s="106" t="n"/>
      <c r="O555" s="106" t="n"/>
      <c r="P555" s="106" t="n"/>
      <c r="Q555" s="106" t="n"/>
      <c r="R555" s="106" t="n"/>
      <c r="S555" s="106" t="n"/>
      <c r="T555" s="106" t="n"/>
      <c r="U555" s="106" t="n"/>
      <c r="V555" s="106" t="n"/>
      <c r="W555" s="106" t="n"/>
      <c r="X555" s="106" t="n"/>
      <c r="Y555" s="106" t="n"/>
      <c r="Z555" s="106" t="n"/>
      <c r="AA555" s="106" t="n"/>
      <c r="AB555" s="106" t="n"/>
    </row>
    <row r="556" ht="14.25" customHeight="1" s="152">
      <c r="A556" s="106" t="n"/>
      <c r="B556" s="106" t="n"/>
      <c r="C556" s="106" t="n"/>
      <c r="D556" s="106" t="n"/>
      <c r="E556" s="106" t="n"/>
      <c r="F556" s="106" t="n"/>
      <c r="G556" s="106" t="n"/>
      <c r="H556" s="106" t="n"/>
      <c r="I556" s="106" t="n"/>
      <c r="J556" s="106" t="n"/>
      <c r="K556" s="106" t="n"/>
      <c r="L556" s="106" t="n"/>
      <c r="M556" s="106" t="n"/>
      <c r="N556" s="106" t="n"/>
      <c r="O556" s="106" t="n"/>
      <c r="P556" s="106" t="n"/>
      <c r="Q556" s="106" t="n"/>
      <c r="R556" s="106" t="n"/>
      <c r="S556" s="106" t="n"/>
      <c r="T556" s="106" t="n"/>
      <c r="U556" s="106" t="n"/>
      <c r="V556" s="106" t="n"/>
      <c r="W556" s="106" t="n"/>
      <c r="X556" s="106" t="n"/>
      <c r="Y556" s="106" t="n"/>
      <c r="Z556" s="106" t="n"/>
      <c r="AA556" s="106" t="n"/>
      <c r="AB556" s="106" t="n"/>
    </row>
    <row r="557" ht="14.25" customHeight="1" s="152">
      <c r="A557" s="106" t="n"/>
      <c r="B557" s="106" t="n"/>
      <c r="C557" s="106" t="n"/>
      <c r="D557" s="106" t="n"/>
      <c r="E557" s="106" t="n"/>
      <c r="F557" s="106" t="n"/>
      <c r="G557" s="106" t="n"/>
      <c r="H557" s="106" t="n"/>
      <c r="I557" s="106" t="n"/>
      <c r="J557" s="106" t="n"/>
      <c r="K557" s="106" t="n"/>
      <c r="L557" s="106" t="n"/>
      <c r="M557" s="106" t="n"/>
      <c r="N557" s="106" t="n"/>
      <c r="O557" s="106" t="n"/>
      <c r="P557" s="106" t="n"/>
      <c r="Q557" s="106" t="n"/>
      <c r="R557" s="106" t="n"/>
      <c r="S557" s="106" t="n"/>
      <c r="T557" s="106" t="n"/>
      <c r="U557" s="106" t="n"/>
      <c r="V557" s="106" t="n"/>
      <c r="W557" s="106" t="n"/>
      <c r="X557" s="106" t="n"/>
      <c r="Y557" s="106" t="n"/>
      <c r="Z557" s="106" t="n"/>
      <c r="AA557" s="106" t="n"/>
      <c r="AB557" s="106" t="n"/>
    </row>
    <row r="558" ht="14.25" customHeight="1" s="152">
      <c r="A558" s="106" t="n"/>
      <c r="B558" s="106" t="n"/>
      <c r="C558" s="106" t="n"/>
      <c r="D558" s="106" t="n"/>
      <c r="E558" s="106" t="n"/>
      <c r="F558" s="106" t="n"/>
      <c r="G558" s="106" t="n"/>
      <c r="H558" s="106" t="n"/>
      <c r="I558" s="106" t="n"/>
      <c r="J558" s="106" t="n"/>
      <c r="K558" s="106" t="n"/>
      <c r="L558" s="106" t="n"/>
      <c r="M558" s="106" t="n"/>
      <c r="N558" s="106" t="n"/>
      <c r="O558" s="106" t="n"/>
      <c r="P558" s="106" t="n"/>
      <c r="Q558" s="106" t="n"/>
      <c r="R558" s="106" t="n"/>
      <c r="S558" s="106" t="n"/>
      <c r="T558" s="106" t="n"/>
      <c r="U558" s="106" t="n"/>
      <c r="V558" s="106" t="n"/>
      <c r="W558" s="106" t="n"/>
      <c r="X558" s="106" t="n"/>
      <c r="Y558" s="106" t="n"/>
      <c r="Z558" s="106" t="n"/>
      <c r="AA558" s="106" t="n"/>
      <c r="AB558" s="106" t="n"/>
    </row>
    <row r="559" ht="14.25" customHeight="1" s="152">
      <c r="A559" s="106" t="n"/>
      <c r="B559" s="106" t="n"/>
      <c r="C559" s="106" t="n"/>
      <c r="D559" s="106" t="n"/>
      <c r="E559" s="106" t="n"/>
      <c r="F559" s="106" t="n"/>
      <c r="G559" s="106" t="n"/>
      <c r="H559" s="106" t="n"/>
      <c r="I559" s="106" t="n"/>
      <c r="J559" s="106" t="n"/>
      <c r="K559" s="106" t="n"/>
      <c r="L559" s="106" t="n"/>
      <c r="M559" s="106" t="n"/>
      <c r="N559" s="106" t="n"/>
      <c r="O559" s="106" t="n"/>
      <c r="P559" s="106" t="n"/>
      <c r="Q559" s="106" t="n"/>
      <c r="R559" s="106" t="n"/>
      <c r="S559" s="106" t="n"/>
      <c r="T559" s="106" t="n"/>
      <c r="U559" s="106" t="n"/>
      <c r="V559" s="106" t="n"/>
      <c r="W559" s="106" t="n"/>
      <c r="X559" s="106" t="n"/>
      <c r="Y559" s="106" t="n"/>
      <c r="Z559" s="106" t="n"/>
      <c r="AA559" s="106" t="n"/>
      <c r="AB559" s="106" t="n"/>
    </row>
    <row r="560" ht="14.25" customHeight="1" s="152">
      <c r="A560" s="106" t="n"/>
      <c r="B560" s="106" t="n"/>
      <c r="C560" s="106" t="n"/>
      <c r="D560" s="106" t="n"/>
      <c r="E560" s="106" t="n"/>
      <c r="F560" s="106" t="n"/>
      <c r="G560" s="106" t="n"/>
      <c r="H560" s="106" t="n"/>
      <c r="I560" s="106" t="n"/>
      <c r="J560" s="106" t="n"/>
      <c r="K560" s="106" t="n"/>
      <c r="L560" s="106" t="n"/>
      <c r="M560" s="106" t="n"/>
      <c r="N560" s="106" t="n"/>
      <c r="O560" s="106" t="n"/>
      <c r="P560" s="106" t="n"/>
      <c r="Q560" s="106" t="n"/>
      <c r="R560" s="106" t="n"/>
      <c r="S560" s="106" t="n"/>
      <c r="T560" s="106" t="n"/>
      <c r="U560" s="106" t="n"/>
      <c r="V560" s="106" t="n"/>
      <c r="W560" s="106" t="n"/>
      <c r="X560" s="106" t="n"/>
      <c r="Y560" s="106" t="n"/>
      <c r="Z560" s="106" t="n"/>
      <c r="AA560" s="106" t="n"/>
      <c r="AB560" s="106" t="n"/>
    </row>
    <row r="561" ht="14.25" customHeight="1" s="152">
      <c r="A561" s="106" t="n"/>
      <c r="B561" s="106" t="n"/>
      <c r="C561" s="106" t="n"/>
      <c r="D561" s="106" t="n"/>
      <c r="E561" s="106" t="n"/>
      <c r="F561" s="106" t="n"/>
      <c r="G561" s="106" t="n"/>
      <c r="H561" s="106" t="n"/>
      <c r="I561" s="106" t="n"/>
      <c r="J561" s="106" t="n"/>
      <c r="K561" s="106" t="n"/>
      <c r="L561" s="106" t="n"/>
      <c r="M561" s="106" t="n"/>
      <c r="N561" s="106" t="n"/>
      <c r="O561" s="106" t="n"/>
      <c r="P561" s="106" t="n"/>
      <c r="Q561" s="106" t="n"/>
      <c r="R561" s="106" t="n"/>
      <c r="S561" s="106" t="n"/>
      <c r="T561" s="106" t="n"/>
      <c r="U561" s="106" t="n"/>
      <c r="V561" s="106" t="n"/>
      <c r="W561" s="106" t="n"/>
      <c r="X561" s="106" t="n"/>
      <c r="Y561" s="106" t="n"/>
      <c r="Z561" s="106" t="n"/>
      <c r="AA561" s="106" t="n"/>
      <c r="AB561" s="106" t="n"/>
    </row>
    <row r="562" ht="14.25" customHeight="1" s="152">
      <c r="A562" s="106" t="n"/>
      <c r="B562" s="106" t="n"/>
      <c r="C562" s="106" t="n"/>
      <c r="D562" s="106" t="n"/>
      <c r="E562" s="106" t="n"/>
      <c r="F562" s="106" t="n"/>
      <c r="G562" s="106" t="n"/>
      <c r="H562" s="106" t="n"/>
      <c r="I562" s="106" t="n"/>
      <c r="J562" s="106" t="n"/>
      <c r="K562" s="106" t="n"/>
      <c r="L562" s="106" t="n"/>
      <c r="M562" s="106" t="n"/>
      <c r="N562" s="106" t="n"/>
      <c r="O562" s="106" t="n"/>
      <c r="P562" s="106" t="n"/>
      <c r="Q562" s="106" t="n"/>
      <c r="R562" s="106" t="n"/>
      <c r="S562" s="106" t="n"/>
      <c r="T562" s="106" t="n"/>
      <c r="U562" s="106" t="n"/>
      <c r="V562" s="106" t="n"/>
      <c r="W562" s="106" t="n"/>
      <c r="X562" s="106" t="n"/>
      <c r="Y562" s="106" t="n"/>
      <c r="Z562" s="106" t="n"/>
      <c r="AA562" s="106" t="n"/>
      <c r="AB562" s="106" t="n"/>
    </row>
    <row r="563" ht="14.25" customHeight="1" s="152">
      <c r="A563" s="106" t="n"/>
      <c r="B563" s="106" t="n"/>
      <c r="C563" s="106" t="n"/>
      <c r="D563" s="106" t="n"/>
      <c r="E563" s="106" t="n"/>
      <c r="F563" s="106" t="n"/>
      <c r="G563" s="106" t="n"/>
      <c r="H563" s="106" t="n"/>
      <c r="I563" s="106" t="n"/>
      <c r="J563" s="106" t="n"/>
      <c r="K563" s="106" t="n"/>
      <c r="L563" s="106" t="n"/>
      <c r="M563" s="106" t="n"/>
      <c r="N563" s="106" t="n"/>
      <c r="O563" s="106" t="n"/>
      <c r="P563" s="106" t="n"/>
      <c r="Q563" s="106" t="n"/>
      <c r="R563" s="106" t="n"/>
      <c r="S563" s="106" t="n"/>
      <c r="T563" s="106" t="n"/>
      <c r="U563" s="106" t="n"/>
      <c r="V563" s="106" t="n"/>
      <c r="W563" s="106" t="n"/>
      <c r="X563" s="106" t="n"/>
      <c r="Y563" s="106" t="n"/>
      <c r="Z563" s="106" t="n"/>
      <c r="AA563" s="106" t="n"/>
      <c r="AB563" s="106" t="n"/>
    </row>
    <row r="564" ht="14.25" customHeight="1" s="152">
      <c r="A564" s="106" t="n"/>
      <c r="B564" s="106" t="n"/>
      <c r="C564" s="106" t="n"/>
      <c r="D564" s="106" t="n"/>
      <c r="E564" s="106" t="n"/>
      <c r="F564" s="106" t="n"/>
      <c r="G564" s="106" t="n"/>
      <c r="H564" s="106" t="n"/>
      <c r="I564" s="106" t="n"/>
      <c r="J564" s="106" t="n"/>
      <c r="K564" s="106" t="n"/>
      <c r="L564" s="106" t="n"/>
      <c r="M564" s="106" t="n"/>
      <c r="N564" s="106" t="n"/>
      <c r="O564" s="106" t="n"/>
      <c r="P564" s="106" t="n"/>
      <c r="Q564" s="106" t="n"/>
      <c r="R564" s="106" t="n"/>
      <c r="S564" s="106" t="n"/>
      <c r="T564" s="106" t="n"/>
      <c r="U564" s="106" t="n"/>
      <c r="V564" s="106" t="n"/>
      <c r="W564" s="106" t="n"/>
      <c r="X564" s="106" t="n"/>
      <c r="Y564" s="106" t="n"/>
      <c r="Z564" s="106" t="n"/>
      <c r="AA564" s="106" t="n"/>
      <c r="AB564" s="106" t="n"/>
    </row>
    <row r="565" ht="14.25" customHeight="1" s="152">
      <c r="A565" s="106" t="n"/>
      <c r="B565" s="106" t="n"/>
      <c r="C565" s="106" t="n"/>
      <c r="D565" s="106" t="n"/>
      <c r="E565" s="106" t="n"/>
      <c r="F565" s="106" t="n"/>
      <c r="G565" s="106" t="n"/>
      <c r="H565" s="106" t="n"/>
      <c r="I565" s="106" t="n"/>
      <c r="J565" s="106" t="n"/>
      <c r="K565" s="106" t="n"/>
      <c r="L565" s="106" t="n"/>
      <c r="M565" s="106" t="n"/>
      <c r="N565" s="106" t="n"/>
      <c r="O565" s="106" t="n"/>
      <c r="P565" s="106" t="n"/>
      <c r="Q565" s="106" t="n"/>
      <c r="R565" s="106" t="n"/>
      <c r="S565" s="106" t="n"/>
      <c r="T565" s="106" t="n"/>
      <c r="U565" s="106" t="n"/>
      <c r="V565" s="106" t="n"/>
      <c r="W565" s="106" t="n"/>
      <c r="X565" s="106" t="n"/>
      <c r="Y565" s="106" t="n"/>
      <c r="Z565" s="106" t="n"/>
      <c r="AA565" s="106" t="n"/>
      <c r="AB565" s="106" t="n"/>
    </row>
    <row r="566" ht="14.25" customHeight="1" s="152">
      <c r="A566" s="106" t="n"/>
      <c r="B566" s="106" t="n"/>
      <c r="C566" s="106" t="n"/>
      <c r="D566" s="106" t="n"/>
      <c r="E566" s="106" t="n"/>
      <c r="F566" s="106" t="n"/>
      <c r="G566" s="106" t="n"/>
      <c r="H566" s="106" t="n"/>
      <c r="I566" s="106" t="n"/>
      <c r="J566" s="106" t="n"/>
      <c r="K566" s="106" t="n"/>
      <c r="L566" s="106" t="n"/>
      <c r="M566" s="106" t="n"/>
      <c r="N566" s="106" t="n"/>
      <c r="O566" s="106" t="n"/>
      <c r="P566" s="106" t="n"/>
      <c r="Q566" s="106" t="n"/>
      <c r="R566" s="106" t="n"/>
      <c r="S566" s="106" t="n"/>
      <c r="T566" s="106" t="n"/>
      <c r="U566" s="106" t="n"/>
      <c r="V566" s="106" t="n"/>
      <c r="W566" s="106" t="n"/>
      <c r="X566" s="106" t="n"/>
      <c r="Y566" s="106" t="n"/>
      <c r="Z566" s="106" t="n"/>
      <c r="AA566" s="106" t="n"/>
      <c r="AB566" s="106" t="n"/>
    </row>
    <row r="567" ht="14.25" customHeight="1" s="152">
      <c r="A567" s="106" t="n"/>
      <c r="B567" s="106" t="n"/>
      <c r="C567" s="106" t="n"/>
      <c r="D567" s="106" t="n"/>
      <c r="E567" s="106" t="n"/>
      <c r="F567" s="106" t="n"/>
      <c r="G567" s="106" t="n"/>
      <c r="H567" s="106" t="n"/>
      <c r="I567" s="106" t="n"/>
      <c r="J567" s="106" t="n"/>
      <c r="K567" s="106" t="n"/>
      <c r="L567" s="106" t="n"/>
      <c r="M567" s="106" t="n"/>
      <c r="N567" s="106" t="n"/>
      <c r="O567" s="106" t="n"/>
      <c r="P567" s="106" t="n"/>
      <c r="Q567" s="106" t="n"/>
      <c r="R567" s="106" t="n"/>
      <c r="S567" s="106" t="n"/>
      <c r="T567" s="106" t="n"/>
      <c r="U567" s="106" t="n"/>
      <c r="V567" s="106" t="n"/>
      <c r="W567" s="106" t="n"/>
      <c r="X567" s="106" t="n"/>
      <c r="Y567" s="106" t="n"/>
      <c r="Z567" s="106" t="n"/>
      <c r="AA567" s="106" t="n"/>
      <c r="AB567" s="106" t="n"/>
    </row>
    <row r="568" ht="14.25" customHeight="1" s="152">
      <c r="A568" s="106" t="n"/>
      <c r="B568" s="106" t="n"/>
      <c r="C568" s="106" t="n"/>
      <c r="D568" s="106" t="n"/>
      <c r="E568" s="106" t="n"/>
      <c r="F568" s="106" t="n"/>
      <c r="G568" s="106" t="n"/>
      <c r="H568" s="106" t="n"/>
      <c r="I568" s="106" t="n"/>
      <c r="J568" s="106" t="n"/>
      <c r="K568" s="106" t="n"/>
      <c r="L568" s="106" t="n"/>
      <c r="M568" s="106" t="n"/>
      <c r="N568" s="106" t="n"/>
      <c r="O568" s="106" t="n"/>
      <c r="P568" s="106" t="n"/>
      <c r="Q568" s="106" t="n"/>
      <c r="R568" s="106" t="n"/>
      <c r="S568" s="106" t="n"/>
      <c r="T568" s="106" t="n"/>
      <c r="U568" s="106" t="n"/>
      <c r="V568" s="106" t="n"/>
      <c r="W568" s="106" t="n"/>
      <c r="X568" s="106" t="n"/>
      <c r="Y568" s="106" t="n"/>
      <c r="Z568" s="106" t="n"/>
      <c r="AA568" s="106" t="n"/>
      <c r="AB568" s="106" t="n"/>
    </row>
    <row r="569" ht="14.25" customHeight="1" s="152">
      <c r="A569" s="106" t="n"/>
      <c r="B569" s="106" t="n"/>
      <c r="C569" s="106" t="n"/>
      <c r="D569" s="106" t="n"/>
      <c r="E569" s="106" t="n"/>
      <c r="F569" s="106" t="n"/>
      <c r="G569" s="106" t="n"/>
      <c r="H569" s="106" t="n"/>
      <c r="I569" s="106" t="n"/>
      <c r="J569" s="106" t="n"/>
      <c r="K569" s="106" t="n"/>
      <c r="L569" s="106" t="n"/>
      <c r="M569" s="106" t="n"/>
      <c r="N569" s="106" t="n"/>
      <c r="O569" s="106" t="n"/>
      <c r="P569" s="106" t="n"/>
      <c r="Q569" s="106" t="n"/>
      <c r="R569" s="106" t="n"/>
      <c r="S569" s="106" t="n"/>
      <c r="T569" s="106" t="n"/>
      <c r="U569" s="106" t="n"/>
      <c r="V569" s="106" t="n"/>
      <c r="W569" s="106" t="n"/>
      <c r="X569" s="106" t="n"/>
      <c r="Y569" s="106" t="n"/>
      <c r="Z569" s="106" t="n"/>
      <c r="AA569" s="106" t="n"/>
      <c r="AB569" s="106" t="n"/>
    </row>
    <row r="570" ht="14.25" customHeight="1" s="152">
      <c r="A570" s="106" t="n"/>
      <c r="B570" s="106" t="n"/>
      <c r="C570" s="106" t="n"/>
      <c r="D570" s="106" t="n"/>
      <c r="E570" s="106" t="n"/>
      <c r="F570" s="106" t="n"/>
      <c r="G570" s="106" t="n"/>
      <c r="H570" s="106" t="n"/>
      <c r="I570" s="106" t="n"/>
      <c r="J570" s="106" t="n"/>
      <c r="K570" s="106" t="n"/>
      <c r="L570" s="106" t="n"/>
      <c r="M570" s="106" t="n"/>
      <c r="N570" s="106" t="n"/>
      <c r="O570" s="106" t="n"/>
      <c r="P570" s="106" t="n"/>
      <c r="Q570" s="106" t="n"/>
      <c r="R570" s="106" t="n"/>
      <c r="S570" s="106" t="n"/>
      <c r="T570" s="106" t="n"/>
      <c r="U570" s="106" t="n"/>
      <c r="V570" s="106" t="n"/>
      <c r="W570" s="106" t="n"/>
      <c r="X570" s="106" t="n"/>
      <c r="Y570" s="106" t="n"/>
      <c r="Z570" s="106" t="n"/>
      <c r="AA570" s="106" t="n"/>
      <c r="AB570" s="106" t="n"/>
    </row>
    <row r="571" ht="14.25" customHeight="1" s="152">
      <c r="A571" s="106" t="n"/>
      <c r="B571" s="106" t="n"/>
      <c r="C571" s="106" t="n"/>
      <c r="D571" s="106" t="n"/>
      <c r="E571" s="106" t="n"/>
      <c r="F571" s="106" t="n"/>
      <c r="G571" s="106" t="n"/>
      <c r="H571" s="106" t="n"/>
      <c r="I571" s="106" t="n"/>
      <c r="J571" s="106" t="n"/>
      <c r="K571" s="106" t="n"/>
      <c r="L571" s="106" t="n"/>
      <c r="M571" s="106" t="n"/>
      <c r="N571" s="106" t="n"/>
      <c r="O571" s="106" t="n"/>
      <c r="P571" s="106" t="n"/>
      <c r="Q571" s="106" t="n"/>
      <c r="R571" s="106" t="n"/>
      <c r="S571" s="106" t="n"/>
      <c r="T571" s="106" t="n"/>
      <c r="U571" s="106" t="n"/>
      <c r="V571" s="106" t="n"/>
      <c r="W571" s="106" t="n"/>
      <c r="X571" s="106" t="n"/>
      <c r="Y571" s="106" t="n"/>
      <c r="Z571" s="106" t="n"/>
      <c r="AA571" s="106" t="n"/>
      <c r="AB571" s="106" t="n"/>
    </row>
    <row r="572" ht="14.25" customHeight="1" s="152">
      <c r="A572" s="106" t="n"/>
      <c r="B572" s="106" t="n"/>
      <c r="C572" s="106" t="n"/>
      <c r="D572" s="106" t="n"/>
      <c r="E572" s="106" t="n"/>
      <c r="F572" s="106" t="n"/>
      <c r="G572" s="106" t="n"/>
      <c r="H572" s="106" t="n"/>
      <c r="I572" s="106" t="n"/>
      <c r="J572" s="106" t="n"/>
      <c r="K572" s="106" t="n"/>
      <c r="L572" s="106" t="n"/>
      <c r="M572" s="106" t="n"/>
      <c r="N572" s="106" t="n"/>
      <c r="O572" s="106" t="n"/>
      <c r="P572" s="106" t="n"/>
      <c r="Q572" s="106" t="n"/>
      <c r="R572" s="106" t="n"/>
      <c r="S572" s="106" t="n"/>
      <c r="T572" s="106" t="n"/>
      <c r="U572" s="106" t="n"/>
      <c r="V572" s="106" t="n"/>
      <c r="W572" s="106" t="n"/>
      <c r="X572" s="106" t="n"/>
      <c r="Y572" s="106" t="n"/>
      <c r="Z572" s="106" t="n"/>
      <c r="AA572" s="106" t="n"/>
      <c r="AB572" s="106" t="n"/>
    </row>
    <row r="573" ht="14.25" customHeight="1" s="152">
      <c r="A573" s="106" t="n"/>
      <c r="B573" s="106" t="n"/>
      <c r="C573" s="106" t="n"/>
      <c r="D573" s="106" t="n"/>
      <c r="E573" s="106" t="n"/>
      <c r="F573" s="106" t="n"/>
      <c r="G573" s="106" t="n"/>
      <c r="H573" s="106" t="n"/>
      <c r="I573" s="106" t="n"/>
      <c r="J573" s="106" t="n"/>
      <c r="K573" s="106" t="n"/>
      <c r="L573" s="106" t="n"/>
      <c r="M573" s="106" t="n"/>
      <c r="N573" s="106" t="n"/>
      <c r="O573" s="106" t="n"/>
      <c r="P573" s="106" t="n"/>
      <c r="Q573" s="106" t="n"/>
      <c r="R573" s="106" t="n"/>
      <c r="S573" s="106" t="n"/>
      <c r="T573" s="106" t="n"/>
      <c r="U573" s="106" t="n"/>
      <c r="V573" s="106" t="n"/>
      <c r="W573" s="106" t="n"/>
      <c r="X573" s="106" t="n"/>
      <c r="Y573" s="106" t="n"/>
      <c r="Z573" s="106" t="n"/>
      <c r="AA573" s="106" t="n"/>
      <c r="AB573" s="106" t="n"/>
    </row>
    <row r="574" ht="14.25" customHeight="1" s="152">
      <c r="A574" s="106" t="n"/>
      <c r="B574" s="106" t="n"/>
      <c r="C574" s="106" t="n"/>
      <c r="D574" s="106" t="n"/>
      <c r="E574" s="106" t="n"/>
      <c r="F574" s="106" t="n"/>
      <c r="G574" s="106" t="n"/>
      <c r="H574" s="106" t="n"/>
      <c r="I574" s="106" t="n"/>
      <c r="J574" s="106" t="n"/>
      <c r="K574" s="106" t="n"/>
      <c r="L574" s="106" t="n"/>
      <c r="M574" s="106" t="n"/>
      <c r="N574" s="106" t="n"/>
      <c r="O574" s="106" t="n"/>
      <c r="P574" s="106" t="n"/>
      <c r="Q574" s="106" t="n"/>
      <c r="R574" s="106" t="n"/>
      <c r="S574" s="106" t="n"/>
      <c r="T574" s="106" t="n"/>
      <c r="U574" s="106" t="n"/>
      <c r="V574" s="106" t="n"/>
      <c r="W574" s="106" t="n"/>
      <c r="X574" s="106" t="n"/>
      <c r="Y574" s="106" t="n"/>
      <c r="Z574" s="106" t="n"/>
      <c r="AA574" s="106" t="n"/>
      <c r="AB574" s="106" t="n"/>
    </row>
    <row r="575" ht="14.25" customHeight="1" s="152">
      <c r="A575" s="106" t="n"/>
      <c r="B575" s="106" t="n"/>
      <c r="C575" s="106" t="n"/>
      <c r="D575" s="106" t="n"/>
      <c r="E575" s="106" t="n"/>
      <c r="F575" s="106" t="n"/>
      <c r="G575" s="106" t="n"/>
      <c r="H575" s="106" t="n"/>
      <c r="I575" s="106" t="n"/>
      <c r="J575" s="106" t="n"/>
      <c r="K575" s="106" t="n"/>
      <c r="L575" s="106" t="n"/>
      <c r="M575" s="106" t="n"/>
      <c r="N575" s="106" t="n"/>
      <c r="O575" s="106" t="n"/>
      <c r="P575" s="106" t="n"/>
      <c r="Q575" s="106" t="n"/>
      <c r="R575" s="106" t="n"/>
      <c r="S575" s="106" t="n"/>
      <c r="T575" s="106" t="n"/>
      <c r="U575" s="106" t="n"/>
      <c r="V575" s="106" t="n"/>
      <c r="W575" s="106" t="n"/>
      <c r="X575" s="106" t="n"/>
      <c r="Y575" s="106" t="n"/>
      <c r="Z575" s="106" t="n"/>
      <c r="AA575" s="106" t="n"/>
      <c r="AB575" s="106" t="n"/>
    </row>
    <row r="576" ht="14.25" customHeight="1" s="152">
      <c r="A576" s="106" t="n"/>
      <c r="B576" s="106" t="n"/>
      <c r="C576" s="106" t="n"/>
      <c r="D576" s="106" t="n"/>
      <c r="E576" s="106" t="n"/>
      <c r="F576" s="106" t="n"/>
      <c r="G576" s="106" t="n"/>
      <c r="H576" s="106" t="n"/>
      <c r="I576" s="106" t="n"/>
      <c r="J576" s="106" t="n"/>
      <c r="K576" s="106" t="n"/>
      <c r="L576" s="106" t="n"/>
      <c r="M576" s="106" t="n"/>
      <c r="N576" s="106" t="n"/>
      <c r="O576" s="106" t="n"/>
      <c r="P576" s="106" t="n"/>
      <c r="Q576" s="106" t="n"/>
      <c r="R576" s="106" t="n"/>
      <c r="S576" s="106" t="n"/>
      <c r="T576" s="106" t="n"/>
      <c r="U576" s="106" t="n"/>
      <c r="V576" s="106" t="n"/>
      <c r="W576" s="106" t="n"/>
      <c r="X576" s="106" t="n"/>
      <c r="Y576" s="106" t="n"/>
      <c r="Z576" s="106" t="n"/>
      <c r="AA576" s="106" t="n"/>
      <c r="AB576" s="106" t="n"/>
    </row>
    <row r="577" ht="14.25" customHeight="1" s="152">
      <c r="A577" s="106" t="n"/>
      <c r="B577" s="106" t="n"/>
      <c r="C577" s="106" t="n"/>
      <c r="D577" s="106" t="n"/>
      <c r="E577" s="106" t="n"/>
      <c r="F577" s="106" t="n"/>
      <c r="G577" s="106" t="n"/>
      <c r="H577" s="106" t="n"/>
      <c r="I577" s="106" t="n"/>
      <c r="J577" s="106" t="n"/>
      <c r="K577" s="106" t="n"/>
      <c r="L577" s="106" t="n"/>
      <c r="M577" s="106" t="n"/>
      <c r="N577" s="106" t="n"/>
      <c r="O577" s="106" t="n"/>
      <c r="P577" s="106" t="n"/>
      <c r="Q577" s="106" t="n"/>
      <c r="R577" s="106" t="n"/>
      <c r="S577" s="106" t="n"/>
      <c r="T577" s="106" t="n"/>
      <c r="U577" s="106" t="n"/>
      <c r="V577" s="106" t="n"/>
      <c r="W577" s="106" t="n"/>
      <c r="X577" s="106" t="n"/>
      <c r="Y577" s="106" t="n"/>
      <c r="Z577" s="106" t="n"/>
      <c r="AA577" s="106" t="n"/>
      <c r="AB577" s="106" t="n"/>
    </row>
    <row r="578" ht="14.25" customHeight="1" s="152">
      <c r="A578" s="106" t="n"/>
      <c r="B578" s="106" t="n"/>
      <c r="C578" s="106" t="n"/>
      <c r="D578" s="106" t="n"/>
      <c r="E578" s="106" t="n"/>
      <c r="F578" s="106" t="n"/>
      <c r="G578" s="106" t="n"/>
      <c r="H578" s="106" t="n"/>
      <c r="I578" s="106" t="n"/>
      <c r="J578" s="106" t="n"/>
      <c r="K578" s="106" t="n"/>
      <c r="L578" s="106" t="n"/>
      <c r="M578" s="106" t="n"/>
      <c r="N578" s="106" t="n"/>
      <c r="O578" s="106" t="n"/>
      <c r="P578" s="106" t="n"/>
      <c r="Q578" s="106" t="n"/>
      <c r="R578" s="106" t="n"/>
      <c r="S578" s="106" t="n"/>
      <c r="T578" s="106" t="n"/>
      <c r="U578" s="106" t="n"/>
      <c r="V578" s="106" t="n"/>
      <c r="W578" s="106" t="n"/>
      <c r="X578" s="106" t="n"/>
      <c r="Y578" s="106" t="n"/>
      <c r="Z578" s="106" t="n"/>
      <c r="AA578" s="106" t="n"/>
      <c r="AB578" s="106" t="n"/>
    </row>
    <row r="579" ht="14.25" customHeight="1" s="152">
      <c r="A579" s="106" t="n"/>
      <c r="B579" s="106" t="n"/>
      <c r="C579" s="106" t="n"/>
      <c r="D579" s="106" t="n"/>
      <c r="E579" s="106" t="n"/>
      <c r="F579" s="106" t="n"/>
      <c r="G579" s="106" t="n"/>
      <c r="H579" s="106" t="n"/>
      <c r="I579" s="106" t="n"/>
      <c r="J579" s="106" t="n"/>
      <c r="K579" s="106" t="n"/>
      <c r="L579" s="106" t="n"/>
      <c r="M579" s="106" t="n"/>
      <c r="N579" s="106" t="n"/>
      <c r="O579" s="106" t="n"/>
      <c r="P579" s="106" t="n"/>
      <c r="Q579" s="106" t="n"/>
      <c r="R579" s="106" t="n"/>
      <c r="S579" s="106" t="n"/>
      <c r="T579" s="106" t="n"/>
      <c r="U579" s="106" t="n"/>
      <c r="V579" s="106" t="n"/>
      <c r="W579" s="106" t="n"/>
      <c r="X579" s="106" t="n"/>
      <c r="Y579" s="106" t="n"/>
      <c r="Z579" s="106" t="n"/>
      <c r="AA579" s="106" t="n"/>
      <c r="AB579" s="106" t="n"/>
    </row>
    <row r="580" ht="14.25" customHeight="1" s="152">
      <c r="A580" s="106" t="n"/>
      <c r="B580" s="106" t="n"/>
      <c r="C580" s="106" t="n"/>
      <c r="D580" s="106" t="n"/>
      <c r="E580" s="106" t="n"/>
      <c r="F580" s="106" t="n"/>
      <c r="G580" s="106" t="n"/>
      <c r="H580" s="106" t="n"/>
      <c r="I580" s="106" t="n"/>
      <c r="J580" s="106" t="n"/>
      <c r="K580" s="106" t="n"/>
      <c r="L580" s="106" t="n"/>
      <c r="M580" s="106" t="n"/>
      <c r="N580" s="106" t="n"/>
      <c r="O580" s="106" t="n"/>
      <c r="P580" s="106" t="n"/>
      <c r="Q580" s="106" t="n"/>
      <c r="R580" s="106" t="n"/>
      <c r="S580" s="106" t="n"/>
      <c r="T580" s="106" t="n"/>
      <c r="U580" s="106" t="n"/>
      <c r="V580" s="106" t="n"/>
      <c r="W580" s="106" t="n"/>
      <c r="X580" s="106" t="n"/>
      <c r="Y580" s="106" t="n"/>
      <c r="Z580" s="106" t="n"/>
      <c r="AA580" s="106" t="n"/>
      <c r="AB580" s="106" t="n"/>
    </row>
    <row r="581" ht="14.25" customHeight="1" s="152">
      <c r="A581" s="106" t="n"/>
      <c r="B581" s="106" t="n"/>
      <c r="C581" s="106" t="n"/>
      <c r="D581" s="106" t="n"/>
      <c r="E581" s="106" t="n"/>
      <c r="F581" s="106" t="n"/>
      <c r="G581" s="106" t="n"/>
      <c r="H581" s="106" t="n"/>
      <c r="I581" s="106" t="n"/>
      <c r="J581" s="106" t="n"/>
      <c r="K581" s="106" t="n"/>
      <c r="L581" s="106" t="n"/>
      <c r="M581" s="106" t="n"/>
      <c r="N581" s="106" t="n"/>
      <c r="O581" s="106" t="n"/>
      <c r="P581" s="106" t="n"/>
      <c r="Q581" s="106" t="n"/>
      <c r="R581" s="106" t="n"/>
      <c r="S581" s="106" t="n"/>
      <c r="T581" s="106" t="n"/>
      <c r="U581" s="106" t="n"/>
      <c r="V581" s="106" t="n"/>
      <c r="W581" s="106" t="n"/>
      <c r="X581" s="106" t="n"/>
      <c r="Y581" s="106" t="n"/>
      <c r="Z581" s="106" t="n"/>
      <c r="AA581" s="106" t="n"/>
      <c r="AB581" s="106" t="n"/>
    </row>
    <row r="582" ht="14.25" customHeight="1" s="152">
      <c r="A582" s="106" t="n"/>
      <c r="B582" s="106" t="n"/>
      <c r="C582" s="106" t="n"/>
      <c r="D582" s="106" t="n"/>
      <c r="E582" s="106" t="n"/>
      <c r="F582" s="106" t="n"/>
      <c r="G582" s="106" t="n"/>
      <c r="H582" s="106" t="n"/>
      <c r="I582" s="106" t="n"/>
      <c r="J582" s="106" t="n"/>
      <c r="K582" s="106" t="n"/>
      <c r="L582" s="106" t="n"/>
      <c r="M582" s="106" t="n"/>
      <c r="N582" s="106" t="n"/>
      <c r="O582" s="106" t="n"/>
      <c r="P582" s="106" t="n"/>
      <c r="Q582" s="106" t="n"/>
      <c r="R582" s="106" t="n"/>
      <c r="S582" s="106" t="n"/>
      <c r="T582" s="106" t="n"/>
      <c r="U582" s="106" t="n"/>
      <c r="V582" s="106" t="n"/>
      <c r="W582" s="106" t="n"/>
      <c r="X582" s="106" t="n"/>
      <c r="Y582" s="106" t="n"/>
      <c r="Z582" s="106" t="n"/>
      <c r="AA582" s="106" t="n"/>
      <c r="AB582" s="106" t="n"/>
    </row>
    <row r="583" ht="14.25" customHeight="1" s="152">
      <c r="A583" s="106" t="n"/>
      <c r="B583" s="106" t="n"/>
      <c r="C583" s="106" t="n"/>
      <c r="D583" s="106" t="n"/>
      <c r="E583" s="106" t="n"/>
      <c r="F583" s="106" t="n"/>
      <c r="G583" s="106" t="n"/>
      <c r="H583" s="106" t="n"/>
      <c r="I583" s="106" t="n"/>
      <c r="J583" s="106" t="n"/>
      <c r="K583" s="106" t="n"/>
      <c r="L583" s="106" t="n"/>
      <c r="M583" s="106" t="n"/>
      <c r="N583" s="106" t="n"/>
      <c r="O583" s="106" t="n"/>
      <c r="P583" s="106" t="n"/>
      <c r="Q583" s="106" t="n"/>
      <c r="R583" s="106" t="n"/>
      <c r="S583" s="106" t="n"/>
      <c r="T583" s="106" t="n"/>
      <c r="U583" s="106" t="n"/>
      <c r="V583" s="106" t="n"/>
      <c r="W583" s="106" t="n"/>
      <c r="X583" s="106" t="n"/>
      <c r="Y583" s="106" t="n"/>
      <c r="Z583" s="106" t="n"/>
      <c r="AA583" s="106" t="n"/>
      <c r="AB583" s="106" t="n"/>
    </row>
    <row r="584" ht="14.25" customHeight="1" s="152">
      <c r="A584" s="106" t="n"/>
      <c r="B584" s="106" t="n"/>
      <c r="C584" s="106" t="n"/>
      <c r="D584" s="106" t="n"/>
      <c r="E584" s="106" t="n"/>
      <c r="F584" s="106" t="n"/>
      <c r="G584" s="106" t="n"/>
      <c r="H584" s="106" t="n"/>
      <c r="I584" s="106" t="n"/>
      <c r="J584" s="106" t="n"/>
      <c r="K584" s="106" t="n"/>
      <c r="L584" s="106" t="n"/>
      <c r="M584" s="106" t="n"/>
      <c r="N584" s="106" t="n"/>
      <c r="O584" s="106" t="n"/>
      <c r="P584" s="106" t="n"/>
      <c r="Q584" s="106" t="n"/>
      <c r="R584" s="106" t="n"/>
      <c r="S584" s="106" t="n"/>
      <c r="T584" s="106" t="n"/>
      <c r="U584" s="106" t="n"/>
      <c r="V584" s="106" t="n"/>
      <c r="W584" s="106" t="n"/>
      <c r="X584" s="106" t="n"/>
      <c r="Y584" s="106" t="n"/>
      <c r="Z584" s="106" t="n"/>
      <c r="AA584" s="106" t="n"/>
      <c r="AB584" s="106" t="n"/>
    </row>
    <row r="585" ht="14.25" customHeight="1" s="152">
      <c r="A585" s="106" t="n"/>
      <c r="B585" s="106" t="n"/>
      <c r="C585" s="106" t="n"/>
      <c r="D585" s="106" t="n"/>
      <c r="E585" s="106" t="n"/>
      <c r="F585" s="106" t="n"/>
      <c r="G585" s="106" t="n"/>
      <c r="H585" s="106" t="n"/>
      <c r="I585" s="106" t="n"/>
      <c r="J585" s="106" t="n"/>
      <c r="K585" s="106" t="n"/>
      <c r="L585" s="106" t="n"/>
      <c r="M585" s="106" t="n"/>
      <c r="N585" s="106" t="n"/>
      <c r="O585" s="106" t="n"/>
      <c r="P585" s="106" t="n"/>
      <c r="Q585" s="106" t="n"/>
      <c r="R585" s="106" t="n"/>
      <c r="S585" s="106" t="n"/>
      <c r="T585" s="106" t="n"/>
      <c r="U585" s="106" t="n"/>
      <c r="V585" s="106" t="n"/>
      <c r="W585" s="106" t="n"/>
      <c r="X585" s="106" t="n"/>
      <c r="Y585" s="106" t="n"/>
      <c r="Z585" s="106" t="n"/>
      <c r="AA585" s="106" t="n"/>
      <c r="AB585" s="106" t="n"/>
    </row>
    <row r="586" ht="14.25" customHeight="1" s="152">
      <c r="A586" s="106" t="n"/>
      <c r="B586" s="106" t="n"/>
      <c r="C586" s="106" t="n"/>
      <c r="D586" s="106" t="n"/>
      <c r="E586" s="106" t="n"/>
      <c r="F586" s="106" t="n"/>
      <c r="G586" s="106" t="n"/>
      <c r="H586" s="106" t="n"/>
      <c r="I586" s="106" t="n"/>
      <c r="J586" s="106" t="n"/>
      <c r="K586" s="106" t="n"/>
      <c r="L586" s="106" t="n"/>
      <c r="M586" s="106" t="n"/>
      <c r="N586" s="106" t="n"/>
      <c r="O586" s="106" t="n"/>
      <c r="P586" s="106" t="n"/>
      <c r="Q586" s="106" t="n"/>
      <c r="R586" s="106" t="n"/>
      <c r="S586" s="106" t="n"/>
      <c r="T586" s="106" t="n"/>
      <c r="U586" s="106" t="n"/>
      <c r="V586" s="106" t="n"/>
      <c r="W586" s="106" t="n"/>
      <c r="X586" s="106" t="n"/>
      <c r="Y586" s="106" t="n"/>
      <c r="Z586" s="106" t="n"/>
      <c r="AA586" s="106" t="n"/>
      <c r="AB586" s="106" t="n"/>
    </row>
    <row r="587" ht="14.25" customHeight="1" s="152">
      <c r="A587" s="106" t="n"/>
      <c r="B587" s="106" t="n"/>
      <c r="C587" s="106" t="n"/>
      <c r="D587" s="106" t="n"/>
      <c r="E587" s="106" t="n"/>
      <c r="F587" s="106" t="n"/>
      <c r="G587" s="106" t="n"/>
      <c r="H587" s="106" t="n"/>
      <c r="I587" s="106" t="n"/>
      <c r="J587" s="106" t="n"/>
      <c r="K587" s="106" t="n"/>
      <c r="L587" s="106" t="n"/>
      <c r="M587" s="106" t="n"/>
      <c r="N587" s="106" t="n"/>
      <c r="O587" s="106" t="n"/>
      <c r="P587" s="106" t="n"/>
      <c r="Q587" s="106" t="n"/>
      <c r="R587" s="106" t="n"/>
      <c r="S587" s="106" t="n"/>
      <c r="T587" s="106" t="n"/>
      <c r="U587" s="106" t="n"/>
      <c r="V587" s="106" t="n"/>
      <c r="W587" s="106" t="n"/>
      <c r="X587" s="106" t="n"/>
      <c r="Y587" s="106" t="n"/>
      <c r="Z587" s="106" t="n"/>
      <c r="AA587" s="106" t="n"/>
      <c r="AB587" s="106" t="n"/>
    </row>
    <row r="588" ht="14.25" customHeight="1" s="152">
      <c r="A588" s="106" t="n"/>
      <c r="B588" s="106" t="n"/>
      <c r="C588" s="106" t="n"/>
      <c r="D588" s="106" t="n"/>
      <c r="E588" s="106" t="n"/>
      <c r="F588" s="106" t="n"/>
      <c r="G588" s="106" t="n"/>
      <c r="H588" s="106" t="n"/>
      <c r="I588" s="106" t="n"/>
      <c r="J588" s="106" t="n"/>
      <c r="K588" s="106" t="n"/>
      <c r="L588" s="106" t="n"/>
      <c r="M588" s="106" t="n"/>
      <c r="N588" s="106" t="n"/>
      <c r="O588" s="106" t="n"/>
      <c r="P588" s="106" t="n"/>
      <c r="Q588" s="106" t="n"/>
      <c r="R588" s="106" t="n"/>
      <c r="S588" s="106" t="n"/>
      <c r="T588" s="106" t="n"/>
      <c r="U588" s="106" t="n"/>
      <c r="V588" s="106" t="n"/>
      <c r="W588" s="106" t="n"/>
      <c r="X588" s="106" t="n"/>
      <c r="Y588" s="106" t="n"/>
      <c r="Z588" s="106" t="n"/>
      <c r="AA588" s="106" t="n"/>
      <c r="AB588" s="106" t="n"/>
    </row>
    <row r="589" ht="14.25" customHeight="1" s="152">
      <c r="A589" s="106" t="n"/>
      <c r="B589" s="106" t="n"/>
      <c r="C589" s="106" t="n"/>
      <c r="D589" s="106" t="n"/>
      <c r="E589" s="106" t="n"/>
      <c r="F589" s="106" t="n"/>
      <c r="G589" s="106" t="n"/>
      <c r="H589" s="106" t="n"/>
      <c r="I589" s="106" t="n"/>
      <c r="J589" s="106" t="n"/>
      <c r="K589" s="106" t="n"/>
      <c r="L589" s="106" t="n"/>
      <c r="M589" s="106" t="n"/>
      <c r="N589" s="106" t="n"/>
      <c r="O589" s="106" t="n"/>
      <c r="P589" s="106" t="n"/>
      <c r="Q589" s="106" t="n"/>
      <c r="R589" s="106" t="n"/>
      <c r="S589" s="106" t="n"/>
      <c r="T589" s="106" t="n"/>
      <c r="U589" s="106" t="n"/>
      <c r="V589" s="106" t="n"/>
      <c r="W589" s="106" t="n"/>
      <c r="X589" s="106" t="n"/>
      <c r="Y589" s="106" t="n"/>
      <c r="Z589" s="106" t="n"/>
      <c r="AA589" s="106" t="n"/>
      <c r="AB589" s="106" t="n"/>
    </row>
    <row r="590" ht="14.25" customHeight="1" s="152">
      <c r="A590" s="106" t="n"/>
      <c r="B590" s="106" t="n"/>
      <c r="C590" s="106" t="n"/>
      <c r="D590" s="106" t="n"/>
      <c r="E590" s="106" t="n"/>
      <c r="F590" s="106" t="n"/>
      <c r="G590" s="106" t="n"/>
      <c r="H590" s="106" t="n"/>
      <c r="I590" s="106" t="n"/>
      <c r="J590" s="106" t="n"/>
      <c r="K590" s="106" t="n"/>
      <c r="L590" s="106" t="n"/>
      <c r="M590" s="106" t="n"/>
      <c r="N590" s="106" t="n"/>
      <c r="O590" s="106" t="n"/>
      <c r="P590" s="106" t="n"/>
      <c r="Q590" s="106" t="n"/>
      <c r="R590" s="106" t="n"/>
      <c r="S590" s="106" t="n"/>
      <c r="T590" s="106" t="n"/>
      <c r="U590" s="106" t="n"/>
      <c r="V590" s="106" t="n"/>
      <c r="W590" s="106" t="n"/>
      <c r="X590" s="106" t="n"/>
      <c r="Y590" s="106" t="n"/>
      <c r="Z590" s="106" t="n"/>
      <c r="AA590" s="106" t="n"/>
      <c r="AB590" s="106" t="n"/>
    </row>
    <row r="591" ht="14.25" customHeight="1" s="152">
      <c r="A591" s="106" t="n"/>
      <c r="B591" s="106" t="n"/>
      <c r="C591" s="106" t="n"/>
      <c r="D591" s="106" t="n"/>
      <c r="E591" s="106" t="n"/>
      <c r="F591" s="106" t="n"/>
      <c r="G591" s="106" t="n"/>
      <c r="H591" s="106" t="n"/>
      <c r="I591" s="106" t="n"/>
      <c r="J591" s="106" t="n"/>
      <c r="K591" s="106" t="n"/>
      <c r="L591" s="106" t="n"/>
      <c r="M591" s="106" t="n"/>
      <c r="N591" s="106" t="n"/>
      <c r="O591" s="106" t="n"/>
      <c r="P591" s="106" t="n"/>
      <c r="Q591" s="106" t="n"/>
      <c r="R591" s="106" t="n"/>
      <c r="S591" s="106" t="n"/>
      <c r="T591" s="106" t="n"/>
      <c r="U591" s="106" t="n"/>
      <c r="V591" s="106" t="n"/>
      <c r="W591" s="106" t="n"/>
      <c r="X591" s="106" t="n"/>
      <c r="Y591" s="106" t="n"/>
      <c r="Z591" s="106" t="n"/>
      <c r="AA591" s="106" t="n"/>
      <c r="AB591" s="106" t="n"/>
    </row>
    <row r="592" ht="14.25" customHeight="1" s="152">
      <c r="A592" s="106" t="n"/>
      <c r="B592" s="106" t="n"/>
      <c r="C592" s="106" t="n"/>
      <c r="D592" s="106" t="n"/>
      <c r="E592" s="106" t="n"/>
      <c r="F592" s="106" t="n"/>
      <c r="G592" s="106" t="n"/>
      <c r="H592" s="106" t="n"/>
      <c r="I592" s="106" t="n"/>
      <c r="J592" s="106" t="n"/>
      <c r="K592" s="106" t="n"/>
      <c r="L592" s="106" t="n"/>
      <c r="M592" s="106" t="n"/>
      <c r="N592" s="106" t="n"/>
      <c r="O592" s="106" t="n"/>
      <c r="P592" s="106" t="n"/>
      <c r="Q592" s="106" t="n"/>
      <c r="R592" s="106" t="n"/>
      <c r="S592" s="106" t="n"/>
      <c r="T592" s="106" t="n"/>
      <c r="U592" s="106" t="n"/>
      <c r="V592" s="106" t="n"/>
      <c r="W592" s="106" t="n"/>
      <c r="X592" s="106" t="n"/>
      <c r="Y592" s="106" t="n"/>
      <c r="Z592" s="106" t="n"/>
      <c r="AA592" s="106" t="n"/>
      <c r="AB592" s="106" t="n"/>
    </row>
    <row r="593" ht="14.25" customHeight="1" s="152">
      <c r="A593" s="106" t="n"/>
      <c r="B593" s="106" t="n"/>
      <c r="C593" s="106" t="n"/>
      <c r="D593" s="106" t="n"/>
      <c r="E593" s="106" t="n"/>
      <c r="F593" s="106" t="n"/>
      <c r="G593" s="106" t="n"/>
      <c r="H593" s="106" t="n"/>
      <c r="I593" s="106" t="n"/>
      <c r="J593" s="106" t="n"/>
      <c r="K593" s="106" t="n"/>
      <c r="L593" s="106" t="n"/>
      <c r="M593" s="106" t="n"/>
      <c r="N593" s="106" t="n"/>
      <c r="O593" s="106" t="n"/>
      <c r="P593" s="106" t="n"/>
      <c r="Q593" s="106" t="n"/>
      <c r="R593" s="106" t="n"/>
      <c r="S593" s="106" t="n"/>
      <c r="T593" s="106" t="n"/>
      <c r="U593" s="106" t="n"/>
      <c r="V593" s="106" t="n"/>
      <c r="W593" s="106" t="n"/>
      <c r="X593" s="106" t="n"/>
      <c r="Y593" s="106" t="n"/>
      <c r="Z593" s="106" t="n"/>
      <c r="AA593" s="106" t="n"/>
      <c r="AB593" s="106" t="n"/>
    </row>
    <row r="594" ht="14.25" customHeight="1" s="152">
      <c r="A594" s="106" t="n"/>
      <c r="B594" s="106" t="n"/>
      <c r="C594" s="106" t="n"/>
      <c r="D594" s="106" t="n"/>
      <c r="E594" s="106" t="n"/>
      <c r="F594" s="106" t="n"/>
      <c r="G594" s="106" t="n"/>
      <c r="H594" s="106" t="n"/>
      <c r="I594" s="106" t="n"/>
      <c r="J594" s="106" t="n"/>
      <c r="K594" s="106" t="n"/>
      <c r="L594" s="106" t="n"/>
      <c r="M594" s="106" t="n"/>
      <c r="N594" s="106" t="n"/>
      <c r="O594" s="106" t="n"/>
      <c r="P594" s="106" t="n"/>
      <c r="Q594" s="106" t="n"/>
      <c r="R594" s="106" t="n"/>
      <c r="S594" s="106" t="n"/>
      <c r="T594" s="106" t="n"/>
      <c r="U594" s="106" t="n"/>
      <c r="V594" s="106" t="n"/>
      <c r="W594" s="106" t="n"/>
      <c r="X594" s="106" t="n"/>
      <c r="Y594" s="106" t="n"/>
      <c r="Z594" s="106" t="n"/>
      <c r="AA594" s="106" t="n"/>
      <c r="AB594" s="106" t="n"/>
    </row>
    <row r="595" ht="14.25" customHeight="1" s="152">
      <c r="A595" s="106" t="n"/>
      <c r="B595" s="106" t="n"/>
      <c r="C595" s="106" t="n"/>
      <c r="D595" s="106" t="n"/>
      <c r="E595" s="106" t="n"/>
      <c r="F595" s="106" t="n"/>
      <c r="G595" s="106" t="n"/>
      <c r="H595" s="106" t="n"/>
      <c r="I595" s="106" t="n"/>
      <c r="J595" s="106" t="n"/>
      <c r="K595" s="106" t="n"/>
      <c r="L595" s="106" t="n"/>
      <c r="M595" s="106" t="n"/>
      <c r="N595" s="106" t="n"/>
      <c r="O595" s="106" t="n"/>
      <c r="P595" s="106" t="n"/>
      <c r="Q595" s="106" t="n"/>
      <c r="R595" s="106" t="n"/>
      <c r="S595" s="106" t="n"/>
      <c r="T595" s="106" t="n"/>
      <c r="U595" s="106" t="n"/>
      <c r="V595" s="106" t="n"/>
      <c r="W595" s="106" t="n"/>
      <c r="X595" s="106" t="n"/>
      <c r="Y595" s="106" t="n"/>
      <c r="Z595" s="106" t="n"/>
      <c r="AA595" s="106" t="n"/>
      <c r="AB595" s="106" t="n"/>
    </row>
    <row r="596" ht="14.25" customHeight="1" s="152">
      <c r="A596" s="106" t="n"/>
      <c r="B596" s="106" t="n"/>
      <c r="C596" s="106" t="n"/>
      <c r="D596" s="106" t="n"/>
      <c r="E596" s="106" t="n"/>
      <c r="F596" s="106" t="n"/>
      <c r="G596" s="106" t="n"/>
      <c r="H596" s="106" t="n"/>
      <c r="I596" s="106" t="n"/>
      <c r="J596" s="106" t="n"/>
      <c r="K596" s="106" t="n"/>
      <c r="L596" s="106" t="n"/>
      <c r="M596" s="106" t="n"/>
      <c r="N596" s="106" t="n"/>
      <c r="O596" s="106" t="n"/>
      <c r="P596" s="106" t="n"/>
      <c r="Q596" s="106" t="n"/>
      <c r="R596" s="106" t="n"/>
      <c r="S596" s="106" t="n"/>
      <c r="T596" s="106" t="n"/>
      <c r="U596" s="106" t="n"/>
      <c r="V596" s="106" t="n"/>
      <c r="W596" s="106" t="n"/>
      <c r="X596" s="106" t="n"/>
      <c r="Y596" s="106" t="n"/>
      <c r="Z596" s="106" t="n"/>
      <c r="AA596" s="106" t="n"/>
      <c r="AB596" s="106" t="n"/>
    </row>
    <row r="597" ht="14.25" customHeight="1" s="152">
      <c r="A597" s="106" t="n"/>
      <c r="B597" s="106" t="n"/>
      <c r="C597" s="106" t="n"/>
      <c r="D597" s="106" t="n"/>
      <c r="E597" s="106" t="n"/>
      <c r="F597" s="106" t="n"/>
      <c r="G597" s="106" t="n"/>
      <c r="H597" s="106" t="n"/>
      <c r="I597" s="106" t="n"/>
      <c r="J597" s="106" t="n"/>
      <c r="K597" s="106" t="n"/>
      <c r="L597" s="106" t="n"/>
      <c r="M597" s="106" t="n"/>
      <c r="N597" s="106" t="n"/>
      <c r="O597" s="106" t="n"/>
      <c r="P597" s="106" t="n"/>
      <c r="Q597" s="106" t="n"/>
      <c r="R597" s="106" t="n"/>
      <c r="S597" s="106" t="n"/>
      <c r="T597" s="106" t="n"/>
      <c r="U597" s="106" t="n"/>
      <c r="V597" s="106" t="n"/>
      <c r="W597" s="106" t="n"/>
      <c r="X597" s="106" t="n"/>
      <c r="Y597" s="106" t="n"/>
      <c r="Z597" s="106" t="n"/>
      <c r="AA597" s="106" t="n"/>
      <c r="AB597" s="106" t="n"/>
    </row>
    <row r="598" ht="14.25" customHeight="1" s="152">
      <c r="A598" s="106" t="n"/>
      <c r="B598" s="106" t="n"/>
      <c r="C598" s="106" t="n"/>
      <c r="D598" s="106" t="n"/>
      <c r="E598" s="106" t="n"/>
      <c r="F598" s="106" t="n"/>
      <c r="G598" s="106" t="n"/>
      <c r="H598" s="106" t="n"/>
      <c r="I598" s="106" t="n"/>
      <c r="J598" s="106" t="n"/>
      <c r="K598" s="106" t="n"/>
      <c r="L598" s="106" t="n"/>
      <c r="M598" s="106" t="n"/>
      <c r="N598" s="106" t="n"/>
      <c r="O598" s="106" t="n"/>
      <c r="P598" s="106" t="n"/>
      <c r="Q598" s="106" t="n"/>
      <c r="R598" s="106" t="n"/>
      <c r="S598" s="106" t="n"/>
      <c r="T598" s="106" t="n"/>
      <c r="U598" s="106" t="n"/>
      <c r="V598" s="106" t="n"/>
      <c r="W598" s="106" t="n"/>
      <c r="X598" s="106" t="n"/>
      <c r="Y598" s="106" t="n"/>
      <c r="Z598" s="106" t="n"/>
      <c r="AA598" s="106" t="n"/>
      <c r="AB598" s="106" t="n"/>
    </row>
    <row r="599" ht="14.25" customHeight="1" s="152">
      <c r="A599" s="106" t="n"/>
      <c r="B599" s="106" t="n"/>
      <c r="C599" s="106" t="n"/>
      <c r="D599" s="106" t="n"/>
      <c r="E599" s="106" t="n"/>
      <c r="F599" s="106" t="n"/>
      <c r="G599" s="106" t="n"/>
      <c r="H599" s="106" t="n"/>
      <c r="I599" s="106" t="n"/>
      <c r="J599" s="106" t="n"/>
      <c r="K599" s="106" t="n"/>
      <c r="L599" s="106" t="n"/>
      <c r="M599" s="106" t="n"/>
      <c r="N599" s="106" t="n"/>
      <c r="O599" s="106" t="n"/>
      <c r="P599" s="106" t="n"/>
      <c r="Q599" s="106" t="n"/>
      <c r="R599" s="106" t="n"/>
      <c r="S599" s="106" t="n"/>
      <c r="T599" s="106" t="n"/>
      <c r="U599" s="106" t="n"/>
      <c r="V599" s="106" t="n"/>
      <c r="W599" s="106" t="n"/>
      <c r="X599" s="106" t="n"/>
      <c r="Y599" s="106" t="n"/>
      <c r="Z599" s="106" t="n"/>
      <c r="AA599" s="106" t="n"/>
      <c r="AB599" s="106" t="n"/>
    </row>
    <row r="600" ht="14.25" customHeight="1" s="152">
      <c r="A600" s="106" t="n"/>
      <c r="B600" s="106" t="n"/>
      <c r="C600" s="106" t="n"/>
      <c r="D600" s="106" t="n"/>
      <c r="E600" s="106" t="n"/>
      <c r="F600" s="106" t="n"/>
      <c r="G600" s="106" t="n"/>
      <c r="H600" s="106" t="n"/>
      <c r="I600" s="106" t="n"/>
      <c r="J600" s="106" t="n"/>
      <c r="K600" s="106" t="n"/>
      <c r="L600" s="106" t="n"/>
      <c r="M600" s="106" t="n"/>
      <c r="N600" s="106" t="n"/>
      <c r="O600" s="106" t="n"/>
      <c r="P600" s="106" t="n"/>
      <c r="Q600" s="106" t="n"/>
      <c r="R600" s="106" t="n"/>
      <c r="S600" s="106" t="n"/>
      <c r="T600" s="106" t="n"/>
      <c r="U600" s="106" t="n"/>
      <c r="V600" s="106" t="n"/>
      <c r="W600" s="106" t="n"/>
      <c r="X600" s="106" t="n"/>
      <c r="Y600" s="106" t="n"/>
      <c r="Z600" s="106" t="n"/>
      <c r="AA600" s="106" t="n"/>
      <c r="AB600" s="106" t="n"/>
    </row>
    <row r="601" ht="14.25" customHeight="1" s="152">
      <c r="A601" s="106" t="n"/>
      <c r="B601" s="106" t="n"/>
      <c r="C601" s="106" t="n"/>
      <c r="D601" s="106" t="n"/>
      <c r="E601" s="106" t="n"/>
      <c r="F601" s="106" t="n"/>
      <c r="G601" s="106" t="n"/>
      <c r="H601" s="106" t="n"/>
      <c r="I601" s="106" t="n"/>
      <c r="J601" s="106" t="n"/>
      <c r="K601" s="106" t="n"/>
      <c r="L601" s="106" t="n"/>
      <c r="M601" s="106" t="n"/>
      <c r="N601" s="106" t="n"/>
      <c r="O601" s="106" t="n"/>
      <c r="P601" s="106" t="n"/>
      <c r="Q601" s="106" t="n"/>
      <c r="R601" s="106" t="n"/>
      <c r="S601" s="106" t="n"/>
      <c r="T601" s="106" t="n"/>
      <c r="U601" s="106" t="n"/>
      <c r="V601" s="106" t="n"/>
      <c r="W601" s="106" t="n"/>
      <c r="X601" s="106" t="n"/>
      <c r="Y601" s="106" t="n"/>
      <c r="Z601" s="106" t="n"/>
      <c r="AA601" s="106" t="n"/>
      <c r="AB601" s="106" t="n"/>
    </row>
    <row r="602" ht="14.25" customHeight="1" s="152">
      <c r="A602" s="106" t="n"/>
      <c r="B602" s="106" t="n"/>
      <c r="C602" s="106" t="n"/>
      <c r="D602" s="106" t="n"/>
      <c r="E602" s="106" t="n"/>
      <c r="F602" s="106" t="n"/>
      <c r="G602" s="106" t="n"/>
      <c r="H602" s="106" t="n"/>
      <c r="I602" s="106" t="n"/>
      <c r="J602" s="106" t="n"/>
      <c r="K602" s="106" t="n"/>
      <c r="L602" s="106" t="n"/>
      <c r="M602" s="106" t="n"/>
      <c r="N602" s="106" t="n"/>
      <c r="O602" s="106" t="n"/>
      <c r="P602" s="106" t="n"/>
      <c r="Q602" s="106" t="n"/>
      <c r="R602" s="106" t="n"/>
      <c r="S602" s="106" t="n"/>
      <c r="T602" s="106" t="n"/>
      <c r="U602" s="106" t="n"/>
      <c r="V602" s="106" t="n"/>
      <c r="W602" s="106" t="n"/>
      <c r="X602" s="106" t="n"/>
      <c r="Y602" s="106" t="n"/>
      <c r="Z602" s="106" t="n"/>
      <c r="AA602" s="106" t="n"/>
      <c r="AB602" s="106" t="n"/>
    </row>
    <row r="603" ht="14.25" customHeight="1" s="152">
      <c r="A603" s="106" t="n"/>
      <c r="B603" s="106" t="n"/>
      <c r="C603" s="106" t="n"/>
      <c r="D603" s="106" t="n"/>
      <c r="E603" s="106" t="n"/>
      <c r="F603" s="106" t="n"/>
      <c r="G603" s="106" t="n"/>
      <c r="H603" s="106" t="n"/>
      <c r="I603" s="106" t="n"/>
      <c r="J603" s="106" t="n"/>
      <c r="K603" s="106" t="n"/>
      <c r="L603" s="106" t="n"/>
      <c r="M603" s="106" t="n"/>
      <c r="N603" s="106" t="n"/>
      <c r="O603" s="106" t="n"/>
      <c r="P603" s="106" t="n"/>
      <c r="Q603" s="106" t="n"/>
      <c r="R603" s="106" t="n"/>
      <c r="S603" s="106" t="n"/>
      <c r="T603" s="106" t="n"/>
      <c r="U603" s="106" t="n"/>
      <c r="V603" s="106" t="n"/>
      <c r="W603" s="106" t="n"/>
      <c r="X603" s="106" t="n"/>
      <c r="Y603" s="106" t="n"/>
      <c r="Z603" s="106" t="n"/>
      <c r="AA603" s="106" t="n"/>
      <c r="AB603" s="106" t="n"/>
    </row>
    <row r="604" ht="14.25" customHeight="1" s="152">
      <c r="A604" s="106" t="n"/>
      <c r="B604" s="106" t="n"/>
      <c r="C604" s="106" t="n"/>
      <c r="D604" s="106" t="n"/>
      <c r="E604" s="106" t="n"/>
      <c r="F604" s="106" t="n"/>
      <c r="G604" s="106" t="n"/>
      <c r="H604" s="106" t="n"/>
      <c r="I604" s="106" t="n"/>
      <c r="J604" s="106" t="n"/>
      <c r="K604" s="106" t="n"/>
      <c r="L604" s="106" t="n"/>
      <c r="M604" s="106" t="n"/>
      <c r="N604" s="106" t="n"/>
      <c r="O604" s="106" t="n"/>
      <c r="P604" s="106" t="n"/>
      <c r="Q604" s="106" t="n"/>
      <c r="R604" s="106" t="n"/>
      <c r="S604" s="106" t="n"/>
      <c r="T604" s="106" t="n"/>
      <c r="U604" s="106" t="n"/>
      <c r="V604" s="106" t="n"/>
      <c r="W604" s="106" t="n"/>
      <c r="X604" s="106" t="n"/>
      <c r="Y604" s="106" t="n"/>
      <c r="Z604" s="106" t="n"/>
      <c r="AA604" s="106" t="n"/>
      <c r="AB604" s="106" t="n"/>
    </row>
    <row r="605" ht="14.25" customHeight="1" s="152">
      <c r="A605" s="106" t="n"/>
      <c r="B605" s="106" t="n"/>
      <c r="C605" s="106" t="n"/>
      <c r="D605" s="106" t="n"/>
      <c r="E605" s="106" t="n"/>
      <c r="F605" s="106" t="n"/>
      <c r="G605" s="106" t="n"/>
      <c r="H605" s="106" t="n"/>
      <c r="I605" s="106" t="n"/>
      <c r="J605" s="106" t="n"/>
      <c r="K605" s="106" t="n"/>
      <c r="L605" s="106" t="n"/>
      <c r="M605" s="106" t="n"/>
      <c r="N605" s="106" t="n"/>
      <c r="O605" s="106" t="n"/>
      <c r="P605" s="106" t="n"/>
      <c r="Q605" s="106" t="n"/>
      <c r="R605" s="106" t="n"/>
      <c r="S605" s="106" t="n"/>
      <c r="T605" s="106" t="n"/>
      <c r="U605" s="106" t="n"/>
      <c r="V605" s="106" t="n"/>
      <c r="W605" s="106" t="n"/>
      <c r="X605" s="106" t="n"/>
      <c r="Y605" s="106" t="n"/>
      <c r="Z605" s="106" t="n"/>
      <c r="AA605" s="106" t="n"/>
      <c r="AB605" s="106" t="n"/>
    </row>
    <row r="606" ht="14.25" customHeight="1" s="152">
      <c r="A606" s="106" t="n"/>
      <c r="B606" s="106" t="n"/>
      <c r="C606" s="106" t="n"/>
      <c r="D606" s="106" t="n"/>
      <c r="E606" s="106" t="n"/>
      <c r="F606" s="106" t="n"/>
      <c r="G606" s="106" t="n"/>
      <c r="H606" s="106" t="n"/>
      <c r="I606" s="106" t="n"/>
      <c r="J606" s="106" t="n"/>
      <c r="K606" s="106" t="n"/>
      <c r="L606" s="106" t="n"/>
      <c r="M606" s="106" t="n"/>
      <c r="N606" s="106" t="n"/>
      <c r="O606" s="106" t="n"/>
      <c r="P606" s="106" t="n"/>
      <c r="Q606" s="106" t="n"/>
      <c r="R606" s="106" t="n"/>
      <c r="S606" s="106" t="n"/>
      <c r="T606" s="106" t="n"/>
      <c r="U606" s="106" t="n"/>
      <c r="V606" s="106" t="n"/>
      <c r="W606" s="106" t="n"/>
      <c r="X606" s="106" t="n"/>
      <c r="Y606" s="106" t="n"/>
      <c r="Z606" s="106" t="n"/>
      <c r="AA606" s="106" t="n"/>
      <c r="AB606" s="106" t="n"/>
    </row>
    <row r="607" ht="14.25" customHeight="1" s="152">
      <c r="A607" s="106" t="n"/>
      <c r="B607" s="106" t="n"/>
      <c r="C607" s="106" t="n"/>
      <c r="D607" s="106" t="n"/>
      <c r="E607" s="106" t="n"/>
      <c r="F607" s="106" t="n"/>
      <c r="G607" s="106" t="n"/>
      <c r="H607" s="106" t="n"/>
      <c r="I607" s="106" t="n"/>
      <c r="J607" s="106" t="n"/>
      <c r="K607" s="106" t="n"/>
      <c r="L607" s="106" t="n"/>
      <c r="M607" s="106" t="n"/>
      <c r="N607" s="106" t="n"/>
      <c r="O607" s="106" t="n"/>
      <c r="P607" s="106" t="n"/>
      <c r="Q607" s="106" t="n"/>
      <c r="R607" s="106" t="n"/>
      <c r="S607" s="106" t="n"/>
      <c r="T607" s="106" t="n"/>
      <c r="U607" s="106" t="n"/>
      <c r="V607" s="106" t="n"/>
      <c r="W607" s="106" t="n"/>
      <c r="X607" s="106" t="n"/>
      <c r="Y607" s="106" t="n"/>
      <c r="Z607" s="106" t="n"/>
      <c r="AA607" s="106" t="n"/>
      <c r="AB607" s="106" t="n"/>
    </row>
    <row r="608" ht="14.25" customHeight="1" s="152">
      <c r="A608" s="106" t="n"/>
      <c r="B608" s="106" t="n"/>
      <c r="C608" s="106" t="n"/>
      <c r="D608" s="106" t="n"/>
      <c r="E608" s="106" t="n"/>
      <c r="F608" s="106" t="n"/>
      <c r="G608" s="106" t="n"/>
      <c r="H608" s="106" t="n"/>
      <c r="I608" s="106" t="n"/>
      <c r="J608" s="106" t="n"/>
      <c r="K608" s="106" t="n"/>
      <c r="L608" s="106" t="n"/>
      <c r="M608" s="106" t="n"/>
      <c r="N608" s="106" t="n"/>
      <c r="O608" s="106" t="n"/>
      <c r="P608" s="106" t="n"/>
      <c r="Q608" s="106" t="n"/>
      <c r="R608" s="106" t="n"/>
      <c r="S608" s="106" t="n"/>
      <c r="T608" s="106" t="n"/>
      <c r="U608" s="106" t="n"/>
      <c r="V608" s="106" t="n"/>
      <c r="W608" s="106" t="n"/>
      <c r="X608" s="106" t="n"/>
      <c r="Y608" s="106" t="n"/>
      <c r="Z608" s="106" t="n"/>
      <c r="AA608" s="106" t="n"/>
      <c r="AB608" s="106" t="n"/>
    </row>
    <row r="609" ht="14.25" customHeight="1" s="152">
      <c r="A609" s="106" t="n"/>
      <c r="B609" s="106" t="n"/>
      <c r="C609" s="106" t="n"/>
      <c r="D609" s="106" t="n"/>
      <c r="E609" s="106" t="n"/>
      <c r="F609" s="106" t="n"/>
      <c r="G609" s="106" t="n"/>
      <c r="H609" s="106" t="n"/>
      <c r="I609" s="106" t="n"/>
      <c r="J609" s="106" t="n"/>
      <c r="K609" s="106" t="n"/>
      <c r="L609" s="106" t="n"/>
      <c r="M609" s="106" t="n"/>
      <c r="N609" s="106" t="n"/>
      <c r="O609" s="106" t="n"/>
      <c r="P609" s="106" t="n"/>
      <c r="Q609" s="106" t="n"/>
      <c r="R609" s="106" t="n"/>
      <c r="S609" s="106" t="n"/>
      <c r="T609" s="106" t="n"/>
      <c r="U609" s="106" t="n"/>
      <c r="V609" s="106" t="n"/>
      <c r="W609" s="106" t="n"/>
      <c r="X609" s="106" t="n"/>
      <c r="Y609" s="106" t="n"/>
      <c r="Z609" s="106" t="n"/>
      <c r="AA609" s="106" t="n"/>
      <c r="AB609" s="106" t="n"/>
    </row>
    <row r="610" ht="14.25" customHeight="1" s="152">
      <c r="A610" s="106" t="n"/>
      <c r="B610" s="106" t="n"/>
      <c r="C610" s="106" t="n"/>
      <c r="D610" s="106" t="n"/>
      <c r="E610" s="106" t="n"/>
      <c r="F610" s="106" t="n"/>
      <c r="G610" s="106" t="n"/>
      <c r="H610" s="106" t="n"/>
      <c r="I610" s="106" t="n"/>
      <c r="J610" s="106" t="n"/>
      <c r="K610" s="106" t="n"/>
      <c r="L610" s="106" t="n"/>
      <c r="M610" s="106" t="n"/>
      <c r="N610" s="106" t="n"/>
      <c r="O610" s="106" t="n"/>
      <c r="P610" s="106" t="n"/>
      <c r="Q610" s="106" t="n"/>
      <c r="R610" s="106" t="n"/>
      <c r="S610" s="106" t="n"/>
      <c r="T610" s="106" t="n"/>
      <c r="U610" s="106" t="n"/>
      <c r="V610" s="106" t="n"/>
      <c r="W610" s="106" t="n"/>
      <c r="X610" s="106" t="n"/>
      <c r="Y610" s="106" t="n"/>
      <c r="Z610" s="106" t="n"/>
      <c r="AA610" s="106" t="n"/>
      <c r="AB610" s="106" t="n"/>
    </row>
    <row r="611" ht="14.25" customHeight="1" s="152">
      <c r="A611" s="106" t="n"/>
      <c r="B611" s="106" t="n"/>
      <c r="C611" s="106" t="n"/>
      <c r="D611" s="106" t="n"/>
      <c r="E611" s="106" t="n"/>
      <c r="F611" s="106" t="n"/>
      <c r="G611" s="106" t="n"/>
      <c r="H611" s="106" t="n"/>
      <c r="I611" s="106" t="n"/>
      <c r="J611" s="106" t="n"/>
      <c r="K611" s="106" t="n"/>
      <c r="L611" s="106" t="n"/>
      <c r="M611" s="106" t="n"/>
      <c r="N611" s="106" t="n"/>
      <c r="O611" s="106" t="n"/>
      <c r="P611" s="106" t="n"/>
      <c r="Q611" s="106" t="n"/>
      <c r="R611" s="106" t="n"/>
      <c r="S611" s="106" t="n"/>
      <c r="T611" s="106" t="n"/>
      <c r="U611" s="106" t="n"/>
      <c r="V611" s="106" t="n"/>
      <c r="W611" s="106" t="n"/>
      <c r="X611" s="106" t="n"/>
      <c r="Y611" s="106" t="n"/>
      <c r="Z611" s="106" t="n"/>
      <c r="AA611" s="106" t="n"/>
      <c r="AB611" s="106" t="n"/>
    </row>
    <row r="612" ht="14.25" customHeight="1" s="152">
      <c r="A612" s="106" t="n"/>
      <c r="B612" s="106" t="n"/>
      <c r="C612" s="106" t="n"/>
      <c r="D612" s="106" t="n"/>
      <c r="E612" s="106" t="n"/>
      <c r="F612" s="106" t="n"/>
      <c r="G612" s="106" t="n"/>
      <c r="H612" s="106" t="n"/>
      <c r="I612" s="106" t="n"/>
      <c r="J612" s="106" t="n"/>
      <c r="K612" s="106" t="n"/>
      <c r="L612" s="106" t="n"/>
      <c r="M612" s="106" t="n"/>
      <c r="N612" s="106" t="n"/>
      <c r="O612" s="106" t="n"/>
      <c r="P612" s="106" t="n"/>
      <c r="Q612" s="106" t="n"/>
      <c r="R612" s="106" t="n"/>
      <c r="S612" s="106" t="n"/>
      <c r="T612" s="106" t="n"/>
      <c r="U612" s="106" t="n"/>
      <c r="V612" s="106" t="n"/>
      <c r="W612" s="106" t="n"/>
      <c r="X612" s="106" t="n"/>
      <c r="Y612" s="106" t="n"/>
      <c r="Z612" s="106" t="n"/>
      <c r="AA612" s="106" t="n"/>
      <c r="AB612" s="106" t="n"/>
    </row>
    <row r="613" ht="14.25" customHeight="1" s="152">
      <c r="A613" s="106" t="n"/>
      <c r="B613" s="106" t="n"/>
      <c r="C613" s="106" t="n"/>
      <c r="D613" s="106" t="n"/>
      <c r="E613" s="106" t="n"/>
      <c r="F613" s="106" t="n"/>
      <c r="G613" s="106" t="n"/>
      <c r="H613" s="106" t="n"/>
      <c r="I613" s="106" t="n"/>
      <c r="J613" s="106" t="n"/>
      <c r="K613" s="106" t="n"/>
      <c r="L613" s="106" t="n"/>
      <c r="M613" s="106" t="n"/>
      <c r="N613" s="106" t="n"/>
      <c r="O613" s="106" t="n"/>
      <c r="P613" s="106" t="n"/>
      <c r="Q613" s="106" t="n"/>
      <c r="R613" s="106" t="n"/>
      <c r="S613" s="106" t="n"/>
      <c r="T613" s="106" t="n"/>
      <c r="U613" s="106" t="n"/>
      <c r="V613" s="106" t="n"/>
      <c r="W613" s="106" t="n"/>
      <c r="X613" s="106" t="n"/>
      <c r="Y613" s="106" t="n"/>
      <c r="Z613" s="106" t="n"/>
      <c r="AA613" s="106" t="n"/>
      <c r="AB613" s="106" t="n"/>
    </row>
    <row r="614" ht="14.25" customHeight="1" s="152">
      <c r="A614" s="106" t="n"/>
      <c r="B614" s="106" t="n"/>
      <c r="C614" s="106" t="n"/>
      <c r="D614" s="106" t="n"/>
      <c r="E614" s="106" t="n"/>
      <c r="F614" s="106" t="n"/>
      <c r="G614" s="106" t="n"/>
      <c r="H614" s="106" t="n"/>
      <c r="I614" s="106" t="n"/>
      <c r="J614" s="106" t="n"/>
      <c r="K614" s="106" t="n"/>
      <c r="L614" s="106" t="n"/>
      <c r="M614" s="106" t="n"/>
      <c r="N614" s="106" t="n"/>
      <c r="O614" s="106" t="n"/>
      <c r="P614" s="106" t="n"/>
      <c r="Q614" s="106" t="n"/>
      <c r="R614" s="106" t="n"/>
      <c r="S614" s="106" t="n"/>
      <c r="T614" s="106" t="n"/>
      <c r="U614" s="106" t="n"/>
      <c r="V614" s="106" t="n"/>
      <c r="W614" s="106" t="n"/>
      <c r="X614" s="106" t="n"/>
      <c r="Y614" s="106" t="n"/>
      <c r="Z614" s="106" t="n"/>
      <c r="AA614" s="106" t="n"/>
      <c r="AB614" s="106" t="n"/>
    </row>
    <row r="615" ht="14.25" customHeight="1" s="152">
      <c r="A615" s="106" t="n"/>
      <c r="B615" s="106" t="n"/>
      <c r="C615" s="106" t="n"/>
      <c r="D615" s="106" t="n"/>
      <c r="E615" s="106" t="n"/>
      <c r="F615" s="106" t="n"/>
      <c r="G615" s="106" t="n"/>
      <c r="H615" s="106" t="n"/>
      <c r="I615" s="106" t="n"/>
      <c r="J615" s="106" t="n"/>
      <c r="K615" s="106" t="n"/>
      <c r="L615" s="106" t="n"/>
      <c r="M615" s="106" t="n"/>
      <c r="N615" s="106" t="n"/>
      <c r="O615" s="106" t="n"/>
      <c r="P615" s="106" t="n"/>
      <c r="Q615" s="106" t="n"/>
      <c r="R615" s="106" t="n"/>
      <c r="S615" s="106" t="n"/>
      <c r="T615" s="106" t="n"/>
      <c r="U615" s="106" t="n"/>
      <c r="V615" s="106" t="n"/>
      <c r="W615" s="106" t="n"/>
      <c r="X615" s="106" t="n"/>
      <c r="Y615" s="106" t="n"/>
      <c r="Z615" s="106" t="n"/>
      <c r="AA615" s="106" t="n"/>
      <c r="AB615" s="106" t="n"/>
    </row>
    <row r="616" ht="14.25" customHeight="1" s="152">
      <c r="A616" s="106" t="n"/>
      <c r="B616" s="106" t="n"/>
      <c r="C616" s="106" t="n"/>
      <c r="D616" s="106" t="n"/>
      <c r="E616" s="106" t="n"/>
      <c r="F616" s="106" t="n"/>
      <c r="G616" s="106" t="n"/>
      <c r="H616" s="106" t="n"/>
      <c r="I616" s="106" t="n"/>
      <c r="J616" s="106" t="n"/>
      <c r="K616" s="106" t="n"/>
      <c r="L616" s="106" t="n"/>
      <c r="M616" s="106" t="n"/>
      <c r="N616" s="106" t="n"/>
      <c r="O616" s="106" t="n"/>
      <c r="P616" s="106" t="n"/>
      <c r="Q616" s="106" t="n"/>
      <c r="R616" s="106" t="n"/>
      <c r="S616" s="106" t="n"/>
      <c r="T616" s="106" t="n"/>
      <c r="U616" s="106" t="n"/>
      <c r="V616" s="106" t="n"/>
      <c r="W616" s="106" t="n"/>
      <c r="X616" s="106" t="n"/>
      <c r="Y616" s="106" t="n"/>
      <c r="Z616" s="106" t="n"/>
      <c r="AA616" s="106" t="n"/>
      <c r="AB616" s="106" t="n"/>
    </row>
    <row r="617" ht="14.25" customHeight="1" s="152">
      <c r="A617" s="106" t="n"/>
      <c r="B617" s="106" t="n"/>
      <c r="C617" s="106" t="n"/>
      <c r="D617" s="106" t="n"/>
      <c r="E617" s="106" t="n"/>
      <c r="F617" s="106" t="n"/>
      <c r="G617" s="106" t="n"/>
      <c r="H617" s="106" t="n"/>
      <c r="I617" s="106" t="n"/>
      <c r="J617" s="106" t="n"/>
      <c r="K617" s="106" t="n"/>
      <c r="L617" s="106" t="n"/>
      <c r="M617" s="106" t="n"/>
      <c r="N617" s="106" t="n"/>
      <c r="O617" s="106" t="n"/>
      <c r="P617" s="106" t="n"/>
      <c r="Q617" s="106" t="n"/>
      <c r="R617" s="106" t="n"/>
      <c r="S617" s="106" t="n"/>
      <c r="T617" s="106" t="n"/>
      <c r="U617" s="106" t="n"/>
      <c r="V617" s="106" t="n"/>
      <c r="W617" s="106" t="n"/>
      <c r="X617" s="106" t="n"/>
      <c r="Y617" s="106" t="n"/>
      <c r="Z617" s="106" t="n"/>
      <c r="AA617" s="106" t="n"/>
      <c r="AB617" s="106" t="n"/>
    </row>
    <row r="618" ht="14.25" customHeight="1" s="152">
      <c r="A618" s="106" t="n"/>
      <c r="B618" s="106" t="n"/>
      <c r="C618" s="106" t="n"/>
      <c r="D618" s="106" t="n"/>
      <c r="E618" s="106" t="n"/>
      <c r="F618" s="106" t="n"/>
      <c r="G618" s="106" t="n"/>
      <c r="H618" s="106" t="n"/>
      <c r="I618" s="106" t="n"/>
      <c r="J618" s="106" t="n"/>
      <c r="K618" s="106" t="n"/>
      <c r="L618" s="106" t="n"/>
      <c r="M618" s="106" t="n"/>
      <c r="N618" s="106" t="n"/>
      <c r="O618" s="106" t="n"/>
      <c r="P618" s="106" t="n"/>
      <c r="Q618" s="106" t="n"/>
      <c r="R618" s="106" t="n"/>
      <c r="S618" s="106" t="n"/>
      <c r="T618" s="106" t="n"/>
      <c r="U618" s="106" t="n"/>
      <c r="V618" s="106" t="n"/>
      <c r="W618" s="106" t="n"/>
      <c r="X618" s="106" t="n"/>
      <c r="Y618" s="106" t="n"/>
      <c r="Z618" s="106" t="n"/>
      <c r="AA618" s="106" t="n"/>
      <c r="AB618" s="106" t="n"/>
    </row>
    <row r="619" ht="14.25" customHeight="1" s="152">
      <c r="A619" s="106" t="n"/>
      <c r="B619" s="106" t="n"/>
      <c r="C619" s="106" t="n"/>
      <c r="D619" s="106" t="n"/>
      <c r="E619" s="106" t="n"/>
      <c r="F619" s="106" t="n"/>
      <c r="G619" s="106" t="n"/>
      <c r="H619" s="106" t="n"/>
      <c r="I619" s="106" t="n"/>
      <c r="J619" s="106" t="n"/>
      <c r="K619" s="106" t="n"/>
      <c r="L619" s="106" t="n"/>
      <c r="M619" s="106" t="n"/>
      <c r="N619" s="106" t="n"/>
      <c r="O619" s="106" t="n"/>
      <c r="P619" s="106" t="n"/>
      <c r="Q619" s="106" t="n"/>
      <c r="R619" s="106" t="n"/>
      <c r="S619" s="106" t="n"/>
      <c r="T619" s="106" t="n"/>
      <c r="U619" s="106" t="n"/>
      <c r="V619" s="106" t="n"/>
      <c r="W619" s="106" t="n"/>
      <c r="X619" s="106" t="n"/>
      <c r="Y619" s="106" t="n"/>
      <c r="Z619" s="106" t="n"/>
      <c r="AA619" s="106" t="n"/>
      <c r="AB619" s="106" t="n"/>
    </row>
    <row r="620" ht="14.25" customHeight="1" s="152">
      <c r="A620" s="106" t="n"/>
      <c r="B620" s="106" t="n"/>
      <c r="C620" s="106" t="n"/>
      <c r="D620" s="106" t="n"/>
      <c r="E620" s="106" t="n"/>
      <c r="F620" s="106" t="n"/>
      <c r="G620" s="106" t="n"/>
      <c r="H620" s="106" t="n"/>
      <c r="I620" s="106" t="n"/>
      <c r="J620" s="106" t="n"/>
      <c r="K620" s="106" t="n"/>
      <c r="L620" s="106" t="n"/>
      <c r="M620" s="106" t="n"/>
      <c r="N620" s="106" t="n"/>
      <c r="O620" s="106" t="n"/>
      <c r="P620" s="106" t="n"/>
      <c r="Q620" s="106" t="n"/>
      <c r="R620" s="106" t="n"/>
      <c r="S620" s="106" t="n"/>
      <c r="T620" s="106" t="n"/>
      <c r="U620" s="106" t="n"/>
      <c r="V620" s="106" t="n"/>
      <c r="W620" s="106" t="n"/>
      <c r="X620" s="106" t="n"/>
      <c r="Y620" s="106" t="n"/>
      <c r="Z620" s="106" t="n"/>
      <c r="AA620" s="106" t="n"/>
      <c r="AB620" s="106" t="n"/>
    </row>
    <row r="621" ht="14.25" customHeight="1" s="152">
      <c r="A621" s="106" t="n"/>
      <c r="B621" s="106" t="n"/>
      <c r="C621" s="106" t="n"/>
      <c r="D621" s="106" t="n"/>
      <c r="E621" s="106" t="n"/>
      <c r="F621" s="106" t="n"/>
      <c r="G621" s="106" t="n"/>
      <c r="H621" s="106" t="n"/>
      <c r="I621" s="106" t="n"/>
      <c r="J621" s="106" t="n"/>
      <c r="K621" s="106" t="n"/>
      <c r="L621" s="106" t="n"/>
      <c r="M621" s="106" t="n"/>
      <c r="N621" s="106" t="n"/>
      <c r="O621" s="106" t="n"/>
      <c r="P621" s="106" t="n"/>
      <c r="Q621" s="106" t="n"/>
      <c r="R621" s="106" t="n"/>
      <c r="S621" s="106" t="n"/>
      <c r="T621" s="106" t="n"/>
      <c r="U621" s="106" t="n"/>
      <c r="V621" s="106" t="n"/>
      <c r="W621" s="106" t="n"/>
      <c r="X621" s="106" t="n"/>
      <c r="Y621" s="106" t="n"/>
      <c r="Z621" s="106" t="n"/>
      <c r="AA621" s="106" t="n"/>
      <c r="AB621" s="106" t="n"/>
    </row>
    <row r="622" ht="14.25" customHeight="1" s="152">
      <c r="A622" s="106" t="n"/>
      <c r="B622" s="106" t="n"/>
      <c r="C622" s="106" t="n"/>
      <c r="D622" s="106" t="n"/>
      <c r="E622" s="106" t="n"/>
      <c r="F622" s="106" t="n"/>
      <c r="G622" s="106" t="n"/>
      <c r="H622" s="106" t="n"/>
      <c r="I622" s="106" t="n"/>
      <c r="J622" s="106" t="n"/>
      <c r="K622" s="106" t="n"/>
      <c r="L622" s="106" t="n"/>
      <c r="M622" s="106" t="n"/>
      <c r="N622" s="106" t="n"/>
      <c r="O622" s="106" t="n"/>
      <c r="P622" s="106" t="n"/>
      <c r="Q622" s="106" t="n"/>
      <c r="R622" s="106" t="n"/>
      <c r="S622" s="106" t="n"/>
      <c r="T622" s="106" t="n"/>
      <c r="U622" s="106" t="n"/>
      <c r="V622" s="106" t="n"/>
      <c r="W622" s="106" t="n"/>
      <c r="X622" s="106" t="n"/>
      <c r="Y622" s="106" t="n"/>
      <c r="Z622" s="106" t="n"/>
      <c r="AA622" s="106" t="n"/>
      <c r="AB622" s="106" t="n"/>
    </row>
    <row r="623" ht="14.25" customHeight="1" s="152">
      <c r="A623" s="106" t="n"/>
      <c r="B623" s="106" t="n"/>
      <c r="C623" s="106" t="n"/>
      <c r="D623" s="106" t="n"/>
      <c r="E623" s="106" t="n"/>
      <c r="F623" s="106" t="n"/>
      <c r="G623" s="106" t="n"/>
      <c r="H623" s="106" t="n"/>
      <c r="I623" s="106" t="n"/>
      <c r="J623" s="106" t="n"/>
      <c r="K623" s="106" t="n"/>
      <c r="L623" s="106" t="n"/>
      <c r="M623" s="106" t="n"/>
      <c r="N623" s="106" t="n"/>
      <c r="O623" s="106" t="n"/>
      <c r="P623" s="106" t="n"/>
      <c r="Q623" s="106" t="n"/>
      <c r="R623" s="106" t="n"/>
      <c r="S623" s="106" t="n"/>
      <c r="T623" s="106" t="n"/>
      <c r="U623" s="106" t="n"/>
      <c r="V623" s="106" t="n"/>
      <c r="W623" s="106" t="n"/>
      <c r="X623" s="106" t="n"/>
      <c r="Y623" s="106" t="n"/>
      <c r="Z623" s="106" t="n"/>
      <c r="AA623" s="106" t="n"/>
      <c r="AB623" s="106" t="n"/>
    </row>
    <row r="624" ht="14.25" customHeight="1" s="152">
      <c r="A624" s="106" t="n"/>
      <c r="B624" s="106" t="n"/>
      <c r="C624" s="106" t="n"/>
      <c r="D624" s="106" t="n"/>
      <c r="E624" s="106" t="n"/>
      <c r="F624" s="106" t="n"/>
      <c r="G624" s="106" t="n"/>
      <c r="H624" s="106" t="n"/>
      <c r="I624" s="106" t="n"/>
      <c r="J624" s="106" t="n"/>
      <c r="K624" s="106" t="n"/>
      <c r="L624" s="106" t="n"/>
      <c r="M624" s="106" t="n"/>
      <c r="N624" s="106" t="n"/>
      <c r="O624" s="106" t="n"/>
      <c r="P624" s="106" t="n"/>
      <c r="Q624" s="106" t="n"/>
      <c r="R624" s="106" t="n"/>
      <c r="S624" s="106" t="n"/>
      <c r="T624" s="106" t="n"/>
      <c r="U624" s="106" t="n"/>
      <c r="V624" s="106" t="n"/>
      <c r="W624" s="106" t="n"/>
      <c r="X624" s="106" t="n"/>
      <c r="Y624" s="106" t="n"/>
      <c r="Z624" s="106" t="n"/>
      <c r="AA624" s="106" t="n"/>
      <c r="AB624" s="106" t="n"/>
    </row>
    <row r="625" ht="14.25" customHeight="1" s="152">
      <c r="A625" s="106" t="n"/>
      <c r="B625" s="106" t="n"/>
      <c r="C625" s="106" t="n"/>
      <c r="D625" s="106" t="n"/>
      <c r="E625" s="106" t="n"/>
      <c r="F625" s="106" t="n"/>
      <c r="G625" s="106" t="n"/>
      <c r="H625" s="106" t="n"/>
      <c r="I625" s="106" t="n"/>
      <c r="J625" s="106" t="n"/>
      <c r="K625" s="106" t="n"/>
      <c r="L625" s="106" t="n"/>
      <c r="M625" s="106" t="n"/>
      <c r="N625" s="106" t="n"/>
      <c r="O625" s="106" t="n"/>
      <c r="P625" s="106" t="n"/>
      <c r="Q625" s="106" t="n"/>
      <c r="R625" s="106" t="n"/>
      <c r="S625" s="106" t="n"/>
      <c r="T625" s="106" t="n"/>
      <c r="U625" s="106" t="n"/>
      <c r="V625" s="106" t="n"/>
      <c r="W625" s="106" t="n"/>
      <c r="X625" s="106" t="n"/>
      <c r="Y625" s="106" t="n"/>
      <c r="Z625" s="106" t="n"/>
      <c r="AA625" s="106" t="n"/>
      <c r="AB625" s="106" t="n"/>
    </row>
    <row r="626" ht="14.25" customHeight="1" s="152">
      <c r="A626" s="106" t="n"/>
      <c r="B626" s="106" t="n"/>
      <c r="C626" s="106" t="n"/>
      <c r="D626" s="106" t="n"/>
      <c r="E626" s="106" t="n"/>
      <c r="F626" s="106" t="n"/>
      <c r="G626" s="106" t="n"/>
      <c r="H626" s="106" t="n"/>
      <c r="I626" s="106" t="n"/>
      <c r="J626" s="106" t="n"/>
      <c r="K626" s="106" t="n"/>
      <c r="L626" s="106" t="n"/>
      <c r="M626" s="106" t="n"/>
      <c r="N626" s="106" t="n"/>
      <c r="O626" s="106" t="n"/>
      <c r="P626" s="106" t="n"/>
      <c r="Q626" s="106" t="n"/>
      <c r="R626" s="106" t="n"/>
      <c r="S626" s="106" t="n"/>
      <c r="T626" s="106" t="n"/>
      <c r="U626" s="106" t="n"/>
      <c r="V626" s="106" t="n"/>
      <c r="W626" s="106" t="n"/>
      <c r="X626" s="106" t="n"/>
      <c r="Y626" s="106" t="n"/>
      <c r="Z626" s="106" t="n"/>
      <c r="AA626" s="106" t="n"/>
      <c r="AB626" s="106" t="n"/>
    </row>
    <row r="627" ht="14.25" customHeight="1" s="152">
      <c r="A627" s="106" t="n"/>
      <c r="B627" s="106" t="n"/>
      <c r="C627" s="106" t="n"/>
      <c r="D627" s="106" t="n"/>
      <c r="E627" s="106" t="n"/>
      <c r="F627" s="106" t="n"/>
      <c r="G627" s="106" t="n"/>
      <c r="H627" s="106" t="n"/>
      <c r="I627" s="106" t="n"/>
      <c r="J627" s="106" t="n"/>
      <c r="K627" s="106" t="n"/>
      <c r="L627" s="106" t="n"/>
      <c r="M627" s="106" t="n"/>
      <c r="N627" s="106" t="n"/>
      <c r="O627" s="106" t="n"/>
      <c r="P627" s="106" t="n"/>
      <c r="Q627" s="106" t="n"/>
      <c r="R627" s="106" t="n"/>
      <c r="S627" s="106" t="n"/>
      <c r="T627" s="106" t="n"/>
      <c r="U627" s="106" t="n"/>
      <c r="V627" s="106" t="n"/>
      <c r="W627" s="106" t="n"/>
      <c r="X627" s="106" t="n"/>
      <c r="Y627" s="106" t="n"/>
      <c r="Z627" s="106" t="n"/>
      <c r="AA627" s="106" t="n"/>
      <c r="AB627" s="106" t="n"/>
    </row>
    <row r="628" ht="14.25" customHeight="1" s="152">
      <c r="A628" s="106" t="n"/>
      <c r="B628" s="106" t="n"/>
      <c r="C628" s="106" t="n"/>
      <c r="D628" s="106" t="n"/>
      <c r="E628" s="106" t="n"/>
      <c r="F628" s="106" t="n"/>
      <c r="G628" s="106" t="n"/>
      <c r="H628" s="106" t="n"/>
      <c r="I628" s="106" t="n"/>
      <c r="J628" s="106" t="n"/>
      <c r="K628" s="106" t="n"/>
      <c r="L628" s="106" t="n"/>
      <c r="M628" s="106" t="n"/>
      <c r="N628" s="106" t="n"/>
      <c r="O628" s="106" t="n"/>
      <c r="P628" s="106" t="n"/>
      <c r="Q628" s="106" t="n"/>
      <c r="R628" s="106" t="n"/>
      <c r="S628" s="106" t="n"/>
      <c r="T628" s="106" t="n"/>
      <c r="U628" s="106" t="n"/>
      <c r="V628" s="106" t="n"/>
      <c r="W628" s="106" t="n"/>
      <c r="X628" s="106" t="n"/>
      <c r="Y628" s="106" t="n"/>
      <c r="Z628" s="106" t="n"/>
      <c r="AA628" s="106" t="n"/>
      <c r="AB628" s="106" t="n"/>
    </row>
    <row r="629" ht="14.25" customHeight="1" s="152">
      <c r="A629" s="106" t="n"/>
      <c r="B629" s="106" t="n"/>
      <c r="C629" s="106" t="n"/>
      <c r="D629" s="106" t="n"/>
      <c r="E629" s="106" t="n"/>
      <c r="F629" s="106" t="n"/>
      <c r="G629" s="106" t="n"/>
      <c r="H629" s="106" t="n"/>
      <c r="I629" s="106" t="n"/>
      <c r="J629" s="106" t="n"/>
      <c r="K629" s="106" t="n"/>
      <c r="L629" s="106" t="n"/>
      <c r="M629" s="106" t="n"/>
      <c r="N629" s="106" t="n"/>
      <c r="O629" s="106" t="n"/>
      <c r="P629" s="106" t="n"/>
      <c r="Q629" s="106" t="n"/>
      <c r="R629" s="106" t="n"/>
      <c r="S629" s="106" t="n"/>
      <c r="T629" s="106" t="n"/>
      <c r="U629" s="106" t="n"/>
      <c r="V629" s="106" t="n"/>
      <c r="W629" s="106" t="n"/>
      <c r="X629" s="106" t="n"/>
      <c r="Y629" s="106" t="n"/>
      <c r="Z629" s="106" t="n"/>
      <c r="AA629" s="106" t="n"/>
      <c r="AB629" s="106" t="n"/>
    </row>
    <row r="630" ht="14.25" customHeight="1" s="152">
      <c r="A630" s="106" t="n"/>
      <c r="B630" s="106" t="n"/>
      <c r="C630" s="106" t="n"/>
      <c r="D630" s="106" t="n"/>
      <c r="E630" s="106" t="n"/>
      <c r="F630" s="106" t="n"/>
      <c r="G630" s="106" t="n"/>
      <c r="H630" s="106" t="n"/>
      <c r="I630" s="106" t="n"/>
      <c r="J630" s="106" t="n"/>
      <c r="K630" s="106" t="n"/>
      <c r="L630" s="106" t="n"/>
      <c r="M630" s="106" t="n"/>
      <c r="N630" s="106" t="n"/>
      <c r="O630" s="106" t="n"/>
      <c r="P630" s="106" t="n"/>
      <c r="Q630" s="106" t="n"/>
      <c r="R630" s="106" t="n"/>
      <c r="S630" s="106" t="n"/>
      <c r="T630" s="106" t="n"/>
      <c r="U630" s="106" t="n"/>
      <c r="V630" s="106" t="n"/>
      <c r="W630" s="106" t="n"/>
      <c r="X630" s="106" t="n"/>
      <c r="Y630" s="106" t="n"/>
      <c r="Z630" s="106" t="n"/>
      <c r="AA630" s="106" t="n"/>
      <c r="AB630" s="106" t="n"/>
    </row>
    <row r="631" ht="14.25" customHeight="1" s="152">
      <c r="A631" s="106" t="n"/>
      <c r="B631" s="106" t="n"/>
      <c r="C631" s="106" t="n"/>
      <c r="D631" s="106" t="n"/>
      <c r="E631" s="106" t="n"/>
      <c r="F631" s="106" t="n"/>
      <c r="G631" s="106" t="n"/>
      <c r="H631" s="106" t="n"/>
      <c r="I631" s="106" t="n"/>
      <c r="J631" s="106" t="n"/>
      <c r="K631" s="106" t="n"/>
      <c r="L631" s="106" t="n"/>
      <c r="M631" s="106" t="n"/>
      <c r="N631" s="106" t="n"/>
      <c r="O631" s="106" t="n"/>
      <c r="P631" s="106" t="n"/>
      <c r="Q631" s="106" t="n"/>
      <c r="R631" s="106" t="n"/>
      <c r="S631" s="106" t="n"/>
      <c r="T631" s="106" t="n"/>
      <c r="U631" s="106" t="n"/>
      <c r="V631" s="106" t="n"/>
      <c r="W631" s="106" t="n"/>
      <c r="X631" s="106" t="n"/>
      <c r="Y631" s="106" t="n"/>
      <c r="Z631" s="106" t="n"/>
      <c r="AA631" s="106" t="n"/>
      <c r="AB631" s="106" t="n"/>
    </row>
    <row r="632" ht="14.25" customHeight="1" s="152">
      <c r="A632" s="106" t="n"/>
      <c r="B632" s="106" t="n"/>
      <c r="C632" s="106" t="n"/>
      <c r="D632" s="106" t="n"/>
      <c r="E632" s="106" t="n"/>
      <c r="F632" s="106" t="n"/>
      <c r="G632" s="106" t="n"/>
      <c r="H632" s="106" t="n"/>
      <c r="I632" s="106" t="n"/>
      <c r="J632" s="106" t="n"/>
      <c r="K632" s="106" t="n"/>
      <c r="L632" s="106" t="n"/>
      <c r="M632" s="106" t="n"/>
      <c r="N632" s="106" t="n"/>
      <c r="O632" s="106" t="n"/>
      <c r="P632" s="106" t="n"/>
      <c r="Q632" s="106" t="n"/>
      <c r="R632" s="106" t="n"/>
      <c r="S632" s="106" t="n"/>
      <c r="T632" s="106" t="n"/>
      <c r="U632" s="106" t="n"/>
      <c r="V632" s="106" t="n"/>
      <c r="W632" s="106" t="n"/>
      <c r="X632" s="106" t="n"/>
      <c r="Y632" s="106" t="n"/>
      <c r="Z632" s="106" t="n"/>
      <c r="AA632" s="106" t="n"/>
      <c r="AB632" s="106" t="n"/>
    </row>
    <row r="633" ht="14.25" customHeight="1" s="152">
      <c r="A633" s="106" t="n"/>
      <c r="B633" s="106" t="n"/>
      <c r="C633" s="106" t="n"/>
      <c r="D633" s="106" t="n"/>
      <c r="E633" s="106" t="n"/>
      <c r="F633" s="106" t="n"/>
      <c r="G633" s="106" t="n"/>
      <c r="H633" s="106" t="n"/>
      <c r="I633" s="106" t="n"/>
      <c r="J633" s="106" t="n"/>
      <c r="K633" s="106" t="n"/>
      <c r="L633" s="106" t="n"/>
      <c r="M633" s="106" t="n"/>
      <c r="N633" s="106" t="n"/>
      <c r="O633" s="106" t="n"/>
      <c r="P633" s="106" t="n"/>
      <c r="Q633" s="106" t="n"/>
      <c r="R633" s="106" t="n"/>
      <c r="S633" s="106" t="n"/>
      <c r="T633" s="106" t="n"/>
      <c r="U633" s="106" t="n"/>
      <c r="V633" s="106" t="n"/>
      <c r="W633" s="106" t="n"/>
      <c r="X633" s="106" t="n"/>
      <c r="Y633" s="106" t="n"/>
      <c r="Z633" s="106" t="n"/>
      <c r="AA633" s="106" t="n"/>
      <c r="AB633" s="106" t="n"/>
    </row>
    <row r="634" ht="14.25" customHeight="1" s="152">
      <c r="A634" s="106" t="n"/>
      <c r="B634" s="106" t="n"/>
      <c r="C634" s="106" t="n"/>
      <c r="D634" s="106" t="n"/>
      <c r="E634" s="106" t="n"/>
      <c r="F634" s="106" t="n"/>
      <c r="G634" s="106" t="n"/>
      <c r="H634" s="106" t="n"/>
      <c r="I634" s="106" t="n"/>
      <c r="J634" s="106" t="n"/>
      <c r="K634" s="106" t="n"/>
      <c r="L634" s="106" t="n"/>
      <c r="M634" s="106" t="n"/>
      <c r="N634" s="106" t="n"/>
      <c r="O634" s="106" t="n"/>
      <c r="P634" s="106" t="n"/>
      <c r="Q634" s="106" t="n"/>
      <c r="R634" s="106" t="n"/>
      <c r="S634" s="106" t="n"/>
      <c r="T634" s="106" t="n"/>
      <c r="U634" s="106" t="n"/>
      <c r="V634" s="106" t="n"/>
      <c r="W634" s="106" t="n"/>
      <c r="X634" s="106" t="n"/>
      <c r="Y634" s="106" t="n"/>
      <c r="Z634" s="106" t="n"/>
      <c r="AA634" s="106" t="n"/>
      <c r="AB634" s="106" t="n"/>
    </row>
    <row r="635" ht="14.25" customHeight="1" s="152">
      <c r="A635" s="106" t="n"/>
      <c r="B635" s="106" t="n"/>
      <c r="C635" s="106" t="n"/>
      <c r="D635" s="106" t="n"/>
      <c r="E635" s="106" t="n"/>
      <c r="F635" s="106" t="n"/>
      <c r="G635" s="106" t="n"/>
      <c r="H635" s="106" t="n"/>
      <c r="I635" s="106" t="n"/>
      <c r="J635" s="106" t="n"/>
      <c r="K635" s="106" t="n"/>
      <c r="L635" s="106" t="n"/>
      <c r="M635" s="106" t="n"/>
      <c r="N635" s="106" t="n"/>
      <c r="O635" s="106" t="n"/>
      <c r="P635" s="106" t="n"/>
      <c r="Q635" s="106" t="n"/>
      <c r="R635" s="106" t="n"/>
      <c r="S635" s="106" t="n"/>
      <c r="T635" s="106" t="n"/>
      <c r="U635" s="106" t="n"/>
      <c r="V635" s="106" t="n"/>
      <c r="W635" s="106" t="n"/>
      <c r="X635" s="106" t="n"/>
      <c r="Y635" s="106" t="n"/>
      <c r="Z635" s="106" t="n"/>
      <c r="AA635" s="106" t="n"/>
      <c r="AB635" s="106" t="n"/>
    </row>
    <row r="636" ht="14.25" customHeight="1" s="152">
      <c r="A636" s="106" t="n"/>
      <c r="B636" s="106" t="n"/>
      <c r="C636" s="106" t="n"/>
      <c r="D636" s="106" t="n"/>
      <c r="E636" s="106" t="n"/>
      <c r="F636" s="106" t="n"/>
      <c r="G636" s="106" t="n"/>
      <c r="H636" s="106" t="n"/>
      <c r="I636" s="106" t="n"/>
      <c r="J636" s="106" t="n"/>
      <c r="K636" s="106" t="n"/>
      <c r="L636" s="106" t="n"/>
      <c r="M636" s="106" t="n"/>
      <c r="N636" s="106" t="n"/>
      <c r="O636" s="106" t="n"/>
      <c r="P636" s="106" t="n"/>
      <c r="Q636" s="106" t="n"/>
      <c r="R636" s="106" t="n"/>
      <c r="S636" s="106" t="n"/>
      <c r="T636" s="106" t="n"/>
      <c r="U636" s="106" t="n"/>
      <c r="V636" s="106" t="n"/>
      <c r="W636" s="106" t="n"/>
      <c r="X636" s="106" t="n"/>
      <c r="Y636" s="106" t="n"/>
      <c r="Z636" s="106" t="n"/>
      <c r="AA636" s="106" t="n"/>
      <c r="AB636" s="106" t="n"/>
    </row>
    <row r="637" ht="14.25" customHeight="1" s="152">
      <c r="A637" s="106" t="n"/>
      <c r="B637" s="106" t="n"/>
      <c r="C637" s="106" t="n"/>
      <c r="D637" s="106" t="n"/>
      <c r="E637" s="106" t="n"/>
      <c r="F637" s="106" t="n"/>
      <c r="G637" s="106" t="n"/>
      <c r="H637" s="106" t="n"/>
      <c r="I637" s="106" t="n"/>
      <c r="J637" s="106" t="n"/>
      <c r="K637" s="106" t="n"/>
      <c r="L637" s="106" t="n"/>
      <c r="M637" s="106" t="n"/>
      <c r="N637" s="106" t="n"/>
      <c r="O637" s="106" t="n"/>
      <c r="P637" s="106" t="n"/>
      <c r="Q637" s="106" t="n"/>
      <c r="R637" s="106" t="n"/>
      <c r="S637" s="106" t="n"/>
      <c r="T637" s="106" t="n"/>
      <c r="U637" s="106" t="n"/>
      <c r="V637" s="106" t="n"/>
      <c r="W637" s="106" t="n"/>
      <c r="X637" s="106" t="n"/>
      <c r="Y637" s="106" t="n"/>
      <c r="Z637" s="106" t="n"/>
      <c r="AA637" s="106" t="n"/>
      <c r="AB637" s="106" t="n"/>
    </row>
    <row r="638" ht="14.25" customHeight="1" s="152">
      <c r="A638" s="106" t="n"/>
      <c r="B638" s="106" t="n"/>
      <c r="C638" s="106" t="n"/>
      <c r="D638" s="106" t="n"/>
      <c r="E638" s="106" t="n"/>
      <c r="F638" s="106" t="n"/>
      <c r="G638" s="106" t="n"/>
      <c r="H638" s="106" t="n"/>
      <c r="I638" s="106" t="n"/>
      <c r="J638" s="106" t="n"/>
      <c r="K638" s="106" t="n"/>
      <c r="L638" s="106" t="n"/>
      <c r="M638" s="106" t="n"/>
      <c r="N638" s="106" t="n"/>
      <c r="O638" s="106" t="n"/>
      <c r="P638" s="106" t="n"/>
      <c r="Q638" s="106" t="n"/>
      <c r="R638" s="106" t="n"/>
      <c r="S638" s="106" t="n"/>
      <c r="T638" s="106" t="n"/>
      <c r="U638" s="106" t="n"/>
      <c r="V638" s="106" t="n"/>
      <c r="W638" s="106" t="n"/>
      <c r="X638" s="106" t="n"/>
      <c r="Y638" s="106" t="n"/>
      <c r="Z638" s="106" t="n"/>
      <c r="AA638" s="106" t="n"/>
      <c r="AB638" s="106" t="n"/>
    </row>
    <row r="639" ht="14.25" customHeight="1" s="152">
      <c r="A639" s="106" t="n"/>
      <c r="B639" s="106" t="n"/>
      <c r="C639" s="106" t="n"/>
      <c r="D639" s="106" t="n"/>
      <c r="E639" s="106" t="n"/>
      <c r="F639" s="106" t="n"/>
      <c r="G639" s="106" t="n"/>
      <c r="H639" s="106" t="n"/>
      <c r="I639" s="106" t="n"/>
      <c r="J639" s="106" t="n"/>
      <c r="K639" s="106" t="n"/>
      <c r="L639" s="106" t="n"/>
      <c r="M639" s="106" t="n"/>
      <c r="N639" s="106" t="n"/>
      <c r="O639" s="106" t="n"/>
      <c r="P639" s="106" t="n"/>
      <c r="Q639" s="106" t="n"/>
      <c r="R639" s="106" t="n"/>
      <c r="S639" s="106" t="n"/>
      <c r="T639" s="106" t="n"/>
      <c r="U639" s="106" t="n"/>
      <c r="V639" s="106" t="n"/>
      <c r="W639" s="106" t="n"/>
      <c r="X639" s="106" t="n"/>
      <c r="Y639" s="106" t="n"/>
      <c r="Z639" s="106" t="n"/>
      <c r="AA639" s="106" t="n"/>
      <c r="AB639" s="106" t="n"/>
    </row>
    <row r="640" ht="14.25" customHeight="1" s="152">
      <c r="A640" s="106" t="n"/>
      <c r="B640" s="106" t="n"/>
      <c r="C640" s="106" t="n"/>
      <c r="D640" s="106" t="n"/>
      <c r="E640" s="106" t="n"/>
      <c r="F640" s="106" t="n"/>
      <c r="G640" s="106" t="n"/>
      <c r="H640" s="106" t="n"/>
      <c r="I640" s="106" t="n"/>
      <c r="J640" s="106" t="n"/>
      <c r="K640" s="106" t="n"/>
      <c r="L640" s="106" t="n"/>
      <c r="M640" s="106" t="n"/>
      <c r="N640" s="106" t="n"/>
      <c r="O640" s="106" t="n"/>
      <c r="P640" s="106" t="n"/>
      <c r="Q640" s="106" t="n"/>
      <c r="R640" s="106" t="n"/>
      <c r="S640" s="106" t="n"/>
      <c r="T640" s="106" t="n"/>
      <c r="U640" s="106" t="n"/>
      <c r="V640" s="106" t="n"/>
      <c r="W640" s="106" t="n"/>
      <c r="X640" s="106" t="n"/>
      <c r="Y640" s="106" t="n"/>
      <c r="Z640" s="106" t="n"/>
      <c r="AA640" s="106" t="n"/>
      <c r="AB640" s="106" t="n"/>
    </row>
    <row r="641" ht="14.25" customHeight="1" s="152">
      <c r="A641" s="106" t="n"/>
      <c r="B641" s="106" t="n"/>
      <c r="C641" s="106" t="n"/>
      <c r="D641" s="106" t="n"/>
      <c r="E641" s="106" t="n"/>
      <c r="F641" s="106" t="n"/>
      <c r="G641" s="106" t="n"/>
      <c r="H641" s="106" t="n"/>
      <c r="I641" s="106" t="n"/>
      <c r="J641" s="106" t="n"/>
      <c r="K641" s="106" t="n"/>
      <c r="L641" s="106" t="n"/>
      <c r="M641" s="106" t="n"/>
      <c r="N641" s="106" t="n"/>
      <c r="O641" s="106" t="n"/>
      <c r="P641" s="106" t="n"/>
      <c r="Q641" s="106" t="n"/>
      <c r="R641" s="106" t="n"/>
      <c r="S641" s="106" t="n"/>
      <c r="T641" s="106" t="n"/>
      <c r="U641" s="106" t="n"/>
      <c r="V641" s="106" t="n"/>
      <c r="W641" s="106" t="n"/>
      <c r="X641" s="106" t="n"/>
      <c r="Y641" s="106" t="n"/>
      <c r="Z641" s="106" t="n"/>
      <c r="AA641" s="106" t="n"/>
      <c r="AB641" s="106" t="n"/>
    </row>
    <row r="642" ht="14.25" customHeight="1" s="152">
      <c r="A642" s="106" t="n"/>
      <c r="B642" s="106" t="n"/>
      <c r="C642" s="106" t="n"/>
      <c r="D642" s="106" t="n"/>
      <c r="E642" s="106" t="n"/>
      <c r="F642" s="106" t="n"/>
      <c r="G642" s="106" t="n"/>
      <c r="H642" s="106" t="n"/>
      <c r="I642" s="106" t="n"/>
      <c r="J642" s="106" t="n"/>
      <c r="K642" s="106" t="n"/>
      <c r="L642" s="106" t="n"/>
      <c r="M642" s="106" t="n"/>
      <c r="N642" s="106" t="n"/>
      <c r="O642" s="106" t="n"/>
      <c r="P642" s="106" t="n"/>
      <c r="Q642" s="106" t="n"/>
      <c r="R642" s="106" t="n"/>
      <c r="S642" s="106" t="n"/>
      <c r="T642" s="106" t="n"/>
      <c r="U642" s="106" t="n"/>
      <c r="V642" s="106" t="n"/>
      <c r="W642" s="106" t="n"/>
      <c r="X642" s="106" t="n"/>
      <c r="Y642" s="106" t="n"/>
      <c r="Z642" s="106" t="n"/>
      <c r="AA642" s="106" t="n"/>
      <c r="AB642" s="106" t="n"/>
    </row>
    <row r="643" ht="14.25" customHeight="1" s="152">
      <c r="A643" s="106" t="n"/>
      <c r="B643" s="106" t="n"/>
      <c r="C643" s="106" t="n"/>
      <c r="D643" s="106" t="n"/>
      <c r="E643" s="106" t="n"/>
      <c r="F643" s="106" t="n"/>
      <c r="G643" s="106" t="n"/>
      <c r="H643" s="106" t="n"/>
      <c r="I643" s="106" t="n"/>
      <c r="J643" s="106" t="n"/>
      <c r="K643" s="106" t="n"/>
      <c r="L643" s="106" t="n"/>
      <c r="M643" s="106" t="n"/>
      <c r="N643" s="106" t="n"/>
      <c r="O643" s="106" t="n"/>
      <c r="P643" s="106" t="n"/>
      <c r="Q643" s="106" t="n"/>
      <c r="R643" s="106" t="n"/>
      <c r="S643" s="106" t="n"/>
      <c r="T643" s="106" t="n"/>
      <c r="U643" s="106" t="n"/>
      <c r="V643" s="106" t="n"/>
      <c r="W643" s="106" t="n"/>
      <c r="X643" s="106" t="n"/>
      <c r="Y643" s="106" t="n"/>
      <c r="Z643" s="106" t="n"/>
      <c r="AA643" s="106" t="n"/>
      <c r="AB643" s="106" t="n"/>
    </row>
    <row r="644" ht="14.25" customHeight="1" s="152">
      <c r="A644" s="106" t="n"/>
      <c r="B644" s="106" t="n"/>
      <c r="C644" s="106" t="n"/>
      <c r="D644" s="106" t="n"/>
      <c r="E644" s="106" t="n"/>
      <c r="F644" s="106" t="n"/>
      <c r="G644" s="106" t="n"/>
      <c r="H644" s="106" t="n"/>
      <c r="I644" s="106" t="n"/>
      <c r="J644" s="106" t="n"/>
      <c r="K644" s="106" t="n"/>
      <c r="L644" s="106" t="n"/>
      <c r="M644" s="106" t="n"/>
      <c r="N644" s="106" t="n"/>
      <c r="O644" s="106" t="n"/>
      <c r="P644" s="106" t="n"/>
      <c r="Q644" s="106" t="n"/>
      <c r="R644" s="106" t="n"/>
      <c r="S644" s="106" t="n"/>
      <c r="T644" s="106" t="n"/>
      <c r="U644" s="106" t="n"/>
      <c r="V644" s="106" t="n"/>
      <c r="W644" s="106" t="n"/>
      <c r="X644" s="106" t="n"/>
      <c r="Y644" s="106" t="n"/>
      <c r="Z644" s="106" t="n"/>
      <c r="AA644" s="106" t="n"/>
      <c r="AB644" s="106" t="n"/>
    </row>
    <row r="645" ht="14.25" customHeight="1" s="152">
      <c r="A645" s="106" t="n"/>
      <c r="B645" s="106" t="n"/>
      <c r="C645" s="106" t="n"/>
      <c r="D645" s="106" t="n"/>
      <c r="E645" s="106" t="n"/>
      <c r="F645" s="106" t="n"/>
      <c r="G645" s="106" t="n"/>
      <c r="H645" s="106" t="n"/>
      <c r="I645" s="106" t="n"/>
      <c r="J645" s="106" t="n"/>
      <c r="K645" s="106" t="n"/>
      <c r="L645" s="106" t="n"/>
      <c r="M645" s="106" t="n"/>
      <c r="N645" s="106" t="n"/>
      <c r="O645" s="106" t="n"/>
      <c r="P645" s="106" t="n"/>
      <c r="Q645" s="106" t="n"/>
      <c r="R645" s="106" t="n"/>
      <c r="S645" s="106" t="n"/>
      <c r="T645" s="106" t="n"/>
      <c r="U645" s="106" t="n"/>
      <c r="V645" s="106" t="n"/>
      <c r="W645" s="106" t="n"/>
      <c r="X645" s="106" t="n"/>
      <c r="Y645" s="106" t="n"/>
      <c r="Z645" s="106" t="n"/>
      <c r="AA645" s="106" t="n"/>
      <c r="AB645" s="106" t="n"/>
    </row>
    <row r="646" ht="14.25" customHeight="1" s="152">
      <c r="A646" s="106" t="n"/>
      <c r="B646" s="106" t="n"/>
      <c r="C646" s="106" t="n"/>
      <c r="D646" s="106" t="n"/>
      <c r="E646" s="106" t="n"/>
      <c r="F646" s="106" t="n"/>
      <c r="G646" s="106" t="n"/>
      <c r="H646" s="106" t="n"/>
      <c r="I646" s="106" t="n"/>
      <c r="J646" s="106" t="n"/>
      <c r="K646" s="106" t="n"/>
      <c r="L646" s="106" t="n"/>
      <c r="M646" s="106" t="n"/>
      <c r="N646" s="106" t="n"/>
      <c r="O646" s="106" t="n"/>
      <c r="P646" s="106" t="n"/>
      <c r="Q646" s="106" t="n"/>
      <c r="R646" s="106" t="n"/>
      <c r="S646" s="106" t="n"/>
      <c r="T646" s="106" t="n"/>
      <c r="U646" s="106" t="n"/>
      <c r="V646" s="106" t="n"/>
      <c r="W646" s="106" t="n"/>
      <c r="X646" s="106" t="n"/>
      <c r="Y646" s="106" t="n"/>
      <c r="Z646" s="106" t="n"/>
      <c r="AA646" s="106" t="n"/>
      <c r="AB646" s="106" t="n"/>
    </row>
    <row r="647" ht="14.25" customHeight="1" s="152">
      <c r="A647" s="106" t="n"/>
      <c r="B647" s="106" t="n"/>
      <c r="C647" s="106" t="n"/>
      <c r="D647" s="106" t="n"/>
      <c r="E647" s="106" t="n"/>
      <c r="F647" s="106" t="n"/>
      <c r="G647" s="106" t="n"/>
      <c r="H647" s="106" t="n"/>
      <c r="I647" s="106" t="n"/>
      <c r="J647" s="106" t="n"/>
      <c r="K647" s="106" t="n"/>
      <c r="L647" s="106" t="n"/>
      <c r="M647" s="106" t="n"/>
      <c r="N647" s="106" t="n"/>
      <c r="O647" s="106" t="n"/>
      <c r="P647" s="106" t="n"/>
      <c r="Q647" s="106" t="n"/>
      <c r="R647" s="106" t="n"/>
      <c r="S647" s="106" t="n"/>
      <c r="T647" s="106" t="n"/>
      <c r="U647" s="106" t="n"/>
      <c r="V647" s="106" t="n"/>
      <c r="W647" s="106" t="n"/>
      <c r="X647" s="106" t="n"/>
      <c r="Y647" s="106" t="n"/>
      <c r="Z647" s="106" t="n"/>
      <c r="AA647" s="106" t="n"/>
      <c r="AB647" s="106" t="n"/>
    </row>
    <row r="648" ht="14.25" customHeight="1" s="152">
      <c r="A648" s="106" t="n"/>
      <c r="B648" s="106" t="n"/>
      <c r="C648" s="106" t="n"/>
      <c r="D648" s="106" t="n"/>
      <c r="E648" s="106" t="n"/>
      <c r="F648" s="106" t="n"/>
      <c r="G648" s="106" t="n"/>
      <c r="H648" s="106" t="n"/>
      <c r="I648" s="106" t="n"/>
      <c r="J648" s="106" t="n"/>
      <c r="K648" s="106" t="n"/>
      <c r="L648" s="106" t="n"/>
      <c r="M648" s="106" t="n"/>
      <c r="N648" s="106" t="n"/>
      <c r="O648" s="106" t="n"/>
      <c r="P648" s="106" t="n"/>
      <c r="Q648" s="106" t="n"/>
      <c r="R648" s="106" t="n"/>
      <c r="S648" s="106" t="n"/>
      <c r="T648" s="106" t="n"/>
      <c r="U648" s="106" t="n"/>
      <c r="V648" s="106" t="n"/>
      <c r="W648" s="106" t="n"/>
      <c r="X648" s="106" t="n"/>
      <c r="Y648" s="106" t="n"/>
      <c r="Z648" s="106" t="n"/>
      <c r="AA648" s="106" t="n"/>
      <c r="AB648" s="106" t="n"/>
    </row>
    <row r="649" ht="14.25" customHeight="1" s="152">
      <c r="A649" s="106" t="n"/>
      <c r="B649" s="106" t="n"/>
      <c r="C649" s="106" t="n"/>
      <c r="D649" s="106" t="n"/>
      <c r="E649" s="106" t="n"/>
      <c r="F649" s="106" t="n"/>
      <c r="G649" s="106" t="n"/>
      <c r="H649" s="106" t="n"/>
      <c r="I649" s="106" t="n"/>
      <c r="J649" s="106" t="n"/>
      <c r="K649" s="106" t="n"/>
      <c r="L649" s="106" t="n"/>
      <c r="M649" s="106" t="n"/>
      <c r="N649" s="106" t="n"/>
      <c r="O649" s="106" t="n"/>
      <c r="P649" s="106" t="n"/>
      <c r="Q649" s="106" t="n"/>
      <c r="R649" s="106" t="n"/>
      <c r="S649" s="106" t="n"/>
      <c r="T649" s="106" t="n"/>
      <c r="U649" s="106" t="n"/>
      <c r="V649" s="106" t="n"/>
      <c r="W649" s="106" t="n"/>
      <c r="X649" s="106" t="n"/>
      <c r="Y649" s="106" t="n"/>
      <c r="Z649" s="106" t="n"/>
      <c r="AA649" s="106" t="n"/>
      <c r="AB649" s="106" t="n"/>
    </row>
    <row r="650" ht="14.25" customHeight="1" s="152">
      <c r="A650" s="106" t="n"/>
      <c r="B650" s="106" t="n"/>
      <c r="C650" s="106" t="n"/>
      <c r="D650" s="106" t="n"/>
      <c r="E650" s="106" t="n"/>
      <c r="F650" s="106" t="n"/>
      <c r="G650" s="106" t="n"/>
      <c r="H650" s="106" t="n"/>
      <c r="I650" s="106" t="n"/>
      <c r="J650" s="106" t="n"/>
      <c r="K650" s="106" t="n"/>
      <c r="L650" s="106" t="n"/>
      <c r="M650" s="106" t="n"/>
      <c r="N650" s="106" t="n"/>
      <c r="O650" s="106" t="n"/>
      <c r="P650" s="106" t="n"/>
      <c r="Q650" s="106" t="n"/>
      <c r="R650" s="106" t="n"/>
      <c r="S650" s="106" t="n"/>
      <c r="T650" s="106" t="n"/>
      <c r="U650" s="106" t="n"/>
      <c r="V650" s="106" t="n"/>
      <c r="W650" s="106" t="n"/>
      <c r="X650" s="106" t="n"/>
      <c r="Y650" s="106" t="n"/>
      <c r="Z650" s="106" t="n"/>
      <c r="AA650" s="106" t="n"/>
      <c r="AB650" s="106" t="n"/>
    </row>
    <row r="651" ht="14.25" customHeight="1" s="152">
      <c r="A651" s="106" t="n"/>
      <c r="B651" s="106" t="n"/>
      <c r="C651" s="106" t="n"/>
      <c r="D651" s="106" t="n"/>
      <c r="E651" s="106" t="n"/>
      <c r="F651" s="106" t="n"/>
      <c r="G651" s="106" t="n"/>
      <c r="H651" s="106" t="n"/>
      <c r="I651" s="106" t="n"/>
      <c r="J651" s="106" t="n"/>
      <c r="K651" s="106" t="n"/>
      <c r="L651" s="106" t="n"/>
      <c r="M651" s="106" t="n"/>
      <c r="N651" s="106" t="n"/>
      <c r="O651" s="106" t="n"/>
      <c r="P651" s="106" t="n"/>
      <c r="Q651" s="106" t="n"/>
      <c r="R651" s="106" t="n"/>
      <c r="S651" s="106" t="n"/>
      <c r="T651" s="106" t="n"/>
      <c r="U651" s="106" t="n"/>
      <c r="V651" s="106" t="n"/>
      <c r="W651" s="106" t="n"/>
      <c r="X651" s="106" t="n"/>
      <c r="Y651" s="106" t="n"/>
      <c r="Z651" s="106" t="n"/>
      <c r="AA651" s="106" t="n"/>
      <c r="AB651" s="106" t="n"/>
    </row>
    <row r="652" ht="14.25" customHeight="1" s="152">
      <c r="A652" s="106" t="n"/>
      <c r="B652" s="106" t="n"/>
      <c r="C652" s="106" t="n"/>
      <c r="D652" s="106" t="n"/>
      <c r="E652" s="106" t="n"/>
      <c r="F652" s="106" t="n"/>
      <c r="G652" s="106" t="n"/>
      <c r="H652" s="106" t="n"/>
      <c r="I652" s="106" t="n"/>
      <c r="J652" s="106" t="n"/>
      <c r="K652" s="106" t="n"/>
      <c r="L652" s="106" t="n"/>
      <c r="M652" s="106" t="n"/>
      <c r="N652" s="106" t="n"/>
      <c r="O652" s="106" t="n"/>
      <c r="P652" s="106" t="n"/>
      <c r="Q652" s="106" t="n"/>
      <c r="R652" s="106" t="n"/>
      <c r="S652" s="106" t="n"/>
      <c r="T652" s="106" t="n"/>
      <c r="U652" s="106" t="n"/>
      <c r="V652" s="106" t="n"/>
      <c r="W652" s="106" t="n"/>
      <c r="X652" s="106" t="n"/>
      <c r="Y652" s="106" t="n"/>
      <c r="Z652" s="106" t="n"/>
      <c r="AA652" s="106" t="n"/>
      <c r="AB652" s="106" t="n"/>
    </row>
    <row r="653" ht="14.25" customHeight="1" s="152">
      <c r="A653" s="106" t="n"/>
      <c r="B653" s="106" t="n"/>
      <c r="C653" s="106" t="n"/>
      <c r="D653" s="106" t="n"/>
      <c r="E653" s="106" t="n"/>
      <c r="F653" s="106" t="n"/>
      <c r="G653" s="106" t="n"/>
      <c r="H653" s="106" t="n"/>
      <c r="I653" s="106" t="n"/>
      <c r="J653" s="106" t="n"/>
      <c r="K653" s="106" t="n"/>
      <c r="L653" s="106" t="n"/>
      <c r="M653" s="106" t="n"/>
      <c r="N653" s="106" t="n"/>
      <c r="O653" s="106" t="n"/>
      <c r="P653" s="106" t="n"/>
      <c r="Q653" s="106" t="n"/>
      <c r="R653" s="106" t="n"/>
      <c r="S653" s="106" t="n"/>
      <c r="T653" s="106" t="n"/>
      <c r="U653" s="106" t="n"/>
      <c r="V653" s="106" t="n"/>
      <c r="W653" s="106" t="n"/>
      <c r="X653" s="106" t="n"/>
      <c r="Y653" s="106" t="n"/>
      <c r="Z653" s="106" t="n"/>
      <c r="AA653" s="106" t="n"/>
      <c r="AB653" s="106" t="n"/>
    </row>
    <row r="654" ht="14.25" customHeight="1" s="152">
      <c r="A654" s="106" t="n"/>
      <c r="B654" s="106" t="n"/>
      <c r="C654" s="106" t="n"/>
      <c r="D654" s="106" t="n"/>
      <c r="E654" s="106" t="n"/>
      <c r="F654" s="106" t="n"/>
      <c r="G654" s="106" t="n"/>
      <c r="H654" s="106" t="n"/>
      <c r="I654" s="106" t="n"/>
      <c r="J654" s="106" t="n"/>
      <c r="K654" s="106" t="n"/>
      <c r="L654" s="106" t="n"/>
      <c r="M654" s="106" t="n"/>
      <c r="N654" s="106" t="n"/>
      <c r="O654" s="106" t="n"/>
      <c r="P654" s="106" t="n"/>
      <c r="Q654" s="106" t="n"/>
      <c r="R654" s="106" t="n"/>
      <c r="S654" s="106" t="n"/>
      <c r="T654" s="106" t="n"/>
      <c r="U654" s="106" t="n"/>
      <c r="V654" s="106" t="n"/>
      <c r="W654" s="106" t="n"/>
      <c r="X654" s="106" t="n"/>
      <c r="Y654" s="106" t="n"/>
      <c r="Z654" s="106" t="n"/>
      <c r="AA654" s="106" t="n"/>
      <c r="AB654" s="106" t="n"/>
    </row>
    <row r="655" ht="14.25" customHeight="1" s="152">
      <c r="A655" s="106" t="n"/>
      <c r="B655" s="106" t="n"/>
      <c r="C655" s="106" t="n"/>
      <c r="D655" s="106" t="n"/>
      <c r="E655" s="106" t="n"/>
      <c r="F655" s="106" t="n"/>
      <c r="G655" s="106" t="n"/>
      <c r="H655" s="106" t="n"/>
      <c r="I655" s="106" t="n"/>
      <c r="J655" s="106" t="n"/>
      <c r="K655" s="106" t="n"/>
      <c r="L655" s="106" t="n"/>
      <c r="M655" s="106" t="n"/>
      <c r="N655" s="106" t="n"/>
      <c r="O655" s="106" t="n"/>
      <c r="P655" s="106" t="n"/>
      <c r="Q655" s="106" t="n"/>
      <c r="R655" s="106" t="n"/>
      <c r="S655" s="106" t="n"/>
      <c r="T655" s="106" t="n"/>
      <c r="U655" s="106" t="n"/>
      <c r="V655" s="106" t="n"/>
      <c r="W655" s="106" t="n"/>
      <c r="X655" s="106" t="n"/>
      <c r="Y655" s="106" t="n"/>
      <c r="Z655" s="106" t="n"/>
      <c r="AA655" s="106" t="n"/>
      <c r="AB655" s="106" t="n"/>
    </row>
    <row r="656" ht="14.25" customHeight="1" s="152">
      <c r="A656" s="106" t="n"/>
      <c r="B656" s="106" t="n"/>
      <c r="C656" s="106" t="n"/>
      <c r="D656" s="106" t="n"/>
      <c r="E656" s="106" t="n"/>
      <c r="F656" s="106" t="n"/>
      <c r="G656" s="106" t="n"/>
      <c r="H656" s="106" t="n"/>
      <c r="I656" s="106" t="n"/>
      <c r="J656" s="106" t="n"/>
      <c r="K656" s="106" t="n"/>
      <c r="L656" s="106" t="n"/>
      <c r="M656" s="106" t="n"/>
      <c r="N656" s="106" t="n"/>
      <c r="O656" s="106" t="n"/>
      <c r="P656" s="106" t="n"/>
      <c r="Q656" s="106" t="n"/>
      <c r="R656" s="106" t="n"/>
      <c r="S656" s="106" t="n"/>
      <c r="T656" s="106" t="n"/>
      <c r="U656" s="106" t="n"/>
      <c r="V656" s="106" t="n"/>
      <c r="W656" s="106" t="n"/>
      <c r="X656" s="106" t="n"/>
      <c r="Y656" s="106" t="n"/>
      <c r="Z656" s="106" t="n"/>
      <c r="AA656" s="106" t="n"/>
      <c r="AB656" s="106" t="n"/>
    </row>
    <row r="657" ht="14.25" customHeight="1" s="152">
      <c r="A657" s="106" t="n"/>
      <c r="B657" s="106" t="n"/>
      <c r="C657" s="106" t="n"/>
      <c r="D657" s="106" t="n"/>
      <c r="E657" s="106" t="n"/>
      <c r="F657" s="106" t="n"/>
      <c r="G657" s="106" t="n"/>
      <c r="H657" s="106" t="n"/>
      <c r="I657" s="106" t="n"/>
      <c r="J657" s="106" t="n"/>
      <c r="K657" s="106" t="n"/>
      <c r="L657" s="106" t="n"/>
      <c r="M657" s="106" t="n"/>
      <c r="N657" s="106" t="n"/>
      <c r="O657" s="106" t="n"/>
      <c r="P657" s="106" t="n"/>
      <c r="Q657" s="106" t="n"/>
      <c r="R657" s="106" t="n"/>
      <c r="S657" s="106" t="n"/>
      <c r="T657" s="106" t="n"/>
      <c r="U657" s="106" t="n"/>
      <c r="V657" s="106" t="n"/>
      <c r="W657" s="106" t="n"/>
      <c r="X657" s="106" t="n"/>
      <c r="Y657" s="106" t="n"/>
      <c r="Z657" s="106" t="n"/>
      <c r="AA657" s="106" t="n"/>
      <c r="AB657" s="106" t="n"/>
    </row>
    <row r="658" ht="14.25" customHeight="1" s="152">
      <c r="A658" s="106" t="n"/>
      <c r="B658" s="106" t="n"/>
      <c r="C658" s="106" t="n"/>
      <c r="D658" s="106" t="n"/>
      <c r="E658" s="106" t="n"/>
      <c r="F658" s="106" t="n"/>
      <c r="G658" s="106" t="n"/>
      <c r="H658" s="106" t="n"/>
      <c r="I658" s="106" t="n"/>
      <c r="J658" s="106" t="n"/>
      <c r="K658" s="106" t="n"/>
      <c r="L658" s="106" t="n"/>
      <c r="M658" s="106" t="n"/>
      <c r="N658" s="106" t="n"/>
      <c r="O658" s="106" t="n"/>
      <c r="P658" s="106" t="n"/>
      <c r="Q658" s="106" t="n"/>
      <c r="R658" s="106" t="n"/>
      <c r="S658" s="106" t="n"/>
      <c r="T658" s="106" t="n"/>
      <c r="U658" s="106" t="n"/>
      <c r="V658" s="106" t="n"/>
      <c r="W658" s="106" t="n"/>
      <c r="X658" s="106" t="n"/>
      <c r="Y658" s="106" t="n"/>
      <c r="Z658" s="106" t="n"/>
      <c r="AA658" s="106" t="n"/>
      <c r="AB658" s="106" t="n"/>
    </row>
    <row r="659" ht="14.25" customHeight="1" s="152">
      <c r="A659" s="106" t="n"/>
      <c r="B659" s="106" t="n"/>
      <c r="C659" s="106" t="n"/>
      <c r="D659" s="106" t="n"/>
      <c r="E659" s="106" t="n"/>
      <c r="F659" s="106" t="n"/>
      <c r="G659" s="106" t="n"/>
      <c r="H659" s="106" t="n"/>
      <c r="I659" s="106" t="n"/>
      <c r="J659" s="106" t="n"/>
      <c r="K659" s="106" t="n"/>
      <c r="L659" s="106" t="n"/>
      <c r="M659" s="106" t="n"/>
      <c r="N659" s="106" t="n"/>
      <c r="O659" s="106" t="n"/>
      <c r="P659" s="106" t="n"/>
      <c r="Q659" s="106" t="n"/>
      <c r="R659" s="106" t="n"/>
      <c r="S659" s="106" t="n"/>
      <c r="T659" s="106" t="n"/>
      <c r="U659" s="106" t="n"/>
      <c r="V659" s="106" t="n"/>
      <c r="W659" s="106" t="n"/>
      <c r="X659" s="106" t="n"/>
      <c r="Y659" s="106" t="n"/>
      <c r="Z659" s="106" t="n"/>
      <c r="AA659" s="106" t="n"/>
      <c r="AB659" s="106" t="n"/>
    </row>
    <row r="660" ht="14.25" customHeight="1" s="152">
      <c r="A660" s="106" t="n"/>
      <c r="B660" s="106" t="n"/>
      <c r="C660" s="106" t="n"/>
      <c r="D660" s="106" t="n"/>
      <c r="E660" s="106" t="n"/>
      <c r="F660" s="106" t="n"/>
      <c r="G660" s="106" t="n"/>
      <c r="H660" s="106" t="n"/>
      <c r="I660" s="106" t="n"/>
      <c r="J660" s="106" t="n"/>
      <c r="K660" s="106" t="n"/>
      <c r="L660" s="106" t="n"/>
      <c r="M660" s="106" t="n"/>
      <c r="N660" s="106" t="n"/>
      <c r="O660" s="106" t="n"/>
      <c r="P660" s="106" t="n"/>
      <c r="Q660" s="106" t="n"/>
      <c r="R660" s="106" t="n"/>
      <c r="S660" s="106" t="n"/>
      <c r="T660" s="106" t="n"/>
      <c r="U660" s="106" t="n"/>
      <c r="V660" s="106" t="n"/>
      <c r="W660" s="106" t="n"/>
      <c r="X660" s="106" t="n"/>
      <c r="Y660" s="106" t="n"/>
      <c r="Z660" s="106" t="n"/>
      <c r="AA660" s="106" t="n"/>
      <c r="AB660" s="106" t="n"/>
    </row>
    <row r="661" ht="14.25" customHeight="1" s="152">
      <c r="A661" s="106" t="n"/>
      <c r="B661" s="106" t="n"/>
      <c r="C661" s="106" t="n"/>
      <c r="D661" s="106" t="n"/>
      <c r="E661" s="106" t="n"/>
      <c r="F661" s="106" t="n"/>
      <c r="G661" s="106" t="n"/>
      <c r="H661" s="106" t="n"/>
      <c r="I661" s="106" t="n"/>
      <c r="J661" s="106" t="n"/>
      <c r="K661" s="106" t="n"/>
      <c r="L661" s="106" t="n"/>
      <c r="M661" s="106" t="n"/>
      <c r="N661" s="106" t="n"/>
      <c r="O661" s="106" t="n"/>
      <c r="P661" s="106" t="n"/>
      <c r="Q661" s="106" t="n"/>
      <c r="R661" s="106" t="n"/>
      <c r="S661" s="106" t="n"/>
      <c r="T661" s="106" t="n"/>
      <c r="U661" s="106" t="n"/>
      <c r="V661" s="106" t="n"/>
      <c r="W661" s="106" t="n"/>
      <c r="X661" s="106" t="n"/>
      <c r="Y661" s="106" t="n"/>
      <c r="Z661" s="106" t="n"/>
      <c r="AA661" s="106" t="n"/>
      <c r="AB661" s="106" t="n"/>
    </row>
    <row r="662" ht="14.25" customHeight="1" s="152">
      <c r="A662" s="106" t="n"/>
      <c r="B662" s="106" t="n"/>
      <c r="C662" s="106" t="n"/>
      <c r="D662" s="106" t="n"/>
      <c r="E662" s="106" t="n"/>
      <c r="F662" s="106" t="n"/>
      <c r="G662" s="106" t="n"/>
      <c r="H662" s="106" t="n"/>
      <c r="I662" s="106" t="n"/>
      <c r="J662" s="106" t="n"/>
      <c r="K662" s="106" t="n"/>
      <c r="L662" s="106" t="n"/>
      <c r="M662" s="106" t="n"/>
      <c r="N662" s="106" t="n"/>
      <c r="O662" s="106" t="n"/>
      <c r="P662" s="106" t="n"/>
      <c r="Q662" s="106" t="n"/>
      <c r="R662" s="106" t="n"/>
      <c r="S662" s="106" t="n"/>
      <c r="T662" s="106" t="n"/>
      <c r="U662" s="106" t="n"/>
      <c r="V662" s="106" t="n"/>
      <c r="W662" s="106" t="n"/>
      <c r="X662" s="106" t="n"/>
      <c r="Y662" s="106" t="n"/>
      <c r="Z662" s="106" t="n"/>
      <c r="AA662" s="106" t="n"/>
      <c r="AB662" s="106" t="n"/>
    </row>
    <row r="663" ht="14.25" customHeight="1" s="152">
      <c r="A663" s="106" t="n"/>
      <c r="B663" s="106" t="n"/>
      <c r="C663" s="106" t="n"/>
      <c r="D663" s="106" t="n"/>
      <c r="E663" s="106" t="n"/>
      <c r="F663" s="106" t="n"/>
      <c r="G663" s="106" t="n"/>
      <c r="H663" s="106" t="n"/>
      <c r="I663" s="106" t="n"/>
      <c r="J663" s="106" t="n"/>
      <c r="K663" s="106" t="n"/>
      <c r="L663" s="106" t="n"/>
      <c r="M663" s="106" t="n"/>
      <c r="N663" s="106" t="n"/>
      <c r="O663" s="106" t="n"/>
      <c r="P663" s="106" t="n"/>
      <c r="Q663" s="106" t="n"/>
      <c r="R663" s="106" t="n"/>
      <c r="S663" s="106" t="n"/>
      <c r="T663" s="106" t="n"/>
      <c r="U663" s="106" t="n"/>
      <c r="V663" s="106" t="n"/>
      <c r="W663" s="106" t="n"/>
      <c r="X663" s="106" t="n"/>
      <c r="Y663" s="106" t="n"/>
      <c r="Z663" s="106" t="n"/>
      <c r="AA663" s="106" t="n"/>
      <c r="AB663" s="106" t="n"/>
    </row>
    <row r="664" ht="14.25" customHeight="1" s="152">
      <c r="A664" s="106" t="n"/>
      <c r="B664" s="106" t="n"/>
      <c r="C664" s="106" t="n"/>
      <c r="D664" s="106" t="n"/>
      <c r="E664" s="106" t="n"/>
      <c r="F664" s="106" t="n"/>
      <c r="G664" s="106" t="n"/>
      <c r="H664" s="106" t="n"/>
      <c r="I664" s="106" t="n"/>
      <c r="J664" s="106" t="n"/>
      <c r="K664" s="106" t="n"/>
      <c r="L664" s="106" t="n"/>
      <c r="M664" s="106" t="n"/>
      <c r="N664" s="106" t="n"/>
      <c r="O664" s="106" t="n"/>
      <c r="P664" s="106" t="n"/>
      <c r="Q664" s="106" t="n"/>
      <c r="R664" s="106" t="n"/>
      <c r="S664" s="106" t="n"/>
      <c r="T664" s="106" t="n"/>
      <c r="U664" s="106" t="n"/>
      <c r="V664" s="106" t="n"/>
      <c r="W664" s="106" t="n"/>
      <c r="X664" s="106" t="n"/>
      <c r="Y664" s="106" t="n"/>
      <c r="Z664" s="106" t="n"/>
      <c r="AA664" s="106" t="n"/>
      <c r="AB664" s="106" t="n"/>
    </row>
    <row r="665" ht="14.25" customHeight="1" s="152">
      <c r="A665" s="106" t="n"/>
      <c r="B665" s="106" t="n"/>
      <c r="C665" s="106" t="n"/>
      <c r="D665" s="106" t="n"/>
      <c r="E665" s="106" t="n"/>
      <c r="F665" s="106" t="n"/>
      <c r="G665" s="106" t="n"/>
      <c r="H665" s="106" t="n"/>
      <c r="I665" s="106" t="n"/>
      <c r="J665" s="106" t="n"/>
      <c r="K665" s="106" t="n"/>
      <c r="L665" s="106" t="n"/>
      <c r="M665" s="106" t="n"/>
      <c r="N665" s="106" t="n"/>
      <c r="O665" s="106" t="n"/>
      <c r="P665" s="106" t="n"/>
      <c r="Q665" s="106" t="n"/>
      <c r="R665" s="106" t="n"/>
      <c r="S665" s="106" t="n"/>
      <c r="T665" s="106" t="n"/>
      <c r="U665" s="106" t="n"/>
      <c r="V665" s="106" t="n"/>
      <c r="W665" s="106" t="n"/>
      <c r="X665" s="106" t="n"/>
      <c r="Y665" s="106" t="n"/>
      <c r="Z665" s="106" t="n"/>
      <c r="AA665" s="106" t="n"/>
      <c r="AB665" s="106" t="n"/>
    </row>
    <row r="666" ht="14.25" customHeight="1" s="152">
      <c r="A666" s="106" t="n"/>
      <c r="B666" s="106" t="n"/>
      <c r="C666" s="106" t="n"/>
      <c r="D666" s="106" t="n"/>
      <c r="E666" s="106" t="n"/>
      <c r="F666" s="106" t="n"/>
      <c r="G666" s="106" t="n"/>
      <c r="H666" s="106" t="n"/>
      <c r="I666" s="106" t="n"/>
      <c r="J666" s="106" t="n"/>
      <c r="K666" s="106" t="n"/>
      <c r="L666" s="106" t="n"/>
      <c r="M666" s="106" t="n"/>
      <c r="N666" s="106" t="n"/>
      <c r="O666" s="106" t="n"/>
      <c r="P666" s="106" t="n"/>
      <c r="Q666" s="106" t="n"/>
      <c r="R666" s="106" t="n"/>
      <c r="S666" s="106" t="n"/>
      <c r="T666" s="106" t="n"/>
      <c r="U666" s="106" t="n"/>
      <c r="V666" s="106" t="n"/>
      <c r="W666" s="106" t="n"/>
      <c r="X666" s="106" t="n"/>
      <c r="Y666" s="106" t="n"/>
      <c r="Z666" s="106" t="n"/>
      <c r="AA666" s="106" t="n"/>
      <c r="AB666" s="106" t="n"/>
    </row>
    <row r="667" ht="14.25" customHeight="1" s="152">
      <c r="A667" s="106" t="n"/>
      <c r="B667" s="106" t="n"/>
      <c r="C667" s="106" t="n"/>
      <c r="D667" s="106" t="n"/>
      <c r="E667" s="106" t="n"/>
      <c r="F667" s="106" t="n"/>
      <c r="G667" s="106" t="n"/>
      <c r="H667" s="106" t="n"/>
      <c r="I667" s="106" t="n"/>
      <c r="J667" s="106" t="n"/>
      <c r="K667" s="106" t="n"/>
      <c r="L667" s="106" t="n"/>
      <c r="M667" s="106" t="n"/>
      <c r="N667" s="106" t="n"/>
      <c r="O667" s="106" t="n"/>
      <c r="P667" s="106" t="n"/>
      <c r="Q667" s="106" t="n"/>
      <c r="R667" s="106" t="n"/>
      <c r="S667" s="106" t="n"/>
      <c r="T667" s="106" t="n"/>
      <c r="U667" s="106" t="n"/>
      <c r="V667" s="106" t="n"/>
      <c r="W667" s="106" t="n"/>
      <c r="X667" s="106" t="n"/>
      <c r="Y667" s="106" t="n"/>
      <c r="Z667" s="106" t="n"/>
      <c r="AA667" s="106" t="n"/>
      <c r="AB667" s="106" t="n"/>
    </row>
    <row r="668" ht="14.25" customHeight="1" s="152">
      <c r="A668" s="106" t="n"/>
      <c r="B668" s="106" t="n"/>
      <c r="C668" s="106" t="n"/>
      <c r="D668" s="106" t="n"/>
      <c r="E668" s="106" t="n"/>
      <c r="F668" s="106" t="n"/>
      <c r="G668" s="106" t="n"/>
      <c r="H668" s="106" t="n"/>
      <c r="I668" s="106" t="n"/>
      <c r="J668" s="106" t="n"/>
      <c r="K668" s="106" t="n"/>
      <c r="L668" s="106" t="n"/>
      <c r="M668" s="106" t="n"/>
      <c r="N668" s="106" t="n"/>
      <c r="O668" s="106" t="n"/>
      <c r="P668" s="106" t="n"/>
      <c r="Q668" s="106" t="n"/>
      <c r="R668" s="106" t="n"/>
      <c r="S668" s="106" t="n"/>
      <c r="T668" s="106" t="n"/>
      <c r="U668" s="106" t="n"/>
      <c r="V668" s="106" t="n"/>
      <c r="W668" s="106" t="n"/>
      <c r="X668" s="106" t="n"/>
      <c r="Y668" s="106" t="n"/>
      <c r="Z668" s="106" t="n"/>
      <c r="AA668" s="106" t="n"/>
      <c r="AB668" s="106" t="n"/>
    </row>
    <row r="669" ht="14.25" customHeight="1" s="152">
      <c r="A669" s="106" t="n"/>
      <c r="B669" s="106" t="n"/>
      <c r="C669" s="106" t="n"/>
      <c r="D669" s="106" t="n"/>
      <c r="E669" s="106" t="n"/>
      <c r="F669" s="106" t="n"/>
      <c r="G669" s="106" t="n"/>
      <c r="H669" s="106" t="n"/>
      <c r="I669" s="106" t="n"/>
      <c r="J669" s="106" t="n"/>
      <c r="K669" s="106" t="n"/>
      <c r="L669" s="106" t="n"/>
      <c r="M669" s="106" t="n"/>
      <c r="N669" s="106" t="n"/>
      <c r="O669" s="106" t="n"/>
      <c r="P669" s="106" t="n"/>
      <c r="Q669" s="106" t="n"/>
      <c r="R669" s="106" t="n"/>
      <c r="S669" s="106" t="n"/>
      <c r="T669" s="106" t="n"/>
      <c r="U669" s="106" t="n"/>
      <c r="V669" s="106" t="n"/>
      <c r="W669" s="106" t="n"/>
      <c r="X669" s="106" t="n"/>
      <c r="Y669" s="106" t="n"/>
      <c r="Z669" s="106" t="n"/>
      <c r="AA669" s="106" t="n"/>
      <c r="AB669" s="106" t="n"/>
    </row>
    <row r="670" ht="14.25" customHeight="1" s="152">
      <c r="A670" s="106" t="n"/>
      <c r="B670" s="106" t="n"/>
      <c r="C670" s="106" t="n"/>
      <c r="D670" s="106" t="n"/>
      <c r="E670" s="106" t="n"/>
      <c r="F670" s="106" t="n"/>
      <c r="G670" s="106" t="n"/>
      <c r="H670" s="106" t="n"/>
      <c r="I670" s="106" t="n"/>
      <c r="J670" s="106" t="n"/>
      <c r="K670" s="106" t="n"/>
      <c r="L670" s="106" t="n"/>
      <c r="M670" s="106" t="n"/>
      <c r="N670" s="106" t="n"/>
      <c r="O670" s="106" t="n"/>
      <c r="P670" s="106" t="n"/>
      <c r="Q670" s="106" t="n"/>
      <c r="R670" s="106" t="n"/>
      <c r="S670" s="106" t="n"/>
      <c r="T670" s="106" t="n"/>
      <c r="U670" s="106" t="n"/>
      <c r="V670" s="106" t="n"/>
      <c r="W670" s="106" t="n"/>
      <c r="X670" s="106" t="n"/>
      <c r="Y670" s="106" t="n"/>
      <c r="Z670" s="106" t="n"/>
      <c r="AA670" s="106" t="n"/>
      <c r="AB670" s="106" t="n"/>
    </row>
    <row r="671" ht="14.25" customHeight="1" s="152">
      <c r="A671" s="106" t="n"/>
      <c r="B671" s="106" t="n"/>
      <c r="C671" s="106" t="n"/>
      <c r="D671" s="106" t="n"/>
      <c r="E671" s="106" t="n"/>
      <c r="F671" s="106" t="n"/>
      <c r="G671" s="106" t="n"/>
      <c r="H671" s="106" t="n"/>
      <c r="I671" s="106" t="n"/>
      <c r="J671" s="106" t="n"/>
      <c r="K671" s="106" t="n"/>
      <c r="L671" s="106" t="n"/>
      <c r="M671" s="106" t="n"/>
      <c r="N671" s="106" t="n"/>
      <c r="O671" s="106" t="n"/>
      <c r="P671" s="106" t="n"/>
      <c r="Q671" s="106" t="n"/>
      <c r="R671" s="106" t="n"/>
      <c r="S671" s="106" t="n"/>
      <c r="T671" s="106" t="n"/>
      <c r="U671" s="106" t="n"/>
      <c r="V671" s="106" t="n"/>
      <c r="W671" s="106" t="n"/>
      <c r="X671" s="106" t="n"/>
      <c r="Y671" s="106" t="n"/>
      <c r="Z671" s="106" t="n"/>
      <c r="AA671" s="106" t="n"/>
      <c r="AB671" s="106" t="n"/>
    </row>
    <row r="672" ht="14.25" customHeight="1" s="152">
      <c r="A672" s="106" t="n"/>
      <c r="B672" s="106" t="n"/>
      <c r="C672" s="106" t="n"/>
      <c r="D672" s="106" t="n"/>
      <c r="E672" s="106" t="n"/>
      <c r="F672" s="106" t="n"/>
      <c r="G672" s="106" t="n"/>
      <c r="H672" s="106" t="n"/>
      <c r="I672" s="106" t="n"/>
      <c r="J672" s="106" t="n"/>
      <c r="K672" s="106" t="n"/>
      <c r="L672" s="106" t="n"/>
      <c r="M672" s="106" t="n"/>
      <c r="N672" s="106" t="n"/>
      <c r="O672" s="106" t="n"/>
      <c r="P672" s="106" t="n"/>
      <c r="Q672" s="106" t="n"/>
      <c r="R672" s="106" t="n"/>
      <c r="S672" s="106" t="n"/>
      <c r="T672" s="106" t="n"/>
      <c r="U672" s="106" t="n"/>
      <c r="V672" s="106" t="n"/>
      <c r="W672" s="106" t="n"/>
      <c r="X672" s="106" t="n"/>
      <c r="Y672" s="106" t="n"/>
      <c r="Z672" s="106" t="n"/>
      <c r="AA672" s="106" t="n"/>
      <c r="AB672" s="106" t="n"/>
    </row>
    <row r="673" ht="14.25" customHeight="1" s="152">
      <c r="A673" s="106" t="n"/>
      <c r="B673" s="106" t="n"/>
      <c r="C673" s="106" t="n"/>
      <c r="D673" s="106" t="n"/>
      <c r="E673" s="106" t="n"/>
      <c r="F673" s="106" t="n"/>
      <c r="G673" s="106" t="n"/>
      <c r="H673" s="106" t="n"/>
      <c r="I673" s="106" t="n"/>
      <c r="J673" s="106" t="n"/>
      <c r="K673" s="106" t="n"/>
      <c r="L673" s="106" t="n"/>
      <c r="M673" s="106" t="n"/>
      <c r="N673" s="106" t="n"/>
      <c r="O673" s="106" t="n"/>
      <c r="P673" s="106" t="n"/>
      <c r="Q673" s="106" t="n"/>
      <c r="R673" s="106" t="n"/>
      <c r="S673" s="106" t="n"/>
      <c r="T673" s="106" t="n"/>
      <c r="U673" s="106" t="n"/>
      <c r="V673" s="106" t="n"/>
      <c r="W673" s="106" t="n"/>
      <c r="X673" s="106" t="n"/>
      <c r="Y673" s="106" t="n"/>
      <c r="Z673" s="106" t="n"/>
      <c r="AA673" s="106" t="n"/>
      <c r="AB673" s="106" t="n"/>
    </row>
    <row r="674" ht="14.25" customHeight="1" s="152">
      <c r="A674" s="106" t="n"/>
      <c r="B674" s="106" t="n"/>
      <c r="C674" s="106" t="n"/>
      <c r="D674" s="106" t="n"/>
      <c r="E674" s="106" t="n"/>
      <c r="F674" s="106" t="n"/>
      <c r="G674" s="106" t="n"/>
      <c r="H674" s="106" t="n"/>
      <c r="I674" s="106" t="n"/>
      <c r="J674" s="106" t="n"/>
      <c r="K674" s="106" t="n"/>
      <c r="L674" s="106" t="n"/>
      <c r="M674" s="106" t="n"/>
      <c r="N674" s="106" t="n"/>
      <c r="O674" s="106" t="n"/>
      <c r="P674" s="106" t="n"/>
      <c r="Q674" s="106" t="n"/>
      <c r="R674" s="106" t="n"/>
      <c r="S674" s="106" t="n"/>
      <c r="T674" s="106" t="n"/>
      <c r="U674" s="106" t="n"/>
      <c r="V674" s="106" t="n"/>
      <c r="W674" s="106" t="n"/>
      <c r="X674" s="106" t="n"/>
      <c r="Y674" s="106" t="n"/>
      <c r="Z674" s="106" t="n"/>
      <c r="AA674" s="106" t="n"/>
      <c r="AB674" s="106" t="n"/>
    </row>
    <row r="675" ht="14.25" customHeight="1" s="152">
      <c r="A675" s="106" t="n"/>
      <c r="B675" s="106" t="n"/>
      <c r="C675" s="106" t="n"/>
      <c r="D675" s="106" t="n"/>
      <c r="E675" s="106" t="n"/>
      <c r="F675" s="106" t="n"/>
      <c r="G675" s="106" t="n"/>
      <c r="H675" s="106" t="n"/>
      <c r="I675" s="106" t="n"/>
      <c r="J675" s="106" t="n"/>
      <c r="K675" s="106" t="n"/>
      <c r="L675" s="106" t="n"/>
      <c r="M675" s="106" t="n"/>
      <c r="N675" s="106" t="n"/>
      <c r="O675" s="106" t="n"/>
      <c r="P675" s="106" t="n"/>
      <c r="Q675" s="106" t="n"/>
      <c r="R675" s="106" t="n"/>
      <c r="S675" s="106" t="n"/>
      <c r="T675" s="106" t="n"/>
      <c r="U675" s="106" t="n"/>
      <c r="V675" s="106" t="n"/>
      <c r="W675" s="106" t="n"/>
      <c r="X675" s="106" t="n"/>
      <c r="Y675" s="106" t="n"/>
      <c r="Z675" s="106" t="n"/>
      <c r="AA675" s="106" t="n"/>
      <c r="AB675" s="106" t="n"/>
    </row>
    <row r="676" ht="14.25" customHeight="1" s="152">
      <c r="A676" s="106" t="n"/>
      <c r="B676" s="106" t="n"/>
      <c r="C676" s="106" t="n"/>
      <c r="D676" s="106" t="n"/>
      <c r="E676" s="106" t="n"/>
      <c r="F676" s="106" t="n"/>
      <c r="G676" s="106" t="n"/>
      <c r="H676" s="106" t="n"/>
      <c r="I676" s="106" t="n"/>
      <c r="J676" s="106" t="n"/>
      <c r="K676" s="106" t="n"/>
      <c r="L676" s="106" t="n"/>
      <c r="M676" s="106" t="n"/>
      <c r="N676" s="106" t="n"/>
      <c r="O676" s="106" t="n"/>
      <c r="P676" s="106" t="n"/>
      <c r="Q676" s="106" t="n"/>
      <c r="R676" s="106" t="n"/>
      <c r="S676" s="106" t="n"/>
      <c r="T676" s="106" t="n"/>
      <c r="U676" s="106" t="n"/>
      <c r="V676" s="106" t="n"/>
      <c r="W676" s="106" t="n"/>
      <c r="X676" s="106" t="n"/>
      <c r="Y676" s="106" t="n"/>
      <c r="Z676" s="106" t="n"/>
      <c r="AA676" s="106" t="n"/>
      <c r="AB676" s="106" t="n"/>
    </row>
    <row r="677" ht="14.25" customHeight="1" s="152">
      <c r="A677" s="106" t="n"/>
      <c r="B677" s="106" t="n"/>
      <c r="C677" s="106" t="n"/>
      <c r="D677" s="106" t="n"/>
      <c r="E677" s="106" t="n"/>
      <c r="F677" s="106" t="n"/>
      <c r="G677" s="106" t="n"/>
      <c r="H677" s="106" t="n"/>
      <c r="I677" s="106" t="n"/>
      <c r="J677" s="106" t="n"/>
      <c r="K677" s="106" t="n"/>
      <c r="L677" s="106" t="n"/>
      <c r="M677" s="106" t="n"/>
      <c r="N677" s="106" t="n"/>
      <c r="O677" s="106" t="n"/>
      <c r="P677" s="106" t="n"/>
      <c r="Q677" s="106" t="n"/>
      <c r="R677" s="106" t="n"/>
      <c r="S677" s="106" t="n"/>
      <c r="T677" s="106" t="n"/>
      <c r="U677" s="106" t="n"/>
      <c r="V677" s="106" t="n"/>
      <c r="W677" s="106" t="n"/>
      <c r="X677" s="106" t="n"/>
      <c r="Y677" s="106" t="n"/>
      <c r="Z677" s="106" t="n"/>
      <c r="AA677" s="106" t="n"/>
      <c r="AB677" s="106" t="n"/>
    </row>
    <row r="678" ht="14.25" customHeight="1" s="152">
      <c r="A678" s="106" t="n"/>
      <c r="B678" s="106" t="n"/>
      <c r="C678" s="106" t="n"/>
      <c r="D678" s="106" t="n"/>
      <c r="E678" s="106" t="n"/>
      <c r="F678" s="106" t="n"/>
      <c r="G678" s="106" t="n"/>
      <c r="H678" s="106" t="n"/>
      <c r="I678" s="106" t="n"/>
      <c r="J678" s="106" t="n"/>
      <c r="K678" s="106" t="n"/>
      <c r="L678" s="106" t="n"/>
      <c r="M678" s="106" t="n"/>
      <c r="N678" s="106" t="n"/>
      <c r="O678" s="106" t="n"/>
      <c r="P678" s="106" t="n"/>
      <c r="Q678" s="106" t="n"/>
      <c r="R678" s="106" t="n"/>
      <c r="S678" s="106" t="n"/>
      <c r="T678" s="106" t="n"/>
      <c r="U678" s="106" t="n"/>
      <c r="V678" s="106" t="n"/>
      <c r="W678" s="106" t="n"/>
      <c r="X678" s="106" t="n"/>
      <c r="Y678" s="106" t="n"/>
      <c r="Z678" s="106" t="n"/>
      <c r="AA678" s="106" t="n"/>
      <c r="AB678" s="106" t="n"/>
    </row>
    <row r="679" ht="14.25" customHeight="1" s="152">
      <c r="A679" s="106" t="n"/>
      <c r="B679" s="106" t="n"/>
      <c r="C679" s="106" t="n"/>
      <c r="D679" s="106" t="n"/>
      <c r="E679" s="106" t="n"/>
      <c r="F679" s="106" t="n"/>
      <c r="G679" s="106" t="n"/>
      <c r="H679" s="106" t="n"/>
      <c r="I679" s="106" t="n"/>
      <c r="J679" s="106" t="n"/>
      <c r="K679" s="106" t="n"/>
      <c r="L679" s="106" t="n"/>
      <c r="M679" s="106" t="n"/>
      <c r="N679" s="106" t="n"/>
      <c r="O679" s="106" t="n"/>
      <c r="P679" s="106" t="n"/>
      <c r="Q679" s="106" t="n"/>
      <c r="R679" s="106" t="n"/>
      <c r="S679" s="106" t="n"/>
      <c r="T679" s="106" t="n"/>
      <c r="U679" s="106" t="n"/>
      <c r="V679" s="106" t="n"/>
      <c r="W679" s="106" t="n"/>
      <c r="X679" s="106" t="n"/>
      <c r="Y679" s="106" t="n"/>
      <c r="Z679" s="106" t="n"/>
      <c r="AA679" s="106" t="n"/>
      <c r="AB679" s="106" t="n"/>
    </row>
    <row r="680" ht="14.25" customHeight="1" s="152">
      <c r="A680" s="106" t="n"/>
      <c r="B680" s="106" t="n"/>
      <c r="C680" s="106" t="n"/>
      <c r="D680" s="106" t="n"/>
      <c r="E680" s="106" t="n"/>
      <c r="F680" s="106" t="n"/>
      <c r="G680" s="106" t="n"/>
      <c r="H680" s="106" t="n"/>
      <c r="I680" s="106" t="n"/>
      <c r="J680" s="106" t="n"/>
      <c r="K680" s="106" t="n"/>
      <c r="L680" s="106" t="n"/>
      <c r="M680" s="106" t="n"/>
      <c r="N680" s="106" t="n"/>
      <c r="O680" s="106" t="n"/>
      <c r="P680" s="106" t="n"/>
      <c r="Q680" s="106" t="n"/>
      <c r="R680" s="106" t="n"/>
      <c r="S680" s="106" t="n"/>
      <c r="T680" s="106" t="n"/>
      <c r="U680" s="106" t="n"/>
      <c r="V680" s="106" t="n"/>
      <c r="W680" s="106" t="n"/>
      <c r="X680" s="106" t="n"/>
      <c r="Y680" s="106" t="n"/>
      <c r="Z680" s="106" t="n"/>
      <c r="AA680" s="106" t="n"/>
      <c r="AB680" s="106" t="n"/>
    </row>
    <row r="681" ht="14.25" customHeight="1" s="152">
      <c r="A681" s="106" t="n"/>
      <c r="B681" s="106" t="n"/>
      <c r="C681" s="106" t="n"/>
      <c r="D681" s="106" t="n"/>
      <c r="E681" s="106" t="n"/>
      <c r="F681" s="106" t="n"/>
      <c r="G681" s="106" t="n"/>
      <c r="H681" s="106" t="n"/>
      <c r="I681" s="106" t="n"/>
      <c r="J681" s="106" t="n"/>
      <c r="K681" s="106" t="n"/>
      <c r="L681" s="106" t="n"/>
      <c r="M681" s="106" t="n"/>
      <c r="N681" s="106" t="n"/>
      <c r="O681" s="106" t="n"/>
      <c r="P681" s="106" t="n"/>
      <c r="Q681" s="106" t="n"/>
      <c r="R681" s="106" t="n"/>
      <c r="S681" s="106" t="n"/>
      <c r="T681" s="106" t="n"/>
      <c r="U681" s="106" t="n"/>
      <c r="V681" s="106" t="n"/>
      <c r="W681" s="106" t="n"/>
      <c r="X681" s="106" t="n"/>
      <c r="Y681" s="106" t="n"/>
      <c r="Z681" s="106" t="n"/>
      <c r="AA681" s="106" t="n"/>
      <c r="AB681" s="106" t="n"/>
    </row>
    <row r="682" ht="14.25" customHeight="1" s="152">
      <c r="A682" s="106" t="n"/>
      <c r="B682" s="106" t="n"/>
      <c r="C682" s="106" t="n"/>
      <c r="D682" s="106" t="n"/>
      <c r="E682" s="106" t="n"/>
      <c r="F682" s="106" t="n"/>
      <c r="G682" s="106" t="n"/>
      <c r="H682" s="106" t="n"/>
      <c r="I682" s="106" t="n"/>
      <c r="J682" s="106" t="n"/>
      <c r="K682" s="106" t="n"/>
      <c r="L682" s="106" t="n"/>
      <c r="M682" s="106" t="n"/>
      <c r="N682" s="106" t="n"/>
      <c r="O682" s="106" t="n"/>
      <c r="P682" s="106" t="n"/>
      <c r="Q682" s="106" t="n"/>
      <c r="R682" s="106" t="n"/>
      <c r="S682" s="106" t="n"/>
      <c r="T682" s="106" t="n"/>
      <c r="U682" s="106" t="n"/>
      <c r="V682" s="106" t="n"/>
      <c r="W682" s="106" t="n"/>
      <c r="X682" s="106" t="n"/>
      <c r="Y682" s="106" t="n"/>
      <c r="Z682" s="106" t="n"/>
      <c r="AA682" s="106" t="n"/>
      <c r="AB682" s="106" t="n"/>
    </row>
    <row r="683" ht="14.25" customHeight="1" s="152">
      <c r="A683" s="106" t="n"/>
      <c r="B683" s="106" t="n"/>
      <c r="C683" s="106" t="n"/>
      <c r="D683" s="106" t="n"/>
      <c r="E683" s="106" t="n"/>
      <c r="F683" s="106" t="n"/>
      <c r="G683" s="106" t="n"/>
      <c r="H683" s="106" t="n"/>
      <c r="I683" s="106" t="n"/>
      <c r="J683" s="106" t="n"/>
      <c r="K683" s="106" t="n"/>
      <c r="L683" s="106" t="n"/>
      <c r="M683" s="106" t="n"/>
      <c r="N683" s="106" t="n"/>
      <c r="O683" s="106" t="n"/>
      <c r="P683" s="106" t="n"/>
      <c r="Q683" s="106" t="n"/>
      <c r="R683" s="106" t="n"/>
      <c r="S683" s="106" t="n"/>
      <c r="T683" s="106" t="n"/>
      <c r="U683" s="106" t="n"/>
      <c r="V683" s="106" t="n"/>
      <c r="W683" s="106" t="n"/>
      <c r="X683" s="106" t="n"/>
      <c r="Y683" s="106" t="n"/>
      <c r="Z683" s="106" t="n"/>
      <c r="AA683" s="106" t="n"/>
      <c r="AB683" s="106" t="n"/>
    </row>
    <row r="684" ht="14.25" customHeight="1" s="152">
      <c r="A684" s="106" t="n"/>
      <c r="B684" s="106" t="n"/>
      <c r="C684" s="106" t="n"/>
      <c r="D684" s="106" t="n"/>
      <c r="E684" s="106" t="n"/>
      <c r="F684" s="106" t="n"/>
      <c r="G684" s="106" t="n"/>
      <c r="H684" s="106" t="n"/>
      <c r="I684" s="106" t="n"/>
      <c r="J684" s="106" t="n"/>
      <c r="K684" s="106" t="n"/>
      <c r="L684" s="106" t="n"/>
      <c r="M684" s="106" t="n"/>
      <c r="N684" s="106" t="n"/>
      <c r="O684" s="106" t="n"/>
      <c r="P684" s="106" t="n"/>
      <c r="Q684" s="106" t="n"/>
      <c r="R684" s="106" t="n"/>
      <c r="S684" s="106" t="n"/>
      <c r="T684" s="106" t="n"/>
      <c r="U684" s="106" t="n"/>
      <c r="V684" s="106" t="n"/>
      <c r="W684" s="106" t="n"/>
      <c r="X684" s="106" t="n"/>
      <c r="Y684" s="106" t="n"/>
      <c r="Z684" s="106" t="n"/>
      <c r="AA684" s="106" t="n"/>
      <c r="AB684" s="106" t="n"/>
    </row>
    <row r="685" ht="14.25" customHeight="1" s="152">
      <c r="A685" s="106" t="n"/>
      <c r="B685" s="106" t="n"/>
      <c r="C685" s="106" t="n"/>
      <c r="D685" s="106" t="n"/>
      <c r="E685" s="106" t="n"/>
      <c r="F685" s="106" t="n"/>
      <c r="G685" s="106" t="n"/>
      <c r="H685" s="106" t="n"/>
      <c r="I685" s="106" t="n"/>
      <c r="J685" s="106" t="n"/>
      <c r="K685" s="106" t="n"/>
      <c r="L685" s="106" t="n"/>
      <c r="M685" s="106" t="n"/>
      <c r="N685" s="106" t="n"/>
      <c r="O685" s="106" t="n"/>
      <c r="P685" s="106" t="n"/>
      <c r="Q685" s="106" t="n"/>
      <c r="R685" s="106" t="n"/>
      <c r="S685" s="106" t="n"/>
      <c r="T685" s="106" t="n"/>
      <c r="U685" s="106" t="n"/>
      <c r="V685" s="106" t="n"/>
      <c r="W685" s="106" t="n"/>
      <c r="X685" s="106" t="n"/>
      <c r="Y685" s="106" t="n"/>
      <c r="Z685" s="106" t="n"/>
      <c r="AA685" s="106" t="n"/>
      <c r="AB685" s="106" t="n"/>
    </row>
    <row r="686" ht="14.25" customHeight="1" s="152">
      <c r="A686" s="106" t="n"/>
      <c r="B686" s="106" t="n"/>
      <c r="C686" s="106" t="n"/>
      <c r="D686" s="106" t="n"/>
      <c r="E686" s="106" t="n"/>
      <c r="F686" s="106" t="n"/>
      <c r="G686" s="106" t="n"/>
      <c r="H686" s="106" t="n"/>
      <c r="I686" s="106" t="n"/>
      <c r="J686" s="106" t="n"/>
      <c r="K686" s="106" t="n"/>
      <c r="L686" s="106" t="n"/>
      <c r="M686" s="106" t="n"/>
      <c r="N686" s="106" t="n"/>
      <c r="O686" s="106" t="n"/>
      <c r="P686" s="106" t="n"/>
      <c r="Q686" s="106" t="n"/>
      <c r="R686" s="106" t="n"/>
      <c r="S686" s="106" t="n"/>
      <c r="T686" s="106" t="n"/>
      <c r="U686" s="106" t="n"/>
      <c r="V686" s="106" t="n"/>
      <c r="W686" s="106" t="n"/>
      <c r="X686" s="106" t="n"/>
      <c r="Y686" s="106" t="n"/>
      <c r="Z686" s="106" t="n"/>
      <c r="AA686" s="106" t="n"/>
      <c r="AB686" s="106" t="n"/>
    </row>
    <row r="687" ht="14.25" customHeight="1" s="152">
      <c r="A687" s="106" t="n"/>
      <c r="B687" s="106" t="n"/>
      <c r="C687" s="106" t="n"/>
      <c r="D687" s="106" t="n"/>
      <c r="E687" s="106" t="n"/>
      <c r="F687" s="106" t="n"/>
      <c r="G687" s="106" t="n"/>
      <c r="H687" s="106" t="n"/>
      <c r="I687" s="106" t="n"/>
      <c r="J687" s="106" t="n"/>
      <c r="K687" s="106" t="n"/>
      <c r="L687" s="106" t="n"/>
      <c r="M687" s="106" t="n"/>
      <c r="N687" s="106" t="n"/>
      <c r="O687" s="106" t="n"/>
      <c r="P687" s="106" t="n"/>
      <c r="Q687" s="106" t="n"/>
      <c r="R687" s="106" t="n"/>
      <c r="S687" s="106" t="n"/>
      <c r="T687" s="106" t="n"/>
      <c r="U687" s="106" t="n"/>
      <c r="V687" s="106" t="n"/>
      <c r="W687" s="106" t="n"/>
      <c r="X687" s="106" t="n"/>
      <c r="Y687" s="106" t="n"/>
      <c r="Z687" s="106" t="n"/>
      <c r="AA687" s="106" t="n"/>
      <c r="AB687" s="106" t="n"/>
    </row>
    <row r="688" ht="14.25" customHeight="1" s="152">
      <c r="A688" s="106" t="n"/>
      <c r="B688" s="106" t="n"/>
      <c r="C688" s="106" t="n"/>
      <c r="D688" s="106" t="n"/>
      <c r="E688" s="106" t="n"/>
      <c r="F688" s="106" t="n"/>
      <c r="G688" s="106" t="n"/>
      <c r="H688" s="106" t="n"/>
      <c r="I688" s="106" t="n"/>
      <c r="J688" s="106" t="n"/>
      <c r="K688" s="106" t="n"/>
      <c r="L688" s="106" t="n"/>
      <c r="M688" s="106" t="n"/>
      <c r="N688" s="106" t="n"/>
      <c r="O688" s="106" t="n"/>
      <c r="P688" s="106" t="n"/>
      <c r="Q688" s="106" t="n"/>
      <c r="R688" s="106" t="n"/>
      <c r="S688" s="106" t="n"/>
      <c r="T688" s="106" t="n"/>
      <c r="U688" s="106" t="n"/>
      <c r="V688" s="106" t="n"/>
      <c r="W688" s="106" t="n"/>
      <c r="X688" s="106" t="n"/>
      <c r="Y688" s="106" t="n"/>
      <c r="Z688" s="106" t="n"/>
      <c r="AA688" s="106" t="n"/>
      <c r="AB688" s="106" t="n"/>
    </row>
    <row r="689" ht="14.25" customHeight="1" s="152">
      <c r="A689" s="106" t="n"/>
      <c r="B689" s="106" t="n"/>
      <c r="C689" s="106" t="n"/>
      <c r="D689" s="106" t="n"/>
      <c r="E689" s="106" t="n"/>
      <c r="F689" s="106" t="n"/>
      <c r="G689" s="106" t="n"/>
      <c r="H689" s="106" t="n"/>
      <c r="I689" s="106" t="n"/>
      <c r="J689" s="106" t="n"/>
      <c r="K689" s="106" t="n"/>
      <c r="L689" s="106" t="n"/>
      <c r="M689" s="106" t="n"/>
      <c r="N689" s="106" t="n"/>
      <c r="O689" s="106" t="n"/>
      <c r="P689" s="106" t="n"/>
      <c r="Q689" s="106" t="n"/>
      <c r="R689" s="106" t="n"/>
      <c r="S689" s="106" t="n"/>
      <c r="T689" s="106" t="n"/>
      <c r="U689" s="106" t="n"/>
      <c r="V689" s="106" t="n"/>
      <c r="W689" s="106" t="n"/>
      <c r="X689" s="106" t="n"/>
      <c r="Y689" s="106" t="n"/>
      <c r="Z689" s="106" t="n"/>
      <c r="AA689" s="106" t="n"/>
      <c r="AB689" s="106" t="n"/>
    </row>
    <row r="690" ht="14.25" customHeight="1" s="152">
      <c r="A690" s="106" t="n"/>
      <c r="B690" s="106" t="n"/>
      <c r="C690" s="106" t="n"/>
      <c r="D690" s="106" t="n"/>
      <c r="E690" s="106" t="n"/>
      <c r="F690" s="106" t="n"/>
      <c r="G690" s="106" t="n"/>
      <c r="H690" s="106" t="n"/>
      <c r="I690" s="106" t="n"/>
      <c r="J690" s="106" t="n"/>
      <c r="K690" s="106" t="n"/>
      <c r="L690" s="106" t="n"/>
      <c r="M690" s="106" t="n"/>
      <c r="N690" s="106" t="n"/>
      <c r="O690" s="106" t="n"/>
      <c r="P690" s="106" t="n"/>
      <c r="Q690" s="106" t="n"/>
      <c r="R690" s="106" t="n"/>
      <c r="S690" s="106" t="n"/>
      <c r="T690" s="106" t="n"/>
      <c r="U690" s="106" t="n"/>
      <c r="V690" s="106" t="n"/>
      <c r="W690" s="106" t="n"/>
      <c r="X690" s="106" t="n"/>
      <c r="Y690" s="106" t="n"/>
      <c r="Z690" s="106" t="n"/>
      <c r="AA690" s="106" t="n"/>
      <c r="AB690" s="106" t="n"/>
    </row>
    <row r="691" ht="14.25" customHeight="1" s="152">
      <c r="A691" s="106" t="n"/>
      <c r="B691" s="106" t="n"/>
      <c r="C691" s="106" t="n"/>
      <c r="D691" s="106" t="n"/>
      <c r="E691" s="106" t="n"/>
      <c r="F691" s="106" t="n"/>
      <c r="G691" s="106" t="n"/>
      <c r="H691" s="106" t="n"/>
      <c r="I691" s="106" t="n"/>
      <c r="J691" s="106" t="n"/>
      <c r="K691" s="106" t="n"/>
      <c r="L691" s="106" t="n"/>
      <c r="M691" s="106" t="n"/>
      <c r="N691" s="106" t="n"/>
      <c r="O691" s="106" t="n"/>
      <c r="P691" s="106" t="n"/>
      <c r="Q691" s="106" t="n"/>
      <c r="R691" s="106" t="n"/>
      <c r="S691" s="106" t="n"/>
      <c r="T691" s="106" t="n"/>
      <c r="U691" s="106" t="n"/>
      <c r="V691" s="106" t="n"/>
      <c r="W691" s="106" t="n"/>
      <c r="X691" s="106" t="n"/>
      <c r="Y691" s="106" t="n"/>
      <c r="Z691" s="106" t="n"/>
      <c r="AA691" s="106" t="n"/>
      <c r="AB691" s="106" t="n"/>
    </row>
    <row r="692" ht="14.25" customHeight="1" s="152">
      <c r="A692" s="106" t="n"/>
      <c r="B692" s="106" t="n"/>
      <c r="C692" s="106" t="n"/>
      <c r="D692" s="106" t="n"/>
      <c r="E692" s="106" t="n"/>
      <c r="F692" s="106" t="n"/>
      <c r="G692" s="106" t="n"/>
      <c r="H692" s="106" t="n"/>
      <c r="I692" s="106" t="n"/>
      <c r="J692" s="106" t="n"/>
      <c r="K692" s="106" t="n"/>
      <c r="L692" s="106" t="n"/>
      <c r="M692" s="106" t="n"/>
      <c r="N692" s="106" t="n"/>
      <c r="O692" s="106" t="n"/>
      <c r="P692" s="106" t="n"/>
      <c r="Q692" s="106" t="n"/>
      <c r="R692" s="106" t="n"/>
      <c r="S692" s="106" t="n"/>
      <c r="T692" s="106" t="n"/>
      <c r="U692" s="106" t="n"/>
      <c r="V692" s="106" t="n"/>
      <c r="W692" s="106" t="n"/>
      <c r="X692" s="106" t="n"/>
      <c r="Y692" s="106" t="n"/>
      <c r="Z692" s="106" t="n"/>
      <c r="AA692" s="106" t="n"/>
      <c r="AB692" s="106" t="n"/>
    </row>
    <row r="693" ht="14.25" customHeight="1" s="152">
      <c r="A693" s="106" t="n"/>
      <c r="B693" s="106" t="n"/>
      <c r="C693" s="106" t="n"/>
      <c r="D693" s="106" t="n"/>
      <c r="E693" s="106" t="n"/>
      <c r="F693" s="106" t="n"/>
      <c r="G693" s="106" t="n"/>
      <c r="H693" s="106" t="n"/>
      <c r="I693" s="106" t="n"/>
      <c r="J693" s="106" t="n"/>
      <c r="K693" s="106" t="n"/>
      <c r="L693" s="106" t="n"/>
      <c r="M693" s="106" t="n"/>
      <c r="N693" s="106" t="n"/>
      <c r="O693" s="106" t="n"/>
      <c r="P693" s="106" t="n"/>
      <c r="Q693" s="106" t="n"/>
      <c r="R693" s="106" t="n"/>
      <c r="S693" s="106" t="n"/>
      <c r="T693" s="106" t="n"/>
      <c r="U693" s="106" t="n"/>
      <c r="V693" s="106" t="n"/>
      <c r="W693" s="106" t="n"/>
      <c r="X693" s="106" t="n"/>
      <c r="Y693" s="106" t="n"/>
      <c r="Z693" s="106" t="n"/>
      <c r="AA693" s="106" t="n"/>
      <c r="AB693" s="106" t="n"/>
    </row>
    <row r="694" ht="14.25" customHeight="1" s="152">
      <c r="A694" s="106" t="n"/>
      <c r="B694" s="106" t="n"/>
      <c r="C694" s="106" t="n"/>
      <c r="D694" s="106" t="n"/>
      <c r="E694" s="106" t="n"/>
      <c r="F694" s="106" t="n"/>
      <c r="G694" s="106" t="n"/>
      <c r="H694" s="106" t="n"/>
      <c r="I694" s="106" t="n"/>
      <c r="J694" s="106" t="n"/>
      <c r="K694" s="106" t="n"/>
      <c r="L694" s="106" t="n"/>
      <c r="M694" s="106" t="n"/>
      <c r="N694" s="106" t="n"/>
      <c r="O694" s="106" t="n"/>
      <c r="P694" s="106" t="n"/>
      <c r="Q694" s="106" t="n"/>
      <c r="R694" s="106" t="n"/>
      <c r="S694" s="106" t="n"/>
      <c r="T694" s="106" t="n"/>
      <c r="U694" s="106" t="n"/>
      <c r="V694" s="106" t="n"/>
      <c r="W694" s="106" t="n"/>
      <c r="X694" s="106" t="n"/>
      <c r="Y694" s="106" t="n"/>
      <c r="Z694" s="106" t="n"/>
      <c r="AA694" s="106" t="n"/>
      <c r="AB694" s="106" t="n"/>
    </row>
    <row r="695" ht="14.25" customHeight="1" s="152">
      <c r="A695" s="106" t="n"/>
      <c r="B695" s="106" t="n"/>
      <c r="C695" s="106" t="n"/>
      <c r="D695" s="106" t="n"/>
      <c r="E695" s="106" t="n"/>
      <c r="F695" s="106" t="n"/>
      <c r="G695" s="106" t="n"/>
      <c r="H695" s="106" t="n"/>
      <c r="I695" s="106" t="n"/>
      <c r="J695" s="106" t="n"/>
      <c r="K695" s="106" t="n"/>
      <c r="L695" s="106" t="n"/>
      <c r="M695" s="106" t="n"/>
      <c r="N695" s="106" t="n"/>
      <c r="O695" s="106" t="n"/>
      <c r="P695" s="106" t="n"/>
      <c r="Q695" s="106" t="n"/>
      <c r="R695" s="106" t="n"/>
      <c r="S695" s="106" t="n"/>
      <c r="T695" s="106" t="n"/>
      <c r="U695" s="106" t="n"/>
      <c r="V695" s="106" t="n"/>
      <c r="W695" s="106" t="n"/>
      <c r="X695" s="106" t="n"/>
      <c r="Y695" s="106" t="n"/>
      <c r="Z695" s="106" t="n"/>
      <c r="AA695" s="106" t="n"/>
      <c r="AB695" s="106" t="n"/>
    </row>
    <row r="696" ht="14.25" customHeight="1" s="152">
      <c r="A696" s="106" t="n"/>
      <c r="B696" s="106" t="n"/>
      <c r="C696" s="106" t="n"/>
      <c r="D696" s="106" t="n"/>
      <c r="E696" s="106" t="n"/>
      <c r="F696" s="106" t="n"/>
      <c r="G696" s="106" t="n"/>
      <c r="H696" s="106" t="n"/>
      <c r="I696" s="106" t="n"/>
      <c r="J696" s="106" t="n"/>
      <c r="K696" s="106" t="n"/>
      <c r="L696" s="106" t="n"/>
      <c r="M696" s="106" t="n"/>
      <c r="N696" s="106" t="n"/>
      <c r="O696" s="106" t="n"/>
      <c r="P696" s="106" t="n"/>
      <c r="Q696" s="106" t="n"/>
      <c r="R696" s="106" t="n"/>
      <c r="S696" s="106" t="n"/>
      <c r="T696" s="106" t="n"/>
      <c r="U696" s="106" t="n"/>
      <c r="V696" s="106" t="n"/>
      <c r="W696" s="106" t="n"/>
      <c r="X696" s="106" t="n"/>
      <c r="Y696" s="106" t="n"/>
      <c r="Z696" s="106" t="n"/>
      <c r="AA696" s="106" t="n"/>
      <c r="AB696" s="106" t="n"/>
    </row>
    <row r="697" ht="14.25" customHeight="1" s="152">
      <c r="A697" s="106" t="n"/>
      <c r="B697" s="106" t="n"/>
      <c r="C697" s="106" t="n"/>
      <c r="D697" s="106" t="n"/>
      <c r="E697" s="106" t="n"/>
      <c r="F697" s="106" t="n"/>
      <c r="G697" s="106" t="n"/>
      <c r="H697" s="106" t="n"/>
      <c r="I697" s="106" t="n"/>
      <c r="J697" s="106" t="n"/>
      <c r="K697" s="106" t="n"/>
      <c r="L697" s="106" t="n"/>
      <c r="M697" s="106" t="n"/>
      <c r="N697" s="106" t="n"/>
      <c r="O697" s="106" t="n"/>
      <c r="P697" s="106" t="n"/>
      <c r="Q697" s="106" t="n"/>
      <c r="R697" s="106" t="n"/>
      <c r="S697" s="106" t="n"/>
      <c r="T697" s="106" t="n"/>
      <c r="U697" s="106" t="n"/>
      <c r="V697" s="106" t="n"/>
      <c r="W697" s="106" t="n"/>
      <c r="X697" s="106" t="n"/>
      <c r="Y697" s="106" t="n"/>
      <c r="Z697" s="106" t="n"/>
      <c r="AA697" s="106" t="n"/>
      <c r="AB697" s="106" t="n"/>
    </row>
    <row r="698" ht="14.25" customHeight="1" s="152">
      <c r="A698" s="106" t="n"/>
      <c r="B698" s="106" t="n"/>
      <c r="C698" s="106" t="n"/>
      <c r="D698" s="106" t="n"/>
      <c r="E698" s="106" t="n"/>
      <c r="F698" s="106" t="n"/>
      <c r="G698" s="106" t="n"/>
      <c r="H698" s="106" t="n"/>
      <c r="I698" s="106" t="n"/>
      <c r="J698" s="106" t="n"/>
      <c r="K698" s="106" t="n"/>
      <c r="L698" s="106" t="n"/>
      <c r="M698" s="106" t="n"/>
      <c r="N698" s="106" t="n"/>
      <c r="O698" s="106" t="n"/>
      <c r="P698" s="106" t="n"/>
      <c r="Q698" s="106" t="n"/>
      <c r="R698" s="106" t="n"/>
      <c r="S698" s="106" t="n"/>
      <c r="T698" s="106" t="n"/>
      <c r="U698" s="106" t="n"/>
      <c r="V698" s="106" t="n"/>
      <c r="W698" s="106" t="n"/>
      <c r="X698" s="106" t="n"/>
      <c r="Y698" s="106" t="n"/>
      <c r="Z698" s="106" t="n"/>
      <c r="AA698" s="106" t="n"/>
      <c r="AB698" s="106" t="n"/>
    </row>
    <row r="699" ht="14.25" customHeight="1" s="152">
      <c r="A699" s="106" t="n"/>
      <c r="B699" s="106" t="n"/>
      <c r="C699" s="106" t="n"/>
      <c r="D699" s="106" t="n"/>
      <c r="E699" s="106" t="n"/>
      <c r="F699" s="106" t="n"/>
      <c r="G699" s="106" t="n"/>
      <c r="H699" s="106" t="n"/>
      <c r="I699" s="106" t="n"/>
      <c r="J699" s="106" t="n"/>
      <c r="K699" s="106" t="n"/>
      <c r="L699" s="106" t="n"/>
      <c r="M699" s="106" t="n"/>
      <c r="N699" s="106" t="n"/>
      <c r="O699" s="106" t="n"/>
      <c r="P699" s="106" t="n"/>
      <c r="Q699" s="106" t="n"/>
      <c r="R699" s="106" t="n"/>
      <c r="S699" s="106" t="n"/>
      <c r="T699" s="106" t="n"/>
      <c r="U699" s="106" t="n"/>
      <c r="V699" s="106" t="n"/>
      <c r="W699" s="106" t="n"/>
      <c r="X699" s="106" t="n"/>
      <c r="Y699" s="106" t="n"/>
      <c r="Z699" s="106" t="n"/>
      <c r="AA699" s="106" t="n"/>
      <c r="AB699" s="106" t="n"/>
    </row>
    <row r="700" ht="14.25" customHeight="1" s="152">
      <c r="A700" s="106" t="n"/>
      <c r="B700" s="106" t="n"/>
      <c r="C700" s="106" t="n"/>
      <c r="D700" s="106" t="n"/>
      <c r="E700" s="106" t="n"/>
      <c r="F700" s="106" t="n"/>
      <c r="G700" s="106" t="n"/>
      <c r="H700" s="106" t="n"/>
      <c r="I700" s="106" t="n"/>
      <c r="J700" s="106" t="n"/>
      <c r="K700" s="106" t="n"/>
      <c r="L700" s="106" t="n"/>
      <c r="M700" s="106" t="n"/>
      <c r="N700" s="106" t="n"/>
      <c r="O700" s="106" t="n"/>
      <c r="P700" s="106" t="n"/>
      <c r="Q700" s="106" t="n"/>
      <c r="R700" s="106" t="n"/>
      <c r="S700" s="106" t="n"/>
      <c r="T700" s="106" t="n"/>
      <c r="U700" s="106" t="n"/>
      <c r="V700" s="106" t="n"/>
      <c r="W700" s="106" t="n"/>
      <c r="X700" s="106" t="n"/>
      <c r="Y700" s="106" t="n"/>
      <c r="Z700" s="106" t="n"/>
      <c r="AA700" s="106" t="n"/>
      <c r="AB700" s="106" t="n"/>
    </row>
    <row r="701" ht="14.25" customHeight="1" s="152">
      <c r="A701" s="106" t="n"/>
      <c r="B701" s="106" t="n"/>
      <c r="C701" s="106" t="n"/>
      <c r="D701" s="106" t="n"/>
      <c r="E701" s="106" t="n"/>
      <c r="F701" s="106" t="n"/>
      <c r="G701" s="106" t="n"/>
      <c r="H701" s="106" t="n"/>
      <c r="I701" s="106" t="n"/>
      <c r="J701" s="106" t="n"/>
      <c r="K701" s="106" t="n"/>
      <c r="L701" s="106" t="n"/>
      <c r="M701" s="106" t="n"/>
      <c r="N701" s="106" t="n"/>
      <c r="O701" s="106" t="n"/>
      <c r="P701" s="106" t="n"/>
      <c r="Q701" s="106" t="n"/>
      <c r="R701" s="106" t="n"/>
      <c r="S701" s="106" t="n"/>
      <c r="T701" s="106" t="n"/>
      <c r="U701" s="106" t="n"/>
      <c r="V701" s="106" t="n"/>
      <c r="W701" s="106" t="n"/>
      <c r="X701" s="106" t="n"/>
      <c r="Y701" s="106" t="n"/>
      <c r="Z701" s="106" t="n"/>
      <c r="AA701" s="106" t="n"/>
      <c r="AB701" s="106" t="n"/>
    </row>
    <row r="702" ht="14.25" customHeight="1" s="152">
      <c r="A702" s="106" t="n"/>
      <c r="B702" s="106" t="n"/>
      <c r="C702" s="106" t="n"/>
      <c r="D702" s="106" t="n"/>
      <c r="E702" s="106" t="n"/>
      <c r="F702" s="106" t="n"/>
      <c r="G702" s="106" t="n"/>
      <c r="H702" s="106" t="n"/>
      <c r="I702" s="106" t="n"/>
      <c r="J702" s="106" t="n"/>
      <c r="K702" s="106" t="n"/>
      <c r="L702" s="106" t="n"/>
      <c r="M702" s="106" t="n"/>
      <c r="N702" s="106" t="n"/>
      <c r="O702" s="106" t="n"/>
      <c r="P702" s="106" t="n"/>
      <c r="Q702" s="106" t="n"/>
      <c r="R702" s="106" t="n"/>
      <c r="S702" s="106" t="n"/>
      <c r="T702" s="106" t="n"/>
      <c r="U702" s="106" t="n"/>
      <c r="V702" s="106" t="n"/>
      <c r="W702" s="106" t="n"/>
      <c r="X702" s="106" t="n"/>
      <c r="Y702" s="106" t="n"/>
      <c r="Z702" s="106" t="n"/>
      <c r="AA702" s="106" t="n"/>
      <c r="AB702" s="106" t="n"/>
    </row>
    <row r="703" ht="14.25" customHeight="1" s="152">
      <c r="A703" s="106" t="n"/>
      <c r="B703" s="106" t="n"/>
      <c r="C703" s="106" t="n"/>
      <c r="D703" s="106" t="n"/>
      <c r="E703" s="106" t="n"/>
      <c r="F703" s="106" t="n"/>
      <c r="G703" s="106" t="n"/>
      <c r="H703" s="106" t="n"/>
      <c r="I703" s="106" t="n"/>
      <c r="J703" s="106" t="n"/>
      <c r="K703" s="106" t="n"/>
      <c r="L703" s="106" t="n"/>
      <c r="M703" s="106" t="n"/>
      <c r="N703" s="106" t="n"/>
      <c r="O703" s="106" t="n"/>
      <c r="P703" s="106" t="n"/>
      <c r="Q703" s="106" t="n"/>
      <c r="R703" s="106" t="n"/>
      <c r="S703" s="106" t="n"/>
      <c r="T703" s="106" t="n"/>
      <c r="U703" s="106" t="n"/>
      <c r="V703" s="106" t="n"/>
      <c r="W703" s="106" t="n"/>
      <c r="X703" s="106" t="n"/>
      <c r="Y703" s="106" t="n"/>
      <c r="Z703" s="106" t="n"/>
      <c r="AA703" s="106" t="n"/>
      <c r="AB703" s="106" t="n"/>
    </row>
    <row r="704" ht="14.25" customHeight="1" s="152">
      <c r="A704" s="106" t="n"/>
      <c r="B704" s="106" t="n"/>
      <c r="C704" s="106" t="n"/>
      <c r="D704" s="106" t="n"/>
      <c r="E704" s="106" t="n"/>
      <c r="F704" s="106" t="n"/>
      <c r="G704" s="106" t="n"/>
      <c r="H704" s="106" t="n"/>
      <c r="I704" s="106" t="n"/>
      <c r="J704" s="106" t="n"/>
      <c r="K704" s="106" t="n"/>
      <c r="L704" s="106" t="n"/>
      <c r="M704" s="106" t="n"/>
      <c r="N704" s="106" t="n"/>
      <c r="O704" s="106" t="n"/>
      <c r="P704" s="106" t="n"/>
      <c r="Q704" s="106" t="n"/>
      <c r="R704" s="106" t="n"/>
      <c r="S704" s="106" t="n"/>
      <c r="T704" s="106" t="n"/>
      <c r="U704" s="106" t="n"/>
      <c r="V704" s="106" t="n"/>
      <c r="W704" s="106" t="n"/>
      <c r="X704" s="106" t="n"/>
      <c r="Y704" s="106" t="n"/>
      <c r="Z704" s="106" t="n"/>
      <c r="AA704" s="106" t="n"/>
      <c r="AB704" s="106" t="n"/>
    </row>
    <row r="705" ht="14.25" customHeight="1" s="152">
      <c r="A705" s="106" t="n"/>
      <c r="B705" s="106" t="n"/>
      <c r="C705" s="106" t="n"/>
      <c r="D705" s="106" t="n"/>
      <c r="E705" s="106" t="n"/>
      <c r="F705" s="106" t="n"/>
      <c r="G705" s="106" t="n"/>
      <c r="H705" s="106" t="n"/>
      <c r="I705" s="106" t="n"/>
      <c r="J705" s="106" t="n"/>
      <c r="K705" s="106" t="n"/>
      <c r="L705" s="106" t="n"/>
      <c r="M705" s="106" t="n"/>
      <c r="N705" s="106" t="n"/>
      <c r="O705" s="106" t="n"/>
      <c r="P705" s="106" t="n"/>
      <c r="Q705" s="106" t="n"/>
      <c r="R705" s="106" t="n"/>
      <c r="S705" s="106" t="n"/>
      <c r="T705" s="106" t="n"/>
      <c r="U705" s="106" t="n"/>
      <c r="V705" s="106" t="n"/>
      <c r="W705" s="106" t="n"/>
      <c r="X705" s="106" t="n"/>
      <c r="Y705" s="106" t="n"/>
      <c r="Z705" s="106" t="n"/>
      <c r="AA705" s="106" t="n"/>
      <c r="AB705" s="106" t="n"/>
    </row>
    <row r="706" ht="14.25" customHeight="1" s="152">
      <c r="A706" s="106" t="n"/>
      <c r="B706" s="106" t="n"/>
      <c r="C706" s="106" t="n"/>
      <c r="D706" s="106" t="n"/>
      <c r="E706" s="106" t="n"/>
      <c r="F706" s="106" t="n"/>
      <c r="G706" s="106" t="n"/>
      <c r="H706" s="106" t="n"/>
      <c r="I706" s="106" t="n"/>
      <c r="J706" s="106" t="n"/>
      <c r="K706" s="106" t="n"/>
      <c r="L706" s="106" t="n"/>
      <c r="M706" s="106" t="n"/>
      <c r="N706" s="106" t="n"/>
      <c r="O706" s="106" t="n"/>
      <c r="P706" s="106" t="n"/>
      <c r="Q706" s="106" t="n"/>
      <c r="R706" s="106" t="n"/>
      <c r="S706" s="106" t="n"/>
      <c r="T706" s="106" t="n"/>
      <c r="U706" s="106" t="n"/>
      <c r="V706" s="106" t="n"/>
      <c r="W706" s="106" t="n"/>
      <c r="X706" s="106" t="n"/>
      <c r="Y706" s="106" t="n"/>
      <c r="Z706" s="106" t="n"/>
      <c r="AA706" s="106" t="n"/>
      <c r="AB706" s="106" t="n"/>
    </row>
    <row r="707" ht="14.25" customHeight="1" s="152">
      <c r="A707" s="106" t="n"/>
      <c r="B707" s="106" t="n"/>
      <c r="C707" s="106" t="n"/>
      <c r="D707" s="106" t="n"/>
      <c r="E707" s="106" t="n"/>
      <c r="F707" s="106" t="n"/>
      <c r="G707" s="106" t="n"/>
      <c r="H707" s="106" t="n"/>
      <c r="I707" s="106" t="n"/>
      <c r="J707" s="106" t="n"/>
      <c r="K707" s="106" t="n"/>
      <c r="L707" s="106" t="n"/>
      <c r="M707" s="106" t="n"/>
      <c r="N707" s="106" t="n"/>
      <c r="O707" s="106" t="n"/>
      <c r="P707" s="106" t="n"/>
      <c r="Q707" s="106" t="n"/>
      <c r="R707" s="106" t="n"/>
      <c r="S707" s="106" t="n"/>
      <c r="T707" s="106" t="n"/>
      <c r="U707" s="106" t="n"/>
      <c r="V707" s="106" t="n"/>
      <c r="W707" s="106" t="n"/>
      <c r="X707" s="106" t="n"/>
      <c r="Y707" s="106" t="n"/>
      <c r="Z707" s="106" t="n"/>
      <c r="AA707" s="106" t="n"/>
      <c r="AB707" s="106" t="n"/>
    </row>
    <row r="708" ht="14.25" customHeight="1" s="152">
      <c r="A708" s="106" t="n"/>
      <c r="B708" s="106" t="n"/>
      <c r="C708" s="106" t="n"/>
      <c r="D708" s="106" t="n"/>
      <c r="E708" s="106" t="n"/>
      <c r="F708" s="106" t="n"/>
      <c r="G708" s="106" t="n"/>
      <c r="H708" s="106" t="n"/>
      <c r="I708" s="106" t="n"/>
      <c r="J708" s="106" t="n"/>
      <c r="K708" s="106" t="n"/>
      <c r="L708" s="106" t="n"/>
      <c r="M708" s="106" t="n"/>
      <c r="N708" s="106" t="n"/>
      <c r="O708" s="106" t="n"/>
      <c r="P708" s="106" t="n"/>
      <c r="Q708" s="106" t="n"/>
      <c r="R708" s="106" t="n"/>
      <c r="S708" s="106" t="n"/>
      <c r="T708" s="106" t="n"/>
      <c r="U708" s="106" t="n"/>
      <c r="V708" s="106" t="n"/>
      <c r="W708" s="106" t="n"/>
      <c r="X708" s="106" t="n"/>
      <c r="Y708" s="106" t="n"/>
      <c r="Z708" s="106" t="n"/>
      <c r="AA708" s="106" t="n"/>
      <c r="AB708" s="106" t="n"/>
    </row>
    <row r="709" ht="14.25" customHeight="1" s="152">
      <c r="A709" s="106" t="n"/>
      <c r="B709" s="106" t="n"/>
      <c r="C709" s="106" t="n"/>
      <c r="D709" s="106" t="n"/>
      <c r="E709" s="106" t="n"/>
      <c r="F709" s="106" t="n"/>
      <c r="G709" s="106" t="n"/>
      <c r="H709" s="106" t="n"/>
      <c r="I709" s="106" t="n"/>
      <c r="J709" s="106" t="n"/>
      <c r="K709" s="106" t="n"/>
      <c r="L709" s="106" t="n"/>
      <c r="M709" s="106" t="n"/>
      <c r="N709" s="106" t="n"/>
      <c r="O709" s="106" t="n"/>
      <c r="P709" s="106" t="n"/>
      <c r="Q709" s="106" t="n"/>
      <c r="R709" s="106" t="n"/>
      <c r="S709" s="106" t="n"/>
      <c r="T709" s="106" t="n"/>
      <c r="U709" s="106" t="n"/>
      <c r="V709" s="106" t="n"/>
      <c r="W709" s="106" t="n"/>
      <c r="X709" s="106" t="n"/>
      <c r="Y709" s="106" t="n"/>
      <c r="Z709" s="106" t="n"/>
      <c r="AA709" s="106" t="n"/>
      <c r="AB709" s="106" t="n"/>
    </row>
    <row r="710" ht="14.25" customHeight="1" s="152">
      <c r="A710" s="106" t="n"/>
      <c r="B710" s="106" t="n"/>
      <c r="C710" s="106" t="n"/>
      <c r="D710" s="106" t="n"/>
      <c r="E710" s="106" t="n"/>
      <c r="F710" s="106" t="n"/>
      <c r="G710" s="106" t="n"/>
      <c r="H710" s="106" t="n"/>
      <c r="I710" s="106" t="n"/>
      <c r="J710" s="106" t="n"/>
      <c r="K710" s="106" t="n"/>
      <c r="L710" s="106" t="n"/>
      <c r="M710" s="106" t="n"/>
      <c r="N710" s="106" t="n"/>
      <c r="O710" s="106" t="n"/>
      <c r="P710" s="106" t="n"/>
      <c r="Q710" s="106" t="n"/>
      <c r="R710" s="106" t="n"/>
      <c r="S710" s="106" t="n"/>
      <c r="T710" s="106" t="n"/>
      <c r="U710" s="106" t="n"/>
      <c r="V710" s="106" t="n"/>
      <c r="W710" s="106" t="n"/>
      <c r="X710" s="106" t="n"/>
      <c r="Y710" s="106" t="n"/>
      <c r="Z710" s="106" t="n"/>
      <c r="AA710" s="106" t="n"/>
      <c r="AB710" s="106" t="n"/>
    </row>
    <row r="711" ht="14.25" customHeight="1" s="152">
      <c r="A711" s="106" t="n"/>
      <c r="B711" s="106" t="n"/>
      <c r="C711" s="106" t="n"/>
      <c r="D711" s="106" t="n"/>
      <c r="E711" s="106" t="n"/>
      <c r="F711" s="106" t="n"/>
      <c r="G711" s="106" t="n"/>
      <c r="H711" s="106" t="n"/>
      <c r="I711" s="106" t="n"/>
      <c r="J711" s="106" t="n"/>
      <c r="K711" s="106" t="n"/>
      <c r="L711" s="106" t="n"/>
      <c r="M711" s="106" t="n"/>
      <c r="N711" s="106" t="n"/>
      <c r="O711" s="106" t="n"/>
      <c r="P711" s="106" t="n"/>
      <c r="Q711" s="106" t="n"/>
      <c r="R711" s="106" t="n"/>
      <c r="S711" s="106" t="n"/>
      <c r="T711" s="106" t="n"/>
      <c r="U711" s="106" t="n"/>
      <c r="V711" s="106" t="n"/>
      <c r="W711" s="106" t="n"/>
      <c r="X711" s="106" t="n"/>
      <c r="Y711" s="106" t="n"/>
      <c r="Z711" s="106" t="n"/>
      <c r="AA711" s="106" t="n"/>
      <c r="AB711" s="106" t="n"/>
    </row>
    <row r="712" ht="14.25" customHeight="1" s="152">
      <c r="A712" s="106" t="n"/>
      <c r="B712" s="106" t="n"/>
      <c r="C712" s="106" t="n"/>
      <c r="D712" s="106" t="n"/>
      <c r="E712" s="106" t="n"/>
      <c r="F712" s="106" t="n"/>
      <c r="G712" s="106" t="n"/>
      <c r="H712" s="106" t="n"/>
      <c r="I712" s="106" t="n"/>
      <c r="J712" s="106" t="n"/>
      <c r="K712" s="106" t="n"/>
      <c r="L712" s="106" t="n"/>
      <c r="M712" s="106" t="n"/>
      <c r="N712" s="106" t="n"/>
      <c r="O712" s="106" t="n"/>
      <c r="P712" s="106" t="n"/>
      <c r="Q712" s="106" t="n"/>
      <c r="R712" s="106" t="n"/>
      <c r="S712" s="106" t="n"/>
      <c r="T712" s="106" t="n"/>
      <c r="U712" s="106" t="n"/>
      <c r="V712" s="106" t="n"/>
      <c r="W712" s="106" t="n"/>
      <c r="X712" s="106" t="n"/>
      <c r="Y712" s="106" t="n"/>
      <c r="Z712" s="106" t="n"/>
      <c r="AA712" s="106" t="n"/>
      <c r="AB712" s="106" t="n"/>
    </row>
    <row r="713" ht="14.25" customHeight="1" s="152">
      <c r="A713" s="106" t="n"/>
      <c r="B713" s="106" t="n"/>
      <c r="C713" s="106" t="n"/>
      <c r="D713" s="106" t="n"/>
      <c r="E713" s="106" t="n"/>
      <c r="F713" s="106" t="n"/>
      <c r="G713" s="106" t="n"/>
      <c r="H713" s="106" t="n"/>
      <c r="I713" s="106" t="n"/>
      <c r="J713" s="106" t="n"/>
      <c r="K713" s="106" t="n"/>
      <c r="L713" s="106" t="n"/>
      <c r="M713" s="106" t="n"/>
      <c r="N713" s="106" t="n"/>
      <c r="O713" s="106" t="n"/>
      <c r="P713" s="106" t="n"/>
      <c r="Q713" s="106" t="n"/>
      <c r="R713" s="106" t="n"/>
      <c r="S713" s="106" t="n"/>
      <c r="T713" s="106" t="n"/>
      <c r="U713" s="106" t="n"/>
      <c r="V713" s="106" t="n"/>
      <c r="W713" s="106" t="n"/>
      <c r="X713" s="106" t="n"/>
      <c r="Y713" s="106" t="n"/>
      <c r="Z713" s="106" t="n"/>
      <c r="AA713" s="106" t="n"/>
      <c r="AB713" s="106" t="n"/>
    </row>
    <row r="714" ht="14.25" customHeight="1" s="152">
      <c r="A714" s="106" t="n"/>
      <c r="B714" s="106" t="n"/>
      <c r="C714" s="106" t="n"/>
      <c r="D714" s="106" t="n"/>
      <c r="E714" s="106" t="n"/>
      <c r="F714" s="106" t="n"/>
      <c r="G714" s="106" t="n"/>
      <c r="H714" s="106" t="n"/>
      <c r="I714" s="106" t="n"/>
      <c r="J714" s="106" t="n"/>
      <c r="K714" s="106" t="n"/>
      <c r="L714" s="106" t="n"/>
      <c r="M714" s="106" t="n"/>
      <c r="N714" s="106" t="n"/>
      <c r="O714" s="106" t="n"/>
      <c r="P714" s="106" t="n"/>
      <c r="Q714" s="106" t="n"/>
      <c r="R714" s="106" t="n"/>
      <c r="S714" s="106" t="n"/>
      <c r="T714" s="106" t="n"/>
      <c r="U714" s="106" t="n"/>
      <c r="V714" s="106" t="n"/>
      <c r="W714" s="106" t="n"/>
      <c r="X714" s="106" t="n"/>
      <c r="Y714" s="106" t="n"/>
      <c r="Z714" s="106" t="n"/>
      <c r="AA714" s="106" t="n"/>
      <c r="AB714" s="106" t="n"/>
    </row>
    <row r="715" ht="14.25" customHeight="1" s="152">
      <c r="A715" s="106" t="n"/>
      <c r="B715" s="106" t="n"/>
      <c r="C715" s="106" t="n"/>
      <c r="D715" s="106" t="n"/>
      <c r="E715" s="106" t="n"/>
      <c r="F715" s="106" t="n"/>
      <c r="G715" s="106" t="n"/>
      <c r="H715" s="106" t="n"/>
      <c r="I715" s="106" t="n"/>
      <c r="J715" s="106" t="n"/>
      <c r="K715" s="106" t="n"/>
      <c r="L715" s="106" t="n"/>
      <c r="M715" s="106" t="n"/>
      <c r="N715" s="106" t="n"/>
      <c r="O715" s="106" t="n"/>
      <c r="P715" s="106" t="n"/>
      <c r="Q715" s="106" t="n"/>
      <c r="R715" s="106" t="n"/>
      <c r="S715" s="106" t="n"/>
      <c r="T715" s="106" t="n"/>
      <c r="U715" s="106" t="n"/>
      <c r="V715" s="106" t="n"/>
      <c r="W715" s="106" t="n"/>
      <c r="X715" s="106" t="n"/>
      <c r="Y715" s="106" t="n"/>
      <c r="Z715" s="106" t="n"/>
      <c r="AA715" s="106" t="n"/>
      <c r="AB715" s="106" t="n"/>
    </row>
    <row r="716" ht="14.25" customHeight="1" s="152">
      <c r="A716" s="106" t="n"/>
      <c r="B716" s="106" t="n"/>
      <c r="C716" s="106" t="n"/>
      <c r="D716" s="106" t="n"/>
      <c r="E716" s="106" t="n"/>
      <c r="F716" s="106" t="n"/>
      <c r="G716" s="106" t="n"/>
      <c r="H716" s="106" t="n"/>
      <c r="I716" s="106" t="n"/>
      <c r="J716" s="106" t="n"/>
      <c r="K716" s="106" t="n"/>
      <c r="L716" s="106" t="n"/>
      <c r="M716" s="106" t="n"/>
      <c r="N716" s="106" t="n"/>
      <c r="O716" s="106" t="n"/>
      <c r="P716" s="106" t="n"/>
      <c r="Q716" s="106" t="n"/>
      <c r="R716" s="106" t="n"/>
      <c r="S716" s="106" t="n"/>
      <c r="T716" s="106" t="n"/>
      <c r="U716" s="106" t="n"/>
      <c r="V716" s="106" t="n"/>
      <c r="W716" s="106" t="n"/>
      <c r="X716" s="106" t="n"/>
      <c r="Y716" s="106" t="n"/>
      <c r="Z716" s="106" t="n"/>
      <c r="AA716" s="106" t="n"/>
      <c r="AB716" s="106" t="n"/>
    </row>
    <row r="717" ht="14.25" customHeight="1" s="152">
      <c r="A717" s="106" t="n"/>
      <c r="B717" s="106" t="n"/>
      <c r="C717" s="106" t="n"/>
      <c r="D717" s="106" t="n"/>
      <c r="E717" s="106" t="n"/>
      <c r="F717" s="106" t="n"/>
      <c r="G717" s="106" t="n"/>
      <c r="H717" s="106" t="n"/>
      <c r="I717" s="106" t="n"/>
      <c r="J717" s="106" t="n"/>
      <c r="K717" s="106" t="n"/>
      <c r="L717" s="106" t="n"/>
      <c r="M717" s="106" t="n"/>
      <c r="N717" s="106" t="n"/>
      <c r="O717" s="106" t="n"/>
      <c r="P717" s="106" t="n"/>
      <c r="Q717" s="106" t="n"/>
      <c r="R717" s="106" t="n"/>
      <c r="S717" s="106" t="n"/>
      <c r="T717" s="106" t="n"/>
      <c r="U717" s="106" t="n"/>
      <c r="V717" s="106" t="n"/>
      <c r="W717" s="106" t="n"/>
      <c r="X717" s="106" t="n"/>
      <c r="Y717" s="106" t="n"/>
      <c r="Z717" s="106" t="n"/>
      <c r="AA717" s="106" t="n"/>
      <c r="AB717" s="106" t="n"/>
    </row>
    <row r="718" ht="14.25" customHeight="1" s="152">
      <c r="A718" s="106" t="n"/>
      <c r="B718" s="106" t="n"/>
      <c r="C718" s="106" t="n"/>
      <c r="D718" s="106" t="n"/>
      <c r="E718" s="106" t="n"/>
      <c r="F718" s="106" t="n"/>
      <c r="G718" s="106" t="n"/>
      <c r="H718" s="106" t="n"/>
      <c r="I718" s="106" t="n"/>
      <c r="J718" s="106" t="n"/>
      <c r="K718" s="106" t="n"/>
      <c r="L718" s="106" t="n"/>
      <c r="M718" s="106" t="n"/>
      <c r="N718" s="106" t="n"/>
      <c r="O718" s="106" t="n"/>
      <c r="P718" s="106" t="n"/>
      <c r="Q718" s="106" t="n"/>
      <c r="R718" s="106" t="n"/>
      <c r="S718" s="106" t="n"/>
      <c r="T718" s="106" t="n"/>
      <c r="U718" s="106" t="n"/>
      <c r="V718" s="106" t="n"/>
      <c r="W718" s="106" t="n"/>
      <c r="X718" s="106" t="n"/>
      <c r="Y718" s="106" t="n"/>
      <c r="Z718" s="106" t="n"/>
      <c r="AA718" s="106" t="n"/>
      <c r="AB718" s="106" t="n"/>
    </row>
    <row r="719" ht="14.25" customHeight="1" s="152">
      <c r="A719" s="106" t="n"/>
      <c r="B719" s="106" t="n"/>
      <c r="C719" s="106" t="n"/>
      <c r="D719" s="106" t="n"/>
      <c r="E719" s="106" t="n"/>
      <c r="F719" s="106" t="n"/>
      <c r="G719" s="106" t="n"/>
      <c r="H719" s="106" t="n"/>
      <c r="I719" s="106" t="n"/>
      <c r="J719" s="106" t="n"/>
      <c r="K719" s="106" t="n"/>
      <c r="L719" s="106" t="n"/>
      <c r="M719" s="106" t="n"/>
      <c r="N719" s="106" t="n"/>
      <c r="O719" s="106" t="n"/>
      <c r="P719" s="106" t="n"/>
      <c r="Q719" s="106" t="n"/>
      <c r="R719" s="106" t="n"/>
      <c r="S719" s="106" t="n"/>
      <c r="T719" s="106" t="n"/>
      <c r="U719" s="106" t="n"/>
      <c r="V719" s="106" t="n"/>
      <c r="W719" s="106" t="n"/>
      <c r="X719" s="106" t="n"/>
      <c r="Y719" s="106" t="n"/>
      <c r="Z719" s="106" t="n"/>
      <c r="AA719" s="106" t="n"/>
      <c r="AB719" s="106" t="n"/>
    </row>
    <row r="720" ht="14.25" customHeight="1" s="152">
      <c r="A720" s="106" t="n"/>
      <c r="B720" s="106" t="n"/>
      <c r="C720" s="106" t="n"/>
      <c r="D720" s="106" t="n"/>
      <c r="E720" s="106" t="n"/>
      <c r="F720" s="106" t="n"/>
      <c r="G720" s="106" t="n"/>
      <c r="H720" s="106" t="n"/>
      <c r="I720" s="106" t="n"/>
      <c r="J720" s="106" t="n"/>
      <c r="K720" s="106" t="n"/>
      <c r="L720" s="106" t="n"/>
      <c r="M720" s="106" t="n"/>
      <c r="N720" s="106" t="n"/>
      <c r="O720" s="106" t="n"/>
      <c r="P720" s="106" t="n"/>
      <c r="Q720" s="106" t="n"/>
      <c r="R720" s="106" t="n"/>
      <c r="S720" s="106" t="n"/>
      <c r="T720" s="106" t="n"/>
      <c r="U720" s="106" t="n"/>
      <c r="V720" s="106" t="n"/>
      <c r="W720" s="106" t="n"/>
      <c r="X720" s="106" t="n"/>
      <c r="Y720" s="106" t="n"/>
      <c r="Z720" s="106" t="n"/>
      <c r="AA720" s="106" t="n"/>
      <c r="AB720" s="106" t="n"/>
    </row>
    <row r="721" ht="14.25" customHeight="1" s="152">
      <c r="A721" s="106" t="n"/>
      <c r="B721" s="106" t="n"/>
      <c r="C721" s="106" t="n"/>
      <c r="D721" s="106" t="n"/>
      <c r="E721" s="106" t="n"/>
      <c r="F721" s="106" t="n"/>
      <c r="G721" s="106" t="n"/>
      <c r="H721" s="106" t="n"/>
      <c r="I721" s="106" t="n"/>
      <c r="J721" s="106" t="n"/>
      <c r="K721" s="106" t="n"/>
      <c r="L721" s="106" t="n"/>
      <c r="M721" s="106" t="n"/>
      <c r="N721" s="106" t="n"/>
      <c r="O721" s="106" t="n"/>
      <c r="P721" s="106" t="n"/>
      <c r="Q721" s="106" t="n"/>
      <c r="R721" s="106" t="n"/>
      <c r="S721" s="106" t="n"/>
      <c r="T721" s="106" t="n"/>
      <c r="U721" s="106" t="n"/>
      <c r="V721" s="106" t="n"/>
      <c r="W721" s="106" t="n"/>
      <c r="X721" s="106" t="n"/>
      <c r="Y721" s="106" t="n"/>
      <c r="Z721" s="106" t="n"/>
      <c r="AA721" s="106" t="n"/>
      <c r="AB721" s="106" t="n"/>
    </row>
    <row r="722" ht="14.25" customHeight="1" s="152">
      <c r="A722" s="106" t="n"/>
      <c r="B722" s="106" t="n"/>
      <c r="C722" s="106" t="n"/>
      <c r="D722" s="106" t="n"/>
      <c r="E722" s="106" t="n"/>
      <c r="F722" s="106" t="n"/>
      <c r="G722" s="106" t="n"/>
      <c r="H722" s="106" t="n"/>
      <c r="I722" s="106" t="n"/>
      <c r="J722" s="106" t="n"/>
      <c r="K722" s="106" t="n"/>
      <c r="L722" s="106" t="n"/>
      <c r="M722" s="106" t="n"/>
      <c r="N722" s="106" t="n"/>
      <c r="O722" s="106" t="n"/>
      <c r="P722" s="106" t="n"/>
      <c r="Q722" s="106" t="n"/>
      <c r="R722" s="106" t="n"/>
      <c r="S722" s="106" t="n"/>
      <c r="T722" s="106" t="n"/>
      <c r="U722" s="106" t="n"/>
      <c r="V722" s="106" t="n"/>
      <c r="W722" s="106" t="n"/>
      <c r="X722" s="106" t="n"/>
      <c r="Y722" s="106" t="n"/>
      <c r="Z722" s="106" t="n"/>
      <c r="AA722" s="106" t="n"/>
      <c r="AB722" s="106" t="n"/>
    </row>
    <row r="723" ht="14.25" customHeight="1" s="152">
      <c r="A723" s="106" t="n"/>
      <c r="B723" s="106" t="n"/>
      <c r="C723" s="106" t="n"/>
      <c r="D723" s="106" t="n"/>
      <c r="E723" s="106" t="n"/>
      <c r="F723" s="106" t="n"/>
      <c r="G723" s="106" t="n"/>
      <c r="H723" s="106" t="n"/>
      <c r="I723" s="106" t="n"/>
      <c r="J723" s="106" t="n"/>
      <c r="K723" s="106" t="n"/>
      <c r="L723" s="106" t="n"/>
      <c r="M723" s="106" t="n"/>
      <c r="N723" s="106" t="n"/>
      <c r="O723" s="106" t="n"/>
      <c r="P723" s="106" t="n"/>
      <c r="Q723" s="106" t="n"/>
      <c r="R723" s="106" t="n"/>
      <c r="S723" s="106" t="n"/>
      <c r="T723" s="106" t="n"/>
      <c r="U723" s="106" t="n"/>
      <c r="V723" s="106" t="n"/>
      <c r="W723" s="106" t="n"/>
      <c r="X723" s="106" t="n"/>
      <c r="Y723" s="106" t="n"/>
      <c r="Z723" s="106" t="n"/>
      <c r="AA723" s="106" t="n"/>
      <c r="AB723" s="106" t="n"/>
    </row>
    <row r="724" ht="14.25" customHeight="1" s="152">
      <c r="A724" s="106" t="n"/>
      <c r="B724" s="106" t="n"/>
      <c r="C724" s="106" t="n"/>
      <c r="D724" s="106" t="n"/>
      <c r="E724" s="106" t="n"/>
      <c r="F724" s="106" t="n"/>
      <c r="G724" s="106" t="n"/>
      <c r="H724" s="106" t="n"/>
      <c r="I724" s="106" t="n"/>
      <c r="J724" s="106" t="n"/>
      <c r="K724" s="106" t="n"/>
      <c r="L724" s="106" t="n"/>
      <c r="M724" s="106" t="n"/>
      <c r="N724" s="106" t="n"/>
      <c r="O724" s="106" t="n"/>
      <c r="P724" s="106" t="n"/>
      <c r="Q724" s="106" t="n"/>
      <c r="R724" s="106" t="n"/>
      <c r="S724" s="106" t="n"/>
      <c r="T724" s="106" t="n"/>
      <c r="U724" s="106" t="n"/>
      <c r="V724" s="106" t="n"/>
      <c r="W724" s="106" t="n"/>
      <c r="X724" s="106" t="n"/>
      <c r="Y724" s="106" t="n"/>
      <c r="Z724" s="106" t="n"/>
      <c r="AA724" s="106" t="n"/>
      <c r="AB724" s="106" t="n"/>
    </row>
    <row r="725" ht="14.25" customHeight="1" s="152">
      <c r="A725" s="106" t="n"/>
      <c r="B725" s="106" t="n"/>
      <c r="C725" s="106" t="n"/>
      <c r="D725" s="106" t="n"/>
      <c r="E725" s="106" t="n"/>
      <c r="F725" s="106" t="n"/>
      <c r="G725" s="106" t="n"/>
      <c r="H725" s="106" t="n"/>
      <c r="I725" s="106" t="n"/>
      <c r="J725" s="106" t="n"/>
      <c r="K725" s="106" t="n"/>
      <c r="L725" s="106" t="n"/>
      <c r="M725" s="106" t="n"/>
      <c r="N725" s="106" t="n"/>
      <c r="O725" s="106" t="n"/>
      <c r="P725" s="106" t="n"/>
      <c r="Q725" s="106" t="n"/>
      <c r="R725" s="106" t="n"/>
      <c r="S725" s="106" t="n"/>
      <c r="T725" s="106" t="n"/>
      <c r="U725" s="106" t="n"/>
      <c r="V725" s="106" t="n"/>
      <c r="W725" s="106" t="n"/>
      <c r="X725" s="106" t="n"/>
      <c r="Y725" s="106" t="n"/>
      <c r="Z725" s="106" t="n"/>
      <c r="AA725" s="106" t="n"/>
      <c r="AB725" s="106" t="n"/>
    </row>
    <row r="726" ht="14.25" customHeight="1" s="152">
      <c r="A726" s="106" t="n"/>
      <c r="B726" s="106" t="n"/>
      <c r="C726" s="106" t="n"/>
      <c r="D726" s="106" t="n"/>
      <c r="E726" s="106" t="n"/>
      <c r="F726" s="106" t="n"/>
      <c r="G726" s="106" t="n"/>
      <c r="H726" s="106" t="n"/>
      <c r="I726" s="106" t="n"/>
      <c r="J726" s="106" t="n"/>
      <c r="K726" s="106" t="n"/>
      <c r="L726" s="106" t="n"/>
      <c r="M726" s="106" t="n"/>
      <c r="N726" s="106" t="n"/>
      <c r="O726" s="106" t="n"/>
      <c r="P726" s="106" t="n"/>
      <c r="Q726" s="106" t="n"/>
      <c r="R726" s="106" t="n"/>
      <c r="S726" s="106" t="n"/>
      <c r="T726" s="106" t="n"/>
      <c r="U726" s="106" t="n"/>
      <c r="V726" s="106" t="n"/>
      <c r="W726" s="106" t="n"/>
      <c r="X726" s="106" t="n"/>
      <c r="Y726" s="106" t="n"/>
      <c r="Z726" s="106" t="n"/>
      <c r="AA726" s="106" t="n"/>
      <c r="AB726" s="106" t="n"/>
    </row>
    <row r="727" ht="14.25" customHeight="1" s="152">
      <c r="A727" s="106" t="n"/>
      <c r="B727" s="106" t="n"/>
      <c r="C727" s="106" t="n"/>
      <c r="D727" s="106" t="n"/>
      <c r="E727" s="106" t="n"/>
      <c r="F727" s="106" t="n"/>
      <c r="G727" s="106" t="n"/>
      <c r="H727" s="106" t="n"/>
      <c r="I727" s="106" t="n"/>
      <c r="J727" s="106" t="n"/>
      <c r="K727" s="106" t="n"/>
      <c r="L727" s="106" t="n"/>
      <c r="M727" s="106" t="n"/>
      <c r="N727" s="106" t="n"/>
      <c r="O727" s="106" t="n"/>
      <c r="P727" s="106" t="n"/>
      <c r="Q727" s="106" t="n"/>
      <c r="R727" s="106" t="n"/>
      <c r="S727" s="106" t="n"/>
      <c r="T727" s="106" t="n"/>
      <c r="U727" s="106" t="n"/>
      <c r="V727" s="106" t="n"/>
      <c r="W727" s="106" t="n"/>
      <c r="X727" s="106" t="n"/>
      <c r="Y727" s="106" t="n"/>
      <c r="Z727" s="106" t="n"/>
      <c r="AA727" s="106" t="n"/>
      <c r="AB727" s="106" t="n"/>
    </row>
    <row r="728" ht="14.25" customHeight="1" s="152">
      <c r="A728" s="106" t="n"/>
      <c r="B728" s="106" t="n"/>
      <c r="C728" s="106" t="n"/>
      <c r="D728" s="106" t="n"/>
      <c r="E728" s="106" t="n"/>
      <c r="F728" s="106" t="n"/>
      <c r="G728" s="106" t="n"/>
      <c r="H728" s="106" t="n"/>
      <c r="I728" s="106" t="n"/>
      <c r="J728" s="106" t="n"/>
      <c r="K728" s="106" t="n"/>
      <c r="L728" s="106" t="n"/>
      <c r="M728" s="106" t="n"/>
      <c r="N728" s="106" t="n"/>
      <c r="O728" s="106" t="n"/>
      <c r="P728" s="106" t="n"/>
      <c r="Q728" s="106" t="n"/>
      <c r="R728" s="106" t="n"/>
      <c r="S728" s="106" t="n"/>
      <c r="T728" s="106" t="n"/>
      <c r="U728" s="106" t="n"/>
      <c r="V728" s="106" t="n"/>
      <c r="W728" s="106" t="n"/>
      <c r="X728" s="106" t="n"/>
      <c r="Y728" s="106" t="n"/>
      <c r="Z728" s="106" t="n"/>
      <c r="AA728" s="106" t="n"/>
      <c r="AB728" s="106" t="n"/>
    </row>
    <row r="729" ht="14.25" customHeight="1" s="152">
      <c r="A729" s="106" t="n"/>
      <c r="B729" s="106" t="n"/>
      <c r="C729" s="106" t="n"/>
      <c r="D729" s="106" t="n"/>
      <c r="E729" s="106" t="n"/>
      <c r="F729" s="106" t="n"/>
      <c r="G729" s="106" t="n"/>
      <c r="H729" s="106" t="n"/>
      <c r="I729" s="106" t="n"/>
      <c r="J729" s="106" t="n"/>
      <c r="K729" s="106" t="n"/>
      <c r="L729" s="106" t="n"/>
      <c r="M729" s="106" t="n"/>
      <c r="N729" s="106" t="n"/>
      <c r="O729" s="106" t="n"/>
      <c r="P729" s="106" t="n"/>
      <c r="Q729" s="106" t="n"/>
      <c r="R729" s="106" t="n"/>
      <c r="S729" s="106" t="n"/>
      <c r="T729" s="106" t="n"/>
      <c r="U729" s="106" t="n"/>
      <c r="V729" s="106" t="n"/>
      <c r="W729" s="106" t="n"/>
      <c r="X729" s="106" t="n"/>
      <c r="Y729" s="106" t="n"/>
      <c r="Z729" s="106" t="n"/>
      <c r="AA729" s="106" t="n"/>
      <c r="AB729" s="106" t="n"/>
    </row>
    <row r="730" ht="14.25" customHeight="1" s="152">
      <c r="A730" s="106" t="n"/>
      <c r="B730" s="106" t="n"/>
      <c r="C730" s="106" t="n"/>
      <c r="D730" s="106" t="n"/>
      <c r="E730" s="106" t="n"/>
      <c r="F730" s="106" t="n"/>
      <c r="G730" s="106" t="n"/>
      <c r="H730" s="106" t="n"/>
      <c r="I730" s="106" t="n"/>
      <c r="J730" s="106" t="n"/>
      <c r="K730" s="106" t="n"/>
      <c r="L730" s="106" t="n"/>
      <c r="M730" s="106" t="n"/>
      <c r="N730" s="106" t="n"/>
      <c r="O730" s="106" t="n"/>
      <c r="P730" s="106" t="n"/>
      <c r="Q730" s="106" t="n"/>
      <c r="R730" s="106" t="n"/>
      <c r="S730" s="106" t="n"/>
      <c r="T730" s="106" t="n"/>
      <c r="U730" s="106" t="n"/>
      <c r="V730" s="106" t="n"/>
      <c r="W730" s="106" t="n"/>
      <c r="X730" s="106" t="n"/>
      <c r="Y730" s="106" t="n"/>
      <c r="Z730" s="106" t="n"/>
      <c r="AA730" s="106" t="n"/>
      <c r="AB730" s="106" t="n"/>
    </row>
    <row r="731" ht="14.25" customHeight="1" s="152">
      <c r="A731" s="106" t="n"/>
      <c r="B731" s="106" t="n"/>
      <c r="C731" s="106" t="n"/>
      <c r="D731" s="106" t="n"/>
      <c r="E731" s="106" t="n"/>
      <c r="F731" s="106" t="n"/>
      <c r="G731" s="106" t="n"/>
      <c r="H731" s="106" t="n"/>
      <c r="I731" s="106" t="n"/>
      <c r="J731" s="106" t="n"/>
      <c r="K731" s="106" t="n"/>
      <c r="L731" s="106" t="n"/>
      <c r="M731" s="106" t="n"/>
      <c r="N731" s="106" t="n"/>
      <c r="O731" s="106" t="n"/>
      <c r="P731" s="106" t="n"/>
      <c r="Q731" s="106" t="n"/>
      <c r="R731" s="106" t="n"/>
      <c r="S731" s="106" t="n"/>
      <c r="T731" s="106" t="n"/>
      <c r="U731" s="106" t="n"/>
      <c r="V731" s="106" t="n"/>
      <c r="W731" s="106" t="n"/>
      <c r="X731" s="106" t="n"/>
      <c r="Y731" s="106" t="n"/>
      <c r="Z731" s="106" t="n"/>
      <c r="AA731" s="106" t="n"/>
      <c r="AB731" s="106" t="n"/>
    </row>
    <row r="732" ht="14.25" customHeight="1" s="152">
      <c r="A732" s="106" t="n"/>
      <c r="B732" s="106" t="n"/>
      <c r="C732" s="106" t="n"/>
      <c r="D732" s="106" t="n"/>
      <c r="E732" s="106" t="n"/>
      <c r="F732" s="106" t="n"/>
      <c r="G732" s="106" t="n"/>
      <c r="H732" s="106" t="n"/>
      <c r="I732" s="106" t="n"/>
      <c r="J732" s="106" t="n"/>
      <c r="K732" s="106" t="n"/>
      <c r="L732" s="106" t="n"/>
      <c r="M732" s="106" t="n"/>
      <c r="N732" s="106" t="n"/>
      <c r="O732" s="106" t="n"/>
      <c r="P732" s="106" t="n"/>
      <c r="Q732" s="106" t="n"/>
      <c r="R732" s="106" t="n"/>
      <c r="S732" s="106" t="n"/>
      <c r="T732" s="106" t="n"/>
      <c r="U732" s="106" t="n"/>
      <c r="V732" s="106" t="n"/>
      <c r="W732" s="106" t="n"/>
      <c r="X732" s="106" t="n"/>
      <c r="Y732" s="106" t="n"/>
      <c r="Z732" s="106" t="n"/>
      <c r="AA732" s="106" t="n"/>
      <c r="AB732" s="106" t="n"/>
    </row>
    <row r="733" ht="14.25" customHeight="1" s="152">
      <c r="A733" s="106" t="n"/>
      <c r="B733" s="106" t="n"/>
      <c r="C733" s="106" t="n"/>
      <c r="D733" s="106" t="n"/>
      <c r="E733" s="106" t="n"/>
      <c r="F733" s="106" t="n"/>
      <c r="G733" s="106" t="n"/>
      <c r="H733" s="106" t="n"/>
      <c r="I733" s="106" t="n"/>
      <c r="J733" s="106" t="n"/>
      <c r="K733" s="106" t="n"/>
      <c r="L733" s="106" t="n"/>
      <c r="M733" s="106" t="n"/>
      <c r="N733" s="106" t="n"/>
      <c r="O733" s="106" t="n"/>
      <c r="P733" s="106" t="n"/>
      <c r="Q733" s="106" t="n"/>
      <c r="R733" s="106" t="n"/>
      <c r="S733" s="106" t="n"/>
      <c r="T733" s="106" t="n"/>
      <c r="U733" s="106" t="n"/>
      <c r="V733" s="106" t="n"/>
      <c r="W733" s="106" t="n"/>
      <c r="X733" s="106" t="n"/>
      <c r="Y733" s="106" t="n"/>
      <c r="Z733" s="106" t="n"/>
      <c r="AA733" s="106" t="n"/>
      <c r="AB733" s="106" t="n"/>
    </row>
    <row r="734" ht="14.25" customHeight="1" s="152">
      <c r="A734" s="106" t="n"/>
      <c r="B734" s="106" t="n"/>
      <c r="C734" s="106" t="n"/>
      <c r="D734" s="106" t="n"/>
      <c r="E734" s="106" t="n"/>
      <c r="F734" s="106" t="n"/>
      <c r="G734" s="106" t="n"/>
      <c r="H734" s="106" t="n"/>
      <c r="I734" s="106" t="n"/>
      <c r="J734" s="106" t="n"/>
      <c r="K734" s="106" t="n"/>
      <c r="L734" s="106" t="n"/>
      <c r="M734" s="106" t="n"/>
      <c r="N734" s="106" t="n"/>
      <c r="O734" s="106" t="n"/>
      <c r="P734" s="106" t="n"/>
      <c r="Q734" s="106" t="n"/>
      <c r="R734" s="106" t="n"/>
      <c r="S734" s="106" t="n"/>
      <c r="T734" s="106" t="n"/>
      <c r="U734" s="106" t="n"/>
      <c r="V734" s="106" t="n"/>
      <c r="W734" s="106" t="n"/>
      <c r="X734" s="106" t="n"/>
      <c r="Y734" s="106" t="n"/>
      <c r="Z734" s="106" t="n"/>
      <c r="AA734" s="106" t="n"/>
      <c r="AB734" s="106" t="n"/>
    </row>
    <row r="735" ht="14.25" customHeight="1" s="152">
      <c r="A735" s="106" t="n"/>
      <c r="B735" s="106" t="n"/>
      <c r="C735" s="106" t="n"/>
      <c r="D735" s="106" t="n"/>
      <c r="E735" s="106" t="n"/>
      <c r="F735" s="106" t="n"/>
      <c r="G735" s="106" t="n"/>
      <c r="H735" s="106" t="n"/>
      <c r="I735" s="106" t="n"/>
      <c r="J735" s="106" t="n"/>
      <c r="K735" s="106" t="n"/>
      <c r="L735" s="106" t="n"/>
      <c r="M735" s="106" t="n"/>
      <c r="N735" s="106" t="n"/>
      <c r="O735" s="106" t="n"/>
      <c r="P735" s="106" t="n"/>
      <c r="Q735" s="106" t="n"/>
      <c r="R735" s="106" t="n"/>
      <c r="S735" s="106" t="n"/>
      <c r="T735" s="106" t="n"/>
      <c r="U735" s="106" t="n"/>
      <c r="V735" s="106" t="n"/>
      <c r="W735" s="106" t="n"/>
      <c r="X735" s="106" t="n"/>
      <c r="Y735" s="106" t="n"/>
      <c r="Z735" s="106" t="n"/>
      <c r="AA735" s="106" t="n"/>
      <c r="AB735" s="106" t="n"/>
    </row>
    <row r="736" ht="14.25" customHeight="1" s="152">
      <c r="A736" s="106" t="n"/>
      <c r="B736" s="106" t="n"/>
      <c r="C736" s="106" t="n"/>
      <c r="D736" s="106" t="n"/>
      <c r="E736" s="106" t="n"/>
      <c r="F736" s="106" t="n"/>
      <c r="G736" s="106" t="n"/>
      <c r="H736" s="106" t="n"/>
      <c r="I736" s="106" t="n"/>
      <c r="J736" s="106" t="n"/>
      <c r="K736" s="106" t="n"/>
      <c r="L736" s="106" t="n"/>
      <c r="M736" s="106" t="n"/>
      <c r="N736" s="106" t="n"/>
      <c r="O736" s="106" t="n"/>
      <c r="P736" s="106" t="n"/>
      <c r="Q736" s="106" t="n"/>
      <c r="R736" s="106" t="n"/>
      <c r="S736" s="106" t="n"/>
      <c r="T736" s="106" t="n"/>
      <c r="U736" s="106" t="n"/>
      <c r="V736" s="106" t="n"/>
      <c r="W736" s="106" t="n"/>
      <c r="X736" s="106" t="n"/>
      <c r="Y736" s="106" t="n"/>
      <c r="Z736" s="106" t="n"/>
      <c r="AA736" s="106" t="n"/>
      <c r="AB736" s="106" t="n"/>
    </row>
    <row r="737" ht="14.25" customHeight="1" s="152">
      <c r="A737" s="106" t="n"/>
      <c r="B737" s="106" t="n"/>
      <c r="C737" s="106" t="n"/>
      <c r="D737" s="106" t="n"/>
      <c r="E737" s="106" t="n"/>
      <c r="F737" s="106" t="n"/>
      <c r="G737" s="106" t="n"/>
      <c r="H737" s="106" t="n"/>
      <c r="I737" s="106" t="n"/>
      <c r="J737" s="106" t="n"/>
      <c r="K737" s="106" t="n"/>
      <c r="L737" s="106" t="n"/>
      <c r="M737" s="106" t="n"/>
      <c r="N737" s="106" t="n"/>
      <c r="O737" s="106" t="n"/>
      <c r="P737" s="106" t="n"/>
      <c r="Q737" s="106" t="n"/>
      <c r="R737" s="106" t="n"/>
      <c r="S737" s="106" t="n"/>
      <c r="T737" s="106" t="n"/>
      <c r="U737" s="106" t="n"/>
      <c r="V737" s="106" t="n"/>
      <c r="W737" s="106" t="n"/>
      <c r="X737" s="106" t="n"/>
      <c r="Y737" s="106" t="n"/>
      <c r="Z737" s="106" t="n"/>
      <c r="AA737" s="106" t="n"/>
      <c r="AB737" s="106" t="n"/>
    </row>
    <row r="738" ht="14.25" customHeight="1" s="152">
      <c r="A738" s="106" t="n"/>
      <c r="B738" s="106" t="n"/>
      <c r="C738" s="106" t="n"/>
      <c r="D738" s="106" t="n"/>
      <c r="E738" s="106" t="n"/>
      <c r="F738" s="106" t="n"/>
      <c r="G738" s="106" t="n"/>
      <c r="H738" s="106" t="n"/>
      <c r="I738" s="106" t="n"/>
      <c r="J738" s="106" t="n"/>
      <c r="K738" s="106" t="n"/>
      <c r="L738" s="106" t="n"/>
      <c r="M738" s="106" t="n"/>
      <c r="N738" s="106" t="n"/>
      <c r="O738" s="106" t="n"/>
      <c r="P738" s="106" t="n"/>
      <c r="Q738" s="106" t="n"/>
      <c r="R738" s="106" t="n"/>
      <c r="S738" s="106" t="n"/>
      <c r="T738" s="106" t="n"/>
      <c r="U738" s="106" t="n"/>
      <c r="V738" s="106" t="n"/>
      <c r="W738" s="106" t="n"/>
      <c r="X738" s="106" t="n"/>
      <c r="Y738" s="106" t="n"/>
      <c r="Z738" s="106" t="n"/>
      <c r="AA738" s="106" t="n"/>
      <c r="AB738" s="106" t="n"/>
    </row>
    <row r="739" ht="14.25" customHeight="1" s="152">
      <c r="A739" s="106" t="n"/>
      <c r="B739" s="106" t="n"/>
      <c r="C739" s="106" t="n"/>
      <c r="D739" s="106" t="n"/>
      <c r="E739" s="106" t="n"/>
      <c r="F739" s="106" t="n"/>
      <c r="G739" s="106" t="n"/>
      <c r="H739" s="106" t="n"/>
      <c r="I739" s="106" t="n"/>
      <c r="J739" s="106" t="n"/>
      <c r="K739" s="106" t="n"/>
      <c r="L739" s="106" t="n"/>
      <c r="M739" s="106" t="n"/>
      <c r="N739" s="106" t="n"/>
      <c r="O739" s="106" t="n"/>
      <c r="P739" s="106" t="n"/>
      <c r="Q739" s="106" t="n"/>
      <c r="R739" s="106" t="n"/>
      <c r="S739" s="106" t="n"/>
      <c r="T739" s="106" t="n"/>
      <c r="U739" s="106" t="n"/>
      <c r="V739" s="106" t="n"/>
      <c r="W739" s="106" t="n"/>
      <c r="X739" s="106" t="n"/>
      <c r="Y739" s="106" t="n"/>
      <c r="Z739" s="106" t="n"/>
      <c r="AA739" s="106" t="n"/>
      <c r="AB739" s="106" t="n"/>
    </row>
    <row r="740" ht="14.25" customHeight="1" s="152">
      <c r="A740" s="106" t="n"/>
      <c r="B740" s="106" t="n"/>
      <c r="C740" s="106" t="n"/>
      <c r="D740" s="106" t="n"/>
      <c r="E740" s="106" t="n"/>
      <c r="F740" s="106" t="n"/>
      <c r="G740" s="106" t="n"/>
      <c r="H740" s="106" t="n"/>
      <c r="I740" s="106" t="n"/>
      <c r="J740" s="106" t="n"/>
      <c r="K740" s="106" t="n"/>
      <c r="L740" s="106" t="n"/>
      <c r="M740" s="106" t="n"/>
      <c r="N740" s="106" t="n"/>
      <c r="O740" s="106" t="n"/>
      <c r="P740" s="106" t="n"/>
      <c r="Q740" s="106" t="n"/>
      <c r="R740" s="106" t="n"/>
      <c r="S740" s="106" t="n"/>
      <c r="T740" s="106" t="n"/>
      <c r="U740" s="106" t="n"/>
      <c r="V740" s="106" t="n"/>
      <c r="W740" s="106" t="n"/>
      <c r="X740" s="106" t="n"/>
      <c r="Y740" s="106" t="n"/>
      <c r="Z740" s="106" t="n"/>
      <c r="AA740" s="106" t="n"/>
      <c r="AB740" s="106" t="n"/>
    </row>
    <row r="741" ht="14.25" customHeight="1" s="152">
      <c r="A741" s="106" t="n"/>
      <c r="B741" s="106" t="n"/>
      <c r="C741" s="106" t="n"/>
      <c r="D741" s="106" t="n"/>
      <c r="E741" s="106" t="n"/>
      <c r="F741" s="106" t="n"/>
      <c r="G741" s="106" t="n"/>
      <c r="H741" s="106" t="n"/>
      <c r="I741" s="106" t="n"/>
      <c r="J741" s="106" t="n"/>
      <c r="K741" s="106" t="n"/>
      <c r="L741" s="106" t="n"/>
      <c r="M741" s="106" t="n"/>
      <c r="N741" s="106" t="n"/>
      <c r="O741" s="106" t="n"/>
      <c r="P741" s="106" t="n"/>
      <c r="Q741" s="106" t="n"/>
      <c r="R741" s="106" t="n"/>
      <c r="S741" s="106" t="n"/>
      <c r="T741" s="106" t="n"/>
      <c r="U741" s="106" t="n"/>
      <c r="V741" s="106" t="n"/>
      <c r="W741" s="106" t="n"/>
      <c r="X741" s="106" t="n"/>
      <c r="Y741" s="106" t="n"/>
      <c r="Z741" s="106" t="n"/>
      <c r="AA741" s="106" t="n"/>
      <c r="AB741" s="106" t="n"/>
    </row>
    <row r="742" ht="14.25" customHeight="1" s="152">
      <c r="A742" s="106" t="n"/>
      <c r="B742" s="106" t="n"/>
      <c r="C742" s="106" t="n"/>
      <c r="D742" s="106" t="n"/>
      <c r="E742" s="106" t="n"/>
      <c r="F742" s="106" t="n"/>
      <c r="G742" s="106" t="n"/>
      <c r="H742" s="106" t="n"/>
      <c r="I742" s="106" t="n"/>
      <c r="J742" s="106" t="n"/>
      <c r="K742" s="106" t="n"/>
      <c r="L742" s="106" t="n"/>
      <c r="M742" s="106" t="n"/>
      <c r="N742" s="106" t="n"/>
      <c r="O742" s="106" t="n"/>
      <c r="P742" s="106" t="n"/>
      <c r="Q742" s="106" t="n"/>
      <c r="R742" s="106" t="n"/>
      <c r="S742" s="106" t="n"/>
      <c r="T742" s="106" t="n"/>
      <c r="U742" s="106" t="n"/>
      <c r="V742" s="106" t="n"/>
      <c r="W742" s="106" t="n"/>
      <c r="X742" s="106" t="n"/>
      <c r="Y742" s="106" t="n"/>
      <c r="Z742" s="106" t="n"/>
      <c r="AA742" s="106" t="n"/>
      <c r="AB742" s="106" t="n"/>
    </row>
    <row r="743" ht="14.25" customHeight="1" s="152">
      <c r="A743" s="106" t="n"/>
      <c r="B743" s="106" t="n"/>
      <c r="C743" s="106" t="n"/>
      <c r="D743" s="106" t="n"/>
      <c r="E743" s="106" t="n"/>
      <c r="F743" s="106" t="n"/>
      <c r="G743" s="106" t="n"/>
      <c r="H743" s="106" t="n"/>
      <c r="I743" s="106" t="n"/>
      <c r="J743" s="106" t="n"/>
      <c r="K743" s="106" t="n"/>
      <c r="L743" s="106" t="n"/>
      <c r="M743" s="106" t="n"/>
      <c r="N743" s="106" t="n"/>
      <c r="O743" s="106" t="n"/>
      <c r="P743" s="106" t="n"/>
      <c r="Q743" s="106" t="n"/>
      <c r="R743" s="106" t="n"/>
      <c r="S743" s="106" t="n"/>
      <c r="T743" s="106" t="n"/>
      <c r="U743" s="106" t="n"/>
      <c r="V743" s="106" t="n"/>
      <c r="W743" s="106" t="n"/>
      <c r="X743" s="106" t="n"/>
      <c r="Y743" s="106" t="n"/>
      <c r="Z743" s="106" t="n"/>
      <c r="AA743" s="106" t="n"/>
      <c r="AB743" s="106" t="n"/>
    </row>
    <row r="744" ht="14.25" customHeight="1" s="152">
      <c r="A744" s="106" t="n"/>
      <c r="B744" s="106" t="n"/>
      <c r="C744" s="106" t="n"/>
      <c r="D744" s="106" t="n"/>
      <c r="E744" s="106" t="n"/>
      <c r="F744" s="106" t="n"/>
      <c r="G744" s="106" t="n"/>
      <c r="H744" s="106" t="n"/>
      <c r="I744" s="106" t="n"/>
      <c r="J744" s="106" t="n"/>
      <c r="K744" s="106" t="n"/>
      <c r="L744" s="106" t="n"/>
      <c r="M744" s="106" t="n"/>
      <c r="N744" s="106" t="n"/>
      <c r="O744" s="106" t="n"/>
      <c r="P744" s="106" t="n"/>
      <c r="Q744" s="106" t="n"/>
      <c r="R744" s="106" t="n"/>
      <c r="S744" s="106" t="n"/>
      <c r="T744" s="106" t="n"/>
      <c r="U744" s="106" t="n"/>
      <c r="V744" s="106" t="n"/>
      <c r="W744" s="106" t="n"/>
      <c r="X744" s="106" t="n"/>
      <c r="Y744" s="106" t="n"/>
      <c r="Z744" s="106" t="n"/>
      <c r="AA744" s="106" t="n"/>
      <c r="AB744" s="106" t="n"/>
    </row>
    <row r="745" ht="14.25" customHeight="1" s="152">
      <c r="A745" s="106" t="n"/>
      <c r="B745" s="106" t="n"/>
      <c r="C745" s="106" t="n"/>
      <c r="D745" s="106" t="n"/>
      <c r="E745" s="106" t="n"/>
      <c r="F745" s="106" t="n"/>
      <c r="G745" s="106" t="n"/>
      <c r="H745" s="106" t="n"/>
      <c r="I745" s="106" t="n"/>
      <c r="J745" s="106" t="n"/>
      <c r="K745" s="106" t="n"/>
      <c r="L745" s="106" t="n"/>
      <c r="M745" s="106" t="n"/>
      <c r="N745" s="106" t="n"/>
      <c r="O745" s="106" t="n"/>
      <c r="P745" s="106" t="n"/>
      <c r="Q745" s="106" t="n"/>
      <c r="R745" s="106" t="n"/>
      <c r="S745" s="106" t="n"/>
      <c r="T745" s="106" t="n"/>
      <c r="U745" s="106" t="n"/>
      <c r="V745" s="106" t="n"/>
      <c r="W745" s="106" t="n"/>
      <c r="X745" s="106" t="n"/>
      <c r="Y745" s="106" t="n"/>
      <c r="Z745" s="106" t="n"/>
      <c r="AA745" s="106" t="n"/>
      <c r="AB745" s="106" t="n"/>
    </row>
    <row r="746" ht="14.25" customHeight="1" s="152">
      <c r="A746" s="106" t="n"/>
      <c r="B746" s="106" t="n"/>
      <c r="C746" s="106" t="n"/>
      <c r="D746" s="106" t="n"/>
      <c r="E746" s="106" t="n"/>
      <c r="F746" s="106" t="n"/>
      <c r="G746" s="106" t="n"/>
      <c r="H746" s="106" t="n"/>
      <c r="I746" s="106" t="n"/>
      <c r="J746" s="106" t="n"/>
      <c r="K746" s="106" t="n"/>
      <c r="L746" s="106" t="n"/>
      <c r="M746" s="106" t="n"/>
      <c r="N746" s="106" t="n"/>
      <c r="O746" s="106" t="n"/>
      <c r="P746" s="106" t="n"/>
      <c r="Q746" s="106" t="n"/>
      <c r="R746" s="106" t="n"/>
      <c r="S746" s="106" t="n"/>
      <c r="T746" s="106" t="n"/>
      <c r="U746" s="106" t="n"/>
      <c r="V746" s="106" t="n"/>
      <c r="W746" s="106" t="n"/>
      <c r="X746" s="106" t="n"/>
      <c r="Y746" s="106" t="n"/>
      <c r="Z746" s="106" t="n"/>
      <c r="AA746" s="106" t="n"/>
      <c r="AB746" s="106" t="n"/>
    </row>
    <row r="747" ht="14.25" customHeight="1" s="152">
      <c r="A747" s="106" t="n"/>
      <c r="B747" s="106" t="n"/>
      <c r="C747" s="106" t="n"/>
      <c r="D747" s="106" t="n"/>
      <c r="E747" s="106" t="n"/>
      <c r="F747" s="106" t="n"/>
      <c r="G747" s="106" t="n"/>
      <c r="H747" s="106" t="n"/>
      <c r="I747" s="106" t="n"/>
      <c r="J747" s="106" t="n"/>
      <c r="K747" s="106" t="n"/>
      <c r="L747" s="106" t="n"/>
      <c r="M747" s="106" t="n"/>
      <c r="N747" s="106" t="n"/>
      <c r="O747" s="106" t="n"/>
      <c r="P747" s="106" t="n"/>
      <c r="Q747" s="106" t="n"/>
      <c r="R747" s="106" t="n"/>
      <c r="S747" s="106" t="n"/>
      <c r="T747" s="106" t="n"/>
      <c r="U747" s="106" t="n"/>
      <c r="V747" s="106" t="n"/>
      <c r="W747" s="106" t="n"/>
      <c r="X747" s="106" t="n"/>
      <c r="Y747" s="106" t="n"/>
      <c r="Z747" s="106" t="n"/>
      <c r="AA747" s="106" t="n"/>
      <c r="AB747" s="106" t="n"/>
    </row>
    <row r="748" ht="14.25" customHeight="1" s="152">
      <c r="A748" s="106" t="n"/>
      <c r="B748" s="106" t="n"/>
      <c r="C748" s="106" t="n"/>
      <c r="D748" s="106" t="n"/>
      <c r="E748" s="106" t="n"/>
      <c r="F748" s="106" t="n"/>
      <c r="G748" s="106" t="n"/>
      <c r="H748" s="106" t="n"/>
      <c r="I748" s="106" t="n"/>
      <c r="J748" s="106" t="n"/>
      <c r="K748" s="106" t="n"/>
      <c r="L748" s="106" t="n"/>
      <c r="M748" s="106" t="n"/>
      <c r="N748" s="106" t="n"/>
      <c r="O748" s="106" t="n"/>
      <c r="P748" s="106" t="n"/>
      <c r="Q748" s="106" t="n"/>
      <c r="R748" s="106" t="n"/>
      <c r="S748" s="106" t="n"/>
      <c r="T748" s="106" t="n"/>
      <c r="U748" s="106" t="n"/>
      <c r="V748" s="106" t="n"/>
      <c r="W748" s="106" t="n"/>
      <c r="X748" s="106" t="n"/>
      <c r="Y748" s="106" t="n"/>
      <c r="Z748" s="106" t="n"/>
      <c r="AA748" s="106" t="n"/>
      <c r="AB748" s="106" t="n"/>
    </row>
    <row r="749" ht="14.25" customHeight="1" s="152">
      <c r="A749" s="106" t="n"/>
      <c r="B749" s="106" t="n"/>
      <c r="C749" s="106" t="n"/>
      <c r="D749" s="106" t="n"/>
      <c r="E749" s="106" t="n"/>
      <c r="F749" s="106" t="n"/>
      <c r="G749" s="106" t="n"/>
      <c r="H749" s="106" t="n"/>
      <c r="I749" s="106" t="n"/>
      <c r="J749" s="106" t="n"/>
      <c r="K749" s="106" t="n"/>
      <c r="L749" s="106" t="n"/>
      <c r="M749" s="106" t="n"/>
      <c r="N749" s="106" t="n"/>
      <c r="O749" s="106" t="n"/>
      <c r="P749" s="106" t="n"/>
      <c r="Q749" s="106" t="n"/>
      <c r="R749" s="106" t="n"/>
      <c r="S749" s="106" t="n"/>
      <c r="T749" s="106" t="n"/>
      <c r="U749" s="106" t="n"/>
      <c r="V749" s="106" t="n"/>
      <c r="W749" s="106" t="n"/>
      <c r="X749" s="106" t="n"/>
      <c r="Y749" s="106" t="n"/>
      <c r="Z749" s="106" t="n"/>
      <c r="AA749" s="106" t="n"/>
      <c r="AB749" s="106" t="n"/>
    </row>
    <row r="750" ht="14.25" customHeight="1" s="152">
      <c r="A750" s="106" t="n"/>
      <c r="B750" s="106" t="n"/>
      <c r="C750" s="106" t="n"/>
      <c r="D750" s="106" t="n"/>
      <c r="E750" s="106" t="n"/>
      <c r="F750" s="106" t="n"/>
      <c r="G750" s="106" t="n"/>
      <c r="H750" s="106" t="n"/>
      <c r="I750" s="106" t="n"/>
      <c r="J750" s="106" t="n"/>
      <c r="K750" s="106" t="n"/>
      <c r="L750" s="106" t="n"/>
      <c r="M750" s="106" t="n"/>
      <c r="N750" s="106" t="n"/>
      <c r="O750" s="106" t="n"/>
      <c r="P750" s="106" t="n"/>
      <c r="Q750" s="106" t="n"/>
      <c r="R750" s="106" t="n"/>
      <c r="S750" s="106" t="n"/>
      <c r="T750" s="106" t="n"/>
      <c r="U750" s="106" t="n"/>
      <c r="V750" s="106" t="n"/>
      <c r="W750" s="106" t="n"/>
      <c r="X750" s="106" t="n"/>
      <c r="Y750" s="106" t="n"/>
      <c r="Z750" s="106" t="n"/>
      <c r="AA750" s="106" t="n"/>
      <c r="AB750" s="106" t="n"/>
    </row>
    <row r="751" ht="14.25" customHeight="1" s="152">
      <c r="A751" s="106" t="n"/>
      <c r="B751" s="106" t="n"/>
      <c r="C751" s="106" t="n"/>
      <c r="D751" s="106" t="n"/>
      <c r="E751" s="106" t="n"/>
      <c r="F751" s="106" t="n"/>
      <c r="G751" s="106" t="n"/>
      <c r="H751" s="106" t="n"/>
      <c r="I751" s="106" t="n"/>
      <c r="J751" s="106" t="n"/>
      <c r="K751" s="106" t="n"/>
      <c r="L751" s="106" t="n"/>
      <c r="M751" s="106" t="n"/>
      <c r="N751" s="106" t="n"/>
      <c r="O751" s="106" t="n"/>
      <c r="P751" s="106" t="n"/>
      <c r="Q751" s="106" t="n"/>
      <c r="R751" s="106" t="n"/>
      <c r="S751" s="106" t="n"/>
      <c r="T751" s="106" t="n"/>
      <c r="U751" s="106" t="n"/>
      <c r="V751" s="106" t="n"/>
      <c r="W751" s="106" t="n"/>
      <c r="X751" s="106" t="n"/>
      <c r="Y751" s="106" t="n"/>
      <c r="Z751" s="106" t="n"/>
      <c r="AA751" s="106" t="n"/>
      <c r="AB751" s="106" t="n"/>
    </row>
    <row r="752" ht="14.25" customHeight="1" s="152">
      <c r="A752" s="106" t="n"/>
      <c r="B752" s="106" t="n"/>
      <c r="C752" s="106" t="n"/>
      <c r="D752" s="106" t="n"/>
      <c r="E752" s="106" t="n"/>
      <c r="F752" s="106" t="n"/>
      <c r="G752" s="106" t="n"/>
      <c r="H752" s="106" t="n"/>
      <c r="I752" s="106" t="n"/>
      <c r="J752" s="106" t="n"/>
      <c r="K752" s="106" t="n"/>
      <c r="L752" s="106" t="n"/>
      <c r="M752" s="106" t="n"/>
      <c r="N752" s="106" t="n"/>
      <c r="O752" s="106" t="n"/>
      <c r="P752" s="106" t="n"/>
      <c r="Q752" s="106" t="n"/>
      <c r="R752" s="106" t="n"/>
      <c r="S752" s="106" t="n"/>
      <c r="T752" s="106" t="n"/>
      <c r="U752" s="106" t="n"/>
      <c r="V752" s="106" t="n"/>
      <c r="W752" s="106" t="n"/>
      <c r="X752" s="106" t="n"/>
      <c r="Y752" s="106" t="n"/>
      <c r="Z752" s="106" t="n"/>
      <c r="AA752" s="106" t="n"/>
      <c r="AB752" s="106" t="n"/>
    </row>
    <row r="753" ht="14.25" customHeight="1" s="152">
      <c r="A753" s="106" t="n"/>
      <c r="B753" s="106" t="n"/>
      <c r="C753" s="106" t="n"/>
      <c r="D753" s="106" t="n"/>
      <c r="E753" s="106" t="n"/>
      <c r="F753" s="106" t="n"/>
      <c r="G753" s="106" t="n"/>
      <c r="H753" s="106" t="n"/>
      <c r="I753" s="106" t="n"/>
      <c r="J753" s="106" t="n"/>
      <c r="K753" s="106" t="n"/>
      <c r="L753" s="106" t="n"/>
      <c r="M753" s="106" t="n"/>
      <c r="N753" s="106" t="n"/>
      <c r="O753" s="106" t="n"/>
      <c r="P753" s="106" t="n"/>
      <c r="Q753" s="106" t="n"/>
      <c r="R753" s="106" t="n"/>
      <c r="S753" s="106" t="n"/>
      <c r="T753" s="106" t="n"/>
      <c r="U753" s="106" t="n"/>
      <c r="V753" s="106" t="n"/>
      <c r="W753" s="106" t="n"/>
      <c r="X753" s="106" t="n"/>
      <c r="Y753" s="106" t="n"/>
      <c r="Z753" s="106" t="n"/>
      <c r="AA753" s="106" t="n"/>
      <c r="AB753" s="106" t="n"/>
    </row>
    <row r="754" ht="14.25" customHeight="1" s="152">
      <c r="A754" s="106" t="n"/>
      <c r="B754" s="106" t="n"/>
      <c r="C754" s="106" t="n"/>
      <c r="D754" s="106" t="n"/>
      <c r="E754" s="106" t="n"/>
      <c r="F754" s="106" t="n"/>
      <c r="G754" s="106" t="n"/>
      <c r="H754" s="106" t="n"/>
      <c r="I754" s="106" t="n"/>
      <c r="J754" s="106" t="n"/>
      <c r="K754" s="106" t="n"/>
      <c r="L754" s="106" t="n"/>
      <c r="M754" s="106" t="n"/>
      <c r="N754" s="106" t="n"/>
      <c r="O754" s="106" t="n"/>
      <c r="P754" s="106" t="n"/>
      <c r="Q754" s="106" t="n"/>
      <c r="R754" s="106" t="n"/>
      <c r="S754" s="106" t="n"/>
      <c r="T754" s="106" t="n"/>
      <c r="U754" s="106" t="n"/>
      <c r="V754" s="106" t="n"/>
      <c r="W754" s="106" t="n"/>
      <c r="X754" s="106" t="n"/>
      <c r="Y754" s="106" t="n"/>
      <c r="Z754" s="106" t="n"/>
      <c r="AA754" s="106" t="n"/>
      <c r="AB754" s="106" t="n"/>
    </row>
    <row r="755" ht="14.25" customHeight="1" s="152">
      <c r="A755" s="106" t="n"/>
      <c r="B755" s="106" t="n"/>
      <c r="C755" s="106" t="n"/>
      <c r="D755" s="106" t="n"/>
      <c r="E755" s="106" t="n"/>
      <c r="F755" s="106" t="n"/>
      <c r="G755" s="106" t="n"/>
      <c r="H755" s="106" t="n"/>
      <c r="I755" s="106" t="n"/>
      <c r="J755" s="106" t="n"/>
      <c r="K755" s="106" t="n"/>
      <c r="L755" s="106" t="n"/>
      <c r="M755" s="106" t="n"/>
      <c r="N755" s="106" t="n"/>
      <c r="O755" s="106" t="n"/>
      <c r="P755" s="106" t="n"/>
      <c r="Q755" s="106" t="n"/>
      <c r="R755" s="106" t="n"/>
      <c r="S755" s="106" t="n"/>
      <c r="T755" s="106" t="n"/>
      <c r="U755" s="106" t="n"/>
      <c r="V755" s="106" t="n"/>
      <c r="W755" s="106" t="n"/>
      <c r="X755" s="106" t="n"/>
      <c r="Y755" s="106" t="n"/>
      <c r="Z755" s="106" t="n"/>
      <c r="AA755" s="106" t="n"/>
      <c r="AB755" s="106" t="n"/>
    </row>
    <row r="756" ht="14.25" customHeight="1" s="152">
      <c r="A756" s="106" t="n"/>
      <c r="B756" s="106" t="n"/>
      <c r="C756" s="106" t="n"/>
      <c r="D756" s="106" t="n"/>
      <c r="E756" s="106" t="n"/>
      <c r="F756" s="106" t="n"/>
      <c r="G756" s="106" t="n"/>
      <c r="H756" s="106" t="n"/>
      <c r="I756" s="106" t="n"/>
      <c r="J756" s="106" t="n"/>
      <c r="K756" s="106" t="n"/>
      <c r="L756" s="106" t="n"/>
      <c r="M756" s="106" t="n"/>
      <c r="N756" s="106" t="n"/>
      <c r="O756" s="106" t="n"/>
      <c r="P756" s="106" t="n"/>
      <c r="Q756" s="106" t="n"/>
      <c r="R756" s="106" t="n"/>
      <c r="S756" s="106" t="n"/>
      <c r="T756" s="106" t="n"/>
      <c r="U756" s="106" t="n"/>
      <c r="V756" s="106" t="n"/>
      <c r="W756" s="106" t="n"/>
      <c r="X756" s="106" t="n"/>
      <c r="Y756" s="106" t="n"/>
      <c r="Z756" s="106" t="n"/>
      <c r="AA756" s="106" t="n"/>
      <c r="AB756" s="106" t="n"/>
    </row>
    <row r="757" ht="14.25" customHeight="1" s="152">
      <c r="A757" s="106" t="n"/>
      <c r="B757" s="106" t="n"/>
      <c r="C757" s="106" t="n"/>
      <c r="D757" s="106" t="n"/>
      <c r="E757" s="106" t="n"/>
      <c r="F757" s="106" t="n"/>
      <c r="G757" s="106" t="n"/>
      <c r="H757" s="106" t="n"/>
      <c r="I757" s="106" t="n"/>
      <c r="J757" s="106" t="n"/>
      <c r="K757" s="106" t="n"/>
      <c r="L757" s="106" t="n"/>
      <c r="M757" s="106" t="n"/>
      <c r="N757" s="106" t="n"/>
      <c r="O757" s="106" t="n"/>
      <c r="P757" s="106" t="n"/>
      <c r="Q757" s="106" t="n"/>
      <c r="R757" s="106" t="n"/>
      <c r="S757" s="106" t="n"/>
      <c r="T757" s="106" t="n"/>
      <c r="U757" s="106" t="n"/>
      <c r="V757" s="106" t="n"/>
      <c r="W757" s="106" t="n"/>
      <c r="X757" s="106" t="n"/>
      <c r="Y757" s="106" t="n"/>
      <c r="Z757" s="106" t="n"/>
      <c r="AA757" s="106" t="n"/>
      <c r="AB757" s="106" t="n"/>
    </row>
    <row r="758" ht="14.25" customHeight="1" s="152">
      <c r="A758" s="106" t="n"/>
      <c r="B758" s="106" t="n"/>
      <c r="C758" s="106" t="n"/>
      <c r="D758" s="106" t="n"/>
      <c r="E758" s="106" t="n"/>
      <c r="F758" s="106" t="n"/>
      <c r="G758" s="106" t="n"/>
      <c r="H758" s="106" t="n"/>
      <c r="I758" s="106" t="n"/>
      <c r="J758" s="106" t="n"/>
      <c r="K758" s="106" t="n"/>
      <c r="L758" s="106" t="n"/>
      <c r="M758" s="106" t="n"/>
      <c r="N758" s="106" t="n"/>
      <c r="O758" s="106" t="n"/>
      <c r="P758" s="106" t="n"/>
      <c r="Q758" s="106" t="n"/>
      <c r="R758" s="106" t="n"/>
      <c r="S758" s="106" t="n"/>
      <c r="T758" s="106" t="n"/>
      <c r="U758" s="106" t="n"/>
      <c r="V758" s="106" t="n"/>
      <c r="W758" s="106" t="n"/>
      <c r="X758" s="106" t="n"/>
      <c r="Y758" s="106" t="n"/>
      <c r="Z758" s="106" t="n"/>
      <c r="AA758" s="106" t="n"/>
      <c r="AB758" s="106" t="n"/>
    </row>
    <row r="759" ht="14.25" customHeight="1" s="152">
      <c r="A759" s="106" t="n"/>
      <c r="B759" s="106" t="n"/>
      <c r="C759" s="106" t="n"/>
      <c r="D759" s="106" t="n"/>
      <c r="E759" s="106" t="n"/>
      <c r="F759" s="106" t="n"/>
      <c r="G759" s="106" t="n"/>
      <c r="H759" s="106" t="n"/>
      <c r="I759" s="106" t="n"/>
      <c r="J759" s="106" t="n"/>
      <c r="K759" s="106" t="n"/>
      <c r="L759" s="106" t="n"/>
      <c r="M759" s="106" t="n"/>
      <c r="N759" s="106" t="n"/>
      <c r="O759" s="106" t="n"/>
      <c r="P759" s="106" t="n"/>
      <c r="Q759" s="106" t="n"/>
      <c r="R759" s="106" t="n"/>
      <c r="S759" s="106" t="n"/>
      <c r="T759" s="106" t="n"/>
      <c r="U759" s="106" t="n"/>
      <c r="V759" s="106" t="n"/>
      <c r="W759" s="106" t="n"/>
      <c r="X759" s="106" t="n"/>
      <c r="Y759" s="106" t="n"/>
      <c r="Z759" s="106" t="n"/>
      <c r="AA759" s="106" t="n"/>
      <c r="AB759" s="106" t="n"/>
    </row>
    <row r="760" ht="14.25" customHeight="1" s="152">
      <c r="A760" s="106" t="n"/>
      <c r="B760" s="106" t="n"/>
      <c r="C760" s="106" t="n"/>
      <c r="D760" s="106" t="n"/>
      <c r="E760" s="106" t="n"/>
      <c r="F760" s="106" t="n"/>
      <c r="G760" s="106" t="n"/>
      <c r="H760" s="106" t="n"/>
      <c r="I760" s="106" t="n"/>
      <c r="J760" s="106" t="n"/>
      <c r="K760" s="106" t="n"/>
      <c r="L760" s="106" t="n"/>
      <c r="M760" s="106" t="n"/>
      <c r="N760" s="106" t="n"/>
      <c r="O760" s="106" t="n"/>
      <c r="P760" s="106" t="n"/>
      <c r="Q760" s="106" t="n"/>
      <c r="R760" s="106" t="n"/>
      <c r="S760" s="106" t="n"/>
      <c r="T760" s="106" t="n"/>
      <c r="U760" s="106" t="n"/>
      <c r="V760" s="106" t="n"/>
      <c r="W760" s="106" t="n"/>
      <c r="X760" s="106" t="n"/>
      <c r="Y760" s="106" t="n"/>
      <c r="Z760" s="106" t="n"/>
      <c r="AA760" s="106" t="n"/>
      <c r="AB760" s="106" t="n"/>
    </row>
    <row r="761" ht="14.25" customHeight="1" s="152">
      <c r="A761" s="106" t="n"/>
      <c r="B761" s="106" t="n"/>
      <c r="C761" s="106" t="n"/>
      <c r="D761" s="106" t="n"/>
      <c r="E761" s="106" t="n"/>
      <c r="F761" s="106" t="n"/>
      <c r="G761" s="106" t="n"/>
      <c r="H761" s="106" t="n"/>
      <c r="I761" s="106" t="n"/>
      <c r="J761" s="106" t="n"/>
      <c r="K761" s="106" t="n"/>
      <c r="L761" s="106" t="n"/>
      <c r="M761" s="106" t="n"/>
      <c r="N761" s="106" t="n"/>
      <c r="O761" s="106" t="n"/>
      <c r="P761" s="106" t="n"/>
      <c r="Q761" s="106" t="n"/>
      <c r="R761" s="106" t="n"/>
      <c r="S761" s="106" t="n"/>
      <c r="T761" s="106" t="n"/>
      <c r="U761" s="106" t="n"/>
      <c r="V761" s="106" t="n"/>
      <c r="W761" s="106" t="n"/>
      <c r="X761" s="106" t="n"/>
      <c r="Y761" s="106" t="n"/>
      <c r="Z761" s="106" t="n"/>
      <c r="AA761" s="106" t="n"/>
      <c r="AB761" s="106" t="n"/>
    </row>
    <row r="762" ht="14.25" customHeight="1" s="152">
      <c r="A762" s="106" t="n"/>
      <c r="B762" s="106" t="n"/>
      <c r="C762" s="106" t="n"/>
      <c r="D762" s="106" t="n"/>
      <c r="E762" s="106" t="n"/>
      <c r="F762" s="106" t="n"/>
      <c r="G762" s="106" t="n"/>
      <c r="H762" s="106" t="n"/>
      <c r="I762" s="106" t="n"/>
      <c r="J762" s="106" t="n"/>
      <c r="K762" s="106" t="n"/>
      <c r="L762" s="106" t="n"/>
      <c r="M762" s="106" t="n"/>
      <c r="N762" s="106" t="n"/>
      <c r="O762" s="106" t="n"/>
      <c r="P762" s="106" t="n"/>
      <c r="Q762" s="106" t="n"/>
      <c r="R762" s="106" t="n"/>
      <c r="S762" s="106" t="n"/>
      <c r="T762" s="106" t="n"/>
      <c r="U762" s="106" t="n"/>
      <c r="V762" s="106" t="n"/>
      <c r="W762" s="106" t="n"/>
      <c r="X762" s="106" t="n"/>
      <c r="Y762" s="106" t="n"/>
      <c r="Z762" s="106" t="n"/>
      <c r="AA762" s="106" t="n"/>
      <c r="AB762" s="106" t="n"/>
    </row>
    <row r="763" ht="14.25" customHeight="1" s="152">
      <c r="A763" s="106" t="n"/>
      <c r="B763" s="106" t="n"/>
      <c r="C763" s="106" t="n"/>
      <c r="D763" s="106" t="n"/>
      <c r="E763" s="106" t="n"/>
      <c r="F763" s="106" t="n"/>
      <c r="G763" s="106" t="n"/>
      <c r="H763" s="106" t="n"/>
      <c r="I763" s="106" t="n"/>
      <c r="J763" s="106" t="n"/>
      <c r="K763" s="106" t="n"/>
      <c r="L763" s="106" t="n"/>
      <c r="M763" s="106" t="n"/>
      <c r="N763" s="106" t="n"/>
      <c r="O763" s="106" t="n"/>
      <c r="P763" s="106" t="n"/>
      <c r="Q763" s="106" t="n"/>
      <c r="R763" s="106" t="n"/>
      <c r="S763" s="106" t="n"/>
      <c r="T763" s="106" t="n"/>
      <c r="U763" s="106" t="n"/>
      <c r="V763" s="106" t="n"/>
      <c r="W763" s="106" t="n"/>
      <c r="X763" s="106" t="n"/>
      <c r="Y763" s="106" t="n"/>
      <c r="Z763" s="106" t="n"/>
      <c r="AA763" s="106" t="n"/>
      <c r="AB763" s="106" t="n"/>
    </row>
    <row r="764" ht="14.25" customHeight="1" s="152">
      <c r="A764" s="106" t="n"/>
      <c r="B764" s="106" t="n"/>
      <c r="C764" s="106" t="n"/>
      <c r="D764" s="106" t="n"/>
      <c r="E764" s="106" t="n"/>
      <c r="F764" s="106" t="n"/>
      <c r="G764" s="106" t="n"/>
      <c r="H764" s="106" t="n"/>
      <c r="I764" s="106" t="n"/>
      <c r="J764" s="106" t="n"/>
      <c r="K764" s="106" t="n"/>
      <c r="L764" s="106" t="n"/>
      <c r="M764" s="106" t="n"/>
      <c r="N764" s="106" t="n"/>
      <c r="O764" s="106" t="n"/>
      <c r="P764" s="106" t="n"/>
      <c r="Q764" s="106" t="n"/>
      <c r="R764" s="106" t="n"/>
      <c r="S764" s="106" t="n"/>
      <c r="T764" s="106" t="n"/>
      <c r="U764" s="106" t="n"/>
      <c r="V764" s="106" t="n"/>
      <c r="W764" s="106" t="n"/>
      <c r="X764" s="106" t="n"/>
      <c r="Y764" s="106" t="n"/>
      <c r="Z764" s="106" t="n"/>
      <c r="AA764" s="106" t="n"/>
      <c r="AB764" s="106" t="n"/>
    </row>
    <row r="765" ht="14.25" customHeight="1" s="152">
      <c r="A765" s="106" t="n"/>
      <c r="B765" s="106" t="n"/>
      <c r="C765" s="106" t="n"/>
      <c r="D765" s="106" t="n"/>
      <c r="E765" s="106" t="n"/>
      <c r="F765" s="106" t="n"/>
      <c r="G765" s="106" t="n"/>
      <c r="H765" s="106" t="n"/>
      <c r="I765" s="106" t="n"/>
      <c r="J765" s="106" t="n"/>
      <c r="K765" s="106" t="n"/>
      <c r="L765" s="106" t="n"/>
      <c r="M765" s="106" t="n"/>
      <c r="N765" s="106" t="n"/>
      <c r="O765" s="106" t="n"/>
      <c r="P765" s="106" t="n"/>
      <c r="Q765" s="106" t="n"/>
      <c r="R765" s="106" t="n"/>
      <c r="S765" s="106" t="n"/>
      <c r="T765" s="106" t="n"/>
      <c r="U765" s="106" t="n"/>
      <c r="V765" s="106" t="n"/>
      <c r="W765" s="106" t="n"/>
      <c r="X765" s="106" t="n"/>
      <c r="Y765" s="106" t="n"/>
      <c r="Z765" s="106" t="n"/>
      <c r="AA765" s="106" t="n"/>
      <c r="AB765" s="106" t="n"/>
    </row>
    <row r="766" ht="14.25" customHeight="1" s="152">
      <c r="A766" s="106" t="n"/>
      <c r="B766" s="106" t="n"/>
      <c r="C766" s="106" t="n"/>
      <c r="D766" s="106" t="n"/>
      <c r="E766" s="106" t="n"/>
      <c r="F766" s="106" t="n"/>
      <c r="G766" s="106" t="n"/>
      <c r="H766" s="106" t="n"/>
      <c r="I766" s="106" t="n"/>
      <c r="J766" s="106" t="n"/>
      <c r="K766" s="106" t="n"/>
      <c r="L766" s="106" t="n"/>
      <c r="M766" s="106" t="n"/>
      <c r="N766" s="106" t="n"/>
      <c r="O766" s="106" t="n"/>
      <c r="P766" s="106" t="n"/>
      <c r="Q766" s="106" t="n"/>
      <c r="R766" s="106" t="n"/>
      <c r="S766" s="106" t="n"/>
      <c r="T766" s="106" t="n"/>
      <c r="U766" s="106" t="n"/>
      <c r="V766" s="106" t="n"/>
      <c r="W766" s="106" t="n"/>
      <c r="X766" s="106" t="n"/>
      <c r="Y766" s="106" t="n"/>
      <c r="Z766" s="106" t="n"/>
      <c r="AA766" s="106" t="n"/>
      <c r="AB766" s="106" t="n"/>
    </row>
    <row r="767" ht="14.25" customHeight="1" s="152">
      <c r="A767" s="106" t="n"/>
      <c r="B767" s="106" t="n"/>
      <c r="C767" s="106" t="n"/>
      <c r="D767" s="106" t="n"/>
      <c r="E767" s="106" t="n"/>
      <c r="F767" s="106" t="n"/>
      <c r="G767" s="106" t="n"/>
      <c r="H767" s="106" t="n"/>
      <c r="I767" s="106" t="n"/>
      <c r="J767" s="106" t="n"/>
      <c r="K767" s="106" t="n"/>
      <c r="L767" s="106" t="n"/>
      <c r="M767" s="106" t="n"/>
      <c r="N767" s="106" t="n"/>
      <c r="O767" s="106" t="n"/>
      <c r="P767" s="106" t="n"/>
      <c r="Q767" s="106" t="n"/>
      <c r="R767" s="106" t="n"/>
      <c r="S767" s="106" t="n"/>
      <c r="T767" s="106" t="n"/>
      <c r="U767" s="106" t="n"/>
      <c r="V767" s="106" t="n"/>
      <c r="W767" s="106" t="n"/>
      <c r="X767" s="106" t="n"/>
      <c r="Y767" s="106" t="n"/>
      <c r="Z767" s="106" t="n"/>
      <c r="AA767" s="106" t="n"/>
      <c r="AB767" s="106" t="n"/>
    </row>
    <row r="768" ht="14.25" customHeight="1" s="152">
      <c r="A768" s="106" t="n"/>
      <c r="B768" s="106" t="n"/>
      <c r="C768" s="106" t="n"/>
      <c r="D768" s="106" t="n"/>
      <c r="E768" s="106" t="n"/>
      <c r="F768" s="106" t="n"/>
      <c r="G768" s="106" t="n"/>
      <c r="H768" s="106" t="n"/>
      <c r="I768" s="106" t="n"/>
      <c r="J768" s="106" t="n"/>
      <c r="K768" s="106" t="n"/>
      <c r="L768" s="106" t="n"/>
      <c r="M768" s="106" t="n"/>
      <c r="N768" s="106" t="n"/>
      <c r="O768" s="106" t="n"/>
      <c r="P768" s="106" t="n"/>
      <c r="Q768" s="106" t="n"/>
      <c r="R768" s="106" t="n"/>
      <c r="S768" s="106" t="n"/>
      <c r="T768" s="106" t="n"/>
      <c r="U768" s="106" t="n"/>
      <c r="V768" s="106" t="n"/>
      <c r="W768" s="106" t="n"/>
      <c r="X768" s="106" t="n"/>
      <c r="Y768" s="106" t="n"/>
      <c r="Z768" s="106" t="n"/>
      <c r="AA768" s="106" t="n"/>
      <c r="AB768" s="106" t="n"/>
    </row>
    <row r="769" ht="14.25" customHeight="1" s="152">
      <c r="A769" s="106" t="n"/>
      <c r="B769" s="106" t="n"/>
      <c r="C769" s="106" t="n"/>
      <c r="D769" s="106" t="n"/>
      <c r="E769" s="106" t="n"/>
      <c r="F769" s="106" t="n"/>
      <c r="G769" s="106" t="n"/>
      <c r="H769" s="106" t="n"/>
      <c r="I769" s="106" t="n"/>
      <c r="J769" s="106" t="n"/>
      <c r="K769" s="106" t="n"/>
      <c r="L769" s="106" t="n"/>
      <c r="M769" s="106" t="n"/>
      <c r="N769" s="106" t="n"/>
      <c r="O769" s="106" t="n"/>
      <c r="P769" s="106" t="n"/>
      <c r="Q769" s="106" t="n"/>
      <c r="R769" s="106" t="n"/>
      <c r="S769" s="106" t="n"/>
      <c r="T769" s="106" t="n"/>
      <c r="U769" s="106" t="n"/>
      <c r="V769" s="106" t="n"/>
      <c r="W769" s="106" t="n"/>
      <c r="X769" s="106" t="n"/>
      <c r="Y769" s="106" t="n"/>
      <c r="Z769" s="106" t="n"/>
      <c r="AA769" s="106" t="n"/>
      <c r="AB769" s="106" t="n"/>
    </row>
    <row r="770" ht="14.25" customHeight="1" s="152">
      <c r="A770" s="106" t="n"/>
      <c r="B770" s="106" t="n"/>
      <c r="C770" s="106" t="n"/>
      <c r="D770" s="106" t="n"/>
      <c r="E770" s="106" t="n"/>
      <c r="F770" s="106" t="n"/>
      <c r="G770" s="106" t="n"/>
      <c r="H770" s="106" t="n"/>
      <c r="I770" s="106" t="n"/>
      <c r="J770" s="106" t="n"/>
      <c r="K770" s="106" t="n"/>
      <c r="L770" s="106" t="n"/>
      <c r="M770" s="106" t="n"/>
      <c r="N770" s="106" t="n"/>
      <c r="O770" s="106" t="n"/>
      <c r="P770" s="106" t="n"/>
      <c r="Q770" s="106" t="n"/>
      <c r="R770" s="106" t="n"/>
      <c r="S770" s="106" t="n"/>
      <c r="T770" s="106" t="n"/>
      <c r="U770" s="106" t="n"/>
      <c r="V770" s="106" t="n"/>
      <c r="W770" s="106" t="n"/>
      <c r="X770" s="106" t="n"/>
      <c r="Y770" s="106" t="n"/>
      <c r="Z770" s="106" t="n"/>
      <c r="AA770" s="106" t="n"/>
      <c r="AB770" s="106" t="n"/>
    </row>
    <row r="771" ht="14.25" customHeight="1" s="152">
      <c r="A771" s="106" t="n"/>
      <c r="B771" s="106" t="n"/>
      <c r="C771" s="106" t="n"/>
      <c r="D771" s="106" t="n"/>
      <c r="E771" s="106" t="n"/>
      <c r="F771" s="106" t="n"/>
      <c r="G771" s="106" t="n"/>
      <c r="H771" s="106" t="n"/>
      <c r="I771" s="106" t="n"/>
      <c r="J771" s="106" t="n"/>
      <c r="K771" s="106" t="n"/>
      <c r="L771" s="106" t="n"/>
      <c r="M771" s="106" t="n"/>
      <c r="N771" s="106" t="n"/>
      <c r="O771" s="106" t="n"/>
      <c r="P771" s="106" t="n"/>
      <c r="Q771" s="106" t="n"/>
      <c r="R771" s="106" t="n"/>
      <c r="S771" s="106" t="n"/>
      <c r="T771" s="106" t="n"/>
      <c r="U771" s="106" t="n"/>
      <c r="V771" s="106" t="n"/>
      <c r="W771" s="106" t="n"/>
      <c r="X771" s="106" t="n"/>
      <c r="Y771" s="106" t="n"/>
      <c r="Z771" s="106" t="n"/>
      <c r="AA771" s="106" t="n"/>
      <c r="AB771" s="106" t="n"/>
    </row>
    <row r="772" ht="14.25" customHeight="1" s="152">
      <c r="A772" s="106" t="n"/>
      <c r="B772" s="106" t="n"/>
      <c r="C772" s="106" t="n"/>
      <c r="D772" s="106" t="n"/>
      <c r="E772" s="106" t="n"/>
      <c r="F772" s="106" t="n"/>
      <c r="G772" s="106" t="n"/>
      <c r="H772" s="106" t="n"/>
      <c r="I772" s="106" t="n"/>
      <c r="J772" s="106" t="n"/>
      <c r="K772" s="106" t="n"/>
      <c r="L772" s="106" t="n"/>
      <c r="M772" s="106" t="n"/>
      <c r="N772" s="106" t="n"/>
      <c r="O772" s="106" t="n"/>
      <c r="P772" s="106" t="n"/>
      <c r="Q772" s="106" t="n"/>
      <c r="R772" s="106" t="n"/>
      <c r="S772" s="106" t="n"/>
      <c r="T772" s="106" t="n"/>
      <c r="U772" s="106" t="n"/>
      <c r="V772" s="106" t="n"/>
      <c r="W772" s="106" t="n"/>
      <c r="X772" s="106" t="n"/>
      <c r="Y772" s="106" t="n"/>
      <c r="Z772" s="106" t="n"/>
      <c r="AA772" s="106" t="n"/>
      <c r="AB772" s="106" t="n"/>
    </row>
    <row r="773" ht="14.25" customHeight="1" s="152">
      <c r="A773" s="106" t="n"/>
      <c r="B773" s="106" t="n"/>
      <c r="C773" s="106" t="n"/>
      <c r="D773" s="106" t="n"/>
      <c r="E773" s="106" t="n"/>
      <c r="F773" s="106" t="n"/>
      <c r="G773" s="106" t="n"/>
      <c r="H773" s="106" t="n"/>
      <c r="I773" s="106" t="n"/>
      <c r="J773" s="106" t="n"/>
      <c r="K773" s="106" t="n"/>
      <c r="L773" s="106" t="n"/>
      <c r="M773" s="106" t="n"/>
      <c r="N773" s="106" t="n"/>
      <c r="O773" s="106" t="n"/>
      <c r="P773" s="106" t="n"/>
      <c r="Q773" s="106" t="n"/>
      <c r="R773" s="106" t="n"/>
      <c r="S773" s="106" t="n"/>
      <c r="T773" s="106" t="n"/>
      <c r="U773" s="106" t="n"/>
      <c r="V773" s="106" t="n"/>
      <c r="W773" s="106" t="n"/>
      <c r="X773" s="106" t="n"/>
      <c r="Y773" s="106" t="n"/>
      <c r="Z773" s="106" t="n"/>
      <c r="AA773" s="106" t="n"/>
      <c r="AB773" s="106" t="n"/>
    </row>
    <row r="774" ht="14.25" customHeight="1" s="152">
      <c r="A774" s="106" t="n"/>
      <c r="B774" s="106" t="n"/>
      <c r="C774" s="106" t="n"/>
      <c r="D774" s="106" t="n"/>
      <c r="E774" s="106" t="n"/>
      <c r="F774" s="106" t="n"/>
      <c r="G774" s="106" t="n"/>
      <c r="H774" s="106" t="n"/>
      <c r="I774" s="106" t="n"/>
      <c r="J774" s="106" t="n"/>
      <c r="K774" s="106" t="n"/>
      <c r="L774" s="106" t="n"/>
      <c r="M774" s="106" t="n"/>
      <c r="N774" s="106" t="n"/>
      <c r="O774" s="106" t="n"/>
      <c r="P774" s="106" t="n"/>
      <c r="Q774" s="106" t="n"/>
      <c r="R774" s="106" t="n"/>
      <c r="S774" s="106" t="n"/>
      <c r="T774" s="106" t="n"/>
      <c r="U774" s="106" t="n"/>
      <c r="V774" s="106" t="n"/>
      <c r="W774" s="106" t="n"/>
      <c r="X774" s="106" t="n"/>
      <c r="Y774" s="106" t="n"/>
      <c r="Z774" s="106" t="n"/>
      <c r="AA774" s="106" t="n"/>
      <c r="AB774" s="106" t="n"/>
    </row>
    <row r="775" ht="14.25" customHeight="1" s="152">
      <c r="A775" s="106" t="n"/>
      <c r="B775" s="106" t="n"/>
      <c r="C775" s="106" t="n"/>
      <c r="D775" s="106" t="n"/>
      <c r="E775" s="106" t="n"/>
      <c r="F775" s="106" t="n"/>
      <c r="G775" s="106" t="n"/>
      <c r="H775" s="106" t="n"/>
      <c r="I775" s="106" t="n"/>
      <c r="J775" s="106" t="n"/>
      <c r="K775" s="106" t="n"/>
      <c r="L775" s="106" t="n"/>
      <c r="M775" s="106" t="n"/>
      <c r="N775" s="106" t="n"/>
      <c r="O775" s="106" t="n"/>
      <c r="P775" s="106" t="n"/>
      <c r="Q775" s="106" t="n"/>
      <c r="R775" s="106" t="n"/>
      <c r="S775" s="106" t="n"/>
      <c r="T775" s="106" t="n"/>
      <c r="U775" s="106" t="n"/>
      <c r="V775" s="106" t="n"/>
      <c r="W775" s="106" t="n"/>
      <c r="X775" s="106" t="n"/>
      <c r="Y775" s="106" t="n"/>
      <c r="Z775" s="106" t="n"/>
      <c r="AA775" s="106" t="n"/>
      <c r="AB775" s="106" t="n"/>
    </row>
    <row r="776" ht="14.25" customHeight="1" s="152">
      <c r="A776" s="106" t="n"/>
      <c r="B776" s="106" t="n"/>
      <c r="C776" s="106" t="n"/>
      <c r="D776" s="106" t="n"/>
      <c r="E776" s="106" t="n"/>
      <c r="F776" s="106" t="n"/>
      <c r="G776" s="106" t="n"/>
      <c r="H776" s="106" t="n"/>
      <c r="I776" s="106" t="n"/>
      <c r="J776" s="106" t="n"/>
      <c r="K776" s="106" t="n"/>
      <c r="L776" s="106" t="n"/>
      <c r="M776" s="106" t="n"/>
      <c r="N776" s="106" t="n"/>
      <c r="O776" s="106" t="n"/>
      <c r="P776" s="106" t="n"/>
      <c r="Q776" s="106" t="n"/>
      <c r="R776" s="106" t="n"/>
      <c r="S776" s="106" t="n"/>
      <c r="T776" s="106" t="n"/>
      <c r="U776" s="106" t="n"/>
      <c r="V776" s="106" t="n"/>
      <c r="W776" s="106" t="n"/>
      <c r="X776" s="106" t="n"/>
      <c r="Y776" s="106" t="n"/>
      <c r="Z776" s="106" t="n"/>
      <c r="AA776" s="106" t="n"/>
      <c r="AB776" s="106" t="n"/>
    </row>
    <row r="777" ht="14.25" customHeight="1" s="152">
      <c r="A777" s="106" t="n"/>
      <c r="B777" s="106" t="n"/>
      <c r="C777" s="106" t="n"/>
      <c r="D777" s="106" t="n"/>
      <c r="E777" s="106" t="n"/>
      <c r="F777" s="106" t="n"/>
      <c r="G777" s="106" t="n"/>
      <c r="H777" s="106" t="n"/>
      <c r="I777" s="106" t="n"/>
      <c r="J777" s="106" t="n"/>
      <c r="K777" s="106" t="n"/>
      <c r="L777" s="106" t="n"/>
      <c r="M777" s="106" t="n"/>
      <c r="N777" s="106" t="n"/>
      <c r="O777" s="106" t="n"/>
      <c r="P777" s="106" t="n"/>
      <c r="Q777" s="106" t="n"/>
      <c r="R777" s="106" t="n"/>
      <c r="S777" s="106" t="n"/>
      <c r="T777" s="106" t="n"/>
      <c r="U777" s="106" t="n"/>
      <c r="V777" s="106" t="n"/>
      <c r="W777" s="106" t="n"/>
      <c r="X777" s="106" t="n"/>
      <c r="Y777" s="106" t="n"/>
      <c r="Z777" s="106" t="n"/>
      <c r="AA777" s="106" t="n"/>
      <c r="AB777" s="106" t="n"/>
    </row>
    <row r="778" ht="14.25" customHeight="1" s="152">
      <c r="A778" s="106" t="n"/>
      <c r="B778" s="106" t="n"/>
      <c r="C778" s="106" t="n"/>
      <c r="D778" s="106" t="n"/>
      <c r="E778" s="106" t="n"/>
      <c r="F778" s="106" t="n"/>
      <c r="G778" s="106" t="n"/>
      <c r="H778" s="106" t="n"/>
      <c r="I778" s="106" t="n"/>
      <c r="J778" s="106" t="n"/>
      <c r="K778" s="106" t="n"/>
      <c r="L778" s="106" t="n"/>
      <c r="M778" s="106" t="n"/>
      <c r="N778" s="106" t="n"/>
      <c r="O778" s="106" t="n"/>
      <c r="P778" s="106" t="n"/>
      <c r="Q778" s="106" t="n"/>
      <c r="R778" s="106" t="n"/>
      <c r="S778" s="106" t="n"/>
      <c r="T778" s="106" t="n"/>
      <c r="U778" s="106" t="n"/>
      <c r="V778" s="106" t="n"/>
      <c r="W778" s="106" t="n"/>
      <c r="X778" s="106" t="n"/>
      <c r="Y778" s="106" t="n"/>
      <c r="Z778" s="106" t="n"/>
      <c r="AA778" s="106" t="n"/>
      <c r="AB778" s="106" t="n"/>
    </row>
    <row r="779" ht="14.25" customHeight="1" s="152">
      <c r="A779" s="106" t="n"/>
      <c r="B779" s="106" t="n"/>
      <c r="C779" s="106" t="n"/>
      <c r="D779" s="106" t="n"/>
      <c r="E779" s="106" t="n"/>
      <c r="F779" s="106" t="n"/>
      <c r="G779" s="106" t="n"/>
      <c r="H779" s="106" t="n"/>
      <c r="I779" s="106" t="n"/>
      <c r="J779" s="106" t="n"/>
      <c r="K779" s="106" t="n"/>
      <c r="L779" s="106" t="n"/>
      <c r="M779" s="106" t="n"/>
      <c r="N779" s="106" t="n"/>
      <c r="O779" s="106" t="n"/>
      <c r="P779" s="106" t="n"/>
      <c r="Q779" s="106" t="n"/>
      <c r="R779" s="106" t="n"/>
      <c r="S779" s="106" t="n"/>
      <c r="T779" s="106" t="n"/>
      <c r="U779" s="106" t="n"/>
      <c r="V779" s="106" t="n"/>
      <c r="W779" s="106" t="n"/>
      <c r="X779" s="106" t="n"/>
      <c r="Y779" s="106" t="n"/>
      <c r="Z779" s="106" t="n"/>
      <c r="AA779" s="106" t="n"/>
      <c r="AB779" s="106" t="n"/>
    </row>
    <row r="780" ht="14.25" customHeight="1" s="152">
      <c r="A780" s="106" t="n"/>
      <c r="B780" s="106" t="n"/>
      <c r="C780" s="106" t="n"/>
      <c r="D780" s="106" t="n"/>
      <c r="E780" s="106" t="n"/>
      <c r="F780" s="106" t="n"/>
      <c r="G780" s="106" t="n"/>
      <c r="H780" s="106" t="n"/>
      <c r="I780" s="106" t="n"/>
      <c r="J780" s="106" t="n"/>
      <c r="K780" s="106" t="n"/>
      <c r="L780" s="106" t="n"/>
      <c r="M780" s="106" t="n"/>
      <c r="N780" s="106" t="n"/>
      <c r="O780" s="106" t="n"/>
      <c r="P780" s="106" t="n"/>
      <c r="Q780" s="106" t="n"/>
      <c r="R780" s="106" t="n"/>
      <c r="S780" s="106" t="n"/>
      <c r="T780" s="106" t="n"/>
      <c r="U780" s="106" t="n"/>
      <c r="V780" s="106" t="n"/>
      <c r="W780" s="106" t="n"/>
      <c r="X780" s="106" t="n"/>
      <c r="Y780" s="106" t="n"/>
      <c r="Z780" s="106" t="n"/>
      <c r="AA780" s="106" t="n"/>
      <c r="AB780" s="106" t="n"/>
    </row>
    <row r="781" ht="14.25" customHeight="1" s="152">
      <c r="A781" s="106" t="n"/>
      <c r="B781" s="106" t="n"/>
      <c r="C781" s="106" t="n"/>
      <c r="D781" s="106" t="n"/>
      <c r="E781" s="106" t="n"/>
      <c r="F781" s="106" t="n"/>
      <c r="G781" s="106" t="n"/>
      <c r="H781" s="106" t="n"/>
      <c r="I781" s="106" t="n"/>
      <c r="J781" s="106" t="n"/>
      <c r="K781" s="106" t="n"/>
      <c r="L781" s="106" t="n"/>
      <c r="M781" s="106" t="n"/>
      <c r="N781" s="106" t="n"/>
      <c r="O781" s="106" t="n"/>
      <c r="P781" s="106" t="n"/>
      <c r="Q781" s="106" t="n"/>
      <c r="R781" s="106" t="n"/>
      <c r="S781" s="106" t="n"/>
      <c r="T781" s="106" t="n"/>
      <c r="U781" s="106" t="n"/>
      <c r="V781" s="106" t="n"/>
      <c r="W781" s="106" t="n"/>
      <c r="X781" s="106" t="n"/>
      <c r="Y781" s="106" t="n"/>
      <c r="Z781" s="106" t="n"/>
      <c r="AA781" s="106" t="n"/>
      <c r="AB781" s="106" t="n"/>
    </row>
    <row r="782" ht="14.25" customHeight="1" s="152">
      <c r="A782" s="106" t="n"/>
      <c r="B782" s="106" t="n"/>
      <c r="C782" s="106" t="n"/>
      <c r="D782" s="106" t="n"/>
      <c r="E782" s="106" t="n"/>
      <c r="F782" s="106" t="n"/>
      <c r="G782" s="106" t="n"/>
      <c r="H782" s="106" t="n"/>
      <c r="I782" s="106" t="n"/>
      <c r="J782" s="106" t="n"/>
      <c r="K782" s="106" t="n"/>
      <c r="L782" s="106" t="n"/>
      <c r="M782" s="106" t="n"/>
      <c r="N782" s="106" t="n"/>
      <c r="O782" s="106" t="n"/>
      <c r="P782" s="106" t="n"/>
      <c r="Q782" s="106" t="n"/>
      <c r="R782" s="106" t="n"/>
      <c r="S782" s="106" t="n"/>
      <c r="T782" s="106" t="n"/>
      <c r="U782" s="106" t="n"/>
      <c r="V782" s="106" t="n"/>
      <c r="W782" s="106" t="n"/>
      <c r="X782" s="106" t="n"/>
      <c r="Y782" s="106" t="n"/>
      <c r="Z782" s="106" t="n"/>
      <c r="AA782" s="106" t="n"/>
      <c r="AB782" s="106" t="n"/>
    </row>
    <row r="783" ht="14.25" customHeight="1" s="152">
      <c r="A783" s="106" t="n"/>
      <c r="B783" s="106" t="n"/>
      <c r="C783" s="106" t="n"/>
      <c r="D783" s="106" t="n"/>
      <c r="E783" s="106" t="n"/>
      <c r="F783" s="106" t="n"/>
      <c r="G783" s="106" t="n"/>
      <c r="H783" s="106" t="n"/>
      <c r="I783" s="106" t="n"/>
      <c r="J783" s="106" t="n"/>
      <c r="K783" s="106" t="n"/>
      <c r="L783" s="106" t="n"/>
      <c r="M783" s="106" t="n"/>
      <c r="N783" s="106" t="n"/>
      <c r="O783" s="106" t="n"/>
      <c r="P783" s="106" t="n"/>
      <c r="Q783" s="106" t="n"/>
      <c r="R783" s="106" t="n"/>
      <c r="S783" s="106" t="n"/>
      <c r="T783" s="106" t="n"/>
      <c r="U783" s="106" t="n"/>
      <c r="V783" s="106" t="n"/>
      <c r="W783" s="106" t="n"/>
      <c r="X783" s="106" t="n"/>
      <c r="Y783" s="106" t="n"/>
      <c r="Z783" s="106" t="n"/>
      <c r="AA783" s="106" t="n"/>
      <c r="AB783" s="106" t="n"/>
    </row>
    <row r="784" ht="14.25" customHeight="1" s="152">
      <c r="A784" s="106" t="n"/>
      <c r="B784" s="106" t="n"/>
      <c r="C784" s="106" t="n"/>
      <c r="D784" s="106" t="n"/>
      <c r="E784" s="106" t="n"/>
      <c r="F784" s="106" t="n"/>
      <c r="G784" s="106" t="n"/>
      <c r="H784" s="106" t="n"/>
      <c r="I784" s="106" t="n"/>
      <c r="J784" s="106" t="n"/>
      <c r="K784" s="106" t="n"/>
      <c r="L784" s="106" t="n"/>
      <c r="M784" s="106" t="n"/>
      <c r="N784" s="106" t="n"/>
      <c r="O784" s="106" t="n"/>
      <c r="P784" s="106" t="n"/>
      <c r="Q784" s="106" t="n"/>
      <c r="R784" s="106" t="n"/>
      <c r="S784" s="106" t="n"/>
      <c r="T784" s="106" t="n"/>
      <c r="U784" s="106" t="n"/>
      <c r="V784" s="106" t="n"/>
      <c r="W784" s="106" t="n"/>
      <c r="X784" s="106" t="n"/>
      <c r="Y784" s="106" t="n"/>
      <c r="Z784" s="106" t="n"/>
      <c r="AA784" s="106" t="n"/>
      <c r="AB784" s="106" t="n"/>
    </row>
    <row r="785" ht="14.25" customHeight="1" s="152">
      <c r="A785" s="106" t="n"/>
      <c r="B785" s="106" t="n"/>
      <c r="C785" s="106" t="n"/>
      <c r="D785" s="106" t="n"/>
      <c r="E785" s="106" t="n"/>
      <c r="F785" s="106" t="n"/>
      <c r="G785" s="106" t="n"/>
      <c r="H785" s="106" t="n"/>
      <c r="I785" s="106" t="n"/>
      <c r="J785" s="106" t="n"/>
      <c r="K785" s="106" t="n"/>
      <c r="L785" s="106" t="n"/>
      <c r="M785" s="106" t="n"/>
      <c r="N785" s="106" t="n"/>
      <c r="O785" s="106" t="n"/>
      <c r="P785" s="106" t="n"/>
      <c r="Q785" s="106" t="n"/>
      <c r="R785" s="106" t="n"/>
      <c r="S785" s="106" t="n"/>
      <c r="T785" s="106" t="n"/>
      <c r="U785" s="106" t="n"/>
      <c r="V785" s="106" t="n"/>
      <c r="W785" s="106" t="n"/>
      <c r="X785" s="106" t="n"/>
      <c r="Y785" s="106" t="n"/>
      <c r="Z785" s="106" t="n"/>
      <c r="AA785" s="106" t="n"/>
      <c r="AB785" s="106" t="n"/>
    </row>
    <row r="786" ht="14.25" customHeight="1" s="152">
      <c r="A786" s="106" t="n"/>
      <c r="B786" s="106" t="n"/>
      <c r="C786" s="106" t="n"/>
      <c r="D786" s="106" t="n"/>
      <c r="E786" s="106" t="n"/>
      <c r="F786" s="106" t="n"/>
      <c r="G786" s="106" t="n"/>
      <c r="H786" s="106" t="n"/>
      <c r="I786" s="106" t="n"/>
      <c r="J786" s="106" t="n"/>
      <c r="K786" s="106" t="n"/>
      <c r="L786" s="106" t="n"/>
      <c r="M786" s="106" t="n"/>
      <c r="N786" s="106" t="n"/>
      <c r="O786" s="106" t="n"/>
      <c r="P786" s="106" t="n"/>
      <c r="Q786" s="106" t="n"/>
      <c r="R786" s="106" t="n"/>
      <c r="S786" s="106" t="n"/>
      <c r="T786" s="106" t="n"/>
      <c r="U786" s="106" t="n"/>
      <c r="V786" s="106" t="n"/>
      <c r="W786" s="106" t="n"/>
      <c r="X786" s="106" t="n"/>
      <c r="Y786" s="106" t="n"/>
      <c r="Z786" s="106" t="n"/>
      <c r="AA786" s="106" t="n"/>
      <c r="AB786" s="106" t="n"/>
    </row>
    <row r="787" ht="14.25" customHeight="1" s="152">
      <c r="A787" s="106" t="n"/>
      <c r="B787" s="106" t="n"/>
      <c r="C787" s="106" t="n"/>
      <c r="D787" s="106" t="n"/>
      <c r="E787" s="106" t="n"/>
      <c r="F787" s="106" t="n"/>
      <c r="G787" s="106" t="n"/>
      <c r="H787" s="106" t="n"/>
      <c r="I787" s="106" t="n"/>
      <c r="J787" s="106" t="n"/>
      <c r="K787" s="106" t="n"/>
      <c r="L787" s="106" t="n"/>
      <c r="M787" s="106" t="n"/>
      <c r="N787" s="106" t="n"/>
      <c r="O787" s="106" t="n"/>
      <c r="P787" s="106" t="n"/>
      <c r="Q787" s="106" t="n"/>
      <c r="R787" s="106" t="n"/>
      <c r="S787" s="106" t="n"/>
      <c r="T787" s="106" t="n"/>
      <c r="U787" s="106" t="n"/>
      <c r="V787" s="106" t="n"/>
      <c r="W787" s="106" t="n"/>
      <c r="X787" s="106" t="n"/>
      <c r="Y787" s="106" t="n"/>
      <c r="Z787" s="106" t="n"/>
      <c r="AA787" s="106" t="n"/>
      <c r="AB787" s="106" t="n"/>
    </row>
    <row r="788" ht="14.25" customHeight="1" s="152">
      <c r="A788" s="106" t="n"/>
      <c r="B788" s="106" t="n"/>
      <c r="C788" s="106" t="n"/>
      <c r="D788" s="106" t="n"/>
      <c r="E788" s="106" t="n"/>
      <c r="F788" s="106" t="n"/>
      <c r="G788" s="106" t="n"/>
      <c r="H788" s="106" t="n"/>
      <c r="I788" s="106" t="n"/>
      <c r="J788" s="106" t="n"/>
      <c r="K788" s="106" t="n"/>
      <c r="L788" s="106" t="n"/>
      <c r="M788" s="106" t="n"/>
      <c r="N788" s="106" t="n"/>
      <c r="O788" s="106" t="n"/>
      <c r="P788" s="106" t="n"/>
      <c r="Q788" s="106" t="n"/>
      <c r="R788" s="106" t="n"/>
      <c r="S788" s="106" t="n"/>
      <c r="T788" s="106" t="n"/>
      <c r="U788" s="106" t="n"/>
      <c r="V788" s="106" t="n"/>
      <c r="W788" s="106" t="n"/>
      <c r="X788" s="106" t="n"/>
      <c r="Y788" s="106" t="n"/>
      <c r="Z788" s="106" t="n"/>
      <c r="AA788" s="106" t="n"/>
      <c r="AB788" s="106" t="n"/>
    </row>
    <row r="789" ht="14.25" customHeight="1" s="152">
      <c r="A789" s="106" t="n"/>
      <c r="B789" s="106" t="n"/>
      <c r="C789" s="106" t="n"/>
      <c r="D789" s="106" t="n"/>
      <c r="E789" s="106" t="n"/>
      <c r="F789" s="106" t="n"/>
      <c r="G789" s="106" t="n"/>
      <c r="H789" s="106" t="n"/>
      <c r="I789" s="106" t="n"/>
      <c r="J789" s="106" t="n"/>
      <c r="K789" s="106" t="n"/>
      <c r="L789" s="106" t="n"/>
      <c r="M789" s="106" t="n"/>
      <c r="N789" s="106" t="n"/>
      <c r="O789" s="106" t="n"/>
      <c r="P789" s="106" t="n"/>
      <c r="Q789" s="106" t="n"/>
      <c r="R789" s="106" t="n"/>
      <c r="S789" s="106" t="n"/>
      <c r="T789" s="106" t="n"/>
      <c r="U789" s="106" t="n"/>
      <c r="V789" s="106" t="n"/>
      <c r="W789" s="106" t="n"/>
      <c r="X789" s="106" t="n"/>
      <c r="Y789" s="106" t="n"/>
      <c r="Z789" s="106" t="n"/>
      <c r="AA789" s="106" t="n"/>
      <c r="AB789" s="106" t="n"/>
    </row>
    <row r="790" ht="14.25" customHeight="1" s="152">
      <c r="A790" s="106" t="n"/>
      <c r="B790" s="106" t="n"/>
      <c r="C790" s="106" t="n"/>
      <c r="D790" s="106" t="n"/>
      <c r="E790" s="106" t="n"/>
      <c r="F790" s="106" t="n"/>
      <c r="G790" s="106" t="n"/>
      <c r="H790" s="106" t="n"/>
      <c r="I790" s="106" t="n"/>
      <c r="J790" s="106" t="n"/>
      <c r="K790" s="106" t="n"/>
      <c r="L790" s="106" t="n"/>
      <c r="M790" s="106" t="n"/>
      <c r="N790" s="106" t="n"/>
      <c r="O790" s="106" t="n"/>
      <c r="P790" s="106" t="n"/>
      <c r="Q790" s="106" t="n"/>
      <c r="R790" s="106" t="n"/>
      <c r="S790" s="106" t="n"/>
      <c r="T790" s="106" t="n"/>
      <c r="U790" s="106" t="n"/>
      <c r="V790" s="106" t="n"/>
      <c r="W790" s="106" t="n"/>
      <c r="X790" s="106" t="n"/>
      <c r="Y790" s="106" t="n"/>
      <c r="Z790" s="106" t="n"/>
      <c r="AA790" s="106" t="n"/>
      <c r="AB790" s="106" t="n"/>
    </row>
    <row r="791" ht="14.25" customHeight="1" s="152">
      <c r="A791" s="106" t="n"/>
      <c r="B791" s="106" t="n"/>
      <c r="C791" s="106" t="n"/>
      <c r="D791" s="106" t="n"/>
      <c r="E791" s="106" t="n"/>
      <c r="F791" s="106" t="n"/>
      <c r="G791" s="106" t="n"/>
      <c r="H791" s="106" t="n"/>
      <c r="I791" s="106" t="n"/>
      <c r="J791" s="106" t="n"/>
      <c r="K791" s="106" t="n"/>
      <c r="L791" s="106" t="n"/>
      <c r="M791" s="106" t="n"/>
      <c r="N791" s="106" t="n"/>
      <c r="O791" s="106" t="n"/>
      <c r="P791" s="106" t="n"/>
      <c r="Q791" s="106" t="n"/>
      <c r="R791" s="106" t="n"/>
      <c r="S791" s="106" t="n"/>
      <c r="T791" s="106" t="n"/>
      <c r="U791" s="106" t="n"/>
      <c r="V791" s="106" t="n"/>
      <c r="W791" s="106" t="n"/>
      <c r="X791" s="106" t="n"/>
      <c r="Y791" s="106" t="n"/>
      <c r="Z791" s="106" t="n"/>
      <c r="AA791" s="106" t="n"/>
      <c r="AB791" s="106" t="n"/>
    </row>
    <row r="792" ht="14.25" customHeight="1" s="152">
      <c r="A792" s="106" t="n"/>
      <c r="B792" s="106" t="n"/>
      <c r="C792" s="106" t="n"/>
      <c r="D792" s="106" t="n"/>
      <c r="E792" s="106" t="n"/>
      <c r="F792" s="106" t="n"/>
      <c r="G792" s="106" t="n"/>
      <c r="H792" s="106" t="n"/>
      <c r="I792" s="106" t="n"/>
      <c r="J792" s="106" t="n"/>
      <c r="K792" s="106" t="n"/>
      <c r="L792" s="106" t="n"/>
      <c r="M792" s="106" t="n"/>
      <c r="N792" s="106" t="n"/>
      <c r="O792" s="106" t="n"/>
      <c r="P792" s="106" t="n"/>
      <c r="Q792" s="106" t="n"/>
      <c r="R792" s="106" t="n"/>
      <c r="S792" s="106" t="n"/>
      <c r="T792" s="106" t="n"/>
      <c r="U792" s="106" t="n"/>
      <c r="V792" s="106" t="n"/>
      <c r="W792" s="106" t="n"/>
      <c r="X792" s="106" t="n"/>
      <c r="Y792" s="106" t="n"/>
      <c r="Z792" s="106" t="n"/>
      <c r="AA792" s="106" t="n"/>
      <c r="AB792" s="106" t="n"/>
    </row>
    <row r="793" ht="14.25" customHeight="1" s="152">
      <c r="A793" s="106" t="n"/>
      <c r="B793" s="106" t="n"/>
      <c r="C793" s="106" t="n"/>
      <c r="D793" s="106" t="n"/>
      <c r="E793" s="106" t="n"/>
      <c r="F793" s="106" t="n"/>
      <c r="G793" s="106" t="n"/>
      <c r="H793" s="106" t="n"/>
      <c r="I793" s="106" t="n"/>
      <c r="J793" s="106" t="n"/>
      <c r="K793" s="106" t="n"/>
      <c r="L793" s="106" t="n"/>
      <c r="M793" s="106" t="n"/>
      <c r="N793" s="106" t="n"/>
      <c r="O793" s="106" t="n"/>
      <c r="P793" s="106" t="n"/>
      <c r="Q793" s="106" t="n"/>
      <c r="R793" s="106" t="n"/>
      <c r="S793" s="106" t="n"/>
      <c r="T793" s="106" t="n"/>
      <c r="U793" s="106" t="n"/>
      <c r="V793" s="106" t="n"/>
      <c r="W793" s="106" t="n"/>
      <c r="X793" s="106" t="n"/>
      <c r="Y793" s="106" t="n"/>
      <c r="Z793" s="106" t="n"/>
      <c r="AA793" s="106" t="n"/>
      <c r="AB793" s="106" t="n"/>
    </row>
    <row r="794" ht="14.25" customHeight="1" s="152">
      <c r="A794" s="106" t="n"/>
      <c r="B794" s="106" t="n"/>
      <c r="C794" s="106" t="n"/>
      <c r="D794" s="106" t="n"/>
      <c r="E794" s="106" t="n"/>
      <c r="F794" s="106" t="n"/>
      <c r="G794" s="106" t="n"/>
      <c r="H794" s="106" t="n"/>
      <c r="I794" s="106" t="n"/>
      <c r="J794" s="106" t="n"/>
      <c r="K794" s="106" t="n"/>
      <c r="L794" s="106" t="n"/>
      <c r="M794" s="106" t="n"/>
      <c r="N794" s="106" t="n"/>
      <c r="O794" s="106" t="n"/>
      <c r="P794" s="106" t="n"/>
      <c r="Q794" s="106" t="n"/>
      <c r="R794" s="106" t="n"/>
      <c r="S794" s="106" t="n"/>
      <c r="T794" s="106" t="n"/>
      <c r="U794" s="106" t="n"/>
      <c r="V794" s="106" t="n"/>
      <c r="W794" s="106" t="n"/>
      <c r="X794" s="106" t="n"/>
      <c r="Y794" s="106" t="n"/>
      <c r="Z794" s="106" t="n"/>
      <c r="AA794" s="106" t="n"/>
      <c r="AB794" s="106" t="n"/>
    </row>
    <row r="795" ht="14.25" customHeight="1" s="152">
      <c r="A795" s="106" t="n"/>
      <c r="B795" s="106" t="n"/>
      <c r="C795" s="106" t="n"/>
      <c r="D795" s="106" t="n"/>
      <c r="E795" s="106" t="n"/>
      <c r="F795" s="106" t="n"/>
      <c r="G795" s="106" t="n"/>
      <c r="H795" s="106" t="n"/>
      <c r="I795" s="106" t="n"/>
      <c r="J795" s="106" t="n"/>
      <c r="K795" s="106" t="n"/>
      <c r="L795" s="106" t="n"/>
      <c r="M795" s="106" t="n"/>
      <c r="N795" s="106" t="n"/>
      <c r="O795" s="106" t="n"/>
      <c r="P795" s="106" t="n"/>
      <c r="Q795" s="106" t="n"/>
      <c r="R795" s="106" t="n"/>
      <c r="S795" s="106" t="n"/>
      <c r="T795" s="106" t="n"/>
      <c r="U795" s="106" t="n"/>
      <c r="V795" s="106" t="n"/>
      <c r="W795" s="106" t="n"/>
      <c r="X795" s="106" t="n"/>
      <c r="Y795" s="106" t="n"/>
      <c r="Z795" s="106" t="n"/>
      <c r="AA795" s="106" t="n"/>
      <c r="AB795" s="106" t="n"/>
    </row>
    <row r="796" ht="14.25" customHeight="1" s="152">
      <c r="A796" s="106" t="n"/>
      <c r="B796" s="106" t="n"/>
      <c r="C796" s="106" t="n"/>
      <c r="D796" s="106" t="n"/>
      <c r="E796" s="106" t="n"/>
      <c r="F796" s="106" t="n"/>
      <c r="G796" s="106" t="n"/>
      <c r="H796" s="106" t="n"/>
      <c r="I796" s="106" t="n"/>
      <c r="J796" s="106" t="n"/>
      <c r="K796" s="106" t="n"/>
      <c r="L796" s="106" t="n"/>
      <c r="M796" s="106" t="n"/>
      <c r="N796" s="106" t="n"/>
      <c r="O796" s="106" t="n"/>
      <c r="P796" s="106" t="n"/>
      <c r="Q796" s="106" t="n"/>
      <c r="R796" s="106" t="n"/>
      <c r="S796" s="106" t="n"/>
      <c r="T796" s="106" t="n"/>
      <c r="U796" s="106" t="n"/>
      <c r="V796" s="106" t="n"/>
      <c r="W796" s="106" t="n"/>
      <c r="X796" s="106" t="n"/>
      <c r="Y796" s="106" t="n"/>
      <c r="Z796" s="106" t="n"/>
      <c r="AA796" s="106" t="n"/>
      <c r="AB796" s="106" t="n"/>
    </row>
    <row r="797" ht="14.25" customHeight="1" s="152">
      <c r="A797" s="106" t="n"/>
      <c r="B797" s="106" t="n"/>
      <c r="C797" s="106" t="n"/>
      <c r="D797" s="106" t="n"/>
      <c r="E797" s="106" t="n"/>
      <c r="F797" s="106" t="n"/>
      <c r="G797" s="106" t="n"/>
      <c r="H797" s="106" t="n"/>
      <c r="I797" s="106" t="n"/>
      <c r="J797" s="106" t="n"/>
      <c r="K797" s="106" t="n"/>
      <c r="L797" s="106" t="n"/>
      <c r="M797" s="106" t="n"/>
      <c r="N797" s="106" t="n"/>
      <c r="O797" s="106" t="n"/>
      <c r="P797" s="106" t="n"/>
      <c r="Q797" s="106" t="n"/>
      <c r="R797" s="106" t="n"/>
      <c r="S797" s="106" t="n"/>
      <c r="T797" s="106" t="n"/>
      <c r="U797" s="106" t="n"/>
      <c r="V797" s="106" t="n"/>
      <c r="W797" s="106" t="n"/>
      <c r="X797" s="106" t="n"/>
      <c r="Y797" s="106" t="n"/>
      <c r="Z797" s="106" t="n"/>
      <c r="AA797" s="106" t="n"/>
      <c r="AB797" s="106" t="n"/>
    </row>
    <row r="798" ht="14.25" customHeight="1" s="152">
      <c r="A798" s="106" t="n"/>
      <c r="B798" s="106" t="n"/>
      <c r="C798" s="106" t="n"/>
      <c r="D798" s="106" t="n"/>
      <c r="E798" s="106" t="n"/>
      <c r="F798" s="106" t="n"/>
      <c r="G798" s="106" t="n"/>
      <c r="H798" s="106" t="n"/>
      <c r="I798" s="106" t="n"/>
      <c r="J798" s="106" t="n"/>
      <c r="K798" s="106" t="n"/>
      <c r="L798" s="106" t="n"/>
      <c r="M798" s="106" t="n"/>
      <c r="N798" s="106" t="n"/>
      <c r="O798" s="106" t="n"/>
      <c r="P798" s="106" t="n"/>
      <c r="Q798" s="106" t="n"/>
      <c r="R798" s="106" t="n"/>
      <c r="S798" s="106" t="n"/>
      <c r="T798" s="106" t="n"/>
      <c r="U798" s="106" t="n"/>
      <c r="V798" s="106" t="n"/>
      <c r="W798" s="106" t="n"/>
      <c r="X798" s="106" t="n"/>
      <c r="Y798" s="106" t="n"/>
      <c r="Z798" s="106" t="n"/>
      <c r="AA798" s="106" t="n"/>
      <c r="AB798" s="106" t="n"/>
    </row>
    <row r="799" ht="14.25" customHeight="1" s="152">
      <c r="A799" s="106" t="n"/>
      <c r="B799" s="106" t="n"/>
      <c r="C799" s="106" t="n"/>
      <c r="D799" s="106" t="n"/>
      <c r="E799" s="106" t="n"/>
      <c r="F799" s="106" t="n"/>
      <c r="G799" s="106" t="n"/>
      <c r="H799" s="106" t="n"/>
      <c r="I799" s="106" t="n"/>
      <c r="J799" s="106" t="n"/>
      <c r="K799" s="106" t="n"/>
      <c r="L799" s="106" t="n"/>
      <c r="M799" s="106" t="n"/>
      <c r="N799" s="106" t="n"/>
      <c r="O799" s="106" t="n"/>
      <c r="P799" s="106" t="n"/>
      <c r="Q799" s="106" t="n"/>
      <c r="R799" s="106" t="n"/>
      <c r="S799" s="106" t="n"/>
      <c r="T799" s="106" t="n"/>
      <c r="U799" s="106" t="n"/>
      <c r="V799" s="106" t="n"/>
      <c r="W799" s="106" t="n"/>
      <c r="X799" s="106" t="n"/>
      <c r="Y799" s="106" t="n"/>
      <c r="Z799" s="106" t="n"/>
      <c r="AA799" s="106" t="n"/>
      <c r="AB799" s="106" t="n"/>
    </row>
    <row r="800" ht="14.25" customHeight="1" s="152">
      <c r="A800" s="106" t="n"/>
      <c r="B800" s="106" t="n"/>
      <c r="C800" s="106" t="n"/>
      <c r="D800" s="106" t="n"/>
      <c r="E800" s="106" t="n"/>
      <c r="F800" s="106" t="n"/>
      <c r="G800" s="106" t="n"/>
      <c r="H800" s="106" t="n"/>
      <c r="I800" s="106" t="n"/>
      <c r="J800" s="106" t="n"/>
      <c r="K800" s="106" t="n"/>
      <c r="L800" s="106" t="n"/>
      <c r="M800" s="106" t="n"/>
      <c r="N800" s="106" t="n"/>
      <c r="O800" s="106" t="n"/>
      <c r="P800" s="106" t="n"/>
      <c r="Q800" s="106" t="n"/>
      <c r="R800" s="106" t="n"/>
      <c r="S800" s="106" t="n"/>
      <c r="T800" s="106" t="n"/>
      <c r="U800" s="106" t="n"/>
      <c r="V800" s="106" t="n"/>
      <c r="W800" s="106" t="n"/>
      <c r="X800" s="106" t="n"/>
      <c r="Y800" s="106" t="n"/>
      <c r="Z800" s="106" t="n"/>
      <c r="AA800" s="106" t="n"/>
      <c r="AB800" s="106" t="n"/>
    </row>
    <row r="801" ht="14.25" customHeight="1" s="152">
      <c r="A801" s="106" t="n"/>
      <c r="B801" s="106" t="n"/>
      <c r="C801" s="106" t="n"/>
      <c r="D801" s="106" t="n"/>
      <c r="E801" s="106" t="n"/>
      <c r="F801" s="106" t="n"/>
      <c r="G801" s="106" t="n"/>
      <c r="H801" s="106" t="n"/>
      <c r="I801" s="106" t="n"/>
      <c r="J801" s="106" t="n"/>
      <c r="K801" s="106" t="n"/>
      <c r="L801" s="106" t="n"/>
      <c r="M801" s="106" t="n"/>
      <c r="N801" s="106" t="n"/>
      <c r="O801" s="106" t="n"/>
      <c r="P801" s="106" t="n"/>
      <c r="Q801" s="106" t="n"/>
      <c r="R801" s="106" t="n"/>
      <c r="S801" s="106" t="n"/>
      <c r="T801" s="106" t="n"/>
      <c r="U801" s="106" t="n"/>
      <c r="V801" s="106" t="n"/>
      <c r="W801" s="106" t="n"/>
      <c r="X801" s="106" t="n"/>
      <c r="Y801" s="106" t="n"/>
      <c r="Z801" s="106" t="n"/>
      <c r="AA801" s="106" t="n"/>
      <c r="AB801" s="106" t="n"/>
    </row>
    <row r="802" ht="14.25" customHeight="1" s="152">
      <c r="A802" s="106" t="n"/>
      <c r="B802" s="106" t="n"/>
      <c r="C802" s="106" t="n"/>
      <c r="D802" s="106" t="n"/>
      <c r="E802" s="106" t="n"/>
      <c r="F802" s="106" t="n"/>
      <c r="G802" s="106" t="n"/>
      <c r="H802" s="106" t="n"/>
      <c r="I802" s="106" t="n"/>
      <c r="J802" s="106" t="n"/>
      <c r="K802" s="106" t="n"/>
      <c r="L802" s="106" t="n"/>
      <c r="M802" s="106" t="n"/>
      <c r="N802" s="106" t="n"/>
      <c r="O802" s="106" t="n"/>
      <c r="P802" s="106" t="n"/>
      <c r="Q802" s="106" t="n"/>
      <c r="R802" s="106" t="n"/>
      <c r="S802" s="106" t="n"/>
      <c r="T802" s="106" t="n"/>
      <c r="U802" s="106" t="n"/>
      <c r="V802" s="106" t="n"/>
      <c r="W802" s="106" t="n"/>
      <c r="X802" s="106" t="n"/>
      <c r="Y802" s="106" t="n"/>
      <c r="Z802" s="106" t="n"/>
      <c r="AA802" s="106" t="n"/>
      <c r="AB802" s="106" t="n"/>
    </row>
    <row r="803" ht="14.25" customHeight="1" s="152">
      <c r="A803" s="106" t="n"/>
      <c r="B803" s="106" t="n"/>
      <c r="C803" s="106" t="n"/>
      <c r="D803" s="106" t="n"/>
      <c r="E803" s="106" t="n"/>
      <c r="F803" s="106" t="n"/>
      <c r="G803" s="106" t="n"/>
      <c r="H803" s="106" t="n"/>
      <c r="I803" s="106" t="n"/>
      <c r="J803" s="106" t="n"/>
      <c r="K803" s="106" t="n"/>
      <c r="L803" s="106" t="n"/>
      <c r="M803" s="106" t="n"/>
      <c r="N803" s="106" t="n"/>
      <c r="O803" s="106" t="n"/>
      <c r="P803" s="106" t="n"/>
      <c r="Q803" s="106" t="n"/>
      <c r="R803" s="106" t="n"/>
      <c r="S803" s="106" t="n"/>
      <c r="T803" s="106" t="n"/>
      <c r="U803" s="106" t="n"/>
      <c r="V803" s="106" t="n"/>
      <c r="W803" s="106" t="n"/>
      <c r="X803" s="106" t="n"/>
      <c r="Y803" s="106" t="n"/>
      <c r="Z803" s="106" t="n"/>
      <c r="AA803" s="106" t="n"/>
      <c r="AB803" s="106" t="n"/>
    </row>
    <row r="804" ht="14.25" customHeight="1" s="152">
      <c r="A804" s="106" t="n"/>
      <c r="B804" s="106" t="n"/>
      <c r="C804" s="106" t="n"/>
      <c r="D804" s="106" t="n"/>
      <c r="E804" s="106" t="n"/>
      <c r="F804" s="106" t="n"/>
      <c r="G804" s="106" t="n"/>
      <c r="H804" s="106" t="n"/>
      <c r="I804" s="106" t="n"/>
      <c r="J804" s="106" t="n"/>
      <c r="K804" s="106" t="n"/>
      <c r="L804" s="106" t="n"/>
      <c r="M804" s="106" t="n"/>
      <c r="N804" s="106" t="n"/>
      <c r="O804" s="106" t="n"/>
      <c r="P804" s="106" t="n"/>
      <c r="Q804" s="106" t="n"/>
      <c r="R804" s="106" t="n"/>
      <c r="S804" s="106" t="n"/>
      <c r="T804" s="106" t="n"/>
      <c r="U804" s="106" t="n"/>
      <c r="V804" s="106" t="n"/>
      <c r="W804" s="106" t="n"/>
      <c r="X804" s="106" t="n"/>
      <c r="Y804" s="106" t="n"/>
      <c r="Z804" s="106" t="n"/>
      <c r="AA804" s="106" t="n"/>
      <c r="AB804" s="106" t="n"/>
    </row>
    <row r="805" ht="14.25" customHeight="1" s="152">
      <c r="A805" s="106" t="n"/>
      <c r="B805" s="106" t="n"/>
      <c r="C805" s="106" t="n"/>
      <c r="D805" s="106" t="n"/>
      <c r="E805" s="106" t="n"/>
      <c r="F805" s="106" t="n"/>
      <c r="G805" s="106" t="n"/>
      <c r="H805" s="106" t="n"/>
      <c r="I805" s="106" t="n"/>
      <c r="J805" s="106" t="n"/>
      <c r="K805" s="106" t="n"/>
      <c r="L805" s="106" t="n"/>
      <c r="M805" s="106" t="n"/>
      <c r="N805" s="106" t="n"/>
      <c r="O805" s="106" t="n"/>
      <c r="P805" s="106" t="n"/>
      <c r="Q805" s="106" t="n"/>
      <c r="R805" s="106" t="n"/>
      <c r="S805" s="106" t="n"/>
      <c r="T805" s="106" t="n"/>
      <c r="U805" s="106" t="n"/>
      <c r="V805" s="106" t="n"/>
      <c r="W805" s="106" t="n"/>
      <c r="X805" s="106" t="n"/>
      <c r="Y805" s="106" t="n"/>
      <c r="Z805" s="106" t="n"/>
      <c r="AA805" s="106" t="n"/>
      <c r="AB805" s="106" t="n"/>
    </row>
    <row r="806" ht="14.25" customHeight="1" s="152">
      <c r="A806" s="106" t="n"/>
      <c r="B806" s="106" t="n"/>
      <c r="C806" s="106" t="n"/>
      <c r="D806" s="106" t="n"/>
      <c r="E806" s="106" t="n"/>
      <c r="F806" s="106" t="n"/>
      <c r="G806" s="106" t="n"/>
      <c r="H806" s="106" t="n"/>
      <c r="I806" s="106" t="n"/>
      <c r="J806" s="106" t="n"/>
      <c r="K806" s="106" t="n"/>
      <c r="L806" s="106" t="n"/>
      <c r="M806" s="106" t="n"/>
      <c r="N806" s="106" t="n"/>
      <c r="O806" s="106" t="n"/>
      <c r="P806" s="106" t="n"/>
      <c r="Q806" s="106" t="n"/>
      <c r="R806" s="106" t="n"/>
      <c r="S806" s="106" t="n"/>
      <c r="T806" s="106" t="n"/>
      <c r="U806" s="106" t="n"/>
      <c r="V806" s="106" t="n"/>
      <c r="W806" s="106" t="n"/>
      <c r="X806" s="106" t="n"/>
      <c r="Y806" s="106" t="n"/>
      <c r="Z806" s="106" t="n"/>
      <c r="AA806" s="106" t="n"/>
      <c r="AB806" s="106" t="n"/>
    </row>
    <row r="807" ht="14.25" customHeight="1" s="152">
      <c r="A807" s="106" t="n"/>
      <c r="B807" s="106" t="n"/>
      <c r="C807" s="106" t="n"/>
      <c r="D807" s="106" t="n"/>
      <c r="E807" s="106" t="n"/>
      <c r="F807" s="106" t="n"/>
      <c r="G807" s="106" t="n"/>
      <c r="H807" s="106" t="n"/>
      <c r="I807" s="106" t="n"/>
      <c r="J807" s="106" t="n"/>
      <c r="K807" s="106" t="n"/>
      <c r="L807" s="106" t="n"/>
      <c r="M807" s="106" t="n"/>
      <c r="N807" s="106" t="n"/>
      <c r="O807" s="106" t="n"/>
      <c r="P807" s="106" t="n"/>
      <c r="Q807" s="106" t="n"/>
      <c r="R807" s="106" t="n"/>
      <c r="S807" s="106" t="n"/>
      <c r="T807" s="106" t="n"/>
      <c r="U807" s="106" t="n"/>
      <c r="V807" s="106" t="n"/>
      <c r="W807" s="106" t="n"/>
      <c r="X807" s="106" t="n"/>
      <c r="Y807" s="106" t="n"/>
      <c r="Z807" s="106" t="n"/>
      <c r="AA807" s="106" t="n"/>
      <c r="AB807" s="106" t="n"/>
    </row>
    <row r="808" ht="14.25" customHeight="1" s="152">
      <c r="A808" s="106" t="n"/>
      <c r="B808" s="106" t="n"/>
      <c r="C808" s="106" t="n"/>
      <c r="D808" s="106" t="n"/>
      <c r="E808" s="106" t="n"/>
      <c r="F808" s="106" t="n"/>
      <c r="G808" s="106" t="n"/>
      <c r="H808" s="106" t="n"/>
      <c r="I808" s="106" t="n"/>
      <c r="J808" s="106" t="n"/>
      <c r="K808" s="106" t="n"/>
      <c r="L808" s="106" t="n"/>
      <c r="M808" s="106" t="n"/>
      <c r="N808" s="106" t="n"/>
      <c r="O808" s="106" t="n"/>
      <c r="P808" s="106" t="n"/>
      <c r="Q808" s="106" t="n"/>
      <c r="R808" s="106" t="n"/>
      <c r="S808" s="106" t="n"/>
      <c r="T808" s="106" t="n"/>
      <c r="U808" s="106" t="n"/>
      <c r="V808" s="106" t="n"/>
      <c r="W808" s="106" t="n"/>
      <c r="X808" s="106" t="n"/>
      <c r="Y808" s="106" t="n"/>
      <c r="Z808" s="106" t="n"/>
      <c r="AA808" s="106" t="n"/>
      <c r="AB808" s="106" t="n"/>
    </row>
    <row r="809" ht="14.25" customHeight="1" s="152">
      <c r="A809" s="106" t="n"/>
      <c r="B809" s="106" t="n"/>
      <c r="C809" s="106" t="n"/>
      <c r="D809" s="106" t="n"/>
      <c r="E809" s="106" t="n"/>
      <c r="F809" s="106" t="n"/>
      <c r="G809" s="106" t="n"/>
      <c r="H809" s="106" t="n"/>
      <c r="I809" s="106" t="n"/>
      <c r="J809" s="106" t="n"/>
      <c r="K809" s="106" t="n"/>
      <c r="L809" s="106" t="n"/>
      <c r="M809" s="106" t="n"/>
      <c r="N809" s="106" t="n"/>
      <c r="O809" s="106" t="n"/>
      <c r="P809" s="106" t="n"/>
      <c r="Q809" s="106" t="n"/>
      <c r="R809" s="106" t="n"/>
      <c r="S809" s="106" t="n"/>
      <c r="T809" s="106" t="n"/>
      <c r="U809" s="106" t="n"/>
      <c r="V809" s="106" t="n"/>
      <c r="W809" s="106" t="n"/>
      <c r="X809" s="106" t="n"/>
      <c r="Y809" s="106" t="n"/>
      <c r="Z809" s="106" t="n"/>
      <c r="AA809" s="106" t="n"/>
      <c r="AB809" s="106" t="n"/>
    </row>
    <row r="810" ht="14.25" customHeight="1" s="152">
      <c r="A810" s="106" t="n"/>
      <c r="B810" s="106" t="n"/>
      <c r="C810" s="106" t="n"/>
      <c r="D810" s="106" t="n"/>
      <c r="E810" s="106" t="n"/>
      <c r="F810" s="106" t="n"/>
      <c r="G810" s="106" t="n"/>
      <c r="H810" s="106" t="n"/>
      <c r="I810" s="106" t="n"/>
      <c r="J810" s="106" t="n"/>
      <c r="K810" s="106" t="n"/>
      <c r="L810" s="106" t="n"/>
      <c r="M810" s="106" t="n"/>
      <c r="N810" s="106" t="n"/>
      <c r="O810" s="106" t="n"/>
      <c r="P810" s="106" t="n"/>
      <c r="Q810" s="106" t="n"/>
      <c r="R810" s="106" t="n"/>
      <c r="S810" s="106" t="n"/>
      <c r="T810" s="106" t="n"/>
      <c r="U810" s="106" t="n"/>
      <c r="V810" s="106" t="n"/>
      <c r="W810" s="106" t="n"/>
      <c r="X810" s="106" t="n"/>
      <c r="Y810" s="106" t="n"/>
      <c r="Z810" s="106" t="n"/>
      <c r="AA810" s="106" t="n"/>
      <c r="AB810" s="106" t="n"/>
    </row>
    <row r="811" ht="14.25" customHeight="1" s="152">
      <c r="A811" s="106" t="n"/>
      <c r="B811" s="106" t="n"/>
      <c r="C811" s="106" t="n"/>
      <c r="D811" s="106" t="n"/>
      <c r="E811" s="106" t="n"/>
      <c r="F811" s="106" t="n"/>
      <c r="G811" s="106" t="n"/>
      <c r="H811" s="106" t="n"/>
      <c r="I811" s="106" t="n"/>
      <c r="J811" s="106" t="n"/>
      <c r="K811" s="106" t="n"/>
      <c r="L811" s="106" t="n"/>
      <c r="M811" s="106" t="n"/>
      <c r="N811" s="106" t="n"/>
      <c r="O811" s="106" t="n"/>
      <c r="P811" s="106" t="n"/>
      <c r="Q811" s="106" t="n"/>
      <c r="R811" s="106" t="n"/>
      <c r="S811" s="106" t="n"/>
      <c r="T811" s="106" t="n"/>
      <c r="U811" s="106" t="n"/>
      <c r="V811" s="106" t="n"/>
      <c r="W811" s="106" t="n"/>
      <c r="X811" s="106" t="n"/>
      <c r="Y811" s="106" t="n"/>
      <c r="Z811" s="106" t="n"/>
      <c r="AA811" s="106" t="n"/>
      <c r="AB811" s="106" t="n"/>
    </row>
    <row r="812" ht="14.25" customHeight="1" s="152">
      <c r="A812" s="106" t="n"/>
      <c r="B812" s="106" t="n"/>
      <c r="C812" s="106" t="n"/>
      <c r="D812" s="106" t="n"/>
      <c r="E812" s="106" t="n"/>
      <c r="F812" s="106" t="n"/>
      <c r="G812" s="106" t="n"/>
      <c r="H812" s="106" t="n"/>
      <c r="I812" s="106" t="n"/>
      <c r="J812" s="106" t="n"/>
      <c r="K812" s="106" t="n"/>
      <c r="L812" s="106" t="n"/>
      <c r="M812" s="106" t="n"/>
      <c r="N812" s="106" t="n"/>
      <c r="O812" s="106" t="n"/>
      <c r="P812" s="106" t="n"/>
      <c r="Q812" s="106" t="n"/>
      <c r="R812" s="106" t="n"/>
      <c r="S812" s="106" t="n"/>
      <c r="T812" s="106" t="n"/>
      <c r="U812" s="106" t="n"/>
      <c r="V812" s="106" t="n"/>
      <c r="W812" s="106" t="n"/>
      <c r="X812" s="106" t="n"/>
      <c r="Y812" s="106" t="n"/>
      <c r="Z812" s="106" t="n"/>
      <c r="AA812" s="106" t="n"/>
      <c r="AB812" s="106" t="n"/>
    </row>
    <row r="813" ht="14.25" customHeight="1" s="152">
      <c r="A813" s="106" t="n"/>
      <c r="B813" s="106" t="n"/>
      <c r="C813" s="106" t="n"/>
      <c r="D813" s="106" t="n"/>
      <c r="E813" s="106" t="n"/>
      <c r="F813" s="106" t="n"/>
      <c r="G813" s="106" t="n"/>
      <c r="H813" s="106" t="n"/>
      <c r="I813" s="106" t="n"/>
      <c r="J813" s="106" t="n"/>
      <c r="K813" s="106" t="n"/>
      <c r="L813" s="106" t="n"/>
      <c r="M813" s="106" t="n"/>
      <c r="N813" s="106" t="n"/>
      <c r="O813" s="106" t="n"/>
      <c r="P813" s="106" t="n"/>
      <c r="Q813" s="106" t="n"/>
      <c r="R813" s="106" t="n"/>
      <c r="S813" s="106" t="n"/>
      <c r="T813" s="106" t="n"/>
      <c r="U813" s="106" t="n"/>
      <c r="V813" s="106" t="n"/>
      <c r="W813" s="106" t="n"/>
      <c r="X813" s="106" t="n"/>
      <c r="Y813" s="106" t="n"/>
      <c r="Z813" s="106" t="n"/>
      <c r="AA813" s="106" t="n"/>
      <c r="AB813" s="106" t="n"/>
    </row>
    <row r="814" ht="14.25" customHeight="1" s="152">
      <c r="A814" s="106" t="n"/>
      <c r="B814" s="106" t="n"/>
      <c r="C814" s="106" t="n"/>
      <c r="D814" s="106" t="n"/>
      <c r="E814" s="106" t="n"/>
      <c r="F814" s="106" t="n"/>
      <c r="G814" s="106" t="n"/>
      <c r="H814" s="106" t="n"/>
      <c r="I814" s="106" t="n"/>
      <c r="J814" s="106" t="n"/>
      <c r="K814" s="106" t="n"/>
      <c r="L814" s="106" t="n"/>
      <c r="M814" s="106" t="n"/>
      <c r="N814" s="106" t="n"/>
      <c r="O814" s="106" t="n"/>
      <c r="P814" s="106" t="n"/>
      <c r="Q814" s="106" t="n"/>
      <c r="R814" s="106" t="n"/>
      <c r="S814" s="106" t="n"/>
      <c r="T814" s="106" t="n"/>
      <c r="U814" s="106" t="n"/>
      <c r="V814" s="106" t="n"/>
      <c r="W814" s="106" t="n"/>
      <c r="X814" s="106" t="n"/>
      <c r="Y814" s="106" t="n"/>
      <c r="Z814" s="106" t="n"/>
      <c r="AA814" s="106" t="n"/>
      <c r="AB814" s="106" t="n"/>
    </row>
    <row r="815" ht="14.25" customHeight="1" s="152">
      <c r="A815" s="106" t="n"/>
      <c r="B815" s="106" t="n"/>
      <c r="C815" s="106" t="n"/>
      <c r="D815" s="106" t="n"/>
      <c r="E815" s="106" t="n"/>
      <c r="F815" s="106" t="n"/>
      <c r="G815" s="106" t="n"/>
      <c r="H815" s="106" t="n"/>
      <c r="I815" s="106" t="n"/>
      <c r="J815" s="106" t="n"/>
      <c r="K815" s="106" t="n"/>
      <c r="L815" s="106" t="n"/>
      <c r="M815" s="106" t="n"/>
      <c r="N815" s="106" t="n"/>
      <c r="O815" s="106" t="n"/>
      <c r="P815" s="106" t="n"/>
      <c r="Q815" s="106" t="n"/>
      <c r="R815" s="106" t="n"/>
      <c r="S815" s="106" t="n"/>
      <c r="T815" s="106" t="n"/>
      <c r="U815" s="106" t="n"/>
      <c r="V815" s="106" t="n"/>
      <c r="W815" s="106" t="n"/>
      <c r="X815" s="106" t="n"/>
      <c r="Y815" s="106" t="n"/>
      <c r="Z815" s="106" t="n"/>
      <c r="AA815" s="106" t="n"/>
      <c r="AB815" s="106" t="n"/>
    </row>
    <row r="816" ht="14.25" customHeight="1" s="152">
      <c r="A816" s="106" t="n"/>
      <c r="B816" s="106" t="n"/>
      <c r="C816" s="106" t="n"/>
      <c r="D816" s="106" t="n"/>
      <c r="E816" s="106" t="n"/>
      <c r="F816" s="106" t="n"/>
      <c r="G816" s="106" t="n"/>
      <c r="H816" s="106" t="n"/>
      <c r="I816" s="106" t="n"/>
      <c r="J816" s="106" t="n"/>
      <c r="K816" s="106" t="n"/>
      <c r="L816" s="106" t="n"/>
      <c r="M816" s="106" t="n"/>
      <c r="N816" s="106" t="n"/>
      <c r="O816" s="106" t="n"/>
      <c r="P816" s="106" t="n"/>
      <c r="Q816" s="106" t="n"/>
      <c r="R816" s="106" t="n"/>
      <c r="S816" s="106" t="n"/>
      <c r="T816" s="106" t="n"/>
      <c r="U816" s="106" t="n"/>
      <c r="V816" s="106" t="n"/>
      <c r="W816" s="106" t="n"/>
      <c r="X816" s="106" t="n"/>
      <c r="Y816" s="106" t="n"/>
      <c r="Z816" s="106" t="n"/>
      <c r="AA816" s="106" t="n"/>
      <c r="AB816" s="106" t="n"/>
    </row>
    <row r="817" ht="14.25" customHeight="1" s="152">
      <c r="A817" s="106" t="n"/>
      <c r="B817" s="106" t="n"/>
      <c r="C817" s="106" t="n"/>
      <c r="D817" s="106" t="n"/>
      <c r="E817" s="106" t="n"/>
      <c r="F817" s="106" t="n"/>
      <c r="G817" s="106" t="n"/>
      <c r="H817" s="106" t="n"/>
      <c r="I817" s="106" t="n"/>
      <c r="J817" s="106" t="n"/>
      <c r="K817" s="106" t="n"/>
      <c r="L817" s="106" t="n"/>
      <c r="M817" s="106" t="n"/>
      <c r="N817" s="106" t="n"/>
      <c r="O817" s="106" t="n"/>
      <c r="P817" s="106" t="n"/>
      <c r="Q817" s="106" t="n"/>
      <c r="R817" s="106" t="n"/>
      <c r="S817" s="106" t="n"/>
      <c r="T817" s="106" t="n"/>
      <c r="U817" s="106" t="n"/>
      <c r="V817" s="106" t="n"/>
      <c r="W817" s="106" t="n"/>
      <c r="X817" s="106" t="n"/>
      <c r="Y817" s="106" t="n"/>
      <c r="Z817" s="106" t="n"/>
      <c r="AA817" s="106" t="n"/>
      <c r="AB817" s="106" t="n"/>
    </row>
    <row r="818" ht="14.25" customHeight="1" s="152">
      <c r="A818" s="106" t="n"/>
      <c r="B818" s="106" t="n"/>
      <c r="C818" s="106" t="n"/>
      <c r="D818" s="106" t="n"/>
      <c r="E818" s="106" t="n"/>
      <c r="F818" s="106" t="n"/>
      <c r="G818" s="106" t="n"/>
      <c r="H818" s="106" t="n"/>
      <c r="I818" s="106" t="n"/>
      <c r="J818" s="106" t="n"/>
      <c r="K818" s="106" t="n"/>
      <c r="L818" s="106" t="n"/>
      <c r="M818" s="106" t="n"/>
      <c r="N818" s="106" t="n"/>
      <c r="O818" s="106" t="n"/>
      <c r="P818" s="106" t="n"/>
      <c r="Q818" s="106" t="n"/>
      <c r="R818" s="106" t="n"/>
      <c r="S818" s="106" t="n"/>
      <c r="T818" s="106" t="n"/>
      <c r="U818" s="106" t="n"/>
      <c r="V818" s="106" t="n"/>
      <c r="W818" s="106" t="n"/>
      <c r="X818" s="106" t="n"/>
      <c r="Y818" s="106" t="n"/>
      <c r="Z818" s="106" t="n"/>
      <c r="AA818" s="106" t="n"/>
      <c r="AB818" s="106" t="n"/>
    </row>
    <row r="819" ht="14.25" customHeight="1" s="152">
      <c r="A819" s="106" t="n"/>
      <c r="B819" s="106" t="n"/>
      <c r="C819" s="106" t="n"/>
      <c r="D819" s="106" t="n"/>
      <c r="E819" s="106" t="n"/>
      <c r="F819" s="106" t="n"/>
      <c r="G819" s="106" t="n"/>
      <c r="H819" s="106" t="n"/>
      <c r="I819" s="106" t="n"/>
      <c r="J819" s="106" t="n"/>
      <c r="K819" s="106" t="n"/>
      <c r="L819" s="106" t="n"/>
      <c r="M819" s="106" t="n"/>
      <c r="N819" s="106" t="n"/>
      <c r="O819" s="106" t="n"/>
      <c r="P819" s="106" t="n"/>
      <c r="Q819" s="106" t="n"/>
      <c r="R819" s="106" t="n"/>
      <c r="S819" s="106" t="n"/>
      <c r="T819" s="106" t="n"/>
      <c r="U819" s="106" t="n"/>
      <c r="V819" s="106" t="n"/>
      <c r="W819" s="106" t="n"/>
      <c r="X819" s="106" t="n"/>
      <c r="Y819" s="106" t="n"/>
      <c r="Z819" s="106" t="n"/>
      <c r="AA819" s="106" t="n"/>
      <c r="AB819" s="106" t="n"/>
    </row>
    <row r="820" ht="14.25" customHeight="1" s="152">
      <c r="A820" s="106" t="n"/>
      <c r="B820" s="106" t="n"/>
      <c r="C820" s="106" t="n"/>
      <c r="D820" s="106" t="n"/>
      <c r="E820" s="106" t="n"/>
      <c r="F820" s="106" t="n"/>
      <c r="G820" s="106" t="n"/>
      <c r="H820" s="106" t="n"/>
      <c r="I820" s="106" t="n"/>
      <c r="J820" s="106" t="n"/>
      <c r="K820" s="106" t="n"/>
      <c r="L820" s="106" t="n"/>
      <c r="M820" s="106" t="n"/>
      <c r="N820" s="106" t="n"/>
      <c r="O820" s="106" t="n"/>
      <c r="P820" s="106" t="n"/>
      <c r="Q820" s="106" t="n"/>
      <c r="R820" s="106" t="n"/>
      <c r="S820" s="106" t="n"/>
      <c r="T820" s="106" t="n"/>
      <c r="U820" s="106" t="n"/>
      <c r="V820" s="106" t="n"/>
      <c r="W820" s="106" t="n"/>
      <c r="X820" s="106" t="n"/>
      <c r="Y820" s="106" t="n"/>
      <c r="Z820" s="106" t="n"/>
      <c r="AA820" s="106" t="n"/>
      <c r="AB820" s="106" t="n"/>
    </row>
    <row r="821" ht="14.25" customHeight="1" s="152">
      <c r="A821" s="106" t="n"/>
      <c r="B821" s="106" t="n"/>
      <c r="C821" s="106" t="n"/>
      <c r="D821" s="106" t="n"/>
      <c r="E821" s="106" t="n"/>
      <c r="F821" s="106" t="n"/>
      <c r="G821" s="106" t="n"/>
      <c r="H821" s="106" t="n"/>
      <c r="I821" s="106" t="n"/>
      <c r="J821" s="106" t="n"/>
      <c r="K821" s="106" t="n"/>
      <c r="L821" s="106" t="n"/>
      <c r="M821" s="106" t="n"/>
      <c r="N821" s="106" t="n"/>
      <c r="O821" s="106" t="n"/>
      <c r="P821" s="106" t="n"/>
      <c r="Q821" s="106" t="n"/>
      <c r="R821" s="106" t="n"/>
      <c r="S821" s="106" t="n"/>
      <c r="T821" s="106" t="n"/>
      <c r="U821" s="106" t="n"/>
      <c r="V821" s="106" t="n"/>
      <c r="W821" s="106" t="n"/>
      <c r="X821" s="106" t="n"/>
      <c r="Y821" s="106" t="n"/>
      <c r="Z821" s="106" t="n"/>
      <c r="AA821" s="106" t="n"/>
      <c r="AB821" s="106" t="n"/>
    </row>
    <row r="822" ht="14.25" customHeight="1" s="152">
      <c r="A822" s="106" t="n"/>
      <c r="B822" s="106" t="n"/>
      <c r="C822" s="106" t="n"/>
      <c r="D822" s="106" t="n"/>
      <c r="E822" s="106" t="n"/>
      <c r="F822" s="106" t="n"/>
      <c r="G822" s="106" t="n"/>
      <c r="H822" s="106" t="n"/>
      <c r="I822" s="106" t="n"/>
      <c r="J822" s="106" t="n"/>
      <c r="K822" s="106" t="n"/>
      <c r="L822" s="106" t="n"/>
      <c r="M822" s="106" t="n"/>
      <c r="N822" s="106" t="n"/>
      <c r="O822" s="106" t="n"/>
      <c r="P822" s="106" t="n"/>
      <c r="Q822" s="106" t="n"/>
      <c r="R822" s="106" t="n"/>
      <c r="S822" s="106" t="n"/>
      <c r="T822" s="106" t="n"/>
      <c r="U822" s="106" t="n"/>
      <c r="V822" s="106" t="n"/>
      <c r="W822" s="106" t="n"/>
      <c r="X822" s="106" t="n"/>
      <c r="Y822" s="106" t="n"/>
      <c r="Z822" s="106" t="n"/>
      <c r="AA822" s="106" t="n"/>
      <c r="AB822" s="106" t="n"/>
    </row>
    <row r="823" ht="14.25" customHeight="1" s="152">
      <c r="A823" s="106" t="n"/>
      <c r="B823" s="106" t="n"/>
      <c r="C823" s="106" t="n"/>
      <c r="D823" s="106" t="n"/>
      <c r="E823" s="106" t="n"/>
      <c r="F823" s="106" t="n"/>
      <c r="G823" s="106" t="n"/>
      <c r="H823" s="106" t="n"/>
      <c r="I823" s="106" t="n"/>
      <c r="J823" s="106" t="n"/>
      <c r="K823" s="106" t="n"/>
      <c r="L823" s="106" t="n"/>
      <c r="M823" s="106" t="n"/>
      <c r="N823" s="106" t="n"/>
      <c r="O823" s="106" t="n"/>
      <c r="P823" s="106" t="n"/>
      <c r="Q823" s="106" t="n"/>
      <c r="R823" s="106" t="n"/>
      <c r="S823" s="106" t="n"/>
      <c r="T823" s="106" t="n"/>
      <c r="U823" s="106" t="n"/>
      <c r="V823" s="106" t="n"/>
      <c r="W823" s="106" t="n"/>
      <c r="X823" s="106" t="n"/>
      <c r="Y823" s="106" t="n"/>
      <c r="Z823" s="106" t="n"/>
      <c r="AA823" s="106" t="n"/>
      <c r="AB823" s="106" t="n"/>
    </row>
    <row r="824" ht="14.25" customHeight="1" s="152">
      <c r="A824" s="106" t="n"/>
      <c r="B824" s="106" t="n"/>
      <c r="C824" s="106" t="n"/>
      <c r="D824" s="106" t="n"/>
      <c r="E824" s="106" t="n"/>
      <c r="F824" s="106" t="n"/>
      <c r="G824" s="106" t="n"/>
      <c r="H824" s="106" t="n"/>
      <c r="I824" s="106" t="n"/>
      <c r="J824" s="106" t="n"/>
      <c r="K824" s="106" t="n"/>
      <c r="L824" s="106" t="n"/>
      <c r="M824" s="106" t="n"/>
      <c r="N824" s="106" t="n"/>
      <c r="O824" s="106" t="n"/>
      <c r="P824" s="106" t="n"/>
      <c r="Q824" s="106" t="n"/>
      <c r="R824" s="106" t="n"/>
      <c r="S824" s="106" t="n"/>
      <c r="T824" s="106" t="n"/>
      <c r="U824" s="106" t="n"/>
      <c r="V824" s="106" t="n"/>
      <c r="W824" s="106" t="n"/>
      <c r="X824" s="106" t="n"/>
      <c r="Y824" s="106" t="n"/>
      <c r="Z824" s="106" t="n"/>
      <c r="AA824" s="106" t="n"/>
      <c r="AB824" s="106" t="n"/>
    </row>
    <row r="825" ht="14.25" customHeight="1" s="152">
      <c r="A825" s="106" t="n"/>
      <c r="B825" s="106" t="n"/>
      <c r="C825" s="106" t="n"/>
      <c r="D825" s="106" t="n"/>
      <c r="E825" s="106" t="n"/>
      <c r="F825" s="106" t="n"/>
      <c r="G825" s="106" t="n"/>
      <c r="H825" s="106" t="n"/>
      <c r="I825" s="106" t="n"/>
      <c r="J825" s="106" t="n"/>
      <c r="K825" s="106" t="n"/>
      <c r="L825" s="106" t="n"/>
      <c r="M825" s="106" t="n"/>
      <c r="N825" s="106" t="n"/>
      <c r="O825" s="106" t="n"/>
      <c r="P825" s="106" t="n"/>
      <c r="Q825" s="106" t="n"/>
      <c r="R825" s="106" t="n"/>
      <c r="S825" s="106" t="n"/>
      <c r="T825" s="106" t="n"/>
      <c r="U825" s="106" t="n"/>
      <c r="V825" s="106" t="n"/>
      <c r="W825" s="106" t="n"/>
      <c r="X825" s="106" t="n"/>
      <c r="Y825" s="106" t="n"/>
      <c r="Z825" s="106" t="n"/>
      <c r="AA825" s="106" t="n"/>
      <c r="AB825" s="106" t="n"/>
    </row>
    <row r="826" ht="14.25" customHeight="1" s="152">
      <c r="A826" s="106" t="n"/>
      <c r="B826" s="106" t="n"/>
      <c r="C826" s="106" t="n"/>
      <c r="D826" s="106" t="n"/>
      <c r="E826" s="106" t="n"/>
      <c r="F826" s="106" t="n"/>
      <c r="G826" s="106" t="n"/>
      <c r="H826" s="106" t="n"/>
      <c r="I826" s="106" t="n"/>
      <c r="J826" s="106" t="n"/>
      <c r="K826" s="106" t="n"/>
      <c r="L826" s="106" t="n"/>
      <c r="M826" s="106" t="n"/>
      <c r="N826" s="106" t="n"/>
      <c r="O826" s="106" t="n"/>
      <c r="P826" s="106" t="n"/>
      <c r="Q826" s="106" t="n"/>
      <c r="R826" s="106" t="n"/>
      <c r="S826" s="106" t="n"/>
      <c r="T826" s="106" t="n"/>
      <c r="U826" s="106" t="n"/>
      <c r="V826" s="106" t="n"/>
      <c r="W826" s="106" t="n"/>
      <c r="X826" s="106" t="n"/>
      <c r="Y826" s="106" t="n"/>
      <c r="Z826" s="106" t="n"/>
      <c r="AA826" s="106" t="n"/>
      <c r="AB826" s="106" t="n"/>
    </row>
    <row r="827" ht="14.25" customHeight="1" s="152">
      <c r="A827" s="106" t="n"/>
      <c r="B827" s="106" t="n"/>
      <c r="C827" s="106" t="n"/>
      <c r="D827" s="106" t="n"/>
      <c r="E827" s="106" t="n"/>
      <c r="F827" s="106" t="n"/>
      <c r="G827" s="106" t="n"/>
      <c r="H827" s="106" t="n"/>
      <c r="I827" s="106" t="n"/>
      <c r="J827" s="106" t="n"/>
      <c r="K827" s="106" t="n"/>
      <c r="L827" s="106" t="n"/>
      <c r="M827" s="106" t="n"/>
      <c r="N827" s="106" t="n"/>
      <c r="O827" s="106" t="n"/>
      <c r="P827" s="106" t="n"/>
      <c r="Q827" s="106" t="n"/>
      <c r="R827" s="106" t="n"/>
      <c r="S827" s="106" t="n"/>
      <c r="T827" s="106" t="n"/>
      <c r="U827" s="106" t="n"/>
      <c r="V827" s="106" t="n"/>
      <c r="W827" s="106" t="n"/>
      <c r="X827" s="106" t="n"/>
      <c r="Y827" s="106" t="n"/>
      <c r="Z827" s="106" t="n"/>
      <c r="AA827" s="106" t="n"/>
      <c r="AB827" s="106" t="n"/>
    </row>
    <row r="828" ht="14.25" customHeight="1" s="152">
      <c r="A828" s="106" t="n"/>
      <c r="B828" s="106" t="n"/>
      <c r="C828" s="106" t="n"/>
      <c r="D828" s="106" t="n"/>
      <c r="E828" s="106" t="n"/>
      <c r="F828" s="106" t="n"/>
      <c r="G828" s="106" t="n"/>
      <c r="H828" s="106" t="n"/>
      <c r="I828" s="106" t="n"/>
      <c r="J828" s="106" t="n"/>
      <c r="K828" s="106" t="n"/>
      <c r="L828" s="106" t="n"/>
      <c r="M828" s="106" t="n"/>
      <c r="N828" s="106" t="n"/>
      <c r="O828" s="106" t="n"/>
      <c r="P828" s="106" t="n"/>
      <c r="Q828" s="106" t="n"/>
      <c r="R828" s="106" t="n"/>
      <c r="S828" s="106" t="n"/>
      <c r="T828" s="106" t="n"/>
      <c r="U828" s="106" t="n"/>
      <c r="V828" s="106" t="n"/>
      <c r="W828" s="106" t="n"/>
      <c r="X828" s="106" t="n"/>
      <c r="Y828" s="106" t="n"/>
      <c r="Z828" s="106" t="n"/>
      <c r="AA828" s="106" t="n"/>
      <c r="AB828" s="106" t="n"/>
    </row>
    <row r="829" ht="14.25" customHeight="1" s="152">
      <c r="A829" s="106" t="n"/>
      <c r="B829" s="106" t="n"/>
      <c r="C829" s="106" t="n"/>
      <c r="D829" s="106" t="n"/>
      <c r="E829" s="106" t="n"/>
      <c r="F829" s="106" t="n"/>
      <c r="G829" s="106" t="n"/>
      <c r="H829" s="106" t="n"/>
      <c r="I829" s="106" t="n"/>
      <c r="J829" s="106" t="n"/>
      <c r="K829" s="106" t="n"/>
      <c r="L829" s="106" t="n"/>
      <c r="M829" s="106" t="n"/>
      <c r="N829" s="106" t="n"/>
      <c r="O829" s="106" t="n"/>
      <c r="P829" s="106" t="n"/>
      <c r="Q829" s="106" t="n"/>
      <c r="R829" s="106" t="n"/>
      <c r="S829" s="106" t="n"/>
      <c r="T829" s="106" t="n"/>
      <c r="U829" s="106" t="n"/>
      <c r="V829" s="106" t="n"/>
      <c r="W829" s="106" t="n"/>
      <c r="X829" s="106" t="n"/>
      <c r="Y829" s="106" t="n"/>
      <c r="Z829" s="106" t="n"/>
      <c r="AA829" s="106" t="n"/>
      <c r="AB829" s="106" t="n"/>
    </row>
    <row r="830" ht="14.25" customHeight="1" s="152">
      <c r="A830" s="106" t="n"/>
      <c r="B830" s="106" t="n"/>
      <c r="C830" s="106" t="n"/>
      <c r="D830" s="106" t="n"/>
      <c r="E830" s="106" t="n"/>
      <c r="F830" s="106" t="n"/>
      <c r="G830" s="106" t="n"/>
      <c r="H830" s="106" t="n"/>
      <c r="I830" s="106" t="n"/>
      <c r="J830" s="106" t="n"/>
      <c r="K830" s="106" t="n"/>
      <c r="L830" s="106" t="n"/>
      <c r="M830" s="106" t="n"/>
      <c r="N830" s="106" t="n"/>
      <c r="O830" s="106" t="n"/>
      <c r="P830" s="106" t="n"/>
      <c r="Q830" s="106" t="n"/>
      <c r="R830" s="106" t="n"/>
      <c r="S830" s="106" t="n"/>
      <c r="T830" s="106" t="n"/>
      <c r="U830" s="106" t="n"/>
      <c r="V830" s="106" t="n"/>
      <c r="W830" s="106" t="n"/>
      <c r="X830" s="106" t="n"/>
      <c r="Y830" s="106" t="n"/>
      <c r="Z830" s="106" t="n"/>
      <c r="AA830" s="106" t="n"/>
      <c r="AB830" s="106" t="n"/>
    </row>
    <row r="831" ht="14.25" customHeight="1" s="152">
      <c r="A831" s="106" t="n"/>
      <c r="B831" s="106" t="n"/>
      <c r="C831" s="106" t="n"/>
      <c r="D831" s="106" t="n"/>
      <c r="E831" s="106" t="n"/>
      <c r="F831" s="106" t="n"/>
      <c r="G831" s="106" t="n"/>
      <c r="H831" s="106" t="n"/>
      <c r="I831" s="106" t="n"/>
      <c r="J831" s="106" t="n"/>
      <c r="K831" s="106" t="n"/>
      <c r="L831" s="106" t="n"/>
      <c r="M831" s="106" t="n"/>
      <c r="N831" s="106" t="n"/>
      <c r="O831" s="106" t="n"/>
      <c r="P831" s="106" t="n"/>
      <c r="Q831" s="106" t="n"/>
      <c r="R831" s="106" t="n"/>
      <c r="S831" s="106" t="n"/>
      <c r="T831" s="106" t="n"/>
      <c r="U831" s="106" t="n"/>
      <c r="V831" s="106" t="n"/>
      <c r="W831" s="106" t="n"/>
      <c r="X831" s="106" t="n"/>
      <c r="Y831" s="106" t="n"/>
      <c r="Z831" s="106" t="n"/>
      <c r="AA831" s="106" t="n"/>
      <c r="AB831" s="106" t="n"/>
    </row>
    <row r="832" ht="14.25" customHeight="1" s="152">
      <c r="A832" s="106" t="n"/>
      <c r="B832" s="106" t="n"/>
      <c r="C832" s="106" t="n"/>
      <c r="D832" s="106" t="n"/>
      <c r="E832" s="106" t="n"/>
      <c r="F832" s="106" t="n"/>
      <c r="G832" s="106" t="n"/>
      <c r="H832" s="106" t="n"/>
      <c r="I832" s="106" t="n"/>
      <c r="J832" s="106" t="n"/>
      <c r="K832" s="106" t="n"/>
      <c r="L832" s="106" t="n"/>
      <c r="M832" s="106" t="n"/>
      <c r="N832" s="106" t="n"/>
      <c r="O832" s="106" t="n"/>
      <c r="P832" s="106" t="n"/>
      <c r="Q832" s="106" t="n"/>
      <c r="R832" s="106" t="n"/>
      <c r="S832" s="106" t="n"/>
      <c r="T832" s="106" t="n"/>
      <c r="U832" s="106" t="n"/>
      <c r="V832" s="106" t="n"/>
      <c r="W832" s="106" t="n"/>
      <c r="X832" s="106" t="n"/>
      <c r="Y832" s="106" t="n"/>
      <c r="Z832" s="106" t="n"/>
      <c r="AA832" s="106" t="n"/>
      <c r="AB832" s="106" t="n"/>
    </row>
    <row r="833" ht="14.25" customHeight="1" s="152">
      <c r="A833" s="106" t="n"/>
      <c r="B833" s="106" t="n"/>
      <c r="C833" s="106" t="n"/>
      <c r="D833" s="106" t="n"/>
      <c r="E833" s="106" t="n"/>
      <c r="F833" s="106" t="n"/>
      <c r="G833" s="106" t="n"/>
      <c r="H833" s="106" t="n"/>
      <c r="I833" s="106" t="n"/>
      <c r="J833" s="106" t="n"/>
      <c r="K833" s="106" t="n"/>
      <c r="L833" s="106" t="n"/>
      <c r="M833" s="106" t="n"/>
      <c r="N833" s="106" t="n"/>
      <c r="O833" s="106" t="n"/>
      <c r="P833" s="106" t="n"/>
      <c r="Q833" s="106" t="n"/>
      <c r="R833" s="106" t="n"/>
      <c r="S833" s="106" t="n"/>
      <c r="T833" s="106" t="n"/>
      <c r="U833" s="106" t="n"/>
      <c r="V833" s="106" t="n"/>
      <c r="W833" s="106" t="n"/>
      <c r="X833" s="106" t="n"/>
      <c r="Y833" s="106" t="n"/>
      <c r="Z833" s="106" t="n"/>
      <c r="AA833" s="106" t="n"/>
      <c r="AB833" s="106" t="n"/>
    </row>
    <row r="834" ht="14.25" customHeight="1" s="152">
      <c r="A834" s="106" t="n"/>
      <c r="B834" s="106" t="n"/>
      <c r="C834" s="106" t="n"/>
      <c r="D834" s="106" t="n"/>
      <c r="E834" s="106" t="n"/>
      <c r="F834" s="106" t="n"/>
      <c r="G834" s="106" t="n"/>
      <c r="H834" s="106" t="n"/>
      <c r="I834" s="106" t="n"/>
      <c r="J834" s="106" t="n"/>
      <c r="K834" s="106" t="n"/>
      <c r="L834" s="106" t="n"/>
      <c r="M834" s="106" t="n"/>
      <c r="N834" s="106" t="n"/>
      <c r="O834" s="106" t="n"/>
      <c r="P834" s="106" t="n"/>
      <c r="Q834" s="106" t="n"/>
      <c r="R834" s="106" t="n"/>
      <c r="S834" s="106" t="n"/>
      <c r="T834" s="106" t="n"/>
      <c r="U834" s="106" t="n"/>
      <c r="V834" s="106" t="n"/>
      <c r="W834" s="106" t="n"/>
      <c r="X834" s="106" t="n"/>
      <c r="Y834" s="106" t="n"/>
      <c r="Z834" s="106" t="n"/>
      <c r="AA834" s="106" t="n"/>
      <c r="AB834" s="106" t="n"/>
    </row>
    <row r="835" ht="14.25" customHeight="1" s="152">
      <c r="A835" s="106" t="n"/>
      <c r="B835" s="106" t="n"/>
      <c r="C835" s="106" t="n"/>
      <c r="D835" s="106" t="n"/>
      <c r="E835" s="106" t="n"/>
      <c r="F835" s="106" t="n"/>
      <c r="G835" s="106" t="n"/>
      <c r="H835" s="106" t="n"/>
      <c r="I835" s="106" t="n"/>
      <c r="J835" s="106" t="n"/>
      <c r="K835" s="106" t="n"/>
      <c r="L835" s="106" t="n"/>
      <c r="M835" s="106" t="n"/>
      <c r="N835" s="106" t="n"/>
      <c r="O835" s="106" t="n"/>
      <c r="P835" s="106" t="n"/>
      <c r="Q835" s="106" t="n"/>
      <c r="R835" s="106" t="n"/>
      <c r="S835" s="106" t="n"/>
      <c r="T835" s="106" t="n"/>
      <c r="U835" s="106" t="n"/>
      <c r="V835" s="106" t="n"/>
      <c r="W835" s="106" t="n"/>
      <c r="X835" s="106" t="n"/>
      <c r="Y835" s="106" t="n"/>
      <c r="Z835" s="106" t="n"/>
      <c r="AA835" s="106" t="n"/>
      <c r="AB835" s="106" t="n"/>
    </row>
    <row r="836" ht="14.25" customHeight="1" s="152">
      <c r="A836" s="106" t="n"/>
      <c r="B836" s="106" t="n"/>
      <c r="C836" s="106" t="n"/>
      <c r="D836" s="106" t="n"/>
      <c r="E836" s="106" t="n"/>
      <c r="F836" s="106" t="n"/>
      <c r="G836" s="106" t="n"/>
      <c r="H836" s="106" t="n"/>
      <c r="I836" s="106" t="n"/>
      <c r="J836" s="106" t="n"/>
      <c r="K836" s="106" t="n"/>
      <c r="L836" s="106" t="n"/>
      <c r="M836" s="106" t="n"/>
      <c r="N836" s="106" t="n"/>
      <c r="O836" s="106" t="n"/>
      <c r="P836" s="106" t="n"/>
      <c r="Q836" s="106" t="n"/>
      <c r="R836" s="106" t="n"/>
      <c r="S836" s="106" t="n"/>
      <c r="T836" s="106" t="n"/>
      <c r="U836" s="106" t="n"/>
      <c r="V836" s="106" t="n"/>
      <c r="W836" s="106" t="n"/>
      <c r="X836" s="106" t="n"/>
      <c r="Y836" s="106" t="n"/>
      <c r="Z836" s="106" t="n"/>
      <c r="AA836" s="106" t="n"/>
      <c r="AB836" s="106" t="n"/>
    </row>
    <row r="837" ht="14.25" customHeight="1" s="152">
      <c r="A837" s="106" t="n"/>
      <c r="B837" s="106" t="n"/>
      <c r="C837" s="106" t="n"/>
      <c r="D837" s="106" t="n"/>
      <c r="E837" s="106" t="n"/>
      <c r="F837" s="106" t="n"/>
      <c r="G837" s="106" t="n"/>
      <c r="H837" s="106" t="n"/>
      <c r="I837" s="106" t="n"/>
      <c r="J837" s="106" t="n"/>
      <c r="K837" s="106" t="n"/>
      <c r="L837" s="106" t="n"/>
      <c r="M837" s="106" t="n"/>
      <c r="N837" s="106" t="n"/>
      <c r="O837" s="106" t="n"/>
      <c r="P837" s="106" t="n"/>
      <c r="Q837" s="106" t="n"/>
      <c r="R837" s="106" t="n"/>
      <c r="S837" s="106" t="n"/>
      <c r="T837" s="106" t="n"/>
      <c r="U837" s="106" t="n"/>
      <c r="V837" s="106" t="n"/>
      <c r="W837" s="106" t="n"/>
      <c r="X837" s="106" t="n"/>
      <c r="Y837" s="106" t="n"/>
      <c r="Z837" s="106" t="n"/>
      <c r="AA837" s="106" t="n"/>
      <c r="AB837" s="106" t="n"/>
    </row>
    <row r="838" ht="14.25" customHeight="1" s="152">
      <c r="A838" s="106" t="n"/>
      <c r="B838" s="106" t="n"/>
      <c r="C838" s="106" t="n"/>
      <c r="D838" s="106" t="n"/>
      <c r="E838" s="106" t="n"/>
      <c r="F838" s="106" t="n"/>
      <c r="G838" s="106" t="n"/>
      <c r="H838" s="106" t="n"/>
      <c r="I838" s="106" t="n"/>
      <c r="J838" s="106" t="n"/>
      <c r="K838" s="106" t="n"/>
      <c r="L838" s="106" t="n"/>
      <c r="M838" s="106" t="n"/>
      <c r="N838" s="106" t="n"/>
      <c r="O838" s="106" t="n"/>
      <c r="P838" s="106" t="n"/>
      <c r="Q838" s="106" t="n"/>
      <c r="R838" s="106" t="n"/>
      <c r="S838" s="106" t="n"/>
      <c r="T838" s="106" t="n"/>
      <c r="U838" s="106" t="n"/>
      <c r="V838" s="106" t="n"/>
      <c r="W838" s="106" t="n"/>
      <c r="X838" s="106" t="n"/>
      <c r="Y838" s="106" t="n"/>
      <c r="Z838" s="106" t="n"/>
      <c r="AA838" s="106" t="n"/>
      <c r="AB838" s="106" t="n"/>
    </row>
    <row r="839" ht="14.25" customHeight="1" s="152">
      <c r="A839" s="106" t="n"/>
      <c r="B839" s="106" t="n"/>
      <c r="C839" s="106" t="n"/>
      <c r="D839" s="106" t="n"/>
      <c r="E839" s="106" t="n"/>
      <c r="F839" s="106" t="n"/>
      <c r="G839" s="106" t="n"/>
      <c r="H839" s="106" t="n"/>
      <c r="I839" s="106" t="n"/>
      <c r="J839" s="106" t="n"/>
      <c r="K839" s="106" t="n"/>
      <c r="L839" s="106" t="n"/>
      <c r="M839" s="106" t="n"/>
      <c r="N839" s="106" t="n"/>
      <c r="O839" s="106" t="n"/>
      <c r="P839" s="106" t="n"/>
      <c r="Q839" s="106" t="n"/>
      <c r="R839" s="106" t="n"/>
      <c r="S839" s="106" t="n"/>
      <c r="T839" s="106" t="n"/>
      <c r="U839" s="106" t="n"/>
      <c r="V839" s="106" t="n"/>
      <c r="W839" s="106" t="n"/>
      <c r="X839" s="106" t="n"/>
      <c r="Y839" s="106" t="n"/>
      <c r="Z839" s="106" t="n"/>
      <c r="AA839" s="106" t="n"/>
      <c r="AB839" s="106" t="n"/>
    </row>
    <row r="840" ht="14.25" customHeight="1" s="152">
      <c r="A840" s="106" t="n"/>
      <c r="B840" s="106" t="n"/>
      <c r="C840" s="106" t="n"/>
      <c r="D840" s="106" t="n"/>
      <c r="E840" s="106" t="n"/>
      <c r="F840" s="106" t="n"/>
      <c r="G840" s="106" t="n"/>
      <c r="H840" s="106" t="n"/>
      <c r="I840" s="106" t="n"/>
      <c r="J840" s="106" t="n"/>
      <c r="K840" s="106" t="n"/>
      <c r="L840" s="106" t="n"/>
      <c r="M840" s="106" t="n"/>
      <c r="N840" s="106" t="n"/>
      <c r="O840" s="106" t="n"/>
      <c r="P840" s="106" t="n"/>
      <c r="Q840" s="106" t="n"/>
      <c r="R840" s="106" t="n"/>
      <c r="S840" s="106" t="n"/>
      <c r="T840" s="106" t="n"/>
      <c r="U840" s="106" t="n"/>
      <c r="V840" s="106" t="n"/>
      <c r="W840" s="106" t="n"/>
      <c r="X840" s="106" t="n"/>
      <c r="Y840" s="106" t="n"/>
      <c r="Z840" s="106" t="n"/>
      <c r="AA840" s="106" t="n"/>
      <c r="AB840" s="106" t="n"/>
    </row>
    <row r="841" ht="14.25" customHeight="1" s="152">
      <c r="A841" s="106" t="n"/>
      <c r="B841" s="106" t="n"/>
      <c r="C841" s="106" t="n"/>
      <c r="D841" s="106" t="n"/>
      <c r="E841" s="106" t="n"/>
      <c r="F841" s="106" t="n"/>
      <c r="G841" s="106" t="n"/>
      <c r="H841" s="106" t="n"/>
      <c r="I841" s="106" t="n"/>
      <c r="J841" s="106" t="n"/>
      <c r="K841" s="106" t="n"/>
      <c r="L841" s="106" t="n"/>
      <c r="M841" s="106" t="n"/>
      <c r="N841" s="106" t="n"/>
      <c r="O841" s="106" t="n"/>
      <c r="P841" s="106" t="n"/>
      <c r="Q841" s="106" t="n"/>
      <c r="R841" s="106" t="n"/>
      <c r="S841" s="106" t="n"/>
      <c r="T841" s="106" t="n"/>
      <c r="U841" s="106" t="n"/>
      <c r="V841" s="106" t="n"/>
      <c r="W841" s="106" t="n"/>
      <c r="X841" s="106" t="n"/>
      <c r="Y841" s="106" t="n"/>
      <c r="Z841" s="106" t="n"/>
      <c r="AA841" s="106" t="n"/>
      <c r="AB841" s="106" t="n"/>
    </row>
    <row r="842" ht="14.25" customHeight="1" s="152">
      <c r="A842" s="106" t="n"/>
      <c r="B842" s="106" t="n"/>
      <c r="C842" s="106" t="n"/>
      <c r="D842" s="106" t="n"/>
      <c r="E842" s="106" t="n"/>
      <c r="F842" s="106" t="n"/>
      <c r="G842" s="106" t="n"/>
      <c r="H842" s="106" t="n"/>
      <c r="I842" s="106" t="n"/>
      <c r="J842" s="106" t="n"/>
      <c r="K842" s="106" t="n"/>
      <c r="L842" s="106" t="n"/>
      <c r="M842" s="106" t="n"/>
      <c r="N842" s="106" t="n"/>
      <c r="O842" s="106" t="n"/>
      <c r="P842" s="106" t="n"/>
      <c r="Q842" s="106" t="n"/>
      <c r="R842" s="106" t="n"/>
      <c r="S842" s="106" t="n"/>
      <c r="T842" s="106" t="n"/>
      <c r="U842" s="106" t="n"/>
      <c r="V842" s="106" t="n"/>
      <c r="W842" s="106" t="n"/>
      <c r="X842" s="106" t="n"/>
      <c r="Y842" s="106" t="n"/>
      <c r="Z842" s="106" t="n"/>
      <c r="AA842" s="106" t="n"/>
      <c r="AB842" s="106" t="n"/>
    </row>
    <row r="843" ht="14.25" customHeight="1" s="152">
      <c r="A843" s="106" t="n"/>
      <c r="B843" s="106" t="n"/>
      <c r="C843" s="106" t="n"/>
      <c r="D843" s="106" t="n"/>
      <c r="E843" s="106" t="n"/>
      <c r="F843" s="106" t="n"/>
      <c r="G843" s="106" t="n"/>
      <c r="H843" s="106" t="n"/>
      <c r="I843" s="106" t="n"/>
      <c r="J843" s="106" t="n"/>
      <c r="K843" s="106" t="n"/>
      <c r="L843" s="106" t="n"/>
      <c r="M843" s="106" t="n"/>
      <c r="N843" s="106" t="n"/>
      <c r="O843" s="106" t="n"/>
      <c r="P843" s="106" t="n"/>
      <c r="Q843" s="106" t="n"/>
      <c r="R843" s="106" t="n"/>
      <c r="S843" s="106" t="n"/>
      <c r="T843" s="106" t="n"/>
      <c r="U843" s="106" t="n"/>
      <c r="V843" s="106" t="n"/>
      <c r="W843" s="106" t="n"/>
      <c r="X843" s="106" t="n"/>
      <c r="Y843" s="106" t="n"/>
      <c r="Z843" s="106" t="n"/>
      <c r="AA843" s="106" t="n"/>
      <c r="AB843" s="106" t="n"/>
    </row>
    <row r="844" ht="14.25" customHeight="1" s="152">
      <c r="A844" s="106" t="n"/>
      <c r="B844" s="106" t="n"/>
      <c r="C844" s="106" t="n"/>
      <c r="D844" s="106" t="n"/>
      <c r="E844" s="106" t="n"/>
      <c r="F844" s="106" t="n"/>
      <c r="G844" s="106" t="n"/>
      <c r="H844" s="106" t="n"/>
      <c r="I844" s="106" t="n"/>
      <c r="J844" s="106" t="n"/>
      <c r="K844" s="106" t="n"/>
      <c r="L844" s="106" t="n"/>
      <c r="M844" s="106" t="n"/>
      <c r="N844" s="106" t="n"/>
      <c r="O844" s="106" t="n"/>
      <c r="P844" s="106" t="n"/>
      <c r="Q844" s="106" t="n"/>
      <c r="R844" s="106" t="n"/>
      <c r="S844" s="106" t="n"/>
      <c r="T844" s="106" t="n"/>
      <c r="U844" s="106" t="n"/>
      <c r="V844" s="106" t="n"/>
      <c r="W844" s="106" t="n"/>
      <c r="X844" s="106" t="n"/>
      <c r="Y844" s="106" t="n"/>
      <c r="Z844" s="106" t="n"/>
      <c r="AA844" s="106" t="n"/>
      <c r="AB844" s="106" t="n"/>
    </row>
    <row r="845" ht="14.25" customHeight="1" s="152">
      <c r="A845" s="106" t="n"/>
      <c r="B845" s="106" t="n"/>
      <c r="C845" s="106" t="n"/>
      <c r="D845" s="106" t="n"/>
      <c r="E845" s="106" t="n"/>
      <c r="F845" s="106" t="n"/>
      <c r="G845" s="106" t="n"/>
      <c r="H845" s="106" t="n"/>
      <c r="I845" s="106" t="n"/>
      <c r="J845" s="106" t="n"/>
      <c r="K845" s="106" t="n"/>
      <c r="L845" s="106" t="n"/>
      <c r="M845" s="106" t="n"/>
      <c r="N845" s="106" t="n"/>
      <c r="O845" s="106" t="n"/>
      <c r="P845" s="106" t="n"/>
      <c r="Q845" s="106" t="n"/>
      <c r="R845" s="106" t="n"/>
      <c r="S845" s="106" t="n"/>
      <c r="T845" s="106" t="n"/>
      <c r="U845" s="106" t="n"/>
      <c r="V845" s="106" t="n"/>
      <c r="W845" s="106" t="n"/>
      <c r="X845" s="106" t="n"/>
      <c r="Y845" s="106" t="n"/>
      <c r="Z845" s="106" t="n"/>
      <c r="AA845" s="106" t="n"/>
      <c r="AB845" s="106" t="n"/>
    </row>
    <row r="846" ht="14.25" customHeight="1" s="152">
      <c r="A846" s="106" t="n"/>
      <c r="B846" s="106" t="n"/>
      <c r="C846" s="106" t="n"/>
      <c r="D846" s="106" t="n"/>
      <c r="E846" s="106" t="n"/>
      <c r="F846" s="106" t="n"/>
      <c r="G846" s="106" t="n"/>
      <c r="H846" s="106" t="n"/>
      <c r="I846" s="106" t="n"/>
      <c r="J846" s="106" t="n"/>
      <c r="K846" s="106" t="n"/>
      <c r="L846" s="106" t="n"/>
      <c r="M846" s="106" t="n"/>
      <c r="N846" s="106" t="n"/>
      <c r="O846" s="106" t="n"/>
      <c r="P846" s="106" t="n"/>
      <c r="Q846" s="106" t="n"/>
      <c r="R846" s="106" t="n"/>
      <c r="S846" s="106" t="n"/>
      <c r="T846" s="106" t="n"/>
      <c r="U846" s="106" t="n"/>
      <c r="V846" s="106" t="n"/>
      <c r="W846" s="106" t="n"/>
      <c r="X846" s="106" t="n"/>
      <c r="Y846" s="106" t="n"/>
      <c r="Z846" s="106" t="n"/>
      <c r="AA846" s="106" t="n"/>
      <c r="AB846" s="106" t="n"/>
    </row>
    <row r="847" ht="14.25" customHeight="1" s="152">
      <c r="A847" s="106" t="n"/>
      <c r="B847" s="106" t="n"/>
      <c r="C847" s="106" t="n"/>
      <c r="D847" s="106" t="n"/>
      <c r="E847" s="106" t="n"/>
      <c r="F847" s="106" t="n"/>
      <c r="G847" s="106" t="n"/>
      <c r="H847" s="106" t="n"/>
      <c r="I847" s="106" t="n"/>
      <c r="J847" s="106" t="n"/>
      <c r="K847" s="106" t="n"/>
      <c r="L847" s="106" t="n"/>
      <c r="M847" s="106" t="n"/>
      <c r="N847" s="106" t="n"/>
      <c r="O847" s="106" t="n"/>
      <c r="P847" s="106" t="n"/>
      <c r="Q847" s="106" t="n"/>
      <c r="R847" s="106" t="n"/>
      <c r="S847" s="106" t="n"/>
      <c r="T847" s="106" t="n"/>
      <c r="U847" s="106" t="n"/>
      <c r="V847" s="106" t="n"/>
      <c r="W847" s="106" t="n"/>
      <c r="X847" s="106" t="n"/>
      <c r="Y847" s="106" t="n"/>
      <c r="Z847" s="106" t="n"/>
      <c r="AA847" s="106" t="n"/>
      <c r="AB847" s="106" t="n"/>
    </row>
    <row r="848" ht="14.25" customHeight="1" s="152">
      <c r="A848" s="106" t="n"/>
      <c r="B848" s="106" t="n"/>
      <c r="C848" s="106" t="n"/>
      <c r="D848" s="106" t="n"/>
      <c r="E848" s="106" t="n"/>
      <c r="F848" s="106" t="n"/>
      <c r="G848" s="106" t="n"/>
      <c r="H848" s="106" t="n"/>
      <c r="I848" s="106" t="n"/>
      <c r="J848" s="106" t="n"/>
      <c r="K848" s="106" t="n"/>
      <c r="L848" s="106" t="n"/>
      <c r="M848" s="106" t="n"/>
      <c r="N848" s="106" t="n"/>
      <c r="O848" s="106" t="n"/>
      <c r="P848" s="106" t="n"/>
      <c r="Q848" s="106" t="n"/>
      <c r="R848" s="106" t="n"/>
      <c r="S848" s="106" t="n"/>
      <c r="T848" s="106" t="n"/>
      <c r="U848" s="106" t="n"/>
      <c r="V848" s="106" t="n"/>
      <c r="W848" s="106" t="n"/>
      <c r="X848" s="106" t="n"/>
      <c r="Y848" s="106" t="n"/>
      <c r="Z848" s="106" t="n"/>
      <c r="AA848" s="106" t="n"/>
      <c r="AB848" s="106" t="n"/>
    </row>
    <row r="849" ht="14.25" customHeight="1" s="152">
      <c r="A849" s="106" t="n"/>
      <c r="B849" s="106" t="n"/>
      <c r="C849" s="106" t="n"/>
      <c r="D849" s="106" t="n"/>
      <c r="E849" s="106" t="n"/>
      <c r="F849" s="106" t="n"/>
      <c r="G849" s="106" t="n"/>
      <c r="H849" s="106" t="n"/>
      <c r="I849" s="106" t="n"/>
      <c r="J849" s="106" t="n"/>
      <c r="K849" s="106" t="n"/>
      <c r="L849" s="106" t="n"/>
      <c r="M849" s="106" t="n"/>
      <c r="N849" s="106" t="n"/>
      <c r="O849" s="106" t="n"/>
      <c r="P849" s="106" t="n"/>
      <c r="Q849" s="106" t="n"/>
      <c r="R849" s="106" t="n"/>
      <c r="S849" s="106" t="n"/>
      <c r="T849" s="106" t="n"/>
      <c r="U849" s="106" t="n"/>
      <c r="V849" s="106" t="n"/>
      <c r="W849" s="106" t="n"/>
      <c r="X849" s="106" t="n"/>
      <c r="Y849" s="106" t="n"/>
      <c r="Z849" s="106" t="n"/>
      <c r="AA849" s="106" t="n"/>
      <c r="AB849" s="106" t="n"/>
    </row>
    <row r="850" ht="14.25" customHeight="1" s="152">
      <c r="A850" s="106" t="n"/>
      <c r="B850" s="106" t="n"/>
      <c r="C850" s="106" t="n"/>
      <c r="D850" s="106" t="n"/>
      <c r="E850" s="106" t="n"/>
      <c r="F850" s="106" t="n"/>
      <c r="G850" s="106" t="n"/>
      <c r="H850" s="106" t="n"/>
      <c r="I850" s="106" t="n"/>
      <c r="J850" s="106" t="n"/>
      <c r="K850" s="106" t="n"/>
      <c r="L850" s="106" t="n"/>
      <c r="M850" s="106" t="n"/>
      <c r="N850" s="106" t="n"/>
      <c r="O850" s="106" t="n"/>
      <c r="P850" s="106" t="n"/>
      <c r="Q850" s="106" t="n"/>
      <c r="R850" s="106" t="n"/>
      <c r="S850" s="106" t="n"/>
      <c r="T850" s="106" t="n"/>
      <c r="U850" s="106" t="n"/>
      <c r="V850" s="106" t="n"/>
      <c r="W850" s="106" t="n"/>
      <c r="X850" s="106" t="n"/>
      <c r="Y850" s="106" t="n"/>
      <c r="Z850" s="106" t="n"/>
      <c r="AA850" s="106" t="n"/>
      <c r="AB850" s="106" t="n"/>
    </row>
    <row r="851" ht="14.25" customHeight="1" s="152">
      <c r="A851" s="106" t="n"/>
      <c r="B851" s="106" t="n"/>
      <c r="C851" s="106" t="n"/>
      <c r="D851" s="106" t="n"/>
      <c r="E851" s="106" t="n"/>
      <c r="F851" s="106" t="n"/>
      <c r="G851" s="106" t="n"/>
      <c r="H851" s="106" t="n"/>
      <c r="I851" s="106" t="n"/>
      <c r="J851" s="106" t="n"/>
      <c r="K851" s="106" t="n"/>
      <c r="L851" s="106" t="n"/>
      <c r="M851" s="106" t="n"/>
      <c r="N851" s="106" t="n"/>
      <c r="O851" s="106" t="n"/>
      <c r="P851" s="106" t="n"/>
      <c r="Q851" s="106" t="n"/>
      <c r="R851" s="106" t="n"/>
      <c r="S851" s="106" t="n"/>
      <c r="T851" s="106" t="n"/>
      <c r="U851" s="106" t="n"/>
      <c r="V851" s="106" t="n"/>
      <c r="W851" s="106" t="n"/>
      <c r="X851" s="106" t="n"/>
      <c r="Y851" s="106" t="n"/>
      <c r="Z851" s="106" t="n"/>
      <c r="AA851" s="106" t="n"/>
      <c r="AB851" s="106" t="n"/>
    </row>
    <row r="852" ht="14.25" customHeight="1" s="152">
      <c r="A852" s="106" t="n"/>
      <c r="B852" s="106" t="n"/>
      <c r="C852" s="106" t="n"/>
      <c r="D852" s="106" t="n"/>
      <c r="E852" s="106" t="n"/>
      <c r="F852" s="106" t="n"/>
      <c r="G852" s="106" t="n"/>
      <c r="H852" s="106" t="n"/>
      <c r="I852" s="106" t="n"/>
      <c r="J852" s="106" t="n"/>
      <c r="K852" s="106" t="n"/>
      <c r="L852" s="106" t="n"/>
      <c r="M852" s="106" t="n"/>
      <c r="N852" s="106" t="n"/>
      <c r="O852" s="106" t="n"/>
      <c r="P852" s="106" t="n"/>
      <c r="Q852" s="106" t="n"/>
      <c r="R852" s="106" t="n"/>
      <c r="S852" s="106" t="n"/>
      <c r="T852" s="106" t="n"/>
      <c r="U852" s="106" t="n"/>
      <c r="V852" s="106" t="n"/>
      <c r="W852" s="106" t="n"/>
      <c r="X852" s="106" t="n"/>
      <c r="Y852" s="106" t="n"/>
      <c r="Z852" s="106" t="n"/>
      <c r="AA852" s="106" t="n"/>
      <c r="AB852" s="106" t="n"/>
    </row>
    <row r="853" ht="14.25" customHeight="1" s="152">
      <c r="A853" s="106" t="n"/>
      <c r="B853" s="106" t="n"/>
      <c r="C853" s="106" t="n"/>
      <c r="D853" s="106" t="n"/>
      <c r="E853" s="106" t="n"/>
      <c r="F853" s="106" t="n"/>
      <c r="G853" s="106" t="n"/>
      <c r="H853" s="106" t="n"/>
      <c r="I853" s="106" t="n"/>
      <c r="J853" s="106" t="n"/>
      <c r="K853" s="106" t="n"/>
      <c r="L853" s="106" t="n"/>
      <c r="M853" s="106" t="n"/>
      <c r="N853" s="106" t="n"/>
      <c r="O853" s="106" t="n"/>
      <c r="P853" s="106" t="n"/>
      <c r="Q853" s="106" t="n"/>
      <c r="R853" s="106" t="n"/>
      <c r="S853" s="106" t="n"/>
      <c r="T853" s="106" t="n"/>
      <c r="U853" s="106" t="n"/>
      <c r="V853" s="106" t="n"/>
      <c r="W853" s="106" t="n"/>
      <c r="X853" s="106" t="n"/>
      <c r="Y853" s="106" t="n"/>
      <c r="Z853" s="106" t="n"/>
      <c r="AA853" s="106" t="n"/>
      <c r="AB853" s="106" t="n"/>
    </row>
    <row r="854" ht="14.25" customHeight="1" s="152">
      <c r="A854" s="106" t="n"/>
      <c r="B854" s="106" t="n"/>
      <c r="C854" s="106" t="n"/>
      <c r="D854" s="106" t="n"/>
      <c r="E854" s="106" t="n"/>
      <c r="F854" s="106" t="n"/>
      <c r="G854" s="106" t="n"/>
      <c r="H854" s="106" t="n"/>
      <c r="I854" s="106" t="n"/>
      <c r="J854" s="106" t="n"/>
      <c r="K854" s="106" t="n"/>
      <c r="L854" s="106" t="n"/>
      <c r="M854" s="106" t="n"/>
      <c r="N854" s="106" t="n"/>
      <c r="O854" s="106" t="n"/>
      <c r="P854" s="106" t="n"/>
      <c r="Q854" s="106" t="n"/>
      <c r="R854" s="106" t="n"/>
      <c r="S854" s="106" t="n"/>
      <c r="T854" s="106" t="n"/>
      <c r="U854" s="106" t="n"/>
      <c r="V854" s="106" t="n"/>
      <c r="W854" s="106" t="n"/>
      <c r="X854" s="106" t="n"/>
      <c r="Y854" s="106" t="n"/>
      <c r="Z854" s="106" t="n"/>
      <c r="AA854" s="106" t="n"/>
      <c r="AB854" s="106" t="n"/>
    </row>
    <row r="855" ht="14.25" customHeight="1" s="152">
      <c r="A855" s="106" t="n"/>
      <c r="B855" s="106" t="n"/>
      <c r="C855" s="106" t="n"/>
      <c r="D855" s="106" t="n"/>
      <c r="E855" s="106" t="n"/>
      <c r="F855" s="106" t="n"/>
      <c r="G855" s="106" t="n"/>
      <c r="H855" s="106" t="n"/>
      <c r="I855" s="106" t="n"/>
      <c r="J855" s="106" t="n"/>
      <c r="K855" s="106" t="n"/>
      <c r="L855" s="106" t="n"/>
      <c r="M855" s="106" t="n"/>
      <c r="N855" s="106" t="n"/>
      <c r="O855" s="106" t="n"/>
      <c r="P855" s="106" t="n"/>
      <c r="Q855" s="106" t="n"/>
      <c r="R855" s="106" t="n"/>
      <c r="S855" s="106" t="n"/>
      <c r="T855" s="106" t="n"/>
      <c r="U855" s="106" t="n"/>
      <c r="V855" s="106" t="n"/>
      <c r="W855" s="106" t="n"/>
      <c r="X855" s="106" t="n"/>
      <c r="Y855" s="106" t="n"/>
      <c r="Z855" s="106" t="n"/>
      <c r="AA855" s="106" t="n"/>
      <c r="AB855" s="106" t="n"/>
    </row>
    <row r="856" ht="14.25" customHeight="1" s="152">
      <c r="A856" s="106" t="n"/>
      <c r="B856" s="106" t="n"/>
      <c r="C856" s="106" t="n"/>
      <c r="D856" s="106" t="n"/>
      <c r="E856" s="106" t="n"/>
      <c r="F856" s="106" t="n"/>
      <c r="G856" s="106" t="n"/>
      <c r="H856" s="106" t="n"/>
      <c r="I856" s="106" t="n"/>
      <c r="J856" s="106" t="n"/>
      <c r="K856" s="106" t="n"/>
      <c r="L856" s="106" t="n"/>
      <c r="M856" s="106" t="n"/>
      <c r="N856" s="106" t="n"/>
      <c r="O856" s="106" t="n"/>
      <c r="P856" s="106" t="n"/>
      <c r="Q856" s="106" t="n"/>
      <c r="R856" s="106" t="n"/>
      <c r="S856" s="106" t="n"/>
      <c r="T856" s="106" t="n"/>
      <c r="U856" s="106" t="n"/>
      <c r="V856" s="106" t="n"/>
      <c r="W856" s="106" t="n"/>
      <c r="X856" s="106" t="n"/>
      <c r="Y856" s="106" t="n"/>
      <c r="Z856" s="106" t="n"/>
      <c r="AA856" s="106" t="n"/>
      <c r="AB856" s="106" t="n"/>
    </row>
    <row r="857" ht="14.25" customHeight="1" s="152">
      <c r="A857" s="106" t="n"/>
      <c r="B857" s="106" t="n"/>
      <c r="C857" s="106" t="n"/>
      <c r="D857" s="106" t="n"/>
      <c r="E857" s="106" t="n"/>
      <c r="F857" s="106" t="n"/>
      <c r="G857" s="106" t="n"/>
      <c r="H857" s="106" t="n"/>
      <c r="I857" s="106" t="n"/>
      <c r="J857" s="106" t="n"/>
      <c r="K857" s="106" t="n"/>
      <c r="L857" s="106" t="n"/>
      <c r="M857" s="106" t="n"/>
      <c r="N857" s="106" t="n"/>
      <c r="O857" s="106" t="n"/>
      <c r="P857" s="106" t="n"/>
      <c r="Q857" s="106" t="n"/>
      <c r="R857" s="106" t="n"/>
      <c r="S857" s="106" t="n"/>
      <c r="T857" s="106" t="n"/>
      <c r="U857" s="106" t="n"/>
      <c r="V857" s="106" t="n"/>
      <c r="W857" s="106" t="n"/>
      <c r="X857" s="106" t="n"/>
      <c r="Y857" s="106" t="n"/>
      <c r="Z857" s="106" t="n"/>
      <c r="AA857" s="106" t="n"/>
      <c r="AB857" s="106" t="n"/>
    </row>
    <row r="858" ht="14.25" customHeight="1" s="152">
      <c r="A858" s="106" t="n"/>
      <c r="B858" s="106" t="n"/>
      <c r="C858" s="106" t="n"/>
      <c r="D858" s="106" t="n"/>
      <c r="E858" s="106" t="n"/>
      <c r="F858" s="106" t="n"/>
      <c r="G858" s="106" t="n"/>
      <c r="H858" s="106" t="n"/>
      <c r="I858" s="106" t="n"/>
      <c r="J858" s="106" t="n"/>
      <c r="K858" s="106" t="n"/>
      <c r="L858" s="106" t="n"/>
      <c r="M858" s="106" t="n"/>
      <c r="N858" s="106" t="n"/>
      <c r="O858" s="106" t="n"/>
      <c r="P858" s="106" t="n"/>
      <c r="Q858" s="106" t="n"/>
      <c r="R858" s="106" t="n"/>
      <c r="S858" s="106" t="n"/>
      <c r="T858" s="106" t="n"/>
      <c r="U858" s="106" t="n"/>
      <c r="V858" s="106" t="n"/>
      <c r="W858" s="106" t="n"/>
      <c r="X858" s="106" t="n"/>
      <c r="Y858" s="106" t="n"/>
      <c r="Z858" s="106" t="n"/>
      <c r="AA858" s="106" t="n"/>
      <c r="AB858" s="106" t="n"/>
    </row>
    <row r="859" ht="14.25" customHeight="1" s="152">
      <c r="A859" s="106" t="n"/>
      <c r="B859" s="106" t="n"/>
      <c r="C859" s="106" t="n"/>
      <c r="D859" s="106" t="n"/>
      <c r="E859" s="106" t="n"/>
      <c r="F859" s="106" t="n"/>
      <c r="G859" s="106" t="n"/>
      <c r="H859" s="106" t="n"/>
      <c r="I859" s="106" t="n"/>
      <c r="J859" s="106" t="n"/>
      <c r="K859" s="106" t="n"/>
      <c r="L859" s="106" t="n"/>
      <c r="M859" s="106" t="n"/>
      <c r="N859" s="106" t="n"/>
      <c r="O859" s="106" t="n"/>
      <c r="P859" s="106" t="n"/>
      <c r="Q859" s="106" t="n"/>
      <c r="R859" s="106" t="n"/>
      <c r="S859" s="106" t="n"/>
      <c r="T859" s="106" t="n"/>
      <c r="U859" s="106" t="n"/>
      <c r="V859" s="106" t="n"/>
      <c r="W859" s="106" t="n"/>
      <c r="X859" s="106" t="n"/>
      <c r="Y859" s="106" t="n"/>
      <c r="Z859" s="106" t="n"/>
      <c r="AA859" s="106" t="n"/>
      <c r="AB859" s="106" t="n"/>
    </row>
    <row r="860" ht="14.25" customHeight="1" s="152">
      <c r="A860" s="106" t="n"/>
      <c r="B860" s="106" t="n"/>
      <c r="C860" s="106" t="n"/>
      <c r="D860" s="106" t="n"/>
      <c r="E860" s="106" t="n"/>
      <c r="F860" s="106" t="n"/>
      <c r="G860" s="106" t="n"/>
      <c r="H860" s="106" t="n"/>
      <c r="I860" s="106" t="n"/>
      <c r="J860" s="106" t="n"/>
      <c r="K860" s="106" t="n"/>
      <c r="L860" s="106" t="n"/>
      <c r="M860" s="106" t="n"/>
      <c r="N860" s="106" t="n"/>
      <c r="O860" s="106" t="n"/>
      <c r="P860" s="106" t="n"/>
      <c r="Q860" s="106" t="n"/>
      <c r="R860" s="106" t="n"/>
      <c r="S860" s="106" t="n"/>
      <c r="T860" s="106" t="n"/>
      <c r="U860" s="106" t="n"/>
      <c r="V860" s="106" t="n"/>
      <c r="W860" s="106" t="n"/>
      <c r="X860" s="106" t="n"/>
      <c r="Y860" s="106" t="n"/>
      <c r="Z860" s="106" t="n"/>
      <c r="AA860" s="106" t="n"/>
      <c r="AB860" s="106" t="n"/>
    </row>
    <row r="861" ht="14.25" customHeight="1" s="152">
      <c r="A861" s="106" t="n"/>
      <c r="B861" s="106" t="n"/>
      <c r="C861" s="106" t="n"/>
      <c r="D861" s="106" t="n"/>
      <c r="E861" s="106" t="n"/>
      <c r="F861" s="106" t="n"/>
      <c r="G861" s="106" t="n"/>
      <c r="H861" s="106" t="n"/>
      <c r="I861" s="106" t="n"/>
      <c r="J861" s="106" t="n"/>
      <c r="K861" s="106" t="n"/>
      <c r="L861" s="106" t="n"/>
      <c r="M861" s="106" t="n"/>
      <c r="N861" s="106" t="n"/>
      <c r="O861" s="106" t="n"/>
      <c r="P861" s="106" t="n"/>
      <c r="Q861" s="106" t="n"/>
      <c r="R861" s="106" t="n"/>
      <c r="S861" s="106" t="n"/>
      <c r="T861" s="106" t="n"/>
      <c r="U861" s="106" t="n"/>
      <c r="V861" s="106" t="n"/>
      <c r="W861" s="106" t="n"/>
      <c r="X861" s="106" t="n"/>
      <c r="Y861" s="106" t="n"/>
      <c r="Z861" s="106" t="n"/>
      <c r="AA861" s="106" t="n"/>
      <c r="AB861" s="106" t="n"/>
    </row>
    <row r="862" ht="14.25" customHeight="1" s="152">
      <c r="A862" s="106" t="n"/>
      <c r="B862" s="106" t="n"/>
      <c r="C862" s="106" t="n"/>
      <c r="D862" s="106" t="n"/>
      <c r="E862" s="106" t="n"/>
      <c r="F862" s="106" t="n"/>
      <c r="G862" s="106" t="n"/>
      <c r="H862" s="106" t="n"/>
      <c r="I862" s="106" t="n"/>
      <c r="J862" s="106" t="n"/>
      <c r="K862" s="106" t="n"/>
      <c r="L862" s="106" t="n"/>
      <c r="M862" s="106" t="n"/>
      <c r="N862" s="106" t="n"/>
      <c r="O862" s="106" t="n"/>
      <c r="P862" s="106" t="n"/>
      <c r="Q862" s="106" t="n"/>
      <c r="R862" s="106" t="n"/>
      <c r="S862" s="106" t="n"/>
      <c r="T862" s="106" t="n"/>
      <c r="U862" s="106" t="n"/>
      <c r="V862" s="106" t="n"/>
      <c r="W862" s="106" t="n"/>
      <c r="X862" s="106" t="n"/>
      <c r="Y862" s="106" t="n"/>
      <c r="Z862" s="106" t="n"/>
      <c r="AA862" s="106" t="n"/>
      <c r="AB862" s="106" t="n"/>
    </row>
    <row r="863" ht="14.25" customHeight="1" s="152">
      <c r="A863" s="106" t="n"/>
      <c r="B863" s="106" t="n"/>
      <c r="C863" s="106" t="n"/>
      <c r="D863" s="106" t="n"/>
      <c r="E863" s="106" t="n"/>
      <c r="F863" s="106" t="n"/>
      <c r="G863" s="106" t="n"/>
      <c r="H863" s="106" t="n"/>
      <c r="I863" s="106" t="n"/>
      <c r="J863" s="106" t="n"/>
      <c r="K863" s="106" t="n"/>
      <c r="L863" s="106" t="n"/>
      <c r="M863" s="106" t="n"/>
      <c r="N863" s="106" t="n"/>
      <c r="O863" s="106" t="n"/>
      <c r="P863" s="106" t="n"/>
      <c r="Q863" s="106" t="n"/>
      <c r="R863" s="106" t="n"/>
      <c r="S863" s="106" t="n"/>
      <c r="T863" s="106" t="n"/>
      <c r="U863" s="106" t="n"/>
      <c r="V863" s="106" t="n"/>
      <c r="W863" s="106" t="n"/>
      <c r="X863" s="106" t="n"/>
      <c r="Y863" s="106" t="n"/>
      <c r="Z863" s="106" t="n"/>
      <c r="AA863" s="106" t="n"/>
      <c r="AB863" s="106" t="n"/>
    </row>
    <row r="864" ht="14.25" customHeight="1" s="152">
      <c r="A864" s="106" t="n"/>
      <c r="B864" s="106" t="n"/>
      <c r="C864" s="106" t="n"/>
      <c r="D864" s="106" t="n"/>
      <c r="E864" s="106" t="n"/>
      <c r="F864" s="106" t="n"/>
      <c r="G864" s="106" t="n"/>
      <c r="H864" s="106" t="n"/>
      <c r="I864" s="106" t="n"/>
      <c r="J864" s="106" t="n"/>
      <c r="K864" s="106" t="n"/>
      <c r="L864" s="106" t="n"/>
      <c r="M864" s="106" t="n"/>
      <c r="N864" s="106" t="n"/>
      <c r="O864" s="106" t="n"/>
      <c r="P864" s="106" t="n"/>
      <c r="Q864" s="106" t="n"/>
      <c r="R864" s="106" t="n"/>
      <c r="S864" s="106" t="n"/>
      <c r="T864" s="106" t="n"/>
      <c r="U864" s="106" t="n"/>
      <c r="V864" s="106" t="n"/>
      <c r="W864" s="106" t="n"/>
      <c r="X864" s="106" t="n"/>
      <c r="Y864" s="106" t="n"/>
      <c r="Z864" s="106" t="n"/>
      <c r="AA864" s="106" t="n"/>
      <c r="AB864" s="106" t="n"/>
    </row>
    <row r="865" ht="14.25" customHeight="1" s="152">
      <c r="A865" s="106" t="n"/>
      <c r="B865" s="106" t="n"/>
      <c r="C865" s="106" t="n"/>
      <c r="D865" s="106" t="n"/>
      <c r="E865" s="106" t="n"/>
      <c r="F865" s="106" t="n"/>
      <c r="G865" s="106" t="n"/>
      <c r="H865" s="106" t="n"/>
      <c r="I865" s="106" t="n"/>
      <c r="J865" s="106" t="n"/>
      <c r="K865" s="106" t="n"/>
      <c r="L865" s="106" t="n"/>
      <c r="M865" s="106" t="n"/>
      <c r="N865" s="106" t="n"/>
      <c r="O865" s="106" t="n"/>
      <c r="P865" s="106" t="n"/>
      <c r="Q865" s="106" t="n"/>
      <c r="R865" s="106" t="n"/>
      <c r="S865" s="106" t="n"/>
      <c r="T865" s="106" t="n"/>
      <c r="U865" s="106" t="n"/>
      <c r="V865" s="106" t="n"/>
      <c r="W865" s="106" t="n"/>
      <c r="X865" s="106" t="n"/>
      <c r="Y865" s="106" t="n"/>
      <c r="Z865" s="106" t="n"/>
      <c r="AA865" s="106" t="n"/>
      <c r="AB865" s="106" t="n"/>
    </row>
    <row r="866" ht="14.25" customHeight="1" s="152">
      <c r="A866" s="106" t="n"/>
      <c r="B866" s="106" t="n"/>
      <c r="C866" s="106" t="n"/>
      <c r="D866" s="106" t="n"/>
      <c r="E866" s="106" t="n"/>
      <c r="F866" s="106" t="n"/>
      <c r="G866" s="106" t="n"/>
      <c r="H866" s="106" t="n"/>
      <c r="I866" s="106" t="n"/>
      <c r="J866" s="106" t="n"/>
      <c r="K866" s="106" t="n"/>
      <c r="L866" s="106" t="n"/>
      <c r="M866" s="106" t="n"/>
      <c r="N866" s="106" t="n"/>
      <c r="O866" s="106" t="n"/>
      <c r="P866" s="106" t="n"/>
      <c r="Q866" s="106" t="n"/>
      <c r="R866" s="106" t="n"/>
      <c r="S866" s="106" t="n"/>
      <c r="T866" s="106" t="n"/>
      <c r="U866" s="106" t="n"/>
      <c r="V866" s="106" t="n"/>
      <c r="W866" s="106" t="n"/>
      <c r="X866" s="106" t="n"/>
      <c r="Y866" s="106" t="n"/>
      <c r="Z866" s="106" t="n"/>
      <c r="AA866" s="106" t="n"/>
      <c r="AB866" s="106" t="n"/>
    </row>
    <row r="867" ht="14.25" customHeight="1" s="152">
      <c r="A867" s="106" t="n"/>
      <c r="B867" s="106" t="n"/>
      <c r="C867" s="106" t="n"/>
      <c r="D867" s="106" t="n"/>
      <c r="E867" s="106" t="n"/>
      <c r="F867" s="106" t="n"/>
      <c r="G867" s="106" t="n"/>
      <c r="H867" s="106" t="n"/>
      <c r="I867" s="106" t="n"/>
      <c r="J867" s="106" t="n"/>
      <c r="K867" s="106" t="n"/>
      <c r="L867" s="106" t="n"/>
      <c r="M867" s="106" t="n"/>
      <c r="N867" s="106" t="n"/>
      <c r="O867" s="106" t="n"/>
      <c r="P867" s="106" t="n"/>
      <c r="Q867" s="106" t="n"/>
      <c r="R867" s="106" t="n"/>
      <c r="S867" s="106" t="n"/>
      <c r="T867" s="106" t="n"/>
      <c r="U867" s="106" t="n"/>
      <c r="V867" s="106" t="n"/>
      <c r="W867" s="106" t="n"/>
      <c r="X867" s="106" t="n"/>
      <c r="Y867" s="106" t="n"/>
      <c r="Z867" s="106" t="n"/>
      <c r="AA867" s="106" t="n"/>
      <c r="AB867" s="106" t="n"/>
    </row>
    <row r="868" ht="14.25" customHeight="1" s="152">
      <c r="A868" s="106" t="n"/>
      <c r="B868" s="106" t="n"/>
      <c r="C868" s="106" t="n"/>
      <c r="D868" s="106" t="n"/>
      <c r="E868" s="106" t="n"/>
      <c r="F868" s="106" t="n"/>
      <c r="G868" s="106" t="n"/>
      <c r="H868" s="106" t="n"/>
      <c r="I868" s="106" t="n"/>
      <c r="J868" s="106" t="n"/>
      <c r="K868" s="106" t="n"/>
      <c r="L868" s="106" t="n"/>
      <c r="M868" s="106" t="n"/>
      <c r="N868" s="106" t="n"/>
      <c r="O868" s="106" t="n"/>
      <c r="P868" s="106" t="n"/>
      <c r="Q868" s="106" t="n"/>
      <c r="R868" s="106" t="n"/>
      <c r="S868" s="106" t="n"/>
      <c r="T868" s="106" t="n"/>
      <c r="U868" s="106" t="n"/>
      <c r="V868" s="106" t="n"/>
      <c r="W868" s="106" t="n"/>
      <c r="X868" s="106" t="n"/>
      <c r="Y868" s="106" t="n"/>
      <c r="Z868" s="106" t="n"/>
      <c r="AA868" s="106" t="n"/>
      <c r="AB868" s="106" t="n"/>
    </row>
    <row r="869" ht="14.25" customHeight="1" s="152">
      <c r="A869" s="106" t="n"/>
      <c r="B869" s="106" t="n"/>
      <c r="C869" s="106" t="n"/>
      <c r="D869" s="106" t="n"/>
      <c r="E869" s="106" t="n"/>
      <c r="F869" s="106" t="n"/>
      <c r="G869" s="106" t="n"/>
      <c r="H869" s="106" t="n"/>
      <c r="I869" s="106" t="n"/>
      <c r="J869" s="106" t="n"/>
      <c r="K869" s="106" t="n"/>
      <c r="L869" s="106" t="n"/>
      <c r="M869" s="106" t="n"/>
      <c r="N869" s="106" t="n"/>
      <c r="O869" s="106" t="n"/>
      <c r="P869" s="106" t="n"/>
      <c r="Q869" s="106" t="n"/>
      <c r="R869" s="106" t="n"/>
      <c r="S869" s="106" t="n"/>
      <c r="T869" s="106" t="n"/>
      <c r="U869" s="106" t="n"/>
      <c r="V869" s="106" t="n"/>
      <c r="W869" s="106" t="n"/>
      <c r="X869" s="106" t="n"/>
      <c r="Y869" s="106" t="n"/>
      <c r="Z869" s="106" t="n"/>
      <c r="AA869" s="106" t="n"/>
      <c r="AB869" s="106" t="n"/>
    </row>
    <row r="870" ht="14.25" customHeight="1" s="152">
      <c r="A870" s="106" t="n"/>
      <c r="B870" s="106" t="n"/>
      <c r="C870" s="106" t="n"/>
      <c r="D870" s="106" t="n"/>
      <c r="E870" s="106" t="n"/>
      <c r="F870" s="106" t="n"/>
      <c r="G870" s="106" t="n"/>
      <c r="H870" s="106" t="n"/>
      <c r="I870" s="106" t="n"/>
      <c r="J870" s="106" t="n"/>
      <c r="K870" s="106" t="n"/>
      <c r="L870" s="106" t="n"/>
      <c r="M870" s="106" t="n"/>
      <c r="N870" s="106" t="n"/>
      <c r="O870" s="106" t="n"/>
      <c r="P870" s="106" t="n"/>
      <c r="Q870" s="106" t="n"/>
      <c r="R870" s="106" t="n"/>
      <c r="S870" s="106" t="n"/>
      <c r="T870" s="106" t="n"/>
      <c r="U870" s="106" t="n"/>
      <c r="V870" s="106" t="n"/>
      <c r="W870" s="106" t="n"/>
      <c r="X870" s="106" t="n"/>
      <c r="Y870" s="106" t="n"/>
      <c r="Z870" s="106" t="n"/>
      <c r="AA870" s="106" t="n"/>
      <c r="AB870" s="106" t="n"/>
    </row>
    <row r="871" ht="14.25" customHeight="1" s="152">
      <c r="A871" s="106" t="n"/>
      <c r="B871" s="106" t="n"/>
      <c r="C871" s="106" t="n"/>
      <c r="D871" s="106" t="n"/>
      <c r="E871" s="106" t="n"/>
      <c r="F871" s="106" t="n"/>
      <c r="G871" s="106" t="n"/>
      <c r="H871" s="106" t="n"/>
      <c r="I871" s="106" t="n"/>
      <c r="J871" s="106" t="n"/>
      <c r="K871" s="106" t="n"/>
      <c r="L871" s="106" t="n"/>
      <c r="M871" s="106" t="n"/>
      <c r="N871" s="106" t="n"/>
      <c r="O871" s="106" t="n"/>
      <c r="P871" s="106" t="n"/>
      <c r="Q871" s="106" t="n"/>
      <c r="R871" s="106" t="n"/>
      <c r="S871" s="106" t="n"/>
      <c r="T871" s="106" t="n"/>
      <c r="U871" s="106" t="n"/>
      <c r="V871" s="106" t="n"/>
      <c r="W871" s="106" t="n"/>
      <c r="X871" s="106" t="n"/>
      <c r="Y871" s="106" t="n"/>
      <c r="Z871" s="106" t="n"/>
      <c r="AA871" s="106" t="n"/>
      <c r="AB871" s="106" t="n"/>
    </row>
    <row r="872" ht="14.25" customHeight="1" s="152">
      <c r="A872" s="106" t="n"/>
      <c r="B872" s="106" t="n"/>
      <c r="C872" s="106" t="n"/>
      <c r="D872" s="106" t="n"/>
      <c r="E872" s="106" t="n"/>
      <c r="F872" s="106" t="n"/>
      <c r="G872" s="106" t="n"/>
      <c r="H872" s="106" t="n"/>
      <c r="I872" s="106" t="n"/>
      <c r="J872" s="106" t="n"/>
      <c r="K872" s="106" t="n"/>
      <c r="L872" s="106" t="n"/>
      <c r="M872" s="106" t="n"/>
      <c r="N872" s="106" t="n"/>
      <c r="O872" s="106" t="n"/>
      <c r="P872" s="106" t="n"/>
      <c r="Q872" s="106" t="n"/>
      <c r="R872" s="106" t="n"/>
      <c r="S872" s="106" t="n"/>
      <c r="T872" s="106" t="n"/>
      <c r="U872" s="106" t="n"/>
      <c r="V872" s="106" t="n"/>
      <c r="W872" s="106" t="n"/>
      <c r="X872" s="106" t="n"/>
      <c r="Y872" s="106" t="n"/>
      <c r="Z872" s="106" t="n"/>
      <c r="AA872" s="106" t="n"/>
      <c r="AB872" s="106" t="n"/>
    </row>
    <row r="873" ht="14.25" customHeight="1" s="152">
      <c r="A873" s="106" t="n"/>
      <c r="B873" s="106" t="n"/>
      <c r="C873" s="106" t="n"/>
      <c r="D873" s="106" t="n"/>
      <c r="E873" s="106" t="n"/>
      <c r="F873" s="106" t="n"/>
      <c r="G873" s="106" t="n"/>
      <c r="H873" s="106" t="n"/>
      <c r="I873" s="106" t="n"/>
      <c r="J873" s="106" t="n"/>
      <c r="K873" s="106" t="n"/>
      <c r="L873" s="106" t="n"/>
      <c r="M873" s="106" t="n"/>
      <c r="N873" s="106" t="n"/>
      <c r="O873" s="106" t="n"/>
      <c r="P873" s="106" t="n"/>
      <c r="Q873" s="106" t="n"/>
      <c r="R873" s="106" t="n"/>
      <c r="S873" s="106" t="n"/>
      <c r="T873" s="106" t="n"/>
      <c r="U873" s="106" t="n"/>
      <c r="V873" s="106" t="n"/>
      <c r="W873" s="106" t="n"/>
      <c r="X873" s="106" t="n"/>
      <c r="Y873" s="106" t="n"/>
      <c r="Z873" s="106" t="n"/>
      <c r="AA873" s="106" t="n"/>
      <c r="AB873" s="106" t="n"/>
    </row>
    <row r="874" ht="14.25" customHeight="1" s="152">
      <c r="A874" s="106" t="n"/>
      <c r="B874" s="106" t="n"/>
      <c r="C874" s="106" t="n"/>
      <c r="D874" s="106" t="n"/>
      <c r="E874" s="106" t="n"/>
      <c r="F874" s="106" t="n"/>
      <c r="G874" s="106" t="n"/>
      <c r="H874" s="106" t="n"/>
      <c r="I874" s="106" t="n"/>
      <c r="J874" s="106" t="n"/>
      <c r="K874" s="106" t="n"/>
      <c r="L874" s="106" t="n"/>
      <c r="M874" s="106" t="n"/>
      <c r="N874" s="106" t="n"/>
      <c r="O874" s="106" t="n"/>
      <c r="P874" s="106" t="n"/>
      <c r="Q874" s="106" t="n"/>
      <c r="R874" s="106" t="n"/>
      <c r="S874" s="106" t="n"/>
      <c r="T874" s="106" t="n"/>
      <c r="U874" s="106" t="n"/>
      <c r="V874" s="106" t="n"/>
      <c r="W874" s="106" t="n"/>
      <c r="X874" s="106" t="n"/>
      <c r="Y874" s="106" t="n"/>
      <c r="Z874" s="106" t="n"/>
      <c r="AA874" s="106" t="n"/>
      <c r="AB874" s="106" t="n"/>
    </row>
    <row r="875" ht="14.25" customHeight="1" s="152">
      <c r="A875" s="106" t="n"/>
      <c r="B875" s="106" t="n"/>
      <c r="C875" s="106" t="n"/>
      <c r="D875" s="106" t="n"/>
      <c r="E875" s="106" t="n"/>
      <c r="F875" s="106" t="n"/>
      <c r="G875" s="106" t="n"/>
      <c r="H875" s="106" t="n"/>
      <c r="I875" s="106" t="n"/>
      <c r="J875" s="106" t="n"/>
      <c r="K875" s="106" t="n"/>
      <c r="L875" s="106" t="n"/>
      <c r="M875" s="106" t="n"/>
      <c r="N875" s="106" t="n"/>
      <c r="O875" s="106" t="n"/>
      <c r="P875" s="106" t="n"/>
      <c r="Q875" s="106" t="n"/>
      <c r="R875" s="106" t="n"/>
      <c r="S875" s="106" t="n"/>
      <c r="T875" s="106" t="n"/>
      <c r="U875" s="106" t="n"/>
      <c r="V875" s="106" t="n"/>
      <c r="W875" s="106" t="n"/>
      <c r="X875" s="106" t="n"/>
      <c r="Y875" s="106" t="n"/>
      <c r="Z875" s="106" t="n"/>
      <c r="AA875" s="106" t="n"/>
      <c r="AB875" s="106" t="n"/>
    </row>
    <row r="876" ht="14.25" customHeight="1" s="152">
      <c r="A876" s="106" t="n"/>
      <c r="B876" s="106" t="n"/>
      <c r="C876" s="106" t="n"/>
      <c r="D876" s="106" t="n"/>
      <c r="E876" s="106" t="n"/>
      <c r="F876" s="106" t="n"/>
      <c r="G876" s="106" t="n"/>
      <c r="H876" s="106" t="n"/>
      <c r="I876" s="106" t="n"/>
      <c r="J876" s="106" t="n"/>
      <c r="K876" s="106" t="n"/>
      <c r="L876" s="106" t="n"/>
      <c r="M876" s="106" t="n"/>
      <c r="N876" s="106" t="n"/>
      <c r="O876" s="106" t="n"/>
      <c r="P876" s="106" t="n"/>
      <c r="Q876" s="106" t="n"/>
      <c r="R876" s="106" t="n"/>
      <c r="S876" s="106" t="n"/>
      <c r="T876" s="106" t="n"/>
      <c r="U876" s="106" t="n"/>
      <c r="V876" s="106" t="n"/>
      <c r="W876" s="106" t="n"/>
      <c r="X876" s="106" t="n"/>
      <c r="Y876" s="106" t="n"/>
      <c r="Z876" s="106" t="n"/>
      <c r="AA876" s="106" t="n"/>
      <c r="AB876" s="106" t="n"/>
    </row>
    <row r="877" ht="14.25" customHeight="1" s="152">
      <c r="A877" s="106" t="n"/>
      <c r="B877" s="106" t="n"/>
      <c r="C877" s="106" t="n"/>
      <c r="D877" s="106" t="n"/>
      <c r="E877" s="106" t="n"/>
      <c r="F877" s="106" t="n"/>
      <c r="G877" s="106" t="n"/>
      <c r="H877" s="106" t="n"/>
      <c r="I877" s="106" t="n"/>
      <c r="J877" s="106" t="n"/>
      <c r="K877" s="106" t="n"/>
      <c r="L877" s="106" t="n"/>
      <c r="M877" s="106" t="n"/>
      <c r="N877" s="106" t="n"/>
      <c r="O877" s="106" t="n"/>
      <c r="P877" s="106" t="n"/>
      <c r="Q877" s="106" t="n"/>
      <c r="R877" s="106" t="n"/>
      <c r="S877" s="106" t="n"/>
      <c r="T877" s="106" t="n"/>
      <c r="U877" s="106" t="n"/>
      <c r="V877" s="106" t="n"/>
      <c r="W877" s="106" t="n"/>
      <c r="X877" s="106" t="n"/>
      <c r="Y877" s="106" t="n"/>
      <c r="Z877" s="106" t="n"/>
      <c r="AA877" s="106" t="n"/>
      <c r="AB877" s="106" t="n"/>
    </row>
    <row r="878" ht="14.25" customHeight="1" s="152">
      <c r="A878" s="106" t="n"/>
      <c r="B878" s="106" t="n"/>
      <c r="C878" s="106" t="n"/>
      <c r="D878" s="106" t="n"/>
      <c r="E878" s="106" t="n"/>
      <c r="F878" s="106" t="n"/>
      <c r="G878" s="106" t="n"/>
      <c r="H878" s="106" t="n"/>
      <c r="I878" s="106" t="n"/>
      <c r="J878" s="106" t="n"/>
      <c r="K878" s="106" t="n"/>
      <c r="L878" s="106" t="n"/>
      <c r="M878" s="106" t="n"/>
      <c r="N878" s="106" t="n"/>
      <c r="O878" s="106" t="n"/>
      <c r="P878" s="106" t="n"/>
      <c r="Q878" s="106" t="n"/>
      <c r="R878" s="106" t="n"/>
      <c r="S878" s="106" t="n"/>
      <c r="T878" s="106" t="n"/>
      <c r="U878" s="106" t="n"/>
      <c r="V878" s="106" t="n"/>
      <c r="W878" s="106" t="n"/>
      <c r="X878" s="106" t="n"/>
      <c r="Y878" s="106" t="n"/>
      <c r="Z878" s="106" t="n"/>
      <c r="AA878" s="106" t="n"/>
      <c r="AB878" s="106" t="n"/>
    </row>
    <row r="879" ht="14.25" customHeight="1" s="152">
      <c r="A879" s="106" t="n"/>
      <c r="B879" s="106" t="n"/>
      <c r="C879" s="106" t="n"/>
      <c r="D879" s="106" t="n"/>
      <c r="E879" s="106" t="n"/>
      <c r="F879" s="106" t="n"/>
      <c r="G879" s="106" t="n"/>
      <c r="H879" s="106" t="n"/>
      <c r="I879" s="106" t="n"/>
      <c r="J879" s="106" t="n"/>
      <c r="K879" s="106" t="n"/>
      <c r="L879" s="106" t="n"/>
      <c r="M879" s="106" t="n"/>
      <c r="N879" s="106" t="n"/>
      <c r="O879" s="106" t="n"/>
      <c r="P879" s="106" t="n"/>
      <c r="Q879" s="106" t="n"/>
      <c r="R879" s="106" t="n"/>
      <c r="S879" s="106" t="n"/>
      <c r="T879" s="106" t="n"/>
      <c r="U879" s="106" t="n"/>
      <c r="V879" s="106" t="n"/>
      <c r="W879" s="106" t="n"/>
      <c r="X879" s="106" t="n"/>
      <c r="Y879" s="106" t="n"/>
      <c r="Z879" s="106" t="n"/>
      <c r="AA879" s="106" t="n"/>
      <c r="AB879" s="106" t="n"/>
    </row>
    <row r="880" ht="14.25" customHeight="1" s="152">
      <c r="A880" s="106" t="n"/>
      <c r="B880" s="106" t="n"/>
      <c r="C880" s="106" t="n"/>
      <c r="D880" s="106" t="n"/>
      <c r="E880" s="106" t="n"/>
      <c r="F880" s="106" t="n"/>
      <c r="G880" s="106" t="n"/>
      <c r="H880" s="106" t="n"/>
      <c r="I880" s="106" t="n"/>
      <c r="J880" s="106" t="n"/>
      <c r="K880" s="106" t="n"/>
      <c r="L880" s="106" t="n"/>
      <c r="M880" s="106" t="n"/>
      <c r="N880" s="106" t="n"/>
      <c r="O880" s="106" t="n"/>
      <c r="P880" s="106" t="n"/>
      <c r="Q880" s="106" t="n"/>
      <c r="R880" s="106" t="n"/>
      <c r="S880" s="106" t="n"/>
      <c r="T880" s="106" t="n"/>
      <c r="U880" s="106" t="n"/>
      <c r="V880" s="106" t="n"/>
      <c r="W880" s="106" t="n"/>
      <c r="X880" s="106" t="n"/>
      <c r="Y880" s="106" t="n"/>
      <c r="Z880" s="106" t="n"/>
      <c r="AA880" s="106" t="n"/>
      <c r="AB880" s="106" t="n"/>
    </row>
    <row r="881" ht="14.25" customHeight="1" s="152">
      <c r="A881" s="106" t="n"/>
      <c r="B881" s="106" t="n"/>
      <c r="C881" s="106" t="n"/>
      <c r="D881" s="106" t="n"/>
      <c r="E881" s="106" t="n"/>
      <c r="F881" s="106" t="n"/>
      <c r="G881" s="106" t="n"/>
      <c r="H881" s="106" t="n"/>
      <c r="I881" s="106" t="n"/>
      <c r="J881" s="106" t="n"/>
      <c r="K881" s="106" t="n"/>
      <c r="L881" s="106" t="n"/>
      <c r="M881" s="106" t="n"/>
      <c r="N881" s="106" t="n"/>
      <c r="O881" s="106" t="n"/>
      <c r="P881" s="106" t="n"/>
      <c r="Q881" s="106" t="n"/>
      <c r="R881" s="106" t="n"/>
      <c r="S881" s="106" t="n"/>
      <c r="T881" s="106" t="n"/>
      <c r="U881" s="106" t="n"/>
      <c r="V881" s="106" t="n"/>
      <c r="W881" s="106" t="n"/>
      <c r="X881" s="106" t="n"/>
      <c r="Y881" s="106" t="n"/>
      <c r="Z881" s="106" t="n"/>
      <c r="AA881" s="106" t="n"/>
      <c r="AB881" s="106" t="n"/>
    </row>
    <row r="882" ht="14.25" customHeight="1" s="152">
      <c r="A882" s="106" t="n"/>
      <c r="B882" s="106" t="n"/>
      <c r="C882" s="106" t="n"/>
      <c r="D882" s="106" t="n"/>
      <c r="E882" s="106" t="n"/>
      <c r="F882" s="106" t="n"/>
      <c r="G882" s="106" t="n"/>
      <c r="H882" s="106" t="n"/>
      <c r="I882" s="106" t="n"/>
      <c r="J882" s="106" t="n"/>
      <c r="K882" s="106" t="n"/>
      <c r="L882" s="106" t="n"/>
      <c r="M882" s="106" t="n"/>
      <c r="N882" s="106" t="n"/>
      <c r="O882" s="106" t="n"/>
      <c r="P882" s="106" t="n"/>
      <c r="Q882" s="106" t="n"/>
      <c r="R882" s="106" t="n"/>
      <c r="S882" s="106" t="n"/>
      <c r="T882" s="106" t="n"/>
      <c r="U882" s="106" t="n"/>
      <c r="V882" s="106" t="n"/>
      <c r="W882" s="106" t="n"/>
      <c r="X882" s="106" t="n"/>
      <c r="Y882" s="106" t="n"/>
      <c r="Z882" s="106" t="n"/>
      <c r="AA882" s="106" t="n"/>
      <c r="AB882" s="106" t="n"/>
    </row>
    <row r="883" ht="14.25" customHeight="1" s="152">
      <c r="A883" s="106" t="n"/>
      <c r="B883" s="106" t="n"/>
      <c r="C883" s="106" t="n"/>
      <c r="D883" s="106" t="n"/>
      <c r="E883" s="106" t="n"/>
      <c r="F883" s="106" t="n"/>
      <c r="G883" s="106" t="n"/>
      <c r="H883" s="106" t="n"/>
      <c r="I883" s="106" t="n"/>
      <c r="J883" s="106" t="n"/>
      <c r="K883" s="106" t="n"/>
      <c r="L883" s="106" t="n"/>
      <c r="M883" s="106" t="n"/>
      <c r="N883" s="106" t="n"/>
      <c r="O883" s="106" t="n"/>
      <c r="P883" s="106" t="n"/>
      <c r="Q883" s="106" t="n"/>
      <c r="R883" s="106" t="n"/>
      <c r="S883" s="106" t="n"/>
      <c r="T883" s="106" t="n"/>
      <c r="U883" s="106" t="n"/>
      <c r="V883" s="106" t="n"/>
      <c r="W883" s="106" t="n"/>
      <c r="X883" s="106" t="n"/>
      <c r="Y883" s="106" t="n"/>
      <c r="Z883" s="106" t="n"/>
      <c r="AA883" s="106" t="n"/>
      <c r="AB883" s="106" t="n"/>
    </row>
    <row r="884" ht="14.25" customHeight="1" s="152">
      <c r="A884" s="106" t="n"/>
      <c r="B884" s="106" t="n"/>
      <c r="C884" s="106" t="n"/>
      <c r="D884" s="106" t="n"/>
      <c r="E884" s="106" t="n"/>
      <c r="F884" s="106" t="n"/>
      <c r="G884" s="106" t="n"/>
      <c r="H884" s="106" t="n"/>
      <c r="I884" s="106" t="n"/>
      <c r="J884" s="106" t="n"/>
      <c r="K884" s="106" t="n"/>
      <c r="L884" s="106" t="n"/>
      <c r="M884" s="106" t="n"/>
      <c r="N884" s="106" t="n"/>
      <c r="O884" s="106" t="n"/>
      <c r="P884" s="106" t="n"/>
      <c r="Q884" s="106" t="n"/>
      <c r="R884" s="106" t="n"/>
      <c r="S884" s="106" t="n"/>
      <c r="T884" s="106" t="n"/>
      <c r="U884" s="106" t="n"/>
      <c r="V884" s="106" t="n"/>
      <c r="W884" s="106" t="n"/>
      <c r="X884" s="106" t="n"/>
      <c r="Y884" s="106" t="n"/>
      <c r="Z884" s="106" t="n"/>
      <c r="AA884" s="106" t="n"/>
      <c r="AB884" s="106" t="n"/>
    </row>
    <row r="885" ht="14.25" customHeight="1" s="152">
      <c r="A885" s="106" t="n"/>
      <c r="B885" s="106" t="n"/>
      <c r="C885" s="106" t="n"/>
      <c r="D885" s="106" t="n"/>
      <c r="E885" s="106" t="n"/>
      <c r="F885" s="106" t="n"/>
      <c r="G885" s="106" t="n"/>
      <c r="H885" s="106" t="n"/>
      <c r="I885" s="106" t="n"/>
      <c r="J885" s="106" t="n"/>
      <c r="K885" s="106" t="n"/>
      <c r="L885" s="106" t="n"/>
      <c r="M885" s="106" t="n"/>
      <c r="N885" s="106" t="n"/>
      <c r="O885" s="106" t="n"/>
      <c r="P885" s="106" t="n"/>
      <c r="Q885" s="106" t="n"/>
      <c r="R885" s="106" t="n"/>
      <c r="S885" s="106" t="n"/>
      <c r="T885" s="106" t="n"/>
      <c r="U885" s="106" t="n"/>
      <c r="V885" s="106" t="n"/>
      <c r="W885" s="106" t="n"/>
      <c r="X885" s="106" t="n"/>
      <c r="Y885" s="106" t="n"/>
      <c r="Z885" s="106" t="n"/>
      <c r="AA885" s="106" t="n"/>
      <c r="AB885" s="106" t="n"/>
    </row>
    <row r="886" ht="14.25" customHeight="1" s="152">
      <c r="A886" s="106" t="n"/>
      <c r="B886" s="106" t="n"/>
      <c r="C886" s="106" t="n"/>
      <c r="D886" s="106" t="n"/>
      <c r="E886" s="106" t="n"/>
      <c r="F886" s="106" t="n"/>
      <c r="G886" s="106" t="n"/>
      <c r="H886" s="106" t="n"/>
      <c r="I886" s="106" t="n"/>
      <c r="J886" s="106" t="n"/>
      <c r="K886" s="106" t="n"/>
      <c r="L886" s="106" t="n"/>
      <c r="M886" s="106" t="n"/>
      <c r="N886" s="106" t="n"/>
      <c r="O886" s="106" t="n"/>
      <c r="P886" s="106" t="n"/>
      <c r="Q886" s="106" t="n"/>
      <c r="R886" s="106" t="n"/>
      <c r="S886" s="106" t="n"/>
      <c r="T886" s="106" t="n"/>
      <c r="U886" s="106" t="n"/>
      <c r="V886" s="106" t="n"/>
      <c r="W886" s="106" t="n"/>
      <c r="X886" s="106" t="n"/>
      <c r="Y886" s="106" t="n"/>
      <c r="Z886" s="106" t="n"/>
      <c r="AA886" s="106" t="n"/>
      <c r="AB886" s="106" t="n"/>
    </row>
    <row r="887" ht="14.25" customHeight="1" s="152">
      <c r="A887" s="106" t="n"/>
      <c r="B887" s="106" t="n"/>
      <c r="C887" s="106" t="n"/>
      <c r="D887" s="106" t="n"/>
      <c r="E887" s="106" t="n"/>
      <c r="F887" s="106" t="n"/>
      <c r="G887" s="106" t="n"/>
      <c r="H887" s="106" t="n"/>
      <c r="I887" s="106" t="n"/>
      <c r="J887" s="106" t="n"/>
      <c r="K887" s="106" t="n"/>
      <c r="L887" s="106" t="n"/>
      <c r="M887" s="106" t="n"/>
      <c r="N887" s="106" t="n"/>
      <c r="O887" s="106" t="n"/>
      <c r="P887" s="106" t="n"/>
      <c r="Q887" s="106" t="n"/>
      <c r="R887" s="106" t="n"/>
      <c r="S887" s="106" t="n"/>
      <c r="T887" s="106" t="n"/>
      <c r="U887" s="106" t="n"/>
      <c r="V887" s="106" t="n"/>
      <c r="W887" s="106" t="n"/>
      <c r="X887" s="106" t="n"/>
      <c r="Y887" s="106" t="n"/>
      <c r="Z887" s="106" t="n"/>
      <c r="AA887" s="106" t="n"/>
      <c r="AB887" s="106" t="n"/>
    </row>
    <row r="888" ht="14.25" customHeight="1" s="152">
      <c r="A888" s="106" t="n"/>
      <c r="B888" s="106" t="n"/>
      <c r="C888" s="106" t="n"/>
      <c r="D888" s="106" t="n"/>
      <c r="E888" s="106" t="n"/>
      <c r="F888" s="106" t="n"/>
      <c r="G888" s="106" t="n"/>
      <c r="H888" s="106" t="n"/>
      <c r="I888" s="106" t="n"/>
      <c r="J888" s="106" t="n"/>
      <c r="K888" s="106" t="n"/>
      <c r="L888" s="106" t="n"/>
      <c r="M888" s="106" t="n"/>
      <c r="N888" s="106" t="n"/>
      <c r="O888" s="106" t="n"/>
      <c r="P888" s="106" t="n"/>
      <c r="Q888" s="106" t="n"/>
      <c r="R888" s="106" t="n"/>
      <c r="S888" s="106" t="n"/>
      <c r="T888" s="106" t="n"/>
      <c r="U888" s="106" t="n"/>
      <c r="V888" s="106" t="n"/>
      <c r="W888" s="106" t="n"/>
      <c r="X888" s="106" t="n"/>
      <c r="Y888" s="106" t="n"/>
      <c r="Z888" s="106" t="n"/>
      <c r="AA888" s="106" t="n"/>
      <c r="AB888" s="106" t="n"/>
    </row>
    <row r="889" ht="14.25" customHeight="1" s="152">
      <c r="A889" s="106" t="n"/>
      <c r="B889" s="106" t="n"/>
      <c r="C889" s="106" t="n"/>
      <c r="D889" s="106" t="n"/>
      <c r="E889" s="106" t="n"/>
      <c r="F889" s="106" t="n"/>
      <c r="G889" s="106" t="n"/>
      <c r="H889" s="106" t="n"/>
      <c r="I889" s="106" t="n"/>
      <c r="J889" s="106" t="n"/>
      <c r="K889" s="106" t="n"/>
      <c r="L889" s="106" t="n"/>
      <c r="M889" s="106" t="n"/>
      <c r="N889" s="106" t="n"/>
      <c r="O889" s="106" t="n"/>
      <c r="P889" s="106" t="n"/>
      <c r="Q889" s="106" t="n"/>
      <c r="R889" s="106" t="n"/>
      <c r="S889" s="106" t="n"/>
      <c r="T889" s="106" t="n"/>
      <c r="U889" s="106" t="n"/>
      <c r="V889" s="106" t="n"/>
      <c r="W889" s="106" t="n"/>
      <c r="X889" s="106" t="n"/>
      <c r="Y889" s="106" t="n"/>
      <c r="Z889" s="106" t="n"/>
      <c r="AA889" s="106" t="n"/>
      <c r="AB889" s="106" t="n"/>
    </row>
    <row r="890" ht="14.25" customHeight="1" s="152">
      <c r="A890" s="106" t="n"/>
      <c r="B890" s="106" t="n"/>
      <c r="C890" s="106" t="n"/>
      <c r="D890" s="106" t="n"/>
      <c r="E890" s="106" t="n"/>
      <c r="F890" s="106" t="n"/>
      <c r="G890" s="106" t="n"/>
      <c r="H890" s="106" t="n"/>
      <c r="I890" s="106" t="n"/>
      <c r="J890" s="106" t="n"/>
      <c r="K890" s="106" t="n"/>
      <c r="L890" s="106" t="n"/>
      <c r="M890" s="106" t="n"/>
      <c r="N890" s="106" t="n"/>
      <c r="O890" s="106" t="n"/>
      <c r="P890" s="106" t="n"/>
      <c r="Q890" s="106" t="n"/>
      <c r="R890" s="106" t="n"/>
      <c r="S890" s="106" t="n"/>
      <c r="T890" s="106" t="n"/>
      <c r="U890" s="106" t="n"/>
      <c r="V890" s="106" t="n"/>
      <c r="W890" s="106" t="n"/>
      <c r="X890" s="106" t="n"/>
      <c r="Y890" s="106" t="n"/>
      <c r="Z890" s="106" t="n"/>
      <c r="AA890" s="106" t="n"/>
      <c r="AB890" s="106" t="n"/>
    </row>
    <row r="891" ht="14.25" customHeight="1" s="152">
      <c r="A891" s="106" t="n"/>
      <c r="B891" s="106" t="n"/>
      <c r="C891" s="106" t="n"/>
      <c r="D891" s="106" t="n"/>
      <c r="E891" s="106" t="n"/>
      <c r="F891" s="106" t="n"/>
      <c r="G891" s="106" t="n"/>
      <c r="H891" s="106" t="n"/>
      <c r="I891" s="106" t="n"/>
      <c r="J891" s="106" t="n"/>
      <c r="K891" s="106" t="n"/>
      <c r="L891" s="106" t="n"/>
      <c r="M891" s="106" t="n"/>
      <c r="N891" s="106" t="n"/>
      <c r="O891" s="106" t="n"/>
      <c r="P891" s="106" t="n"/>
      <c r="Q891" s="106" t="n"/>
      <c r="R891" s="106" t="n"/>
      <c r="S891" s="106" t="n"/>
      <c r="T891" s="106" t="n"/>
      <c r="U891" s="106" t="n"/>
      <c r="V891" s="106" t="n"/>
      <c r="W891" s="106" t="n"/>
      <c r="X891" s="106" t="n"/>
      <c r="Y891" s="106" t="n"/>
      <c r="Z891" s="106" t="n"/>
      <c r="AA891" s="106" t="n"/>
      <c r="AB891" s="106" t="n"/>
    </row>
    <row r="892" ht="14.25" customHeight="1" s="152">
      <c r="A892" s="106" t="n"/>
      <c r="B892" s="106" t="n"/>
      <c r="C892" s="106" t="n"/>
      <c r="D892" s="106" t="n"/>
      <c r="E892" s="106" t="n"/>
      <c r="F892" s="106" t="n"/>
      <c r="G892" s="106" t="n"/>
      <c r="H892" s="106" t="n"/>
      <c r="I892" s="106" t="n"/>
      <c r="J892" s="106" t="n"/>
      <c r="K892" s="106" t="n"/>
      <c r="L892" s="106" t="n"/>
      <c r="M892" s="106" t="n"/>
      <c r="N892" s="106" t="n"/>
      <c r="O892" s="106" t="n"/>
      <c r="P892" s="106" t="n"/>
      <c r="Q892" s="106" t="n"/>
      <c r="R892" s="106" t="n"/>
      <c r="S892" s="106" t="n"/>
      <c r="T892" s="106" t="n"/>
      <c r="U892" s="106" t="n"/>
      <c r="V892" s="106" t="n"/>
      <c r="W892" s="106" t="n"/>
      <c r="X892" s="106" t="n"/>
      <c r="Y892" s="106" t="n"/>
      <c r="Z892" s="106" t="n"/>
      <c r="AA892" s="106" t="n"/>
      <c r="AB892" s="106" t="n"/>
    </row>
    <row r="893" ht="14.25" customHeight="1" s="152">
      <c r="A893" s="106" t="n"/>
      <c r="B893" s="106" t="n"/>
      <c r="C893" s="106" t="n"/>
      <c r="D893" s="106" t="n"/>
      <c r="E893" s="106" t="n"/>
      <c r="F893" s="106" t="n"/>
      <c r="G893" s="106" t="n"/>
      <c r="H893" s="106" t="n"/>
      <c r="I893" s="106" t="n"/>
      <c r="J893" s="106" t="n"/>
      <c r="K893" s="106" t="n"/>
      <c r="L893" s="106" t="n"/>
      <c r="M893" s="106" t="n"/>
      <c r="N893" s="106" t="n"/>
      <c r="O893" s="106" t="n"/>
      <c r="P893" s="106" t="n"/>
      <c r="Q893" s="106" t="n"/>
      <c r="R893" s="106" t="n"/>
      <c r="S893" s="106" t="n"/>
      <c r="T893" s="106" t="n"/>
      <c r="U893" s="106" t="n"/>
      <c r="V893" s="106" t="n"/>
      <c r="W893" s="106" t="n"/>
      <c r="X893" s="106" t="n"/>
      <c r="Y893" s="106" t="n"/>
      <c r="Z893" s="106" t="n"/>
      <c r="AA893" s="106" t="n"/>
      <c r="AB893" s="106" t="n"/>
    </row>
    <row r="894" ht="14.25" customHeight="1" s="152">
      <c r="A894" s="106" t="n"/>
      <c r="B894" s="106" t="n"/>
      <c r="C894" s="106" t="n"/>
      <c r="D894" s="106" t="n"/>
      <c r="E894" s="106" t="n"/>
      <c r="F894" s="106" t="n"/>
      <c r="G894" s="106" t="n"/>
      <c r="H894" s="106" t="n"/>
      <c r="I894" s="106" t="n"/>
      <c r="J894" s="106" t="n"/>
      <c r="K894" s="106" t="n"/>
      <c r="L894" s="106" t="n"/>
      <c r="M894" s="106" t="n"/>
      <c r="N894" s="106" t="n"/>
      <c r="O894" s="106" t="n"/>
      <c r="P894" s="106" t="n"/>
      <c r="Q894" s="106" t="n"/>
      <c r="R894" s="106" t="n"/>
      <c r="S894" s="106" t="n"/>
      <c r="T894" s="106" t="n"/>
      <c r="U894" s="106" t="n"/>
      <c r="V894" s="106" t="n"/>
      <c r="W894" s="106" t="n"/>
      <c r="X894" s="106" t="n"/>
      <c r="Y894" s="106" t="n"/>
      <c r="Z894" s="106" t="n"/>
      <c r="AA894" s="106" t="n"/>
      <c r="AB894" s="106" t="n"/>
    </row>
    <row r="895" ht="14.25" customHeight="1" s="152">
      <c r="A895" s="106" t="n"/>
      <c r="B895" s="106" t="n"/>
      <c r="C895" s="106" t="n"/>
      <c r="D895" s="106" t="n"/>
      <c r="E895" s="106" t="n"/>
      <c r="F895" s="106" t="n"/>
      <c r="G895" s="106" t="n"/>
      <c r="H895" s="106" t="n"/>
      <c r="I895" s="106" t="n"/>
      <c r="J895" s="106" t="n"/>
      <c r="K895" s="106" t="n"/>
      <c r="L895" s="106" t="n"/>
      <c r="M895" s="106" t="n"/>
      <c r="N895" s="106" t="n"/>
      <c r="O895" s="106" t="n"/>
      <c r="P895" s="106" t="n"/>
      <c r="Q895" s="106" t="n"/>
      <c r="R895" s="106" t="n"/>
      <c r="S895" s="106" t="n"/>
      <c r="T895" s="106" t="n"/>
      <c r="U895" s="106" t="n"/>
      <c r="V895" s="106" t="n"/>
      <c r="W895" s="106" t="n"/>
      <c r="X895" s="106" t="n"/>
      <c r="Y895" s="106" t="n"/>
      <c r="Z895" s="106" t="n"/>
      <c r="AA895" s="106" t="n"/>
      <c r="AB895" s="106" t="n"/>
    </row>
    <row r="896" ht="14.25" customHeight="1" s="152">
      <c r="A896" s="106" t="n"/>
      <c r="B896" s="106" t="n"/>
      <c r="C896" s="106" t="n"/>
      <c r="D896" s="106" t="n"/>
      <c r="E896" s="106" t="n"/>
      <c r="F896" s="106" t="n"/>
      <c r="G896" s="106" t="n"/>
      <c r="H896" s="106" t="n"/>
      <c r="I896" s="106" t="n"/>
      <c r="J896" s="106" t="n"/>
      <c r="K896" s="106" t="n"/>
      <c r="L896" s="106" t="n"/>
      <c r="M896" s="106" t="n"/>
      <c r="N896" s="106" t="n"/>
      <c r="O896" s="106" t="n"/>
      <c r="P896" s="106" t="n"/>
      <c r="Q896" s="106" t="n"/>
      <c r="R896" s="106" t="n"/>
      <c r="S896" s="106" t="n"/>
      <c r="T896" s="106" t="n"/>
      <c r="U896" s="106" t="n"/>
      <c r="V896" s="106" t="n"/>
      <c r="W896" s="106" t="n"/>
      <c r="X896" s="106" t="n"/>
      <c r="Y896" s="106" t="n"/>
      <c r="Z896" s="106" t="n"/>
      <c r="AA896" s="106" t="n"/>
      <c r="AB896" s="106" t="n"/>
    </row>
    <row r="897" ht="14.25" customHeight="1" s="152">
      <c r="A897" s="106" t="n"/>
      <c r="B897" s="106" t="n"/>
      <c r="C897" s="106" t="n"/>
      <c r="D897" s="106" t="n"/>
      <c r="E897" s="106" t="n"/>
      <c r="F897" s="106" t="n"/>
      <c r="G897" s="106" t="n"/>
      <c r="H897" s="106" t="n"/>
      <c r="I897" s="106" t="n"/>
      <c r="J897" s="106" t="n"/>
      <c r="K897" s="106" t="n"/>
      <c r="L897" s="106" t="n"/>
      <c r="M897" s="106" t="n"/>
      <c r="N897" s="106" t="n"/>
      <c r="O897" s="106" t="n"/>
      <c r="P897" s="106" t="n"/>
      <c r="Q897" s="106" t="n"/>
      <c r="R897" s="106" t="n"/>
      <c r="S897" s="106" t="n"/>
      <c r="T897" s="106" t="n"/>
      <c r="U897" s="106" t="n"/>
      <c r="V897" s="106" t="n"/>
      <c r="W897" s="106" t="n"/>
      <c r="X897" s="106" t="n"/>
      <c r="Y897" s="106" t="n"/>
      <c r="Z897" s="106" t="n"/>
      <c r="AA897" s="106" t="n"/>
      <c r="AB897" s="106" t="n"/>
    </row>
    <row r="898" ht="14.25" customHeight="1" s="152">
      <c r="A898" s="106" t="n"/>
      <c r="B898" s="106" t="n"/>
      <c r="C898" s="106" t="n"/>
      <c r="D898" s="106" t="n"/>
      <c r="E898" s="106" t="n"/>
      <c r="F898" s="106" t="n"/>
      <c r="G898" s="106" t="n"/>
      <c r="H898" s="106" t="n"/>
      <c r="I898" s="106" t="n"/>
      <c r="J898" s="106" t="n"/>
      <c r="K898" s="106" t="n"/>
      <c r="L898" s="106" t="n"/>
      <c r="M898" s="106" t="n"/>
      <c r="N898" s="106" t="n"/>
      <c r="O898" s="106" t="n"/>
      <c r="P898" s="106" t="n"/>
      <c r="Q898" s="106" t="n"/>
      <c r="R898" s="106" t="n"/>
      <c r="S898" s="106" t="n"/>
      <c r="T898" s="106" t="n"/>
      <c r="U898" s="106" t="n"/>
      <c r="V898" s="106" t="n"/>
      <c r="W898" s="106" t="n"/>
      <c r="X898" s="106" t="n"/>
      <c r="Y898" s="106" t="n"/>
      <c r="Z898" s="106" t="n"/>
      <c r="AA898" s="106" t="n"/>
      <c r="AB898" s="106" t="n"/>
    </row>
    <row r="899" ht="14.25" customHeight="1" s="152">
      <c r="A899" s="106" t="n"/>
      <c r="B899" s="106" t="n"/>
      <c r="C899" s="106" t="n"/>
      <c r="D899" s="106" t="n"/>
      <c r="E899" s="106" t="n"/>
      <c r="F899" s="106" t="n"/>
      <c r="G899" s="106" t="n"/>
      <c r="H899" s="106" t="n"/>
      <c r="I899" s="106" t="n"/>
      <c r="J899" s="106" t="n"/>
      <c r="K899" s="106" t="n"/>
      <c r="L899" s="106" t="n"/>
      <c r="M899" s="106" t="n"/>
      <c r="N899" s="106" t="n"/>
      <c r="O899" s="106" t="n"/>
      <c r="P899" s="106" t="n"/>
      <c r="Q899" s="106" t="n"/>
      <c r="R899" s="106" t="n"/>
      <c r="S899" s="106" t="n"/>
      <c r="T899" s="106" t="n"/>
      <c r="U899" s="106" t="n"/>
      <c r="V899" s="106" t="n"/>
      <c r="W899" s="106" t="n"/>
      <c r="X899" s="106" t="n"/>
      <c r="Y899" s="106" t="n"/>
      <c r="Z899" s="106" t="n"/>
      <c r="AA899" s="106" t="n"/>
      <c r="AB899" s="106" t="n"/>
    </row>
    <row r="900" ht="14.25" customHeight="1" s="152">
      <c r="A900" s="106" t="n"/>
      <c r="B900" s="106" t="n"/>
      <c r="C900" s="106" t="n"/>
      <c r="D900" s="106" t="n"/>
      <c r="E900" s="106" t="n"/>
      <c r="F900" s="106" t="n"/>
      <c r="G900" s="106" t="n"/>
      <c r="H900" s="106" t="n"/>
      <c r="I900" s="106" t="n"/>
      <c r="J900" s="106" t="n"/>
      <c r="K900" s="106" t="n"/>
      <c r="L900" s="106" t="n"/>
      <c r="M900" s="106" t="n"/>
      <c r="N900" s="106" t="n"/>
      <c r="O900" s="106" t="n"/>
      <c r="P900" s="106" t="n"/>
      <c r="Q900" s="106" t="n"/>
      <c r="R900" s="106" t="n"/>
      <c r="S900" s="106" t="n"/>
      <c r="T900" s="106" t="n"/>
      <c r="U900" s="106" t="n"/>
      <c r="V900" s="106" t="n"/>
      <c r="W900" s="106" t="n"/>
      <c r="X900" s="106" t="n"/>
      <c r="Y900" s="106" t="n"/>
      <c r="Z900" s="106" t="n"/>
      <c r="AA900" s="106" t="n"/>
      <c r="AB900" s="106" t="n"/>
    </row>
    <row r="901" ht="14.25" customHeight="1" s="152">
      <c r="A901" s="106" t="n"/>
      <c r="B901" s="106" t="n"/>
      <c r="C901" s="106" t="n"/>
      <c r="D901" s="106" t="n"/>
      <c r="E901" s="106" t="n"/>
      <c r="F901" s="106" t="n"/>
      <c r="G901" s="106" t="n"/>
      <c r="H901" s="106" t="n"/>
      <c r="I901" s="106" t="n"/>
      <c r="J901" s="106" t="n"/>
      <c r="K901" s="106" t="n"/>
      <c r="L901" s="106" t="n"/>
      <c r="M901" s="106" t="n"/>
      <c r="N901" s="106" t="n"/>
      <c r="O901" s="106" t="n"/>
      <c r="P901" s="106" t="n"/>
      <c r="Q901" s="106" t="n"/>
      <c r="R901" s="106" t="n"/>
      <c r="S901" s="106" t="n"/>
      <c r="T901" s="106" t="n"/>
      <c r="U901" s="106" t="n"/>
      <c r="V901" s="106" t="n"/>
      <c r="W901" s="106" t="n"/>
      <c r="X901" s="106" t="n"/>
      <c r="Y901" s="106" t="n"/>
      <c r="Z901" s="106" t="n"/>
      <c r="AA901" s="106" t="n"/>
      <c r="AB901" s="106" t="n"/>
    </row>
    <row r="902" ht="14.25" customHeight="1" s="152">
      <c r="A902" s="106" t="n"/>
      <c r="B902" s="106" t="n"/>
      <c r="C902" s="106" t="n"/>
      <c r="D902" s="106" t="n"/>
      <c r="E902" s="106" t="n"/>
      <c r="F902" s="106" t="n"/>
      <c r="G902" s="106" t="n"/>
      <c r="H902" s="106" t="n"/>
      <c r="I902" s="106" t="n"/>
      <c r="J902" s="106" t="n"/>
      <c r="K902" s="106" t="n"/>
      <c r="L902" s="106" t="n"/>
      <c r="M902" s="106" t="n"/>
      <c r="N902" s="106" t="n"/>
      <c r="O902" s="106" t="n"/>
      <c r="P902" s="106" t="n"/>
      <c r="Q902" s="106" t="n"/>
      <c r="R902" s="106" t="n"/>
      <c r="S902" s="106" t="n"/>
      <c r="T902" s="106" t="n"/>
      <c r="U902" s="106" t="n"/>
      <c r="V902" s="106" t="n"/>
      <c r="W902" s="106" t="n"/>
      <c r="X902" s="106" t="n"/>
      <c r="Y902" s="106" t="n"/>
      <c r="Z902" s="106" t="n"/>
      <c r="AA902" s="106" t="n"/>
      <c r="AB902" s="106" t="n"/>
    </row>
    <row r="903" ht="14.25" customHeight="1" s="152">
      <c r="A903" s="106" t="n"/>
      <c r="B903" s="106" t="n"/>
      <c r="C903" s="106" t="n"/>
      <c r="D903" s="106" t="n"/>
      <c r="E903" s="106" t="n"/>
      <c r="F903" s="106" t="n"/>
      <c r="G903" s="106" t="n"/>
      <c r="H903" s="106" t="n"/>
      <c r="I903" s="106" t="n"/>
      <c r="J903" s="106" t="n"/>
      <c r="K903" s="106" t="n"/>
      <c r="L903" s="106" t="n"/>
      <c r="M903" s="106" t="n"/>
      <c r="N903" s="106" t="n"/>
      <c r="O903" s="106" t="n"/>
      <c r="P903" s="106" t="n"/>
      <c r="Q903" s="106" t="n"/>
      <c r="R903" s="106" t="n"/>
      <c r="S903" s="106" t="n"/>
      <c r="T903" s="106" t="n"/>
      <c r="U903" s="106" t="n"/>
      <c r="V903" s="106" t="n"/>
      <c r="W903" s="106" t="n"/>
      <c r="X903" s="106" t="n"/>
      <c r="Y903" s="106" t="n"/>
      <c r="Z903" s="106" t="n"/>
      <c r="AA903" s="106" t="n"/>
      <c r="AB903" s="106" t="n"/>
    </row>
    <row r="904" ht="14.25" customHeight="1" s="152">
      <c r="A904" s="106" t="n"/>
      <c r="B904" s="106" t="n"/>
      <c r="C904" s="106" t="n"/>
      <c r="D904" s="106" t="n"/>
      <c r="E904" s="106" t="n"/>
      <c r="F904" s="106" t="n"/>
      <c r="G904" s="106" t="n"/>
      <c r="H904" s="106" t="n"/>
      <c r="I904" s="106" t="n"/>
      <c r="J904" s="106" t="n"/>
      <c r="K904" s="106" t="n"/>
      <c r="L904" s="106" t="n"/>
      <c r="M904" s="106" t="n"/>
      <c r="N904" s="106" t="n"/>
      <c r="O904" s="106" t="n"/>
      <c r="P904" s="106" t="n"/>
      <c r="Q904" s="106" t="n"/>
      <c r="R904" s="106" t="n"/>
      <c r="S904" s="106" t="n"/>
      <c r="T904" s="106" t="n"/>
      <c r="U904" s="106" t="n"/>
      <c r="V904" s="106" t="n"/>
      <c r="W904" s="106" t="n"/>
      <c r="X904" s="106" t="n"/>
      <c r="Y904" s="106" t="n"/>
      <c r="Z904" s="106" t="n"/>
      <c r="AA904" s="106" t="n"/>
      <c r="AB904" s="106" t="n"/>
    </row>
    <row r="905" ht="14.25" customHeight="1" s="152">
      <c r="A905" s="106" t="n"/>
      <c r="B905" s="106" t="n"/>
      <c r="C905" s="106" t="n"/>
      <c r="D905" s="106" t="n"/>
      <c r="E905" s="106" t="n"/>
      <c r="F905" s="106" t="n"/>
      <c r="G905" s="106" t="n"/>
      <c r="H905" s="106" t="n"/>
      <c r="I905" s="106" t="n"/>
      <c r="J905" s="106" t="n"/>
      <c r="K905" s="106" t="n"/>
      <c r="L905" s="106" t="n"/>
      <c r="M905" s="106" t="n"/>
      <c r="N905" s="106" t="n"/>
      <c r="O905" s="106" t="n"/>
      <c r="P905" s="106" t="n"/>
      <c r="Q905" s="106" t="n"/>
      <c r="R905" s="106" t="n"/>
      <c r="S905" s="106" t="n"/>
      <c r="T905" s="106" t="n"/>
      <c r="U905" s="106" t="n"/>
      <c r="V905" s="106" t="n"/>
      <c r="W905" s="106" t="n"/>
      <c r="X905" s="106" t="n"/>
      <c r="Y905" s="106" t="n"/>
      <c r="Z905" s="106" t="n"/>
      <c r="AA905" s="106" t="n"/>
      <c r="AB905" s="106" t="n"/>
    </row>
    <row r="906" ht="14.25" customHeight="1" s="152">
      <c r="A906" s="106" t="n"/>
      <c r="B906" s="106" t="n"/>
      <c r="C906" s="106" t="n"/>
      <c r="D906" s="106" t="n"/>
      <c r="E906" s="106" t="n"/>
      <c r="F906" s="106" t="n"/>
      <c r="G906" s="106" t="n"/>
      <c r="H906" s="106" t="n"/>
      <c r="I906" s="106" t="n"/>
      <c r="J906" s="106" t="n"/>
      <c r="K906" s="106" t="n"/>
      <c r="L906" s="106" t="n"/>
      <c r="M906" s="106" t="n"/>
      <c r="N906" s="106" t="n"/>
      <c r="O906" s="106" t="n"/>
      <c r="P906" s="106" t="n"/>
      <c r="Q906" s="106" t="n"/>
      <c r="R906" s="106" t="n"/>
      <c r="S906" s="106" t="n"/>
      <c r="T906" s="106" t="n"/>
      <c r="U906" s="106" t="n"/>
      <c r="V906" s="106" t="n"/>
      <c r="W906" s="106" t="n"/>
      <c r="X906" s="106" t="n"/>
      <c r="Y906" s="106" t="n"/>
      <c r="Z906" s="106" t="n"/>
      <c r="AA906" s="106" t="n"/>
      <c r="AB906" s="106" t="n"/>
    </row>
    <row r="907" ht="14.25" customHeight="1" s="152">
      <c r="A907" s="106" t="n"/>
      <c r="B907" s="106" t="n"/>
      <c r="C907" s="106" t="n"/>
      <c r="D907" s="106" t="n"/>
      <c r="E907" s="106" t="n"/>
      <c r="F907" s="106" t="n"/>
      <c r="G907" s="106" t="n"/>
      <c r="H907" s="106" t="n"/>
      <c r="I907" s="106" t="n"/>
      <c r="J907" s="106" t="n"/>
      <c r="K907" s="106" t="n"/>
      <c r="L907" s="106" t="n"/>
      <c r="M907" s="106" t="n"/>
      <c r="N907" s="106" t="n"/>
      <c r="O907" s="106" t="n"/>
      <c r="P907" s="106" t="n"/>
      <c r="Q907" s="106" t="n"/>
      <c r="R907" s="106" t="n"/>
      <c r="S907" s="106" t="n"/>
      <c r="T907" s="106" t="n"/>
      <c r="U907" s="106" t="n"/>
      <c r="V907" s="106" t="n"/>
      <c r="W907" s="106" t="n"/>
      <c r="X907" s="106" t="n"/>
      <c r="Y907" s="106" t="n"/>
      <c r="Z907" s="106" t="n"/>
      <c r="AA907" s="106" t="n"/>
      <c r="AB907" s="106" t="n"/>
    </row>
    <row r="908" ht="14.25" customHeight="1" s="152">
      <c r="A908" s="106" t="n"/>
      <c r="B908" s="106" t="n"/>
      <c r="C908" s="106" t="n"/>
      <c r="D908" s="106" t="n"/>
      <c r="E908" s="106" t="n"/>
      <c r="F908" s="106" t="n"/>
      <c r="G908" s="106" t="n"/>
      <c r="H908" s="106" t="n"/>
      <c r="I908" s="106" t="n"/>
      <c r="J908" s="106" t="n"/>
      <c r="K908" s="106" t="n"/>
      <c r="L908" s="106" t="n"/>
      <c r="M908" s="106" t="n"/>
      <c r="N908" s="106" t="n"/>
      <c r="O908" s="106" t="n"/>
      <c r="P908" s="106" t="n"/>
      <c r="Q908" s="106" t="n"/>
      <c r="R908" s="106" t="n"/>
      <c r="S908" s="106" t="n"/>
      <c r="T908" s="106" t="n"/>
      <c r="U908" s="106" t="n"/>
      <c r="V908" s="106" t="n"/>
      <c r="W908" s="106" t="n"/>
      <c r="X908" s="106" t="n"/>
      <c r="Y908" s="106" t="n"/>
      <c r="Z908" s="106" t="n"/>
      <c r="AA908" s="106" t="n"/>
      <c r="AB908" s="106" t="n"/>
    </row>
    <row r="909" ht="14.25" customHeight="1" s="152">
      <c r="A909" s="106" t="n"/>
      <c r="B909" s="106" t="n"/>
      <c r="C909" s="106" t="n"/>
      <c r="D909" s="106" t="n"/>
      <c r="E909" s="106" t="n"/>
      <c r="F909" s="106" t="n"/>
      <c r="G909" s="106" t="n"/>
      <c r="H909" s="106" t="n"/>
      <c r="I909" s="106" t="n"/>
      <c r="J909" s="106" t="n"/>
      <c r="K909" s="106" t="n"/>
      <c r="L909" s="106" t="n"/>
      <c r="M909" s="106" t="n"/>
      <c r="N909" s="106" t="n"/>
      <c r="O909" s="106" t="n"/>
      <c r="P909" s="106" t="n"/>
      <c r="Q909" s="106" t="n"/>
      <c r="R909" s="106" t="n"/>
      <c r="S909" s="106" t="n"/>
      <c r="T909" s="106" t="n"/>
      <c r="U909" s="106" t="n"/>
      <c r="V909" s="106" t="n"/>
      <c r="W909" s="106" t="n"/>
      <c r="X909" s="106" t="n"/>
      <c r="Y909" s="106" t="n"/>
      <c r="Z909" s="106" t="n"/>
      <c r="AA909" s="106" t="n"/>
      <c r="AB909" s="106" t="n"/>
    </row>
    <row r="910" ht="14.25" customHeight="1" s="152">
      <c r="A910" s="106" t="n"/>
      <c r="B910" s="106" t="n"/>
      <c r="C910" s="106" t="n"/>
      <c r="D910" s="106" t="n"/>
      <c r="E910" s="106" t="n"/>
      <c r="F910" s="106" t="n"/>
      <c r="G910" s="106" t="n"/>
      <c r="H910" s="106" t="n"/>
      <c r="I910" s="106" t="n"/>
      <c r="J910" s="106" t="n"/>
      <c r="K910" s="106" t="n"/>
      <c r="L910" s="106" t="n"/>
      <c r="M910" s="106" t="n"/>
      <c r="N910" s="106" t="n"/>
      <c r="O910" s="106" t="n"/>
      <c r="P910" s="106" t="n"/>
      <c r="Q910" s="106" t="n"/>
      <c r="R910" s="106" t="n"/>
      <c r="S910" s="106" t="n"/>
      <c r="T910" s="106" t="n"/>
      <c r="U910" s="106" t="n"/>
      <c r="V910" s="106" t="n"/>
      <c r="W910" s="106" t="n"/>
      <c r="X910" s="106" t="n"/>
      <c r="Y910" s="106" t="n"/>
      <c r="Z910" s="106" t="n"/>
      <c r="AA910" s="106" t="n"/>
      <c r="AB910" s="106" t="n"/>
    </row>
    <row r="911" ht="14.25" customHeight="1" s="152">
      <c r="A911" s="106" t="n"/>
      <c r="B911" s="106" t="n"/>
      <c r="C911" s="106" t="n"/>
      <c r="D911" s="106" t="n"/>
      <c r="E911" s="106" t="n"/>
      <c r="F911" s="106" t="n"/>
      <c r="G911" s="106" t="n"/>
      <c r="H911" s="106" t="n"/>
      <c r="I911" s="106" t="n"/>
      <c r="J911" s="106" t="n"/>
      <c r="K911" s="106" t="n"/>
      <c r="L911" s="106" t="n"/>
      <c r="M911" s="106" t="n"/>
      <c r="N911" s="106" t="n"/>
      <c r="O911" s="106" t="n"/>
      <c r="P911" s="106" t="n"/>
      <c r="Q911" s="106" t="n"/>
      <c r="R911" s="106" t="n"/>
      <c r="S911" s="106" t="n"/>
      <c r="T911" s="106" t="n"/>
      <c r="U911" s="106" t="n"/>
      <c r="V911" s="106" t="n"/>
      <c r="W911" s="106" t="n"/>
      <c r="X911" s="106" t="n"/>
      <c r="Y911" s="106" t="n"/>
      <c r="Z911" s="106" t="n"/>
      <c r="AA911" s="106" t="n"/>
      <c r="AB911" s="106" t="n"/>
    </row>
    <row r="912" ht="14.25" customHeight="1" s="152">
      <c r="A912" s="106" t="n"/>
      <c r="B912" s="106" t="n"/>
      <c r="C912" s="106" t="n"/>
      <c r="D912" s="106" t="n"/>
      <c r="E912" s="106" t="n"/>
      <c r="F912" s="106" t="n"/>
      <c r="G912" s="106" t="n"/>
      <c r="H912" s="106" t="n"/>
      <c r="I912" s="106" t="n"/>
      <c r="J912" s="106" t="n"/>
      <c r="K912" s="106" t="n"/>
      <c r="L912" s="106" t="n"/>
      <c r="M912" s="106" t="n"/>
      <c r="N912" s="106" t="n"/>
      <c r="O912" s="106" t="n"/>
      <c r="P912" s="106" t="n"/>
      <c r="Q912" s="106" t="n"/>
      <c r="R912" s="106" t="n"/>
      <c r="S912" s="106" t="n"/>
      <c r="T912" s="106" t="n"/>
      <c r="U912" s="106" t="n"/>
      <c r="V912" s="106" t="n"/>
      <c r="W912" s="106" t="n"/>
      <c r="X912" s="106" t="n"/>
      <c r="Y912" s="106" t="n"/>
      <c r="Z912" s="106" t="n"/>
      <c r="AA912" s="106" t="n"/>
      <c r="AB912" s="106" t="n"/>
    </row>
    <row r="913" ht="14.25" customHeight="1" s="152">
      <c r="A913" s="106" t="n"/>
      <c r="B913" s="106" t="n"/>
      <c r="C913" s="106" t="n"/>
      <c r="D913" s="106" t="n"/>
      <c r="E913" s="106" t="n"/>
      <c r="F913" s="106" t="n"/>
      <c r="G913" s="106" t="n"/>
      <c r="H913" s="106" t="n"/>
      <c r="I913" s="106" t="n"/>
      <c r="J913" s="106" t="n"/>
      <c r="K913" s="106" t="n"/>
      <c r="L913" s="106" t="n"/>
      <c r="M913" s="106" t="n"/>
      <c r="N913" s="106" t="n"/>
      <c r="O913" s="106" t="n"/>
      <c r="P913" s="106" t="n"/>
      <c r="Q913" s="106" t="n"/>
      <c r="R913" s="106" t="n"/>
      <c r="S913" s="106" t="n"/>
      <c r="T913" s="106" t="n"/>
      <c r="U913" s="106" t="n"/>
      <c r="V913" s="106" t="n"/>
      <c r="W913" s="106" t="n"/>
      <c r="X913" s="106" t="n"/>
      <c r="Y913" s="106" t="n"/>
      <c r="Z913" s="106" t="n"/>
      <c r="AA913" s="106" t="n"/>
      <c r="AB913" s="106" t="n"/>
    </row>
    <row r="914" ht="14.25" customHeight="1" s="152">
      <c r="A914" s="106" t="n"/>
      <c r="B914" s="106" t="n"/>
      <c r="C914" s="106" t="n"/>
      <c r="D914" s="106" t="n"/>
      <c r="E914" s="106" t="n"/>
      <c r="F914" s="106" t="n"/>
      <c r="G914" s="106" t="n"/>
      <c r="H914" s="106" t="n"/>
      <c r="I914" s="106" t="n"/>
      <c r="J914" s="106" t="n"/>
      <c r="K914" s="106" t="n"/>
      <c r="L914" s="106" t="n"/>
      <c r="M914" s="106" t="n"/>
      <c r="N914" s="106" t="n"/>
      <c r="O914" s="106" t="n"/>
      <c r="P914" s="106" t="n"/>
      <c r="Q914" s="106" t="n"/>
      <c r="R914" s="106" t="n"/>
      <c r="S914" s="106" t="n"/>
      <c r="T914" s="106" t="n"/>
      <c r="U914" s="106" t="n"/>
      <c r="V914" s="106" t="n"/>
      <c r="W914" s="106" t="n"/>
      <c r="X914" s="106" t="n"/>
      <c r="Y914" s="106" t="n"/>
      <c r="Z914" s="106" t="n"/>
      <c r="AA914" s="106" t="n"/>
      <c r="AB914" s="106" t="n"/>
    </row>
    <row r="915" ht="14.25" customHeight="1" s="152">
      <c r="A915" s="106" t="n"/>
      <c r="B915" s="106" t="n"/>
      <c r="C915" s="106" t="n"/>
      <c r="D915" s="106" t="n"/>
      <c r="E915" s="106" t="n"/>
      <c r="F915" s="106" t="n"/>
      <c r="G915" s="106" t="n"/>
      <c r="H915" s="106" t="n"/>
      <c r="I915" s="106" t="n"/>
      <c r="J915" s="106" t="n"/>
      <c r="K915" s="106" t="n"/>
      <c r="L915" s="106" t="n"/>
      <c r="M915" s="106" t="n"/>
      <c r="N915" s="106" t="n"/>
      <c r="O915" s="106" t="n"/>
      <c r="P915" s="106" t="n"/>
      <c r="Q915" s="106" t="n"/>
      <c r="R915" s="106" t="n"/>
      <c r="S915" s="106" t="n"/>
      <c r="T915" s="106" t="n"/>
      <c r="U915" s="106" t="n"/>
      <c r="V915" s="106" t="n"/>
      <c r="W915" s="106" t="n"/>
      <c r="X915" s="106" t="n"/>
      <c r="Y915" s="106" t="n"/>
      <c r="Z915" s="106" t="n"/>
      <c r="AA915" s="106" t="n"/>
      <c r="AB915" s="106" t="n"/>
    </row>
    <row r="916" ht="14.25" customHeight="1" s="152">
      <c r="A916" s="106" t="n"/>
      <c r="B916" s="106" t="n"/>
      <c r="C916" s="106" t="n"/>
      <c r="D916" s="106" t="n"/>
      <c r="E916" s="106" t="n"/>
      <c r="F916" s="106" t="n"/>
      <c r="G916" s="106" t="n"/>
      <c r="H916" s="106" t="n"/>
      <c r="I916" s="106" t="n"/>
      <c r="J916" s="106" t="n"/>
      <c r="K916" s="106" t="n"/>
      <c r="L916" s="106" t="n"/>
      <c r="M916" s="106" t="n"/>
      <c r="N916" s="106" t="n"/>
      <c r="O916" s="106" t="n"/>
      <c r="P916" s="106" t="n"/>
      <c r="Q916" s="106" t="n"/>
      <c r="R916" s="106" t="n"/>
      <c r="S916" s="106" t="n"/>
      <c r="T916" s="106" t="n"/>
      <c r="U916" s="106" t="n"/>
      <c r="V916" s="106" t="n"/>
      <c r="W916" s="106" t="n"/>
      <c r="X916" s="106" t="n"/>
      <c r="Y916" s="106" t="n"/>
      <c r="Z916" s="106" t="n"/>
      <c r="AA916" s="106" t="n"/>
      <c r="AB916" s="106" t="n"/>
    </row>
    <row r="917" ht="14.25" customHeight="1" s="152">
      <c r="A917" s="106" t="n"/>
      <c r="B917" s="106" t="n"/>
      <c r="C917" s="106" t="n"/>
      <c r="D917" s="106" t="n"/>
      <c r="E917" s="106" t="n"/>
      <c r="F917" s="106" t="n"/>
      <c r="G917" s="106" t="n"/>
      <c r="H917" s="106" t="n"/>
      <c r="I917" s="106" t="n"/>
      <c r="J917" s="106" t="n"/>
      <c r="K917" s="106" t="n"/>
      <c r="L917" s="106" t="n"/>
      <c r="M917" s="106" t="n"/>
      <c r="N917" s="106" t="n"/>
      <c r="O917" s="106" t="n"/>
      <c r="P917" s="106" t="n"/>
      <c r="Q917" s="106" t="n"/>
      <c r="R917" s="106" t="n"/>
      <c r="S917" s="106" t="n"/>
      <c r="T917" s="106" t="n"/>
      <c r="U917" s="106" t="n"/>
      <c r="V917" s="106" t="n"/>
      <c r="W917" s="106" t="n"/>
      <c r="X917" s="106" t="n"/>
      <c r="Y917" s="106" t="n"/>
      <c r="Z917" s="106" t="n"/>
      <c r="AA917" s="106" t="n"/>
      <c r="AB917" s="106" t="n"/>
    </row>
    <row r="918" ht="14.25" customHeight="1" s="152">
      <c r="A918" s="106" t="n"/>
      <c r="B918" s="106" t="n"/>
      <c r="C918" s="106" t="n"/>
      <c r="D918" s="106" t="n"/>
      <c r="E918" s="106" t="n"/>
      <c r="F918" s="106" t="n"/>
      <c r="G918" s="106" t="n"/>
      <c r="H918" s="106" t="n"/>
      <c r="I918" s="106" t="n"/>
      <c r="J918" s="106" t="n"/>
      <c r="K918" s="106" t="n"/>
      <c r="L918" s="106" t="n"/>
      <c r="M918" s="106" t="n"/>
      <c r="N918" s="106" t="n"/>
      <c r="O918" s="106" t="n"/>
      <c r="P918" s="106" t="n"/>
      <c r="Q918" s="106" t="n"/>
      <c r="R918" s="106" t="n"/>
      <c r="S918" s="106" t="n"/>
      <c r="T918" s="106" t="n"/>
      <c r="U918" s="106" t="n"/>
      <c r="V918" s="106" t="n"/>
      <c r="W918" s="106" t="n"/>
      <c r="X918" s="106" t="n"/>
      <c r="Y918" s="106" t="n"/>
      <c r="Z918" s="106" t="n"/>
      <c r="AA918" s="106" t="n"/>
      <c r="AB918" s="106" t="n"/>
    </row>
    <row r="919" ht="14.25" customHeight="1" s="152">
      <c r="A919" s="106" t="n"/>
      <c r="B919" s="106" t="n"/>
      <c r="C919" s="106" t="n"/>
      <c r="D919" s="106" t="n"/>
      <c r="E919" s="106" t="n"/>
      <c r="F919" s="106" t="n"/>
      <c r="G919" s="106" t="n"/>
      <c r="H919" s="106" t="n"/>
      <c r="I919" s="106" t="n"/>
      <c r="J919" s="106" t="n"/>
      <c r="K919" s="106" t="n"/>
      <c r="L919" s="106" t="n"/>
      <c r="M919" s="106" t="n"/>
      <c r="N919" s="106" t="n"/>
      <c r="O919" s="106" t="n"/>
      <c r="P919" s="106" t="n"/>
      <c r="Q919" s="106" t="n"/>
      <c r="R919" s="106" t="n"/>
      <c r="S919" s="106" t="n"/>
      <c r="T919" s="106" t="n"/>
      <c r="U919" s="106" t="n"/>
      <c r="V919" s="106" t="n"/>
      <c r="W919" s="106" t="n"/>
      <c r="X919" s="106" t="n"/>
      <c r="Y919" s="106" t="n"/>
      <c r="Z919" s="106" t="n"/>
      <c r="AA919" s="106" t="n"/>
      <c r="AB919" s="106" t="n"/>
    </row>
    <row r="920" ht="14.25" customHeight="1" s="152">
      <c r="A920" s="106" t="n"/>
      <c r="B920" s="106" t="n"/>
      <c r="C920" s="106" t="n"/>
      <c r="D920" s="106" t="n"/>
      <c r="E920" s="106" t="n"/>
      <c r="F920" s="106" t="n"/>
      <c r="G920" s="106" t="n"/>
      <c r="H920" s="106" t="n"/>
      <c r="I920" s="106" t="n"/>
      <c r="J920" s="106" t="n"/>
      <c r="K920" s="106" t="n"/>
      <c r="L920" s="106" t="n"/>
      <c r="M920" s="106" t="n"/>
      <c r="N920" s="106" t="n"/>
      <c r="O920" s="106" t="n"/>
      <c r="P920" s="106" t="n"/>
      <c r="Q920" s="106" t="n"/>
      <c r="R920" s="106" t="n"/>
      <c r="S920" s="106" t="n"/>
      <c r="T920" s="106" t="n"/>
      <c r="U920" s="106" t="n"/>
      <c r="V920" s="106" t="n"/>
      <c r="W920" s="106" t="n"/>
      <c r="X920" s="106" t="n"/>
      <c r="Y920" s="106" t="n"/>
      <c r="Z920" s="106" t="n"/>
      <c r="AA920" s="106" t="n"/>
      <c r="AB920" s="106" t="n"/>
    </row>
    <row r="921" ht="14.25" customHeight="1" s="152">
      <c r="A921" s="106" t="n"/>
      <c r="B921" s="106" t="n"/>
      <c r="C921" s="106" t="n"/>
      <c r="D921" s="106" t="n"/>
      <c r="E921" s="106" t="n"/>
      <c r="F921" s="106" t="n"/>
      <c r="G921" s="106" t="n"/>
      <c r="H921" s="106" t="n"/>
      <c r="I921" s="106" t="n"/>
      <c r="J921" s="106" t="n"/>
      <c r="K921" s="106" t="n"/>
      <c r="L921" s="106" t="n"/>
      <c r="M921" s="106" t="n"/>
      <c r="N921" s="106" t="n"/>
      <c r="O921" s="106" t="n"/>
      <c r="P921" s="106" t="n"/>
      <c r="Q921" s="106" t="n"/>
      <c r="R921" s="106" t="n"/>
      <c r="S921" s="106" t="n"/>
      <c r="T921" s="106" t="n"/>
      <c r="U921" s="106" t="n"/>
      <c r="V921" s="106" t="n"/>
      <c r="W921" s="106" t="n"/>
      <c r="X921" s="106" t="n"/>
      <c r="Y921" s="106" t="n"/>
      <c r="Z921" s="106" t="n"/>
      <c r="AA921" s="106" t="n"/>
      <c r="AB921" s="106" t="n"/>
    </row>
    <row r="922" ht="14.25" customHeight="1" s="152">
      <c r="A922" s="106" t="n"/>
      <c r="B922" s="106" t="n"/>
      <c r="C922" s="106" t="n"/>
      <c r="D922" s="106" t="n"/>
      <c r="E922" s="106" t="n"/>
      <c r="F922" s="106" t="n"/>
      <c r="G922" s="106" t="n"/>
      <c r="H922" s="106" t="n"/>
      <c r="I922" s="106" t="n"/>
      <c r="J922" s="106" t="n"/>
      <c r="K922" s="106" t="n"/>
      <c r="L922" s="106" t="n"/>
      <c r="M922" s="106" t="n"/>
      <c r="N922" s="106" t="n"/>
      <c r="O922" s="106" t="n"/>
      <c r="P922" s="106" t="n"/>
      <c r="Q922" s="106" t="n"/>
      <c r="R922" s="106" t="n"/>
      <c r="S922" s="106" t="n"/>
      <c r="T922" s="106" t="n"/>
      <c r="U922" s="106" t="n"/>
      <c r="V922" s="106" t="n"/>
      <c r="W922" s="106" t="n"/>
      <c r="X922" s="106" t="n"/>
      <c r="Y922" s="106" t="n"/>
      <c r="Z922" s="106" t="n"/>
      <c r="AA922" s="106" t="n"/>
      <c r="AB922" s="106" t="n"/>
    </row>
    <row r="923" ht="14.25" customHeight="1" s="152">
      <c r="A923" s="106" t="n"/>
      <c r="B923" s="106" t="n"/>
      <c r="C923" s="106" t="n"/>
      <c r="D923" s="106" t="n"/>
      <c r="E923" s="106" t="n"/>
      <c r="F923" s="106" t="n"/>
      <c r="G923" s="106" t="n"/>
      <c r="H923" s="106" t="n"/>
      <c r="I923" s="106" t="n"/>
      <c r="J923" s="106" t="n"/>
      <c r="K923" s="106" t="n"/>
      <c r="L923" s="106" t="n"/>
      <c r="M923" s="106" t="n"/>
      <c r="N923" s="106" t="n"/>
      <c r="O923" s="106" t="n"/>
      <c r="P923" s="106" t="n"/>
      <c r="Q923" s="106" t="n"/>
      <c r="R923" s="106" t="n"/>
      <c r="S923" s="106" t="n"/>
      <c r="T923" s="106" t="n"/>
      <c r="U923" s="106" t="n"/>
      <c r="V923" s="106" t="n"/>
      <c r="W923" s="106" t="n"/>
      <c r="X923" s="106" t="n"/>
      <c r="Y923" s="106" t="n"/>
      <c r="Z923" s="106" t="n"/>
      <c r="AA923" s="106" t="n"/>
      <c r="AB923" s="106" t="n"/>
    </row>
    <row r="924" ht="14.25" customHeight="1" s="152">
      <c r="A924" s="106" t="n"/>
      <c r="B924" s="106" t="n"/>
      <c r="C924" s="106" t="n"/>
      <c r="D924" s="106" t="n"/>
      <c r="E924" s="106" t="n"/>
      <c r="F924" s="106" t="n"/>
      <c r="G924" s="106" t="n"/>
      <c r="H924" s="106" t="n"/>
      <c r="I924" s="106" t="n"/>
      <c r="J924" s="106" t="n"/>
      <c r="K924" s="106" t="n"/>
      <c r="L924" s="106" t="n"/>
      <c r="M924" s="106" t="n"/>
      <c r="N924" s="106" t="n"/>
      <c r="O924" s="106" t="n"/>
      <c r="P924" s="106" t="n"/>
      <c r="Q924" s="106" t="n"/>
      <c r="R924" s="106" t="n"/>
      <c r="S924" s="106" t="n"/>
      <c r="T924" s="106" t="n"/>
      <c r="U924" s="106" t="n"/>
      <c r="V924" s="106" t="n"/>
      <c r="W924" s="106" t="n"/>
      <c r="X924" s="106" t="n"/>
      <c r="Y924" s="106" t="n"/>
      <c r="Z924" s="106" t="n"/>
      <c r="AA924" s="106" t="n"/>
      <c r="AB924" s="106" t="n"/>
    </row>
    <row r="925" ht="14.25" customHeight="1" s="152">
      <c r="A925" s="106" t="n"/>
      <c r="B925" s="106" t="n"/>
      <c r="C925" s="106" t="n"/>
      <c r="D925" s="106" t="n"/>
      <c r="E925" s="106" t="n"/>
      <c r="F925" s="106" t="n"/>
      <c r="G925" s="106" t="n"/>
      <c r="H925" s="106" t="n"/>
      <c r="I925" s="106" t="n"/>
      <c r="J925" s="106" t="n"/>
      <c r="K925" s="106" t="n"/>
      <c r="L925" s="106" t="n"/>
      <c r="M925" s="106" t="n"/>
      <c r="N925" s="106" t="n"/>
      <c r="O925" s="106" t="n"/>
      <c r="P925" s="106" t="n"/>
      <c r="Q925" s="106" t="n"/>
      <c r="R925" s="106" t="n"/>
      <c r="S925" s="106" t="n"/>
      <c r="T925" s="106" t="n"/>
      <c r="U925" s="106" t="n"/>
      <c r="V925" s="106" t="n"/>
      <c r="W925" s="106" t="n"/>
      <c r="X925" s="106" t="n"/>
      <c r="Y925" s="106" t="n"/>
      <c r="Z925" s="106" t="n"/>
      <c r="AA925" s="106" t="n"/>
      <c r="AB925" s="106" t="n"/>
    </row>
    <row r="926" ht="14.25" customHeight="1" s="152">
      <c r="A926" s="106" t="n"/>
      <c r="B926" s="106" t="n"/>
      <c r="C926" s="106" t="n"/>
      <c r="D926" s="106" t="n"/>
      <c r="E926" s="106" t="n"/>
      <c r="F926" s="106" t="n"/>
      <c r="G926" s="106" t="n"/>
      <c r="H926" s="106" t="n"/>
      <c r="I926" s="106" t="n"/>
      <c r="J926" s="106" t="n"/>
      <c r="K926" s="106" t="n"/>
      <c r="L926" s="106" t="n"/>
      <c r="M926" s="106" t="n"/>
      <c r="N926" s="106" t="n"/>
      <c r="O926" s="106" t="n"/>
      <c r="P926" s="106" t="n"/>
      <c r="Q926" s="106" t="n"/>
      <c r="R926" s="106" t="n"/>
      <c r="S926" s="106" t="n"/>
      <c r="T926" s="106" t="n"/>
      <c r="U926" s="106" t="n"/>
      <c r="V926" s="106" t="n"/>
      <c r="W926" s="106" t="n"/>
      <c r="X926" s="106" t="n"/>
      <c r="Y926" s="106" t="n"/>
      <c r="Z926" s="106" t="n"/>
      <c r="AA926" s="106" t="n"/>
      <c r="AB926" s="106" t="n"/>
    </row>
    <row r="927" ht="14.25" customHeight="1" s="152">
      <c r="A927" s="106" t="n"/>
      <c r="B927" s="106" t="n"/>
      <c r="C927" s="106" t="n"/>
      <c r="D927" s="106" t="n"/>
      <c r="E927" s="106" t="n"/>
      <c r="F927" s="106" t="n"/>
      <c r="G927" s="106" t="n"/>
      <c r="H927" s="106" t="n"/>
      <c r="I927" s="106" t="n"/>
      <c r="J927" s="106" t="n"/>
      <c r="K927" s="106" t="n"/>
      <c r="L927" s="106" t="n"/>
      <c r="M927" s="106" t="n"/>
      <c r="N927" s="106" t="n"/>
      <c r="O927" s="106" t="n"/>
      <c r="P927" s="106" t="n"/>
      <c r="Q927" s="106" t="n"/>
      <c r="R927" s="106" t="n"/>
      <c r="S927" s="106" t="n"/>
      <c r="T927" s="106" t="n"/>
      <c r="U927" s="106" t="n"/>
      <c r="V927" s="106" t="n"/>
      <c r="W927" s="106" t="n"/>
      <c r="X927" s="106" t="n"/>
      <c r="Y927" s="106" t="n"/>
      <c r="Z927" s="106" t="n"/>
      <c r="AA927" s="106" t="n"/>
      <c r="AB927" s="106" t="n"/>
    </row>
    <row r="928" ht="14.25" customHeight="1" s="152">
      <c r="A928" s="106" t="n"/>
      <c r="B928" s="106" t="n"/>
      <c r="C928" s="106" t="n"/>
      <c r="D928" s="106" t="n"/>
      <c r="E928" s="106" t="n"/>
      <c r="F928" s="106" t="n"/>
      <c r="G928" s="106" t="n"/>
      <c r="H928" s="106" t="n"/>
      <c r="I928" s="106" t="n"/>
      <c r="J928" s="106" t="n"/>
      <c r="K928" s="106" t="n"/>
      <c r="L928" s="106" t="n"/>
      <c r="M928" s="106" t="n"/>
      <c r="N928" s="106" t="n"/>
      <c r="O928" s="106" t="n"/>
      <c r="P928" s="106" t="n"/>
      <c r="Q928" s="106" t="n"/>
      <c r="R928" s="106" t="n"/>
      <c r="S928" s="106" t="n"/>
      <c r="T928" s="106" t="n"/>
      <c r="U928" s="106" t="n"/>
      <c r="V928" s="106" t="n"/>
      <c r="W928" s="106" t="n"/>
      <c r="X928" s="106" t="n"/>
      <c r="Y928" s="106" t="n"/>
      <c r="Z928" s="106" t="n"/>
      <c r="AA928" s="106" t="n"/>
      <c r="AB928" s="106" t="n"/>
    </row>
    <row r="929" ht="14.25" customHeight="1" s="152">
      <c r="A929" s="106" t="n"/>
      <c r="B929" s="106" t="n"/>
      <c r="C929" s="106" t="n"/>
      <c r="D929" s="106" t="n"/>
      <c r="E929" s="106" t="n"/>
      <c r="F929" s="106" t="n"/>
      <c r="G929" s="106" t="n"/>
      <c r="H929" s="106" t="n"/>
      <c r="I929" s="106" t="n"/>
      <c r="J929" s="106" t="n"/>
      <c r="K929" s="106" t="n"/>
      <c r="L929" s="106" t="n"/>
      <c r="M929" s="106" t="n"/>
      <c r="N929" s="106" t="n"/>
      <c r="O929" s="106" t="n"/>
      <c r="P929" s="106" t="n"/>
      <c r="Q929" s="106" t="n"/>
      <c r="R929" s="106" t="n"/>
      <c r="S929" s="106" t="n"/>
      <c r="T929" s="106" t="n"/>
      <c r="U929" s="106" t="n"/>
      <c r="V929" s="106" t="n"/>
      <c r="W929" s="106" t="n"/>
      <c r="X929" s="106" t="n"/>
      <c r="Y929" s="106" t="n"/>
      <c r="Z929" s="106" t="n"/>
      <c r="AA929" s="106" t="n"/>
      <c r="AB929" s="106" t="n"/>
    </row>
    <row r="930" ht="14.25" customHeight="1" s="152">
      <c r="A930" s="106" t="n"/>
      <c r="B930" s="106" t="n"/>
      <c r="C930" s="106" t="n"/>
      <c r="D930" s="106" t="n"/>
      <c r="E930" s="106" t="n"/>
      <c r="F930" s="106" t="n"/>
      <c r="G930" s="106" t="n"/>
      <c r="H930" s="106" t="n"/>
      <c r="I930" s="106" t="n"/>
      <c r="J930" s="106" t="n"/>
      <c r="K930" s="106" t="n"/>
      <c r="L930" s="106" t="n"/>
      <c r="M930" s="106" t="n"/>
      <c r="N930" s="106" t="n"/>
      <c r="O930" s="106" t="n"/>
      <c r="P930" s="106" t="n"/>
      <c r="Q930" s="106" t="n"/>
      <c r="R930" s="106" t="n"/>
      <c r="S930" s="106" t="n"/>
      <c r="T930" s="106" t="n"/>
      <c r="U930" s="106" t="n"/>
      <c r="V930" s="106" t="n"/>
      <c r="W930" s="106" t="n"/>
      <c r="X930" s="106" t="n"/>
      <c r="Y930" s="106" t="n"/>
      <c r="Z930" s="106" t="n"/>
      <c r="AA930" s="106" t="n"/>
      <c r="AB930" s="106" t="n"/>
    </row>
    <row r="931" ht="14.25" customHeight="1" s="152">
      <c r="A931" s="106" t="n"/>
      <c r="B931" s="106" t="n"/>
      <c r="C931" s="106" t="n"/>
      <c r="D931" s="106" t="n"/>
      <c r="E931" s="106" t="n"/>
      <c r="F931" s="106" t="n"/>
      <c r="G931" s="106" t="n"/>
      <c r="H931" s="106" t="n"/>
      <c r="I931" s="106" t="n"/>
      <c r="J931" s="106" t="n"/>
      <c r="K931" s="106" t="n"/>
      <c r="L931" s="106" t="n"/>
      <c r="M931" s="106" t="n"/>
      <c r="N931" s="106" t="n"/>
      <c r="O931" s="106" t="n"/>
      <c r="P931" s="106" t="n"/>
      <c r="Q931" s="106" t="n"/>
      <c r="R931" s="106" t="n"/>
      <c r="S931" s="106" t="n"/>
      <c r="T931" s="106" t="n"/>
      <c r="U931" s="106" t="n"/>
      <c r="V931" s="106" t="n"/>
      <c r="W931" s="106" t="n"/>
      <c r="X931" s="106" t="n"/>
      <c r="Y931" s="106" t="n"/>
      <c r="Z931" s="106" t="n"/>
      <c r="AA931" s="106" t="n"/>
      <c r="AB931" s="106" t="n"/>
    </row>
    <row r="932" ht="14.25" customHeight="1" s="152">
      <c r="A932" s="106" t="n"/>
      <c r="B932" s="106" t="n"/>
      <c r="C932" s="106" t="n"/>
      <c r="D932" s="106" t="n"/>
      <c r="E932" s="106" t="n"/>
      <c r="F932" s="106" t="n"/>
      <c r="G932" s="106" t="n"/>
      <c r="H932" s="106" t="n"/>
      <c r="I932" s="106" t="n"/>
      <c r="J932" s="106" t="n"/>
      <c r="K932" s="106" t="n"/>
      <c r="L932" s="106" t="n"/>
      <c r="M932" s="106" t="n"/>
      <c r="N932" s="106" t="n"/>
      <c r="O932" s="106" t="n"/>
      <c r="P932" s="106" t="n"/>
      <c r="Q932" s="106" t="n"/>
      <c r="R932" s="106" t="n"/>
      <c r="S932" s="106" t="n"/>
      <c r="T932" s="106" t="n"/>
      <c r="U932" s="106" t="n"/>
      <c r="V932" s="106" t="n"/>
      <c r="W932" s="106" t="n"/>
      <c r="X932" s="106" t="n"/>
      <c r="Y932" s="106" t="n"/>
      <c r="Z932" s="106" t="n"/>
      <c r="AA932" s="106" t="n"/>
      <c r="AB932" s="106" t="n"/>
    </row>
    <row r="933" ht="14.25" customHeight="1" s="152">
      <c r="A933" s="106" t="n"/>
      <c r="B933" s="106" t="n"/>
      <c r="C933" s="106" t="n"/>
      <c r="D933" s="106" t="n"/>
      <c r="E933" s="106" t="n"/>
      <c r="F933" s="106" t="n"/>
      <c r="G933" s="106" t="n"/>
      <c r="H933" s="106" t="n"/>
      <c r="I933" s="106" t="n"/>
      <c r="J933" s="106" t="n"/>
      <c r="K933" s="106" t="n"/>
      <c r="L933" s="106" t="n"/>
      <c r="M933" s="106" t="n"/>
      <c r="N933" s="106" t="n"/>
      <c r="O933" s="106" t="n"/>
      <c r="P933" s="106" t="n"/>
      <c r="Q933" s="106" t="n"/>
      <c r="R933" s="106" t="n"/>
      <c r="S933" s="106" t="n"/>
      <c r="T933" s="106" t="n"/>
      <c r="U933" s="106" t="n"/>
      <c r="V933" s="106" t="n"/>
      <c r="W933" s="106" t="n"/>
      <c r="X933" s="106" t="n"/>
      <c r="Y933" s="106" t="n"/>
      <c r="Z933" s="106" t="n"/>
      <c r="AA933" s="106" t="n"/>
      <c r="AB933" s="106" t="n"/>
    </row>
    <row r="934" ht="14.25" customHeight="1" s="152">
      <c r="A934" s="106" t="n"/>
      <c r="B934" s="106" t="n"/>
      <c r="C934" s="106" t="n"/>
      <c r="D934" s="106" t="n"/>
      <c r="E934" s="106" t="n"/>
      <c r="F934" s="106" t="n"/>
      <c r="G934" s="106" t="n"/>
      <c r="H934" s="106" t="n"/>
      <c r="I934" s="106" t="n"/>
      <c r="J934" s="106" t="n"/>
      <c r="K934" s="106" t="n"/>
      <c r="L934" s="106" t="n"/>
      <c r="M934" s="106" t="n"/>
      <c r="N934" s="106" t="n"/>
      <c r="O934" s="106" t="n"/>
      <c r="P934" s="106" t="n"/>
      <c r="Q934" s="106" t="n"/>
      <c r="R934" s="106" t="n"/>
      <c r="S934" s="106" t="n"/>
      <c r="T934" s="106" t="n"/>
      <c r="U934" s="106" t="n"/>
      <c r="V934" s="106" t="n"/>
      <c r="W934" s="106" t="n"/>
      <c r="X934" s="106" t="n"/>
      <c r="Y934" s="106" t="n"/>
      <c r="Z934" s="106" t="n"/>
      <c r="AA934" s="106" t="n"/>
      <c r="AB934" s="106" t="n"/>
    </row>
    <row r="935" ht="14.25" customHeight="1" s="152">
      <c r="A935" s="106" t="n"/>
      <c r="B935" s="106" t="n"/>
      <c r="C935" s="106" t="n"/>
      <c r="D935" s="106" t="n"/>
      <c r="E935" s="106" t="n"/>
      <c r="F935" s="106" t="n"/>
      <c r="G935" s="106" t="n"/>
      <c r="H935" s="106" t="n"/>
      <c r="I935" s="106" t="n"/>
      <c r="J935" s="106" t="n"/>
      <c r="K935" s="106" t="n"/>
      <c r="L935" s="106" t="n"/>
      <c r="M935" s="106" t="n"/>
      <c r="N935" s="106" t="n"/>
      <c r="O935" s="106" t="n"/>
      <c r="P935" s="106" t="n"/>
      <c r="Q935" s="106" t="n"/>
      <c r="R935" s="106" t="n"/>
      <c r="S935" s="106" t="n"/>
      <c r="T935" s="106" t="n"/>
      <c r="U935" s="106" t="n"/>
      <c r="V935" s="106" t="n"/>
      <c r="W935" s="106" t="n"/>
      <c r="X935" s="106" t="n"/>
      <c r="Y935" s="106" t="n"/>
      <c r="Z935" s="106" t="n"/>
      <c r="AA935" s="106" t="n"/>
      <c r="AB935" s="106" t="n"/>
    </row>
    <row r="936" ht="14.25" customHeight="1" s="152">
      <c r="A936" s="106" t="n"/>
      <c r="B936" s="106" t="n"/>
      <c r="C936" s="106" t="n"/>
      <c r="D936" s="106" t="n"/>
      <c r="E936" s="106" t="n"/>
      <c r="F936" s="106" t="n"/>
      <c r="G936" s="106" t="n"/>
      <c r="H936" s="106" t="n"/>
      <c r="I936" s="106" t="n"/>
      <c r="J936" s="106" t="n"/>
      <c r="K936" s="106" t="n"/>
      <c r="L936" s="106" t="n"/>
      <c r="M936" s="106" t="n"/>
      <c r="N936" s="106" t="n"/>
      <c r="O936" s="106" t="n"/>
      <c r="P936" s="106" t="n"/>
      <c r="Q936" s="106" t="n"/>
      <c r="R936" s="106" t="n"/>
      <c r="S936" s="106" t="n"/>
      <c r="T936" s="106" t="n"/>
      <c r="U936" s="106" t="n"/>
      <c r="V936" s="106" t="n"/>
      <c r="W936" s="106" t="n"/>
      <c r="X936" s="106" t="n"/>
      <c r="Y936" s="106" t="n"/>
      <c r="Z936" s="106" t="n"/>
      <c r="AA936" s="106" t="n"/>
      <c r="AB936" s="106" t="n"/>
    </row>
    <row r="937" ht="14.25" customHeight="1" s="152">
      <c r="A937" s="106" t="n"/>
      <c r="B937" s="106" t="n"/>
      <c r="C937" s="106" t="n"/>
      <c r="D937" s="106" t="n"/>
      <c r="E937" s="106" t="n"/>
      <c r="F937" s="106" t="n"/>
      <c r="G937" s="106" t="n"/>
      <c r="H937" s="106" t="n"/>
      <c r="I937" s="106" t="n"/>
      <c r="J937" s="106" t="n"/>
      <c r="K937" s="106" t="n"/>
      <c r="L937" s="106" t="n"/>
      <c r="M937" s="106" t="n"/>
      <c r="N937" s="106" t="n"/>
      <c r="O937" s="106" t="n"/>
      <c r="P937" s="106" t="n"/>
      <c r="Q937" s="106" t="n"/>
      <c r="R937" s="106" t="n"/>
      <c r="S937" s="106" t="n"/>
      <c r="T937" s="106" t="n"/>
      <c r="U937" s="106" t="n"/>
      <c r="V937" s="106" t="n"/>
      <c r="W937" s="106" t="n"/>
      <c r="X937" s="106" t="n"/>
      <c r="Y937" s="106" t="n"/>
      <c r="Z937" s="106" t="n"/>
      <c r="AA937" s="106" t="n"/>
      <c r="AB937" s="106" t="n"/>
    </row>
    <row r="938" ht="14.25" customHeight="1" s="152">
      <c r="A938" s="106" t="n"/>
      <c r="B938" s="106" t="n"/>
      <c r="C938" s="106" t="n"/>
      <c r="D938" s="106" t="n"/>
      <c r="E938" s="106" t="n"/>
      <c r="F938" s="106" t="n"/>
      <c r="G938" s="106" t="n"/>
      <c r="H938" s="106" t="n"/>
      <c r="I938" s="106" t="n"/>
      <c r="J938" s="106" t="n"/>
      <c r="K938" s="106" t="n"/>
      <c r="L938" s="106" t="n"/>
      <c r="M938" s="106" t="n"/>
      <c r="N938" s="106" t="n"/>
      <c r="O938" s="106" t="n"/>
      <c r="P938" s="106" t="n"/>
      <c r="Q938" s="106" t="n"/>
      <c r="R938" s="106" t="n"/>
      <c r="S938" s="106" t="n"/>
      <c r="T938" s="106" t="n"/>
      <c r="U938" s="106" t="n"/>
      <c r="V938" s="106" t="n"/>
      <c r="W938" s="106" t="n"/>
      <c r="X938" s="106" t="n"/>
      <c r="Y938" s="106" t="n"/>
      <c r="Z938" s="106" t="n"/>
      <c r="AA938" s="106" t="n"/>
      <c r="AB938" s="106" t="n"/>
    </row>
    <row r="939" ht="14.25" customHeight="1" s="152">
      <c r="A939" s="106" t="n"/>
      <c r="B939" s="106" t="n"/>
      <c r="C939" s="106" t="n"/>
      <c r="D939" s="106" t="n"/>
      <c r="E939" s="106" t="n"/>
      <c r="F939" s="106" t="n"/>
      <c r="G939" s="106" t="n"/>
      <c r="H939" s="106" t="n"/>
      <c r="I939" s="106" t="n"/>
      <c r="J939" s="106" t="n"/>
      <c r="K939" s="106" t="n"/>
      <c r="L939" s="106" t="n"/>
      <c r="M939" s="106" t="n"/>
      <c r="N939" s="106" t="n"/>
      <c r="O939" s="106" t="n"/>
      <c r="P939" s="106" t="n"/>
      <c r="Q939" s="106" t="n"/>
      <c r="R939" s="106" t="n"/>
      <c r="S939" s="106" t="n"/>
      <c r="T939" s="106" t="n"/>
      <c r="U939" s="106" t="n"/>
      <c r="V939" s="106" t="n"/>
      <c r="W939" s="106" t="n"/>
      <c r="X939" s="106" t="n"/>
      <c r="Y939" s="106" t="n"/>
      <c r="Z939" s="106" t="n"/>
      <c r="AA939" s="106" t="n"/>
      <c r="AB939" s="106" t="n"/>
    </row>
    <row r="940" ht="14.25" customHeight="1" s="152">
      <c r="A940" s="106" t="n"/>
      <c r="B940" s="106" t="n"/>
      <c r="C940" s="106" t="n"/>
      <c r="D940" s="106" t="n"/>
      <c r="E940" s="106" t="n"/>
      <c r="F940" s="106" t="n"/>
      <c r="G940" s="106" t="n"/>
      <c r="H940" s="106" t="n"/>
      <c r="I940" s="106" t="n"/>
      <c r="J940" s="106" t="n"/>
      <c r="K940" s="106" t="n"/>
      <c r="L940" s="106" t="n"/>
      <c r="M940" s="106" t="n"/>
      <c r="N940" s="106" t="n"/>
      <c r="O940" s="106" t="n"/>
      <c r="P940" s="106" t="n"/>
      <c r="Q940" s="106" t="n"/>
      <c r="R940" s="106" t="n"/>
      <c r="S940" s="106" t="n"/>
      <c r="T940" s="106" t="n"/>
      <c r="U940" s="106" t="n"/>
      <c r="V940" s="106" t="n"/>
      <c r="W940" s="106" t="n"/>
      <c r="X940" s="106" t="n"/>
      <c r="Y940" s="106" t="n"/>
      <c r="Z940" s="106" t="n"/>
      <c r="AA940" s="106" t="n"/>
      <c r="AB940" s="106" t="n"/>
    </row>
    <row r="941" ht="14.25" customHeight="1" s="152">
      <c r="A941" s="106" t="n"/>
      <c r="B941" s="106" t="n"/>
      <c r="C941" s="106" t="n"/>
      <c r="D941" s="106" t="n"/>
      <c r="E941" s="106" t="n"/>
      <c r="F941" s="106" t="n"/>
      <c r="G941" s="106" t="n"/>
      <c r="H941" s="106" t="n"/>
      <c r="I941" s="106" t="n"/>
      <c r="J941" s="106" t="n"/>
      <c r="K941" s="106" t="n"/>
      <c r="L941" s="106" t="n"/>
      <c r="M941" s="106" t="n"/>
      <c r="N941" s="106" t="n"/>
      <c r="O941" s="106" t="n"/>
      <c r="P941" s="106" t="n"/>
      <c r="Q941" s="106" t="n"/>
      <c r="R941" s="106" t="n"/>
      <c r="S941" s="106" t="n"/>
      <c r="T941" s="106" t="n"/>
      <c r="U941" s="106" t="n"/>
      <c r="V941" s="106" t="n"/>
      <c r="W941" s="106" t="n"/>
      <c r="X941" s="106" t="n"/>
      <c r="Y941" s="106" t="n"/>
      <c r="Z941" s="106" t="n"/>
      <c r="AA941" s="106" t="n"/>
      <c r="AB941" s="106" t="n"/>
    </row>
    <row r="942" ht="14.25" customHeight="1" s="152">
      <c r="A942" s="106" t="n"/>
      <c r="B942" s="106" t="n"/>
      <c r="C942" s="106" t="n"/>
      <c r="D942" s="106" t="n"/>
      <c r="E942" s="106" t="n"/>
      <c r="F942" s="106" t="n"/>
      <c r="G942" s="106" t="n"/>
      <c r="H942" s="106" t="n"/>
      <c r="I942" s="106" t="n"/>
      <c r="J942" s="106" t="n"/>
      <c r="K942" s="106" t="n"/>
      <c r="L942" s="106" t="n"/>
      <c r="M942" s="106" t="n"/>
      <c r="N942" s="106" t="n"/>
      <c r="O942" s="106" t="n"/>
      <c r="P942" s="106" t="n"/>
      <c r="Q942" s="106" t="n"/>
      <c r="R942" s="106" t="n"/>
      <c r="S942" s="106" t="n"/>
      <c r="T942" s="106" t="n"/>
      <c r="U942" s="106" t="n"/>
      <c r="V942" s="106" t="n"/>
      <c r="W942" s="106" t="n"/>
      <c r="X942" s="106" t="n"/>
      <c r="Y942" s="106" t="n"/>
      <c r="Z942" s="106" t="n"/>
      <c r="AA942" s="106" t="n"/>
      <c r="AB942" s="106" t="n"/>
    </row>
    <row r="943" ht="14.25" customHeight="1" s="152">
      <c r="A943" s="106" t="n"/>
      <c r="B943" s="106" t="n"/>
      <c r="C943" s="106" t="n"/>
      <c r="D943" s="106" t="n"/>
      <c r="E943" s="106" t="n"/>
      <c r="F943" s="106" t="n"/>
      <c r="G943" s="106" t="n"/>
      <c r="H943" s="106" t="n"/>
      <c r="I943" s="106" t="n"/>
      <c r="J943" s="106" t="n"/>
      <c r="K943" s="106" t="n"/>
      <c r="L943" s="106" t="n"/>
      <c r="M943" s="106" t="n"/>
      <c r="N943" s="106" t="n"/>
      <c r="O943" s="106" t="n"/>
      <c r="P943" s="106" t="n"/>
      <c r="Q943" s="106" t="n"/>
      <c r="R943" s="106" t="n"/>
      <c r="S943" s="106" t="n"/>
      <c r="T943" s="106" t="n"/>
      <c r="U943" s="106" t="n"/>
      <c r="V943" s="106" t="n"/>
      <c r="W943" s="106" t="n"/>
      <c r="X943" s="106" t="n"/>
      <c r="Y943" s="106" t="n"/>
      <c r="Z943" s="106" t="n"/>
      <c r="AA943" s="106" t="n"/>
      <c r="AB943" s="106" t="n"/>
    </row>
    <row r="944" ht="14.25" customHeight="1" s="152">
      <c r="A944" s="106" t="n"/>
      <c r="B944" s="106" t="n"/>
      <c r="C944" s="106" t="n"/>
      <c r="D944" s="106" t="n"/>
      <c r="E944" s="106" t="n"/>
      <c r="F944" s="106" t="n"/>
      <c r="G944" s="106" t="n"/>
      <c r="H944" s="106" t="n"/>
      <c r="I944" s="106" t="n"/>
      <c r="J944" s="106" t="n"/>
      <c r="K944" s="106" t="n"/>
      <c r="L944" s="106" t="n"/>
      <c r="M944" s="106" t="n"/>
      <c r="N944" s="106" t="n"/>
      <c r="O944" s="106" t="n"/>
      <c r="P944" s="106" t="n"/>
      <c r="Q944" s="106" t="n"/>
      <c r="R944" s="106" t="n"/>
      <c r="S944" s="106" t="n"/>
      <c r="T944" s="106" t="n"/>
      <c r="U944" s="106" t="n"/>
      <c r="V944" s="106" t="n"/>
      <c r="W944" s="106" t="n"/>
      <c r="X944" s="106" t="n"/>
      <c r="Y944" s="106" t="n"/>
      <c r="Z944" s="106" t="n"/>
      <c r="AA944" s="106" t="n"/>
      <c r="AB944" s="106" t="n"/>
    </row>
    <row r="945" ht="14.25" customHeight="1" s="152">
      <c r="A945" s="106" t="n"/>
      <c r="B945" s="106" t="n"/>
      <c r="C945" s="106" t="n"/>
      <c r="D945" s="106" t="n"/>
      <c r="E945" s="106" t="n"/>
      <c r="F945" s="106" t="n"/>
      <c r="G945" s="106" t="n"/>
      <c r="H945" s="106" t="n"/>
      <c r="I945" s="106" t="n"/>
      <c r="J945" s="106" t="n"/>
      <c r="K945" s="106" t="n"/>
      <c r="L945" s="106" t="n"/>
      <c r="M945" s="106" t="n"/>
      <c r="N945" s="106" t="n"/>
      <c r="O945" s="106" t="n"/>
      <c r="P945" s="106" t="n"/>
      <c r="Q945" s="106" t="n"/>
      <c r="R945" s="106" t="n"/>
      <c r="S945" s="106" t="n"/>
      <c r="T945" s="106" t="n"/>
      <c r="U945" s="106" t="n"/>
      <c r="V945" s="106" t="n"/>
      <c r="W945" s="106" t="n"/>
      <c r="X945" s="106" t="n"/>
      <c r="Y945" s="106" t="n"/>
      <c r="Z945" s="106" t="n"/>
      <c r="AA945" s="106" t="n"/>
      <c r="AB945" s="106" t="n"/>
    </row>
    <row r="946" ht="14.25" customHeight="1" s="152">
      <c r="A946" s="106" t="n"/>
      <c r="B946" s="106" t="n"/>
      <c r="C946" s="106" t="n"/>
      <c r="D946" s="106" t="n"/>
      <c r="E946" s="106" t="n"/>
      <c r="F946" s="106" t="n"/>
      <c r="G946" s="106" t="n"/>
      <c r="H946" s="106" t="n"/>
      <c r="I946" s="106" t="n"/>
      <c r="J946" s="106" t="n"/>
      <c r="K946" s="106" t="n"/>
      <c r="L946" s="106" t="n"/>
      <c r="M946" s="106" t="n"/>
      <c r="N946" s="106" t="n"/>
      <c r="O946" s="106" t="n"/>
      <c r="P946" s="106" t="n"/>
      <c r="Q946" s="106" t="n"/>
      <c r="R946" s="106" t="n"/>
      <c r="S946" s="106" t="n"/>
      <c r="T946" s="106" t="n"/>
      <c r="U946" s="106" t="n"/>
      <c r="V946" s="106" t="n"/>
      <c r="W946" s="106" t="n"/>
      <c r="X946" s="106" t="n"/>
      <c r="Y946" s="106" t="n"/>
      <c r="Z946" s="106" t="n"/>
      <c r="AA946" s="106" t="n"/>
      <c r="AB946" s="106" t="n"/>
    </row>
    <row r="947" ht="14.25" customHeight="1" s="152">
      <c r="A947" s="106" t="n"/>
      <c r="B947" s="106" t="n"/>
      <c r="C947" s="106" t="n"/>
      <c r="D947" s="106" t="n"/>
      <c r="E947" s="106" t="n"/>
      <c r="F947" s="106" t="n"/>
      <c r="G947" s="106" t="n"/>
      <c r="H947" s="106" t="n"/>
      <c r="I947" s="106" t="n"/>
      <c r="J947" s="106" t="n"/>
      <c r="K947" s="106" t="n"/>
      <c r="L947" s="106" t="n"/>
      <c r="M947" s="106" t="n"/>
      <c r="N947" s="106" t="n"/>
      <c r="O947" s="106" t="n"/>
      <c r="P947" s="106" t="n"/>
      <c r="Q947" s="106" t="n"/>
      <c r="R947" s="106" t="n"/>
      <c r="S947" s="106" t="n"/>
      <c r="T947" s="106" t="n"/>
      <c r="U947" s="106" t="n"/>
      <c r="V947" s="106" t="n"/>
      <c r="W947" s="106" t="n"/>
      <c r="X947" s="106" t="n"/>
      <c r="Y947" s="106" t="n"/>
      <c r="Z947" s="106" t="n"/>
      <c r="AA947" s="106" t="n"/>
      <c r="AB947" s="106" t="n"/>
    </row>
    <row r="948" ht="14.25" customHeight="1" s="152">
      <c r="A948" s="106" t="n"/>
      <c r="B948" s="106" t="n"/>
      <c r="C948" s="106" t="n"/>
      <c r="D948" s="106" t="n"/>
      <c r="E948" s="106" t="n"/>
      <c r="F948" s="106" t="n"/>
      <c r="G948" s="106" t="n"/>
      <c r="H948" s="106" t="n"/>
      <c r="I948" s="106" t="n"/>
      <c r="J948" s="106" t="n"/>
      <c r="K948" s="106" t="n"/>
      <c r="L948" s="106" t="n"/>
      <c r="M948" s="106" t="n"/>
      <c r="N948" s="106" t="n"/>
      <c r="O948" s="106" t="n"/>
      <c r="P948" s="106" t="n"/>
      <c r="Q948" s="106" t="n"/>
      <c r="R948" s="106" t="n"/>
      <c r="S948" s="106" t="n"/>
      <c r="T948" s="106" t="n"/>
      <c r="U948" s="106" t="n"/>
      <c r="V948" s="106" t="n"/>
      <c r="W948" s="106" t="n"/>
      <c r="X948" s="106" t="n"/>
      <c r="Y948" s="106" t="n"/>
      <c r="Z948" s="106" t="n"/>
      <c r="AA948" s="106" t="n"/>
      <c r="AB948" s="106" t="n"/>
    </row>
    <row r="949" ht="14.25" customHeight="1" s="152">
      <c r="A949" s="106" t="n"/>
      <c r="B949" s="106" t="n"/>
      <c r="C949" s="106" t="n"/>
      <c r="D949" s="106" t="n"/>
      <c r="E949" s="106" t="n"/>
      <c r="F949" s="106" t="n"/>
      <c r="G949" s="106" t="n"/>
      <c r="H949" s="106" t="n"/>
      <c r="I949" s="106" t="n"/>
      <c r="J949" s="106" t="n"/>
      <c r="K949" s="106" t="n"/>
      <c r="L949" s="106" t="n"/>
      <c r="M949" s="106" t="n"/>
      <c r="N949" s="106" t="n"/>
      <c r="O949" s="106" t="n"/>
      <c r="P949" s="106" t="n"/>
      <c r="Q949" s="106" t="n"/>
      <c r="R949" s="106" t="n"/>
      <c r="S949" s="106" t="n"/>
      <c r="T949" s="106" t="n"/>
      <c r="U949" s="106" t="n"/>
      <c r="V949" s="106" t="n"/>
      <c r="W949" s="106" t="n"/>
      <c r="X949" s="106" t="n"/>
      <c r="Y949" s="106" t="n"/>
      <c r="Z949" s="106" t="n"/>
      <c r="AA949" s="106" t="n"/>
      <c r="AB949" s="106" t="n"/>
    </row>
    <row r="950" ht="14.25" customHeight="1" s="152">
      <c r="A950" s="106" t="n"/>
      <c r="B950" s="106" t="n"/>
      <c r="C950" s="106" t="n"/>
      <c r="D950" s="106" t="n"/>
      <c r="E950" s="106" t="n"/>
      <c r="F950" s="106" t="n"/>
      <c r="G950" s="106" t="n"/>
      <c r="H950" s="106" t="n"/>
      <c r="I950" s="106" t="n"/>
      <c r="J950" s="106" t="n"/>
      <c r="K950" s="106" t="n"/>
      <c r="L950" s="106" t="n"/>
      <c r="M950" s="106" t="n"/>
      <c r="N950" s="106" t="n"/>
      <c r="O950" s="106" t="n"/>
      <c r="P950" s="106" t="n"/>
      <c r="Q950" s="106" t="n"/>
      <c r="R950" s="106" t="n"/>
      <c r="S950" s="106" t="n"/>
      <c r="T950" s="106" t="n"/>
      <c r="U950" s="106" t="n"/>
      <c r="V950" s="106" t="n"/>
      <c r="W950" s="106" t="n"/>
      <c r="X950" s="106" t="n"/>
      <c r="Y950" s="106" t="n"/>
      <c r="Z950" s="106" t="n"/>
      <c r="AA950" s="106" t="n"/>
      <c r="AB950" s="106" t="n"/>
    </row>
    <row r="951" ht="14.25" customHeight="1" s="152">
      <c r="A951" s="106" t="n"/>
      <c r="B951" s="106" t="n"/>
      <c r="C951" s="106" t="n"/>
      <c r="D951" s="106" t="n"/>
      <c r="E951" s="106" t="n"/>
      <c r="F951" s="106" t="n"/>
      <c r="G951" s="106" t="n"/>
      <c r="H951" s="106" t="n"/>
      <c r="I951" s="106" t="n"/>
      <c r="J951" s="106" t="n"/>
      <c r="K951" s="106" t="n"/>
      <c r="L951" s="106" t="n"/>
      <c r="M951" s="106" t="n"/>
      <c r="N951" s="106" t="n"/>
      <c r="O951" s="106" t="n"/>
      <c r="P951" s="106" t="n"/>
      <c r="Q951" s="106" t="n"/>
      <c r="R951" s="106" t="n"/>
      <c r="S951" s="106" t="n"/>
      <c r="T951" s="106" t="n"/>
      <c r="U951" s="106" t="n"/>
      <c r="V951" s="106" t="n"/>
      <c r="W951" s="106" t="n"/>
      <c r="X951" s="106" t="n"/>
      <c r="Y951" s="106" t="n"/>
      <c r="Z951" s="106" t="n"/>
      <c r="AA951" s="106" t="n"/>
      <c r="AB951" s="106" t="n"/>
    </row>
    <row r="952" ht="14.25" customHeight="1" s="152">
      <c r="A952" s="106" t="n"/>
      <c r="B952" s="106" t="n"/>
      <c r="C952" s="106" t="n"/>
      <c r="D952" s="106" t="n"/>
      <c r="E952" s="106" t="n"/>
      <c r="F952" s="106" t="n"/>
      <c r="G952" s="106" t="n"/>
      <c r="H952" s="106" t="n"/>
      <c r="I952" s="106" t="n"/>
      <c r="J952" s="106" t="n"/>
      <c r="K952" s="106" t="n"/>
      <c r="L952" s="106" t="n"/>
      <c r="M952" s="106" t="n"/>
      <c r="N952" s="106" t="n"/>
      <c r="O952" s="106" t="n"/>
      <c r="P952" s="106" t="n"/>
      <c r="Q952" s="106" t="n"/>
      <c r="R952" s="106" t="n"/>
      <c r="S952" s="106" t="n"/>
      <c r="T952" s="106" t="n"/>
      <c r="U952" s="106" t="n"/>
      <c r="V952" s="106" t="n"/>
      <c r="W952" s="106" t="n"/>
      <c r="X952" s="106" t="n"/>
      <c r="Y952" s="106" t="n"/>
      <c r="Z952" s="106" t="n"/>
      <c r="AA952" s="106" t="n"/>
      <c r="AB952" s="106" t="n"/>
    </row>
    <row r="953" ht="14.25" customHeight="1" s="152">
      <c r="A953" s="106" t="n"/>
      <c r="B953" s="106" t="n"/>
      <c r="C953" s="106" t="n"/>
      <c r="D953" s="106" t="n"/>
      <c r="E953" s="106" t="n"/>
      <c r="F953" s="106" t="n"/>
      <c r="G953" s="106" t="n"/>
      <c r="H953" s="106" t="n"/>
      <c r="I953" s="106" t="n"/>
      <c r="J953" s="106" t="n"/>
      <c r="K953" s="106" t="n"/>
      <c r="L953" s="106" t="n"/>
      <c r="M953" s="106" t="n"/>
      <c r="N953" s="106" t="n"/>
      <c r="O953" s="106" t="n"/>
      <c r="P953" s="106" t="n"/>
      <c r="Q953" s="106" t="n"/>
      <c r="R953" s="106" t="n"/>
      <c r="S953" s="106" t="n"/>
      <c r="T953" s="106" t="n"/>
      <c r="U953" s="106" t="n"/>
      <c r="V953" s="106" t="n"/>
      <c r="W953" s="106" t="n"/>
      <c r="X953" s="106" t="n"/>
      <c r="Y953" s="106" t="n"/>
      <c r="Z953" s="106" t="n"/>
      <c r="AA953" s="106" t="n"/>
      <c r="AB953" s="106" t="n"/>
    </row>
    <row r="954" ht="14.25" customHeight="1" s="152">
      <c r="A954" s="106" t="n"/>
      <c r="B954" s="106" t="n"/>
      <c r="C954" s="106" t="n"/>
      <c r="D954" s="106" t="n"/>
      <c r="E954" s="106" t="n"/>
      <c r="F954" s="106" t="n"/>
      <c r="G954" s="106" t="n"/>
      <c r="H954" s="106" t="n"/>
      <c r="I954" s="106" t="n"/>
      <c r="J954" s="106" t="n"/>
      <c r="K954" s="106" t="n"/>
      <c r="L954" s="106" t="n"/>
      <c r="M954" s="106" t="n"/>
      <c r="N954" s="106" t="n"/>
      <c r="O954" s="106" t="n"/>
      <c r="P954" s="106" t="n"/>
      <c r="Q954" s="106" t="n"/>
      <c r="R954" s="106" t="n"/>
      <c r="S954" s="106" t="n"/>
      <c r="T954" s="106" t="n"/>
      <c r="U954" s="106" t="n"/>
      <c r="V954" s="106" t="n"/>
      <c r="W954" s="106" t="n"/>
      <c r="X954" s="106" t="n"/>
      <c r="Y954" s="106" t="n"/>
      <c r="Z954" s="106" t="n"/>
      <c r="AA954" s="106" t="n"/>
      <c r="AB954" s="106" t="n"/>
    </row>
    <row r="955" ht="14.25" customHeight="1" s="152">
      <c r="A955" s="106" t="n"/>
      <c r="B955" s="106" t="n"/>
      <c r="C955" s="106" t="n"/>
      <c r="D955" s="106" t="n"/>
      <c r="E955" s="106" t="n"/>
      <c r="F955" s="106" t="n"/>
      <c r="G955" s="106" t="n"/>
      <c r="H955" s="106" t="n"/>
      <c r="I955" s="106" t="n"/>
      <c r="J955" s="106" t="n"/>
      <c r="K955" s="106" t="n"/>
      <c r="L955" s="106" t="n"/>
      <c r="M955" s="106" t="n"/>
      <c r="N955" s="106" t="n"/>
      <c r="O955" s="106" t="n"/>
      <c r="P955" s="106" t="n"/>
      <c r="Q955" s="106" t="n"/>
      <c r="R955" s="106" t="n"/>
      <c r="S955" s="106" t="n"/>
      <c r="T955" s="106" t="n"/>
      <c r="U955" s="106" t="n"/>
      <c r="V955" s="106" t="n"/>
      <c r="W955" s="106" t="n"/>
      <c r="X955" s="106" t="n"/>
      <c r="Y955" s="106" t="n"/>
      <c r="Z955" s="106" t="n"/>
      <c r="AA955" s="106" t="n"/>
      <c r="AB955" s="106" t="n"/>
    </row>
    <row r="956" ht="14.25" customHeight="1" s="152">
      <c r="A956" s="106" t="n"/>
      <c r="B956" s="106" t="n"/>
      <c r="C956" s="106" t="n"/>
      <c r="D956" s="106" t="n"/>
      <c r="E956" s="106" t="n"/>
      <c r="F956" s="106" t="n"/>
      <c r="G956" s="106" t="n"/>
      <c r="H956" s="106" t="n"/>
      <c r="I956" s="106" t="n"/>
      <c r="J956" s="106" t="n"/>
      <c r="K956" s="106" t="n"/>
      <c r="L956" s="106" t="n"/>
      <c r="M956" s="106" t="n"/>
      <c r="N956" s="106" t="n"/>
      <c r="O956" s="106" t="n"/>
      <c r="P956" s="106" t="n"/>
      <c r="Q956" s="106" t="n"/>
      <c r="R956" s="106" t="n"/>
      <c r="S956" s="106" t="n"/>
      <c r="T956" s="106" t="n"/>
      <c r="U956" s="106" t="n"/>
      <c r="V956" s="106" t="n"/>
      <c r="W956" s="106" t="n"/>
      <c r="X956" s="106" t="n"/>
      <c r="Y956" s="106" t="n"/>
      <c r="Z956" s="106" t="n"/>
      <c r="AA956" s="106" t="n"/>
      <c r="AB956" s="106" t="n"/>
    </row>
    <row r="957" ht="14.25" customHeight="1" s="152">
      <c r="A957" s="106" t="n"/>
      <c r="B957" s="106" t="n"/>
      <c r="C957" s="106" t="n"/>
      <c r="D957" s="106" t="n"/>
      <c r="E957" s="106" t="n"/>
      <c r="F957" s="106" t="n"/>
      <c r="G957" s="106" t="n"/>
      <c r="H957" s="106" t="n"/>
      <c r="I957" s="106" t="n"/>
      <c r="J957" s="106" t="n"/>
      <c r="K957" s="106" t="n"/>
      <c r="L957" s="106" t="n"/>
      <c r="M957" s="106" t="n"/>
      <c r="N957" s="106" t="n"/>
      <c r="O957" s="106" t="n"/>
      <c r="P957" s="106" t="n"/>
      <c r="Q957" s="106" t="n"/>
      <c r="R957" s="106" t="n"/>
      <c r="S957" s="106" t="n"/>
      <c r="T957" s="106" t="n"/>
      <c r="U957" s="106" t="n"/>
      <c r="V957" s="106" t="n"/>
      <c r="W957" s="106" t="n"/>
      <c r="X957" s="106" t="n"/>
      <c r="Y957" s="106" t="n"/>
      <c r="Z957" s="106" t="n"/>
      <c r="AA957" s="106" t="n"/>
      <c r="AB957" s="106" t="n"/>
    </row>
    <row r="958" ht="14.25" customHeight="1" s="152">
      <c r="A958" s="106" t="n"/>
      <c r="B958" s="106" t="n"/>
      <c r="C958" s="106" t="n"/>
      <c r="D958" s="106" t="n"/>
      <c r="E958" s="106" t="n"/>
      <c r="F958" s="106" t="n"/>
      <c r="G958" s="106" t="n"/>
      <c r="H958" s="106" t="n"/>
      <c r="I958" s="106" t="n"/>
      <c r="J958" s="106" t="n"/>
      <c r="K958" s="106" t="n"/>
      <c r="L958" s="106" t="n"/>
      <c r="M958" s="106" t="n"/>
      <c r="N958" s="106" t="n"/>
      <c r="O958" s="106" t="n"/>
      <c r="P958" s="106" t="n"/>
      <c r="Q958" s="106" t="n"/>
      <c r="R958" s="106" t="n"/>
      <c r="S958" s="106" t="n"/>
      <c r="T958" s="106" t="n"/>
      <c r="U958" s="106" t="n"/>
      <c r="V958" s="106" t="n"/>
      <c r="W958" s="106" t="n"/>
      <c r="X958" s="106" t="n"/>
      <c r="Y958" s="106" t="n"/>
      <c r="Z958" s="106" t="n"/>
      <c r="AA958" s="106" t="n"/>
      <c r="AB958" s="106" t="n"/>
    </row>
    <row r="959" ht="14.25" customHeight="1" s="152">
      <c r="A959" s="106" t="n"/>
      <c r="B959" s="106" t="n"/>
      <c r="C959" s="106" t="n"/>
      <c r="D959" s="106" t="n"/>
      <c r="E959" s="106" t="n"/>
      <c r="F959" s="106" t="n"/>
      <c r="G959" s="106" t="n"/>
      <c r="H959" s="106" t="n"/>
      <c r="I959" s="106" t="n"/>
      <c r="J959" s="106" t="n"/>
      <c r="K959" s="106" t="n"/>
      <c r="L959" s="106" t="n"/>
      <c r="M959" s="106" t="n"/>
      <c r="N959" s="106" t="n"/>
      <c r="O959" s="106" t="n"/>
      <c r="P959" s="106" t="n"/>
      <c r="Q959" s="106" t="n"/>
      <c r="R959" s="106" t="n"/>
      <c r="S959" s="106" t="n"/>
      <c r="T959" s="106" t="n"/>
      <c r="U959" s="106" t="n"/>
      <c r="V959" s="106" t="n"/>
      <c r="W959" s="106" t="n"/>
      <c r="X959" s="106" t="n"/>
      <c r="Y959" s="106" t="n"/>
      <c r="Z959" s="106" t="n"/>
      <c r="AA959" s="106" t="n"/>
      <c r="AB959" s="106" t="n"/>
    </row>
    <row r="960" ht="14.25" customHeight="1" s="152">
      <c r="A960" s="106" t="n"/>
      <c r="B960" s="106" t="n"/>
      <c r="C960" s="106" t="n"/>
      <c r="D960" s="106" t="n"/>
      <c r="E960" s="106" t="n"/>
      <c r="F960" s="106" t="n"/>
      <c r="G960" s="106" t="n"/>
      <c r="H960" s="106" t="n"/>
      <c r="I960" s="106" t="n"/>
      <c r="J960" s="106" t="n"/>
      <c r="K960" s="106" t="n"/>
      <c r="L960" s="106" t="n"/>
      <c r="M960" s="106" t="n"/>
      <c r="N960" s="106" t="n"/>
      <c r="O960" s="106" t="n"/>
      <c r="P960" s="106" t="n"/>
      <c r="Q960" s="106" t="n"/>
      <c r="R960" s="106" t="n"/>
      <c r="S960" s="106" t="n"/>
      <c r="T960" s="106" t="n"/>
      <c r="U960" s="106" t="n"/>
      <c r="V960" s="106" t="n"/>
      <c r="W960" s="106" t="n"/>
      <c r="X960" s="106" t="n"/>
      <c r="Y960" s="106" t="n"/>
      <c r="Z960" s="106" t="n"/>
      <c r="AA960" s="106" t="n"/>
      <c r="AB960" s="106" t="n"/>
    </row>
    <row r="961" ht="14.25" customHeight="1" s="152">
      <c r="A961" s="106" t="n"/>
      <c r="B961" s="106" t="n"/>
      <c r="C961" s="106" t="n"/>
      <c r="D961" s="106" t="n"/>
      <c r="E961" s="106" t="n"/>
      <c r="F961" s="106" t="n"/>
      <c r="G961" s="106" t="n"/>
      <c r="H961" s="106" t="n"/>
      <c r="I961" s="106" t="n"/>
      <c r="J961" s="106" t="n"/>
      <c r="K961" s="106" t="n"/>
      <c r="L961" s="106" t="n"/>
      <c r="M961" s="106" t="n"/>
      <c r="N961" s="106" t="n"/>
      <c r="O961" s="106" t="n"/>
      <c r="P961" s="106" t="n"/>
      <c r="Q961" s="106" t="n"/>
      <c r="R961" s="106" t="n"/>
      <c r="S961" s="106" t="n"/>
      <c r="T961" s="106" t="n"/>
      <c r="U961" s="106" t="n"/>
      <c r="V961" s="106" t="n"/>
      <c r="W961" s="106" t="n"/>
      <c r="X961" s="106" t="n"/>
      <c r="Y961" s="106" t="n"/>
      <c r="Z961" s="106" t="n"/>
      <c r="AA961" s="106" t="n"/>
      <c r="AB961" s="106" t="n"/>
    </row>
    <row r="962" ht="14.25" customHeight="1" s="152">
      <c r="A962" s="106" t="n"/>
      <c r="B962" s="106" t="n"/>
      <c r="C962" s="106" t="n"/>
      <c r="D962" s="106" t="n"/>
      <c r="E962" s="106" t="n"/>
      <c r="F962" s="106" t="n"/>
      <c r="G962" s="106" t="n"/>
      <c r="H962" s="106" t="n"/>
      <c r="I962" s="106" t="n"/>
      <c r="J962" s="106" t="n"/>
      <c r="K962" s="106" t="n"/>
      <c r="L962" s="106" t="n"/>
      <c r="M962" s="106" t="n"/>
      <c r="N962" s="106" t="n"/>
      <c r="O962" s="106" t="n"/>
      <c r="P962" s="106" t="n"/>
      <c r="Q962" s="106" t="n"/>
      <c r="R962" s="106" t="n"/>
      <c r="S962" s="106" t="n"/>
      <c r="T962" s="106" t="n"/>
      <c r="U962" s="106" t="n"/>
      <c r="V962" s="106" t="n"/>
      <c r="W962" s="106" t="n"/>
      <c r="X962" s="106" t="n"/>
      <c r="Y962" s="106" t="n"/>
      <c r="Z962" s="106" t="n"/>
      <c r="AA962" s="106" t="n"/>
      <c r="AB962" s="106" t="n"/>
    </row>
    <row r="963" ht="14.25" customHeight="1" s="152">
      <c r="A963" s="106" t="n"/>
      <c r="B963" s="106" t="n"/>
      <c r="C963" s="106" t="n"/>
      <c r="D963" s="106" t="n"/>
      <c r="E963" s="106" t="n"/>
      <c r="F963" s="106" t="n"/>
      <c r="G963" s="106" t="n"/>
      <c r="H963" s="106" t="n"/>
      <c r="I963" s="106" t="n"/>
      <c r="J963" s="106" t="n"/>
      <c r="K963" s="106" t="n"/>
      <c r="L963" s="106" t="n"/>
      <c r="M963" s="106" t="n"/>
      <c r="N963" s="106" t="n"/>
      <c r="O963" s="106" t="n"/>
      <c r="P963" s="106" t="n"/>
      <c r="Q963" s="106" t="n"/>
      <c r="R963" s="106" t="n"/>
      <c r="S963" s="106" t="n"/>
      <c r="T963" s="106" t="n"/>
      <c r="U963" s="106" t="n"/>
      <c r="V963" s="106" t="n"/>
      <c r="W963" s="106" t="n"/>
      <c r="X963" s="106" t="n"/>
      <c r="Y963" s="106" t="n"/>
      <c r="Z963" s="106" t="n"/>
      <c r="AA963" s="106" t="n"/>
      <c r="AB963" s="106" t="n"/>
    </row>
    <row r="964" ht="14.25" customHeight="1" s="152">
      <c r="A964" s="106" t="n"/>
      <c r="B964" s="106" t="n"/>
      <c r="C964" s="106" t="n"/>
      <c r="D964" s="106" t="n"/>
      <c r="E964" s="106" t="n"/>
      <c r="F964" s="106" t="n"/>
      <c r="G964" s="106" t="n"/>
      <c r="H964" s="106" t="n"/>
      <c r="I964" s="106" t="n"/>
      <c r="J964" s="106" t="n"/>
      <c r="K964" s="106" t="n"/>
      <c r="L964" s="106" t="n"/>
      <c r="M964" s="106" t="n"/>
      <c r="N964" s="106" t="n"/>
      <c r="O964" s="106" t="n"/>
      <c r="P964" s="106" t="n"/>
      <c r="Q964" s="106" t="n"/>
      <c r="R964" s="106" t="n"/>
      <c r="S964" s="106" t="n"/>
      <c r="T964" s="106" t="n"/>
      <c r="U964" s="106" t="n"/>
      <c r="V964" s="106" t="n"/>
      <c r="W964" s="106" t="n"/>
      <c r="X964" s="106" t="n"/>
      <c r="Y964" s="106" t="n"/>
      <c r="Z964" s="106" t="n"/>
      <c r="AA964" s="106" t="n"/>
      <c r="AB964" s="106" t="n"/>
    </row>
    <row r="965" ht="14.25" customHeight="1" s="152">
      <c r="A965" s="106" t="n"/>
      <c r="B965" s="106" t="n"/>
      <c r="C965" s="106" t="n"/>
      <c r="D965" s="106" t="n"/>
      <c r="E965" s="106" t="n"/>
      <c r="F965" s="106" t="n"/>
      <c r="G965" s="106" t="n"/>
      <c r="H965" s="106" t="n"/>
      <c r="I965" s="106" t="n"/>
      <c r="J965" s="106" t="n"/>
      <c r="K965" s="106" t="n"/>
      <c r="L965" s="106" t="n"/>
      <c r="M965" s="106" t="n"/>
      <c r="N965" s="106" t="n"/>
      <c r="O965" s="106" t="n"/>
      <c r="P965" s="106" t="n"/>
      <c r="Q965" s="106" t="n"/>
      <c r="R965" s="106" t="n"/>
      <c r="S965" s="106" t="n"/>
      <c r="T965" s="106" t="n"/>
      <c r="U965" s="106" t="n"/>
      <c r="V965" s="106" t="n"/>
      <c r="W965" s="106" t="n"/>
      <c r="X965" s="106" t="n"/>
      <c r="Y965" s="106" t="n"/>
      <c r="Z965" s="106" t="n"/>
      <c r="AA965" s="106" t="n"/>
      <c r="AB965" s="106" t="n"/>
    </row>
    <row r="966" ht="14.25" customHeight="1" s="152">
      <c r="A966" s="106" t="n"/>
      <c r="B966" s="106" t="n"/>
      <c r="C966" s="106" t="n"/>
      <c r="D966" s="106" t="n"/>
      <c r="E966" s="106" t="n"/>
      <c r="F966" s="106" t="n"/>
      <c r="G966" s="106" t="n"/>
      <c r="H966" s="106" t="n"/>
      <c r="I966" s="106" t="n"/>
      <c r="J966" s="106" t="n"/>
      <c r="K966" s="106" t="n"/>
      <c r="L966" s="106" t="n"/>
      <c r="M966" s="106" t="n"/>
      <c r="N966" s="106" t="n"/>
      <c r="O966" s="106" t="n"/>
      <c r="P966" s="106" t="n"/>
      <c r="Q966" s="106" t="n"/>
      <c r="R966" s="106" t="n"/>
      <c r="S966" s="106" t="n"/>
      <c r="T966" s="106" t="n"/>
      <c r="U966" s="106" t="n"/>
      <c r="V966" s="106" t="n"/>
      <c r="W966" s="106" t="n"/>
      <c r="X966" s="106" t="n"/>
      <c r="Y966" s="106" t="n"/>
      <c r="Z966" s="106" t="n"/>
      <c r="AA966" s="106" t="n"/>
      <c r="AB966" s="106" t="n"/>
    </row>
    <row r="967" ht="14.25" customHeight="1" s="152">
      <c r="A967" s="106" t="n"/>
      <c r="B967" s="106" t="n"/>
      <c r="C967" s="106" t="n"/>
      <c r="D967" s="106" t="n"/>
      <c r="E967" s="106" t="n"/>
      <c r="F967" s="106" t="n"/>
      <c r="G967" s="106" t="n"/>
      <c r="H967" s="106" t="n"/>
      <c r="I967" s="106" t="n"/>
      <c r="J967" s="106" t="n"/>
      <c r="K967" s="106" t="n"/>
      <c r="L967" s="106" t="n"/>
      <c r="M967" s="106" t="n"/>
      <c r="N967" s="106" t="n"/>
      <c r="O967" s="106" t="n"/>
      <c r="P967" s="106" t="n"/>
      <c r="Q967" s="106" t="n"/>
      <c r="R967" s="106" t="n"/>
      <c r="S967" s="106" t="n"/>
      <c r="T967" s="106" t="n"/>
      <c r="U967" s="106" t="n"/>
      <c r="V967" s="106" t="n"/>
      <c r="W967" s="106" t="n"/>
      <c r="X967" s="106" t="n"/>
      <c r="Y967" s="106" t="n"/>
      <c r="Z967" s="106" t="n"/>
      <c r="AA967" s="106" t="n"/>
      <c r="AB967" s="106" t="n"/>
    </row>
    <row r="968" ht="14.25" customHeight="1" s="152">
      <c r="A968" s="106" t="n"/>
      <c r="B968" s="106" t="n"/>
      <c r="C968" s="106" t="n"/>
      <c r="D968" s="106" t="n"/>
      <c r="E968" s="106" t="n"/>
      <c r="F968" s="106" t="n"/>
      <c r="G968" s="106" t="n"/>
      <c r="H968" s="106" t="n"/>
      <c r="I968" s="106" t="n"/>
      <c r="J968" s="106" t="n"/>
      <c r="K968" s="106" t="n"/>
      <c r="L968" s="106" t="n"/>
      <c r="M968" s="106" t="n"/>
      <c r="N968" s="106" t="n"/>
      <c r="O968" s="106" t="n"/>
      <c r="P968" s="106" t="n"/>
      <c r="Q968" s="106" t="n"/>
      <c r="R968" s="106" t="n"/>
      <c r="S968" s="106" t="n"/>
      <c r="T968" s="106" t="n"/>
      <c r="U968" s="106" t="n"/>
      <c r="V968" s="106" t="n"/>
      <c r="W968" s="106" t="n"/>
      <c r="X968" s="106" t="n"/>
      <c r="Y968" s="106" t="n"/>
      <c r="Z968" s="106" t="n"/>
      <c r="AA968" s="106" t="n"/>
      <c r="AB968" s="106" t="n"/>
    </row>
    <row r="969" ht="14.25" customHeight="1" s="152">
      <c r="A969" s="106" t="n"/>
      <c r="B969" s="106" t="n"/>
      <c r="C969" s="106" t="n"/>
      <c r="D969" s="106" t="n"/>
      <c r="E969" s="106" t="n"/>
      <c r="F969" s="106" t="n"/>
      <c r="G969" s="106" t="n"/>
      <c r="H969" s="106" t="n"/>
      <c r="I969" s="106" t="n"/>
      <c r="J969" s="106" t="n"/>
      <c r="K969" s="106" t="n"/>
      <c r="L969" s="106" t="n"/>
      <c r="M969" s="106" t="n"/>
      <c r="N969" s="106" t="n"/>
      <c r="O969" s="106" t="n"/>
      <c r="P969" s="106" t="n"/>
      <c r="Q969" s="106" t="n"/>
      <c r="R969" s="106" t="n"/>
      <c r="S969" s="106" t="n"/>
      <c r="T969" s="106" t="n"/>
      <c r="U969" s="106" t="n"/>
      <c r="V969" s="106" t="n"/>
      <c r="W969" s="106" t="n"/>
      <c r="X969" s="106" t="n"/>
      <c r="Y969" s="106" t="n"/>
      <c r="Z969" s="106" t="n"/>
      <c r="AA969" s="106" t="n"/>
      <c r="AB969" s="106" t="n"/>
    </row>
    <row r="970" ht="14.25" customHeight="1" s="152">
      <c r="A970" s="106" t="n"/>
      <c r="B970" s="106" t="n"/>
      <c r="C970" s="106" t="n"/>
      <c r="D970" s="106" t="n"/>
      <c r="E970" s="106" t="n"/>
      <c r="F970" s="106" t="n"/>
      <c r="G970" s="106" t="n"/>
      <c r="H970" s="106" t="n"/>
      <c r="I970" s="106" t="n"/>
      <c r="J970" s="106" t="n"/>
      <c r="K970" s="106" t="n"/>
      <c r="L970" s="106" t="n"/>
      <c r="M970" s="106" t="n"/>
      <c r="N970" s="106" t="n"/>
      <c r="O970" s="106" t="n"/>
      <c r="P970" s="106" t="n"/>
      <c r="Q970" s="106" t="n"/>
      <c r="R970" s="106" t="n"/>
      <c r="S970" s="106" t="n"/>
      <c r="T970" s="106" t="n"/>
      <c r="U970" s="106" t="n"/>
      <c r="V970" s="106" t="n"/>
      <c r="W970" s="106" t="n"/>
      <c r="X970" s="106" t="n"/>
      <c r="Y970" s="106" t="n"/>
      <c r="Z970" s="106" t="n"/>
      <c r="AA970" s="106" t="n"/>
      <c r="AB970" s="106" t="n"/>
    </row>
    <row r="971" ht="14.25" customHeight="1" s="152">
      <c r="A971" s="106" t="n"/>
      <c r="B971" s="106" t="n"/>
      <c r="C971" s="106" t="n"/>
      <c r="D971" s="106" t="n"/>
      <c r="E971" s="106" t="n"/>
      <c r="F971" s="106" t="n"/>
      <c r="G971" s="106" t="n"/>
      <c r="H971" s="106" t="n"/>
      <c r="I971" s="106" t="n"/>
      <c r="J971" s="106" t="n"/>
      <c r="K971" s="106" t="n"/>
      <c r="L971" s="106" t="n"/>
      <c r="M971" s="106" t="n"/>
      <c r="N971" s="106" t="n"/>
      <c r="O971" s="106" t="n"/>
      <c r="P971" s="106" t="n"/>
      <c r="Q971" s="106" t="n"/>
      <c r="R971" s="106" t="n"/>
      <c r="S971" s="106" t="n"/>
      <c r="T971" s="106" t="n"/>
      <c r="U971" s="106" t="n"/>
      <c r="V971" s="106" t="n"/>
      <c r="W971" s="106" t="n"/>
      <c r="X971" s="106" t="n"/>
      <c r="Y971" s="106" t="n"/>
      <c r="Z971" s="106" t="n"/>
      <c r="AA971" s="106" t="n"/>
      <c r="AB971" s="106" t="n"/>
    </row>
    <row r="972" ht="14.25" customHeight="1" s="152">
      <c r="A972" s="106" t="n"/>
      <c r="B972" s="106" t="n"/>
      <c r="C972" s="106" t="n"/>
      <c r="D972" s="106" t="n"/>
      <c r="E972" s="106" t="n"/>
      <c r="F972" s="106" t="n"/>
      <c r="G972" s="106" t="n"/>
      <c r="H972" s="106" t="n"/>
      <c r="I972" s="106" t="n"/>
      <c r="J972" s="106" t="n"/>
      <c r="K972" s="106" t="n"/>
      <c r="L972" s="106" t="n"/>
      <c r="M972" s="106" t="n"/>
      <c r="N972" s="106" t="n"/>
      <c r="O972" s="106" t="n"/>
      <c r="P972" s="106" t="n"/>
      <c r="Q972" s="106" t="n"/>
      <c r="R972" s="106" t="n"/>
      <c r="S972" s="106" t="n"/>
      <c r="T972" s="106" t="n"/>
      <c r="U972" s="106" t="n"/>
      <c r="V972" s="106" t="n"/>
      <c r="W972" s="106" t="n"/>
      <c r="X972" s="106" t="n"/>
      <c r="Y972" s="106" t="n"/>
      <c r="Z972" s="106" t="n"/>
      <c r="AA972" s="106" t="n"/>
      <c r="AB972" s="106" t="n"/>
    </row>
    <row r="973" ht="14.25" customHeight="1" s="152">
      <c r="A973" s="106" t="n"/>
      <c r="B973" s="106" t="n"/>
      <c r="C973" s="106" t="n"/>
      <c r="D973" s="106" t="n"/>
      <c r="E973" s="106" t="n"/>
      <c r="F973" s="106" t="n"/>
      <c r="G973" s="106" t="n"/>
      <c r="H973" s="106" t="n"/>
      <c r="I973" s="106" t="n"/>
      <c r="J973" s="106" t="n"/>
      <c r="K973" s="106" t="n"/>
      <c r="L973" s="106" t="n"/>
      <c r="M973" s="106" t="n"/>
      <c r="N973" s="106" t="n"/>
      <c r="O973" s="106" t="n"/>
      <c r="P973" s="106" t="n"/>
      <c r="Q973" s="106" t="n"/>
      <c r="R973" s="106" t="n"/>
      <c r="S973" s="106" t="n"/>
      <c r="T973" s="106" t="n"/>
      <c r="U973" s="106" t="n"/>
      <c r="V973" s="106" t="n"/>
      <c r="W973" s="106" t="n"/>
      <c r="X973" s="106" t="n"/>
      <c r="Y973" s="106" t="n"/>
      <c r="Z973" s="106" t="n"/>
      <c r="AA973" s="106" t="n"/>
      <c r="AB973" s="106" t="n"/>
    </row>
    <row r="974" ht="14.25" customHeight="1" s="152">
      <c r="A974" s="106" t="n"/>
      <c r="B974" s="106" t="n"/>
      <c r="C974" s="106" t="n"/>
      <c r="D974" s="106" t="n"/>
      <c r="E974" s="106" t="n"/>
      <c r="F974" s="106" t="n"/>
      <c r="G974" s="106" t="n"/>
      <c r="H974" s="106" t="n"/>
      <c r="I974" s="106" t="n"/>
      <c r="J974" s="106" t="n"/>
      <c r="K974" s="106" t="n"/>
      <c r="L974" s="106" t="n"/>
      <c r="M974" s="106" t="n"/>
      <c r="N974" s="106" t="n"/>
      <c r="O974" s="106" t="n"/>
      <c r="P974" s="106" t="n"/>
      <c r="Q974" s="106" t="n"/>
      <c r="R974" s="106" t="n"/>
      <c r="S974" s="106" t="n"/>
      <c r="T974" s="106" t="n"/>
      <c r="U974" s="106" t="n"/>
      <c r="V974" s="106" t="n"/>
      <c r="W974" s="106" t="n"/>
      <c r="X974" s="106" t="n"/>
      <c r="Y974" s="106" t="n"/>
      <c r="Z974" s="106" t="n"/>
      <c r="AA974" s="106" t="n"/>
      <c r="AB974" s="106" t="n"/>
    </row>
    <row r="975" ht="14.25" customHeight="1" s="152">
      <c r="A975" s="106" t="n"/>
      <c r="B975" s="106" t="n"/>
      <c r="C975" s="106" t="n"/>
      <c r="D975" s="106" t="n"/>
      <c r="E975" s="106" t="n"/>
      <c r="F975" s="106" t="n"/>
      <c r="G975" s="106" t="n"/>
      <c r="H975" s="106" t="n"/>
      <c r="I975" s="106" t="n"/>
      <c r="J975" s="106" t="n"/>
      <c r="K975" s="106" t="n"/>
      <c r="L975" s="106" t="n"/>
      <c r="M975" s="106" t="n"/>
      <c r="N975" s="106" t="n"/>
      <c r="O975" s="106" t="n"/>
      <c r="P975" s="106" t="n"/>
      <c r="Q975" s="106" t="n"/>
      <c r="R975" s="106" t="n"/>
      <c r="S975" s="106" t="n"/>
      <c r="T975" s="106" t="n"/>
      <c r="U975" s="106" t="n"/>
      <c r="V975" s="106" t="n"/>
      <c r="W975" s="106" t="n"/>
      <c r="X975" s="106" t="n"/>
      <c r="Y975" s="106" t="n"/>
      <c r="Z975" s="106" t="n"/>
      <c r="AA975" s="106" t="n"/>
      <c r="AB975" s="106" t="n"/>
    </row>
    <row r="976" ht="14.25" customHeight="1" s="152">
      <c r="A976" s="106" t="n"/>
      <c r="B976" s="106" t="n"/>
      <c r="C976" s="106" t="n"/>
      <c r="D976" s="106" t="n"/>
      <c r="E976" s="106" t="n"/>
      <c r="F976" s="106" t="n"/>
      <c r="G976" s="106" t="n"/>
      <c r="H976" s="106" t="n"/>
      <c r="I976" s="106" t="n"/>
      <c r="J976" s="106" t="n"/>
      <c r="K976" s="106" t="n"/>
      <c r="L976" s="106" t="n"/>
      <c r="M976" s="106" t="n"/>
      <c r="N976" s="106" t="n"/>
      <c r="O976" s="106" t="n"/>
      <c r="P976" s="106" t="n"/>
      <c r="Q976" s="106" t="n"/>
      <c r="R976" s="106" t="n"/>
      <c r="S976" s="106" t="n"/>
      <c r="T976" s="106" t="n"/>
      <c r="U976" s="106" t="n"/>
      <c r="V976" s="106" t="n"/>
      <c r="W976" s="106" t="n"/>
      <c r="X976" s="106" t="n"/>
      <c r="Y976" s="106" t="n"/>
      <c r="Z976" s="106" t="n"/>
      <c r="AA976" s="106" t="n"/>
      <c r="AB976" s="106" t="n"/>
    </row>
    <row r="977" ht="14.25" customHeight="1" s="152">
      <c r="A977" s="106" t="n"/>
      <c r="B977" s="106" t="n"/>
      <c r="C977" s="106" t="n"/>
      <c r="D977" s="106" t="n"/>
      <c r="E977" s="106" t="n"/>
      <c r="F977" s="106" t="n"/>
      <c r="G977" s="106" t="n"/>
      <c r="H977" s="106" t="n"/>
      <c r="I977" s="106" t="n"/>
      <c r="J977" s="106" t="n"/>
      <c r="K977" s="106" t="n"/>
      <c r="L977" s="106" t="n"/>
      <c r="M977" s="106" t="n"/>
      <c r="N977" s="106" t="n"/>
      <c r="O977" s="106" t="n"/>
      <c r="P977" s="106" t="n"/>
      <c r="Q977" s="106" t="n"/>
      <c r="R977" s="106" t="n"/>
      <c r="S977" s="106" t="n"/>
      <c r="T977" s="106" t="n"/>
      <c r="U977" s="106" t="n"/>
      <c r="V977" s="106" t="n"/>
      <c r="W977" s="106" t="n"/>
      <c r="X977" s="106" t="n"/>
      <c r="Y977" s="106" t="n"/>
      <c r="Z977" s="106" t="n"/>
      <c r="AA977" s="106" t="n"/>
      <c r="AB977" s="106" t="n"/>
    </row>
    <row r="978" ht="14.25" customHeight="1" s="152">
      <c r="A978" s="106" t="n"/>
      <c r="B978" s="106" t="n"/>
      <c r="C978" s="106" t="n"/>
      <c r="D978" s="106" t="n"/>
      <c r="E978" s="106" t="n"/>
      <c r="F978" s="106" t="n"/>
      <c r="G978" s="106" t="n"/>
      <c r="H978" s="106" t="n"/>
      <c r="I978" s="106" t="n"/>
      <c r="J978" s="106" t="n"/>
      <c r="K978" s="106" t="n"/>
      <c r="L978" s="106" t="n"/>
      <c r="M978" s="106" t="n"/>
      <c r="N978" s="106" t="n"/>
      <c r="O978" s="106" t="n"/>
      <c r="P978" s="106" t="n"/>
      <c r="Q978" s="106" t="n"/>
      <c r="R978" s="106" t="n"/>
      <c r="S978" s="106" t="n"/>
      <c r="T978" s="106" t="n"/>
      <c r="U978" s="106" t="n"/>
      <c r="V978" s="106" t="n"/>
      <c r="W978" s="106" t="n"/>
      <c r="X978" s="106" t="n"/>
      <c r="Y978" s="106" t="n"/>
      <c r="Z978" s="106" t="n"/>
      <c r="AA978" s="106" t="n"/>
      <c r="AB978" s="106" t="n"/>
    </row>
    <row r="979" ht="14.25" customHeight="1" s="152">
      <c r="A979" s="106" t="n"/>
      <c r="B979" s="106" t="n"/>
      <c r="C979" s="106" t="n"/>
      <c r="D979" s="106" t="n"/>
      <c r="E979" s="106" t="n"/>
      <c r="F979" s="106" t="n"/>
      <c r="G979" s="106" t="n"/>
      <c r="H979" s="106" t="n"/>
      <c r="I979" s="106" t="n"/>
      <c r="J979" s="106" t="n"/>
      <c r="K979" s="106" t="n"/>
      <c r="L979" s="106" t="n"/>
      <c r="M979" s="106" t="n"/>
      <c r="N979" s="106" t="n"/>
      <c r="O979" s="106" t="n"/>
      <c r="P979" s="106" t="n"/>
      <c r="Q979" s="106" t="n"/>
      <c r="R979" s="106" t="n"/>
      <c r="S979" s="106" t="n"/>
      <c r="T979" s="106" t="n"/>
      <c r="U979" s="106" t="n"/>
      <c r="V979" s="106" t="n"/>
      <c r="W979" s="106" t="n"/>
      <c r="X979" s="106" t="n"/>
      <c r="Y979" s="106" t="n"/>
      <c r="Z979" s="106" t="n"/>
      <c r="AA979" s="106" t="n"/>
      <c r="AB979" s="106" t="n"/>
    </row>
    <row r="980" ht="14.25" customHeight="1" s="152">
      <c r="A980" s="106" t="n"/>
      <c r="B980" s="106" t="n"/>
      <c r="C980" s="106" t="n"/>
      <c r="D980" s="106" t="n"/>
      <c r="E980" s="106" t="n"/>
      <c r="F980" s="106" t="n"/>
      <c r="G980" s="106" t="n"/>
      <c r="H980" s="106" t="n"/>
      <c r="I980" s="106" t="n"/>
      <c r="J980" s="106" t="n"/>
      <c r="K980" s="106" t="n"/>
      <c r="L980" s="106" t="n"/>
      <c r="M980" s="106" t="n"/>
      <c r="N980" s="106" t="n"/>
      <c r="O980" s="106" t="n"/>
      <c r="P980" s="106" t="n"/>
      <c r="Q980" s="106" t="n"/>
      <c r="R980" s="106" t="n"/>
      <c r="S980" s="106" t="n"/>
      <c r="T980" s="106" t="n"/>
      <c r="U980" s="106" t="n"/>
      <c r="V980" s="106" t="n"/>
      <c r="W980" s="106" t="n"/>
      <c r="X980" s="106" t="n"/>
      <c r="Y980" s="106" t="n"/>
      <c r="Z980" s="106" t="n"/>
      <c r="AA980" s="106" t="n"/>
      <c r="AB980" s="106" t="n"/>
    </row>
    <row r="981" ht="14.25" customHeight="1" s="152">
      <c r="A981" s="106" t="n"/>
      <c r="B981" s="106" t="n"/>
      <c r="C981" s="106" t="n"/>
      <c r="D981" s="106" t="n"/>
      <c r="E981" s="106" t="n"/>
      <c r="F981" s="106" t="n"/>
      <c r="G981" s="106" t="n"/>
      <c r="H981" s="106" t="n"/>
      <c r="I981" s="106" t="n"/>
      <c r="J981" s="106" t="n"/>
      <c r="K981" s="106" t="n"/>
      <c r="L981" s="106" t="n"/>
      <c r="M981" s="106" t="n"/>
      <c r="N981" s="106" t="n"/>
      <c r="O981" s="106" t="n"/>
      <c r="P981" s="106" t="n"/>
      <c r="Q981" s="106" t="n"/>
      <c r="R981" s="106" t="n"/>
      <c r="S981" s="106" t="n"/>
      <c r="T981" s="106" t="n"/>
      <c r="U981" s="106" t="n"/>
      <c r="V981" s="106" t="n"/>
      <c r="W981" s="106" t="n"/>
      <c r="X981" s="106" t="n"/>
      <c r="Y981" s="106" t="n"/>
      <c r="Z981" s="106" t="n"/>
      <c r="AA981" s="106" t="n"/>
      <c r="AB981" s="106" t="n"/>
    </row>
    <row r="982" ht="14.25" customHeight="1" s="152">
      <c r="A982" s="106" t="n"/>
      <c r="B982" s="106" t="n"/>
      <c r="C982" s="106" t="n"/>
      <c r="D982" s="106" t="n"/>
      <c r="E982" s="106" t="n"/>
      <c r="F982" s="106" t="n"/>
      <c r="G982" s="106" t="n"/>
      <c r="H982" s="106" t="n"/>
      <c r="I982" s="106" t="n"/>
      <c r="J982" s="106" t="n"/>
      <c r="K982" s="106" t="n"/>
      <c r="L982" s="106" t="n"/>
      <c r="M982" s="106" t="n"/>
      <c r="N982" s="106" t="n"/>
      <c r="O982" s="106" t="n"/>
      <c r="P982" s="106" t="n"/>
      <c r="Q982" s="106" t="n"/>
      <c r="R982" s="106" t="n"/>
      <c r="S982" s="106" t="n"/>
      <c r="T982" s="106" t="n"/>
      <c r="U982" s="106" t="n"/>
      <c r="V982" s="106" t="n"/>
      <c r="W982" s="106" t="n"/>
      <c r="X982" s="106" t="n"/>
      <c r="Y982" s="106" t="n"/>
      <c r="Z982" s="106" t="n"/>
      <c r="AA982" s="106" t="n"/>
      <c r="AB982" s="106" t="n"/>
    </row>
    <row r="983" ht="14.25" customHeight="1" s="152">
      <c r="A983" s="106" t="n"/>
      <c r="B983" s="106" t="n"/>
      <c r="C983" s="106" t="n"/>
      <c r="D983" s="106" t="n"/>
      <c r="E983" s="106" t="n"/>
      <c r="F983" s="106" t="n"/>
      <c r="G983" s="106" t="n"/>
      <c r="H983" s="106" t="n"/>
      <c r="I983" s="106" t="n"/>
      <c r="J983" s="106" t="n"/>
      <c r="K983" s="106" t="n"/>
      <c r="L983" s="106" t="n"/>
      <c r="M983" s="106" t="n"/>
      <c r="N983" s="106" t="n"/>
      <c r="O983" s="106" t="n"/>
      <c r="P983" s="106" t="n"/>
      <c r="Q983" s="106" t="n"/>
      <c r="R983" s="106" t="n"/>
      <c r="S983" s="106" t="n"/>
      <c r="T983" s="106" t="n"/>
      <c r="U983" s="106" t="n"/>
      <c r="V983" s="106" t="n"/>
      <c r="W983" s="106" t="n"/>
      <c r="X983" s="106" t="n"/>
      <c r="Y983" s="106" t="n"/>
      <c r="Z983" s="106" t="n"/>
      <c r="AA983" s="106" t="n"/>
      <c r="AB983" s="106" t="n"/>
    </row>
    <row r="984" ht="14.25" customHeight="1" s="152">
      <c r="A984" s="106" t="n"/>
      <c r="B984" s="106" t="n"/>
      <c r="C984" s="106" t="n"/>
      <c r="D984" s="106" t="n"/>
      <c r="E984" s="106" t="n"/>
      <c r="F984" s="106" t="n"/>
      <c r="G984" s="106" t="n"/>
      <c r="H984" s="106" t="n"/>
      <c r="I984" s="106" t="n"/>
      <c r="J984" s="106" t="n"/>
      <c r="K984" s="106" t="n"/>
      <c r="L984" s="106" t="n"/>
      <c r="M984" s="106" t="n"/>
      <c r="N984" s="106" t="n"/>
      <c r="O984" s="106" t="n"/>
      <c r="P984" s="106" t="n"/>
      <c r="Q984" s="106" t="n"/>
      <c r="R984" s="106" t="n"/>
      <c r="S984" s="106" t="n"/>
      <c r="T984" s="106" t="n"/>
      <c r="U984" s="106" t="n"/>
      <c r="V984" s="106" t="n"/>
      <c r="W984" s="106" t="n"/>
      <c r="X984" s="106" t="n"/>
      <c r="Y984" s="106" t="n"/>
      <c r="Z984" s="106" t="n"/>
      <c r="AA984" s="106" t="n"/>
      <c r="AB984" s="106" t="n"/>
    </row>
    <row r="985" ht="14.25" customHeight="1" s="152">
      <c r="A985" s="106" t="n"/>
      <c r="B985" s="106" t="n"/>
      <c r="C985" s="106" t="n"/>
      <c r="D985" s="106" t="n"/>
      <c r="E985" s="106" t="n"/>
      <c r="F985" s="106" t="n"/>
      <c r="G985" s="106" t="n"/>
      <c r="H985" s="106" t="n"/>
      <c r="I985" s="106" t="n"/>
      <c r="J985" s="106" t="n"/>
      <c r="K985" s="106" t="n"/>
      <c r="L985" s="106" t="n"/>
      <c r="M985" s="106" t="n"/>
      <c r="N985" s="106" t="n"/>
      <c r="O985" s="106" t="n"/>
      <c r="P985" s="106" t="n"/>
      <c r="Q985" s="106" t="n"/>
      <c r="R985" s="106" t="n"/>
      <c r="S985" s="106" t="n"/>
      <c r="T985" s="106" t="n"/>
      <c r="U985" s="106" t="n"/>
      <c r="V985" s="106" t="n"/>
      <c r="W985" s="106" t="n"/>
      <c r="X985" s="106" t="n"/>
      <c r="Y985" s="106" t="n"/>
      <c r="Z985" s="106" t="n"/>
      <c r="AA985" s="106" t="n"/>
      <c r="AB985" s="106" t="n"/>
    </row>
    <row r="986" ht="14.25" customHeight="1" s="152">
      <c r="A986" s="106" t="n"/>
      <c r="B986" s="106" t="n"/>
      <c r="C986" s="106" t="n"/>
      <c r="D986" s="106" t="n"/>
      <c r="E986" s="106" t="n"/>
      <c r="F986" s="106" t="n"/>
      <c r="G986" s="106" t="n"/>
      <c r="H986" s="106" t="n"/>
      <c r="I986" s="106" t="n"/>
      <c r="J986" s="106" t="n"/>
      <c r="K986" s="106" t="n"/>
      <c r="L986" s="106" t="n"/>
      <c r="M986" s="106" t="n"/>
      <c r="N986" s="106" t="n"/>
      <c r="O986" s="106" t="n"/>
      <c r="P986" s="106" t="n"/>
      <c r="Q986" s="106" t="n"/>
      <c r="R986" s="106" t="n"/>
      <c r="S986" s="106" t="n"/>
      <c r="T986" s="106" t="n"/>
      <c r="U986" s="106" t="n"/>
      <c r="V986" s="106" t="n"/>
      <c r="W986" s="106" t="n"/>
      <c r="X986" s="106" t="n"/>
      <c r="Y986" s="106" t="n"/>
      <c r="Z986" s="106" t="n"/>
      <c r="AA986" s="106" t="n"/>
      <c r="AB986" s="106" t="n"/>
    </row>
    <row r="987" ht="14.25" customHeight="1" s="152">
      <c r="A987" s="106" t="n"/>
      <c r="B987" s="106" t="n"/>
      <c r="C987" s="106" t="n"/>
      <c r="D987" s="106" t="n"/>
      <c r="E987" s="106" t="n"/>
      <c r="F987" s="106" t="n"/>
      <c r="G987" s="106" t="n"/>
      <c r="H987" s="106" t="n"/>
      <c r="I987" s="106" t="n"/>
      <c r="J987" s="106" t="n"/>
      <c r="K987" s="106" t="n"/>
      <c r="L987" s="106" t="n"/>
      <c r="M987" s="106" t="n"/>
      <c r="N987" s="106" t="n"/>
      <c r="O987" s="106" t="n"/>
      <c r="P987" s="106" t="n"/>
      <c r="Q987" s="106" t="n"/>
      <c r="R987" s="106" t="n"/>
      <c r="S987" s="106" t="n"/>
      <c r="T987" s="106" t="n"/>
      <c r="U987" s="106" t="n"/>
      <c r="V987" s="106" t="n"/>
      <c r="W987" s="106" t="n"/>
      <c r="X987" s="106" t="n"/>
      <c r="Y987" s="106" t="n"/>
      <c r="Z987" s="106" t="n"/>
      <c r="AA987" s="106" t="n"/>
      <c r="AB987" s="106" t="n"/>
    </row>
    <row r="988" ht="14.25" customHeight="1" s="152">
      <c r="A988" s="106" t="n"/>
      <c r="B988" s="106" t="n"/>
      <c r="C988" s="106" t="n"/>
      <c r="D988" s="106" t="n"/>
      <c r="E988" s="106" t="n"/>
      <c r="F988" s="106" t="n"/>
      <c r="G988" s="106" t="n"/>
      <c r="H988" s="106" t="n"/>
      <c r="I988" s="106" t="n"/>
      <c r="J988" s="106" t="n"/>
      <c r="K988" s="106" t="n"/>
      <c r="L988" s="106" t="n"/>
      <c r="M988" s="106" t="n"/>
      <c r="N988" s="106" t="n"/>
      <c r="O988" s="106" t="n"/>
      <c r="P988" s="106" t="n"/>
      <c r="Q988" s="106" t="n"/>
      <c r="R988" s="106" t="n"/>
      <c r="S988" s="106" t="n"/>
      <c r="T988" s="106" t="n"/>
      <c r="U988" s="106" t="n"/>
      <c r="V988" s="106" t="n"/>
      <c r="W988" s="106" t="n"/>
      <c r="X988" s="106" t="n"/>
      <c r="Y988" s="106" t="n"/>
      <c r="Z988" s="106" t="n"/>
      <c r="AA988" s="106" t="n"/>
      <c r="AB988" s="106" t="n"/>
    </row>
    <row r="989" ht="14.25" customHeight="1" s="152">
      <c r="A989" s="106" t="n"/>
      <c r="B989" s="106" t="n"/>
      <c r="C989" s="106" t="n"/>
      <c r="D989" s="106" t="n"/>
      <c r="E989" s="106" t="n"/>
      <c r="F989" s="106" t="n"/>
      <c r="G989" s="106" t="n"/>
      <c r="H989" s="106" t="n"/>
      <c r="I989" s="106" t="n"/>
      <c r="J989" s="106" t="n"/>
      <c r="K989" s="106" t="n"/>
      <c r="L989" s="106" t="n"/>
      <c r="M989" s="106" t="n"/>
      <c r="N989" s="106" t="n"/>
      <c r="O989" s="106" t="n"/>
      <c r="P989" s="106" t="n"/>
      <c r="Q989" s="106" t="n"/>
      <c r="R989" s="106" t="n"/>
      <c r="S989" s="106" t="n"/>
      <c r="T989" s="106" t="n"/>
      <c r="U989" s="106" t="n"/>
      <c r="V989" s="106" t="n"/>
      <c r="W989" s="106" t="n"/>
      <c r="X989" s="106" t="n"/>
      <c r="Y989" s="106" t="n"/>
      <c r="Z989" s="106" t="n"/>
      <c r="AA989" s="106" t="n"/>
      <c r="AB989" s="106" t="n"/>
    </row>
    <row r="990" ht="14.25" customHeight="1" s="152">
      <c r="A990" s="106" t="n"/>
      <c r="B990" s="106" t="n"/>
      <c r="C990" s="106" t="n"/>
      <c r="D990" s="106" t="n"/>
      <c r="E990" s="106" t="n"/>
      <c r="F990" s="106" t="n"/>
      <c r="G990" s="106" t="n"/>
      <c r="H990" s="106" t="n"/>
      <c r="I990" s="106" t="n"/>
      <c r="J990" s="106" t="n"/>
      <c r="K990" s="106" t="n"/>
      <c r="L990" s="106" t="n"/>
      <c r="M990" s="106" t="n"/>
      <c r="N990" s="106" t="n"/>
      <c r="O990" s="106" t="n"/>
      <c r="P990" s="106" t="n"/>
      <c r="Q990" s="106" t="n"/>
      <c r="R990" s="106" t="n"/>
      <c r="S990" s="106" t="n"/>
      <c r="T990" s="106" t="n"/>
      <c r="U990" s="106" t="n"/>
      <c r="V990" s="106" t="n"/>
      <c r="W990" s="106" t="n"/>
      <c r="X990" s="106" t="n"/>
      <c r="Y990" s="106" t="n"/>
      <c r="Z990" s="106" t="n"/>
      <c r="AA990" s="106" t="n"/>
      <c r="AB990" s="106" t="n"/>
    </row>
    <row r="991" ht="14.25" customHeight="1" s="152">
      <c r="A991" s="106" t="n"/>
      <c r="B991" s="106" t="n"/>
      <c r="C991" s="106" t="n"/>
      <c r="D991" s="106" t="n"/>
      <c r="E991" s="106" t="n"/>
      <c r="F991" s="106" t="n"/>
      <c r="G991" s="106" t="n"/>
      <c r="H991" s="106" t="n"/>
      <c r="I991" s="106" t="n"/>
      <c r="J991" s="106" t="n"/>
      <c r="K991" s="106" t="n"/>
      <c r="L991" s="106" t="n"/>
      <c r="M991" s="106" t="n"/>
      <c r="N991" s="106" t="n"/>
      <c r="O991" s="106" t="n"/>
      <c r="P991" s="106" t="n"/>
      <c r="Q991" s="106" t="n"/>
      <c r="R991" s="106" t="n"/>
      <c r="S991" s="106" t="n"/>
      <c r="T991" s="106" t="n"/>
      <c r="U991" s="106" t="n"/>
      <c r="V991" s="106" t="n"/>
      <c r="W991" s="106" t="n"/>
      <c r="X991" s="106" t="n"/>
      <c r="Y991" s="106" t="n"/>
      <c r="Z991" s="106" t="n"/>
      <c r="AA991" s="106" t="n"/>
      <c r="AB991" s="106" t="n"/>
    </row>
    <row r="992" ht="14.25" customHeight="1" s="152">
      <c r="A992" s="106" t="n"/>
      <c r="B992" s="106" t="n"/>
      <c r="C992" s="106" t="n"/>
      <c r="D992" s="106" t="n"/>
      <c r="E992" s="106" t="n"/>
      <c r="F992" s="106" t="n"/>
      <c r="G992" s="106" t="n"/>
      <c r="H992" s="106" t="n"/>
      <c r="I992" s="106" t="n"/>
      <c r="J992" s="106" t="n"/>
      <c r="K992" s="106" t="n"/>
      <c r="L992" s="106" t="n"/>
      <c r="M992" s="106" t="n"/>
      <c r="N992" s="106" t="n"/>
      <c r="O992" s="106" t="n"/>
      <c r="P992" s="106" t="n"/>
      <c r="Q992" s="106" t="n"/>
      <c r="R992" s="106" t="n"/>
      <c r="S992" s="106" t="n"/>
      <c r="T992" s="106" t="n"/>
      <c r="U992" s="106" t="n"/>
      <c r="V992" s="106" t="n"/>
      <c r="W992" s="106" t="n"/>
      <c r="X992" s="106" t="n"/>
      <c r="Y992" s="106" t="n"/>
      <c r="Z992" s="106" t="n"/>
      <c r="AA992" s="106" t="n"/>
      <c r="AB992" s="106" t="n"/>
    </row>
    <row r="993" ht="14.25" customHeight="1" s="152">
      <c r="A993" s="106" t="n"/>
      <c r="B993" s="106" t="n"/>
      <c r="C993" s="106" t="n"/>
      <c r="D993" s="106" t="n"/>
      <c r="E993" s="106" t="n"/>
      <c r="F993" s="106" t="n"/>
      <c r="G993" s="106" t="n"/>
      <c r="H993" s="106" t="n"/>
      <c r="I993" s="106" t="n"/>
      <c r="J993" s="106" t="n"/>
      <c r="K993" s="106" t="n"/>
      <c r="L993" s="106" t="n"/>
      <c r="M993" s="106" t="n"/>
      <c r="N993" s="106" t="n"/>
      <c r="O993" s="106" t="n"/>
      <c r="P993" s="106" t="n"/>
      <c r="Q993" s="106" t="n"/>
      <c r="R993" s="106" t="n"/>
      <c r="S993" s="106" t="n"/>
      <c r="T993" s="106" t="n"/>
      <c r="U993" s="106" t="n"/>
      <c r="V993" s="106" t="n"/>
      <c r="W993" s="106" t="n"/>
      <c r="X993" s="106" t="n"/>
      <c r="Y993" s="106" t="n"/>
      <c r="Z993" s="106" t="n"/>
      <c r="AA993" s="106" t="n"/>
      <c r="AB993" s="106" t="n"/>
    </row>
    <row r="994" ht="14.25" customHeight="1" s="152">
      <c r="A994" s="106" t="n"/>
      <c r="B994" s="106" t="n"/>
      <c r="C994" s="106" t="n"/>
      <c r="D994" s="106" t="n"/>
      <c r="E994" s="106" t="n"/>
      <c r="F994" s="106" t="n"/>
      <c r="G994" s="106" t="n"/>
      <c r="H994" s="106" t="n"/>
      <c r="I994" s="106" t="n"/>
      <c r="J994" s="106" t="n"/>
      <c r="K994" s="106" t="n"/>
      <c r="L994" s="106" t="n"/>
      <c r="M994" s="106" t="n"/>
      <c r="N994" s="106" t="n"/>
      <c r="O994" s="106" t="n"/>
      <c r="P994" s="106" t="n"/>
      <c r="Q994" s="106" t="n"/>
      <c r="R994" s="106" t="n"/>
      <c r="S994" s="106" t="n"/>
      <c r="T994" s="106" t="n"/>
      <c r="U994" s="106" t="n"/>
      <c r="V994" s="106" t="n"/>
      <c r="W994" s="106" t="n"/>
      <c r="X994" s="106" t="n"/>
      <c r="Y994" s="106" t="n"/>
      <c r="Z994" s="106" t="n"/>
      <c r="AA994" s="106" t="n"/>
      <c r="AB994" s="106" t="n"/>
    </row>
    <row r="995" ht="14.25" customHeight="1" s="152">
      <c r="A995" s="106" t="n"/>
      <c r="B995" s="106" t="n"/>
      <c r="C995" s="106" t="n"/>
      <c r="D995" s="106" t="n"/>
      <c r="E995" s="106" t="n"/>
      <c r="F995" s="106" t="n"/>
      <c r="G995" s="106" t="n"/>
      <c r="H995" s="106" t="n"/>
      <c r="I995" s="106" t="n"/>
      <c r="J995" s="106" t="n"/>
      <c r="K995" s="106" t="n"/>
      <c r="L995" s="106" t="n"/>
      <c r="M995" s="106" t="n"/>
      <c r="N995" s="106" t="n"/>
      <c r="O995" s="106" t="n"/>
      <c r="P995" s="106" t="n"/>
      <c r="Q995" s="106" t="n"/>
      <c r="R995" s="106" t="n"/>
      <c r="S995" s="106" t="n"/>
      <c r="T995" s="106" t="n"/>
      <c r="U995" s="106" t="n"/>
      <c r="V995" s="106" t="n"/>
      <c r="W995" s="106" t="n"/>
      <c r="X995" s="106" t="n"/>
      <c r="Y995" s="106" t="n"/>
      <c r="Z995" s="106" t="n"/>
      <c r="AA995" s="106" t="n"/>
      <c r="AB995" s="106" t="n"/>
    </row>
    <row r="996" ht="14.25" customHeight="1" s="152">
      <c r="A996" s="106" t="n"/>
      <c r="B996" s="106" t="n"/>
      <c r="C996" s="106" t="n"/>
      <c r="D996" s="106" t="n"/>
      <c r="E996" s="106" t="n"/>
      <c r="F996" s="106" t="n"/>
      <c r="G996" s="106" t="n"/>
      <c r="H996" s="106" t="n"/>
      <c r="I996" s="106" t="n"/>
      <c r="J996" s="106" t="n"/>
      <c r="K996" s="106" t="n"/>
      <c r="L996" s="106" t="n"/>
      <c r="M996" s="106" t="n"/>
      <c r="N996" s="106" t="n"/>
      <c r="O996" s="106" t="n"/>
      <c r="P996" s="106" t="n"/>
      <c r="Q996" s="106" t="n"/>
      <c r="R996" s="106" t="n"/>
      <c r="S996" s="106" t="n"/>
      <c r="T996" s="106" t="n"/>
      <c r="U996" s="106" t="n"/>
      <c r="V996" s="106" t="n"/>
      <c r="W996" s="106" t="n"/>
      <c r="X996" s="106" t="n"/>
      <c r="Y996" s="106" t="n"/>
      <c r="Z996" s="106" t="n"/>
      <c r="AA996" s="106" t="n"/>
      <c r="AB996" s="106" t="n"/>
    </row>
    <row r="997" ht="14.25" customHeight="1" s="152">
      <c r="A997" s="106" t="n"/>
      <c r="B997" s="106" t="n"/>
      <c r="C997" s="106" t="n"/>
      <c r="D997" s="106" t="n"/>
      <c r="E997" s="106" t="n"/>
      <c r="F997" s="106" t="n"/>
      <c r="G997" s="106" t="n"/>
      <c r="H997" s="106" t="n"/>
      <c r="I997" s="106" t="n"/>
      <c r="J997" s="106" t="n"/>
      <c r="K997" s="106" t="n"/>
      <c r="L997" s="106" t="n"/>
      <c r="M997" s="106" t="n"/>
      <c r="N997" s="106" t="n"/>
      <c r="O997" s="106" t="n"/>
      <c r="P997" s="106" t="n"/>
      <c r="Q997" s="106" t="n"/>
      <c r="R997" s="106" t="n"/>
      <c r="S997" s="106" t="n"/>
      <c r="T997" s="106" t="n"/>
      <c r="U997" s="106" t="n"/>
      <c r="V997" s="106" t="n"/>
      <c r="W997" s="106" t="n"/>
      <c r="X997" s="106" t="n"/>
      <c r="Y997" s="106" t="n"/>
      <c r="Z997" s="106" t="n"/>
      <c r="AA997" s="106" t="n"/>
      <c r="AB997" s="106" t="n"/>
    </row>
    <row r="998" ht="14.25" customHeight="1" s="152">
      <c r="A998" s="106" t="n"/>
      <c r="B998" s="106" t="n"/>
      <c r="C998" s="106" t="n"/>
      <c r="D998" s="106" t="n"/>
      <c r="E998" s="106" t="n"/>
      <c r="F998" s="106" t="n"/>
      <c r="G998" s="106" t="n"/>
      <c r="H998" s="106" t="n"/>
      <c r="I998" s="106" t="n"/>
      <c r="J998" s="106" t="n"/>
      <c r="K998" s="106" t="n"/>
      <c r="L998" s="106" t="n"/>
      <c r="M998" s="106" t="n"/>
      <c r="N998" s="106" t="n"/>
      <c r="O998" s="106" t="n"/>
      <c r="P998" s="106" t="n"/>
      <c r="Q998" s="106" t="n"/>
      <c r="R998" s="106" t="n"/>
      <c r="S998" s="106" t="n"/>
      <c r="T998" s="106" t="n"/>
      <c r="U998" s="106" t="n"/>
      <c r="V998" s="106" t="n"/>
      <c r="W998" s="106" t="n"/>
      <c r="X998" s="106" t="n"/>
      <c r="Y998" s="106" t="n"/>
      <c r="Z998" s="106" t="n"/>
      <c r="AA998" s="106" t="n"/>
      <c r="AB998" s="106" t="n"/>
    </row>
    <row r="999" ht="14.25" customHeight="1" s="152">
      <c r="A999" s="106" t="n"/>
      <c r="B999" s="106" t="n"/>
      <c r="C999" s="106" t="n"/>
      <c r="D999" s="106" t="n"/>
      <c r="E999" s="106" t="n"/>
      <c r="F999" s="106" t="n"/>
      <c r="G999" s="106" t="n"/>
      <c r="H999" s="106" t="n"/>
      <c r="I999" s="106" t="n"/>
      <c r="J999" s="106" t="n"/>
      <c r="K999" s="106" t="n"/>
      <c r="L999" s="106" t="n"/>
      <c r="M999" s="106" t="n"/>
      <c r="N999" s="106" t="n"/>
      <c r="O999" s="106" t="n"/>
      <c r="P999" s="106" t="n"/>
      <c r="Q999" s="106" t="n"/>
      <c r="R999" s="106" t="n"/>
      <c r="S999" s="106" t="n"/>
      <c r="T999" s="106" t="n"/>
      <c r="U999" s="106" t="n"/>
      <c r="V999" s="106" t="n"/>
      <c r="W999" s="106" t="n"/>
      <c r="X999" s="106" t="n"/>
      <c r="Y999" s="106" t="n"/>
      <c r="Z999" s="106" t="n"/>
      <c r="AA999" s="106" t="n"/>
      <c r="AB999" s="106" t="n"/>
    </row>
    <row r="1000" ht="14.25" customHeight="1" s="152">
      <c r="A1000" s="106" t="n"/>
      <c r="B1000" s="106" t="n"/>
      <c r="C1000" s="106" t="n"/>
      <c r="D1000" s="106" t="n"/>
      <c r="E1000" s="106" t="n"/>
      <c r="F1000" s="106" t="n"/>
      <c r="G1000" s="106" t="n"/>
      <c r="H1000" s="106" t="n"/>
      <c r="I1000" s="106" t="n"/>
      <c r="J1000" s="106" t="n"/>
      <c r="K1000" s="106" t="n"/>
      <c r="L1000" s="106" t="n"/>
      <c r="M1000" s="106" t="n"/>
      <c r="N1000" s="106" t="n"/>
      <c r="O1000" s="106" t="n"/>
      <c r="P1000" s="106" t="n"/>
      <c r="Q1000" s="106" t="n"/>
      <c r="R1000" s="106" t="n"/>
      <c r="S1000" s="106" t="n"/>
      <c r="T1000" s="106" t="n"/>
      <c r="U1000" s="106" t="n"/>
      <c r="V1000" s="106" t="n"/>
      <c r="W1000" s="106" t="n"/>
      <c r="X1000" s="106" t="n"/>
      <c r="Y1000" s="106" t="n"/>
      <c r="Z1000" s="106" t="n"/>
      <c r="AA1000" s="106" t="n"/>
      <c r="AB1000" s="106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3.43" customWidth="1" style="152" min="1" max="1"/>
    <col width="31.43" customWidth="1" style="152" min="2" max="2"/>
    <col width="31.57" customWidth="1" style="152" min="3" max="3"/>
    <col width="15.14" customWidth="1" style="152" min="4" max="4"/>
    <col width="17.14" customWidth="1" style="152" min="5" max="5"/>
    <col width="13.43" customWidth="1" style="152" min="6" max="6"/>
    <col width="15.71" customWidth="1" style="152" min="7" max="7"/>
    <col width="12.71" customWidth="1" style="152" min="8" max="8"/>
    <col width="20.14" customWidth="1" style="152" min="9" max="9"/>
    <col width="8.710000000000001" customWidth="1" style="152" min="10" max="10"/>
    <col width="9.43" customWidth="1" style="152" min="11" max="11"/>
    <col width="8.710000000000001" customWidth="1" style="152" min="12" max="26"/>
  </cols>
  <sheetData>
    <row r="1" ht="14.25" customHeight="1" s="152">
      <c r="A1" s="3" t="n"/>
      <c r="B1" s="3" t="n"/>
      <c r="C1" s="143" t="n"/>
      <c r="D1" s="139" t="inlineStr">
        <is>
          <t>MIXER</t>
        </is>
      </c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4.25" customHeight="1" s="152">
      <c r="A2" s="3" t="n"/>
      <c r="B2" s="3" t="n"/>
      <c r="C2" s="107" t="inlineStr">
        <is>
          <t>Month/ TLA =&gt;</t>
        </is>
      </c>
      <c r="D2" s="78" t="inlineStr">
        <is>
          <t>A068F341</t>
        </is>
      </c>
      <c r="E2" s="78" t="inlineStr">
        <is>
          <t>A068B012</t>
        </is>
      </c>
      <c r="F2" s="78" t="inlineStr">
        <is>
          <t>A072Z732</t>
        </is>
      </c>
      <c r="G2" s="78" t="inlineStr">
        <is>
          <t>A071S225</t>
        </is>
      </c>
      <c r="H2" s="78" t="inlineStr">
        <is>
          <t>A072Z733</t>
        </is>
      </c>
      <c r="I2" s="78" t="inlineStr">
        <is>
          <t>A071S224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4.25" customHeight="1" s="152">
      <c r="A3" s="3" t="n"/>
      <c r="B3" s="3" t="n"/>
      <c r="C3" s="115" t="n">
        <v>45170</v>
      </c>
      <c r="D3" s="120" t="n">
        <v>0</v>
      </c>
      <c r="E3" s="120" t="n">
        <v>0</v>
      </c>
      <c r="F3" s="120" t="n">
        <v>0</v>
      </c>
      <c r="G3" s="120" t="n">
        <v>0</v>
      </c>
      <c r="H3" s="120" t="n">
        <v>0</v>
      </c>
      <c r="I3" s="120" t="n">
        <v>0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4.25" customHeight="1" s="152">
      <c r="A4" s="3" t="n"/>
      <c r="B4" s="3" t="n"/>
      <c r="C4" s="115" t="n">
        <v>45200</v>
      </c>
      <c r="D4" s="124" t="n">
        <v>149.9999999999999</v>
      </c>
      <c r="E4" s="124" t="n">
        <v>124</v>
      </c>
      <c r="F4" s="124" t="n">
        <v>32.96555843976941</v>
      </c>
      <c r="G4" s="124" t="n">
        <v>4.845553479168958</v>
      </c>
      <c r="H4" s="124" t="n">
        <v>12.53540706840341</v>
      </c>
      <c r="I4" s="124" t="n">
        <v>1.653481012658228</v>
      </c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 s="152">
      <c r="A5" s="3" t="n"/>
      <c r="B5" s="3" t="n"/>
      <c r="C5" s="115" t="n">
        <v>45231</v>
      </c>
      <c r="D5" s="124" t="n">
        <v>629.0469135802471</v>
      </c>
      <c r="E5" s="124" t="n">
        <v>113</v>
      </c>
      <c r="F5" s="124" t="n">
        <v>853.969491536963</v>
      </c>
      <c r="G5" s="124" t="n">
        <v>38.2543695723865</v>
      </c>
      <c r="H5" s="124" t="n">
        <v>196.1895656537606</v>
      </c>
      <c r="I5" s="124" t="n">
        <v>105.5865732368897</v>
      </c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4.25" customHeight="1" s="152">
      <c r="A6" s="3" t="n"/>
      <c r="B6" s="3" t="n"/>
      <c r="C6" s="115" t="n">
        <v>45261</v>
      </c>
      <c r="D6" s="124" t="n">
        <v>2565.977777777778</v>
      </c>
      <c r="E6" s="124" t="n">
        <v>684</v>
      </c>
      <c r="F6" s="124" t="n">
        <v>1260.273269164407</v>
      </c>
      <c r="G6" s="124" t="n">
        <v>53.5561174013411</v>
      </c>
      <c r="H6" s="124" t="n">
        <v>285.2631767253914</v>
      </c>
      <c r="I6" s="124" t="n">
        <v>157.9074367088607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4.25" customHeight="1" s="152">
      <c r="A7" s="3" t="n"/>
      <c r="B7" s="3" t="n"/>
      <c r="C7" s="115" t="n">
        <v>45292</v>
      </c>
      <c r="D7" s="124" t="n">
        <v>6711.846913580248</v>
      </c>
      <c r="E7" s="124" t="n">
        <v>1768</v>
      </c>
      <c r="F7" s="124" t="n">
        <v>5709.332418100396</v>
      </c>
      <c r="G7" s="124" t="n">
        <v>180.6881389469056</v>
      </c>
      <c r="H7" s="124" t="n">
        <v>1201.086811849623</v>
      </c>
      <c r="I7" s="124" t="n">
        <v>759.8926311030741</v>
      </c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 s="152">
      <c r="A8" s="3" t="n"/>
      <c r="B8" s="3" t="n"/>
      <c r="C8" s="115" t="n">
        <v>45323</v>
      </c>
      <c r="D8" s="124" t="n">
        <v>5999.254320987652</v>
      </c>
      <c r="E8" s="124" t="n">
        <v>2500</v>
      </c>
      <c r="F8" s="124" t="n">
        <v>5709.227880564822</v>
      </c>
      <c r="G8" s="124" t="n">
        <v>163.0911289436078</v>
      </c>
      <c r="H8" s="124" t="n">
        <v>1175.151040220322</v>
      </c>
      <c r="I8" s="124" t="n">
        <v>772.5299502712476</v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 s="152">
      <c r="A9" s="3" t="n"/>
      <c r="B9" s="3" t="n"/>
      <c r="C9" s="115" t="n">
        <v>45352</v>
      </c>
      <c r="D9" s="124" t="n">
        <v>6343.143209876544</v>
      </c>
      <c r="E9" s="124" t="n">
        <v>2673</v>
      </c>
      <c r="F9" s="124" t="n">
        <v>6381.96936732317</v>
      </c>
      <c r="G9" s="124" t="n">
        <v>184.8961195998681</v>
      </c>
      <c r="H9" s="124" t="n">
        <v>1317.434693908788</v>
      </c>
      <c r="I9" s="124" t="n">
        <v>861.6998191681735</v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4.25" customHeight="1" s="152">
      <c r="A10" s="3" t="n"/>
      <c r="B10" s="3" t="n"/>
      <c r="C10" s="115" t="n">
        <v>45383</v>
      </c>
      <c r="D10" s="124" t="n">
        <v>7407.691358024691</v>
      </c>
      <c r="E10" s="124" t="n">
        <v>2856</v>
      </c>
      <c r="F10" s="124" t="n">
        <v>6240.861712167991</v>
      </c>
      <c r="G10" s="124" t="n">
        <v>193.5671100362757</v>
      </c>
      <c r="H10" s="124" t="n">
        <v>1307.098641629367</v>
      </c>
      <c r="I10" s="124" t="n">
        <v>833.4725361663652</v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4.25" customHeight="1" s="152">
      <c r="A11" s="3" t="n"/>
      <c r="B11" s="3" t="n"/>
      <c r="C11" s="115" t="n">
        <v>45413</v>
      </c>
      <c r="D11" s="124" t="n">
        <v>6440.241975308641</v>
      </c>
      <c r="E11" s="124" t="n">
        <v>2189</v>
      </c>
      <c r="F11" s="124" t="n">
        <v>6606.108213036369</v>
      </c>
      <c r="G11" s="124" t="n">
        <v>185.0236341651094</v>
      </c>
      <c r="H11" s="124" t="n">
        <v>1354.327126577905</v>
      </c>
      <c r="I11" s="124" t="n">
        <v>896.5410262206146</v>
      </c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4.25" customHeight="1" s="152">
      <c r="A12" s="3" t="n"/>
      <c r="B12" s="3" t="n"/>
      <c r="C12" s="115" t="n">
        <v>45444</v>
      </c>
      <c r="D12" s="124" t="n">
        <v>6483.340740740739</v>
      </c>
      <c r="E12" s="124" t="n">
        <v>2342</v>
      </c>
      <c r="F12" s="124" t="n">
        <v>6519.900985803797</v>
      </c>
      <c r="G12" s="124" t="n">
        <v>193.4395954710344</v>
      </c>
      <c r="H12" s="124" t="n">
        <v>1352.605847296597</v>
      </c>
      <c r="I12" s="124" t="n">
        <v>877.0535714285713</v>
      </c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4.25" customHeight="1" s="152">
      <c r="A13" s="3" t="n"/>
      <c r="B13" s="3" t="n"/>
      <c r="C13" s="115" t="n">
        <v>45474</v>
      </c>
      <c r="D13" s="124" t="n">
        <v>6814.227160493828</v>
      </c>
      <c r="E13" s="124" t="n">
        <v>2722</v>
      </c>
      <c r="F13" s="124" t="n">
        <v>5924.23717942952</v>
      </c>
      <c r="G13" s="124" t="n">
        <v>177.5002748158734</v>
      </c>
      <c r="H13" s="124" t="n">
        <v>1231.583861306144</v>
      </c>
      <c r="I13" s="124" t="n">
        <v>795.6786844484628</v>
      </c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 s="152">
      <c r="A14" s="3" t="n"/>
      <c r="B14" s="3" t="n"/>
      <c r="C14" s="115" t="n">
        <v>45505</v>
      </c>
      <c r="D14" s="124" t="n">
        <v>6245.116049382716</v>
      </c>
      <c r="E14" s="124" t="n">
        <v>2327</v>
      </c>
      <c r="F14" s="124" t="n">
        <v>6214.115698575984</v>
      </c>
      <c r="G14" s="124" t="n">
        <v>180.0505661206992</v>
      </c>
      <c r="H14" s="124" t="n">
        <v>1282.810227165882</v>
      </c>
      <c r="I14" s="124" t="n">
        <v>839.023508137432</v>
      </c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4.25" customHeight="1" s="152">
      <c r="A15" s="3" t="n"/>
      <c r="B15" s="3" t="n"/>
      <c r="C15" s="115" t="n">
        <v>45536</v>
      </c>
      <c r="D15" s="124" t="n">
        <v>5831.128395061728</v>
      </c>
      <c r="E15" s="124" t="n">
        <v>2223</v>
      </c>
      <c r="F15" s="124" t="n">
        <v>5583.305161496815</v>
      </c>
      <c r="G15" s="124" t="n">
        <v>168.3192261185006</v>
      </c>
      <c r="H15" s="124" t="n">
        <v>1162.230607863889</v>
      </c>
      <c r="I15" s="124" t="n">
        <v>749.1450045207955</v>
      </c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4.25" customHeight="1" s="152">
      <c r="A16" s="3" t="n"/>
      <c r="B16" s="3" t="n"/>
      <c r="C16" s="115" t="n">
        <v>45566</v>
      </c>
      <c r="D16" s="124" t="n">
        <v>7583.849382716049</v>
      </c>
      <c r="E16" s="124" t="n">
        <v>3066</v>
      </c>
      <c r="F16" s="124" t="n">
        <v>7087.53856707823</v>
      </c>
      <c r="G16" s="124" t="n">
        <v>217.9223919973618</v>
      </c>
      <c r="H16" s="124" t="n">
        <v>1481.621997524769</v>
      </c>
      <c r="I16" s="124" t="n">
        <v>947.9170433996383</v>
      </c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4.25" customHeight="1" s="152">
      <c r="A17" s="3" t="n"/>
      <c r="B17" s="3" t="n"/>
      <c r="C17" s="115" t="n">
        <v>45597</v>
      </c>
      <c r="D17" s="124" t="n">
        <v>5734.029629629629</v>
      </c>
      <c r="E17" s="124" t="n">
        <v>2159</v>
      </c>
      <c r="F17" s="124" t="n">
        <v>6024.23759596441</v>
      </c>
      <c r="G17" s="124" t="n">
        <v>180.9431680773882</v>
      </c>
      <c r="H17" s="124" t="n">
        <v>1253.030809195091</v>
      </c>
      <c r="I17" s="124" t="n">
        <v>808.7884267631102</v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8.5" customHeight="1" s="152">
      <c r="A18" s="3" t="n"/>
      <c r="B18" s="3" t="n"/>
      <c r="C18" s="115" t="n">
        <v>45627</v>
      </c>
      <c r="D18" s="124" t="n">
        <v>4824.730864197532</v>
      </c>
      <c r="E18" s="124" t="n">
        <v>1764</v>
      </c>
      <c r="F18" s="124" t="n">
        <v>5026.180195314573</v>
      </c>
      <c r="G18" s="124" t="n">
        <v>155.3127404638892</v>
      </c>
      <c r="H18" s="124" t="n">
        <v>1051.839455722441</v>
      </c>
      <c r="I18" s="124" t="n">
        <v>671.6676084990958</v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70.5" customHeight="1" s="152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50" t="inlineStr">
        <is>
          <t>Component Demand</t>
        </is>
      </c>
      <c r="K19" s="160" t="n"/>
      <c r="L19" s="160" t="n"/>
      <c r="M19" s="160" t="n"/>
      <c r="N19" s="160" t="n"/>
      <c r="O19" s="160" t="n"/>
      <c r="P19" s="160" t="n"/>
      <c r="Q19" s="160" t="n"/>
      <c r="R19" s="160" t="n"/>
      <c r="S19" s="160" t="n"/>
      <c r="T19" s="160" t="n"/>
      <c r="U19" s="160" t="n"/>
      <c r="V19" s="160" t="n"/>
      <c r="W19" s="160" t="n"/>
      <c r="X19" s="160" t="n"/>
      <c r="Y19" s="161" t="n"/>
      <c r="Z19" s="3" t="n"/>
    </row>
    <row r="20" ht="14.25" customHeight="1" s="152">
      <c r="A20" s="134" t="inlineStr">
        <is>
          <t>Item</t>
        </is>
      </c>
      <c r="B20" s="135" t="inlineStr">
        <is>
          <t>Description</t>
        </is>
      </c>
      <c r="C20" s="135" t="inlineStr">
        <is>
          <t xml:space="preserve">Supplier </t>
        </is>
      </c>
      <c r="D20" s="3" t="n"/>
      <c r="E20" s="3" t="n"/>
      <c r="F20" s="3" t="n"/>
      <c r="G20" s="3" t="n"/>
      <c r="H20" s="3" t="n"/>
      <c r="I20" s="3" t="n"/>
      <c r="J20" s="137" t="n">
        <v>45170</v>
      </c>
      <c r="K20" s="137" t="n">
        <v>45200</v>
      </c>
      <c r="L20" s="137" t="n">
        <v>45231</v>
      </c>
      <c r="M20" s="137" t="n">
        <v>45261</v>
      </c>
      <c r="N20" s="137" t="n">
        <v>45292</v>
      </c>
      <c r="O20" s="137" t="n">
        <v>45323</v>
      </c>
      <c r="P20" s="137" t="n">
        <v>45352</v>
      </c>
      <c r="Q20" s="137" t="n">
        <v>45383</v>
      </c>
      <c r="R20" s="137" t="n">
        <v>45413</v>
      </c>
      <c r="S20" s="137" t="n">
        <v>45444</v>
      </c>
      <c r="T20" s="137" t="n">
        <v>45474</v>
      </c>
      <c r="U20" s="137" t="n">
        <v>45505</v>
      </c>
      <c r="V20" s="137" t="n">
        <v>45536</v>
      </c>
      <c r="W20" s="137" t="n">
        <v>45566</v>
      </c>
      <c r="X20" s="137" t="n">
        <v>45597</v>
      </c>
      <c r="Y20" s="137" t="n">
        <v>45627</v>
      </c>
      <c r="Z20" s="3" t="n"/>
    </row>
    <row r="21" ht="14.25" customHeight="1" s="152">
      <c r="A21" s="106" t="inlineStr">
        <is>
          <t>A068C964</t>
        </is>
      </c>
      <c r="B21" s="3">
        <f>VLOOKUP(A21,ModBOM!F:G,2,0)</f>
        <v/>
      </c>
      <c r="C21" s="3" t="n"/>
      <c r="D21" s="106" t="n">
        <v>1</v>
      </c>
      <c r="E21" s="106" t="n">
        <v>1</v>
      </c>
      <c r="F21" s="106" t="n"/>
      <c r="G21" s="106" t="n"/>
      <c r="H21" s="106" t="n"/>
      <c r="I21" s="106" t="n"/>
      <c r="J21" s="120" t="n">
        <v>0</v>
      </c>
      <c r="K21" s="147">
        <f>SUMPRODUCT($D$4:$I$4,$D21:$I21)</f>
        <v/>
      </c>
      <c r="L21" s="147">
        <f>SUMPRODUCT($D$5:$I$5,$D21:$I21)</f>
        <v/>
      </c>
      <c r="M21" s="147">
        <f>SUMPRODUCT($D$6:$I$6,$D21:$I21)</f>
        <v/>
      </c>
      <c r="N21" s="147">
        <f>SUMPRODUCT($D$7:$I$7,$D21:$I21)</f>
        <v/>
      </c>
      <c r="O21" s="147">
        <f>SUMPRODUCT($D$8:$I$8,$D21:$I21)</f>
        <v/>
      </c>
      <c r="P21" s="147">
        <f>SUMPRODUCT($D$9:$I$9,$D21:$I21)</f>
        <v/>
      </c>
      <c r="Q21" s="147">
        <f>SUMPRODUCT($D$10:$I$10,$D21:$I21)</f>
        <v/>
      </c>
      <c r="R21" s="147">
        <f>SUMPRODUCT($D$11:$I$11,$D21:$I21)</f>
        <v/>
      </c>
      <c r="S21" s="147">
        <f>SUMPRODUCT($D$12:$I$12,$D21:$I21)</f>
        <v/>
      </c>
      <c r="T21" s="147">
        <f>SUMPRODUCT($D$13:$I$13,$D21:$I21)</f>
        <v/>
      </c>
      <c r="U21" s="147">
        <f>SUMPRODUCT($D$14:$I$14,$D21:$I21)</f>
        <v/>
      </c>
      <c r="V21" s="147">
        <f>SUMPRODUCT($D$15:$I$15,$D21:$I21)</f>
        <v/>
      </c>
      <c r="W21" s="147">
        <f>SUMPRODUCT($D$16:$I$16,$D21:$I21)</f>
        <v/>
      </c>
      <c r="X21" s="147">
        <f>SUMPRODUCT($D$17:$I$17,$D21:$I21)</f>
        <v/>
      </c>
      <c r="Y21" s="147">
        <f>SUMPRODUCT($D$18:$I$18,$D21:$I21)</f>
        <v/>
      </c>
      <c r="Z21" s="3" t="n"/>
    </row>
    <row r="22" ht="14.25" customHeight="1" s="152">
      <c r="A22" s="106" t="inlineStr">
        <is>
          <t>A073T115</t>
        </is>
      </c>
      <c r="B22" s="3">
        <f>VLOOKUP(A22,ModBOM!F:G,2,0)</f>
        <v/>
      </c>
      <c r="C22" s="3" t="n"/>
      <c r="D22" s="106" t="n">
        <v>1</v>
      </c>
      <c r="E22" s="106" t="n">
        <v>1</v>
      </c>
      <c r="F22" s="106" t="n"/>
      <c r="G22" s="106" t="n"/>
      <c r="H22" s="106" t="n"/>
      <c r="I22" s="106" t="n"/>
      <c r="J22" s="120" t="n">
        <v>0</v>
      </c>
      <c r="K22" s="147">
        <f>SUMPRODUCT($D$4:$I$4,$D22:$I22)</f>
        <v/>
      </c>
      <c r="L22" s="147">
        <f>SUMPRODUCT($D$5:$I$5,$D22:$I22)</f>
        <v/>
      </c>
      <c r="M22" s="147">
        <f>SUMPRODUCT($D$6:$I$6,$D22:$I22)</f>
        <v/>
      </c>
      <c r="N22" s="147">
        <f>SUMPRODUCT($D$7:$I$7,$D22:$I22)</f>
        <v/>
      </c>
      <c r="O22" s="147">
        <f>SUMPRODUCT($D$8:$I$8,$D22:$I22)</f>
        <v/>
      </c>
      <c r="P22" s="147">
        <f>SUMPRODUCT($D$9:$I$9,$D22:$I22)</f>
        <v/>
      </c>
      <c r="Q22" s="147">
        <f>SUMPRODUCT($D$10:$I$10,$D22:$I22)</f>
        <v/>
      </c>
      <c r="R22" s="147">
        <f>SUMPRODUCT($D$11:$I$11,$D22:$I22)</f>
        <v/>
      </c>
      <c r="S22" s="147">
        <f>SUMPRODUCT($D$12:$I$12,$D22:$I22)</f>
        <v/>
      </c>
      <c r="T22" s="147">
        <f>SUMPRODUCT($D$13:$I$13,$D22:$I22)</f>
        <v/>
      </c>
      <c r="U22" s="147">
        <f>SUMPRODUCT($D$14:$I$14,$D22:$I22)</f>
        <v/>
      </c>
      <c r="V22" s="147">
        <f>SUMPRODUCT($D$15:$I$15,$D22:$I22)</f>
        <v/>
      </c>
      <c r="W22" s="147">
        <f>SUMPRODUCT($D$16:$I$16,$D22:$I22)</f>
        <v/>
      </c>
      <c r="X22" s="147">
        <f>SUMPRODUCT($D$17:$I$17,$D22:$I22)</f>
        <v/>
      </c>
      <c r="Y22" s="147">
        <f>SUMPRODUCT($D$18:$I$18,$D22:$I22)</f>
        <v/>
      </c>
      <c r="Z22" s="3" t="n"/>
    </row>
    <row r="23" ht="14.25" customHeight="1" s="152">
      <c r="A23" s="106" t="inlineStr">
        <is>
          <t>A072A387</t>
        </is>
      </c>
      <c r="B23" s="3">
        <f>VLOOKUP(A23,ModBOM!F:G,2,0)</f>
        <v/>
      </c>
      <c r="C23" s="3" t="n"/>
      <c r="D23" s="106" t="n">
        <v>1</v>
      </c>
      <c r="E23" s="106" t="n">
        <v>1</v>
      </c>
      <c r="F23" s="106" t="n">
        <v>1</v>
      </c>
      <c r="G23" s="106" t="n">
        <v>1</v>
      </c>
      <c r="H23" s="106" t="n">
        <v>1</v>
      </c>
      <c r="I23" s="106" t="n">
        <v>1</v>
      </c>
      <c r="J23" s="120" t="n">
        <v>0</v>
      </c>
      <c r="K23" s="147">
        <f>SUMPRODUCT($D$4:$I$4,$D23:$I23)</f>
        <v/>
      </c>
      <c r="L23" s="147">
        <f>SUMPRODUCT($D$5:$I$5,$D23:$I23)</f>
        <v/>
      </c>
      <c r="M23" s="147">
        <f>SUMPRODUCT($D$6:$I$6,$D23:$I23)</f>
        <v/>
      </c>
      <c r="N23" s="147">
        <f>SUMPRODUCT($D$7:$I$7,$D23:$I23)</f>
        <v/>
      </c>
      <c r="O23" s="147">
        <f>SUMPRODUCT($D$8:$I$8,$D23:$I23)</f>
        <v/>
      </c>
      <c r="P23" s="147">
        <f>SUMPRODUCT($D$9:$I$9,$D23:$I23)</f>
        <v/>
      </c>
      <c r="Q23" s="147">
        <f>SUMPRODUCT($D$10:$I$10,$D23:$I23)</f>
        <v/>
      </c>
      <c r="R23" s="147">
        <f>SUMPRODUCT($D$11:$I$11,$D23:$I23)</f>
        <v/>
      </c>
      <c r="S23" s="147">
        <f>SUMPRODUCT($D$12:$I$12,$D23:$I23)</f>
        <v/>
      </c>
      <c r="T23" s="147">
        <f>SUMPRODUCT($D$13:$I$13,$D23:$I23)</f>
        <v/>
      </c>
      <c r="U23" s="147">
        <f>SUMPRODUCT($D$14:$I$14,$D23:$I23)</f>
        <v/>
      </c>
      <c r="V23" s="147">
        <f>SUMPRODUCT($D$15:$I$15,$D23:$I23)</f>
        <v/>
      </c>
      <c r="W23" s="147">
        <f>SUMPRODUCT($D$16:$I$16,$D23:$I23)</f>
        <v/>
      </c>
      <c r="X23" s="147">
        <f>SUMPRODUCT($D$17:$I$17,$D23:$I23)</f>
        <v/>
      </c>
      <c r="Y23" s="147">
        <f>SUMPRODUCT($D$18:$I$18,$D23:$I23)</f>
        <v/>
      </c>
      <c r="Z23" s="3" t="n"/>
    </row>
    <row r="24" ht="14.25" customHeight="1" s="152">
      <c r="A24" s="106" t="inlineStr">
        <is>
          <t>A072F239</t>
        </is>
      </c>
      <c r="B24" s="3">
        <f>VLOOKUP(A24,ModBOM!F:G,2,0)</f>
        <v/>
      </c>
      <c r="C24" s="3" t="n"/>
      <c r="D24" s="106" t="n">
        <v>1</v>
      </c>
      <c r="E24" s="106" t="n">
        <v>1</v>
      </c>
      <c r="F24" s="106" t="n">
        <v>1</v>
      </c>
      <c r="G24" s="106" t="n">
        <v>1</v>
      </c>
      <c r="H24" s="106" t="n">
        <v>1</v>
      </c>
      <c r="I24" s="106" t="n">
        <v>1</v>
      </c>
      <c r="J24" s="120" t="n">
        <v>0</v>
      </c>
      <c r="K24" s="147">
        <f>SUMPRODUCT($D$4:$I$4,$D24:$I24)</f>
        <v/>
      </c>
      <c r="L24" s="147">
        <f>SUMPRODUCT($D$5:$I$5,$D24:$I24)</f>
        <v/>
      </c>
      <c r="M24" s="147">
        <f>SUMPRODUCT($D$6:$I$6,$D24:$I24)</f>
        <v/>
      </c>
      <c r="N24" s="147">
        <f>SUMPRODUCT($D$7:$I$7,$D24:$I24)</f>
        <v/>
      </c>
      <c r="O24" s="147">
        <f>SUMPRODUCT($D$8:$I$8,$D24:$I24)</f>
        <v/>
      </c>
      <c r="P24" s="147">
        <f>SUMPRODUCT($D$9:$I$9,$D24:$I24)</f>
        <v/>
      </c>
      <c r="Q24" s="147">
        <f>SUMPRODUCT($D$10:$I$10,$D24:$I24)</f>
        <v/>
      </c>
      <c r="R24" s="147">
        <f>SUMPRODUCT($D$11:$I$11,$D24:$I24)</f>
        <v/>
      </c>
      <c r="S24" s="147">
        <f>SUMPRODUCT($D$12:$I$12,$D24:$I24)</f>
        <v/>
      </c>
      <c r="T24" s="147">
        <f>SUMPRODUCT($D$13:$I$13,$D24:$I24)</f>
        <v/>
      </c>
      <c r="U24" s="147">
        <f>SUMPRODUCT($D$14:$I$14,$D24:$I24)</f>
        <v/>
      </c>
      <c r="V24" s="147">
        <f>SUMPRODUCT($D$15:$I$15,$D24:$I24)</f>
        <v/>
      </c>
      <c r="W24" s="147">
        <f>SUMPRODUCT($D$16:$I$16,$D24:$I24)</f>
        <v/>
      </c>
      <c r="X24" s="147">
        <f>SUMPRODUCT($D$17:$I$17,$D24:$I24)</f>
        <v/>
      </c>
      <c r="Y24" s="147">
        <f>SUMPRODUCT($D$18:$I$18,$D24:$I24)</f>
        <v/>
      </c>
      <c r="Z24" s="3" t="n"/>
    </row>
    <row r="25" ht="14.25" customHeight="1" s="152">
      <c r="A25" s="106" t="inlineStr">
        <is>
          <t>A068F332</t>
        </is>
      </c>
      <c r="B25" s="3">
        <f>VLOOKUP(A25,ModBOM!F:G,2,0)</f>
        <v/>
      </c>
      <c r="C25" s="3" t="n"/>
      <c r="D25" s="106" t="n">
        <v>1</v>
      </c>
      <c r="E25" s="106" t="n"/>
      <c r="F25" s="106" t="n"/>
      <c r="G25" s="106" t="n"/>
      <c r="H25" s="106" t="n"/>
      <c r="I25" s="106" t="n"/>
      <c r="J25" s="120" t="n">
        <v>0</v>
      </c>
      <c r="K25" s="147">
        <f>SUMPRODUCT($D$4:$I$4,$D25:$I25)</f>
        <v/>
      </c>
      <c r="L25" s="147">
        <f>SUMPRODUCT($D$5:$I$5,$D25:$I25)</f>
        <v/>
      </c>
      <c r="M25" s="147">
        <f>SUMPRODUCT($D$6:$I$6,$D25:$I25)</f>
        <v/>
      </c>
      <c r="N25" s="147">
        <f>SUMPRODUCT($D$7:$I$7,$D25:$I25)</f>
        <v/>
      </c>
      <c r="O25" s="147">
        <f>SUMPRODUCT($D$8:$I$8,$D25:$I25)</f>
        <v/>
      </c>
      <c r="P25" s="147">
        <f>SUMPRODUCT($D$9:$I$9,$D25:$I25)</f>
        <v/>
      </c>
      <c r="Q25" s="147">
        <f>SUMPRODUCT($D$10:$I$10,$D25:$I25)</f>
        <v/>
      </c>
      <c r="R25" s="147">
        <f>SUMPRODUCT($D$11:$I$11,$D25:$I25)</f>
        <v/>
      </c>
      <c r="S25" s="147">
        <f>SUMPRODUCT($D$12:$I$12,$D25:$I25)</f>
        <v/>
      </c>
      <c r="T25" s="147">
        <f>SUMPRODUCT($D$13:$I$13,$D25:$I25)</f>
        <v/>
      </c>
      <c r="U25" s="147">
        <f>SUMPRODUCT($D$14:$I$14,$D25:$I25)</f>
        <v/>
      </c>
      <c r="V25" s="147">
        <f>SUMPRODUCT($D$15:$I$15,$D25:$I25)</f>
        <v/>
      </c>
      <c r="W25" s="147">
        <f>SUMPRODUCT($D$16:$I$16,$D25:$I25)</f>
        <v/>
      </c>
      <c r="X25" s="147">
        <f>SUMPRODUCT($D$17:$I$17,$D25:$I25)</f>
        <v/>
      </c>
      <c r="Y25" s="147">
        <f>SUMPRODUCT($D$18:$I$18,$D25:$I25)</f>
        <v/>
      </c>
      <c r="Z25" s="3" t="n"/>
    </row>
    <row r="26" ht="14.25" customHeight="1" s="152">
      <c r="A26" s="106" t="inlineStr">
        <is>
          <t>A068K543</t>
        </is>
      </c>
      <c r="B26" s="3">
        <f>VLOOKUP(A26,ModBOM!F:G,2,0)</f>
        <v/>
      </c>
      <c r="C26" s="3" t="n"/>
      <c r="D26" s="106" t="n">
        <v>1</v>
      </c>
      <c r="E26" s="106" t="n">
        <v>1</v>
      </c>
      <c r="F26" s="106" t="n"/>
      <c r="G26" s="106" t="n"/>
      <c r="H26" s="106" t="n"/>
      <c r="I26" s="106" t="n"/>
      <c r="J26" s="120" t="n">
        <v>0</v>
      </c>
      <c r="K26" s="147">
        <f>SUMPRODUCT($D$4:$I$4,$D26:$I26)</f>
        <v/>
      </c>
      <c r="L26" s="147">
        <f>SUMPRODUCT($D$5:$I$5,$D26:$I26)</f>
        <v/>
      </c>
      <c r="M26" s="147">
        <f>SUMPRODUCT($D$6:$I$6,$D26:$I26)</f>
        <v/>
      </c>
      <c r="N26" s="147">
        <f>SUMPRODUCT($D$7:$I$7,$D26:$I26)</f>
        <v/>
      </c>
      <c r="O26" s="147">
        <f>SUMPRODUCT($D$8:$I$8,$D26:$I26)</f>
        <v/>
      </c>
      <c r="P26" s="147">
        <f>SUMPRODUCT($D$9:$I$9,$D26:$I26)</f>
        <v/>
      </c>
      <c r="Q26" s="147">
        <f>SUMPRODUCT($D$10:$I$10,$D26:$I26)</f>
        <v/>
      </c>
      <c r="R26" s="147">
        <f>SUMPRODUCT($D$11:$I$11,$D26:$I26)</f>
        <v/>
      </c>
      <c r="S26" s="147">
        <f>SUMPRODUCT($D$12:$I$12,$D26:$I26)</f>
        <v/>
      </c>
      <c r="T26" s="147">
        <f>SUMPRODUCT($D$13:$I$13,$D26:$I26)</f>
        <v/>
      </c>
      <c r="U26" s="147">
        <f>SUMPRODUCT($D$14:$I$14,$D26:$I26)</f>
        <v/>
      </c>
      <c r="V26" s="147">
        <f>SUMPRODUCT($D$15:$I$15,$D26:$I26)</f>
        <v/>
      </c>
      <c r="W26" s="147">
        <f>SUMPRODUCT($D$16:$I$16,$D26:$I26)</f>
        <v/>
      </c>
      <c r="X26" s="147">
        <f>SUMPRODUCT($D$17:$I$17,$D26:$I26)</f>
        <v/>
      </c>
      <c r="Y26" s="147">
        <f>SUMPRODUCT($D$18:$I$18,$D26:$I26)</f>
        <v/>
      </c>
      <c r="Z26" s="3" t="n"/>
    </row>
    <row r="27" ht="14.25" customHeight="1" s="152">
      <c r="A27" s="106" t="inlineStr">
        <is>
          <t>A072L372</t>
        </is>
      </c>
      <c r="B27" s="3">
        <f>VLOOKUP(A27,ModBOM!F:G,2,0)</f>
        <v/>
      </c>
      <c r="C27" s="3" t="n"/>
      <c r="D27" s="106" t="n">
        <v>1</v>
      </c>
      <c r="E27" s="106" t="n"/>
      <c r="F27" s="106" t="n"/>
      <c r="G27" s="106" t="n"/>
      <c r="H27" s="106" t="n"/>
      <c r="I27" s="106" t="n"/>
      <c r="J27" s="120" t="n">
        <v>0</v>
      </c>
      <c r="K27" s="147">
        <f>SUMPRODUCT($D$4:$I$4,$D27:$I27)</f>
        <v/>
      </c>
      <c r="L27" s="147">
        <f>SUMPRODUCT($D$5:$I$5,$D27:$I27)</f>
        <v/>
      </c>
      <c r="M27" s="147">
        <f>SUMPRODUCT($D$6:$I$6,$D27:$I27)</f>
        <v/>
      </c>
      <c r="N27" s="147">
        <f>SUMPRODUCT($D$7:$I$7,$D27:$I27)</f>
        <v/>
      </c>
      <c r="O27" s="147">
        <f>SUMPRODUCT($D$8:$I$8,$D27:$I27)</f>
        <v/>
      </c>
      <c r="P27" s="147">
        <f>SUMPRODUCT($D$9:$I$9,$D27:$I27)</f>
        <v/>
      </c>
      <c r="Q27" s="147">
        <f>SUMPRODUCT($D$10:$I$10,$D27:$I27)</f>
        <v/>
      </c>
      <c r="R27" s="147">
        <f>SUMPRODUCT($D$11:$I$11,$D27:$I27)</f>
        <v/>
      </c>
      <c r="S27" s="147">
        <f>SUMPRODUCT($D$12:$I$12,$D27:$I27)</f>
        <v/>
      </c>
      <c r="T27" s="147">
        <f>SUMPRODUCT($D$13:$I$13,$D27:$I27)</f>
        <v/>
      </c>
      <c r="U27" s="147">
        <f>SUMPRODUCT($D$14:$I$14,$D27:$I27)</f>
        <v/>
      </c>
      <c r="V27" s="147">
        <f>SUMPRODUCT($D$15:$I$15,$D27:$I27)</f>
        <v/>
      </c>
      <c r="W27" s="147">
        <f>SUMPRODUCT($D$16:$I$16,$D27:$I27)</f>
        <v/>
      </c>
      <c r="X27" s="147">
        <f>SUMPRODUCT($D$17:$I$17,$D27:$I27)</f>
        <v/>
      </c>
      <c r="Y27" s="147">
        <f>SUMPRODUCT($D$18:$I$18,$D27:$I27)</f>
        <v/>
      </c>
      <c r="Z27" s="3" t="n"/>
    </row>
    <row r="28" ht="14.25" customHeight="1" s="152">
      <c r="A28" s="106" t="inlineStr">
        <is>
          <t>A068D663</t>
        </is>
      </c>
      <c r="B28" s="3">
        <f>VLOOKUP(A28,ModBOM!F:G,2,0)</f>
        <v/>
      </c>
      <c r="C28" s="3" t="n"/>
      <c r="D28" s="106" t="n">
        <v>1</v>
      </c>
      <c r="E28" s="106" t="n">
        <v>1</v>
      </c>
      <c r="F28" s="106" t="n"/>
      <c r="G28" s="106" t="n"/>
      <c r="H28" s="106" t="n"/>
      <c r="I28" s="106" t="n"/>
      <c r="J28" s="120" t="n">
        <v>0</v>
      </c>
      <c r="K28" s="147">
        <f>SUMPRODUCT($D$4:$I$4,$D28:$I28)</f>
        <v/>
      </c>
      <c r="L28" s="147">
        <f>SUMPRODUCT($D$5:$I$5,$D28:$I28)</f>
        <v/>
      </c>
      <c r="M28" s="147">
        <f>SUMPRODUCT($D$6:$I$6,$D28:$I28)</f>
        <v/>
      </c>
      <c r="N28" s="147">
        <f>SUMPRODUCT($D$7:$I$7,$D28:$I28)</f>
        <v/>
      </c>
      <c r="O28" s="147">
        <f>SUMPRODUCT($D$8:$I$8,$D28:$I28)</f>
        <v/>
      </c>
      <c r="P28" s="147">
        <f>SUMPRODUCT($D$9:$I$9,$D28:$I28)</f>
        <v/>
      </c>
      <c r="Q28" s="147">
        <f>SUMPRODUCT($D$10:$I$10,$D28:$I28)</f>
        <v/>
      </c>
      <c r="R28" s="147">
        <f>SUMPRODUCT($D$11:$I$11,$D28:$I28)</f>
        <v/>
      </c>
      <c r="S28" s="147">
        <f>SUMPRODUCT($D$12:$I$12,$D28:$I28)</f>
        <v/>
      </c>
      <c r="T28" s="147">
        <f>SUMPRODUCT($D$13:$I$13,$D28:$I28)</f>
        <v/>
      </c>
      <c r="U28" s="147">
        <f>SUMPRODUCT($D$14:$I$14,$D28:$I28)</f>
        <v/>
      </c>
      <c r="V28" s="147">
        <f>SUMPRODUCT($D$15:$I$15,$D28:$I28)</f>
        <v/>
      </c>
      <c r="W28" s="147">
        <f>SUMPRODUCT($D$16:$I$16,$D28:$I28)</f>
        <v/>
      </c>
      <c r="X28" s="147">
        <f>SUMPRODUCT($D$17:$I$17,$D28:$I28)</f>
        <v/>
      </c>
      <c r="Y28" s="147">
        <f>SUMPRODUCT($D$18:$I$18,$D28:$I28)</f>
        <v/>
      </c>
      <c r="Z28" s="3" t="n"/>
    </row>
    <row r="29" ht="14.25" customHeight="1" s="152">
      <c r="A29" s="106" t="inlineStr">
        <is>
          <t>A068B025</t>
        </is>
      </c>
      <c r="B29" s="3">
        <f>VLOOKUP(A29,ModBOM!F:G,2,0)</f>
        <v/>
      </c>
      <c r="C29" s="3" t="n"/>
      <c r="D29" s="106" t="n">
        <v>1</v>
      </c>
      <c r="E29" s="106" t="n">
        <v>1</v>
      </c>
      <c r="F29" s="106" t="n"/>
      <c r="G29" s="106" t="n"/>
      <c r="H29" s="106" t="n"/>
      <c r="I29" s="106" t="n"/>
      <c r="J29" s="120" t="n">
        <v>0</v>
      </c>
      <c r="K29" s="147">
        <f>SUMPRODUCT($D$4:$I$4,$D29:$I29)</f>
        <v/>
      </c>
      <c r="L29" s="147">
        <f>SUMPRODUCT($D$5:$I$5,$D29:$I29)</f>
        <v/>
      </c>
      <c r="M29" s="147">
        <f>SUMPRODUCT($D$6:$I$6,$D29:$I29)</f>
        <v/>
      </c>
      <c r="N29" s="147">
        <f>SUMPRODUCT($D$7:$I$7,$D29:$I29)</f>
        <v/>
      </c>
      <c r="O29" s="147">
        <f>SUMPRODUCT($D$8:$I$8,$D29:$I29)</f>
        <v/>
      </c>
      <c r="P29" s="147">
        <f>SUMPRODUCT($D$9:$I$9,$D29:$I29)</f>
        <v/>
      </c>
      <c r="Q29" s="147">
        <f>SUMPRODUCT($D$10:$I$10,$D29:$I29)</f>
        <v/>
      </c>
      <c r="R29" s="147">
        <f>SUMPRODUCT($D$11:$I$11,$D29:$I29)</f>
        <v/>
      </c>
      <c r="S29" s="147">
        <f>SUMPRODUCT($D$12:$I$12,$D29:$I29)</f>
        <v/>
      </c>
      <c r="T29" s="147">
        <f>SUMPRODUCT($D$13:$I$13,$D29:$I29)</f>
        <v/>
      </c>
      <c r="U29" s="147">
        <f>SUMPRODUCT($D$14:$I$14,$D29:$I29)</f>
        <v/>
      </c>
      <c r="V29" s="147">
        <f>SUMPRODUCT($D$15:$I$15,$D29:$I29)</f>
        <v/>
      </c>
      <c r="W29" s="147">
        <f>SUMPRODUCT($D$16:$I$16,$D29:$I29)</f>
        <v/>
      </c>
      <c r="X29" s="147">
        <f>SUMPRODUCT($D$17:$I$17,$D29:$I29)</f>
        <v/>
      </c>
      <c r="Y29" s="147">
        <f>SUMPRODUCT($D$18:$I$18,$D29:$I29)</f>
        <v/>
      </c>
      <c r="Z29" s="3" t="n"/>
    </row>
    <row r="30" ht="14.25" customHeight="1" s="152">
      <c r="A30" s="106" t="inlineStr">
        <is>
          <t>A068C965</t>
        </is>
      </c>
      <c r="B30" s="3">
        <f>VLOOKUP(A30,ModBOM!F:G,2,0)</f>
        <v/>
      </c>
      <c r="C30" s="3" t="n"/>
      <c r="D30" s="106" t="n">
        <v>1</v>
      </c>
      <c r="E30" s="106" t="n">
        <v>1</v>
      </c>
      <c r="F30" s="106" t="n"/>
      <c r="G30" s="106" t="n"/>
      <c r="H30" s="106" t="n"/>
      <c r="I30" s="106" t="n"/>
      <c r="J30" s="120" t="n">
        <v>0</v>
      </c>
      <c r="K30" s="147">
        <f>SUMPRODUCT($D$4:$I$4,$D30:$I30)</f>
        <v/>
      </c>
      <c r="L30" s="147">
        <f>SUMPRODUCT($D$5:$I$5,$D30:$I30)</f>
        <v/>
      </c>
      <c r="M30" s="147">
        <f>SUMPRODUCT($D$6:$I$6,$D30:$I30)</f>
        <v/>
      </c>
      <c r="N30" s="147">
        <f>SUMPRODUCT($D$7:$I$7,$D30:$I30)</f>
        <v/>
      </c>
      <c r="O30" s="147">
        <f>SUMPRODUCT($D$8:$I$8,$D30:$I30)</f>
        <v/>
      </c>
      <c r="P30" s="147">
        <f>SUMPRODUCT($D$9:$I$9,$D30:$I30)</f>
        <v/>
      </c>
      <c r="Q30" s="147">
        <f>SUMPRODUCT($D$10:$I$10,$D30:$I30)</f>
        <v/>
      </c>
      <c r="R30" s="147">
        <f>SUMPRODUCT($D$11:$I$11,$D30:$I30)</f>
        <v/>
      </c>
      <c r="S30" s="147">
        <f>SUMPRODUCT($D$12:$I$12,$D30:$I30)</f>
        <v/>
      </c>
      <c r="T30" s="147">
        <f>SUMPRODUCT($D$13:$I$13,$D30:$I30)</f>
        <v/>
      </c>
      <c r="U30" s="147">
        <f>SUMPRODUCT($D$14:$I$14,$D30:$I30)</f>
        <v/>
      </c>
      <c r="V30" s="147">
        <f>SUMPRODUCT($D$15:$I$15,$D30:$I30)</f>
        <v/>
      </c>
      <c r="W30" s="147">
        <f>SUMPRODUCT($D$16:$I$16,$D30:$I30)</f>
        <v/>
      </c>
      <c r="X30" s="147">
        <f>SUMPRODUCT($D$17:$I$17,$D30:$I30)</f>
        <v/>
      </c>
      <c r="Y30" s="147">
        <f>SUMPRODUCT($D$18:$I$18,$D30:$I30)</f>
        <v/>
      </c>
      <c r="Z30" s="3" t="n"/>
    </row>
    <row r="31" ht="14.25" customHeight="1" s="152">
      <c r="A31" s="106" t="inlineStr">
        <is>
          <t>A068C966</t>
        </is>
      </c>
      <c r="B31" s="3">
        <f>VLOOKUP(A31,ModBOM!F:G,2,0)</f>
        <v/>
      </c>
      <c r="C31" s="3" t="n"/>
      <c r="D31" s="106" t="n">
        <v>1</v>
      </c>
      <c r="E31" s="106" t="n">
        <v>1</v>
      </c>
      <c r="F31" s="106" t="n"/>
      <c r="G31" s="106" t="n"/>
      <c r="H31" s="106" t="n"/>
      <c r="I31" s="106" t="n"/>
      <c r="J31" s="120" t="n">
        <v>0</v>
      </c>
      <c r="K31" s="147">
        <f>SUMPRODUCT($D$4:$I$4,$D31:$I31)</f>
        <v/>
      </c>
      <c r="L31" s="147">
        <f>SUMPRODUCT($D$5:$I$5,$D31:$I31)</f>
        <v/>
      </c>
      <c r="M31" s="147">
        <f>SUMPRODUCT($D$6:$I$6,$D31:$I31)</f>
        <v/>
      </c>
      <c r="N31" s="147">
        <f>SUMPRODUCT($D$7:$I$7,$D31:$I31)</f>
        <v/>
      </c>
      <c r="O31" s="147">
        <f>SUMPRODUCT($D$8:$I$8,$D31:$I31)</f>
        <v/>
      </c>
      <c r="P31" s="147">
        <f>SUMPRODUCT($D$9:$I$9,$D31:$I31)</f>
        <v/>
      </c>
      <c r="Q31" s="147">
        <f>SUMPRODUCT($D$10:$I$10,$D31:$I31)</f>
        <v/>
      </c>
      <c r="R31" s="147">
        <f>SUMPRODUCT($D$11:$I$11,$D31:$I31)</f>
        <v/>
      </c>
      <c r="S31" s="147">
        <f>SUMPRODUCT($D$12:$I$12,$D31:$I31)</f>
        <v/>
      </c>
      <c r="T31" s="147">
        <f>SUMPRODUCT($D$13:$I$13,$D31:$I31)</f>
        <v/>
      </c>
      <c r="U31" s="147">
        <f>SUMPRODUCT($D$14:$I$14,$D31:$I31)</f>
        <v/>
      </c>
      <c r="V31" s="147">
        <f>SUMPRODUCT($D$15:$I$15,$D31:$I31)</f>
        <v/>
      </c>
      <c r="W31" s="147">
        <f>SUMPRODUCT($D$16:$I$16,$D31:$I31)</f>
        <v/>
      </c>
      <c r="X31" s="147">
        <f>SUMPRODUCT($D$17:$I$17,$D31:$I31)</f>
        <v/>
      </c>
      <c r="Y31" s="147">
        <f>SUMPRODUCT($D$18:$I$18,$D31:$I31)</f>
        <v/>
      </c>
      <c r="Z31" s="3" t="n"/>
    </row>
    <row r="32" ht="14.25" customHeight="1" s="152">
      <c r="A32" s="106" t="inlineStr">
        <is>
          <t>A072T290</t>
        </is>
      </c>
      <c r="B32" s="3">
        <f>VLOOKUP(A32,ModBOM!F:G,2,0)</f>
        <v/>
      </c>
      <c r="C32" s="3" t="n"/>
      <c r="D32" s="106" t="n">
        <v>1</v>
      </c>
      <c r="E32" s="106" t="n">
        <v>1</v>
      </c>
      <c r="F32" s="106" t="n"/>
      <c r="G32" s="106" t="n"/>
      <c r="H32" s="106" t="n"/>
      <c r="I32" s="106" t="n"/>
      <c r="J32" s="120" t="n">
        <v>0</v>
      </c>
      <c r="K32" s="147">
        <f>SUMPRODUCT($D$4:$I$4,$D32:$I32)</f>
        <v/>
      </c>
      <c r="L32" s="147">
        <f>SUMPRODUCT($D$5:$I$5,$D32:$I32)</f>
        <v/>
      </c>
      <c r="M32" s="147">
        <f>SUMPRODUCT($D$6:$I$6,$D32:$I32)</f>
        <v/>
      </c>
      <c r="N32" s="147">
        <f>SUMPRODUCT($D$7:$I$7,$D32:$I32)</f>
        <v/>
      </c>
      <c r="O32" s="147">
        <f>SUMPRODUCT($D$8:$I$8,$D32:$I32)</f>
        <v/>
      </c>
      <c r="P32" s="147">
        <f>SUMPRODUCT($D$9:$I$9,$D32:$I32)</f>
        <v/>
      </c>
      <c r="Q32" s="147">
        <f>SUMPRODUCT($D$10:$I$10,$D32:$I32)</f>
        <v/>
      </c>
      <c r="R32" s="147">
        <f>SUMPRODUCT($D$11:$I$11,$D32:$I32)</f>
        <v/>
      </c>
      <c r="S32" s="147">
        <f>SUMPRODUCT($D$12:$I$12,$D32:$I32)</f>
        <v/>
      </c>
      <c r="T32" s="147">
        <f>SUMPRODUCT($D$13:$I$13,$D32:$I32)</f>
        <v/>
      </c>
      <c r="U32" s="147">
        <f>SUMPRODUCT($D$14:$I$14,$D32:$I32)</f>
        <v/>
      </c>
      <c r="V32" s="147">
        <f>SUMPRODUCT($D$15:$I$15,$D32:$I32)</f>
        <v/>
      </c>
      <c r="W32" s="147">
        <f>SUMPRODUCT($D$16:$I$16,$D32:$I32)</f>
        <v/>
      </c>
      <c r="X32" s="147">
        <f>SUMPRODUCT($D$17:$I$17,$D32:$I32)</f>
        <v/>
      </c>
      <c r="Y32" s="147">
        <f>SUMPRODUCT($D$18:$I$18,$D32:$I32)</f>
        <v/>
      </c>
      <c r="Z32" s="3" t="n"/>
    </row>
    <row r="33" ht="14.25" customHeight="1" s="152">
      <c r="A33" s="106" t="inlineStr">
        <is>
          <t>A068B024</t>
        </is>
      </c>
      <c r="B33" s="3">
        <f>VLOOKUP(A33,ModBOM!F:G,2,0)</f>
        <v/>
      </c>
      <c r="C33" s="3" t="n"/>
      <c r="D33" s="106" t="n">
        <v>1</v>
      </c>
      <c r="E33" s="106" t="n">
        <v>1</v>
      </c>
      <c r="F33" s="106" t="n"/>
      <c r="G33" s="106" t="n"/>
      <c r="H33" s="106" t="n"/>
      <c r="I33" s="106" t="n"/>
      <c r="J33" s="120" t="n">
        <v>0</v>
      </c>
      <c r="K33" s="147">
        <f>SUMPRODUCT($D$4:$I$4,$D33:$I33)</f>
        <v/>
      </c>
      <c r="L33" s="147">
        <f>SUMPRODUCT($D$5:$I$5,$D33:$I33)</f>
        <v/>
      </c>
      <c r="M33" s="147">
        <f>SUMPRODUCT($D$6:$I$6,$D33:$I33)</f>
        <v/>
      </c>
      <c r="N33" s="147">
        <f>SUMPRODUCT($D$7:$I$7,$D33:$I33)</f>
        <v/>
      </c>
      <c r="O33" s="147">
        <f>SUMPRODUCT($D$8:$I$8,$D33:$I33)</f>
        <v/>
      </c>
      <c r="P33" s="147">
        <f>SUMPRODUCT($D$9:$I$9,$D33:$I33)</f>
        <v/>
      </c>
      <c r="Q33" s="147">
        <f>SUMPRODUCT($D$10:$I$10,$D33:$I33)</f>
        <v/>
      </c>
      <c r="R33" s="147">
        <f>SUMPRODUCT($D$11:$I$11,$D33:$I33)</f>
        <v/>
      </c>
      <c r="S33" s="147">
        <f>SUMPRODUCT($D$12:$I$12,$D33:$I33)</f>
        <v/>
      </c>
      <c r="T33" s="147">
        <f>SUMPRODUCT($D$13:$I$13,$D33:$I33)</f>
        <v/>
      </c>
      <c r="U33" s="147">
        <f>SUMPRODUCT($D$14:$I$14,$D33:$I33)</f>
        <v/>
      </c>
      <c r="V33" s="147">
        <f>SUMPRODUCT($D$15:$I$15,$D33:$I33)</f>
        <v/>
      </c>
      <c r="W33" s="147">
        <f>SUMPRODUCT($D$16:$I$16,$D33:$I33)</f>
        <v/>
      </c>
      <c r="X33" s="147">
        <f>SUMPRODUCT($D$17:$I$17,$D33:$I33)</f>
        <v/>
      </c>
      <c r="Y33" s="147">
        <f>SUMPRODUCT($D$18:$I$18,$D33:$I33)</f>
        <v/>
      </c>
      <c r="Z33" s="3" t="n"/>
    </row>
    <row r="34" ht="14.25" customHeight="1" s="152">
      <c r="A34" s="106" t="inlineStr">
        <is>
          <t>A068B016</t>
        </is>
      </c>
      <c r="B34" s="3">
        <f>VLOOKUP(A34,ModBOM!F:G,2,0)</f>
        <v/>
      </c>
      <c r="C34" s="3" t="n"/>
      <c r="D34" s="106" t="n"/>
      <c r="E34" s="106" t="n">
        <v>1</v>
      </c>
      <c r="F34" s="106" t="n"/>
      <c r="G34" s="106" t="n"/>
      <c r="H34" s="106" t="n"/>
      <c r="I34" s="106" t="n"/>
      <c r="J34" s="120" t="n">
        <v>0</v>
      </c>
      <c r="K34" s="147">
        <f>SUMPRODUCT($D$4:$I$4,$D34:$I34)</f>
        <v/>
      </c>
      <c r="L34" s="147">
        <f>SUMPRODUCT($D$5:$I$5,$D34:$I34)</f>
        <v/>
      </c>
      <c r="M34" s="147">
        <f>SUMPRODUCT($D$6:$I$6,$D34:$I34)</f>
        <v/>
      </c>
      <c r="N34" s="147">
        <f>SUMPRODUCT($D$7:$I$7,$D34:$I34)</f>
        <v/>
      </c>
      <c r="O34" s="147">
        <f>SUMPRODUCT($D$8:$I$8,$D34:$I34)</f>
        <v/>
      </c>
      <c r="P34" s="147">
        <f>SUMPRODUCT($D$9:$I$9,$D34:$I34)</f>
        <v/>
      </c>
      <c r="Q34" s="147">
        <f>SUMPRODUCT($D$10:$I$10,$D34:$I34)</f>
        <v/>
      </c>
      <c r="R34" s="147">
        <f>SUMPRODUCT($D$11:$I$11,$D34:$I34)</f>
        <v/>
      </c>
      <c r="S34" s="147">
        <f>SUMPRODUCT($D$12:$I$12,$D34:$I34)</f>
        <v/>
      </c>
      <c r="T34" s="147">
        <f>SUMPRODUCT($D$13:$I$13,$D34:$I34)</f>
        <v/>
      </c>
      <c r="U34" s="147">
        <f>SUMPRODUCT($D$14:$I$14,$D34:$I34)</f>
        <v/>
      </c>
      <c r="V34" s="147">
        <f>SUMPRODUCT($D$15:$I$15,$D34:$I34)</f>
        <v/>
      </c>
      <c r="W34" s="147">
        <f>SUMPRODUCT($D$16:$I$16,$D34:$I34)</f>
        <v/>
      </c>
      <c r="X34" s="147">
        <f>SUMPRODUCT($D$17:$I$17,$D34:$I34)</f>
        <v/>
      </c>
      <c r="Y34" s="147">
        <f>SUMPRODUCT($D$18:$I$18,$D34:$I34)</f>
        <v/>
      </c>
      <c r="Z34" s="3" t="n"/>
    </row>
    <row r="35" ht="14.25" customHeight="1" s="152">
      <c r="A35" s="106" t="inlineStr">
        <is>
          <t>A068B023</t>
        </is>
      </c>
      <c r="B35" s="3">
        <f>VLOOKUP(A35,ModBOM!F:G,2,0)</f>
        <v/>
      </c>
      <c r="C35" s="3" t="n"/>
      <c r="D35" s="106" t="n"/>
      <c r="E35" s="106" t="n">
        <v>1</v>
      </c>
      <c r="F35" s="106" t="n"/>
      <c r="G35" s="106" t="n"/>
      <c r="H35" s="106" t="n"/>
      <c r="I35" s="106" t="n"/>
      <c r="J35" s="120" t="n">
        <v>0</v>
      </c>
      <c r="K35" s="147">
        <f>SUMPRODUCT($D$4:$I$4,$D35:$I35)</f>
        <v/>
      </c>
      <c r="L35" s="147">
        <f>SUMPRODUCT($D$5:$I$5,$D35:$I35)</f>
        <v/>
      </c>
      <c r="M35" s="147">
        <f>SUMPRODUCT($D$6:$I$6,$D35:$I35)</f>
        <v/>
      </c>
      <c r="N35" s="147">
        <f>SUMPRODUCT($D$7:$I$7,$D35:$I35)</f>
        <v/>
      </c>
      <c r="O35" s="147">
        <f>SUMPRODUCT($D$8:$I$8,$D35:$I35)</f>
        <v/>
      </c>
      <c r="P35" s="147">
        <f>SUMPRODUCT($D$9:$I$9,$D35:$I35)</f>
        <v/>
      </c>
      <c r="Q35" s="147">
        <f>SUMPRODUCT($D$10:$I$10,$D35:$I35)</f>
        <v/>
      </c>
      <c r="R35" s="147">
        <f>SUMPRODUCT($D$11:$I$11,$D35:$I35)</f>
        <v/>
      </c>
      <c r="S35" s="147">
        <f>SUMPRODUCT($D$12:$I$12,$D35:$I35)</f>
        <v/>
      </c>
      <c r="T35" s="147">
        <f>SUMPRODUCT($D$13:$I$13,$D35:$I35)</f>
        <v/>
      </c>
      <c r="U35" s="147">
        <f>SUMPRODUCT($D$14:$I$14,$D35:$I35)</f>
        <v/>
      </c>
      <c r="V35" s="147">
        <f>SUMPRODUCT($D$15:$I$15,$D35:$I35)</f>
        <v/>
      </c>
      <c r="W35" s="147">
        <f>SUMPRODUCT($D$16:$I$16,$D35:$I35)</f>
        <v/>
      </c>
      <c r="X35" s="147">
        <f>SUMPRODUCT($D$17:$I$17,$D35:$I35)</f>
        <v/>
      </c>
      <c r="Y35" s="147">
        <f>SUMPRODUCT($D$18:$I$18,$D35:$I35)</f>
        <v/>
      </c>
      <c r="Z35" s="3" t="n"/>
    </row>
    <row r="36" ht="14.25" customHeight="1" s="152">
      <c r="A36" s="106" t="inlineStr">
        <is>
          <t>A072Z735</t>
        </is>
      </c>
      <c r="B36" s="3">
        <f>VLOOKUP(A36,ModBOM!F:G,2,0)</f>
        <v/>
      </c>
      <c r="C36" s="3" t="n"/>
      <c r="D36" s="106" t="n"/>
      <c r="E36" s="106" t="n"/>
      <c r="F36" s="106" t="n">
        <v>1</v>
      </c>
      <c r="G36" s="106" t="n"/>
      <c r="H36" s="106" t="n"/>
      <c r="I36" s="106" t="n"/>
      <c r="J36" s="120" t="n">
        <v>0</v>
      </c>
      <c r="K36" s="147">
        <f>SUMPRODUCT($D$4:$I$4,$D36:$I36)</f>
        <v/>
      </c>
      <c r="L36" s="147">
        <f>SUMPRODUCT($D$5:$I$5,$D36:$I36)</f>
        <v/>
      </c>
      <c r="M36" s="147">
        <f>SUMPRODUCT($D$6:$I$6,$D36:$I36)</f>
        <v/>
      </c>
      <c r="N36" s="147">
        <f>SUMPRODUCT($D$7:$I$7,$D36:$I36)</f>
        <v/>
      </c>
      <c r="O36" s="147">
        <f>SUMPRODUCT($D$8:$I$8,$D36:$I36)</f>
        <v/>
      </c>
      <c r="P36" s="147">
        <f>SUMPRODUCT($D$9:$I$9,$D36:$I36)</f>
        <v/>
      </c>
      <c r="Q36" s="147">
        <f>SUMPRODUCT($D$10:$I$10,$D36:$I36)</f>
        <v/>
      </c>
      <c r="R36" s="147">
        <f>SUMPRODUCT($D$11:$I$11,$D36:$I36)</f>
        <v/>
      </c>
      <c r="S36" s="147">
        <f>SUMPRODUCT($D$12:$I$12,$D36:$I36)</f>
        <v/>
      </c>
      <c r="T36" s="147">
        <f>SUMPRODUCT($D$13:$I$13,$D36:$I36)</f>
        <v/>
      </c>
      <c r="U36" s="147">
        <f>SUMPRODUCT($D$14:$I$14,$D36:$I36)</f>
        <v/>
      </c>
      <c r="V36" s="147">
        <f>SUMPRODUCT($D$15:$I$15,$D36:$I36)</f>
        <v/>
      </c>
      <c r="W36" s="147">
        <f>SUMPRODUCT($D$16:$I$16,$D36:$I36)</f>
        <v/>
      </c>
      <c r="X36" s="147">
        <f>SUMPRODUCT($D$17:$I$17,$D36:$I36)</f>
        <v/>
      </c>
      <c r="Y36" s="147">
        <f>SUMPRODUCT($D$18:$I$18,$D36:$I36)</f>
        <v/>
      </c>
      <c r="Z36" s="3" t="n"/>
    </row>
    <row r="37" ht="14.25" customHeight="1" s="152">
      <c r="A37" s="106" t="inlineStr">
        <is>
          <t>A074C716</t>
        </is>
      </c>
      <c r="B37" s="3">
        <f>VLOOKUP(A37,ModBOM!F:G,2,0)</f>
        <v/>
      </c>
      <c r="C37" s="3" t="n"/>
      <c r="D37" s="106" t="n"/>
      <c r="E37" s="106" t="n"/>
      <c r="F37" s="106" t="n">
        <v>1</v>
      </c>
      <c r="G37" s="106" t="n">
        <v>1</v>
      </c>
      <c r="H37" s="106" t="n">
        <v>1</v>
      </c>
      <c r="I37" s="106" t="n">
        <v>1</v>
      </c>
      <c r="J37" s="120" t="n">
        <v>0</v>
      </c>
      <c r="K37" s="147">
        <f>SUMPRODUCT($D$4:$I$4,$D37:$I37)</f>
        <v/>
      </c>
      <c r="L37" s="147">
        <f>SUMPRODUCT($D$5:$I$5,$D37:$I37)</f>
        <v/>
      </c>
      <c r="M37" s="147">
        <f>SUMPRODUCT($D$6:$I$6,$D37:$I37)</f>
        <v/>
      </c>
      <c r="N37" s="147">
        <f>SUMPRODUCT($D$7:$I$7,$D37:$I37)</f>
        <v/>
      </c>
      <c r="O37" s="147">
        <f>SUMPRODUCT($D$8:$I$8,$D37:$I37)</f>
        <v/>
      </c>
      <c r="P37" s="147">
        <f>SUMPRODUCT($D$9:$I$9,$D37:$I37)</f>
        <v/>
      </c>
      <c r="Q37" s="147">
        <f>SUMPRODUCT($D$10:$I$10,$D37:$I37)</f>
        <v/>
      </c>
      <c r="R37" s="147">
        <f>SUMPRODUCT($D$11:$I$11,$D37:$I37)</f>
        <v/>
      </c>
      <c r="S37" s="147">
        <f>SUMPRODUCT($D$12:$I$12,$D37:$I37)</f>
        <v/>
      </c>
      <c r="T37" s="147">
        <f>SUMPRODUCT($D$13:$I$13,$D37:$I37)</f>
        <v/>
      </c>
      <c r="U37" s="147">
        <f>SUMPRODUCT($D$14:$I$14,$D37:$I37)</f>
        <v/>
      </c>
      <c r="V37" s="147">
        <f>SUMPRODUCT($D$15:$I$15,$D37:$I37)</f>
        <v/>
      </c>
      <c r="W37" s="147">
        <f>SUMPRODUCT($D$16:$I$16,$D37:$I37)</f>
        <v/>
      </c>
      <c r="X37" s="147">
        <f>SUMPRODUCT($D$17:$I$17,$D37:$I37)</f>
        <v/>
      </c>
      <c r="Y37" s="147">
        <f>SUMPRODUCT($D$18:$I$18,$D37:$I37)</f>
        <v/>
      </c>
      <c r="Z37" s="3" t="n"/>
    </row>
    <row r="38" ht="14.25" customHeight="1" s="152">
      <c r="A38" s="106" t="inlineStr">
        <is>
          <t>A068J698</t>
        </is>
      </c>
      <c r="B38" s="3">
        <f>VLOOKUP(A38,ModBOM!F:G,2,0)</f>
        <v/>
      </c>
      <c r="C38" s="3" t="n"/>
      <c r="D38" s="106" t="n"/>
      <c r="E38" s="106" t="n"/>
      <c r="F38" s="106" t="n">
        <v>1</v>
      </c>
      <c r="G38" s="106" t="n">
        <v>1</v>
      </c>
      <c r="H38" s="106" t="n">
        <v>1</v>
      </c>
      <c r="I38" s="106" t="n">
        <v>1</v>
      </c>
      <c r="J38" s="120" t="n">
        <v>0</v>
      </c>
      <c r="K38" s="147">
        <f>SUMPRODUCT($D$4:$I$4,$D38:$I38)</f>
        <v/>
      </c>
      <c r="L38" s="147">
        <f>SUMPRODUCT($D$5:$I$5,$D38:$I38)</f>
        <v/>
      </c>
      <c r="M38" s="147">
        <f>SUMPRODUCT($D$6:$I$6,$D38:$I38)</f>
        <v/>
      </c>
      <c r="N38" s="147">
        <f>SUMPRODUCT($D$7:$I$7,$D38:$I38)</f>
        <v/>
      </c>
      <c r="O38" s="147">
        <f>SUMPRODUCT($D$8:$I$8,$D38:$I38)</f>
        <v/>
      </c>
      <c r="P38" s="147">
        <f>SUMPRODUCT($D$9:$I$9,$D38:$I38)</f>
        <v/>
      </c>
      <c r="Q38" s="147">
        <f>SUMPRODUCT($D$10:$I$10,$D38:$I38)</f>
        <v/>
      </c>
      <c r="R38" s="147">
        <f>SUMPRODUCT($D$11:$I$11,$D38:$I38)</f>
        <v/>
      </c>
      <c r="S38" s="147">
        <f>SUMPRODUCT($D$12:$I$12,$D38:$I38)</f>
        <v/>
      </c>
      <c r="T38" s="147">
        <f>SUMPRODUCT($D$13:$I$13,$D38:$I38)</f>
        <v/>
      </c>
      <c r="U38" s="147">
        <f>SUMPRODUCT($D$14:$I$14,$D38:$I38)</f>
        <v/>
      </c>
      <c r="V38" s="147">
        <f>SUMPRODUCT($D$15:$I$15,$D38:$I38)</f>
        <v/>
      </c>
      <c r="W38" s="147">
        <f>SUMPRODUCT($D$16:$I$16,$D38:$I38)</f>
        <v/>
      </c>
      <c r="X38" s="147">
        <f>SUMPRODUCT($D$17:$I$17,$D38:$I38)</f>
        <v/>
      </c>
      <c r="Y38" s="147">
        <f>SUMPRODUCT($D$18:$I$18,$D38:$I38)</f>
        <v/>
      </c>
      <c r="Z38" s="3" t="n"/>
    </row>
    <row r="39" ht="14.25" customHeight="1" s="152">
      <c r="A39" s="106" t="inlineStr">
        <is>
          <t>A068N722</t>
        </is>
      </c>
      <c r="B39" s="3">
        <f>VLOOKUP(A39,ModBOM!F:G,2,0)</f>
        <v/>
      </c>
      <c r="C39" s="3" t="n"/>
      <c r="D39" s="106" t="n"/>
      <c r="E39" s="106" t="n"/>
      <c r="F39" s="106" t="n">
        <v>1</v>
      </c>
      <c r="G39" s="106" t="n">
        <v>1</v>
      </c>
      <c r="H39" s="106" t="n">
        <v>1</v>
      </c>
      <c r="I39" s="106" t="n">
        <v>1</v>
      </c>
      <c r="J39" s="120" t="n">
        <v>0</v>
      </c>
      <c r="K39" s="147">
        <f>SUMPRODUCT($D$4:$I$4,$D39:$I39)</f>
        <v/>
      </c>
      <c r="L39" s="147">
        <f>SUMPRODUCT($D$5:$I$5,$D39:$I39)</f>
        <v/>
      </c>
      <c r="M39" s="147">
        <f>SUMPRODUCT($D$6:$I$6,$D39:$I39)</f>
        <v/>
      </c>
      <c r="N39" s="147">
        <f>SUMPRODUCT($D$7:$I$7,$D39:$I39)</f>
        <v/>
      </c>
      <c r="O39" s="147">
        <f>SUMPRODUCT($D$8:$I$8,$D39:$I39)</f>
        <v/>
      </c>
      <c r="P39" s="147">
        <f>SUMPRODUCT($D$9:$I$9,$D39:$I39)</f>
        <v/>
      </c>
      <c r="Q39" s="147">
        <f>SUMPRODUCT($D$10:$I$10,$D39:$I39)</f>
        <v/>
      </c>
      <c r="R39" s="147">
        <f>SUMPRODUCT($D$11:$I$11,$D39:$I39)</f>
        <v/>
      </c>
      <c r="S39" s="147">
        <f>SUMPRODUCT($D$12:$I$12,$D39:$I39)</f>
        <v/>
      </c>
      <c r="T39" s="147">
        <f>SUMPRODUCT($D$13:$I$13,$D39:$I39)</f>
        <v/>
      </c>
      <c r="U39" s="147">
        <f>SUMPRODUCT($D$14:$I$14,$D39:$I39)</f>
        <v/>
      </c>
      <c r="V39" s="147">
        <f>SUMPRODUCT($D$15:$I$15,$D39:$I39)</f>
        <v/>
      </c>
      <c r="W39" s="147">
        <f>SUMPRODUCT($D$16:$I$16,$D39:$I39)</f>
        <v/>
      </c>
      <c r="X39" s="147">
        <f>SUMPRODUCT($D$17:$I$17,$D39:$I39)</f>
        <v/>
      </c>
      <c r="Y39" s="147">
        <f>SUMPRODUCT($D$18:$I$18,$D39:$I39)</f>
        <v/>
      </c>
      <c r="Z39" s="3" t="n"/>
    </row>
    <row r="40" ht="14.25" customHeight="1" s="152">
      <c r="A40" s="106" t="inlineStr">
        <is>
          <t>A073U264</t>
        </is>
      </c>
      <c r="B40" s="3">
        <f>VLOOKUP(A40,ModBOM!F:G,2,0)</f>
        <v/>
      </c>
      <c r="C40" s="3" t="n"/>
      <c r="D40" s="106" t="n"/>
      <c r="E40" s="106" t="n"/>
      <c r="F40" s="106" t="n">
        <v>1</v>
      </c>
      <c r="G40" s="106" t="n">
        <v>1</v>
      </c>
      <c r="H40" s="106" t="n">
        <v>1</v>
      </c>
      <c r="I40" s="106" t="n">
        <v>1</v>
      </c>
      <c r="J40" s="120" t="n">
        <v>0</v>
      </c>
      <c r="K40" s="147">
        <f>SUMPRODUCT($D$4:$I$4,$D40:$I40)</f>
        <v/>
      </c>
      <c r="L40" s="147">
        <f>SUMPRODUCT($D$5:$I$5,$D40:$I40)</f>
        <v/>
      </c>
      <c r="M40" s="147">
        <f>SUMPRODUCT($D$6:$I$6,$D40:$I40)</f>
        <v/>
      </c>
      <c r="N40" s="147">
        <f>SUMPRODUCT($D$7:$I$7,$D40:$I40)</f>
        <v/>
      </c>
      <c r="O40" s="147">
        <f>SUMPRODUCT($D$8:$I$8,$D40:$I40)</f>
        <v/>
      </c>
      <c r="P40" s="147">
        <f>SUMPRODUCT($D$9:$I$9,$D40:$I40)</f>
        <v/>
      </c>
      <c r="Q40" s="147">
        <f>SUMPRODUCT($D$10:$I$10,$D40:$I40)</f>
        <v/>
      </c>
      <c r="R40" s="147">
        <f>SUMPRODUCT($D$11:$I$11,$D40:$I40)</f>
        <v/>
      </c>
      <c r="S40" s="147">
        <f>SUMPRODUCT($D$12:$I$12,$D40:$I40)</f>
        <v/>
      </c>
      <c r="T40" s="147">
        <f>SUMPRODUCT($D$13:$I$13,$D40:$I40)</f>
        <v/>
      </c>
      <c r="U40" s="147">
        <f>SUMPRODUCT($D$14:$I$14,$D40:$I40)</f>
        <v/>
      </c>
      <c r="V40" s="147">
        <f>SUMPRODUCT($D$15:$I$15,$D40:$I40)</f>
        <v/>
      </c>
      <c r="W40" s="147">
        <f>SUMPRODUCT($D$16:$I$16,$D40:$I40)</f>
        <v/>
      </c>
      <c r="X40" s="147">
        <f>SUMPRODUCT($D$17:$I$17,$D40:$I40)</f>
        <v/>
      </c>
      <c r="Y40" s="147">
        <f>SUMPRODUCT($D$18:$I$18,$D40:$I40)</f>
        <v/>
      </c>
      <c r="Z40" s="3" t="n"/>
    </row>
    <row r="41" ht="14.25" customHeight="1" s="152">
      <c r="A41" s="106" t="inlineStr">
        <is>
          <t>A067P109</t>
        </is>
      </c>
      <c r="B41" s="3">
        <f>VLOOKUP(A41,ModBOM!F:G,2,0)</f>
        <v/>
      </c>
      <c r="C41" s="3" t="n"/>
      <c r="D41" s="106" t="n"/>
      <c r="E41" s="106" t="n"/>
      <c r="F41" s="106" t="n">
        <v>1</v>
      </c>
      <c r="G41" s="106" t="n">
        <v>1</v>
      </c>
      <c r="H41" s="106" t="n">
        <v>1</v>
      </c>
      <c r="I41" s="106" t="n">
        <v>1</v>
      </c>
      <c r="J41" s="120" t="n">
        <v>0</v>
      </c>
      <c r="K41" s="147">
        <f>SUMPRODUCT($D$4:$I$4,$D41:$I41)</f>
        <v/>
      </c>
      <c r="L41" s="147">
        <f>SUMPRODUCT($D$5:$I$5,$D41:$I41)</f>
        <v/>
      </c>
      <c r="M41" s="147">
        <f>SUMPRODUCT($D$6:$I$6,$D41:$I41)</f>
        <v/>
      </c>
      <c r="N41" s="147">
        <f>SUMPRODUCT($D$7:$I$7,$D41:$I41)</f>
        <v/>
      </c>
      <c r="O41" s="147">
        <f>SUMPRODUCT($D$8:$I$8,$D41:$I41)</f>
        <v/>
      </c>
      <c r="P41" s="147">
        <f>SUMPRODUCT($D$9:$I$9,$D41:$I41)</f>
        <v/>
      </c>
      <c r="Q41" s="147">
        <f>SUMPRODUCT($D$10:$I$10,$D41:$I41)</f>
        <v/>
      </c>
      <c r="R41" s="147">
        <f>SUMPRODUCT($D$11:$I$11,$D41:$I41)</f>
        <v/>
      </c>
      <c r="S41" s="147">
        <f>SUMPRODUCT($D$12:$I$12,$D41:$I41)</f>
        <v/>
      </c>
      <c r="T41" s="147">
        <f>SUMPRODUCT($D$13:$I$13,$D41:$I41)</f>
        <v/>
      </c>
      <c r="U41" s="147">
        <f>SUMPRODUCT($D$14:$I$14,$D41:$I41)</f>
        <v/>
      </c>
      <c r="V41" s="147">
        <f>SUMPRODUCT($D$15:$I$15,$D41:$I41)</f>
        <v/>
      </c>
      <c r="W41" s="147">
        <f>SUMPRODUCT($D$16:$I$16,$D41:$I41)</f>
        <v/>
      </c>
      <c r="X41" s="147">
        <f>SUMPRODUCT($D$17:$I$17,$D41:$I41)</f>
        <v/>
      </c>
      <c r="Y41" s="147">
        <f>SUMPRODUCT($D$18:$I$18,$D41:$I41)</f>
        <v/>
      </c>
      <c r="Z41" s="3" t="n"/>
    </row>
    <row r="42" ht="14.25" customHeight="1" s="152">
      <c r="A42" s="106" t="inlineStr">
        <is>
          <t>A072J547</t>
        </is>
      </c>
      <c r="B42" s="3">
        <f>VLOOKUP(A42,ModBOM!F:G,2,0)</f>
        <v/>
      </c>
      <c r="C42" s="3" t="n"/>
      <c r="D42" s="106" t="n"/>
      <c r="E42" s="106" t="n"/>
      <c r="F42" s="106" t="n">
        <v>1</v>
      </c>
      <c r="G42" s="106" t="n"/>
      <c r="H42" s="106" t="n">
        <v>1</v>
      </c>
      <c r="I42" s="106" t="n"/>
      <c r="J42" s="120" t="n">
        <v>0</v>
      </c>
      <c r="K42" s="147">
        <f>SUMPRODUCT($D$4:$I$4,$D42:$I42)</f>
        <v/>
      </c>
      <c r="L42" s="147">
        <f>SUMPRODUCT($D$5:$I$5,$D42:$I42)</f>
        <v/>
      </c>
      <c r="M42" s="147">
        <f>SUMPRODUCT($D$6:$I$6,$D42:$I42)</f>
        <v/>
      </c>
      <c r="N42" s="147">
        <f>SUMPRODUCT($D$7:$I$7,$D42:$I42)</f>
        <v/>
      </c>
      <c r="O42" s="147">
        <f>SUMPRODUCT($D$8:$I$8,$D42:$I42)</f>
        <v/>
      </c>
      <c r="P42" s="147">
        <f>SUMPRODUCT($D$9:$I$9,$D42:$I42)</f>
        <v/>
      </c>
      <c r="Q42" s="147">
        <f>SUMPRODUCT($D$10:$I$10,$D42:$I42)</f>
        <v/>
      </c>
      <c r="R42" s="147">
        <f>SUMPRODUCT($D$11:$I$11,$D42:$I42)</f>
        <v/>
      </c>
      <c r="S42" s="147">
        <f>SUMPRODUCT($D$12:$I$12,$D42:$I42)</f>
        <v/>
      </c>
      <c r="T42" s="147">
        <f>SUMPRODUCT($D$13:$I$13,$D42:$I42)</f>
        <v/>
      </c>
      <c r="U42" s="147">
        <f>SUMPRODUCT($D$14:$I$14,$D42:$I42)</f>
        <v/>
      </c>
      <c r="V42" s="147">
        <f>SUMPRODUCT($D$15:$I$15,$D42:$I42)</f>
        <v/>
      </c>
      <c r="W42" s="147">
        <f>SUMPRODUCT($D$16:$I$16,$D42:$I42)</f>
        <v/>
      </c>
      <c r="X42" s="147">
        <f>SUMPRODUCT($D$17:$I$17,$D42:$I42)</f>
        <v/>
      </c>
      <c r="Y42" s="147">
        <f>SUMPRODUCT($D$18:$I$18,$D42:$I42)</f>
        <v/>
      </c>
      <c r="Z42" s="3" t="n"/>
    </row>
    <row r="43" ht="14.25" customHeight="1" s="152">
      <c r="A43" s="106" t="inlineStr">
        <is>
          <t>A071S219</t>
        </is>
      </c>
      <c r="B43" s="3">
        <f>VLOOKUP(A43,ModBOM!F:G,2,0)</f>
        <v/>
      </c>
      <c r="C43" s="3" t="n"/>
      <c r="D43" s="106" t="n"/>
      <c r="E43" s="106" t="n"/>
      <c r="F43" s="106" t="n">
        <v>1</v>
      </c>
      <c r="G43" s="106" t="n"/>
      <c r="H43" s="106" t="n"/>
      <c r="I43" s="106" t="n">
        <v>1</v>
      </c>
      <c r="J43" s="120" t="n">
        <v>0</v>
      </c>
      <c r="K43" s="147">
        <f>SUMPRODUCT($D$4:$I$4,$D43:$I43)</f>
        <v/>
      </c>
      <c r="L43" s="147">
        <f>SUMPRODUCT($D$5:$I$5,$D43:$I43)</f>
        <v/>
      </c>
      <c r="M43" s="147">
        <f>SUMPRODUCT($D$6:$I$6,$D43:$I43)</f>
        <v/>
      </c>
      <c r="N43" s="147">
        <f>SUMPRODUCT($D$7:$I$7,$D43:$I43)</f>
        <v/>
      </c>
      <c r="O43" s="147">
        <f>SUMPRODUCT($D$8:$I$8,$D43:$I43)</f>
        <v/>
      </c>
      <c r="P43" s="147">
        <f>SUMPRODUCT($D$9:$I$9,$D43:$I43)</f>
        <v/>
      </c>
      <c r="Q43" s="147">
        <f>SUMPRODUCT($D$10:$I$10,$D43:$I43)</f>
        <v/>
      </c>
      <c r="R43" s="147">
        <f>SUMPRODUCT($D$11:$I$11,$D43:$I43)</f>
        <v/>
      </c>
      <c r="S43" s="147">
        <f>SUMPRODUCT($D$12:$I$12,$D43:$I43)</f>
        <v/>
      </c>
      <c r="T43" s="147">
        <f>SUMPRODUCT($D$13:$I$13,$D43:$I43)</f>
        <v/>
      </c>
      <c r="U43" s="147">
        <f>SUMPRODUCT($D$14:$I$14,$D43:$I43)</f>
        <v/>
      </c>
      <c r="V43" s="147">
        <f>SUMPRODUCT($D$15:$I$15,$D43:$I43)</f>
        <v/>
      </c>
      <c r="W43" s="147">
        <f>SUMPRODUCT($D$16:$I$16,$D43:$I43)</f>
        <v/>
      </c>
      <c r="X43" s="147">
        <f>SUMPRODUCT($D$17:$I$17,$D43:$I43)</f>
        <v/>
      </c>
      <c r="Y43" s="147">
        <f>SUMPRODUCT($D$18:$I$18,$D43:$I43)</f>
        <v/>
      </c>
      <c r="Z43" s="3" t="n"/>
    </row>
    <row r="44" ht="14.25" customHeight="1" s="152">
      <c r="A44" s="106" t="inlineStr">
        <is>
          <t>A067E746</t>
        </is>
      </c>
      <c r="B44" s="3">
        <f>VLOOKUP(A44,ModBOM!F:G,2,0)</f>
        <v/>
      </c>
      <c r="C44" s="3" t="n"/>
      <c r="D44" s="106" t="n"/>
      <c r="E44" s="106" t="n"/>
      <c r="F44" s="106" t="n">
        <v>1</v>
      </c>
      <c r="G44" s="106" t="n"/>
      <c r="H44" s="106" t="n"/>
      <c r="I44" s="106" t="n">
        <v>1</v>
      </c>
      <c r="J44" s="120" t="n">
        <v>0</v>
      </c>
      <c r="K44" s="147">
        <f>SUMPRODUCT($D$4:$I$4,$D44:$I44)</f>
        <v/>
      </c>
      <c r="L44" s="147">
        <f>SUMPRODUCT($D$5:$I$5,$D44:$I44)</f>
        <v/>
      </c>
      <c r="M44" s="147">
        <f>SUMPRODUCT($D$6:$I$6,$D44:$I44)</f>
        <v/>
      </c>
      <c r="N44" s="147">
        <f>SUMPRODUCT($D$7:$I$7,$D44:$I44)</f>
        <v/>
      </c>
      <c r="O44" s="147">
        <f>SUMPRODUCT($D$8:$I$8,$D44:$I44)</f>
        <v/>
      </c>
      <c r="P44" s="147">
        <f>SUMPRODUCT($D$9:$I$9,$D44:$I44)</f>
        <v/>
      </c>
      <c r="Q44" s="147">
        <f>SUMPRODUCT($D$10:$I$10,$D44:$I44)</f>
        <v/>
      </c>
      <c r="R44" s="147">
        <f>SUMPRODUCT($D$11:$I$11,$D44:$I44)</f>
        <v/>
      </c>
      <c r="S44" s="147">
        <f>SUMPRODUCT($D$12:$I$12,$D44:$I44)</f>
        <v/>
      </c>
      <c r="T44" s="147">
        <f>SUMPRODUCT($D$13:$I$13,$D44:$I44)</f>
        <v/>
      </c>
      <c r="U44" s="147">
        <f>SUMPRODUCT($D$14:$I$14,$D44:$I44)</f>
        <v/>
      </c>
      <c r="V44" s="147">
        <f>SUMPRODUCT($D$15:$I$15,$D44:$I44)</f>
        <v/>
      </c>
      <c r="W44" s="147">
        <f>SUMPRODUCT($D$16:$I$16,$D44:$I44)</f>
        <v/>
      </c>
      <c r="X44" s="147">
        <f>SUMPRODUCT($D$17:$I$17,$D44:$I44)</f>
        <v/>
      </c>
      <c r="Y44" s="147">
        <f>SUMPRODUCT($D$18:$I$18,$D44:$I44)</f>
        <v/>
      </c>
      <c r="Z44" s="3" t="n"/>
    </row>
    <row r="45" ht="14.25" customHeight="1" s="152">
      <c r="A45" s="106" t="inlineStr">
        <is>
          <t>A067E751</t>
        </is>
      </c>
      <c r="B45" s="3">
        <f>VLOOKUP(A45,ModBOM!F:G,2,0)</f>
        <v/>
      </c>
      <c r="C45" s="3" t="n"/>
      <c r="D45" s="106" t="n"/>
      <c r="E45" s="106" t="n"/>
      <c r="F45" s="106" t="n">
        <v>1</v>
      </c>
      <c r="G45" s="106" t="n"/>
      <c r="H45" s="106" t="n"/>
      <c r="I45" s="106" t="n">
        <v>1</v>
      </c>
      <c r="J45" s="120" t="n">
        <v>0</v>
      </c>
      <c r="K45" s="147">
        <f>SUMPRODUCT($D$4:$I$4,$D45:$I45)</f>
        <v/>
      </c>
      <c r="L45" s="147">
        <f>SUMPRODUCT($D$5:$I$5,$D45:$I45)</f>
        <v/>
      </c>
      <c r="M45" s="147">
        <f>SUMPRODUCT($D$6:$I$6,$D45:$I45)</f>
        <v/>
      </c>
      <c r="N45" s="147">
        <f>SUMPRODUCT($D$7:$I$7,$D45:$I45)</f>
        <v/>
      </c>
      <c r="O45" s="147">
        <f>SUMPRODUCT($D$8:$I$8,$D45:$I45)</f>
        <v/>
      </c>
      <c r="P45" s="147">
        <f>SUMPRODUCT($D$9:$I$9,$D45:$I45)</f>
        <v/>
      </c>
      <c r="Q45" s="147">
        <f>SUMPRODUCT($D$10:$I$10,$D45:$I45)</f>
        <v/>
      </c>
      <c r="R45" s="147">
        <f>SUMPRODUCT($D$11:$I$11,$D45:$I45)</f>
        <v/>
      </c>
      <c r="S45" s="147">
        <f>SUMPRODUCT($D$12:$I$12,$D45:$I45)</f>
        <v/>
      </c>
      <c r="T45" s="147">
        <f>SUMPRODUCT($D$13:$I$13,$D45:$I45)</f>
        <v/>
      </c>
      <c r="U45" s="147">
        <f>SUMPRODUCT($D$14:$I$14,$D45:$I45)</f>
        <v/>
      </c>
      <c r="V45" s="147">
        <f>SUMPRODUCT($D$15:$I$15,$D45:$I45)</f>
        <v/>
      </c>
      <c r="W45" s="147">
        <f>SUMPRODUCT($D$16:$I$16,$D45:$I45)</f>
        <v/>
      </c>
      <c r="X45" s="147">
        <f>SUMPRODUCT($D$17:$I$17,$D45:$I45)</f>
        <v/>
      </c>
      <c r="Y45" s="147">
        <f>SUMPRODUCT($D$18:$I$18,$D45:$I45)</f>
        <v/>
      </c>
      <c r="Z45" s="3" t="n"/>
    </row>
    <row r="46" ht="14.25" customHeight="1" s="152">
      <c r="A46" s="106" t="inlineStr">
        <is>
          <t>A067E750</t>
        </is>
      </c>
      <c r="B46" s="3">
        <f>VLOOKUP(A46,ModBOM!F:G,2,0)</f>
        <v/>
      </c>
      <c r="C46" s="3" t="n"/>
      <c r="D46" s="106" t="n"/>
      <c r="E46" s="106" t="n"/>
      <c r="F46" s="106" t="n">
        <v>1</v>
      </c>
      <c r="G46" s="106" t="n"/>
      <c r="H46" s="106" t="n"/>
      <c r="I46" s="106" t="n">
        <v>1</v>
      </c>
      <c r="J46" s="120" t="n">
        <v>0</v>
      </c>
      <c r="K46" s="147">
        <f>SUMPRODUCT($D$4:$I$4,$D46:$I46)</f>
        <v/>
      </c>
      <c r="L46" s="147">
        <f>SUMPRODUCT($D$5:$I$5,$D46:$I46)</f>
        <v/>
      </c>
      <c r="M46" s="147">
        <f>SUMPRODUCT($D$6:$I$6,$D46:$I46)</f>
        <v/>
      </c>
      <c r="N46" s="147">
        <f>SUMPRODUCT($D$7:$I$7,$D46:$I46)</f>
        <v/>
      </c>
      <c r="O46" s="147">
        <f>SUMPRODUCT($D$8:$I$8,$D46:$I46)</f>
        <v/>
      </c>
      <c r="P46" s="147">
        <f>SUMPRODUCT($D$9:$I$9,$D46:$I46)</f>
        <v/>
      </c>
      <c r="Q46" s="147">
        <f>SUMPRODUCT($D$10:$I$10,$D46:$I46)</f>
        <v/>
      </c>
      <c r="R46" s="147">
        <f>SUMPRODUCT($D$11:$I$11,$D46:$I46)</f>
        <v/>
      </c>
      <c r="S46" s="147">
        <f>SUMPRODUCT($D$12:$I$12,$D46:$I46)</f>
        <v/>
      </c>
      <c r="T46" s="147">
        <f>SUMPRODUCT($D$13:$I$13,$D46:$I46)</f>
        <v/>
      </c>
      <c r="U46" s="147">
        <f>SUMPRODUCT($D$14:$I$14,$D46:$I46)</f>
        <v/>
      </c>
      <c r="V46" s="147">
        <f>SUMPRODUCT($D$15:$I$15,$D46:$I46)</f>
        <v/>
      </c>
      <c r="W46" s="147">
        <f>SUMPRODUCT($D$16:$I$16,$D46:$I46)</f>
        <v/>
      </c>
      <c r="X46" s="147">
        <f>SUMPRODUCT($D$17:$I$17,$D46:$I46)</f>
        <v/>
      </c>
      <c r="Y46" s="147">
        <f>SUMPRODUCT($D$18:$I$18,$D46:$I46)</f>
        <v/>
      </c>
      <c r="Z46" s="3" t="n"/>
    </row>
    <row r="47" ht="14.25" customHeight="1" s="152">
      <c r="A47" s="106" t="inlineStr">
        <is>
          <t>A071S215</t>
        </is>
      </c>
      <c r="B47" s="3">
        <f>VLOOKUP(A47,ModBOM!F:G,2,0)</f>
        <v/>
      </c>
      <c r="C47" s="3" t="n"/>
      <c r="D47" s="106" t="n"/>
      <c r="E47" s="106" t="n"/>
      <c r="F47" s="106" t="n"/>
      <c r="G47" s="106" t="n">
        <v>1</v>
      </c>
      <c r="H47" s="106" t="n"/>
      <c r="I47" s="106" t="n"/>
      <c r="J47" s="120" t="n">
        <v>0</v>
      </c>
      <c r="K47" s="147">
        <f>SUMPRODUCT($D$4:$I$4,$D47:$I47)</f>
        <v/>
      </c>
      <c r="L47" s="147">
        <f>SUMPRODUCT($D$5:$I$5,$D47:$I47)</f>
        <v/>
      </c>
      <c r="M47" s="147">
        <f>SUMPRODUCT($D$6:$I$6,$D47:$I47)</f>
        <v/>
      </c>
      <c r="N47" s="147">
        <f>SUMPRODUCT($D$7:$I$7,$D47:$I47)</f>
        <v/>
      </c>
      <c r="O47" s="147">
        <f>SUMPRODUCT($D$8:$I$8,$D47:$I47)</f>
        <v/>
      </c>
      <c r="P47" s="147">
        <f>SUMPRODUCT($D$9:$I$9,$D47:$I47)</f>
        <v/>
      </c>
      <c r="Q47" s="147">
        <f>SUMPRODUCT($D$10:$I$10,$D47:$I47)</f>
        <v/>
      </c>
      <c r="R47" s="147">
        <f>SUMPRODUCT($D$11:$I$11,$D47:$I47)</f>
        <v/>
      </c>
      <c r="S47" s="147">
        <f>SUMPRODUCT($D$12:$I$12,$D47:$I47)</f>
        <v/>
      </c>
      <c r="T47" s="147">
        <f>SUMPRODUCT($D$13:$I$13,$D47:$I47)</f>
        <v/>
      </c>
      <c r="U47" s="147">
        <f>SUMPRODUCT($D$14:$I$14,$D47:$I47)</f>
        <v/>
      </c>
      <c r="V47" s="147">
        <f>SUMPRODUCT($D$15:$I$15,$D47:$I47)</f>
        <v/>
      </c>
      <c r="W47" s="147">
        <f>SUMPRODUCT($D$16:$I$16,$D47:$I47)</f>
        <v/>
      </c>
      <c r="X47" s="147">
        <f>SUMPRODUCT($D$17:$I$17,$D47:$I47)</f>
        <v/>
      </c>
      <c r="Y47" s="147">
        <f>SUMPRODUCT($D$18:$I$18,$D47:$I47)</f>
        <v/>
      </c>
      <c r="Z47" s="3" t="n"/>
    </row>
    <row r="48" ht="14.25" customHeight="1" s="152">
      <c r="A48" s="106" t="inlineStr">
        <is>
          <t>A068P336</t>
        </is>
      </c>
      <c r="B48" s="3">
        <f>VLOOKUP(A48,ModBOM!F:G,2,0)</f>
        <v/>
      </c>
      <c r="C48" s="3" t="n"/>
      <c r="D48" s="106" t="n"/>
      <c r="E48" s="106" t="n"/>
      <c r="F48" s="106" t="n"/>
      <c r="G48" s="106" t="n">
        <v>1</v>
      </c>
      <c r="H48" s="106" t="n"/>
      <c r="I48" s="106" t="n">
        <v>1</v>
      </c>
      <c r="J48" s="120" t="n">
        <v>0</v>
      </c>
      <c r="K48" s="147">
        <f>SUMPRODUCT($D$4:$I$4,$D48:$I48)</f>
        <v/>
      </c>
      <c r="L48" s="147">
        <f>SUMPRODUCT($D$5:$I$5,$D48:$I48)</f>
        <v/>
      </c>
      <c r="M48" s="147">
        <f>SUMPRODUCT($D$6:$I$6,$D48:$I48)</f>
        <v/>
      </c>
      <c r="N48" s="147">
        <f>SUMPRODUCT($D$7:$I$7,$D48:$I48)</f>
        <v/>
      </c>
      <c r="O48" s="147">
        <f>SUMPRODUCT($D$8:$I$8,$D48:$I48)</f>
        <v/>
      </c>
      <c r="P48" s="147">
        <f>SUMPRODUCT($D$9:$I$9,$D48:$I48)</f>
        <v/>
      </c>
      <c r="Q48" s="147">
        <f>SUMPRODUCT($D$10:$I$10,$D48:$I48)</f>
        <v/>
      </c>
      <c r="R48" s="147">
        <f>SUMPRODUCT($D$11:$I$11,$D48:$I48)</f>
        <v/>
      </c>
      <c r="S48" s="147">
        <f>SUMPRODUCT($D$12:$I$12,$D48:$I48)</f>
        <v/>
      </c>
      <c r="T48" s="147">
        <f>SUMPRODUCT($D$13:$I$13,$D48:$I48)</f>
        <v/>
      </c>
      <c r="U48" s="147">
        <f>SUMPRODUCT($D$14:$I$14,$D48:$I48)</f>
        <v/>
      </c>
      <c r="V48" s="147">
        <f>SUMPRODUCT($D$15:$I$15,$D48:$I48)</f>
        <v/>
      </c>
      <c r="W48" s="147">
        <f>SUMPRODUCT($D$16:$I$16,$D48:$I48)</f>
        <v/>
      </c>
      <c r="X48" s="147">
        <f>SUMPRODUCT($D$17:$I$17,$D48:$I48)</f>
        <v/>
      </c>
      <c r="Y48" s="147">
        <f>SUMPRODUCT($D$18:$I$18,$D48:$I48)</f>
        <v/>
      </c>
      <c r="Z48" s="3" t="n"/>
    </row>
    <row r="49" ht="14.25" customHeight="1" s="152">
      <c r="A49" s="106" t="inlineStr">
        <is>
          <t>A071S223</t>
        </is>
      </c>
      <c r="B49" s="3">
        <f>VLOOKUP(A49,ModBOM!F:G,2,0)</f>
        <v/>
      </c>
      <c r="C49" s="3" t="n"/>
      <c r="D49" s="106" t="n"/>
      <c r="E49" s="106" t="n"/>
      <c r="F49" s="106" t="n"/>
      <c r="G49" s="106" t="n">
        <v>1</v>
      </c>
      <c r="H49" s="106" t="n">
        <v>1</v>
      </c>
      <c r="I49" s="106" t="n"/>
      <c r="J49" s="120" t="n">
        <v>0</v>
      </c>
      <c r="K49" s="147">
        <f>SUMPRODUCT($D$4:$I$4,$D49:$I49)</f>
        <v/>
      </c>
      <c r="L49" s="147">
        <f>SUMPRODUCT($D$5:$I$5,$D49:$I49)</f>
        <v/>
      </c>
      <c r="M49" s="147">
        <f>SUMPRODUCT($D$6:$I$6,$D49:$I49)</f>
        <v/>
      </c>
      <c r="N49" s="147">
        <f>SUMPRODUCT($D$7:$I$7,$D49:$I49)</f>
        <v/>
      </c>
      <c r="O49" s="147">
        <f>SUMPRODUCT($D$8:$I$8,$D49:$I49)</f>
        <v/>
      </c>
      <c r="P49" s="147">
        <f>SUMPRODUCT($D$9:$I$9,$D49:$I49)</f>
        <v/>
      </c>
      <c r="Q49" s="147">
        <f>SUMPRODUCT($D$10:$I$10,$D49:$I49)</f>
        <v/>
      </c>
      <c r="R49" s="147">
        <f>SUMPRODUCT($D$11:$I$11,$D49:$I49)</f>
        <v/>
      </c>
      <c r="S49" s="147">
        <f>SUMPRODUCT($D$12:$I$12,$D49:$I49)</f>
        <v/>
      </c>
      <c r="T49" s="147">
        <f>SUMPRODUCT($D$13:$I$13,$D49:$I49)</f>
        <v/>
      </c>
      <c r="U49" s="147">
        <f>SUMPRODUCT($D$14:$I$14,$D49:$I49)</f>
        <v/>
      </c>
      <c r="V49" s="147">
        <f>SUMPRODUCT($D$15:$I$15,$D49:$I49)</f>
        <v/>
      </c>
      <c r="W49" s="147">
        <f>SUMPRODUCT($D$16:$I$16,$D49:$I49)</f>
        <v/>
      </c>
      <c r="X49" s="147">
        <f>SUMPRODUCT($D$17:$I$17,$D49:$I49)</f>
        <v/>
      </c>
      <c r="Y49" s="147">
        <f>SUMPRODUCT($D$18:$I$18,$D49:$I49)</f>
        <v/>
      </c>
      <c r="Z49" s="3" t="n"/>
    </row>
    <row r="50" ht="14.25" customHeight="1" s="152">
      <c r="A50" s="106" t="inlineStr">
        <is>
          <t>A067E756</t>
        </is>
      </c>
      <c r="B50" s="3">
        <f>VLOOKUP(A50,ModBOM!F:G,2,0)</f>
        <v/>
      </c>
      <c r="C50" s="3" t="n"/>
      <c r="D50" s="106" t="n"/>
      <c r="E50" s="106" t="n"/>
      <c r="F50" s="106" t="n"/>
      <c r="G50" s="106" t="n">
        <v>1</v>
      </c>
      <c r="H50" s="106" t="n">
        <v>1</v>
      </c>
      <c r="I50" s="106" t="n"/>
      <c r="J50" s="120" t="n">
        <v>0</v>
      </c>
      <c r="K50" s="147">
        <f>SUMPRODUCT($D$4:$I$4,$D50:$I50)</f>
        <v/>
      </c>
      <c r="L50" s="147">
        <f>SUMPRODUCT($D$5:$I$5,$D50:$I50)</f>
        <v/>
      </c>
      <c r="M50" s="147">
        <f>SUMPRODUCT($D$6:$I$6,$D50:$I50)</f>
        <v/>
      </c>
      <c r="N50" s="147">
        <f>SUMPRODUCT($D$7:$I$7,$D50:$I50)</f>
        <v/>
      </c>
      <c r="O50" s="147">
        <f>SUMPRODUCT($D$8:$I$8,$D50:$I50)</f>
        <v/>
      </c>
      <c r="P50" s="147">
        <f>SUMPRODUCT($D$9:$I$9,$D50:$I50)</f>
        <v/>
      </c>
      <c r="Q50" s="147">
        <f>SUMPRODUCT($D$10:$I$10,$D50:$I50)</f>
        <v/>
      </c>
      <c r="R50" s="147">
        <f>SUMPRODUCT($D$11:$I$11,$D50:$I50)</f>
        <v/>
      </c>
      <c r="S50" s="147">
        <f>SUMPRODUCT($D$12:$I$12,$D50:$I50)</f>
        <v/>
      </c>
      <c r="T50" s="147">
        <f>SUMPRODUCT($D$13:$I$13,$D50:$I50)</f>
        <v/>
      </c>
      <c r="U50" s="147">
        <f>SUMPRODUCT($D$14:$I$14,$D50:$I50)</f>
        <v/>
      </c>
      <c r="V50" s="147">
        <f>SUMPRODUCT($D$15:$I$15,$D50:$I50)</f>
        <v/>
      </c>
      <c r="W50" s="147">
        <f>SUMPRODUCT($D$16:$I$16,$D50:$I50)</f>
        <v/>
      </c>
      <c r="X50" s="147">
        <f>SUMPRODUCT($D$17:$I$17,$D50:$I50)</f>
        <v/>
      </c>
      <c r="Y50" s="147">
        <f>SUMPRODUCT($D$18:$I$18,$D50:$I50)</f>
        <v/>
      </c>
      <c r="Z50" s="3" t="n"/>
    </row>
    <row r="51" ht="14.25" customHeight="1" s="152">
      <c r="A51" s="106" t="inlineStr">
        <is>
          <t>A067E760</t>
        </is>
      </c>
      <c r="B51" s="3">
        <f>VLOOKUP(A51,ModBOM!F:G,2,0)</f>
        <v/>
      </c>
      <c r="C51" s="3" t="n"/>
      <c r="D51" s="106" t="n"/>
      <c r="E51" s="106" t="n"/>
      <c r="F51" s="106" t="n"/>
      <c r="G51" s="106" t="n">
        <v>1</v>
      </c>
      <c r="H51" s="106" t="n">
        <v>1</v>
      </c>
      <c r="I51" s="106" t="n"/>
      <c r="J51" s="120" t="n">
        <v>0</v>
      </c>
      <c r="K51" s="147">
        <f>SUMPRODUCT($D$4:$I$4,$D51:$I51)</f>
        <v/>
      </c>
      <c r="L51" s="147">
        <f>SUMPRODUCT($D$5:$I$5,$D51:$I51)</f>
        <v/>
      </c>
      <c r="M51" s="147">
        <f>SUMPRODUCT($D$6:$I$6,$D51:$I51)</f>
        <v/>
      </c>
      <c r="N51" s="147">
        <f>SUMPRODUCT($D$7:$I$7,$D51:$I51)</f>
        <v/>
      </c>
      <c r="O51" s="147">
        <f>SUMPRODUCT($D$8:$I$8,$D51:$I51)</f>
        <v/>
      </c>
      <c r="P51" s="147">
        <f>SUMPRODUCT($D$9:$I$9,$D51:$I51)</f>
        <v/>
      </c>
      <c r="Q51" s="147">
        <f>SUMPRODUCT($D$10:$I$10,$D51:$I51)</f>
        <v/>
      </c>
      <c r="R51" s="147">
        <f>SUMPRODUCT($D$11:$I$11,$D51:$I51)</f>
        <v/>
      </c>
      <c r="S51" s="147">
        <f>SUMPRODUCT($D$12:$I$12,$D51:$I51)</f>
        <v/>
      </c>
      <c r="T51" s="147">
        <f>SUMPRODUCT($D$13:$I$13,$D51:$I51)</f>
        <v/>
      </c>
      <c r="U51" s="147">
        <f>SUMPRODUCT($D$14:$I$14,$D51:$I51)</f>
        <v/>
      </c>
      <c r="V51" s="147">
        <f>SUMPRODUCT($D$15:$I$15,$D51:$I51)</f>
        <v/>
      </c>
      <c r="W51" s="147">
        <f>SUMPRODUCT($D$16:$I$16,$D51:$I51)</f>
        <v/>
      </c>
      <c r="X51" s="147">
        <f>SUMPRODUCT($D$17:$I$17,$D51:$I51)</f>
        <v/>
      </c>
      <c r="Y51" s="147">
        <f>SUMPRODUCT($D$18:$I$18,$D51:$I51)</f>
        <v/>
      </c>
      <c r="Z51" s="3" t="n"/>
    </row>
    <row r="52" ht="14.25" customHeight="1" s="152">
      <c r="A52" s="106" t="inlineStr">
        <is>
          <t>A067E759</t>
        </is>
      </c>
      <c r="B52" s="3">
        <f>VLOOKUP(A52,ModBOM!F:G,2,0)</f>
        <v/>
      </c>
      <c r="C52" s="3" t="n"/>
      <c r="D52" s="106" t="n"/>
      <c r="E52" s="106" t="n"/>
      <c r="F52" s="106" t="n"/>
      <c r="G52" s="106" t="n">
        <v>1</v>
      </c>
      <c r="H52" s="106" t="n">
        <v>1</v>
      </c>
      <c r="I52" s="106" t="n"/>
      <c r="J52" s="120" t="n">
        <v>0</v>
      </c>
      <c r="K52" s="147">
        <f>SUMPRODUCT($D$4:$I$4,$D52:$I52)</f>
        <v/>
      </c>
      <c r="L52" s="147">
        <f>SUMPRODUCT($D$5:$I$5,$D52:$I52)</f>
        <v/>
      </c>
      <c r="M52" s="147">
        <f>SUMPRODUCT($D$6:$I$6,$D52:$I52)</f>
        <v/>
      </c>
      <c r="N52" s="147">
        <f>SUMPRODUCT($D$7:$I$7,$D52:$I52)</f>
        <v/>
      </c>
      <c r="O52" s="147">
        <f>SUMPRODUCT($D$8:$I$8,$D52:$I52)</f>
        <v/>
      </c>
      <c r="P52" s="147">
        <f>SUMPRODUCT($D$9:$I$9,$D52:$I52)</f>
        <v/>
      </c>
      <c r="Q52" s="147">
        <f>SUMPRODUCT($D$10:$I$10,$D52:$I52)</f>
        <v/>
      </c>
      <c r="R52" s="147">
        <f>SUMPRODUCT($D$11:$I$11,$D52:$I52)</f>
        <v/>
      </c>
      <c r="S52" s="147">
        <f>SUMPRODUCT($D$12:$I$12,$D52:$I52)</f>
        <v/>
      </c>
      <c r="T52" s="147">
        <f>SUMPRODUCT($D$13:$I$13,$D52:$I52)</f>
        <v/>
      </c>
      <c r="U52" s="147">
        <f>SUMPRODUCT($D$14:$I$14,$D52:$I52)</f>
        <v/>
      </c>
      <c r="V52" s="147">
        <f>SUMPRODUCT($D$15:$I$15,$D52:$I52)</f>
        <v/>
      </c>
      <c r="W52" s="147">
        <f>SUMPRODUCT($D$16:$I$16,$D52:$I52)</f>
        <v/>
      </c>
      <c r="X52" s="147">
        <f>SUMPRODUCT($D$17:$I$17,$D52:$I52)</f>
        <v/>
      </c>
      <c r="Y52" s="147">
        <f>SUMPRODUCT($D$18:$I$18,$D52:$I52)</f>
        <v/>
      </c>
      <c r="Z52" s="3" t="n"/>
    </row>
    <row r="53" ht="14.25" customHeight="1" s="152">
      <c r="A53" s="106" t="inlineStr">
        <is>
          <t>A072Z736</t>
        </is>
      </c>
      <c r="B53" s="3">
        <f>VLOOKUP(A53,ModBOM!F:G,2,0)</f>
        <v/>
      </c>
      <c r="C53" s="3" t="n"/>
      <c r="D53" s="106" t="n"/>
      <c r="E53" s="106" t="n"/>
      <c r="F53" s="106" t="n"/>
      <c r="G53" s="106" t="n"/>
      <c r="H53" s="106" t="n">
        <v>1</v>
      </c>
      <c r="I53" s="106" t="n"/>
      <c r="J53" s="120" t="n">
        <v>0</v>
      </c>
      <c r="K53" s="147">
        <f>SUMPRODUCT($D$4:$I$4,$D53:$I53)</f>
        <v/>
      </c>
      <c r="L53" s="147">
        <f>SUMPRODUCT($D$5:$I$5,$D53:$I53)</f>
        <v/>
      </c>
      <c r="M53" s="147">
        <f>SUMPRODUCT($D$6:$I$6,$D53:$I53)</f>
        <v/>
      </c>
      <c r="N53" s="147">
        <f>SUMPRODUCT($D$7:$I$7,$D53:$I53)</f>
        <v/>
      </c>
      <c r="O53" s="147">
        <f>SUMPRODUCT($D$8:$I$8,$D53:$I53)</f>
        <v/>
      </c>
      <c r="P53" s="147">
        <f>SUMPRODUCT($D$9:$I$9,$D53:$I53)</f>
        <v/>
      </c>
      <c r="Q53" s="147">
        <f>SUMPRODUCT($D$10:$I$10,$D53:$I53)</f>
        <v/>
      </c>
      <c r="R53" s="147">
        <f>SUMPRODUCT($D$11:$I$11,$D53:$I53)</f>
        <v/>
      </c>
      <c r="S53" s="147">
        <f>SUMPRODUCT($D$12:$I$12,$D53:$I53)</f>
        <v/>
      </c>
      <c r="T53" s="147">
        <f>SUMPRODUCT($D$13:$I$13,$D53:$I53)</f>
        <v/>
      </c>
      <c r="U53" s="147">
        <f>SUMPRODUCT($D$14:$I$14,$D53:$I53)</f>
        <v/>
      </c>
      <c r="V53" s="147">
        <f>SUMPRODUCT($D$15:$I$15,$D53:$I53)</f>
        <v/>
      </c>
      <c r="W53" s="147">
        <f>SUMPRODUCT($D$16:$I$16,$D53:$I53)</f>
        <v/>
      </c>
      <c r="X53" s="147">
        <f>SUMPRODUCT($D$17:$I$17,$D53:$I53)</f>
        <v/>
      </c>
      <c r="Y53" s="147">
        <f>SUMPRODUCT($D$18:$I$18,$D53:$I53)</f>
        <v/>
      </c>
      <c r="Z53" s="3" t="n"/>
    </row>
    <row r="54" ht="14.25" customHeight="1" s="152">
      <c r="A54" s="106" t="inlineStr">
        <is>
          <t>A071S214</t>
        </is>
      </c>
      <c r="B54" s="3">
        <f>VLOOKUP(A54,ModBOM!F:G,2,0)</f>
        <v/>
      </c>
      <c r="C54" s="3" t="n"/>
      <c r="D54" s="106" t="n"/>
      <c r="E54" s="106" t="n"/>
      <c r="F54" s="106" t="n"/>
      <c r="G54" s="106" t="n"/>
      <c r="H54" s="106" t="n"/>
      <c r="I54" s="106" t="n">
        <v>1</v>
      </c>
      <c r="J54" s="120" t="n">
        <v>0</v>
      </c>
      <c r="K54" s="147">
        <f>SUMPRODUCT($D$4:$I$4,$D54:$I54)</f>
        <v/>
      </c>
      <c r="L54" s="147">
        <f>SUMPRODUCT($D$5:$I$5,$D54:$I54)</f>
        <v/>
      </c>
      <c r="M54" s="147">
        <f>SUMPRODUCT($D$6:$I$6,$D54:$I54)</f>
        <v/>
      </c>
      <c r="N54" s="147">
        <f>SUMPRODUCT($D$7:$I$7,$D54:$I54)</f>
        <v/>
      </c>
      <c r="O54" s="147">
        <f>SUMPRODUCT($D$8:$I$8,$D54:$I54)</f>
        <v/>
      </c>
      <c r="P54" s="147">
        <f>SUMPRODUCT($D$9:$I$9,$D54:$I54)</f>
        <v/>
      </c>
      <c r="Q54" s="147">
        <f>SUMPRODUCT($D$10:$I$10,$D54:$I54)</f>
        <v/>
      </c>
      <c r="R54" s="147">
        <f>SUMPRODUCT($D$11:$I$11,$D54:$I54)</f>
        <v/>
      </c>
      <c r="S54" s="147">
        <f>SUMPRODUCT($D$12:$I$12,$D54:$I54)</f>
        <v/>
      </c>
      <c r="T54" s="147">
        <f>SUMPRODUCT($D$13:$I$13,$D54:$I54)</f>
        <v/>
      </c>
      <c r="U54" s="147">
        <f>SUMPRODUCT($D$14:$I$14,$D54:$I54)</f>
        <v/>
      </c>
      <c r="V54" s="147">
        <f>SUMPRODUCT($D$15:$I$15,$D54:$I54)</f>
        <v/>
      </c>
      <c r="W54" s="147">
        <f>SUMPRODUCT($D$16:$I$16,$D54:$I54)</f>
        <v/>
      </c>
      <c r="X54" s="147">
        <f>SUMPRODUCT($D$17:$I$17,$D54:$I54)</f>
        <v/>
      </c>
      <c r="Y54" s="147">
        <f>SUMPRODUCT($D$18:$I$18,$D54:$I54)</f>
        <v/>
      </c>
      <c r="Z54" s="3" t="n"/>
    </row>
    <row r="55" ht="14.25" customHeight="1" s="152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148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4.25" customHeight="1" s="152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4.25" customHeight="1" s="152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4.25" customHeight="1" s="152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4.25" customHeight="1" s="152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4.25" customHeight="1" s="152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4.25" customHeight="1" s="152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4.25" customHeight="1" s="15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4.25" customHeight="1" s="152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4.25" customHeight="1" s="152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4.25" customHeight="1" s="152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4.25" customHeight="1" s="152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4.25" customHeight="1" s="152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4.25" customHeight="1" s="152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4.25" customHeight="1" s="152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4.25" customHeight="1" s="152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4.25" customHeight="1" s="152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4.25" customHeight="1" s="15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4.25" customHeight="1" s="152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4.25" customHeight="1" s="152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4.25" customHeight="1" s="152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4.25" customHeight="1" s="152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4.25" customHeight="1" s="152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4.25" customHeight="1" s="152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4.25" customHeight="1" s="152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4.25" customHeight="1" s="152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4.25" customHeight="1" s="152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4.25" customHeight="1" s="15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4.25" customHeight="1" s="152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4.25" customHeight="1" s="152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4.25" customHeight="1" s="152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4.25" customHeight="1" s="152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4.25" customHeight="1" s="152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4.25" customHeight="1" s="152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4.25" customHeight="1" s="152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4.25" customHeight="1" s="152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4.25" customHeight="1" s="152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4.25" customHeight="1" s="15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4.25" customHeight="1" s="152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4.25" customHeight="1" s="152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4.25" customHeight="1" s="152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4.25" customHeight="1" s="152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4.25" customHeight="1" s="152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4.25" customHeight="1" s="152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4.25" customHeight="1" s="152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4.25" customHeight="1" s="152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4.25" customHeight="1" s="152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4.25" customHeight="1" s="15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4.25" customHeight="1" s="152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4.25" customHeight="1" s="152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4.25" customHeight="1" s="152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4.25" customHeight="1" s="152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4.25" customHeight="1" s="152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4.25" customHeight="1" s="152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4.25" customHeight="1" s="152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4.25" customHeight="1" s="152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4.25" customHeight="1" s="152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4.25" customHeight="1" s="15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4.25" customHeight="1" s="152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4.25" customHeight="1" s="152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4.25" customHeight="1" s="152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4.25" customHeight="1" s="152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4.25" customHeight="1" s="152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4.25" customHeight="1" s="152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4.25" customHeight="1" s="152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4.25" customHeight="1" s="152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4.25" customHeight="1" s="152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4.25" customHeight="1" s="15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4.25" customHeight="1" s="152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4.25" customHeight="1" s="152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4.25" customHeight="1" s="152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4.25" customHeight="1" s="152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4.25" customHeight="1" s="152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4.25" customHeight="1" s="152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4.25" customHeight="1" s="152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4.25" customHeight="1" s="152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4.25" customHeight="1" s="152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4.25" customHeight="1" s="15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4.25" customHeight="1" s="152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4.25" customHeight="1" s="152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4.25" customHeight="1" s="152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4.25" customHeight="1" s="152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4.25" customHeight="1" s="152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4.25" customHeight="1" s="152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4.25" customHeight="1" s="152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4.25" customHeight="1" s="152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4.25" customHeight="1" s="152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4.25" customHeight="1" s="15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4.25" customHeight="1" s="152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4.25" customHeight="1" s="152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4.25" customHeight="1" s="152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4.25" customHeight="1" s="152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4.25" customHeight="1" s="152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4.25" customHeight="1" s="152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4.25" customHeight="1" s="152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4.25" customHeight="1" s="152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4.25" customHeight="1" s="152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4.25" customHeight="1" s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4.25" customHeight="1" s="152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4.25" customHeight="1" s="152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4.25" customHeight="1" s="152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4.25" customHeight="1" s="152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4.25" customHeight="1" s="152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4.25" customHeight="1" s="152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4.25" customHeight="1" s="152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4.25" customHeight="1" s="152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4.25" customHeight="1" s="152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4.25" customHeight="1" s="15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4.25" customHeight="1" s="152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4.25" customHeight="1" s="152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4.25" customHeight="1" s="152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4.25" customHeight="1" s="152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4.25" customHeight="1" s="152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4.25" customHeight="1" s="152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4.25" customHeight="1" s="152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4.25" customHeight="1" s="152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4.25" customHeight="1" s="152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4.25" customHeight="1" s="15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4.25" customHeight="1" s="152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4.25" customHeight="1" s="152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4.25" customHeight="1" s="152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4.25" customHeight="1" s="152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4.25" customHeight="1" s="152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4.25" customHeight="1" s="152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4.25" customHeight="1" s="152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4.25" customHeight="1" s="152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4.25" customHeight="1" s="152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4.25" customHeight="1" s="15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4.25" customHeight="1" s="152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4.25" customHeight="1" s="152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4.25" customHeight="1" s="152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4.25" customHeight="1" s="152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4.25" customHeight="1" s="152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4.25" customHeight="1" s="152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4.25" customHeight="1" s="152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4.25" customHeight="1" s="152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4.25" customHeight="1" s="152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4.25" customHeight="1" s="15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4.25" customHeight="1" s="152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4.25" customHeight="1" s="152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4.25" customHeight="1" s="152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4.25" customHeight="1" s="152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4.25" customHeight="1" s="152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4.25" customHeight="1" s="152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4.25" customHeight="1" s="152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4.25" customHeight="1" s="152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4.25" customHeight="1" s="152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4.25" customHeight="1" s="15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4.25" customHeight="1" s="152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4.25" customHeight="1" s="152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4.25" customHeight="1" s="152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4.25" customHeight="1" s="152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4.25" customHeight="1" s="152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4.25" customHeight="1" s="152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4.25" customHeight="1" s="152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4.25" customHeight="1" s="152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4.25" customHeight="1" s="152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4.25" customHeight="1" s="15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4.25" customHeight="1" s="152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4.25" customHeight="1" s="152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4.25" customHeight="1" s="152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4.25" customHeight="1" s="152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4.25" customHeight="1" s="152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4.25" customHeight="1" s="152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4.25" customHeight="1" s="152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4.25" customHeight="1" s="152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4.25" customHeight="1" s="152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4.25" customHeight="1" s="15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4.25" customHeight="1" s="152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4.25" customHeight="1" s="152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4.25" customHeight="1" s="152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4.25" customHeight="1" s="152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4.25" customHeight="1" s="152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4.25" customHeight="1" s="152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4.25" customHeight="1" s="152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4.25" customHeight="1" s="152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4.25" customHeight="1" s="152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4.25" customHeight="1" s="15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4.25" customHeight="1" s="152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4.25" customHeight="1" s="152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4.25" customHeight="1" s="152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4.25" customHeight="1" s="152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4.25" customHeight="1" s="152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4.25" customHeight="1" s="152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4.25" customHeight="1" s="152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4.25" customHeight="1" s="152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4.25" customHeight="1" s="152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4.25" customHeight="1" s="15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4.25" customHeight="1" s="152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4.25" customHeight="1" s="152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4.25" customHeight="1" s="152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4.25" customHeight="1" s="152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4.25" customHeight="1" s="152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4.25" customHeight="1" s="152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4.25" customHeight="1" s="152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4.25" customHeight="1" s="152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4.25" customHeight="1" s="152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4.25" customHeight="1" s="1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4.25" customHeight="1" s="152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4.25" customHeight="1" s="152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4.25" customHeight="1" s="152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4.25" customHeight="1" s="152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4.25" customHeight="1" s="152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4.25" customHeight="1" s="152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4.25" customHeight="1" s="152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4.25" customHeight="1" s="152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4.25" customHeight="1" s="152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4.25" customHeight="1" s="15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4.25" customHeight="1" s="152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4.25" customHeight="1" s="152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4.25" customHeight="1" s="152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4.25" customHeight="1" s="152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4.25" customHeight="1" s="152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4.25" customHeight="1" s="152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4.25" customHeight="1" s="152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4.25" customHeight="1" s="152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4.25" customHeight="1" s="152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4.25" customHeight="1" s="15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4.25" customHeight="1" s="152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4.25" customHeight="1" s="152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4.25" customHeight="1" s="152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4.25" customHeight="1" s="152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4.25" customHeight="1" s="152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4.25" customHeight="1" s="152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4.25" customHeight="1" s="152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4.25" customHeight="1" s="152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4.25" customHeight="1" s="152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4.25" customHeight="1" s="15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4.25" customHeight="1" s="152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4.25" customHeight="1" s="152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4.25" customHeight="1" s="152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4.25" customHeight="1" s="152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4.25" customHeight="1" s="152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4.25" customHeight="1" s="152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4.25" customHeight="1" s="152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4.25" customHeight="1" s="152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4.25" customHeight="1" s="152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4.25" customHeight="1" s="15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4.25" customHeight="1" s="152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4.25" customHeight="1" s="152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4.25" customHeight="1" s="152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4.25" customHeight="1" s="152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4.25" customHeight="1" s="152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4.25" customHeight="1" s="152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4.25" customHeight="1" s="152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4.25" customHeight="1" s="152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4.25" customHeight="1" s="152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4.25" customHeight="1" s="15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4.25" customHeight="1" s="152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4.25" customHeight="1" s="152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4.25" customHeight="1" s="152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4.25" customHeight="1" s="152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4.25" customHeight="1" s="152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4.25" customHeight="1" s="152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4.25" customHeight="1" s="152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4.25" customHeight="1" s="152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4.25" customHeight="1" s="152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4.25" customHeight="1" s="15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4.25" customHeight="1" s="152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4.25" customHeight="1" s="152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4.25" customHeight="1" s="152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4.25" customHeight="1" s="152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4.25" customHeight="1" s="152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4.25" customHeight="1" s="152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4.25" customHeight="1" s="152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4.25" customHeight="1" s="152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4.25" customHeight="1" s="152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4.25" customHeight="1" s="15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4.25" customHeight="1" s="152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4.25" customHeight="1" s="152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4.25" customHeight="1" s="152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4.25" customHeight="1" s="152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4.25" customHeight="1" s="152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4.25" customHeight="1" s="152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4.25" customHeight="1" s="152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4.25" customHeight="1" s="152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4.25" customHeight="1" s="152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4.25" customHeight="1" s="15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4.25" customHeight="1" s="152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4.25" customHeight="1" s="152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4.25" customHeight="1" s="152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4.25" customHeight="1" s="152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4.25" customHeight="1" s="152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4.25" customHeight="1" s="152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4.25" customHeight="1" s="152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4.25" customHeight="1" s="152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4.25" customHeight="1" s="152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4.25" customHeight="1" s="15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4.25" customHeight="1" s="152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4.25" customHeight="1" s="152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4.25" customHeight="1" s="152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4.25" customHeight="1" s="152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4.25" customHeight="1" s="152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4.25" customHeight="1" s="152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4.25" customHeight="1" s="152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4.25" customHeight="1" s="152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4.25" customHeight="1" s="152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4.25" customHeight="1" s="1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4.25" customHeight="1" s="152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4.25" customHeight="1" s="152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4.25" customHeight="1" s="152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4.25" customHeight="1" s="152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4.25" customHeight="1" s="152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4.25" customHeight="1" s="152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4.25" customHeight="1" s="152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4.25" customHeight="1" s="152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4.25" customHeight="1" s="152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4.25" customHeight="1" s="15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4.25" customHeight="1" s="152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4.25" customHeight="1" s="152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4.25" customHeight="1" s="152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4.25" customHeight="1" s="152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4.25" customHeight="1" s="152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4.25" customHeight="1" s="152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4.25" customHeight="1" s="152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4.25" customHeight="1" s="152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4.25" customHeight="1" s="152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4.25" customHeight="1" s="15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4.25" customHeight="1" s="152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4.25" customHeight="1" s="152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4.25" customHeight="1" s="152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4.25" customHeight="1" s="152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4.25" customHeight="1" s="152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4.25" customHeight="1" s="152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4.25" customHeight="1" s="152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4.25" customHeight="1" s="152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4.25" customHeight="1" s="152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4.25" customHeight="1" s="15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4.25" customHeight="1" s="152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4.25" customHeight="1" s="152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4.25" customHeight="1" s="152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4.25" customHeight="1" s="152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4.25" customHeight="1" s="152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4.25" customHeight="1" s="152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4.25" customHeight="1" s="152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4.25" customHeight="1" s="152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4.25" customHeight="1" s="152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4.25" customHeight="1" s="15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4.25" customHeight="1" s="152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4.25" customHeight="1" s="152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4.25" customHeight="1" s="152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4.25" customHeight="1" s="152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4.25" customHeight="1" s="152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4.25" customHeight="1" s="152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4.25" customHeight="1" s="152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4.25" customHeight="1" s="152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4.25" customHeight="1" s="152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4.25" customHeight="1" s="15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4.25" customHeight="1" s="152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4.25" customHeight="1" s="152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4.25" customHeight="1" s="152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4.25" customHeight="1" s="152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4.25" customHeight="1" s="152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4.25" customHeight="1" s="152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4.25" customHeight="1" s="152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4.25" customHeight="1" s="152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4.25" customHeight="1" s="152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4.25" customHeight="1" s="15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4.25" customHeight="1" s="152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4.25" customHeight="1" s="152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4.25" customHeight="1" s="152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4.25" customHeight="1" s="152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4.25" customHeight="1" s="152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4.25" customHeight="1" s="152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4.25" customHeight="1" s="152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4.25" customHeight="1" s="152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4.25" customHeight="1" s="152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4.25" customHeight="1" s="15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4.25" customHeight="1" s="152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4.25" customHeight="1" s="152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4.25" customHeight="1" s="152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4.25" customHeight="1" s="152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4.25" customHeight="1" s="152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4.25" customHeight="1" s="152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4.25" customHeight="1" s="152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4.25" customHeight="1" s="152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4.25" customHeight="1" s="152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4.25" customHeight="1" s="15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4.25" customHeight="1" s="152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4.25" customHeight="1" s="152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4.25" customHeight="1" s="152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4.25" customHeight="1" s="152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4.25" customHeight="1" s="152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4.25" customHeight="1" s="152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4.25" customHeight="1" s="152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4.25" customHeight="1" s="152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4.25" customHeight="1" s="152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4.25" customHeight="1" s="15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4.25" customHeight="1" s="152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4.25" customHeight="1" s="152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4.25" customHeight="1" s="152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4.25" customHeight="1" s="152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4.25" customHeight="1" s="152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4.25" customHeight="1" s="152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4.25" customHeight="1" s="152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4.25" customHeight="1" s="152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4.25" customHeight="1" s="152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4.25" customHeight="1" s="1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4.25" customHeight="1" s="152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4.25" customHeight="1" s="152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4.25" customHeight="1" s="152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4.25" customHeight="1" s="152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4.25" customHeight="1" s="152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4.25" customHeight="1" s="152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4.25" customHeight="1" s="152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4.25" customHeight="1" s="152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4.25" customHeight="1" s="152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4.25" customHeight="1" s="15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4.25" customHeight="1" s="152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4.25" customHeight="1" s="152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4.25" customHeight="1" s="152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4.25" customHeight="1" s="152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4.25" customHeight="1" s="152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4.25" customHeight="1" s="152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4.25" customHeight="1" s="152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4.25" customHeight="1" s="152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4.25" customHeight="1" s="152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4.25" customHeight="1" s="15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4.25" customHeight="1" s="152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4.25" customHeight="1" s="152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4.25" customHeight="1" s="152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4.25" customHeight="1" s="152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4.25" customHeight="1" s="152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4.25" customHeight="1" s="152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4.25" customHeight="1" s="152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4.25" customHeight="1" s="152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4.25" customHeight="1" s="152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4.25" customHeight="1" s="15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4.25" customHeight="1" s="152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4.25" customHeight="1" s="152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4.25" customHeight="1" s="152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4.25" customHeight="1" s="152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4.25" customHeight="1" s="152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4.25" customHeight="1" s="152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4.25" customHeight="1" s="152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4.25" customHeight="1" s="152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4.25" customHeight="1" s="152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4.25" customHeight="1" s="15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4.25" customHeight="1" s="152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4.25" customHeight="1" s="152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4.25" customHeight="1" s="152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4.25" customHeight="1" s="152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4.25" customHeight="1" s="152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4.25" customHeight="1" s="152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4.25" customHeight="1" s="152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4.25" customHeight="1" s="152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4.25" customHeight="1" s="152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4.25" customHeight="1" s="15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4.25" customHeight="1" s="152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4.25" customHeight="1" s="152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4.25" customHeight="1" s="152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4.25" customHeight="1" s="152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4.25" customHeight="1" s="152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4.25" customHeight="1" s="152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4.25" customHeight="1" s="152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4.25" customHeight="1" s="152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4.25" customHeight="1" s="152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4.25" customHeight="1" s="15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4.25" customHeight="1" s="152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4.25" customHeight="1" s="152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4.25" customHeight="1" s="152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4.25" customHeight="1" s="152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4.25" customHeight="1" s="152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4.25" customHeight="1" s="152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4.25" customHeight="1" s="152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4.25" customHeight="1" s="152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4.25" customHeight="1" s="152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4.25" customHeight="1" s="15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4.25" customHeight="1" s="152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4.25" customHeight="1" s="152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4.25" customHeight="1" s="152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4.25" customHeight="1" s="152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4.25" customHeight="1" s="152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4.25" customHeight="1" s="152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4.25" customHeight="1" s="152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4.25" customHeight="1" s="152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4.25" customHeight="1" s="152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4.25" customHeight="1" s="15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4.25" customHeight="1" s="152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4.25" customHeight="1" s="152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4.25" customHeight="1" s="152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4.25" customHeight="1" s="152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4.25" customHeight="1" s="152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4.25" customHeight="1" s="152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4.25" customHeight="1" s="152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4.25" customHeight="1" s="152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4.25" customHeight="1" s="152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4.25" customHeight="1" s="15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4.25" customHeight="1" s="152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4.25" customHeight="1" s="152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4.25" customHeight="1" s="152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4.25" customHeight="1" s="152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4.25" customHeight="1" s="152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4.25" customHeight="1" s="152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4.25" customHeight="1" s="152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4.25" customHeight="1" s="152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4.25" customHeight="1" s="152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4.25" customHeight="1" s="1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4.25" customHeight="1" s="152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4.25" customHeight="1" s="152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4.25" customHeight="1" s="152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4.25" customHeight="1" s="152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4.25" customHeight="1" s="152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4.25" customHeight="1" s="152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4.25" customHeight="1" s="152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4.25" customHeight="1" s="152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4.25" customHeight="1" s="152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4.25" customHeight="1" s="15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4.25" customHeight="1" s="152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4.25" customHeight="1" s="152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4.25" customHeight="1" s="152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4.25" customHeight="1" s="152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4.25" customHeight="1" s="152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4.25" customHeight="1" s="152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4.25" customHeight="1" s="152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4.25" customHeight="1" s="152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4.25" customHeight="1" s="152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4.25" customHeight="1" s="15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4.25" customHeight="1" s="152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4.25" customHeight="1" s="152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4.25" customHeight="1" s="152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4.25" customHeight="1" s="152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4.25" customHeight="1" s="152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4.25" customHeight="1" s="152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4.25" customHeight="1" s="152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4.25" customHeight="1" s="152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4.25" customHeight="1" s="152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4.25" customHeight="1" s="15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4.25" customHeight="1" s="152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4.25" customHeight="1" s="152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4.25" customHeight="1" s="152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4.25" customHeight="1" s="152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4.25" customHeight="1" s="152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4.25" customHeight="1" s="152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4.25" customHeight="1" s="152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4.25" customHeight="1" s="152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4.25" customHeight="1" s="152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4.25" customHeight="1" s="15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4.25" customHeight="1" s="152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4.25" customHeight="1" s="152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4.25" customHeight="1" s="152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4.25" customHeight="1" s="152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4.25" customHeight="1" s="152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4.25" customHeight="1" s="152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4.25" customHeight="1" s="152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4.25" customHeight="1" s="152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4.25" customHeight="1" s="152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4.25" customHeight="1" s="15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4.25" customHeight="1" s="152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4.25" customHeight="1" s="152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4.25" customHeight="1" s="152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4.25" customHeight="1" s="152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4.25" customHeight="1" s="152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4.25" customHeight="1" s="152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4.25" customHeight="1" s="152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4.25" customHeight="1" s="152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4.25" customHeight="1" s="152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4.25" customHeight="1" s="15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4.25" customHeight="1" s="152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4.25" customHeight="1" s="152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4.25" customHeight="1" s="152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4.25" customHeight="1" s="152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4.25" customHeight="1" s="152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4.25" customHeight="1" s="152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4.25" customHeight="1" s="152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4.25" customHeight="1" s="152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4.25" customHeight="1" s="152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4.25" customHeight="1" s="15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4.25" customHeight="1" s="152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4.25" customHeight="1" s="152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4.25" customHeight="1" s="152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4.25" customHeight="1" s="152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4.25" customHeight="1" s="152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4.25" customHeight="1" s="152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4.25" customHeight="1" s="152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4.25" customHeight="1" s="152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4.25" customHeight="1" s="152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4.25" customHeight="1" s="15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4.25" customHeight="1" s="152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4.25" customHeight="1" s="152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4.25" customHeight="1" s="152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4.25" customHeight="1" s="152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4.25" customHeight="1" s="152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4.25" customHeight="1" s="152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4.25" customHeight="1" s="152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4.25" customHeight="1" s="152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4.25" customHeight="1" s="152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4.25" customHeight="1" s="15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4.25" customHeight="1" s="152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4.25" customHeight="1" s="152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4.25" customHeight="1" s="152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4.25" customHeight="1" s="152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4.25" customHeight="1" s="152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4.25" customHeight="1" s="152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4.25" customHeight="1" s="152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4.25" customHeight="1" s="152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4.25" customHeight="1" s="152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4.25" customHeight="1" s="1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4.25" customHeight="1" s="152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4.25" customHeight="1" s="152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4.25" customHeight="1" s="152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4.25" customHeight="1" s="152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4.25" customHeight="1" s="152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4.25" customHeight="1" s="152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4.25" customHeight="1" s="152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4.25" customHeight="1" s="152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4.25" customHeight="1" s="152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4.25" customHeight="1" s="15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4.25" customHeight="1" s="152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4.25" customHeight="1" s="152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4.25" customHeight="1" s="152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4.25" customHeight="1" s="152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4.25" customHeight="1" s="152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4.25" customHeight="1" s="152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4.25" customHeight="1" s="152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4.25" customHeight="1" s="152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4.25" customHeight="1" s="152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4.25" customHeight="1" s="15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4.25" customHeight="1" s="152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4.25" customHeight="1" s="152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4.25" customHeight="1" s="152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4.25" customHeight="1" s="152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4.25" customHeight="1" s="152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4.25" customHeight="1" s="152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4.25" customHeight="1" s="152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4.25" customHeight="1" s="152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4.25" customHeight="1" s="152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4.25" customHeight="1" s="15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4.25" customHeight="1" s="152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4.25" customHeight="1" s="152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4.25" customHeight="1" s="152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4.25" customHeight="1" s="152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4.25" customHeight="1" s="152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4.25" customHeight="1" s="152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4.25" customHeight="1" s="152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4.25" customHeight="1" s="152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4.25" customHeight="1" s="152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4.25" customHeight="1" s="15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4.25" customHeight="1" s="152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4.25" customHeight="1" s="152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4.25" customHeight="1" s="152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4.25" customHeight="1" s="152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4.25" customHeight="1" s="152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4.25" customHeight="1" s="152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4.25" customHeight="1" s="152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4.25" customHeight="1" s="152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4.25" customHeight="1" s="152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4.25" customHeight="1" s="15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4.25" customHeight="1" s="152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4.25" customHeight="1" s="152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4.25" customHeight="1" s="152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4.25" customHeight="1" s="152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4.25" customHeight="1" s="152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4.25" customHeight="1" s="152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4.25" customHeight="1" s="152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4.25" customHeight="1" s="152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4.25" customHeight="1" s="152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4.25" customHeight="1" s="15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4.25" customHeight="1" s="152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4.25" customHeight="1" s="152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4.25" customHeight="1" s="152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4.25" customHeight="1" s="152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4.25" customHeight="1" s="152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4.25" customHeight="1" s="152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4.25" customHeight="1" s="152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4.25" customHeight="1" s="152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4.25" customHeight="1" s="152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4.25" customHeight="1" s="15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4.25" customHeight="1" s="152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4.25" customHeight="1" s="152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4.25" customHeight="1" s="152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4.25" customHeight="1" s="152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4.25" customHeight="1" s="152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4.25" customHeight="1" s="152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4.25" customHeight="1" s="152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4.25" customHeight="1" s="152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4.25" customHeight="1" s="152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4.25" customHeight="1" s="15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4.25" customHeight="1" s="152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4.25" customHeight="1" s="152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4.25" customHeight="1" s="152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4.25" customHeight="1" s="152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4.25" customHeight="1" s="152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4.25" customHeight="1" s="152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4.25" customHeight="1" s="152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4.25" customHeight="1" s="152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4.25" customHeight="1" s="152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4.25" customHeight="1" s="15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4.25" customHeight="1" s="152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4.25" customHeight="1" s="152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4.25" customHeight="1" s="152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4.25" customHeight="1" s="152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4.25" customHeight="1" s="152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4.25" customHeight="1" s="152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4.25" customHeight="1" s="152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4.25" customHeight="1" s="152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4.25" customHeight="1" s="152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4.25" customHeight="1" s="1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4.25" customHeight="1" s="152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4.25" customHeight="1" s="152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4.25" customHeight="1" s="152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4.25" customHeight="1" s="152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4.25" customHeight="1" s="152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4.25" customHeight="1" s="152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4.25" customHeight="1" s="152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4.25" customHeight="1" s="152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4.25" customHeight="1" s="152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4.25" customHeight="1" s="15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4.25" customHeight="1" s="152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4.25" customHeight="1" s="152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4.25" customHeight="1" s="152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4.25" customHeight="1" s="152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4.25" customHeight="1" s="152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4.25" customHeight="1" s="152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4.25" customHeight="1" s="152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4.25" customHeight="1" s="152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4.25" customHeight="1" s="152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4.25" customHeight="1" s="15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4.25" customHeight="1" s="152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4.25" customHeight="1" s="152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4.25" customHeight="1" s="152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4.25" customHeight="1" s="152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4.25" customHeight="1" s="152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4.25" customHeight="1" s="152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4.25" customHeight="1" s="152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4.25" customHeight="1" s="152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4.25" customHeight="1" s="152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4.25" customHeight="1" s="15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4.25" customHeight="1" s="152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4.25" customHeight="1" s="152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4.25" customHeight="1" s="152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4.25" customHeight="1" s="152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4.25" customHeight="1" s="152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4.25" customHeight="1" s="152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4.25" customHeight="1" s="152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4.25" customHeight="1" s="152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4.25" customHeight="1" s="152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4.25" customHeight="1" s="15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4.25" customHeight="1" s="152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4.25" customHeight="1" s="152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4.25" customHeight="1" s="152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4.25" customHeight="1" s="152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4.25" customHeight="1" s="152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4.25" customHeight="1" s="152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4.25" customHeight="1" s="152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4.25" customHeight="1" s="152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4.25" customHeight="1" s="152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4.25" customHeight="1" s="15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4.25" customHeight="1" s="152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4.25" customHeight="1" s="152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4.25" customHeight="1" s="152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4.25" customHeight="1" s="152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4.25" customHeight="1" s="152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4.25" customHeight="1" s="152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4.25" customHeight="1" s="152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4.25" customHeight="1" s="152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4.25" customHeight="1" s="152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4.25" customHeight="1" s="15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4.25" customHeight="1" s="152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4.25" customHeight="1" s="152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4.25" customHeight="1" s="152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4.25" customHeight="1" s="152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4.25" customHeight="1" s="152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4.25" customHeight="1" s="152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4.25" customHeight="1" s="152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4.25" customHeight="1" s="152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4.25" customHeight="1" s="152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4.25" customHeight="1" s="15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4.25" customHeight="1" s="152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4.25" customHeight="1" s="152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4.25" customHeight="1" s="152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4.25" customHeight="1" s="152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4.25" customHeight="1" s="152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4.25" customHeight="1" s="152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4.25" customHeight="1" s="152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4.25" customHeight="1" s="152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4.25" customHeight="1" s="152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4.25" customHeight="1" s="15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4.25" customHeight="1" s="152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4.25" customHeight="1" s="152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4.25" customHeight="1" s="152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4.25" customHeight="1" s="152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4.25" customHeight="1" s="152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4.25" customHeight="1" s="152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4.25" customHeight="1" s="152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4.25" customHeight="1" s="152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4.25" customHeight="1" s="152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4.25" customHeight="1" s="15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4.25" customHeight="1" s="152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4.25" customHeight="1" s="152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4.25" customHeight="1" s="152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4.25" customHeight="1" s="152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4.25" customHeight="1" s="152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4.25" customHeight="1" s="152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4.25" customHeight="1" s="152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4.25" customHeight="1" s="152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4.25" customHeight="1" s="152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4.25" customHeight="1" s="1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4.25" customHeight="1" s="152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4.25" customHeight="1" s="152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4.25" customHeight="1" s="152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4.25" customHeight="1" s="152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4.25" customHeight="1" s="152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4.25" customHeight="1" s="152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4.25" customHeight="1" s="152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4.25" customHeight="1" s="152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4.25" customHeight="1" s="152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4.25" customHeight="1" s="15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4.25" customHeight="1" s="152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4.25" customHeight="1" s="152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4.25" customHeight="1" s="152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4.25" customHeight="1" s="152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4.25" customHeight="1" s="152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4.25" customHeight="1" s="152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4.25" customHeight="1" s="152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4.25" customHeight="1" s="152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4.25" customHeight="1" s="152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4.25" customHeight="1" s="15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4.25" customHeight="1" s="152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4.25" customHeight="1" s="152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4.25" customHeight="1" s="152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4.25" customHeight="1" s="152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4.25" customHeight="1" s="152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4.25" customHeight="1" s="152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4.25" customHeight="1" s="152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4.25" customHeight="1" s="152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4.25" customHeight="1" s="152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4.25" customHeight="1" s="15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4.25" customHeight="1" s="152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4.25" customHeight="1" s="152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4.25" customHeight="1" s="152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4.25" customHeight="1" s="152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4.25" customHeight="1" s="152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4.25" customHeight="1" s="152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4.25" customHeight="1" s="152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4.25" customHeight="1" s="152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4.25" customHeight="1" s="152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4.25" customHeight="1" s="15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4.25" customHeight="1" s="152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4.25" customHeight="1" s="152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4.25" customHeight="1" s="152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4.25" customHeight="1" s="152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4.25" customHeight="1" s="152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4.25" customHeight="1" s="152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4.25" customHeight="1" s="152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4.25" customHeight="1" s="152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4.25" customHeight="1" s="152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4.25" customHeight="1" s="15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4.25" customHeight="1" s="152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4.25" customHeight="1" s="152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4.25" customHeight="1" s="152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4.25" customHeight="1" s="152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4.25" customHeight="1" s="152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4.25" customHeight="1" s="152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4.25" customHeight="1" s="152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4.25" customHeight="1" s="152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4.25" customHeight="1" s="152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4.25" customHeight="1" s="15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4.25" customHeight="1" s="152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4.25" customHeight="1" s="152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4.25" customHeight="1" s="152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4.25" customHeight="1" s="152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4.25" customHeight="1" s="152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4.25" customHeight="1" s="152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4.25" customHeight="1" s="152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4.25" customHeight="1" s="152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4.25" customHeight="1" s="152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4.25" customHeight="1" s="15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4.25" customHeight="1" s="152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4.25" customHeight="1" s="152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4.25" customHeight="1" s="152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4.25" customHeight="1" s="152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4.25" customHeight="1" s="152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4.25" customHeight="1" s="152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4.25" customHeight="1" s="152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4.25" customHeight="1" s="152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4.25" customHeight="1" s="152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4.25" customHeight="1" s="15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4.25" customHeight="1" s="152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4.25" customHeight="1" s="152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4.25" customHeight="1" s="152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4.25" customHeight="1" s="152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4.25" customHeight="1" s="152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4.25" customHeight="1" s="152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4.25" customHeight="1" s="152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4.25" customHeight="1" s="152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4.25" customHeight="1" s="152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4.25" customHeight="1" s="15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4.25" customHeight="1" s="152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4.25" customHeight="1" s="152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4.25" customHeight="1" s="152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4.25" customHeight="1" s="152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4.25" customHeight="1" s="152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4.25" customHeight="1" s="152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4.25" customHeight="1" s="152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4.25" customHeight="1" s="152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4.25" customHeight="1" s="152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4.25" customHeight="1" s="1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4.25" customHeight="1" s="152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4.25" customHeight="1" s="152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4.25" customHeight="1" s="152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4.25" customHeight="1" s="152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4.25" customHeight="1" s="152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4.25" customHeight="1" s="152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4.25" customHeight="1" s="152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4.25" customHeight="1" s="152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4.25" customHeight="1" s="152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4.25" customHeight="1" s="15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4.25" customHeight="1" s="152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4.25" customHeight="1" s="152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4.25" customHeight="1" s="152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4.25" customHeight="1" s="152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4.25" customHeight="1" s="152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4.25" customHeight="1" s="152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4.25" customHeight="1" s="152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4.25" customHeight="1" s="152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4.25" customHeight="1" s="152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4.25" customHeight="1" s="15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4.25" customHeight="1" s="152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4.25" customHeight="1" s="152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4.25" customHeight="1" s="152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4.25" customHeight="1" s="152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4.25" customHeight="1" s="152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4.25" customHeight="1" s="152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4.25" customHeight="1" s="152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4.25" customHeight="1" s="152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4.25" customHeight="1" s="152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4.25" customHeight="1" s="15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4.25" customHeight="1" s="152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4.25" customHeight="1" s="152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4.25" customHeight="1" s="152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4.25" customHeight="1" s="152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4.25" customHeight="1" s="152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4.25" customHeight="1" s="152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4.25" customHeight="1" s="152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4.25" customHeight="1" s="152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4.25" customHeight="1" s="152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4.25" customHeight="1" s="15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4.25" customHeight="1" s="152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4.25" customHeight="1" s="152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4.25" customHeight="1" s="152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4.25" customHeight="1" s="152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4.25" customHeight="1" s="152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4.25" customHeight="1" s="152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4.25" customHeight="1" s="152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4.25" customHeight="1" s="152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1">
    <mergeCell ref="J19:Y1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52" min="1" max="1"/>
    <col width="12" customWidth="1" style="152" min="2" max="2"/>
    <col width="13.86" customWidth="1" style="152" min="3" max="3"/>
    <col width="8.710000000000001" customWidth="1" style="152" min="4" max="26"/>
  </cols>
  <sheetData>
    <row r="1" ht="14.25" customHeight="1" s="152">
      <c r="B1" s="149" t="inlineStr">
        <is>
          <t xml:space="preserve">DOC </t>
        </is>
      </c>
      <c r="C1" s="149" t="inlineStr">
        <is>
          <t>SCR</t>
        </is>
      </c>
    </row>
    <row r="2" ht="14.25" customHeight="1" s="152">
      <c r="B2" s="150" t="inlineStr">
        <is>
          <t>A072B965</t>
        </is>
      </c>
      <c r="C2" s="150" t="inlineStr">
        <is>
          <t>A066F062</t>
        </is>
      </c>
    </row>
    <row r="3" ht="14.25" customHeight="1" s="152">
      <c r="B3" s="150" t="inlineStr">
        <is>
          <t>A068N108</t>
        </is>
      </c>
      <c r="C3" s="150" t="inlineStr">
        <is>
          <t>A066F061</t>
        </is>
      </c>
    </row>
    <row r="4" ht="14.25" customHeight="1" s="152">
      <c r="B4" s="149" t="n"/>
      <c r="C4" s="150" t="inlineStr">
        <is>
          <t>A071X255</t>
        </is>
      </c>
    </row>
    <row r="5" ht="14.25" customHeight="1" s="152">
      <c r="B5" s="149" t="n"/>
      <c r="C5" s="150" t="inlineStr">
        <is>
          <t>A071X260</t>
        </is>
      </c>
    </row>
    <row r="6" ht="14.25" customHeight="1" s="152">
      <c r="B6" s="149" t="n"/>
      <c r="C6" s="150" t="inlineStr">
        <is>
          <t>A068N092</t>
        </is>
      </c>
      <c r="F6" s="151" t="n"/>
    </row>
    <row r="7" ht="14.25" customHeight="1" s="152">
      <c r="B7" s="149" t="n"/>
      <c r="C7" s="150" t="inlineStr">
        <is>
          <t>A068N083</t>
        </is>
      </c>
    </row>
    <row r="8" ht="14.25" customHeight="1" s="152">
      <c r="B8" s="149" t="n"/>
      <c r="C8" s="150" t="inlineStr">
        <is>
          <t>A066S031</t>
        </is>
      </c>
    </row>
    <row r="9" ht="14.25" customHeight="1" s="152">
      <c r="B9" s="149" t="n"/>
      <c r="C9" s="150" t="inlineStr">
        <is>
          <t>A073R828</t>
        </is>
      </c>
    </row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  <row r="344" ht="14.25" customHeight="1" s="152"/>
    <row r="345" ht="14.25" customHeight="1" s="152"/>
    <row r="346" ht="14.25" customHeight="1" s="152"/>
    <row r="347" ht="14.25" customHeight="1" s="152"/>
    <row r="348" ht="14.25" customHeight="1" s="152"/>
    <row r="349" ht="14.25" customHeight="1" s="152"/>
    <row r="350" ht="14.25" customHeight="1" s="152"/>
    <row r="351" ht="14.25" customHeight="1" s="152"/>
    <row r="352" ht="14.25" customHeight="1" s="152"/>
    <row r="353" ht="14.25" customHeight="1" s="152"/>
    <row r="354" ht="14.25" customHeight="1" s="152"/>
    <row r="355" ht="14.25" customHeight="1" s="152"/>
    <row r="356" ht="14.25" customHeight="1" s="152"/>
    <row r="357" ht="14.25" customHeight="1" s="152"/>
    <row r="358" ht="14.25" customHeight="1" s="152"/>
    <row r="359" ht="14.25" customHeight="1" s="152"/>
    <row r="360" ht="14.25" customHeight="1" s="152"/>
    <row r="361" ht="14.25" customHeight="1" s="152"/>
    <row r="362" ht="14.25" customHeight="1" s="152"/>
    <row r="363" ht="14.25" customHeight="1" s="152"/>
    <row r="364" ht="14.25" customHeight="1" s="152"/>
    <row r="365" ht="14.25" customHeight="1" s="152"/>
    <row r="366" ht="14.25" customHeight="1" s="152"/>
    <row r="367" ht="14.25" customHeight="1" s="152"/>
    <row r="368" ht="14.25" customHeight="1" s="152"/>
    <row r="369" ht="14.25" customHeight="1" s="152"/>
    <row r="370" ht="14.25" customHeight="1" s="152"/>
    <row r="371" ht="14.25" customHeight="1" s="152"/>
    <row r="372" ht="14.25" customHeight="1" s="152"/>
    <row r="373" ht="14.25" customHeight="1" s="152"/>
    <row r="374" ht="14.25" customHeight="1" s="152"/>
    <row r="375" ht="14.25" customHeight="1" s="152"/>
    <row r="376" ht="14.25" customHeight="1" s="152"/>
    <row r="377" ht="14.25" customHeight="1" s="152"/>
    <row r="378" ht="14.25" customHeight="1" s="152"/>
    <row r="379" ht="14.25" customHeight="1" s="152"/>
    <row r="380" ht="14.25" customHeight="1" s="152"/>
    <row r="381" ht="14.25" customHeight="1" s="152"/>
    <row r="382" ht="14.25" customHeight="1" s="152"/>
    <row r="383" ht="14.25" customHeight="1" s="152"/>
    <row r="384" ht="14.25" customHeight="1" s="152"/>
    <row r="385" ht="14.25" customHeight="1" s="152"/>
    <row r="386" ht="14.25" customHeight="1" s="152"/>
    <row r="387" ht="14.25" customHeight="1" s="152"/>
    <row r="388" ht="14.25" customHeight="1" s="152"/>
    <row r="389" ht="14.25" customHeight="1" s="152"/>
    <row r="390" ht="14.25" customHeight="1" s="152"/>
    <row r="391" ht="14.25" customHeight="1" s="152"/>
    <row r="392" ht="14.25" customHeight="1" s="152"/>
    <row r="393" ht="14.25" customHeight="1" s="152"/>
    <row r="394" ht="14.25" customHeight="1" s="152"/>
    <row r="395" ht="14.25" customHeight="1" s="152"/>
    <row r="396" ht="14.25" customHeight="1" s="152"/>
    <row r="397" ht="14.25" customHeight="1" s="152"/>
    <row r="398" ht="14.25" customHeight="1" s="152"/>
    <row r="399" ht="14.25" customHeight="1" s="152"/>
    <row r="400" ht="14.25" customHeight="1" s="152"/>
    <row r="401" ht="14.25" customHeight="1" s="152"/>
    <row r="402" ht="14.25" customHeight="1" s="152"/>
    <row r="403" ht="14.25" customHeight="1" s="152"/>
    <row r="404" ht="14.25" customHeight="1" s="152"/>
    <row r="405" ht="14.25" customHeight="1" s="152"/>
    <row r="406" ht="14.25" customHeight="1" s="152"/>
    <row r="407" ht="14.25" customHeight="1" s="152"/>
    <row r="408" ht="14.25" customHeight="1" s="152"/>
    <row r="409" ht="14.25" customHeight="1" s="152"/>
    <row r="410" ht="14.25" customHeight="1" s="152"/>
    <row r="411" ht="14.25" customHeight="1" s="152"/>
    <row r="412" ht="14.25" customHeight="1" s="152"/>
    <row r="413" ht="14.25" customHeight="1" s="152"/>
    <row r="414" ht="14.25" customHeight="1" s="152"/>
    <row r="415" ht="14.25" customHeight="1" s="152"/>
    <row r="416" ht="14.25" customHeight="1" s="152"/>
    <row r="417" ht="14.25" customHeight="1" s="152"/>
    <row r="418" ht="14.25" customHeight="1" s="152"/>
    <row r="419" ht="14.25" customHeight="1" s="152"/>
    <row r="420" ht="14.25" customHeight="1" s="152"/>
    <row r="421" ht="14.25" customHeight="1" s="152"/>
    <row r="422" ht="14.25" customHeight="1" s="152"/>
    <row r="423" ht="14.25" customHeight="1" s="152"/>
    <row r="424" ht="14.25" customHeight="1" s="152"/>
    <row r="425" ht="14.25" customHeight="1" s="152"/>
    <row r="426" ht="14.25" customHeight="1" s="152"/>
    <row r="427" ht="14.25" customHeight="1" s="152"/>
    <row r="428" ht="14.25" customHeight="1" s="152"/>
    <row r="429" ht="14.25" customHeight="1" s="152"/>
    <row r="430" ht="14.25" customHeight="1" s="152"/>
    <row r="431" ht="14.25" customHeight="1" s="152"/>
    <row r="432" ht="14.25" customHeight="1" s="152"/>
    <row r="433" ht="14.25" customHeight="1" s="152"/>
    <row r="434" ht="14.25" customHeight="1" s="152"/>
    <row r="435" ht="14.25" customHeight="1" s="152"/>
    <row r="436" ht="14.25" customHeight="1" s="152"/>
    <row r="437" ht="14.25" customHeight="1" s="152"/>
    <row r="438" ht="14.25" customHeight="1" s="152"/>
    <row r="439" ht="14.25" customHeight="1" s="152"/>
    <row r="440" ht="14.25" customHeight="1" s="152"/>
    <row r="441" ht="14.25" customHeight="1" s="152"/>
    <row r="442" ht="14.25" customHeight="1" s="152"/>
    <row r="443" ht="14.25" customHeight="1" s="152"/>
    <row r="444" ht="14.25" customHeight="1" s="152"/>
    <row r="445" ht="14.25" customHeight="1" s="152"/>
    <row r="446" ht="14.25" customHeight="1" s="152"/>
    <row r="447" ht="14.25" customHeight="1" s="152"/>
    <row r="448" ht="14.25" customHeight="1" s="152"/>
    <row r="449" ht="14.25" customHeight="1" s="152"/>
    <row r="450" ht="14.25" customHeight="1" s="152"/>
    <row r="451" ht="14.25" customHeight="1" s="152"/>
    <row r="452" ht="14.25" customHeight="1" s="152"/>
    <row r="453" ht="14.25" customHeight="1" s="152"/>
    <row r="454" ht="14.25" customHeight="1" s="152"/>
    <row r="455" ht="14.25" customHeight="1" s="152"/>
    <row r="456" ht="14.25" customHeight="1" s="152"/>
    <row r="457" ht="14.25" customHeight="1" s="152"/>
    <row r="458" ht="14.25" customHeight="1" s="152"/>
    <row r="459" ht="14.25" customHeight="1" s="152"/>
    <row r="460" ht="14.25" customHeight="1" s="152"/>
    <row r="461" ht="14.25" customHeight="1" s="152"/>
    <row r="462" ht="14.25" customHeight="1" s="152"/>
    <row r="463" ht="14.25" customHeight="1" s="152"/>
    <row r="464" ht="14.25" customHeight="1" s="152"/>
    <row r="465" ht="14.25" customHeight="1" s="152"/>
    <row r="466" ht="14.25" customHeight="1" s="152"/>
    <row r="467" ht="14.25" customHeight="1" s="152"/>
    <row r="468" ht="14.25" customHeight="1" s="152"/>
    <row r="469" ht="14.25" customHeight="1" s="152"/>
    <row r="470" ht="14.25" customHeight="1" s="152"/>
    <row r="471" ht="14.25" customHeight="1" s="152"/>
    <row r="472" ht="14.25" customHeight="1" s="152"/>
    <row r="473" ht="14.25" customHeight="1" s="152"/>
    <row r="474" ht="14.25" customHeight="1" s="152"/>
    <row r="475" ht="14.25" customHeight="1" s="152"/>
    <row r="476" ht="14.25" customHeight="1" s="152"/>
    <row r="477" ht="14.25" customHeight="1" s="152"/>
    <row r="478" ht="14.25" customHeight="1" s="152"/>
    <row r="479" ht="14.25" customHeight="1" s="152"/>
    <row r="480" ht="14.25" customHeight="1" s="152"/>
    <row r="481" ht="14.25" customHeight="1" s="152"/>
    <row r="482" ht="14.25" customHeight="1" s="152"/>
    <row r="483" ht="14.25" customHeight="1" s="152"/>
    <row r="484" ht="14.25" customHeight="1" s="152"/>
    <row r="485" ht="14.25" customHeight="1" s="152"/>
    <row r="486" ht="14.25" customHeight="1" s="152"/>
    <row r="487" ht="14.25" customHeight="1" s="152"/>
    <row r="488" ht="14.25" customHeight="1" s="152"/>
    <row r="489" ht="14.25" customHeight="1" s="152"/>
    <row r="490" ht="14.25" customHeight="1" s="152"/>
    <row r="491" ht="14.25" customHeight="1" s="152"/>
    <row r="492" ht="14.25" customHeight="1" s="152"/>
    <row r="493" ht="14.25" customHeight="1" s="152"/>
    <row r="494" ht="14.25" customHeight="1" s="152"/>
    <row r="495" ht="14.25" customHeight="1" s="152"/>
    <row r="496" ht="14.25" customHeight="1" s="152"/>
    <row r="497" ht="14.25" customHeight="1" s="152"/>
    <row r="498" ht="14.25" customHeight="1" s="152"/>
    <row r="499" ht="14.25" customHeight="1" s="152"/>
    <row r="500" ht="14.25" customHeight="1" s="152"/>
    <row r="501" ht="14.25" customHeight="1" s="152"/>
    <row r="502" ht="14.25" customHeight="1" s="152"/>
    <row r="503" ht="14.25" customHeight="1" s="152"/>
    <row r="504" ht="14.25" customHeight="1" s="152"/>
    <row r="505" ht="14.25" customHeight="1" s="152"/>
    <row r="506" ht="14.25" customHeight="1" s="152"/>
    <row r="507" ht="14.25" customHeight="1" s="152"/>
    <row r="508" ht="14.25" customHeight="1" s="152"/>
    <row r="509" ht="14.25" customHeight="1" s="152"/>
    <row r="510" ht="14.25" customHeight="1" s="152"/>
    <row r="511" ht="14.25" customHeight="1" s="152"/>
    <row r="512" ht="14.25" customHeight="1" s="152"/>
    <row r="513" ht="14.25" customHeight="1" s="152"/>
    <row r="514" ht="14.25" customHeight="1" s="152"/>
    <row r="515" ht="14.25" customHeight="1" s="152"/>
    <row r="516" ht="14.25" customHeight="1" s="152"/>
    <row r="517" ht="14.25" customHeight="1" s="152"/>
    <row r="518" ht="14.25" customHeight="1" s="152"/>
    <row r="519" ht="14.25" customHeight="1" s="152"/>
    <row r="520" ht="14.25" customHeight="1" s="152"/>
    <row r="521" ht="14.25" customHeight="1" s="152"/>
    <row r="522" ht="14.25" customHeight="1" s="152"/>
    <row r="523" ht="14.25" customHeight="1" s="152"/>
    <row r="524" ht="14.25" customHeight="1" s="152"/>
    <row r="525" ht="14.25" customHeight="1" s="152"/>
    <row r="526" ht="14.25" customHeight="1" s="152"/>
    <row r="527" ht="14.25" customHeight="1" s="152"/>
    <row r="528" ht="14.25" customHeight="1" s="152"/>
    <row r="529" ht="14.25" customHeight="1" s="152"/>
    <row r="530" ht="14.25" customHeight="1" s="152"/>
    <row r="531" ht="14.25" customHeight="1" s="152"/>
    <row r="532" ht="14.25" customHeight="1" s="152"/>
    <row r="533" ht="14.25" customHeight="1" s="152"/>
    <row r="534" ht="14.25" customHeight="1" s="152"/>
    <row r="535" ht="14.25" customHeight="1" s="152"/>
    <row r="536" ht="14.25" customHeight="1" s="152"/>
    <row r="537" ht="14.25" customHeight="1" s="152"/>
    <row r="538" ht="14.25" customHeight="1" s="152"/>
    <row r="539" ht="14.25" customHeight="1" s="152"/>
    <row r="540" ht="14.25" customHeight="1" s="152"/>
    <row r="541" ht="14.25" customHeight="1" s="152"/>
    <row r="542" ht="14.25" customHeight="1" s="152"/>
    <row r="543" ht="14.25" customHeight="1" s="152"/>
    <row r="544" ht="14.25" customHeight="1" s="152"/>
    <row r="545" ht="14.25" customHeight="1" s="152"/>
    <row r="546" ht="14.25" customHeight="1" s="152"/>
    <row r="547" ht="14.25" customHeight="1" s="152"/>
    <row r="548" ht="14.25" customHeight="1" s="152"/>
    <row r="549" ht="14.25" customHeight="1" s="152"/>
    <row r="550" ht="14.25" customHeight="1" s="152"/>
    <row r="551" ht="14.25" customHeight="1" s="152"/>
    <row r="552" ht="14.25" customHeight="1" s="152"/>
    <row r="553" ht="14.25" customHeight="1" s="152"/>
    <row r="554" ht="14.25" customHeight="1" s="152"/>
    <row r="555" ht="14.25" customHeight="1" s="152"/>
    <row r="556" ht="14.25" customHeight="1" s="152"/>
    <row r="557" ht="14.25" customHeight="1" s="152"/>
    <row r="558" ht="14.25" customHeight="1" s="152"/>
    <row r="559" ht="14.25" customHeight="1" s="152"/>
    <row r="560" ht="14.25" customHeight="1" s="152"/>
    <row r="561" ht="14.25" customHeight="1" s="152"/>
    <row r="562" ht="14.25" customHeight="1" s="152"/>
    <row r="563" ht="14.25" customHeight="1" s="152"/>
    <row r="564" ht="14.25" customHeight="1" s="152"/>
    <row r="565" ht="14.25" customHeight="1" s="152"/>
    <row r="566" ht="14.25" customHeight="1" s="152"/>
    <row r="567" ht="14.25" customHeight="1" s="152"/>
    <row r="568" ht="14.25" customHeight="1" s="152"/>
    <row r="569" ht="14.25" customHeight="1" s="152"/>
    <row r="570" ht="14.25" customHeight="1" s="152"/>
    <row r="571" ht="14.25" customHeight="1" s="152"/>
    <row r="572" ht="14.25" customHeight="1" s="152"/>
    <row r="573" ht="14.25" customHeight="1" s="152"/>
    <row r="574" ht="14.25" customHeight="1" s="152"/>
    <row r="575" ht="14.25" customHeight="1" s="152"/>
    <row r="576" ht="14.25" customHeight="1" s="152"/>
    <row r="577" ht="14.25" customHeight="1" s="152"/>
    <row r="578" ht="14.25" customHeight="1" s="152"/>
    <row r="579" ht="14.25" customHeight="1" s="152"/>
    <row r="580" ht="14.25" customHeight="1" s="152"/>
    <row r="581" ht="14.25" customHeight="1" s="152"/>
    <row r="582" ht="14.25" customHeight="1" s="152"/>
    <row r="583" ht="14.25" customHeight="1" s="152"/>
    <row r="584" ht="14.25" customHeight="1" s="152"/>
    <row r="585" ht="14.25" customHeight="1" s="152"/>
    <row r="586" ht="14.25" customHeight="1" s="152"/>
    <row r="587" ht="14.25" customHeight="1" s="152"/>
    <row r="588" ht="14.25" customHeight="1" s="152"/>
    <row r="589" ht="14.25" customHeight="1" s="152"/>
    <row r="590" ht="14.25" customHeight="1" s="152"/>
    <row r="591" ht="14.25" customHeight="1" s="152"/>
    <row r="592" ht="14.25" customHeight="1" s="152"/>
    <row r="593" ht="14.25" customHeight="1" s="152"/>
    <row r="594" ht="14.25" customHeight="1" s="152"/>
    <row r="595" ht="14.25" customHeight="1" s="152"/>
    <row r="596" ht="14.25" customHeight="1" s="152"/>
    <row r="597" ht="14.25" customHeight="1" s="152"/>
    <row r="598" ht="14.25" customHeight="1" s="152"/>
    <row r="599" ht="14.25" customHeight="1" s="152"/>
    <row r="600" ht="14.25" customHeight="1" s="152"/>
    <row r="601" ht="14.25" customHeight="1" s="152"/>
    <row r="602" ht="14.25" customHeight="1" s="152"/>
    <row r="603" ht="14.25" customHeight="1" s="152"/>
    <row r="604" ht="14.25" customHeight="1" s="152"/>
    <row r="605" ht="14.25" customHeight="1" s="152"/>
    <row r="606" ht="14.25" customHeight="1" s="152"/>
    <row r="607" ht="14.25" customHeight="1" s="152"/>
    <row r="608" ht="14.25" customHeight="1" s="152"/>
    <row r="609" ht="14.25" customHeight="1" s="152"/>
    <row r="610" ht="14.25" customHeight="1" s="152"/>
    <row r="611" ht="14.25" customHeight="1" s="152"/>
    <row r="612" ht="14.25" customHeight="1" s="152"/>
    <row r="613" ht="14.25" customHeight="1" s="152"/>
    <row r="614" ht="14.25" customHeight="1" s="152"/>
    <row r="615" ht="14.25" customHeight="1" s="152"/>
    <row r="616" ht="14.25" customHeight="1" s="152"/>
    <row r="617" ht="14.25" customHeight="1" s="152"/>
    <row r="618" ht="14.25" customHeight="1" s="152"/>
    <row r="619" ht="14.25" customHeight="1" s="152"/>
    <row r="620" ht="14.25" customHeight="1" s="152"/>
    <row r="621" ht="14.25" customHeight="1" s="152"/>
    <row r="622" ht="14.25" customHeight="1" s="152"/>
    <row r="623" ht="14.25" customHeight="1" s="152"/>
    <row r="624" ht="14.25" customHeight="1" s="152"/>
    <row r="625" ht="14.25" customHeight="1" s="152"/>
    <row r="626" ht="14.25" customHeight="1" s="152"/>
    <row r="627" ht="14.25" customHeight="1" s="152"/>
    <row r="628" ht="14.25" customHeight="1" s="152"/>
    <row r="629" ht="14.25" customHeight="1" s="152"/>
    <row r="630" ht="14.25" customHeight="1" s="152"/>
    <row r="631" ht="14.25" customHeight="1" s="152"/>
    <row r="632" ht="14.25" customHeight="1" s="152"/>
    <row r="633" ht="14.25" customHeight="1" s="152"/>
    <row r="634" ht="14.25" customHeight="1" s="152"/>
    <row r="635" ht="14.25" customHeight="1" s="152"/>
    <row r="636" ht="14.25" customHeight="1" s="152"/>
    <row r="637" ht="14.25" customHeight="1" s="152"/>
    <row r="638" ht="14.25" customHeight="1" s="152"/>
    <row r="639" ht="14.25" customHeight="1" s="152"/>
    <row r="640" ht="14.25" customHeight="1" s="152"/>
    <row r="641" ht="14.25" customHeight="1" s="152"/>
    <row r="642" ht="14.25" customHeight="1" s="152"/>
    <row r="643" ht="14.25" customHeight="1" s="152"/>
    <row r="644" ht="14.25" customHeight="1" s="152"/>
    <row r="645" ht="14.25" customHeight="1" s="152"/>
    <row r="646" ht="14.25" customHeight="1" s="152"/>
    <row r="647" ht="14.25" customHeight="1" s="152"/>
    <row r="648" ht="14.25" customHeight="1" s="152"/>
    <row r="649" ht="14.25" customHeight="1" s="152"/>
    <row r="650" ht="14.25" customHeight="1" s="152"/>
    <row r="651" ht="14.25" customHeight="1" s="152"/>
    <row r="652" ht="14.25" customHeight="1" s="152"/>
    <row r="653" ht="14.25" customHeight="1" s="152"/>
    <row r="654" ht="14.25" customHeight="1" s="152"/>
    <row r="655" ht="14.25" customHeight="1" s="152"/>
    <row r="656" ht="14.25" customHeight="1" s="152"/>
    <row r="657" ht="14.25" customHeight="1" s="152"/>
    <row r="658" ht="14.25" customHeight="1" s="152"/>
    <row r="659" ht="14.25" customHeight="1" s="152"/>
    <row r="660" ht="14.25" customHeight="1" s="152"/>
    <row r="661" ht="14.25" customHeight="1" s="152"/>
    <row r="662" ht="14.25" customHeight="1" s="152"/>
    <row r="663" ht="14.25" customHeight="1" s="152"/>
    <row r="664" ht="14.25" customHeight="1" s="152"/>
    <row r="665" ht="14.25" customHeight="1" s="152"/>
    <row r="666" ht="14.25" customHeight="1" s="152"/>
    <row r="667" ht="14.25" customHeight="1" s="152"/>
    <row r="668" ht="14.25" customHeight="1" s="152"/>
    <row r="669" ht="14.25" customHeight="1" s="152"/>
    <row r="670" ht="14.25" customHeight="1" s="152"/>
    <row r="671" ht="14.25" customHeight="1" s="152"/>
    <row r="672" ht="14.25" customHeight="1" s="152"/>
    <row r="673" ht="14.25" customHeight="1" s="152"/>
    <row r="674" ht="14.25" customHeight="1" s="152"/>
    <row r="675" ht="14.25" customHeight="1" s="152"/>
    <row r="676" ht="14.25" customHeight="1" s="152"/>
    <row r="677" ht="14.25" customHeight="1" s="152"/>
    <row r="678" ht="14.25" customHeight="1" s="152"/>
    <row r="679" ht="14.25" customHeight="1" s="152"/>
    <row r="680" ht="14.25" customHeight="1" s="152"/>
    <row r="681" ht="14.25" customHeight="1" s="152"/>
    <row r="682" ht="14.25" customHeight="1" s="152"/>
    <row r="683" ht="14.25" customHeight="1" s="152"/>
    <row r="684" ht="14.25" customHeight="1" s="152"/>
    <row r="685" ht="14.25" customHeight="1" s="152"/>
    <row r="686" ht="14.25" customHeight="1" s="152"/>
    <row r="687" ht="14.25" customHeight="1" s="152"/>
    <row r="688" ht="14.25" customHeight="1" s="152"/>
    <row r="689" ht="14.25" customHeight="1" s="152"/>
    <row r="690" ht="14.25" customHeight="1" s="152"/>
    <row r="691" ht="14.25" customHeight="1" s="152"/>
    <row r="692" ht="14.25" customHeight="1" s="152"/>
    <row r="693" ht="14.25" customHeight="1" s="152"/>
    <row r="694" ht="14.25" customHeight="1" s="152"/>
    <row r="695" ht="14.25" customHeight="1" s="152"/>
    <row r="696" ht="14.25" customHeight="1" s="152"/>
    <row r="697" ht="14.25" customHeight="1" s="152"/>
    <row r="698" ht="14.25" customHeight="1" s="152"/>
    <row r="699" ht="14.25" customHeight="1" s="152"/>
    <row r="700" ht="14.25" customHeight="1" s="152"/>
    <row r="701" ht="14.25" customHeight="1" s="152"/>
    <row r="702" ht="14.25" customHeight="1" s="152"/>
    <row r="703" ht="14.25" customHeight="1" s="152"/>
    <row r="704" ht="14.25" customHeight="1" s="152"/>
    <row r="705" ht="14.25" customHeight="1" s="152"/>
    <row r="706" ht="14.25" customHeight="1" s="152"/>
    <row r="707" ht="14.25" customHeight="1" s="152"/>
    <row r="708" ht="14.25" customHeight="1" s="152"/>
    <row r="709" ht="14.25" customHeight="1" s="152"/>
    <row r="710" ht="14.25" customHeight="1" s="152"/>
    <row r="711" ht="14.25" customHeight="1" s="152"/>
    <row r="712" ht="14.25" customHeight="1" s="152"/>
    <row r="713" ht="14.25" customHeight="1" s="152"/>
    <row r="714" ht="14.25" customHeight="1" s="152"/>
    <row r="715" ht="14.25" customHeight="1" s="152"/>
    <row r="716" ht="14.25" customHeight="1" s="152"/>
    <row r="717" ht="14.25" customHeight="1" s="152"/>
    <row r="718" ht="14.25" customHeight="1" s="152"/>
    <row r="719" ht="14.25" customHeight="1" s="152"/>
    <row r="720" ht="14.25" customHeight="1" s="152"/>
    <row r="721" ht="14.25" customHeight="1" s="152"/>
    <row r="722" ht="14.25" customHeight="1" s="152"/>
    <row r="723" ht="14.25" customHeight="1" s="152"/>
    <row r="724" ht="14.25" customHeight="1" s="152"/>
    <row r="725" ht="14.25" customHeight="1" s="152"/>
    <row r="726" ht="14.25" customHeight="1" s="152"/>
    <row r="727" ht="14.25" customHeight="1" s="152"/>
    <row r="728" ht="14.25" customHeight="1" s="152"/>
    <row r="729" ht="14.25" customHeight="1" s="152"/>
    <row r="730" ht="14.25" customHeight="1" s="152"/>
    <row r="731" ht="14.25" customHeight="1" s="152"/>
    <row r="732" ht="14.25" customHeight="1" s="152"/>
    <row r="733" ht="14.25" customHeight="1" s="152"/>
    <row r="734" ht="14.25" customHeight="1" s="152"/>
    <row r="735" ht="14.25" customHeight="1" s="152"/>
    <row r="736" ht="14.25" customHeight="1" s="152"/>
    <row r="737" ht="14.25" customHeight="1" s="152"/>
    <row r="738" ht="14.25" customHeight="1" s="152"/>
    <row r="739" ht="14.25" customHeight="1" s="152"/>
    <row r="740" ht="14.25" customHeight="1" s="152"/>
    <row r="741" ht="14.25" customHeight="1" s="152"/>
    <row r="742" ht="14.25" customHeight="1" s="152"/>
    <row r="743" ht="14.25" customHeight="1" s="152"/>
    <row r="744" ht="14.25" customHeight="1" s="152"/>
    <row r="745" ht="14.25" customHeight="1" s="152"/>
    <row r="746" ht="14.25" customHeight="1" s="152"/>
    <row r="747" ht="14.25" customHeight="1" s="152"/>
    <row r="748" ht="14.25" customHeight="1" s="152"/>
    <row r="749" ht="14.25" customHeight="1" s="152"/>
    <row r="750" ht="14.25" customHeight="1" s="152"/>
    <row r="751" ht="14.25" customHeight="1" s="152"/>
    <row r="752" ht="14.25" customHeight="1" s="152"/>
    <row r="753" ht="14.25" customHeight="1" s="152"/>
    <row r="754" ht="14.25" customHeight="1" s="152"/>
    <row r="755" ht="14.25" customHeight="1" s="152"/>
    <row r="756" ht="14.25" customHeight="1" s="152"/>
    <row r="757" ht="14.25" customHeight="1" s="152"/>
    <row r="758" ht="14.25" customHeight="1" s="152"/>
    <row r="759" ht="14.25" customHeight="1" s="152"/>
    <row r="760" ht="14.25" customHeight="1" s="152"/>
    <row r="761" ht="14.25" customHeight="1" s="152"/>
    <row r="762" ht="14.25" customHeight="1" s="152"/>
    <row r="763" ht="14.25" customHeight="1" s="152"/>
    <row r="764" ht="14.25" customHeight="1" s="152"/>
    <row r="765" ht="14.25" customHeight="1" s="152"/>
    <row r="766" ht="14.25" customHeight="1" s="152"/>
    <row r="767" ht="14.25" customHeight="1" s="152"/>
    <row r="768" ht="14.25" customHeight="1" s="152"/>
    <row r="769" ht="14.25" customHeight="1" s="152"/>
    <row r="770" ht="14.25" customHeight="1" s="152"/>
    <row r="771" ht="14.25" customHeight="1" s="152"/>
    <row r="772" ht="14.25" customHeight="1" s="152"/>
    <row r="773" ht="14.25" customHeight="1" s="152"/>
    <row r="774" ht="14.25" customHeight="1" s="152"/>
    <row r="775" ht="14.25" customHeight="1" s="152"/>
    <row r="776" ht="14.25" customHeight="1" s="152"/>
    <row r="777" ht="14.25" customHeight="1" s="152"/>
    <row r="778" ht="14.25" customHeight="1" s="152"/>
    <row r="779" ht="14.25" customHeight="1" s="152"/>
    <row r="780" ht="14.25" customHeight="1" s="152"/>
    <row r="781" ht="14.25" customHeight="1" s="152"/>
    <row r="782" ht="14.25" customHeight="1" s="152"/>
    <row r="783" ht="14.25" customHeight="1" s="152"/>
    <row r="784" ht="14.25" customHeight="1" s="152"/>
    <row r="785" ht="14.25" customHeight="1" s="152"/>
    <row r="786" ht="14.25" customHeight="1" s="152"/>
    <row r="787" ht="14.25" customHeight="1" s="152"/>
    <row r="788" ht="14.25" customHeight="1" s="152"/>
    <row r="789" ht="14.25" customHeight="1" s="152"/>
    <row r="790" ht="14.25" customHeight="1" s="152"/>
    <row r="791" ht="14.25" customHeight="1" s="152"/>
    <row r="792" ht="14.25" customHeight="1" s="152"/>
    <row r="793" ht="14.25" customHeight="1" s="152"/>
    <row r="794" ht="14.25" customHeight="1" s="152"/>
    <row r="795" ht="14.25" customHeight="1" s="152"/>
    <row r="796" ht="14.25" customHeight="1" s="152"/>
    <row r="797" ht="14.25" customHeight="1" s="152"/>
    <row r="798" ht="14.25" customHeight="1" s="152"/>
    <row r="799" ht="14.25" customHeight="1" s="152"/>
    <row r="800" ht="14.25" customHeight="1" s="152"/>
    <row r="801" ht="14.25" customHeight="1" s="152"/>
    <row r="802" ht="14.25" customHeight="1" s="152"/>
    <row r="803" ht="14.25" customHeight="1" s="152"/>
    <row r="804" ht="14.25" customHeight="1" s="152"/>
    <row r="805" ht="14.25" customHeight="1" s="152"/>
    <row r="806" ht="14.25" customHeight="1" s="152"/>
    <row r="807" ht="14.25" customHeight="1" s="152"/>
    <row r="808" ht="14.25" customHeight="1" s="152"/>
    <row r="809" ht="14.25" customHeight="1" s="152"/>
    <row r="810" ht="14.25" customHeight="1" s="152"/>
    <row r="811" ht="14.25" customHeight="1" s="152"/>
    <row r="812" ht="14.25" customHeight="1" s="152"/>
    <row r="813" ht="14.25" customHeight="1" s="152"/>
    <row r="814" ht="14.25" customHeight="1" s="152"/>
    <row r="815" ht="14.25" customHeight="1" s="152"/>
    <row r="816" ht="14.25" customHeight="1" s="152"/>
    <row r="817" ht="14.25" customHeight="1" s="152"/>
    <row r="818" ht="14.25" customHeight="1" s="152"/>
    <row r="819" ht="14.25" customHeight="1" s="152"/>
    <row r="820" ht="14.25" customHeight="1" s="152"/>
    <row r="821" ht="14.25" customHeight="1" s="152"/>
    <row r="822" ht="14.25" customHeight="1" s="152"/>
    <row r="823" ht="14.25" customHeight="1" s="152"/>
    <row r="824" ht="14.25" customHeight="1" s="152"/>
    <row r="825" ht="14.25" customHeight="1" s="152"/>
    <row r="826" ht="14.25" customHeight="1" s="152"/>
    <row r="827" ht="14.25" customHeight="1" s="152"/>
    <row r="828" ht="14.25" customHeight="1" s="152"/>
    <row r="829" ht="14.25" customHeight="1" s="152"/>
    <row r="830" ht="14.25" customHeight="1" s="152"/>
    <row r="831" ht="14.25" customHeight="1" s="152"/>
    <row r="832" ht="14.25" customHeight="1" s="152"/>
    <row r="833" ht="14.25" customHeight="1" s="152"/>
    <row r="834" ht="14.25" customHeight="1" s="152"/>
    <row r="835" ht="14.25" customHeight="1" s="152"/>
    <row r="836" ht="14.25" customHeight="1" s="152"/>
    <row r="837" ht="14.25" customHeight="1" s="152"/>
    <row r="838" ht="14.25" customHeight="1" s="152"/>
    <row r="839" ht="14.25" customHeight="1" s="152"/>
    <row r="840" ht="14.25" customHeight="1" s="152"/>
    <row r="841" ht="14.25" customHeight="1" s="152"/>
    <row r="842" ht="14.25" customHeight="1" s="152"/>
    <row r="843" ht="14.25" customHeight="1" s="152"/>
    <row r="844" ht="14.25" customHeight="1" s="152"/>
    <row r="845" ht="14.25" customHeight="1" s="152"/>
    <row r="846" ht="14.25" customHeight="1" s="152"/>
    <row r="847" ht="14.25" customHeight="1" s="152"/>
    <row r="848" ht="14.25" customHeight="1" s="152"/>
    <row r="849" ht="14.25" customHeight="1" s="152"/>
    <row r="850" ht="14.25" customHeight="1" s="152"/>
    <row r="851" ht="14.25" customHeight="1" s="152"/>
    <row r="852" ht="14.25" customHeight="1" s="152"/>
    <row r="853" ht="14.25" customHeight="1" s="152"/>
    <row r="854" ht="14.25" customHeight="1" s="152"/>
    <row r="855" ht="14.25" customHeight="1" s="152"/>
    <row r="856" ht="14.25" customHeight="1" s="152"/>
    <row r="857" ht="14.25" customHeight="1" s="152"/>
    <row r="858" ht="14.25" customHeight="1" s="152"/>
    <row r="859" ht="14.25" customHeight="1" s="152"/>
    <row r="860" ht="14.25" customHeight="1" s="152"/>
    <row r="861" ht="14.25" customHeight="1" s="152"/>
    <row r="862" ht="14.25" customHeight="1" s="152"/>
    <row r="863" ht="14.25" customHeight="1" s="152"/>
    <row r="864" ht="14.25" customHeight="1" s="152"/>
    <row r="865" ht="14.25" customHeight="1" s="152"/>
    <row r="866" ht="14.25" customHeight="1" s="152"/>
    <row r="867" ht="14.25" customHeight="1" s="152"/>
    <row r="868" ht="14.25" customHeight="1" s="152"/>
    <row r="869" ht="14.25" customHeight="1" s="152"/>
    <row r="870" ht="14.25" customHeight="1" s="152"/>
    <row r="871" ht="14.25" customHeight="1" s="152"/>
    <row r="872" ht="14.25" customHeight="1" s="152"/>
    <row r="873" ht="14.25" customHeight="1" s="152"/>
    <row r="874" ht="14.25" customHeight="1" s="152"/>
    <row r="875" ht="14.25" customHeight="1" s="152"/>
    <row r="876" ht="14.25" customHeight="1" s="152"/>
    <row r="877" ht="14.25" customHeight="1" s="152"/>
    <row r="878" ht="14.25" customHeight="1" s="152"/>
    <row r="879" ht="14.25" customHeight="1" s="152"/>
    <row r="880" ht="14.25" customHeight="1" s="152"/>
    <row r="881" ht="14.25" customHeight="1" s="152"/>
    <row r="882" ht="14.25" customHeight="1" s="152"/>
    <row r="883" ht="14.25" customHeight="1" s="152"/>
    <row r="884" ht="14.25" customHeight="1" s="152"/>
    <row r="885" ht="14.25" customHeight="1" s="152"/>
    <row r="886" ht="14.25" customHeight="1" s="152"/>
    <row r="887" ht="14.25" customHeight="1" s="152"/>
    <row r="888" ht="14.25" customHeight="1" s="152"/>
    <row r="889" ht="14.25" customHeight="1" s="152"/>
    <row r="890" ht="14.25" customHeight="1" s="152"/>
    <row r="891" ht="14.25" customHeight="1" s="152"/>
    <row r="892" ht="14.25" customHeight="1" s="152"/>
    <row r="893" ht="14.25" customHeight="1" s="152"/>
    <row r="894" ht="14.25" customHeight="1" s="152"/>
    <row r="895" ht="14.25" customHeight="1" s="152"/>
    <row r="896" ht="14.25" customHeight="1" s="152"/>
    <row r="897" ht="14.25" customHeight="1" s="152"/>
    <row r="898" ht="14.25" customHeight="1" s="152"/>
    <row r="899" ht="14.25" customHeight="1" s="152"/>
    <row r="900" ht="14.25" customHeight="1" s="152"/>
    <row r="901" ht="14.25" customHeight="1" s="152"/>
    <row r="902" ht="14.25" customHeight="1" s="152"/>
    <row r="903" ht="14.25" customHeight="1" s="152"/>
    <row r="904" ht="14.25" customHeight="1" s="152"/>
    <row r="905" ht="14.25" customHeight="1" s="152"/>
    <row r="906" ht="14.25" customHeight="1" s="152"/>
    <row r="907" ht="14.25" customHeight="1" s="152"/>
    <row r="908" ht="14.25" customHeight="1" s="152"/>
    <row r="909" ht="14.25" customHeight="1" s="152"/>
    <row r="910" ht="14.25" customHeight="1" s="152"/>
    <row r="911" ht="14.25" customHeight="1" s="152"/>
    <row r="912" ht="14.25" customHeight="1" s="152"/>
    <row r="913" ht="14.25" customHeight="1" s="152"/>
    <row r="914" ht="14.25" customHeight="1" s="152"/>
    <row r="915" ht="14.25" customHeight="1" s="152"/>
    <row r="916" ht="14.25" customHeight="1" s="152"/>
    <row r="917" ht="14.25" customHeight="1" s="152"/>
    <row r="918" ht="14.25" customHeight="1" s="152"/>
    <row r="919" ht="14.25" customHeight="1" s="152"/>
    <row r="920" ht="14.25" customHeight="1" s="152"/>
    <row r="921" ht="14.25" customHeight="1" s="152"/>
    <row r="922" ht="14.25" customHeight="1" s="152"/>
    <row r="923" ht="14.25" customHeight="1" s="152"/>
    <row r="924" ht="14.25" customHeight="1" s="152"/>
    <row r="925" ht="14.25" customHeight="1" s="152"/>
    <row r="926" ht="14.25" customHeight="1" s="152"/>
    <row r="927" ht="14.25" customHeight="1" s="152"/>
    <row r="928" ht="14.25" customHeight="1" s="152"/>
    <row r="929" ht="14.25" customHeight="1" s="152"/>
    <row r="930" ht="14.25" customHeight="1" s="152"/>
    <row r="931" ht="14.25" customHeight="1" s="152"/>
    <row r="932" ht="14.25" customHeight="1" s="152"/>
    <row r="933" ht="14.25" customHeight="1" s="152"/>
    <row r="934" ht="14.25" customHeight="1" s="152"/>
    <row r="935" ht="14.25" customHeight="1" s="152"/>
    <row r="936" ht="14.25" customHeight="1" s="152"/>
    <row r="937" ht="14.25" customHeight="1" s="152"/>
    <row r="938" ht="14.25" customHeight="1" s="152"/>
    <row r="939" ht="14.25" customHeight="1" s="152"/>
    <row r="940" ht="14.25" customHeight="1" s="152"/>
    <row r="941" ht="14.25" customHeight="1" s="152"/>
    <row r="942" ht="14.25" customHeight="1" s="152"/>
    <row r="943" ht="14.25" customHeight="1" s="152"/>
    <row r="944" ht="14.25" customHeight="1" s="152"/>
    <row r="945" ht="14.25" customHeight="1" s="152"/>
    <row r="946" ht="14.25" customHeight="1" s="152"/>
    <row r="947" ht="14.25" customHeight="1" s="152"/>
    <row r="948" ht="14.25" customHeight="1" s="152"/>
    <row r="949" ht="14.25" customHeight="1" s="152"/>
    <row r="950" ht="14.25" customHeight="1" s="152"/>
    <row r="951" ht="14.25" customHeight="1" s="152"/>
    <row r="952" ht="14.25" customHeight="1" s="152"/>
    <row r="953" ht="14.25" customHeight="1" s="152"/>
    <row r="954" ht="14.25" customHeight="1" s="152"/>
    <row r="955" ht="14.25" customHeight="1" s="152"/>
    <row r="956" ht="14.25" customHeight="1" s="152"/>
    <row r="957" ht="14.25" customHeight="1" s="152"/>
    <row r="958" ht="14.25" customHeight="1" s="152"/>
    <row r="959" ht="14.25" customHeight="1" s="152"/>
    <row r="960" ht="14.25" customHeight="1" s="152"/>
    <row r="961" ht="14.25" customHeight="1" s="152"/>
    <row r="962" ht="14.25" customHeight="1" s="152"/>
    <row r="963" ht="14.25" customHeight="1" s="152"/>
    <row r="964" ht="14.25" customHeight="1" s="152"/>
    <row r="965" ht="14.25" customHeight="1" s="152"/>
    <row r="966" ht="14.25" customHeight="1" s="152"/>
    <row r="967" ht="14.25" customHeight="1" s="152"/>
    <row r="968" ht="14.25" customHeight="1" s="152"/>
    <row r="969" ht="14.25" customHeight="1" s="152"/>
    <row r="970" ht="14.25" customHeight="1" s="152"/>
    <row r="971" ht="14.25" customHeight="1" s="152"/>
    <row r="972" ht="14.25" customHeight="1" s="152"/>
    <row r="973" ht="14.25" customHeight="1" s="152"/>
    <row r="974" ht="14.25" customHeight="1" s="152"/>
    <row r="975" ht="14.25" customHeight="1" s="152"/>
    <row r="976" ht="14.25" customHeight="1" s="152"/>
    <row r="977" ht="14.25" customHeight="1" s="152"/>
    <row r="978" ht="14.25" customHeight="1" s="152"/>
    <row r="979" ht="14.25" customHeight="1" s="152"/>
    <row r="980" ht="14.25" customHeight="1" s="152"/>
    <row r="981" ht="14.25" customHeight="1" s="152"/>
    <row r="982" ht="14.25" customHeight="1" s="152"/>
    <row r="983" ht="14.25" customHeight="1" s="152"/>
    <row r="984" ht="14.25" customHeight="1" s="152"/>
    <row r="985" ht="14.25" customHeight="1" s="152"/>
    <row r="986" ht="14.25" customHeight="1" s="152"/>
    <row r="987" ht="14.25" customHeight="1" s="152"/>
    <row r="988" ht="14.25" customHeight="1" s="152"/>
    <row r="989" ht="14.25" customHeight="1" s="152"/>
    <row r="990" ht="14.25" customHeight="1" s="152"/>
    <row r="991" ht="14.25" customHeight="1" s="152"/>
    <row r="992" ht="14.25" customHeight="1" s="152"/>
    <row r="993" ht="14.25" customHeight="1" s="152"/>
    <row r="994" ht="14.25" customHeight="1" s="152"/>
    <row r="995" ht="14.25" customHeight="1" s="152"/>
    <row r="996" ht="14.25" customHeight="1" s="152"/>
    <row r="997" ht="14.25" customHeight="1" s="152"/>
    <row r="998" ht="14.25" customHeight="1" s="152"/>
    <row r="999" ht="14.25" customHeight="1" s="152"/>
    <row r="1000" ht="14.25" customHeight="1" s="15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2023-12-18T17:21:59Z</dcterms:created>
  <dcterms:modified xsi:type="dcterms:W3CDTF">2023-12-18T17:22:06Z</dcterms:modified>
</cp:coreProperties>
</file>